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<sst xmlns="http://schemas.openxmlformats.org/spreadsheetml/2006/main" count="1058" uniqueCount="180">
  <si>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</si>
  <si>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</si>
  <si>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</si>
  <si>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</si>
  <si>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</si>
  <si>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</si>
  <si>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</si>
  <si>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</si>
  <si>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</si>
  <si>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</si>
  <si>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</si>
  <si>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</si>
  <si>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</si>
  <si>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</si>
  <si>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</si>
  <si>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</si>
  <si>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</si>
  <si>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</si>
  <si>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</si>
  <si>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</si>
  <si>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</si>
  <si>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</si>
  <si>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</si>
  <si>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</si>
  <si>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</si>
  <si>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</si>
  <si>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</si>
  <si>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</si>
  <si>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</si>
  <si>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</si>
  <si>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</si>
  <si>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</si>
  <si>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</si>
  <si>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</si>
  <si>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</si>
  <si>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</si>
  <si>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</si>
  <si>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</si>
  <si>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</si>
  <si>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</si>
  <si>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</si>
  <si>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</si>
  <si>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</si>
  <si>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</si>
  <si>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</si>
  <si>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</si>
  <si>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</si>
  <si>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</si>
  <si>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</si>
  <si>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</si>
  <si>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</si>
  <si>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</si>
  <si>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</si>
  <si>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</si>
  <si>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</si>
  <si>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</si>
  <si>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</si>
  <si>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</si>
  <si>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</si>
  <si>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</si>
  <si>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</si>
  <si>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</si>
  <si>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</si>
  <si>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</si>
  <si>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</si>
  <si>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</si>
  <si>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</si>
  <si>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</si>
  <si>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</si>
  <si>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</si>
  <si>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</si>
  <si>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</si>
  <si>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</si>
  <si>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</si>
  <si>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</si>
  <si>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</si>
  <si>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</si>
  <si>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</si>
  <si>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</si>
  <si>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</si>
  <si>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</si>
  <si>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</si>
  <si>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</si>
  <si>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</si>
  <si>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</si>
  <si>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</si>
  <si>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</si>
  <si>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</si>
  <si>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</si>
  <si>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</si>
  <si>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</si>
  <si>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</si>
  <si>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</si>
  <si>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</si>
  <si>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</si>
  <si>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</si>
  <si>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</si>
  <si>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</si>
  <si>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</si>
  <si>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</si>
  <si>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</si>
  <si>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</si>
  <si>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</si>
  <si>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</si>
  <si>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</si>
  <si>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</si>
  <si>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</si>
  <si>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</si>
  <si>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</si>
  <si>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</si>
  <si>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</si>
  <si>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</si>
  <si>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</si>
  <si>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</si>
  <si>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</si>
  <si>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</si>
  <si>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</si>
  <si>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</si>
  <si>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</si>
  <si>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</si>
  <si>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</si>
  <si>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</si>
  <si>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</si>
  <si>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</si>
  <si>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</si>
  <si>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</si>
  <si>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</si>
  <si>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</si>
  <si>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</si>
  <si>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</si>
  <si>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</si>
  <si>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</si>
  <si>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</si>
  <si>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</si>
  <si>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</si>
  <si>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</si>
  <si>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</si>
  <si>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</si>
  <si>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</si>
  <si>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</si>
  <si>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</si>
  <si>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</si>
  <si>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</si>
  <si>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</si>
  <si>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</si>
  <si>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</si>
  <si>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</si>
  <si>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2022г.</t>
  </si>
  <si>
    <t>октябрь 2022 года</t>
  </si>
  <si>
    <t>01.10.2022</t>
  </si>
  <si>
    <t>02.10.2022</t>
  </si>
  <si>
    <t>03.10.2022</t>
  </si>
  <si>
    <t>04.10.2022</t>
  </si>
  <si>
    <t>05.10.2022</t>
  </si>
  <si>
    <t>06.10.2022</t>
  </si>
  <si>
    <t>07.10.2022</t>
  </si>
  <si>
    <t>08.10.2022</t>
  </si>
  <si>
    <t>09.10.2022</t>
  </si>
  <si>
    <t>10.10.2022</t>
  </si>
  <si>
    <t>11.10.2022</t>
  </si>
  <si>
    <t>12.10.2022</t>
  </si>
  <si>
    <t>13.10.2022</t>
  </si>
  <si>
    <t>14.10.2022</t>
  </si>
  <si>
    <t>15.10.2022</t>
  </si>
  <si>
    <t>16.10.2022</t>
  </si>
  <si>
    <t>17.10.2022</t>
  </si>
  <si>
    <t>18.10.2022</t>
  </si>
  <si>
    <t>19.10.2022</t>
  </si>
  <si>
    <t>20.10.2022</t>
  </si>
  <si>
    <t>21.10.2022</t>
  </si>
  <si>
    <t>22.10.2022</t>
  </si>
  <si>
    <t>23.10.2022</t>
  </si>
  <si>
    <t>24.10.2022</t>
  </si>
  <si>
    <t>25.10.2022</t>
  </si>
  <si>
    <t>26.10.2022</t>
  </si>
  <si>
    <t>27.10.2022</t>
  </si>
  <si>
    <t>28.10.2022</t>
  </si>
  <si>
    <t>29.10.2022</t>
  </si>
  <si>
    <t>30.10.2022</t>
  </si>
  <si>
    <t>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</si>
</sst>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4" sqref="M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4641.2534225899999</v>
      </c>
      <c r="D7" s="4">
        <f>$F$12+'СЕТ СН'!G5+СВЦЭМ!$D$10+'СЕТ СН'!G8-'СЕТ СН'!G$15</f>
        <v>4874.1234225899998</v>
      </c>
      <c r="E7" s="4">
        <f>$F$12+'СЕТ СН'!H5+СВЦЭМ!$D$10+'СЕТ СН'!H8-'СЕТ СН'!H$15</f>
        <v>4954.8934225899993</v>
      </c>
      <c r="F7" s="4">
        <f>$F$12+'СЕТ СН'!I5+СВЦЭМ!$D$10+'СЕТ СН'!I8-'СЕТ СН'!I$15</f>
        <v>4954.8934225899993</v>
      </c>
      <c r="G7" s="5"/>
    </row>
    <row r="8" spans="1:8" x14ac:dyDescent="0.25">
      <c r="F8" s="8"/>
    </row>
    <row r="9" spans="1:8" ht="45.75" customHeight="1" x14ac:dyDescent="0.25">
      <c r="A9" s="115" t="s">
        <v>49</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50</v>
      </c>
      <c r="C12" s="103"/>
      <c r="D12" s="103"/>
      <c r="E12" s="13" t="s">
        <v>22</v>
      </c>
      <c r="F12" s="11">
        <f>ROUND(F13+F14*F15,8)+F34</f>
        <v>1747.5422207199999</v>
      </c>
      <c r="H12" s="2" t="s">
        <v>41</v>
      </c>
    </row>
    <row r="13" spans="1:8" ht="31.5" x14ac:dyDescent="0.25">
      <c r="A13" s="12">
        <v>2</v>
      </c>
      <c r="B13" s="103" t="s">
        <v>51</v>
      </c>
      <c r="C13" s="103"/>
      <c r="D13" s="103"/>
      <c r="E13" s="13" t="s">
        <v>22</v>
      </c>
      <c r="F13" s="11">
        <f>СВЦЭМ!$D$11</f>
        <v>991.65886816</v>
      </c>
    </row>
    <row r="14" spans="1:8" ht="36" customHeight="1" x14ac:dyDescent="0.25">
      <c r="A14" s="12">
        <v>3</v>
      </c>
      <c r="B14" s="103" t="s">
        <v>52</v>
      </c>
      <c r="C14" s="103"/>
      <c r="D14" s="103"/>
      <c r="E14" s="13" t="s">
        <v>23</v>
      </c>
      <c r="F14" s="11">
        <f>СВЦЭМ!$D$12</f>
        <v>528559.30758463824</v>
      </c>
    </row>
    <row r="15" spans="1:8" ht="30.75" customHeight="1" x14ac:dyDescent="0.25">
      <c r="A15" s="12">
        <v>4</v>
      </c>
      <c r="B15" s="103" t="s">
        <v>53</v>
      </c>
      <c r="C15" s="103" t="s">
        <v>24</v>
      </c>
      <c r="D15" s="103" t="s">
        <v>24</v>
      </c>
      <c r="E15" s="14" t="s">
        <v>54</v>
      </c>
      <c r="F15" s="15">
        <f>ROUND(IF(F25-(F26+F33)&lt;=0,0,MAX(0,(F16-(F17+F24))/(F25-(F26+F33)))),11)</f>
        <v>1.4300823800000001E-3</v>
      </c>
    </row>
    <row r="16" spans="1:8" ht="36" customHeight="1" x14ac:dyDescent="0.25">
      <c r="A16" s="12">
        <v>5</v>
      </c>
      <c r="B16" s="103" t="s">
        <v>55</v>
      </c>
      <c r="C16" s="103" t="s">
        <v>25</v>
      </c>
      <c r="D16" s="103" t="s">
        <v>6</v>
      </c>
      <c r="E16" s="13" t="s">
        <v>6</v>
      </c>
      <c r="F16" s="16">
        <f>СВЦЭМ!$D$27</f>
        <v>22.861999999999998</v>
      </c>
    </row>
    <row r="17" spans="1:6" ht="33" customHeight="1" x14ac:dyDescent="0.25">
      <c r="A17" s="12">
        <v>6</v>
      </c>
      <c r="B17" s="103" t="s">
        <v>56</v>
      </c>
      <c r="C17" s="103" t="s">
        <v>25</v>
      </c>
      <c r="D17" s="103" t="s">
        <v>6</v>
      </c>
      <c r="E17" s="13" t="s">
        <v>6</v>
      </c>
      <c r="F17" s="16">
        <f>SUM(F19:F23)</f>
        <v>22.765999999999998</v>
      </c>
    </row>
    <row r="18" spans="1:6" ht="13.5" customHeight="1" x14ac:dyDescent="0.25">
      <c r="A18" s="12"/>
      <c r="B18" s="104" t="s">
        <v>57</v>
      </c>
      <c r="C18" s="105"/>
      <c r="D18" s="105"/>
      <c r="E18" s="105"/>
      <c r="F18" s="106"/>
    </row>
    <row r="19" spans="1:6" x14ac:dyDescent="0.25">
      <c r="A19" s="12">
        <v>6.1</v>
      </c>
      <c r="B19" s="103" t="s">
        <v>58</v>
      </c>
      <c r="C19" s="103"/>
      <c r="D19" s="103"/>
      <c r="E19" s="13" t="s">
        <v>6</v>
      </c>
      <c r="F19" s="16">
        <v>0</v>
      </c>
    </row>
    <row r="20" spans="1:6" x14ac:dyDescent="0.25">
      <c r="A20" s="12">
        <v>6.2</v>
      </c>
      <c r="B20" s="103" t="s">
        <v>59</v>
      </c>
      <c r="C20" s="103"/>
      <c r="D20" s="103"/>
      <c r="E20" s="13" t="s">
        <v>6</v>
      </c>
      <c r="F20" s="16">
        <v>0</v>
      </c>
    </row>
    <row r="21" spans="1:6" x14ac:dyDescent="0.25">
      <c r="A21" s="12">
        <v>6.3</v>
      </c>
      <c r="B21" s="103" t="s">
        <v>60</v>
      </c>
      <c r="C21" s="103"/>
      <c r="D21" s="103"/>
      <c r="E21" s="13" t="s">
        <v>6</v>
      </c>
      <c r="F21" s="16">
        <v>0</v>
      </c>
    </row>
    <row r="22" spans="1:6" x14ac:dyDescent="0.25">
      <c r="A22" s="12">
        <v>6.4</v>
      </c>
      <c r="B22" s="103" t="s">
        <v>61</v>
      </c>
      <c r="C22" s="103"/>
      <c r="D22" s="103"/>
      <c r="E22" s="13" t="s">
        <v>6</v>
      </c>
      <c r="F22" s="16">
        <v>0</v>
      </c>
    </row>
    <row r="23" spans="1:6" x14ac:dyDescent="0.25">
      <c r="A23" s="12">
        <v>6.5</v>
      </c>
      <c r="B23" s="103" t="s">
        <v>62</v>
      </c>
      <c r="C23" s="103"/>
      <c r="D23" s="103"/>
      <c r="E23" s="13" t="s">
        <v>6</v>
      </c>
      <c r="F23" s="98">
        <v>22.765999999999998</v>
      </c>
    </row>
    <row r="24" spans="1:6" ht="31.5" customHeight="1" x14ac:dyDescent="0.25">
      <c r="A24" s="12">
        <v>7</v>
      </c>
      <c r="B24" s="103" t="s">
        <v>26</v>
      </c>
      <c r="C24" s="103" t="s">
        <v>25</v>
      </c>
      <c r="D24" s="103" t="s">
        <v>6</v>
      </c>
      <c r="E24" s="13" t="s">
        <v>6</v>
      </c>
      <c r="F24" s="16">
        <v>0</v>
      </c>
    </row>
    <row r="25" spans="1:6" ht="30" customHeight="1" x14ac:dyDescent="0.25">
      <c r="A25" s="12">
        <v>8</v>
      </c>
      <c r="B25" s="103" t="s">
        <v>63</v>
      </c>
      <c r="C25" s="103" t="s">
        <v>27</v>
      </c>
      <c r="D25" s="103" t="s">
        <v>28</v>
      </c>
      <c r="E25" s="13" t="s">
        <v>64</v>
      </c>
      <c r="F25" s="16">
        <f>СВЦЭМ!$D$26</f>
        <v>18813.440999999999</v>
      </c>
    </row>
    <row r="26" spans="1:6" ht="30.75" customHeight="1" x14ac:dyDescent="0.25">
      <c r="A26" s="12">
        <v>9</v>
      </c>
      <c r="B26" s="103" t="s">
        <v>65</v>
      </c>
      <c r="C26" s="103" t="s">
        <v>27</v>
      </c>
      <c r="D26" s="103" t="s">
        <v>28</v>
      </c>
      <c r="E26" s="13" t="s">
        <v>64</v>
      </c>
      <c r="F26" s="16">
        <f>SUM(F28:F32)</f>
        <v>18746.312000000002</v>
      </c>
    </row>
    <row r="27" spans="1:6" x14ac:dyDescent="0.25">
      <c r="A27" s="12"/>
      <c r="B27" s="104" t="s">
        <v>57</v>
      </c>
      <c r="C27" s="105"/>
      <c r="D27" s="105"/>
      <c r="E27" s="105"/>
      <c r="F27" s="106"/>
    </row>
    <row r="28" spans="1:6" x14ac:dyDescent="0.25">
      <c r="A28" s="12">
        <v>9.1</v>
      </c>
      <c r="B28" s="103" t="s">
        <v>58</v>
      </c>
      <c r="C28" s="103"/>
      <c r="D28" s="103"/>
      <c r="E28" s="13" t="s">
        <v>64</v>
      </c>
      <c r="F28" s="16">
        <v>0</v>
      </c>
    </row>
    <row r="29" spans="1:6" x14ac:dyDescent="0.25">
      <c r="A29" s="12">
        <v>9.1999999999999993</v>
      </c>
      <c r="B29" s="103" t="s">
        <v>59</v>
      </c>
      <c r="C29" s="103"/>
      <c r="D29" s="103"/>
      <c r="E29" s="13" t="s">
        <v>64</v>
      </c>
      <c r="F29" s="86">
        <v>0</v>
      </c>
    </row>
    <row r="30" spans="1:6" x14ac:dyDescent="0.25">
      <c r="A30" s="12">
        <v>9.3000000000000007</v>
      </c>
      <c r="B30" s="103" t="s">
        <v>60</v>
      </c>
      <c r="C30" s="103"/>
      <c r="D30" s="103"/>
      <c r="E30" s="13" t="s">
        <v>64</v>
      </c>
      <c r="F30" s="16">
        <v>0</v>
      </c>
    </row>
    <row r="31" spans="1:6" x14ac:dyDescent="0.25">
      <c r="A31" s="12">
        <v>9.4</v>
      </c>
      <c r="B31" s="103" t="s">
        <v>61</v>
      </c>
      <c r="C31" s="103"/>
      <c r="D31" s="103"/>
      <c r="E31" s="13" t="s">
        <v>64</v>
      </c>
      <c r="F31" s="16">
        <v>0</v>
      </c>
    </row>
    <row r="32" spans="1:6" x14ac:dyDescent="0.25">
      <c r="A32" s="12">
        <v>9.5</v>
      </c>
      <c r="B32" s="103" t="s">
        <v>62</v>
      </c>
      <c r="C32" s="103"/>
      <c r="D32" s="103"/>
      <c r="E32" s="13" t="s">
        <v>64</v>
      </c>
      <c r="F32" s="99">
        <v>18746.312000000002</v>
      </c>
    </row>
    <row r="33" spans="1:6" ht="34.5" customHeight="1" x14ac:dyDescent="0.25">
      <c r="A33" s="12">
        <v>10</v>
      </c>
      <c r="B33" s="103" t="s">
        <v>66</v>
      </c>
      <c r="C33" s="103" t="s">
        <v>27</v>
      </c>
      <c r="D33" s="103" t="s">
        <v>28</v>
      </c>
      <c r="E33" s="13" t="s">
        <v>64</v>
      </c>
      <c r="F33" s="16">
        <v>0</v>
      </c>
    </row>
    <row r="34" spans="1:6" ht="42" customHeight="1" x14ac:dyDescent="0.25">
      <c r="A34" s="12">
        <v>11</v>
      </c>
      <c r="B34" s="103" t="s">
        <v>67</v>
      </c>
      <c r="C34" s="103"/>
      <c r="D34" s="103" t="s">
        <v>22</v>
      </c>
      <c r="E34" s="17" t="s">
        <v>22</v>
      </c>
      <c r="F34" s="11">
        <v>0</v>
      </c>
    </row>
    <row r="36" spans="1:6" ht="15.75" customHeight="1" x14ac:dyDescent="0.25">
      <c r="A36" s="116" t="s">
        <v>68</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2022г.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3921.8976929999999</v>
      </c>
      <c r="C9" s="4">
        <f>СВЦЭМ!$D$14+'СЕТ СН'!G5+СВЦЭМ!$D$10+'СЕТ СН'!G8-'СЕТ СН'!G$16</f>
        <v>4154.7676929999998</v>
      </c>
      <c r="D9" s="4">
        <f>СВЦЭМ!$D$14+'СЕТ СН'!H5+СВЦЭМ!$D$10+'СЕТ СН'!H8-'СЕТ СН'!H$16</f>
        <v>4235.5376930000002</v>
      </c>
      <c r="E9" s="4">
        <f>СВЦЭМ!$D$14+'СЕТ СН'!I5+СВЦЭМ!$D$10+'СЕТ СН'!I8-'СЕТ СН'!I$16</f>
        <v>4235.5376930000002</v>
      </c>
    </row>
    <row r="10" spans="1:6" x14ac:dyDescent="0.25">
      <c r="A10" s="26" t="s">
        <v>35</v>
      </c>
      <c r="B10" s="4">
        <f>СВЦЭМ!$D$15+'СЕТ СН'!F5+СВЦЭМ!$D$10+'СЕТ СН'!F8-'СЕТ СН'!F$16</f>
        <v>4556.4688957899998</v>
      </c>
      <c r="C10" s="4">
        <f>СВЦЭМ!$D$15+'СЕТ СН'!G5+СВЦЭМ!$D$10+'СЕТ СН'!G8-'СЕТ СН'!G$16</f>
        <v>4789.3388957899997</v>
      </c>
      <c r="D10" s="4">
        <f>СВЦЭМ!$D$15+'СЕТ СН'!H5+СВЦЭМ!$D$10+'СЕТ СН'!H8-'СЕТ СН'!H$16</f>
        <v>4870.1088957900001</v>
      </c>
      <c r="E10" s="4">
        <f>СВЦЭМ!$D$15+'СЕТ СН'!I5+СВЦЭМ!$D$10+'СЕТ СН'!I8-'СЕТ СН'!I$16</f>
        <v>4870.1088957900001</v>
      </c>
    </row>
    <row r="11" spans="1:6" x14ac:dyDescent="0.25">
      <c r="A11" s="26" t="s">
        <v>36</v>
      </c>
      <c r="B11" s="4">
        <f>СВЦЭМ!$D$16+'СЕТ СН'!F5+СВЦЭМ!$D$10+'СЕТ СН'!F8-'СЕТ СН'!F$16</f>
        <v>5184.4847042199999</v>
      </c>
      <c r="C11" s="4">
        <f>СВЦЭМ!$D$16+'СЕТ СН'!G5+СВЦЭМ!$D$10+'СЕТ СН'!G8-'СЕТ СН'!G$16</f>
        <v>5417.3547042199998</v>
      </c>
      <c r="D11" s="4">
        <f>СВЦЭМ!$D$16+'СЕТ СН'!H5+СВЦЭМ!$D$10+'СЕТ СН'!H8-'СЕТ СН'!H$16</f>
        <v>5498.1247042199993</v>
      </c>
      <c r="E11" s="4">
        <f>СВЦЭМ!$D$16+'СЕТ СН'!I5+СВЦЭМ!$D$10+'СЕТ СН'!I8-'СЕТ СН'!I$16</f>
        <v>5498.1247042199993</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3921.8976929999999</v>
      </c>
      <c r="C16" s="28">
        <f>СВЦЭМ!$D$14+'СЕТ СН'!G5+СВЦЭМ!$D$10+'СЕТ СН'!G8-'СЕТ СН'!G$16</f>
        <v>4154.7676929999998</v>
      </c>
      <c r="D16" s="28">
        <f>СВЦЭМ!$D$14+'СЕТ СН'!H5+СВЦЭМ!$D$10+'СЕТ СН'!H8-'СЕТ СН'!H$16</f>
        <v>4235.5376930000002</v>
      </c>
      <c r="E16" s="28">
        <f>СВЦЭМ!$D$14+'СЕТ СН'!I5+СВЦЭМ!$D$10+'СЕТ СН'!I8-'СЕТ СН'!I$16</f>
        <v>4235.5376930000002</v>
      </c>
    </row>
    <row r="17" spans="1:5" x14ac:dyDescent="0.25">
      <c r="A17" s="26" t="s">
        <v>37</v>
      </c>
      <c r="B17" s="28">
        <f>СВЦЭМ!$D$17+'СЕТ СН'!F5+СВЦЭМ!$D$10+'СЕТ СН'!F8-'СЕТ СН'!F$16</f>
        <v>4877.7456521799995</v>
      </c>
      <c r="C17" s="28">
        <f>СВЦЭМ!$D$17+'СЕТ СН'!G5+СВЦЭМ!$D$10+'СЕТ СН'!G8-'СЕТ СН'!G$16</f>
        <v>5110.6156521800003</v>
      </c>
      <c r="D17" s="28">
        <f>СВЦЭМ!$D$17+'СЕТ СН'!H5+СВЦЭМ!$D$10+'СЕТ СН'!H8-'СЕТ СН'!H$16</f>
        <v>5191.3856521799999</v>
      </c>
      <c r="E17" s="28">
        <f>СВЦЭМ!$D$17+'СЕТ СН'!I5+СВЦЭМ!$D$10+'СЕТ СН'!I8-'СЕТ СН'!I$16</f>
        <v>5191.3856521799999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SUMIFS(СВЦЭМ!$C$39:$C$782,СВЦЭМ!$A$39:$A$782,$A12,СВЦЭМ!$B$39:$B$782,B$11)+'СЕТ СН'!$F$9+СВЦЭМ!$D$10+'СЕТ СН'!$F$5-'СЕТ СН'!$F$17</f>
        <v>3823.7737294799999</v>
      </c>
      <c r="C12" s="36">
        <f>SUMIFS(СВЦЭМ!$C$39:$C$782,СВЦЭМ!$A$39:$A$782,$A12,СВЦЭМ!$B$39:$B$782,C$11)+'СЕТ СН'!$F$9+СВЦЭМ!$D$10+'СЕТ СН'!$F$5-'СЕТ СН'!$F$17</f>
        <v>3847.2037496399998</v>
      </c>
      <c r="D12" s="36">
        <f>SUMIFS(СВЦЭМ!$C$39:$C$782,СВЦЭМ!$A$39:$A$782,$A12,СВЦЭМ!$B$39:$B$782,D$11)+'СЕТ СН'!$F$9+СВЦЭМ!$D$10+'СЕТ СН'!$F$5-'СЕТ СН'!$F$17</f>
        <v>3868.6541388599999</v>
      </c>
      <c r="E12" s="36">
        <f>SUMIFS(СВЦЭМ!$C$39:$C$782,СВЦЭМ!$A$39:$A$782,$A12,СВЦЭМ!$B$39:$B$782,E$11)+'СЕТ СН'!$F$9+СВЦЭМ!$D$10+'СЕТ СН'!$F$5-'СЕТ СН'!$F$17</f>
        <v>3869.6106145200001</v>
      </c>
      <c r="F12" s="36">
        <f>SUMIFS(СВЦЭМ!$C$39:$C$782,СВЦЭМ!$A$39:$A$782,$A12,СВЦЭМ!$B$39:$B$782,F$11)+'СЕТ СН'!$F$9+СВЦЭМ!$D$10+'СЕТ СН'!$F$5-'СЕТ СН'!$F$17</f>
        <v>3875.57919253</v>
      </c>
      <c r="G12" s="36">
        <f>SUMIFS(СВЦЭМ!$C$39:$C$782,СВЦЭМ!$A$39:$A$782,$A12,СВЦЭМ!$B$39:$B$782,G$11)+'СЕТ СН'!$F$9+СВЦЭМ!$D$10+'СЕТ СН'!$F$5-'СЕТ СН'!$F$17</f>
        <v>3864.5337756199997</v>
      </c>
      <c r="H12" s="36">
        <f>SUMIFS(СВЦЭМ!$C$39:$C$782,СВЦЭМ!$A$39:$A$782,$A12,СВЦЭМ!$B$39:$B$782,H$11)+'СЕТ СН'!$F$9+СВЦЭМ!$D$10+'СЕТ СН'!$F$5-'СЕТ СН'!$F$17</f>
        <v>3837.3650144499998</v>
      </c>
      <c r="I12" s="36">
        <f>SUMIFS(СВЦЭМ!$C$39:$C$782,СВЦЭМ!$A$39:$A$782,$A12,СВЦЭМ!$B$39:$B$782,I$11)+'СЕТ СН'!$F$9+СВЦЭМ!$D$10+'СЕТ СН'!$F$5-'СЕТ СН'!$F$17</f>
        <v>3756.4731010599999</v>
      </c>
      <c r="J12" s="36">
        <f>SUMIFS(СВЦЭМ!$C$39:$C$782,СВЦЭМ!$A$39:$A$782,$A12,СВЦЭМ!$B$39:$B$782,J$11)+'СЕТ СН'!$F$9+СВЦЭМ!$D$10+'СЕТ СН'!$F$5-'СЕТ СН'!$F$17</f>
        <v>3820.4209865099997</v>
      </c>
      <c r="K12" s="36">
        <f>SUMIFS(СВЦЭМ!$C$39:$C$782,СВЦЭМ!$A$39:$A$782,$A12,СВЦЭМ!$B$39:$B$782,K$11)+'СЕТ СН'!$F$9+СВЦЭМ!$D$10+'СЕТ СН'!$F$5-'СЕТ СН'!$F$17</f>
        <v>3847.9693964799999</v>
      </c>
      <c r="L12" s="36">
        <f>SUMIFS(СВЦЭМ!$C$39:$C$782,СВЦЭМ!$A$39:$A$782,$A12,СВЦЭМ!$B$39:$B$782,L$11)+'СЕТ СН'!$F$9+СВЦЭМ!$D$10+'СЕТ СН'!$F$5-'СЕТ СН'!$F$17</f>
        <v>3853.4935521699999</v>
      </c>
      <c r="M12" s="36">
        <f>SUMIFS(СВЦЭМ!$C$39:$C$782,СВЦЭМ!$A$39:$A$782,$A12,СВЦЭМ!$B$39:$B$782,M$11)+'СЕТ СН'!$F$9+СВЦЭМ!$D$10+'СЕТ СН'!$F$5-'СЕТ СН'!$F$17</f>
        <v>3796.3565792199997</v>
      </c>
      <c r="N12" s="36">
        <f>SUMIFS(СВЦЭМ!$C$39:$C$782,СВЦЭМ!$A$39:$A$782,$A12,СВЦЭМ!$B$39:$B$782,N$11)+'СЕТ СН'!$F$9+СВЦЭМ!$D$10+'СЕТ СН'!$F$5-'СЕТ СН'!$F$17</f>
        <v>3790.7186278599997</v>
      </c>
      <c r="O12" s="36">
        <f>SUMIFS(СВЦЭМ!$C$39:$C$782,СВЦЭМ!$A$39:$A$782,$A12,СВЦЭМ!$B$39:$B$782,O$11)+'СЕТ СН'!$F$9+СВЦЭМ!$D$10+'СЕТ СН'!$F$5-'СЕТ СН'!$F$17</f>
        <v>3778.75516831</v>
      </c>
      <c r="P12" s="36">
        <f>SUMIFS(СВЦЭМ!$C$39:$C$782,СВЦЭМ!$A$39:$A$782,$A12,СВЦЭМ!$B$39:$B$782,P$11)+'СЕТ СН'!$F$9+СВЦЭМ!$D$10+'СЕТ СН'!$F$5-'СЕТ СН'!$F$17</f>
        <v>3768.8688177499998</v>
      </c>
      <c r="Q12" s="36">
        <f>SUMIFS(СВЦЭМ!$C$39:$C$782,СВЦЭМ!$A$39:$A$782,$A12,СВЦЭМ!$B$39:$B$782,Q$11)+'СЕТ СН'!$F$9+СВЦЭМ!$D$10+'СЕТ СН'!$F$5-'СЕТ СН'!$F$17</f>
        <v>3758.8582495199998</v>
      </c>
      <c r="R12" s="36">
        <f>SUMIFS(СВЦЭМ!$C$39:$C$782,СВЦЭМ!$A$39:$A$782,$A12,СВЦЭМ!$B$39:$B$782,R$11)+'СЕТ СН'!$F$9+СВЦЭМ!$D$10+'СЕТ СН'!$F$5-'СЕТ СН'!$F$17</f>
        <v>3753.3555290899999</v>
      </c>
      <c r="S12" s="36">
        <f>SUMIFS(СВЦЭМ!$C$39:$C$782,СВЦЭМ!$A$39:$A$782,$A12,СВЦЭМ!$B$39:$B$782,S$11)+'СЕТ СН'!$F$9+СВЦЭМ!$D$10+'СЕТ СН'!$F$5-'СЕТ СН'!$F$17</f>
        <v>3792.5110910599997</v>
      </c>
      <c r="T12" s="36">
        <f>SUMIFS(СВЦЭМ!$C$39:$C$782,СВЦЭМ!$A$39:$A$782,$A12,СВЦЭМ!$B$39:$B$782,T$11)+'СЕТ СН'!$F$9+СВЦЭМ!$D$10+'СЕТ СН'!$F$5-'СЕТ СН'!$F$17</f>
        <v>3918.7301068799998</v>
      </c>
      <c r="U12" s="36">
        <f>SUMIFS(СВЦЭМ!$C$39:$C$782,СВЦЭМ!$A$39:$A$782,$A12,СВЦЭМ!$B$39:$B$782,U$11)+'СЕТ СН'!$F$9+СВЦЭМ!$D$10+'СЕТ СН'!$F$5-'СЕТ СН'!$F$17</f>
        <v>3942.4848316299999</v>
      </c>
      <c r="V12" s="36">
        <f>SUMIFS(СВЦЭМ!$C$39:$C$782,СВЦЭМ!$A$39:$A$782,$A12,СВЦЭМ!$B$39:$B$782,V$11)+'СЕТ СН'!$F$9+СВЦЭМ!$D$10+'СЕТ СН'!$F$5-'СЕТ СН'!$F$17</f>
        <v>3943.5724002400002</v>
      </c>
      <c r="W12" s="36">
        <f>SUMIFS(СВЦЭМ!$C$39:$C$782,СВЦЭМ!$A$39:$A$782,$A12,СВЦЭМ!$B$39:$B$782,W$11)+'СЕТ СН'!$F$9+СВЦЭМ!$D$10+'СЕТ СН'!$F$5-'СЕТ СН'!$F$17</f>
        <v>3928.81890294</v>
      </c>
      <c r="X12" s="36">
        <f>SUMIFS(СВЦЭМ!$C$39:$C$782,СВЦЭМ!$A$39:$A$782,$A12,СВЦЭМ!$B$39:$B$782,X$11)+'СЕТ СН'!$F$9+СВЦЭМ!$D$10+'СЕТ СН'!$F$5-'СЕТ СН'!$F$17</f>
        <v>3921.8384592000002</v>
      </c>
      <c r="Y12" s="36">
        <f>SUMIFS(СВЦЭМ!$C$39:$C$782,СВЦЭМ!$A$39:$A$782,$A12,СВЦЭМ!$B$39:$B$782,Y$11)+'СЕТ СН'!$F$9+СВЦЭМ!$D$10+'СЕТ СН'!$F$5-'СЕТ СН'!$F$17</f>
        <v>3892.14933105</v>
      </c>
      <c r="AA12" s="37"/>
    </row>
    <row r="13" spans="1:27" ht="15.75" x14ac:dyDescent="0.2">
      <c r="A13" s="35">
        <f>A12+1</f>
        <v>44836</v>
      </c>
      <c r="B13" s="36">
        <f>SUMIFS(СВЦЭМ!$C$39:$C$782,СВЦЭМ!$A$39:$A$782,$A13,СВЦЭМ!$B$39:$B$782,B$11)+'СЕТ СН'!$F$9+СВЦЭМ!$D$10+'СЕТ СН'!$F$5-'СЕТ СН'!$F$17</f>
        <v>3808.0693447599997</v>
      </c>
      <c r="C13" s="36">
        <f>SUMIFS(СВЦЭМ!$C$39:$C$782,СВЦЭМ!$A$39:$A$782,$A13,СВЦЭМ!$B$39:$B$782,C$11)+'СЕТ СН'!$F$9+СВЦЭМ!$D$10+'СЕТ СН'!$F$5-'СЕТ СН'!$F$17</f>
        <v>3813.29041349</v>
      </c>
      <c r="D13" s="36">
        <f>SUMIFS(СВЦЭМ!$C$39:$C$782,СВЦЭМ!$A$39:$A$782,$A13,СВЦЭМ!$B$39:$B$782,D$11)+'СЕТ СН'!$F$9+СВЦЭМ!$D$10+'СЕТ СН'!$F$5-'СЕТ СН'!$F$17</f>
        <v>3859.1379095100001</v>
      </c>
      <c r="E13" s="36">
        <f>SUMIFS(СВЦЭМ!$C$39:$C$782,СВЦЭМ!$A$39:$A$782,$A13,СВЦЭМ!$B$39:$B$782,E$11)+'СЕТ СН'!$F$9+СВЦЭМ!$D$10+'СЕТ СН'!$F$5-'СЕТ СН'!$F$17</f>
        <v>3895.8598136599999</v>
      </c>
      <c r="F13" s="36">
        <f>SUMIFS(СВЦЭМ!$C$39:$C$782,СВЦЭМ!$A$39:$A$782,$A13,СВЦЭМ!$B$39:$B$782,F$11)+'СЕТ СН'!$F$9+СВЦЭМ!$D$10+'СЕТ СН'!$F$5-'СЕТ СН'!$F$17</f>
        <v>3892.1912007000001</v>
      </c>
      <c r="G13" s="36">
        <f>SUMIFS(СВЦЭМ!$C$39:$C$782,СВЦЭМ!$A$39:$A$782,$A13,СВЦЭМ!$B$39:$B$782,G$11)+'СЕТ СН'!$F$9+СВЦЭМ!$D$10+'СЕТ СН'!$F$5-'СЕТ СН'!$F$17</f>
        <v>3881.0775324900001</v>
      </c>
      <c r="H13" s="36">
        <f>SUMIFS(СВЦЭМ!$C$39:$C$782,СВЦЭМ!$A$39:$A$782,$A13,СВЦЭМ!$B$39:$B$782,H$11)+'СЕТ СН'!$F$9+СВЦЭМ!$D$10+'СЕТ СН'!$F$5-'СЕТ СН'!$F$17</f>
        <v>3857.0305643199999</v>
      </c>
      <c r="I13" s="36">
        <f>SUMIFS(СВЦЭМ!$C$39:$C$782,СВЦЭМ!$A$39:$A$782,$A13,СВЦЭМ!$B$39:$B$782,I$11)+'СЕТ СН'!$F$9+СВЦЭМ!$D$10+'СЕТ СН'!$F$5-'СЕТ СН'!$F$17</f>
        <v>3841.9946104299997</v>
      </c>
      <c r="J13" s="36">
        <f>SUMIFS(СВЦЭМ!$C$39:$C$782,СВЦЭМ!$A$39:$A$782,$A13,СВЦЭМ!$B$39:$B$782,J$11)+'СЕТ СН'!$F$9+СВЦЭМ!$D$10+'СЕТ СН'!$F$5-'СЕТ СН'!$F$17</f>
        <v>3830.84388941</v>
      </c>
      <c r="K13" s="36">
        <f>SUMIFS(СВЦЭМ!$C$39:$C$782,СВЦЭМ!$A$39:$A$782,$A13,СВЦЭМ!$B$39:$B$782,K$11)+'СЕТ СН'!$F$9+СВЦЭМ!$D$10+'СЕТ СН'!$F$5-'СЕТ СН'!$F$17</f>
        <v>3803.4553936299999</v>
      </c>
      <c r="L13" s="36">
        <f>SUMIFS(СВЦЭМ!$C$39:$C$782,СВЦЭМ!$A$39:$A$782,$A13,СВЦЭМ!$B$39:$B$782,L$11)+'СЕТ СН'!$F$9+СВЦЭМ!$D$10+'СЕТ СН'!$F$5-'СЕТ СН'!$F$17</f>
        <v>3805.4666394799997</v>
      </c>
      <c r="M13" s="36">
        <f>SUMIFS(СВЦЭМ!$C$39:$C$782,СВЦЭМ!$A$39:$A$782,$A13,СВЦЭМ!$B$39:$B$782,M$11)+'СЕТ СН'!$F$9+СВЦЭМ!$D$10+'СЕТ СН'!$F$5-'СЕТ СН'!$F$17</f>
        <v>3767.2175610300001</v>
      </c>
      <c r="N13" s="36">
        <f>SUMIFS(СВЦЭМ!$C$39:$C$782,СВЦЭМ!$A$39:$A$782,$A13,СВЦЭМ!$B$39:$B$782,N$11)+'СЕТ СН'!$F$9+СВЦЭМ!$D$10+'СЕТ СН'!$F$5-'СЕТ СН'!$F$17</f>
        <v>3780.3467313299998</v>
      </c>
      <c r="O13" s="36">
        <f>SUMIFS(СВЦЭМ!$C$39:$C$782,СВЦЭМ!$A$39:$A$782,$A13,СВЦЭМ!$B$39:$B$782,O$11)+'СЕТ СН'!$F$9+СВЦЭМ!$D$10+'СЕТ СН'!$F$5-'СЕТ СН'!$F$17</f>
        <v>3786.99484532</v>
      </c>
      <c r="P13" s="36">
        <f>SUMIFS(СВЦЭМ!$C$39:$C$782,СВЦЭМ!$A$39:$A$782,$A13,СВЦЭМ!$B$39:$B$782,P$11)+'СЕТ СН'!$F$9+СВЦЭМ!$D$10+'СЕТ СН'!$F$5-'СЕТ СН'!$F$17</f>
        <v>3801.98238545</v>
      </c>
      <c r="Q13" s="36">
        <f>SUMIFS(СВЦЭМ!$C$39:$C$782,СВЦЭМ!$A$39:$A$782,$A13,СВЦЭМ!$B$39:$B$782,Q$11)+'СЕТ СН'!$F$9+СВЦЭМ!$D$10+'СЕТ СН'!$F$5-'СЕТ СН'!$F$17</f>
        <v>3816.2082957899997</v>
      </c>
      <c r="R13" s="36">
        <f>SUMIFS(СВЦЭМ!$C$39:$C$782,СВЦЭМ!$A$39:$A$782,$A13,СВЦЭМ!$B$39:$B$782,R$11)+'СЕТ СН'!$F$9+СВЦЭМ!$D$10+'СЕТ СН'!$F$5-'СЕТ СН'!$F$17</f>
        <v>3819.5593086999997</v>
      </c>
      <c r="S13" s="36">
        <f>SUMIFS(СВЦЭМ!$C$39:$C$782,СВЦЭМ!$A$39:$A$782,$A13,СВЦЭМ!$B$39:$B$782,S$11)+'СЕТ СН'!$F$9+СВЦЭМ!$D$10+'СЕТ СН'!$F$5-'СЕТ СН'!$F$17</f>
        <v>3797.9531276600001</v>
      </c>
      <c r="T13" s="36">
        <f>SUMIFS(СВЦЭМ!$C$39:$C$782,СВЦЭМ!$A$39:$A$782,$A13,СВЦЭМ!$B$39:$B$782,T$11)+'СЕТ СН'!$F$9+СВЦЭМ!$D$10+'СЕТ СН'!$F$5-'СЕТ СН'!$F$17</f>
        <v>3912.1722492899999</v>
      </c>
      <c r="U13" s="36">
        <f>SUMIFS(СВЦЭМ!$C$39:$C$782,СВЦЭМ!$A$39:$A$782,$A13,СВЦЭМ!$B$39:$B$782,U$11)+'СЕТ СН'!$F$9+СВЦЭМ!$D$10+'СЕТ СН'!$F$5-'СЕТ СН'!$F$17</f>
        <v>3940.4561243399999</v>
      </c>
      <c r="V13" s="36">
        <f>SUMIFS(СВЦЭМ!$C$39:$C$782,СВЦЭМ!$A$39:$A$782,$A13,СВЦЭМ!$B$39:$B$782,V$11)+'СЕТ СН'!$F$9+СВЦЭМ!$D$10+'СЕТ СН'!$F$5-'СЕТ СН'!$F$17</f>
        <v>3938.0090411599999</v>
      </c>
      <c r="W13" s="36">
        <f>SUMIFS(СВЦЭМ!$C$39:$C$782,СВЦЭМ!$A$39:$A$782,$A13,СВЦЭМ!$B$39:$B$782,W$11)+'СЕТ СН'!$F$9+СВЦЭМ!$D$10+'СЕТ СН'!$F$5-'СЕТ СН'!$F$17</f>
        <v>3928.0542608300002</v>
      </c>
      <c r="X13" s="36">
        <f>SUMIFS(СВЦЭМ!$C$39:$C$782,СВЦЭМ!$A$39:$A$782,$A13,СВЦЭМ!$B$39:$B$782,X$11)+'СЕТ СН'!$F$9+СВЦЭМ!$D$10+'СЕТ СН'!$F$5-'СЕТ СН'!$F$17</f>
        <v>3891.8385350099998</v>
      </c>
      <c r="Y13" s="36">
        <f>SUMIFS(СВЦЭМ!$C$39:$C$782,СВЦЭМ!$A$39:$A$782,$A13,СВЦЭМ!$B$39:$B$782,Y$11)+'СЕТ СН'!$F$9+СВЦЭМ!$D$10+'СЕТ СН'!$F$5-'СЕТ СН'!$F$17</f>
        <v>3882.4357276000001</v>
      </c>
    </row>
    <row r="14" spans="1:27" ht="15.75" x14ac:dyDescent="0.2">
      <c r="A14" s="35">
        <f t="shared" ref="A14:A42" si="0">A13+1</f>
        <v>44837</v>
      </c>
      <c r="B14" s="36">
        <f>SUMIFS(СВЦЭМ!$C$39:$C$782,СВЦЭМ!$A$39:$A$782,$A14,СВЦЭМ!$B$39:$B$782,B$11)+'СЕТ СН'!$F$9+СВЦЭМ!$D$10+'СЕТ СН'!$F$5-'СЕТ СН'!$F$17</f>
        <v>3880.86936659</v>
      </c>
      <c r="C14" s="36">
        <f>SUMIFS(СВЦЭМ!$C$39:$C$782,СВЦЭМ!$A$39:$A$782,$A14,СВЦЭМ!$B$39:$B$782,C$11)+'СЕТ СН'!$F$9+СВЦЭМ!$D$10+'СЕТ СН'!$F$5-'СЕТ СН'!$F$17</f>
        <v>3911.7957421400001</v>
      </c>
      <c r="D14" s="36">
        <f>SUMIFS(СВЦЭМ!$C$39:$C$782,СВЦЭМ!$A$39:$A$782,$A14,СВЦЭМ!$B$39:$B$782,D$11)+'СЕТ СН'!$F$9+СВЦЭМ!$D$10+'СЕТ СН'!$F$5-'СЕТ СН'!$F$17</f>
        <v>3928.3373680300001</v>
      </c>
      <c r="E14" s="36">
        <f>SUMIFS(СВЦЭМ!$C$39:$C$782,СВЦЭМ!$A$39:$A$782,$A14,СВЦЭМ!$B$39:$B$782,E$11)+'СЕТ СН'!$F$9+СВЦЭМ!$D$10+'СЕТ СН'!$F$5-'СЕТ СН'!$F$17</f>
        <v>3939.4040002399997</v>
      </c>
      <c r="F14" s="36">
        <f>SUMIFS(СВЦЭМ!$C$39:$C$782,СВЦЭМ!$A$39:$A$782,$A14,СВЦЭМ!$B$39:$B$782,F$11)+'СЕТ СН'!$F$9+СВЦЭМ!$D$10+'СЕТ СН'!$F$5-'СЕТ СН'!$F$17</f>
        <v>3921.7819348399998</v>
      </c>
      <c r="G14" s="36">
        <f>SUMIFS(СВЦЭМ!$C$39:$C$782,СВЦЭМ!$A$39:$A$782,$A14,СВЦЭМ!$B$39:$B$782,G$11)+'СЕТ СН'!$F$9+СВЦЭМ!$D$10+'СЕТ СН'!$F$5-'СЕТ СН'!$F$17</f>
        <v>3893.5764155799998</v>
      </c>
      <c r="H14" s="36">
        <f>SUMIFS(СВЦЭМ!$C$39:$C$782,СВЦЭМ!$A$39:$A$782,$A14,СВЦЭМ!$B$39:$B$782,H$11)+'СЕТ СН'!$F$9+СВЦЭМ!$D$10+'СЕТ СН'!$F$5-'СЕТ СН'!$F$17</f>
        <v>3815.6811864599999</v>
      </c>
      <c r="I14" s="36">
        <f>SUMIFS(СВЦЭМ!$C$39:$C$782,СВЦЭМ!$A$39:$A$782,$A14,СВЦЭМ!$B$39:$B$782,I$11)+'СЕТ СН'!$F$9+СВЦЭМ!$D$10+'СЕТ СН'!$F$5-'СЕТ СН'!$F$17</f>
        <v>3757.8076549999996</v>
      </c>
      <c r="J14" s="36">
        <f>SUMIFS(СВЦЭМ!$C$39:$C$782,СВЦЭМ!$A$39:$A$782,$A14,СВЦЭМ!$B$39:$B$782,J$11)+'СЕТ СН'!$F$9+СВЦЭМ!$D$10+'СЕТ СН'!$F$5-'СЕТ СН'!$F$17</f>
        <v>3731.9104950299998</v>
      </c>
      <c r="K14" s="36">
        <f>SUMIFS(СВЦЭМ!$C$39:$C$782,СВЦЭМ!$A$39:$A$782,$A14,СВЦЭМ!$B$39:$B$782,K$11)+'СЕТ СН'!$F$9+СВЦЭМ!$D$10+'СЕТ СН'!$F$5-'СЕТ СН'!$F$17</f>
        <v>3721.7634650399996</v>
      </c>
      <c r="L14" s="36">
        <f>SUMIFS(СВЦЭМ!$C$39:$C$782,СВЦЭМ!$A$39:$A$782,$A14,СВЦЭМ!$B$39:$B$782,L$11)+'СЕТ СН'!$F$9+СВЦЭМ!$D$10+'СЕТ СН'!$F$5-'СЕТ СН'!$F$17</f>
        <v>3719.5667087100001</v>
      </c>
      <c r="M14" s="36">
        <f>SUMIFS(СВЦЭМ!$C$39:$C$782,СВЦЭМ!$A$39:$A$782,$A14,СВЦЭМ!$B$39:$B$782,M$11)+'СЕТ СН'!$F$9+СВЦЭМ!$D$10+'СЕТ СН'!$F$5-'СЕТ СН'!$F$17</f>
        <v>3740.8779038399998</v>
      </c>
      <c r="N14" s="36">
        <f>SUMIFS(СВЦЭМ!$C$39:$C$782,СВЦЭМ!$A$39:$A$782,$A14,СВЦЭМ!$B$39:$B$782,N$11)+'СЕТ СН'!$F$9+СВЦЭМ!$D$10+'СЕТ СН'!$F$5-'СЕТ СН'!$F$17</f>
        <v>3765.09211056</v>
      </c>
      <c r="O14" s="36">
        <f>SUMIFS(СВЦЭМ!$C$39:$C$782,СВЦЭМ!$A$39:$A$782,$A14,СВЦЭМ!$B$39:$B$782,O$11)+'СЕТ СН'!$F$9+СВЦЭМ!$D$10+'СЕТ СН'!$F$5-'СЕТ СН'!$F$17</f>
        <v>3782.0691052499997</v>
      </c>
      <c r="P14" s="36">
        <f>SUMIFS(СВЦЭМ!$C$39:$C$782,СВЦЭМ!$A$39:$A$782,$A14,СВЦЭМ!$B$39:$B$782,P$11)+'СЕТ СН'!$F$9+СВЦЭМ!$D$10+'СЕТ СН'!$F$5-'СЕТ СН'!$F$17</f>
        <v>3789.1533602599998</v>
      </c>
      <c r="Q14" s="36">
        <f>SUMIFS(СВЦЭМ!$C$39:$C$782,СВЦЭМ!$A$39:$A$782,$A14,СВЦЭМ!$B$39:$B$782,Q$11)+'СЕТ СН'!$F$9+СВЦЭМ!$D$10+'СЕТ СН'!$F$5-'СЕТ СН'!$F$17</f>
        <v>3784.82596702</v>
      </c>
      <c r="R14" s="36">
        <f>SUMIFS(СВЦЭМ!$C$39:$C$782,СВЦЭМ!$A$39:$A$782,$A14,СВЦЭМ!$B$39:$B$782,R$11)+'СЕТ СН'!$F$9+СВЦЭМ!$D$10+'СЕТ СН'!$F$5-'СЕТ СН'!$F$17</f>
        <v>3770.23907775</v>
      </c>
      <c r="S14" s="36">
        <f>SUMIFS(СВЦЭМ!$C$39:$C$782,СВЦЭМ!$A$39:$A$782,$A14,СВЦЭМ!$B$39:$B$782,S$11)+'СЕТ СН'!$F$9+СВЦЭМ!$D$10+'СЕТ СН'!$F$5-'СЕТ СН'!$F$17</f>
        <v>3747.8123521099997</v>
      </c>
      <c r="T14" s="36">
        <f>SUMIFS(СВЦЭМ!$C$39:$C$782,СВЦЭМ!$A$39:$A$782,$A14,СВЦЭМ!$B$39:$B$782,T$11)+'СЕТ СН'!$F$9+СВЦЭМ!$D$10+'СЕТ СН'!$F$5-'СЕТ СН'!$F$17</f>
        <v>3707.7098874799999</v>
      </c>
      <c r="U14" s="36">
        <f>SUMIFS(СВЦЭМ!$C$39:$C$782,СВЦЭМ!$A$39:$A$782,$A14,СВЦЭМ!$B$39:$B$782,U$11)+'СЕТ СН'!$F$9+СВЦЭМ!$D$10+'СЕТ СН'!$F$5-'СЕТ СН'!$F$17</f>
        <v>3686.2687137899998</v>
      </c>
      <c r="V14" s="36">
        <f>SUMIFS(СВЦЭМ!$C$39:$C$782,СВЦЭМ!$A$39:$A$782,$A14,СВЦЭМ!$B$39:$B$782,V$11)+'СЕТ СН'!$F$9+СВЦЭМ!$D$10+'СЕТ СН'!$F$5-'СЕТ СН'!$F$17</f>
        <v>3697.9363519799999</v>
      </c>
      <c r="W14" s="36">
        <f>SUMIFS(СВЦЭМ!$C$39:$C$782,СВЦЭМ!$A$39:$A$782,$A14,СВЦЭМ!$B$39:$B$782,W$11)+'СЕТ СН'!$F$9+СВЦЭМ!$D$10+'СЕТ СН'!$F$5-'СЕТ СН'!$F$17</f>
        <v>3733.4202299799999</v>
      </c>
      <c r="X14" s="36">
        <f>SUMIFS(СВЦЭМ!$C$39:$C$782,СВЦЭМ!$A$39:$A$782,$A14,СВЦЭМ!$B$39:$B$782,X$11)+'СЕТ СН'!$F$9+СВЦЭМ!$D$10+'СЕТ СН'!$F$5-'СЕТ СН'!$F$17</f>
        <v>3784.6663457999998</v>
      </c>
      <c r="Y14" s="36">
        <f>SUMIFS(СВЦЭМ!$C$39:$C$782,СВЦЭМ!$A$39:$A$782,$A14,СВЦЭМ!$B$39:$B$782,Y$11)+'СЕТ СН'!$F$9+СВЦЭМ!$D$10+'СЕТ СН'!$F$5-'СЕТ СН'!$F$17</f>
        <v>3818.5206445999997</v>
      </c>
    </row>
    <row r="15" spans="1:27" ht="15.75" x14ac:dyDescent="0.2">
      <c r="A15" s="35">
        <f t="shared" si="0"/>
        <v>44838</v>
      </c>
      <c r="B15" s="36">
        <f>SUMIFS(СВЦЭМ!$C$39:$C$782,СВЦЭМ!$A$39:$A$782,$A15,СВЦЭМ!$B$39:$B$782,B$11)+'СЕТ СН'!$F$9+СВЦЭМ!$D$10+'СЕТ СН'!$F$5-'СЕТ СН'!$F$17</f>
        <v>3754.7405894999997</v>
      </c>
      <c r="C15" s="36">
        <f>SUMIFS(СВЦЭМ!$C$39:$C$782,СВЦЭМ!$A$39:$A$782,$A15,СВЦЭМ!$B$40:$B$783,C$11)+'СЕТ СН'!$F$9+СВЦЭМ!$D$10+'СЕТ СН'!$F$5-'СЕТ СН'!$F$17</f>
        <v>3754.7405894999997</v>
      </c>
      <c r="D15" s="36">
        <f>SUMIFS(СВЦЭМ!$C$39:$C$782,СВЦЭМ!$A$39:$A$782,$A15,СВЦЭМ!$B$39:$B$782,D$11)+'СЕТ СН'!$F$9+СВЦЭМ!$D$10+'СЕТ СН'!$F$5-'СЕТ СН'!$F$17</f>
        <v>3793.5829701100001</v>
      </c>
      <c r="E15" s="36">
        <f>SUMIFS(СВЦЭМ!$C$39:$C$782,СВЦЭМ!$A$39:$A$782,$A15,СВЦЭМ!$B$39:$B$782,E$11)+'СЕТ СН'!$F$9+СВЦЭМ!$D$10+'СЕТ СН'!$F$5-'СЕТ СН'!$F$17</f>
        <v>3797.1838570199998</v>
      </c>
      <c r="F15" s="36">
        <f>SUMIFS(СВЦЭМ!$C$39:$C$782,СВЦЭМ!$A$39:$A$782,$A15,СВЦЭМ!$B$39:$B$782,F$11)+'СЕТ СН'!$F$9+СВЦЭМ!$D$10+'СЕТ СН'!$F$5-'СЕТ СН'!$F$17</f>
        <v>3801.9664940100001</v>
      </c>
      <c r="G15" s="36">
        <f>SUMIFS(СВЦЭМ!$C$39:$C$782,СВЦЭМ!$A$39:$A$782,$A15,СВЦЭМ!$B$39:$B$782,G$11)+'СЕТ СН'!$F$9+СВЦЭМ!$D$10+'СЕТ СН'!$F$5-'СЕТ СН'!$F$17</f>
        <v>3780.6394315299999</v>
      </c>
      <c r="H15" s="36">
        <f>SUMIFS(СВЦЭМ!$C$39:$C$782,СВЦЭМ!$A$39:$A$782,$A15,СВЦЭМ!$B$39:$B$782,H$11)+'СЕТ СН'!$F$9+СВЦЭМ!$D$10+'СЕТ СН'!$F$5-'СЕТ СН'!$F$17</f>
        <v>3729.3250920800001</v>
      </c>
      <c r="I15" s="36">
        <f>SUMIFS(СВЦЭМ!$C$39:$C$782,СВЦЭМ!$A$39:$A$782,$A15,СВЦЭМ!$B$39:$B$782,I$11)+'СЕТ СН'!$F$9+СВЦЭМ!$D$10+'СЕТ СН'!$F$5-'СЕТ СН'!$F$17</f>
        <v>3685.6032626599999</v>
      </c>
      <c r="J15" s="36">
        <f>SUMIFS(СВЦЭМ!$C$39:$C$782,СВЦЭМ!$A$39:$A$782,$A15,СВЦЭМ!$B$39:$B$782,J$11)+'СЕТ СН'!$F$9+СВЦЭМ!$D$10+'СЕТ СН'!$F$5-'СЕТ СН'!$F$17</f>
        <v>3684.0626285600001</v>
      </c>
      <c r="K15" s="36">
        <f>SUMIFS(СВЦЭМ!$C$39:$C$782,СВЦЭМ!$A$39:$A$782,$A15,СВЦЭМ!$B$39:$B$782,K$11)+'СЕТ СН'!$F$9+СВЦЭМ!$D$10+'СЕТ СН'!$F$5-'СЕТ СН'!$F$17</f>
        <v>3675.1526945699998</v>
      </c>
      <c r="L15" s="36">
        <f>SUMIFS(СВЦЭМ!$C$39:$C$782,СВЦЭМ!$A$39:$A$782,$A15,СВЦЭМ!$B$39:$B$782,L$11)+'СЕТ СН'!$F$9+СВЦЭМ!$D$10+'СЕТ СН'!$F$5-'СЕТ СН'!$F$17</f>
        <v>3676.3532950399999</v>
      </c>
      <c r="M15" s="36">
        <f>SUMIFS(СВЦЭМ!$C$39:$C$782,СВЦЭМ!$A$39:$A$782,$A15,СВЦЭМ!$B$39:$B$782,M$11)+'СЕТ СН'!$F$9+СВЦЭМ!$D$10+'СЕТ СН'!$F$5-'СЕТ СН'!$F$17</f>
        <v>3685.4835172599996</v>
      </c>
      <c r="N15" s="36">
        <f>SUMIFS(СВЦЭМ!$C$39:$C$782,СВЦЭМ!$A$39:$A$782,$A15,СВЦЭМ!$B$39:$B$782,N$11)+'СЕТ СН'!$F$9+СВЦЭМ!$D$10+'СЕТ СН'!$F$5-'СЕТ СН'!$F$17</f>
        <v>3696.50987132</v>
      </c>
      <c r="O15" s="36">
        <f>SUMIFS(СВЦЭМ!$C$39:$C$782,СВЦЭМ!$A$39:$A$782,$A15,СВЦЭМ!$B$39:$B$782,O$11)+'СЕТ СН'!$F$9+СВЦЭМ!$D$10+'СЕТ СН'!$F$5-'СЕТ СН'!$F$17</f>
        <v>3700.9089874499996</v>
      </c>
      <c r="P15" s="36">
        <f>SUMIFS(СВЦЭМ!$C$39:$C$782,СВЦЭМ!$A$39:$A$782,$A15,СВЦЭМ!$B$39:$B$782,P$11)+'СЕТ СН'!$F$9+СВЦЭМ!$D$10+'СЕТ СН'!$F$5-'СЕТ СН'!$F$17</f>
        <v>3708.75742851</v>
      </c>
      <c r="Q15" s="36">
        <f>SUMIFS(СВЦЭМ!$C$39:$C$782,СВЦЭМ!$A$39:$A$782,$A15,СВЦЭМ!$B$39:$B$782,Q$11)+'СЕТ СН'!$F$9+СВЦЭМ!$D$10+'СЕТ СН'!$F$5-'СЕТ СН'!$F$17</f>
        <v>3710.67305399</v>
      </c>
      <c r="R15" s="36">
        <f>SUMIFS(СВЦЭМ!$C$39:$C$782,СВЦЭМ!$A$39:$A$782,$A15,СВЦЭМ!$B$39:$B$782,R$11)+'СЕТ СН'!$F$9+СВЦЭМ!$D$10+'СЕТ СН'!$F$5-'СЕТ СН'!$F$17</f>
        <v>3720.97498189</v>
      </c>
      <c r="S15" s="36">
        <f>SUMIFS(СВЦЭМ!$C$39:$C$782,СВЦЭМ!$A$39:$A$782,$A15,СВЦЭМ!$B$39:$B$782,S$11)+'СЕТ СН'!$F$9+СВЦЭМ!$D$10+'СЕТ СН'!$F$5-'СЕТ СН'!$F$17</f>
        <v>3697.7654423999998</v>
      </c>
      <c r="T15" s="36">
        <f>SUMIFS(СВЦЭМ!$C$39:$C$782,СВЦЭМ!$A$39:$A$782,$A15,СВЦЭМ!$B$39:$B$782,T$11)+'СЕТ СН'!$F$9+СВЦЭМ!$D$10+'СЕТ СН'!$F$5-'СЕТ СН'!$F$17</f>
        <v>3680.84780267</v>
      </c>
      <c r="U15" s="36">
        <f>SUMIFS(СВЦЭМ!$C$39:$C$782,СВЦЭМ!$A$39:$A$782,$A15,СВЦЭМ!$B$39:$B$782,U$11)+'СЕТ СН'!$F$9+СВЦЭМ!$D$10+'СЕТ СН'!$F$5-'СЕТ СН'!$F$17</f>
        <v>3657.7571130699998</v>
      </c>
      <c r="V15" s="36">
        <f>SUMIFS(СВЦЭМ!$C$39:$C$782,СВЦЭМ!$A$39:$A$782,$A15,СВЦЭМ!$B$39:$B$782,V$11)+'СЕТ СН'!$F$9+СВЦЭМ!$D$10+'СЕТ СН'!$F$5-'СЕТ СН'!$F$17</f>
        <v>3662.0788012399998</v>
      </c>
      <c r="W15" s="36">
        <f>SUMIFS(СВЦЭМ!$C$39:$C$782,СВЦЭМ!$A$39:$A$782,$A15,СВЦЭМ!$B$39:$B$782,W$11)+'СЕТ СН'!$F$9+СВЦЭМ!$D$10+'СЕТ СН'!$F$5-'СЕТ СН'!$F$17</f>
        <v>3669.9822084399998</v>
      </c>
      <c r="X15" s="36">
        <f>SUMIFS(СВЦЭМ!$C$39:$C$782,СВЦЭМ!$A$39:$A$782,$A15,СВЦЭМ!$B$39:$B$782,X$11)+'СЕТ СН'!$F$9+СВЦЭМ!$D$10+'СЕТ СН'!$F$5-'СЕТ СН'!$F$17</f>
        <v>3704.2191413</v>
      </c>
      <c r="Y15" s="36">
        <f>SUMIFS(СВЦЭМ!$C$39:$C$782,СВЦЭМ!$A$39:$A$782,$A15,СВЦЭМ!$B$39:$B$782,Y$11)+'СЕТ СН'!$F$9+СВЦЭМ!$D$10+'СЕТ СН'!$F$5-'СЕТ СН'!$F$17</f>
        <v>3731.0676701599996</v>
      </c>
    </row>
    <row r="16" spans="1:27" ht="15.75" x14ac:dyDescent="0.2">
      <c r="A16" s="35">
        <f t="shared" si="0"/>
        <v>44839</v>
      </c>
      <c r="B16" s="36">
        <f>SUMIFS(СВЦЭМ!$C$39:$C$782,СВЦЭМ!$A$39:$A$782,$A16,СВЦЭМ!$B$39:$B$782,B$11)+'СЕТ СН'!$F$9+СВЦЭМ!$D$10+'СЕТ СН'!$F$5-'СЕТ СН'!$F$17</f>
        <v>3806.12186591</v>
      </c>
      <c r="C16" s="36">
        <f>SUMIFS(СВЦЭМ!$C$39:$C$782,СВЦЭМ!$A$39:$A$782,$A16,СВЦЭМ!$B$39:$B$782,C$11)+'СЕТ СН'!$F$9+СВЦЭМ!$D$10+'СЕТ СН'!$F$5-'СЕТ СН'!$F$17</f>
        <v>3846.2755301999996</v>
      </c>
      <c r="D16" s="36">
        <f>SUMIFS(СВЦЭМ!$C$39:$C$782,СВЦЭМ!$A$39:$A$782,$A16,СВЦЭМ!$B$39:$B$782,D$11)+'СЕТ СН'!$F$9+СВЦЭМ!$D$10+'СЕТ СН'!$F$5-'СЕТ СН'!$F$17</f>
        <v>3874.0500352399999</v>
      </c>
      <c r="E16" s="36">
        <f>SUMIFS(СВЦЭМ!$C$39:$C$782,СВЦЭМ!$A$39:$A$782,$A16,СВЦЭМ!$B$39:$B$782,E$11)+'СЕТ СН'!$F$9+СВЦЭМ!$D$10+'СЕТ СН'!$F$5-'СЕТ СН'!$F$17</f>
        <v>3886.0490429900001</v>
      </c>
      <c r="F16" s="36">
        <f>SUMIFS(СВЦЭМ!$C$39:$C$782,СВЦЭМ!$A$39:$A$782,$A16,СВЦЭМ!$B$39:$B$782,F$11)+'СЕТ СН'!$F$9+СВЦЭМ!$D$10+'СЕТ СН'!$F$5-'СЕТ СН'!$F$17</f>
        <v>3883.4689764099999</v>
      </c>
      <c r="G16" s="36">
        <f>SUMIFS(СВЦЭМ!$C$39:$C$782,СВЦЭМ!$A$39:$A$782,$A16,СВЦЭМ!$B$39:$B$782,G$11)+'СЕТ СН'!$F$9+СВЦЭМ!$D$10+'СЕТ СН'!$F$5-'СЕТ СН'!$F$17</f>
        <v>3869.4721211699998</v>
      </c>
      <c r="H16" s="36">
        <f>SUMIFS(СВЦЭМ!$C$39:$C$782,СВЦЭМ!$A$39:$A$782,$A16,СВЦЭМ!$B$39:$B$782,H$11)+'СЕТ СН'!$F$9+СВЦЭМ!$D$10+'СЕТ СН'!$F$5-'СЕТ СН'!$F$17</f>
        <v>3820.65981977</v>
      </c>
      <c r="I16" s="36">
        <f>SUMIFS(СВЦЭМ!$C$39:$C$782,СВЦЭМ!$A$39:$A$782,$A16,СВЦЭМ!$B$39:$B$782,I$11)+'СЕТ СН'!$F$9+СВЦЭМ!$D$10+'СЕТ СН'!$F$5-'СЕТ СН'!$F$17</f>
        <v>3786.4609912899996</v>
      </c>
      <c r="J16" s="36">
        <f>SUMIFS(СВЦЭМ!$C$39:$C$782,СВЦЭМ!$A$39:$A$782,$A16,СВЦЭМ!$B$39:$B$782,J$11)+'СЕТ СН'!$F$9+СВЦЭМ!$D$10+'СЕТ СН'!$F$5-'СЕТ СН'!$F$17</f>
        <v>3838.8566826899996</v>
      </c>
      <c r="K16" s="36">
        <f>SUMIFS(СВЦЭМ!$C$39:$C$782,СВЦЭМ!$A$39:$A$782,$A16,СВЦЭМ!$B$39:$B$782,K$11)+'СЕТ СН'!$F$9+СВЦЭМ!$D$10+'СЕТ СН'!$F$5-'СЕТ СН'!$F$17</f>
        <v>3863.4784443500002</v>
      </c>
      <c r="L16" s="36">
        <f>SUMIFS(СВЦЭМ!$C$39:$C$782,СВЦЭМ!$A$39:$A$782,$A16,СВЦЭМ!$B$39:$B$782,L$11)+'СЕТ СН'!$F$9+СВЦЭМ!$D$10+'СЕТ СН'!$F$5-'СЕТ СН'!$F$17</f>
        <v>3865.1629370700002</v>
      </c>
      <c r="M16" s="36">
        <f>SUMIFS(СВЦЭМ!$C$39:$C$782,СВЦЭМ!$A$39:$A$782,$A16,СВЦЭМ!$B$39:$B$782,M$11)+'СЕТ СН'!$F$9+СВЦЭМ!$D$10+'СЕТ СН'!$F$5-'СЕТ СН'!$F$17</f>
        <v>3810.79429269</v>
      </c>
      <c r="N16" s="36">
        <f>SUMIFS(СВЦЭМ!$C$39:$C$782,СВЦЭМ!$A$39:$A$782,$A16,СВЦЭМ!$B$39:$B$782,N$11)+'СЕТ СН'!$F$9+СВЦЭМ!$D$10+'СЕТ СН'!$F$5-'СЕТ СН'!$F$17</f>
        <v>3822.918482</v>
      </c>
      <c r="O16" s="36">
        <f>SUMIFS(СВЦЭМ!$C$39:$C$782,СВЦЭМ!$A$39:$A$782,$A16,СВЦЭМ!$B$39:$B$782,O$11)+'СЕТ СН'!$F$9+СВЦЭМ!$D$10+'СЕТ СН'!$F$5-'СЕТ СН'!$F$17</f>
        <v>3832.6803026799998</v>
      </c>
      <c r="P16" s="36">
        <f>SUMIFS(СВЦЭМ!$C$39:$C$782,СВЦЭМ!$A$39:$A$782,$A16,СВЦЭМ!$B$39:$B$782,P$11)+'СЕТ СН'!$F$9+СВЦЭМ!$D$10+'СЕТ СН'!$F$5-'СЕТ СН'!$F$17</f>
        <v>3840.1956015400001</v>
      </c>
      <c r="Q16" s="36">
        <f>SUMIFS(СВЦЭМ!$C$39:$C$782,СВЦЭМ!$A$39:$A$782,$A16,СВЦЭМ!$B$39:$B$782,Q$11)+'СЕТ СН'!$F$9+СВЦЭМ!$D$10+'СЕТ СН'!$F$5-'СЕТ СН'!$F$17</f>
        <v>3853.9639788899999</v>
      </c>
      <c r="R16" s="36">
        <f>SUMIFS(СВЦЭМ!$C$39:$C$782,СВЦЭМ!$A$39:$A$782,$A16,СВЦЭМ!$B$39:$B$782,R$11)+'СЕТ СН'!$F$9+СВЦЭМ!$D$10+'СЕТ СН'!$F$5-'СЕТ СН'!$F$17</f>
        <v>3841.5270253899998</v>
      </c>
      <c r="S16" s="36">
        <f>SUMIFS(СВЦЭМ!$C$39:$C$782,СВЦЭМ!$A$39:$A$782,$A16,СВЦЭМ!$B$39:$B$782,S$11)+'СЕТ СН'!$F$9+СВЦЭМ!$D$10+'СЕТ СН'!$F$5-'СЕТ СН'!$F$17</f>
        <v>3860.8206852100002</v>
      </c>
      <c r="T16" s="36">
        <f>SUMIFS(СВЦЭМ!$C$39:$C$782,СВЦЭМ!$A$39:$A$782,$A16,СВЦЭМ!$B$39:$B$782,T$11)+'СЕТ СН'!$F$9+СВЦЭМ!$D$10+'СЕТ СН'!$F$5-'СЕТ СН'!$F$17</f>
        <v>3978.2789293199999</v>
      </c>
      <c r="U16" s="36">
        <f>SUMIFS(СВЦЭМ!$C$39:$C$782,СВЦЭМ!$A$39:$A$782,$A16,СВЦЭМ!$B$39:$B$782,U$11)+'СЕТ СН'!$F$9+СВЦЭМ!$D$10+'СЕТ СН'!$F$5-'СЕТ СН'!$F$17</f>
        <v>3999.10669822</v>
      </c>
      <c r="V16" s="36">
        <f>SUMIFS(СВЦЭМ!$C$39:$C$782,СВЦЭМ!$A$39:$A$782,$A16,СВЦЭМ!$B$39:$B$782,V$11)+'СЕТ СН'!$F$9+СВЦЭМ!$D$10+'СЕТ СН'!$F$5-'СЕТ СН'!$F$17</f>
        <v>3985.4811822399997</v>
      </c>
      <c r="W16" s="36">
        <f>SUMIFS(СВЦЭМ!$C$39:$C$782,СВЦЭМ!$A$39:$A$782,$A16,СВЦЭМ!$B$39:$B$782,W$11)+'СЕТ СН'!$F$9+СВЦЭМ!$D$10+'СЕТ СН'!$F$5-'СЕТ СН'!$F$17</f>
        <v>3966.8551261000002</v>
      </c>
      <c r="X16" s="36">
        <f>SUMIFS(СВЦЭМ!$C$39:$C$782,СВЦЭМ!$A$39:$A$782,$A16,СВЦЭМ!$B$39:$B$782,X$11)+'СЕТ СН'!$F$9+СВЦЭМ!$D$10+'СЕТ СН'!$F$5-'СЕТ СН'!$F$17</f>
        <v>3927.4407004699997</v>
      </c>
      <c r="Y16" s="36">
        <f>SUMIFS(СВЦЭМ!$C$39:$C$782,СВЦЭМ!$A$39:$A$782,$A16,СВЦЭМ!$B$39:$B$782,Y$11)+'СЕТ СН'!$F$9+СВЦЭМ!$D$10+'СЕТ СН'!$F$5-'СЕТ СН'!$F$17</f>
        <v>3824.5858844499999</v>
      </c>
    </row>
    <row r="17" spans="1:25" ht="15.75" x14ac:dyDescent="0.2">
      <c r="A17" s="35">
        <f t="shared" si="0"/>
        <v>44840</v>
      </c>
      <c r="B17" s="36">
        <f>SUMIFS(СВЦЭМ!$C$39:$C$782,СВЦЭМ!$A$39:$A$782,$A17,СВЦЭМ!$B$39:$B$782,B$11)+'СЕТ СН'!$F$9+СВЦЭМ!$D$10+'СЕТ СН'!$F$5-'СЕТ СН'!$F$17</f>
        <v>3952.92903793</v>
      </c>
      <c r="C17" s="36">
        <f>SUMIFS(СВЦЭМ!$C$39:$C$782,СВЦЭМ!$A$39:$A$782,$A17,СВЦЭМ!$B$39:$B$782,C$11)+'СЕТ СН'!$F$9+СВЦЭМ!$D$10+'СЕТ СН'!$F$5-'СЕТ СН'!$F$17</f>
        <v>3966.5040549999999</v>
      </c>
      <c r="D17" s="36">
        <f>SUMIFS(СВЦЭМ!$C$39:$C$782,СВЦЭМ!$A$39:$A$782,$A17,СВЦЭМ!$B$39:$B$782,D$11)+'СЕТ СН'!$F$9+СВЦЭМ!$D$10+'СЕТ СН'!$F$5-'СЕТ СН'!$F$17</f>
        <v>3957.32983866</v>
      </c>
      <c r="E17" s="36">
        <f>SUMIFS(СВЦЭМ!$C$39:$C$782,СВЦЭМ!$A$39:$A$782,$A17,СВЦЭМ!$B$39:$B$782,E$11)+'СЕТ СН'!$F$9+СВЦЭМ!$D$10+'СЕТ СН'!$F$5-'СЕТ СН'!$F$17</f>
        <v>3953.2528775000001</v>
      </c>
      <c r="F17" s="36">
        <f>SUMIFS(СВЦЭМ!$C$39:$C$782,СВЦЭМ!$A$39:$A$782,$A17,СВЦЭМ!$B$39:$B$782,F$11)+'СЕТ СН'!$F$9+СВЦЭМ!$D$10+'СЕТ СН'!$F$5-'СЕТ СН'!$F$17</f>
        <v>3941.2472315</v>
      </c>
      <c r="G17" s="36">
        <f>SUMIFS(СВЦЭМ!$C$39:$C$782,СВЦЭМ!$A$39:$A$782,$A17,СВЦЭМ!$B$39:$B$782,G$11)+'СЕТ СН'!$F$9+СВЦЭМ!$D$10+'СЕТ СН'!$F$5-'СЕТ СН'!$F$17</f>
        <v>3921.0109915499997</v>
      </c>
      <c r="H17" s="36">
        <f>SUMIFS(СВЦЭМ!$C$39:$C$782,СВЦЭМ!$A$39:$A$782,$A17,СВЦЭМ!$B$39:$B$782,H$11)+'СЕТ СН'!$F$9+СВЦЭМ!$D$10+'СЕТ СН'!$F$5-'СЕТ СН'!$F$17</f>
        <v>3854.4199198299998</v>
      </c>
      <c r="I17" s="36">
        <f>SUMIFS(СВЦЭМ!$C$39:$C$782,СВЦЭМ!$A$39:$A$782,$A17,СВЦЭМ!$B$39:$B$782,I$11)+'СЕТ СН'!$F$9+СВЦЭМ!$D$10+'СЕТ СН'!$F$5-'СЕТ СН'!$F$17</f>
        <v>3826.2183904999997</v>
      </c>
      <c r="J17" s="36">
        <f>SUMIFS(СВЦЭМ!$C$39:$C$782,СВЦЭМ!$A$39:$A$782,$A17,СВЦЭМ!$B$39:$B$782,J$11)+'СЕТ СН'!$F$9+СВЦЭМ!$D$10+'СЕТ СН'!$F$5-'СЕТ СН'!$F$17</f>
        <v>3834.3949151799998</v>
      </c>
      <c r="K17" s="36">
        <f>SUMIFS(СВЦЭМ!$C$39:$C$782,СВЦЭМ!$A$39:$A$782,$A17,СВЦЭМ!$B$39:$B$782,K$11)+'СЕТ СН'!$F$9+СВЦЭМ!$D$10+'СЕТ СН'!$F$5-'СЕТ СН'!$F$17</f>
        <v>3842.14964882</v>
      </c>
      <c r="L17" s="36">
        <f>SUMIFS(СВЦЭМ!$C$39:$C$782,СВЦЭМ!$A$39:$A$782,$A17,СВЦЭМ!$B$39:$B$782,L$11)+'СЕТ СН'!$F$9+СВЦЭМ!$D$10+'СЕТ СН'!$F$5-'СЕТ СН'!$F$17</f>
        <v>3866.37671344</v>
      </c>
      <c r="M17" s="36">
        <f>SUMIFS(СВЦЭМ!$C$39:$C$782,СВЦЭМ!$A$39:$A$782,$A17,СВЦЭМ!$B$39:$B$782,M$11)+'СЕТ СН'!$F$9+СВЦЭМ!$D$10+'СЕТ СН'!$F$5-'СЕТ СН'!$F$17</f>
        <v>3898.6703362099997</v>
      </c>
      <c r="N17" s="36">
        <f>SUMIFS(СВЦЭМ!$C$39:$C$782,СВЦЭМ!$A$39:$A$782,$A17,СВЦЭМ!$B$39:$B$782,N$11)+'СЕТ СН'!$F$9+СВЦЭМ!$D$10+'СЕТ СН'!$F$5-'СЕТ СН'!$F$17</f>
        <v>3928.0425986800001</v>
      </c>
      <c r="O17" s="36">
        <f>SUMIFS(СВЦЭМ!$C$39:$C$782,СВЦЭМ!$A$39:$A$782,$A17,СВЦЭМ!$B$39:$B$782,O$11)+'СЕТ СН'!$F$9+СВЦЭМ!$D$10+'СЕТ СН'!$F$5-'СЕТ СН'!$F$17</f>
        <v>3927.2021522300001</v>
      </c>
      <c r="P17" s="36">
        <f>SUMIFS(СВЦЭМ!$C$39:$C$782,СВЦЭМ!$A$39:$A$782,$A17,СВЦЭМ!$B$39:$B$782,P$11)+'СЕТ СН'!$F$9+СВЦЭМ!$D$10+'СЕТ СН'!$F$5-'СЕТ СН'!$F$17</f>
        <v>3931.3056202600001</v>
      </c>
      <c r="Q17" s="36">
        <f>SUMIFS(СВЦЭМ!$C$39:$C$782,СВЦЭМ!$A$39:$A$782,$A17,СВЦЭМ!$B$39:$B$782,Q$11)+'СЕТ СН'!$F$9+СВЦЭМ!$D$10+'СЕТ СН'!$F$5-'СЕТ СН'!$F$17</f>
        <v>3926.3982549000002</v>
      </c>
      <c r="R17" s="36">
        <f>SUMIFS(СВЦЭМ!$C$39:$C$782,СВЦЭМ!$A$39:$A$782,$A17,СВЦЭМ!$B$39:$B$782,R$11)+'СЕТ СН'!$F$9+СВЦЭМ!$D$10+'СЕТ СН'!$F$5-'СЕТ СН'!$F$17</f>
        <v>3906.5654488099999</v>
      </c>
      <c r="S17" s="36">
        <f>SUMIFS(СВЦЭМ!$C$39:$C$782,СВЦЭМ!$A$39:$A$782,$A17,СВЦЭМ!$B$39:$B$782,S$11)+'СЕТ СН'!$F$9+СВЦЭМ!$D$10+'СЕТ СН'!$F$5-'СЕТ СН'!$F$17</f>
        <v>3874.0827773599999</v>
      </c>
      <c r="T17" s="36">
        <f>SUMIFS(СВЦЭМ!$C$39:$C$782,СВЦЭМ!$A$39:$A$782,$A17,СВЦЭМ!$B$39:$B$782,T$11)+'СЕТ СН'!$F$9+СВЦЭМ!$D$10+'СЕТ СН'!$F$5-'СЕТ СН'!$F$17</f>
        <v>3881.3173597300001</v>
      </c>
      <c r="U17" s="36">
        <f>SUMIFS(СВЦЭМ!$C$39:$C$782,СВЦЭМ!$A$39:$A$782,$A17,СВЦЭМ!$B$39:$B$782,U$11)+'СЕТ СН'!$F$9+СВЦЭМ!$D$10+'СЕТ СН'!$F$5-'СЕТ СН'!$F$17</f>
        <v>3914.79540124</v>
      </c>
      <c r="V17" s="36">
        <f>SUMIFS(СВЦЭМ!$C$39:$C$782,СВЦЭМ!$A$39:$A$782,$A17,СВЦЭМ!$B$39:$B$782,V$11)+'СЕТ СН'!$F$9+СВЦЭМ!$D$10+'СЕТ СН'!$F$5-'СЕТ СН'!$F$17</f>
        <v>3908.8584406499999</v>
      </c>
      <c r="W17" s="36">
        <f>SUMIFS(СВЦЭМ!$C$39:$C$782,СВЦЭМ!$A$39:$A$782,$A17,СВЦЭМ!$B$39:$B$782,W$11)+'СЕТ СН'!$F$9+СВЦЭМ!$D$10+'СЕТ СН'!$F$5-'СЕТ СН'!$F$17</f>
        <v>3905.5519113800001</v>
      </c>
      <c r="X17" s="36">
        <f>SUMIFS(СВЦЭМ!$C$39:$C$782,СВЦЭМ!$A$39:$A$782,$A17,СВЦЭМ!$B$39:$B$782,X$11)+'СЕТ СН'!$F$9+СВЦЭМ!$D$10+'СЕТ СН'!$F$5-'СЕТ СН'!$F$17</f>
        <v>3955.1348990799997</v>
      </c>
      <c r="Y17" s="36">
        <f>SUMIFS(СВЦЭМ!$C$39:$C$782,СВЦЭМ!$A$39:$A$782,$A17,СВЦЭМ!$B$39:$B$782,Y$11)+'СЕТ СН'!$F$9+СВЦЭМ!$D$10+'СЕТ СН'!$F$5-'СЕТ СН'!$F$17</f>
        <v>3980.2027001699998</v>
      </c>
    </row>
    <row r="18" spans="1:25" ht="15.75" x14ac:dyDescent="0.2">
      <c r="A18" s="35">
        <f t="shared" si="0"/>
        <v>44841</v>
      </c>
      <c r="B18" s="36">
        <f>SUMIFS(СВЦЭМ!$C$39:$C$782,СВЦЭМ!$A$39:$A$782,$A18,СВЦЭМ!$B$39:$B$782,B$11)+'СЕТ СН'!$F$9+СВЦЭМ!$D$10+'СЕТ СН'!$F$5-'СЕТ СН'!$F$17</f>
        <v>3842.2049181499997</v>
      </c>
      <c r="C18" s="36">
        <f>SUMIFS(СВЦЭМ!$C$39:$C$782,СВЦЭМ!$A$39:$A$782,$A18,СВЦЭМ!$B$39:$B$782,C$11)+'СЕТ СН'!$F$9+СВЦЭМ!$D$10+'СЕТ СН'!$F$5-'СЕТ СН'!$F$17</f>
        <v>3877.61527415</v>
      </c>
      <c r="D18" s="36">
        <f>SUMIFS(СВЦЭМ!$C$39:$C$782,СВЦЭМ!$A$39:$A$782,$A18,СВЦЭМ!$B$39:$B$782,D$11)+'СЕТ СН'!$F$9+СВЦЭМ!$D$10+'СЕТ СН'!$F$5-'СЕТ СН'!$F$17</f>
        <v>3898.2052460300001</v>
      </c>
      <c r="E18" s="36">
        <f>SUMIFS(СВЦЭМ!$C$39:$C$782,СВЦЭМ!$A$39:$A$782,$A18,СВЦЭМ!$B$39:$B$782,E$11)+'СЕТ СН'!$F$9+СВЦЭМ!$D$10+'СЕТ СН'!$F$5-'СЕТ СН'!$F$17</f>
        <v>3906.3166841399998</v>
      </c>
      <c r="F18" s="36">
        <f>SUMIFS(СВЦЭМ!$C$39:$C$782,СВЦЭМ!$A$39:$A$782,$A18,СВЦЭМ!$B$39:$B$782,F$11)+'СЕТ СН'!$F$9+СВЦЭМ!$D$10+'СЕТ СН'!$F$5-'СЕТ СН'!$F$17</f>
        <v>3908.89302808</v>
      </c>
      <c r="G18" s="36">
        <f>SUMIFS(СВЦЭМ!$C$39:$C$782,СВЦЭМ!$A$39:$A$782,$A18,СВЦЭМ!$B$39:$B$782,G$11)+'СЕТ СН'!$F$9+СВЦЭМ!$D$10+'СЕТ СН'!$F$5-'СЕТ СН'!$F$17</f>
        <v>3893.7335600500001</v>
      </c>
      <c r="H18" s="36">
        <f>SUMIFS(СВЦЭМ!$C$39:$C$782,СВЦЭМ!$A$39:$A$782,$A18,СВЦЭМ!$B$39:$B$782,H$11)+'СЕТ СН'!$F$9+СВЦЭМ!$D$10+'СЕТ СН'!$F$5-'СЕТ СН'!$F$17</f>
        <v>3839.4830796899996</v>
      </c>
      <c r="I18" s="36">
        <f>SUMIFS(СВЦЭМ!$C$39:$C$782,СВЦЭМ!$A$39:$A$782,$A18,СВЦЭМ!$B$39:$B$782,I$11)+'СЕТ СН'!$F$9+СВЦЭМ!$D$10+'СЕТ СН'!$F$5-'СЕТ СН'!$F$17</f>
        <v>3781.4483338299997</v>
      </c>
      <c r="J18" s="36">
        <f>SUMIFS(СВЦЭМ!$C$39:$C$782,СВЦЭМ!$A$39:$A$782,$A18,СВЦЭМ!$B$39:$B$782,J$11)+'СЕТ СН'!$F$9+СВЦЭМ!$D$10+'СЕТ СН'!$F$5-'СЕТ СН'!$F$17</f>
        <v>3795.34895805</v>
      </c>
      <c r="K18" s="36">
        <f>SUMIFS(СВЦЭМ!$C$39:$C$782,СВЦЭМ!$A$39:$A$782,$A18,СВЦЭМ!$B$39:$B$782,K$11)+'СЕТ СН'!$F$9+СВЦЭМ!$D$10+'СЕТ СН'!$F$5-'СЕТ СН'!$F$17</f>
        <v>3819.2148452299998</v>
      </c>
      <c r="L18" s="36">
        <f>SUMIFS(СВЦЭМ!$C$39:$C$782,СВЦЭМ!$A$39:$A$782,$A18,СВЦЭМ!$B$39:$B$782,L$11)+'СЕТ СН'!$F$9+СВЦЭМ!$D$10+'СЕТ СН'!$F$5-'СЕТ СН'!$F$17</f>
        <v>3801.8073723299999</v>
      </c>
      <c r="M18" s="36">
        <f>SUMIFS(СВЦЭМ!$C$39:$C$782,СВЦЭМ!$A$39:$A$782,$A18,СВЦЭМ!$B$39:$B$782,M$11)+'СЕТ СН'!$F$9+СВЦЭМ!$D$10+'СЕТ СН'!$F$5-'СЕТ СН'!$F$17</f>
        <v>3788.5515934299997</v>
      </c>
      <c r="N18" s="36">
        <f>SUMIFS(СВЦЭМ!$C$39:$C$782,СВЦЭМ!$A$39:$A$782,$A18,СВЦЭМ!$B$39:$B$782,N$11)+'СЕТ СН'!$F$9+СВЦЭМ!$D$10+'СЕТ СН'!$F$5-'СЕТ СН'!$F$17</f>
        <v>3792.96161768</v>
      </c>
      <c r="O18" s="36">
        <f>SUMIFS(СВЦЭМ!$C$39:$C$782,СВЦЭМ!$A$39:$A$782,$A18,СВЦЭМ!$B$39:$B$782,O$11)+'СЕТ СН'!$F$9+СВЦЭМ!$D$10+'СЕТ СН'!$F$5-'СЕТ СН'!$F$17</f>
        <v>3795.6501707299999</v>
      </c>
      <c r="P18" s="36">
        <f>SUMIFS(СВЦЭМ!$C$39:$C$782,СВЦЭМ!$A$39:$A$782,$A18,СВЦЭМ!$B$39:$B$782,P$11)+'СЕТ СН'!$F$9+СВЦЭМ!$D$10+'СЕТ СН'!$F$5-'СЕТ СН'!$F$17</f>
        <v>3789.9579472299997</v>
      </c>
      <c r="Q18" s="36">
        <f>SUMIFS(СВЦЭМ!$C$39:$C$782,СВЦЭМ!$A$39:$A$782,$A18,СВЦЭМ!$B$39:$B$782,Q$11)+'СЕТ СН'!$F$9+СВЦЭМ!$D$10+'СЕТ СН'!$F$5-'СЕТ СН'!$F$17</f>
        <v>3792.4288559199999</v>
      </c>
      <c r="R18" s="36">
        <f>SUMIFS(СВЦЭМ!$C$39:$C$782,СВЦЭМ!$A$39:$A$782,$A18,СВЦЭМ!$B$39:$B$782,R$11)+'СЕТ СН'!$F$9+СВЦЭМ!$D$10+'СЕТ СН'!$F$5-'СЕТ СН'!$F$17</f>
        <v>3786.6673908899998</v>
      </c>
      <c r="S18" s="36">
        <f>SUMIFS(СВЦЭМ!$C$39:$C$782,СВЦЭМ!$A$39:$A$782,$A18,СВЦЭМ!$B$39:$B$782,S$11)+'СЕТ СН'!$F$9+СВЦЭМ!$D$10+'СЕТ СН'!$F$5-'СЕТ СН'!$F$17</f>
        <v>3823.8523771</v>
      </c>
      <c r="T18" s="36">
        <f>SUMIFS(СВЦЭМ!$C$39:$C$782,СВЦЭМ!$A$39:$A$782,$A18,СВЦЭМ!$B$39:$B$782,T$11)+'СЕТ СН'!$F$9+СВЦЭМ!$D$10+'СЕТ СН'!$F$5-'СЕТ СН'!$F$17</f>
        <v>3901.1166094800001</v>
      </c>
      <c r="U18" s="36">
        <f>SUMIFS(СВЦЭМ!$C$39:$C$782,СВЦЭМ!$A$39:$A$782,$A18,СВЦЭМ!$B$39:$B$782,U$11)+'СЕТ СН'!$F$9+СВЦЭМ!$D$10+'СЕТ СН'!$F$5-'СЕТ СН'!$F$17</f>
        <v>3937.6600661299999</v>
      </c>
      <c r="V18" s="36">
        <f>SUMIFS(СВЦЭМ!$C$39:$C$782,СВЦЭМ!$A$39:$A$782,$A18,СВЦЭМ!$B$39:$B$782,V$11)+'СЕТ СН'!$F$9+СВЦЭМ!$D$10+'СЕТ СН'!$F$5-'СЕТ СН'!$F$17</f>
        <v>3932.0572120500001</v>
      </c>
      <c r="W18" s="36">
        <f>SUMIFS(СВЦЭМ!$C$39:$C$782,СВЦЭМ!$A$39:$A$782,$A18,СВЦЭМ!$B$39:$B$782,W$11)+'СЕТ СН'!$F$9+СВЦЭМ!$D$10+'СЕТ СН'!$F$5-'СЕТ СН'!$F$17</f>
        <v>3919.35443988</v>
      </c>
      <c r="X18" s="36">
        <f>SUMIFS(СВЦЭМ!$C$39:$C$782,СВЦЭМ!$A$39:$A$782,$A18,СВЦЭМ!$B$39:$B$782,X$11)+'СЕТ СН'!$F$9+СВЦЭМ!$D$10+'СЕТ СН'!$F$5-'СЕТ СН'!$F$17</f>
        <v>3876.2916956399999</v>
      </c>
      <c r="Y18" s="36">
        <f>SUMIFS(СВЦЭМ!$C$39:$C$782,СВЦЭМ!$A$39:$A$782,$A18,СВЦЭМ!$B$39:$B$782,Y$11)+'СЕТ СН'!$F$9+СВЦЭМ!$D$10+'СЕТ СН'!$F$5-'СЕТ СН'!$F$17</f>
        <v>3864.3372638399997</v>
      </c>
    </row>
    <row r="19" spans="1:25" ht="15.75" x14ac:dyDescent="0.2">
      <c r="A19" s="35">
        <f t="shared" si="0"/>
        <v>44842</v>
      </c>
      <c r="B19" s="36">
        <f>SUMIFS(СВЦЭМ!$C$39:$C$782,СВЦЭМ!$A$39:$A$782,$A19,СВЦЭМ!$B$39:$B$782,B$11)+'СЕТ СН'!$F$9+СВЦЭМ!$D$10+'СЕТ СН'!$F$5-'СЕТ СН'!$F$17</f>
        <v>3834.1445116599998</v>
      </c>
      <c r="C19" s="36">
        <f>SUMIFS(СВЦЭМ!$C$39:$C$782,СВЦЭМ!$A$39:$A$782,$A19,СВЦЭМ!$B$39:$B$782,C$11)+'СЕТ СН'!$F$9+СВЦЭМ!$D$10+'СЕТ СН'!$F$5-'СЕТ СН'!$F$17</f>
        <v>3866.0246398700001</v>
      </c>
      <c r="D19" s="36">
        <f>SUMIFS(СВЦЭМ!$C$39:$C$782,СВЦЭМ!$A$39:$A$782,$A19,СВЦЭМ!$B$39:$B$782,D$11)+'СЕТ СН'!$F$9+СВЦЭМ!$D$10+'СЕТ СН'!$F$5-'СЕТ СН'!$F$17</f>
        <v>3887.6322627899999</v>
      </c>
      <c r="E19" s="36">
        <f>SUMIFS(СВЦЭМ!$C$39:$C$782,СВЦЭМ!$A$39:$A$782,$A19,СВЦЭМ!$B$39:$B$782,E$11)+'СЕТ СН'!$F$9+СВЦЭМ!$D$10+'СЕТ СН'!$F$5-'СЕТ СН'!$F$17</f>
        <v>3892.1621965700001</v>
      </c>
      <c r="F19" s="36">
        <f>SUMIFS(СВЦЭМ!$C$39:$C$782,СВЦЭМ!$A$39:$A$782,$A19,СВЦЭМ!$B$39:$B$782,F$11)+'СЕТ СН'!$F$9+СВЦЭМ!$D$10+'СЕТ СН'!$F$5-'СЕТ СН'!$F$17</f>
        <v>3899.5244564099999</v>
      </c>
      <c r="G19" s="36">
        <f>SUMIFS(СВЦЭМ!$C$39:$C$782,СВЦЭМ!$A$39:$A$782,$A19,СВЦЭМ!$B$39:$B$782,G$11)+'СЕТ СН'!$F$9+СВЦЭМ!$D$10+'СЕТ СН'!$F$5-'СЕТ СН'!$F$17</f>
        <v>3890.6264987599998</v>
      </c>
      <c r="H19" s="36">
        <f>SUMIFS(СВЦЭМ!$C$39:$C$782,СВЦЭМ!$A$39:$A$782,$A19,СВЦЭМ!$B$39:$B$782,H$11)+'СЕТ СН'!$F$9+СВЦЭМ!$D$10+'СЕТ СН'!$F$5-'СЕТ СН'!$F$17</f>
        <v>3871.5011362099999</v>
      </c>
      <c r="I19" s="36">
        <f>SUMIFS(СВЦЭМ!$C$39:$C$782,СВЦЭМ!$A$39:$A$782,$A19,СВЦЭМ!$B$39:$B$782,I$11)+'СЕТ СН'!$F$9+СВЦЭМ!$D$10+'СЕТ СН'!$F$5-'СЕТ СН'!$F$17</f>
        <v>3827.1199182800001</v>
      </c>
      <c r="J19" s="36">
        <f>SUMIFS(СВЦЭМ!$C$39:$C$782,СВЦЭМ!$A$39:$A$782,$A19,СВЦЭМ!$B$39:$B$782,J$11)+'СЕТ СН'!$F$9+СВЦЭМ!$D$10+'СЕТ СН'!$F$5-'СЕТ СН'!$F$17</f>
        <v>3780.35899238</v>
      </c>
      <c r="K19" s="36">
        <f>SUMIFS(СВЦЭМ!$C$39:$C$782,СВЦЭМ!$A$39:$A$782,$A19,СВЦЭМ!$B$39:$B$782,K$11)+'СЕТ СН'!$F$9+СВЦЭМ!$D$10+'СЕТ СН'!$F$5-'СЕТ СН'!$F$17</f>
        <v>3762.7009510499997</v>
      </c>
      <c r="L19" s="36">
        <f>SUMIFS(СВЦЭМ!$C$39:$C$782,СВЦЭМ!$A$39:$A$782,$A19,СВЦЭМ!$B$39:$B$782,L$11)+'СЕТ СН'!$F$9+СВЦЭМ!$D$10+'СЕТ СН'!$F$5-'СЕТ СН'!$F$17</f>
        <v>3818.1576331399997</v>
      </c>
      <c r="M19" s="36">
        <f>SUMIFS(СВЦЭМ!$C$39:$C$782,СВЦЭМ!$A$39:$A$782,$A19,СВЦЭМ!$B$39:$B$782,M$11)+'СЕТ СН'!$F$9+СВЦЭМ!$D$10+'СЕТ СН'!$F$5-'СЕТ СН'!$F$17</f>
        <v>3785.55337878</v>
      </c>
      <c r="N19" s="36">
        <f>SUMIFS(СВЦЭМ!$C$39:$C$782,СВЦЭМ!$A$39:$A$782,$A19,СВЦЭМ!$B$39:$B$782,N$11)+'СЕТ СН'!$F$9+СВЦЭМ!$D$10+'СЕТ СН'!$F$5-'СЕТ СН'!$F$17</f>
        <v>3770.00300982</v>
      </c>
      <c r="O19" s="36">
        <f>SUMIFS(СВЦЭМ!$C$39:$C$782,СВЦЭМ!$A$39:$A$782,$A19,СВЦЭМ!$B$39:$B$782,O$11)+'СЕТ СН'!$F$9+СВЦЭМ!$D$10+'СЕТ СН'!$F$5-'СЕТ СН'!$F$17</f>
        <v>3777.6684567899997</v>
      </c>
      <c r="P19" s="36">
        <f>SUMIFS(СВЦЭМ!$C$39:$C$782,СВЦЭМ!$A$39:$A$782,$A19,СВЦЭМ!$B$39:$B$782,P$11)+'СЕТ СН'!$F$9+СВЦЭМ!$D$10+'СЕТ СН'!$F$5-'СЕТ СН'!$F$17</f>
        <v>3785.4513010299997</v>
      </c>
      <c r="Q19" s="36">
        <f>SUMIFS(СВЦЭМ!$C$39:$C$782,СВЦЭМ!$A$39:$A$782,$A19,СВЦЭМ!$B$39:$B$782,Q$11)+'СЕТ СН'!$F$9+СВЦЭМ!$D$10+'СЕТ СН'!$F$5-'СЕТ СН'!$F$17</f>
        <v>3788.22071534</v>
      </c>
      <c r="R19" s="36">
        <f>SUMIFS(СВЦЭМ!$C$39:$C$782,СВЦЭМ!$A$39:$A$782,$A19,СВЦЭМ!$B$39:$B$782,R$11)+'СЕТ СН'!$F$9+СВЦЭМ!$D$10+'СЕТ СН'!$F$5-'СЕТ СН'!$F$17</f>
        <v>3788.8106689799997</v>
      </c>
      <c r="S19" s="36">
        <f>SUMIFS(СВЦЭМ!$C$39:$C$782,СВЦЭМ!$A$39:$A$782,$A19,СВЦЭМ!$B$39:$B$782,S$11)+'СЕТ СН'!$F$9+СВЦЭМ!$D$10+'СЕТ СН'!$F$5-'СЕТ СН'!$F$17</f>
        <v>3809.44820957</v>
      </c>
      <c r="T19" s="36">
        <f>SUMIFS(СВЦЭМ!$C$39:$C$782,СВЦЭМ!$A$39:$A$782,$A19,СВЦЭМ!$B$39:$B$782,T$11)+'СЕТ СН'!$F$9+СВЦЭМ!$D$10+'СЕТ СН'!$F$5-'СЕТ СН'!$F$17</f>
        <v>3917.3979495499998</v>
      </c>
      <c r="U19" s="36">
        <f>SUMIFS(СВЦЭМ!$C$39:$C$782,СВЦЭМ!$A$39:$A$782,$A19,СВЦЭМ!$B$39:$B$782,U$11)+'СЕТ СН'!$F$9+СВЦЭМ!$D$10+'СЕТ СН'!$F$5-'СЕТ СН'!$F$17</f>
        <v>3941.8867246600003</v>
      </c>
      <c r="V19" s="36">
        <f>SUMIFS(СВЦЭМ!$C$39:$C$782,СВЦЭМ!$A$39:$A$782,$A19,СВЦЭМ!$B$39:$B$782,V$11)+'СЕТ СН'!$F$9+СВЦЭМ!$D$10+'СЕТ СН'!$F$5-'СЕТ СН'!$F$17</f>
        <v>3939.6856635200002</v>
      </c>
      <c r="W19" s="36">
        <f>SUMIFS(СВЦЭМ!$C$39:$C$782,СВЦЭМ!$A$39:$A$782,$A19,СВЦЭМ!$B$39:$B$782,W$11)+'СЕТ СН'!$F$9+СВЦЭМ!$D$10+'СЕТ СН'!$F$5-'СЕТ СН'!$F$17</f>
        <v>3934.4588008399996</v>
      </c>
      <c r="X19" s="36">
        <f>SUMIFS(СВЦЭМ!$C$39:$C$782,СВЦЭМ!$A$39:$A$782,$A19,СВЦЭМ!$B$39:$B$782,X$11)+'СЕТ СН'!$F$9+СВЦЭМ!$D$10+'СЕТ СН'!$F$5-'СЕТ СН'!$F$17</f>
        <v>3904.2157681899998</v>
      </c>
      <c r="Y19" s="36">
        <f>SUMIFS(СВЦЭМ!$C$39:$C$782,СВЦЭМ!$A$39:$A$782,$A19,СВЦЭМ!$B$39:$B$782,Y$11)+'СЕТ СН'!$F$9+СВЦЭМ!$D$10+'СЕТ СН'!$F$5-'СЕТ СН'!$F$17</f>
        <v>3883.9493210000001</v>
      </c>
    </row>
    <row r="20" spans="1:25" ht="15.75" x14ac:dyDescent="0.2">
      <c r="A20" s="35">
        <f t="shared" si="0"/>
        <v>44843</v>
      </c>
      <c r="B20" s="36">
        <f>SUMIFS(СВЦЭМ!$C$39:$C$782,СВЦЭМ!$A$39:$A$782,$A20,СВЦЭМ!$B$39:$B$782,B$11)+'СЕТ СН'!$F$9+СВЦЭМ!$D$10+'СЕТ СН'!$F$5-'СЕТ СН'!$F$17</f>
        <v>3814.7593220899998</v>
      </c>
      <c r="C20" s="36">
        <f>SUMIFS(СВЦЭМ!$C$39:$C$782,СВЦЭМ!$A$39:$A$782,$A20,СВЦЭМ!$B$39:$B$782,C$11)+'СЕТ СН'!$F$9+СВЦЭМ!$D$10+'СЕТ СН'!$F$5-'СЕТ СН'!$F$17</f>
        <v>3831.34492744</v>
      </c>
      <c r="D20" s="36">
        <f>SUMIFS(СВЦЭМ!$C$39:$C$782,СВЦЭМ!$A$39:$A$782,$A20,СВЦЭМ!$B$39:$B$782,D$11)+'СЕТ СН'!$F$9+СВЦЭМ!$D$10+'СЕТ СН'!$F$5-'СЕТ СН'!$F$17</f>
        <v>3836.5946053799998</v>
      </c>
      <c r="E20" s="36">
        <f>SUMIFS(СВЦЭМ!$C$39:$C$782,СВЦЭМ!$A$39:$A$782,$A20,СВЦЭМ!$B$39:$B$782,E$11)+'СЕТ СН'!$F$9+СВЦЭМ!$D$10+'СЕТ СН'!$F$5-'СЕТ СН'!$F$17</f>
        <v>3844.7157875299999</v>
      </c>
      <c r="F20" s="36">
        <f>SUMIFS(СВЦЭМ!$C$39:$C$782,СВЦЭМ!$A$39:$A$782,$A20,СВЦЭМ!$B$39:$B$782,F$11)+'СЕТ СН'!$F$9+СВЦЭМ!$D$10+'СЕТ СН'!$F$5-'СЕТ СН'!$F$17</f>
        <v>3842.1975024799999</v>
      </c>
      <c r="G20" s="36">
        <f>SUMIFS(СВЦЭМ!$C$39:$C$782,СВЦЭМ!$A$39:$A$782,$A20,СВЦЭМ!$B$39:$B$782,G$11)+'СЕТ СН'!$F$9+СВЦЭМ!$D$10+'СЕТ СН'!$F$5-'СЕТ СН'!$F$17</f>
        <v>3841.4332159999999</v>
      </c>
      <c r="H20" s="36">
        <f>SUMIFS(СВЦЭМ!$C$39:$C$782,СВЦЭМ!$A$39:$A$782,$A20,СВЦЭМ!$B$39:$B$782,H$11)+'СЕТ СН'!$F$9+СВЦЭМ!$D$10+'СЕТ СН'!$F$5-'СЕТ СН'!$F$17</f>
        <v>3826.73526502</v>
      </c>
      <c r="I20" s="36">
        <f>SUMIFS(СВЦЭМ!$C$39:$C$782,СВЦЭМ!$A$39:$A$782,$A20,СВЦЭМ!$B$39:$B$782,I$11)+'СЕТ СН'!$F$9+СВЦЭМ!$D$10+'СЕТ СН'!$F$5-'СЕТ СН'!$F$17</f>
        <v>3809.8918210399997</v>
      </c>
      <c r="J20" s="36">
        <f>SUMIFS(СВЦЭМ!$C$39:$C$782,СВЦЭМ!$A$39:$A$782,$A20,СВЦЭМ!$B$39:$B$782,J$11)+'СЕТ СН'!$F$9+СВЦЭМ!$D$10+'СЕТ СН'!$F$5-'СЕТ СН'!$F$17</f>
        <v>3805.8093438899996</v>
      </c>
      <c r="K20" s="36">
        <f>SUMIFS(СВЦЭМ!$C$39:$C$782,СВЦЭМ!$A$39:$A$782,$A20,СВЦЭМ!$B$39:$B$782,K$11)+'СЕТ СН'!$F$9+СВЦЭМ!$D$10+'СЕТ СН'!$F$5-'СЕТ СН'!$F$17</f>
        <v>3744.2551797400001</v>
      </c>
      <c r="L20" s="36">
        <f>SUMIFS(СВЦЭМ!$C$39:$C$782,СВЦЭМ!$A$39:$A$782,$A20,СВЦЭМ!$B$39:$B$782,L$11)+'СЕТ СН'!$F$9+СВЦЭМ!$D$10+'СЕТ СН'!$F$5-'СЕТ СН'!$F$17</f>
        <v>3754.0357472199998</v>
      </c>
      <c r="M20" s="36">
        <f>SUMIFS(СВЦЭМ!$C$39:$C$782,СВЦЭМ!$A$39:$A$782,$A20,СВЦЭМ!$B$39:$B$782,M$11)+'СЕТ СН'!$F$9+СВЦЭМ!$D$10+'СЕТ СН'!$F$5-'СЕТ СН'!$F$17</f>
        <v>3756.8227365599996</v>
      </c>
      <c r="N20" s="36">
        <f>SUMIFS(СВЦЭМ!$C$39:$C$782,СВЦЭМ!$A$39:$A$782,$A20,СВЦЭМ!$B$39:$B$782,N$11)+'СЕТ СН'!$F$9+СВЦЭМ!$D$10+'СЕТ СН'!$F$5-'СЕТ СН'!$F$17</f>
        <v>3730.7250418599997</v>
      </c>
      <c r="O20" s="36">
        <f>SUMIFS(СВЦЭМ!$C$39:$C$782,СВЦЭМ!$A$39:$A$782,$A20,СВЦЭМ!$B$39:$B$782,O$11)+'СЕТ СН'!$F$9+СВЦЭМ!$D$10+'СЕТ СН'!$F$5-'СЕТ СН'!$F$17</f>
        <v>3747.5482948899999</v>
      </c>
      <c r="P20" s="36">
        <f>SUMIFS(СВЦЭМ!$C$39:$C$782,СВЦЭМ!$A$39:$A$782,$A20,СВЦЭМ!$B$39:$B$782,P$11)+'СЕТ СН'!$F$9+СВЦЭМ!$D$10+'СЕТ СН'!$F$5-'СЕТ СН'!$F$17</f>
        <v>3741.0155346900001</v>
      </c>
      <c r="Q20" s="36">
        <f>SUMIFS(СВЦЭМ!$C$39:$C$782,СВЦЭМ!$A$39:$A$782,$A20,СВЦЭМ!$B$39:$B$782,Q$11)+'СЕТ СН'!$F$9+СВЦЭМ!$D$10+'СЕТ СН'!$F$5-'СЕТ СН'!$F$17</f>
        <v>3744.5805719499999</v>
      </c>
      <c r="R20" s="36">
        <f>SUMIFS(СВЦЭМ!$C$39:$C$782,СВЦЭМ!$A$39:$A$782,$A20,СВЦЭМ!$B$39:$B$782,R$11)+'СЕТ СН'!$F$9+СВЦЭМ!$D$10+'СЕТ СН'!$F$5-'СЕТ СН'!$F$17</f>
        <v>3771.32541425</v>
      </c>
      <c r="S20" s="36">
        <f>SUMIFS(СВЦЭМ!$C$39:$C$782,СВЦЭМ!$A$39:$A$782,$A20,СВЦЭМ!$B$39:$B$782,S$11)+'СЕТ СН'!$F$9+СВЦЭМ!$D$10+'СЕТ СН'!$F$5-'СЕТ СН'!$F$17</f>
        <v>3800.7805887099998</v>
      </c>
      <c r="T20" s="36">
        <f>SUMIFS(СВЦЭМ!$C$39:$C$782,СВЦЭМ!$A$39:$A$782,$A20,СВЦЭМ!$B$39:$B$782,T$11)+'СЕТ СН'!$F$9+СВЦЭМ!$D$10+'СЕТ СН'!$F$5-'СЕТ СН'!$F$17</f>
        <v>3870.6590749699999</v>
      </c>
      <c r="U20" s="36">
        <f>SUMIFS(СВЦЭМ!$C$39:$C$782,СВЦЭМ!$A$39:$A$782,$A20,СВЦЭМ!$B$39:$B$782,U$11)+'СЕТ СН'!$F$9+СВЦЭМ!$D$10+'СЕТ СН'!$F$5-'СЕТ СН'!$F$17</f>
        <v>3903.14937543</v>
      </c>
      <c r="V20" s="36">
        <f>SUMIFS(СВЦЭМ!$C$39:$C$782,СВЦЭМ!$A$39:$A$782,$A20,СВЦЭМ!$B$39:$B$782,V$11)+'СЕТ СН'!$F$9+СВЦЭМ!$D$10+'СЕТ СН'!$F$5-'СЕТ СН'!$F$17</f>
        <v>3892.617013</v>
      </c>
      <c r="W20" s="36">
        <f>SUMIFS(СВЦЭМ!$C$39:$C$782,СВЦЭМ!$A$39:$A$782,$A20,СВЦЭМ!$B$39:$B$782,W$11)+'СЕТ СН'!$F$9+СВЦЭМ!$D$10+'СЕТ СН'!$F$5-'СЕТ СН'!$F$17</f>
        <v>3875.5652252499999</v>
      </c>
      <c r="X20" s="36">
        <f>SUMIFS(СВЦЭМ!$C$39:$C$782,СВЦЭМ!$A$39:$A$782,$A20,СВЦЭМ!$B$39:$B$782,X$11)+'СЕТ СН'!$F$9+СВЦЭМ!$D$10+'СЕТ СН'!$F$5-'СЕТ СН'!$F$17</f>
        <v>3743.4188027</v>
      </c>
      <c r="Y20" s="36">
        <f>SUMIFS(СВЦЭМ!$C$39:$C$782,СВЦЭМ!$A$39:$A$782,$A20,СВЦЭМ!$B$39:$B$782,Y$11)+'СЕТ СН'!$F$9+СВЦЭМ!$D$10+'СЕТ СН'!$F$5-'СЕТ СН'!$F$17</f>
        <v>3643.7391701299998</v>
      </c>
    </row>
    <row r="21" spans="1:25" ht="15.75" x14ac:dyDescent="0.2">
      <c r="A21" s="35">
        <f t="shared" si="0"/>
        <v>44844</v>
      </c>
      <c r="B21" s="36">
        <f>SUMIFS(СВЦЭМ!$C$39:$C$782,СВЦЭМ!$A$39:$A$782,$A21,СВЦЭМ!$B$39:$B$782,B$11)+'СЕТ СН'!$F$9+СВЦЭМ!$D$10+'СЕТ СН'!$F$5-'СЕТ СН'!$F$17</f>
        <v>3645.7316549899997</v>
      </c>
      <c r="C21" s="36">
        <f>SUMIFS(СВЦЭМ!$C$39:$C$782,СВЦЭМ!$A$39:$A$782,$A21,СВЦЭМ!$B$39:$B$782,C$11)+'СЕТ СН'!$F$9+СВЦЭМ!$D$10+'СЕТ СН'!$F$5-'СЕТ СН'!$F$17</f>
        <v>3703.20537345</v>
      </c>
      <c r="D21" s="36">
        <f>SUMIFS(СВЦЭМ!$C$39:$C$782,СВЦЭМ!$A$39:$A$782,$A21,СВЦЭМ!$B$39:$B$782,D$11)+'СЕТ СН'!$F$9+СВЦЭМ!$D$10+'СЕТ СН'!$F$5-'СЕТ СН'!$F$17</f>
        <v>3792.6817165899997</v>
      </c>
      <c r="E21" s="36">
        <f>SUMIFS(СВЦЭМ!$C$39:$C$782,СВЦЭМ!$A$39:$A$782,$A21,СВЦЭМ!$B$39:$B$782,E$11)+'СЕТ СН'!$F$9+СВЦЭМ!$D$10+'СЕТ СН'!$F$5-'СЕТ СН'!$F$17</f>
        <v>3792.3839834199998</v>
      </c>
      <c r="F21" s="36">
        <f>SUMIFS(СВЦЭМ!$C$39:$C$782,СВЦЭМ!$A$39:$A$782,$A21,СВЦЭМ!$B$39:$B$782,F$11)+'СЕТ СН'!$F$9+СВЦЭМ!$D$10+'СЕТ СН'!$F$5-'СЕТ СН'!$F$17</f>
        <v>3787.1651385599998</v>
      </c>
      <c r="G21" s="36">
        <f>SUMIFS(СВЦЭМ!$C$39:$C$782,СВЦЭМ!$A$39:$A$782,$A21,СВЦЭМ!$B$39:$B$782,G$11)+'СЕТ СН'!$F$9+СВЦЭМ!$D$10+'СЕТ СН'!$F$5-'СЕТ СН'!$F$17</f>
        <v>3787.71430366</v>
      </c>
      <c r="H21" s="36">
        <f>SUMIFS(СВЦЭМ!$C$39:$C$782,СВЦЭМ!$A$39:$A$782,$A21,СВЦЭМ!$B$39:$B$782,H$11)+'СЕТ СН'!$F$9+СВЦЭМ!$D$10+'СЕТ СН'!$F$5-'СЕТ СН'!$F$17</f>
        <v>3731.8593314299997</v>
      </c>
      <c r="I21" s="36">
        <f>SUMIFS(СВЦЭМ!$C$39:$C$782,СВЦЭМ!$A$39:$A$782,$A21,СВЦЭМ!$B$39:$B$782,I$11)+'СЕТ СН'!$F$9+СВЦЭМ!$D$10+'СЕТ СН'!$F$5-'СЕТ СН'!$F$17</f>
        <v>3658.8710115599997</v>
      </c>
      <c r="J21" s="36">
        <f>SUMIFS(СВЦЭМ!$C$39:$C$782,СВЦЭМ!$A$39:$A$782,$A21,СВЦЭМ!$B$39:$B$782,J$11)+'СЕТ СН'!$F$9+СВЦЭМ!$D$10+'СЕТ СН'!$F$5-'СЕТ СН'!$F$17</f>
        <v>3640.1053761599997</v>
      </c>
      <c r="K21" s="36">
        <f>SUMIFS(СВЦЭМ!$C$39:$C$782,СВЦЭМ!$A$39:$A$782,$A21,СВЦЭМ!$B$39:$B$782,K$11)+'СЕТ СН'!$F$9+СВЦЭМ!$D$10+'СЕТ СН'!$F$5-'СЕТ СН'!$F$17</f>
        <v>3634.2089505699996</v>
      </c>
      <c r="L21" s="36">
        <f>SUMIFS(СВЦЭМ!$C$39:$C$782,СВЦЭМ!$A$39:$A$782,$A21,СВЦЭМ!$B$39:$B$782,L$11)+'СЕТ СН'!$F$9+СВЦЭМ!$D$10+'СЕТ СН'!$F$5-'СЕТ СН'!$F$17</f>
        <v>3625.08113508</v>
      </c>
      <c r="M21" s="36">
        <f>SUMIFS(СВЦЭМ!$C$39:$C$782,СВЦЭМ!$A$39:$A$782,$A21,СВЦЭМ!$B$39:$B$782,M$11)+'СЕТ СН'!$F$9+СВЦЭМ!$D$10+'СЕТ СН'!$F$5-'СЕТ СН'!$F$17</f>
        <v>3665.3794524999998</v>
      </c>
      <c r="N21" s="36">
        <f>SUMIFS(СВЦЭМ!$C$39:$C$782,СВЦЭМ!$A$39:$A$782,$A21,СВЦЭМ!$B$39:$B$782,N$11)+'СЕТ СН'!$F$9+СВЦЭМ!$D$10+'СЕТ СН'!$F$5-'СЕТ СН'!$F$17</f>
        <v>3745.6856167999999</v>
      </c>
      <c r="O21" s="36">
        <f>SUMIFS(СВЦЭМ!$C$39:$C$782,СВЦЭМ!$A$39:$A$782,$A21,СВЦЭМ!$B$39:$B$782,O$11)+'СЕТ СН'!$F$9+СВЦЭМ!$D$10+'СЕТ СН'!$F$5-'СЕТ СН'!$F$17</f>
        <v>3740.3155399799998</v>
      </c>
      <c r="P21" s="36">
        <f>SUMIFS(СВЦЭМ!$C$39:$C$782,СВЦЭМ!$A$39:$A$782,$A21,СВЦЭМ!$B$39:$B$782,P$11)+'СЕТ СН'!$F$9+СВЦЭМ!$D$10+'СЕТ СН'!$F$5-'СЕТ СН'!$F$17</f>
        <v>3706.58098337</v>
      </c>
      <c r="Q21" s="36">
        <f>SUMIFS(СВЦЭМ!$C$39:$C$782,СВЦЭМ!$A$39:$A$782,$A21,СВЦЭМ!$B$39:$B$782,Q$11)+'СЕТ СН'!$F$9+СВЦЭМ!$D$10+'СЕТ СН'!$F$5-'СЕТ СН'!$F$17</f>
        <v>3693.10603704</v>
      </c>
      <c r="R21" s="36">
        <f>SUMIFS(СВЦЭМ!$C$39:$C$782,СВЦЭМ!$A$39:$A$782,$A21,СВЦЭМ!$B$39:$B$782,R$11)+'СЕТ СН'!$F$9+СВЦЭМ!$D$10+'СЕТ СН'!$F$5-'СЕТ СН'!$F$17</f>
        <v>3649.3866772000001</v>
      </c>
      <c r="S21" s="36">
        <f>SUMIFS(СВЦЭМ!$C$39:$C$782,СВЦЭМ!$A$39:$A$782,$A21,СВЦЭМ!$B$39:$B$782,S$11)+'СЕТ СН'!$F$9+СВЦЭМ!$D$10+'СЕТ СН'!$F$5-'СЕТ СН'!$F$17</f>
        <v>3613.25175799</v>
      </c>
      <c r="T21" s="36">
        <f>SUMIFS(СВЦЭМ!$C$39:$C$782,СВЦЭМ!$A$39:$A$782,$A21,СВЦЭМ!$B$39:$B$782,T$11)+'СЕТ СН'!$F$9+СВЦЭМ!$D$10+'СЕТ СН'!$F$5-'СЕТ СН'!$F$17</f>
        <v>3663.2968367499998</v>
      </c>
      <c r="U21" s="36">
        <f>SUMIFS(СВЦЭМ!$C$39:$C$782,СВЦЭМ!$A$39:$A$782,$A21,СВЦЭМ!$B$39:$B$782,U$11)+'СЕТ СН'!$F$9+СВЦЭМ!$D$10+'СЕТ СН'!$F$5-'СЕТ СН'!$F$17</f>
        <v>3680.0320521799999</v>
      </c>
      <c r="V21" s="36">
        <f>SUMIFS(СВЦЭМ!$C$39:$C$782,СВЦЭМ!$A$39:$A$782,$A21,СВЦЭМ!$B$39:$B$782,V$11)+'СЕТ СН'!$F$9+СВЦЭМ!$D$10+'СЕТ СН'!$F$5-'СЕТ СН'!$F$17</f>
        <v>3688.4352836899998</v>
      </c>
      <c r="W21" s="36">
        <f>SUMIFS(СВЦЭМ!$C$39:$C$782,СВЦЭМ!$A$39:$A$782,$A21,СВЦЭМ!$B$39:$B$782,W$11)+'СЕТ СН'!$F$9+СВЦЭМ!$D$10+'СЕТ СН'!$F$5-'СЕТ СН'!$F$17</f>
        <v>3694.5945821799996</v>
      </c>
      <c r="X21" s="36">
        <f>SUMIFS(СВЦЭМ!$C$39:$C$782,СВЦЭМ!$A$39:$A$782,$A21,СВЦЭМ!$B$39:$B$782,X$11)+'СЕТ СН'!$F$9+СВЦЭМ!$D$10+'СЕТ СН'!$F$5-'СЕТ СН'!$F$17</f>
        <v>3675.0283201899997</v>
      </c>
      <c r="Y21" s="36">
        <f>SUMIFS(СВЦЭМ!$C$39:$C$782,СВЦЭМ!$A$39:$A$782,$A21,СВЦЭМ!$B$39:$B$782,Y$11)+'СЕТ СН'!$F$9+СВЦЭМ!$D$10+'СЕТ СН'!$F$5-'СЕТ СН'!$F$17</f>
        <v>3652.5948972400001</v>
      </c>
    </row>
    <row r="22" spans="1:25" ht="15.75" x14ac:dyDescent="0.2">
      <c r="A22" s="35">
        <f t="shared" si="0"/>
        <v>44845</v>
      </c>
      <c r="B22" s="36">
        <f>SUMIFS(СВЦЭМ!$C$39:$C$782,СВЦЭМ!$A$39:$A$782,$A22,СВЦЭМ!$B$39:$B$782,B$11)+'СЕТ СН'!$F$9+СВЦЭМ!$D$10+'СЕТ СН'!$F$5-'СЕТ СН'!$F$17</f>
        <v>3740.1171088999999</v>
      </c>
      <c r="C22" s="36">
        <f>SUMIFS(СВЦЭМ!$C$39:$C$782,СВЦЭМ!$A$39:$A$782,$A22,СВЦЭМ!$B$39:$B$782,C$11)+'СЕТ СН'!$F$9+СВЦЭМ!$D$10+'СЕТ СН'!$F$5-'СЕТ СН'!$F$17</f>
        <v>3799.0582899199999</v>
      </c>
      <c r="D22" s="36">
        <f>SUMIFS(СВЦЭМ!$C$39:$C$782,СВЦЭМ!$A$39:$A$782,$A22,СВЦЭМ!$B$39:$B$782,D$11)+'СЕТ СН'!$F$9+СВЦЭМ!$D$10+'СЕТ СН'!$F$5-'СЕТ СН'!$F$17</f>
        <v>3844.5242087699999</v>
      </c>
      <c r="E22" s="36">
        <f>SUMIFS(СВЦЭМ!$C$39:$C$782,СВЦЭМ!$A$39:$A$782,$A22,СВЦЭМ!$B$39:$B$782,E$11)+'СЕТ СН'!$F$9+СВЦЭМ!$D$10+'СЕТ СН'!$F$5-'СЕТ СН'!$F$17</f>
        <v>3859.3382250499999</v>
      </c>
      <c r="F22" s="36">
        <f>SUMIFS(СВЦЭМ!$C$39:$C$782,СВЦЭМ!$A$39:$A$782,$A22,СВЦЭМ!$B$39:$B$782,F$11)+'СЕТ СН'!$F$9+СВЦЭМ!$D$10+'СЕТ СН'!$F$5-'СЕТ СН'!$F$17</f>
        <v>3848.6938495199997</v>
      </c>
      <c r="G22" s="36">
        <f>SUMIFS(СВЦЭМ!$C$39:$C$782,СВЦЭМ!$A$39:$A$782,$A22,СВЦЭМ!$B$39:$B$782,G$11)+'СЕТ СН'!$F$9+СВЦЭМ!$D$10+'СЕТ СН'!$F$5-'СЕТ СН'!$F$17</f>
        <v>3793.1775356799999</v>
      </c>
      <c r="H22" s="36">
        <f>SUMIFS(СВЦЭМ!$C$39:$C$782,СВЦЭМ!$A$39:$A$782,$A22,СВЦЭМ!$B$39:$B$782,H$11)+'СЕТ СН'!$F$9+СВЦЭМ!$D$10+'СЕТ СН'!$F$5-'СЕТ СН'!$F$17</f>
        <v>3797.5770988099998</v>
      </c>
      <c r="I22" s="36">
        <f>SUMIFS(СВЦЭМ!$C$39:$C$782,СВЦЭМ!$A$39:$A$782,$A22,СВЦЭМ!$B$39:$B$782,I$11)+'СЕТ СН'!$F$9+СВЦЭМ!$D$10+'СЕТ СН'!$F$5-'СЕТ СН'!$F$17</f>
        <v>3823.8809284700001</v>
      </c>
      <c r="J22" s="36">
        <f>SUMIFS(СВЦЭМ!$C$39:$C$782,СВЦЭМ!$A$39:$A$782,$A22,СВЦЭМ!$B$39:$B$782,J$11)+'СЕТ СН'!$F$9+СВЦЭМ!$D$10+'СЕТ СН'!$F$5-'СЕТ СН'!$F$17</f>
        <v>3831.3677105199999</v>
      </c>
      <c r="K22" s="36">
        <f>SUMIFS(СВЦЭМ!$C$39:$C$782,СВЦЭМ!$A$39:$A$782,$A22,СВЦЭМ!$B$39:$B$782,K$11)+'СЕТ СН'!$F$9+СВЦЭМ!$D$10+'СЕТ СН'!$F$5-'СЕТ СН'!$F$17</f>
        <v>3841.1818894199996</v>
      </c>
      <c r="L22" s="36">
        <f>SUMIFS(СВЦЭМ!$C$39:$C$782,СВЦЭМ!$A$39:$A$782,$A22,СВЦЭМ!$B$39:$B$782,L$11)+'СЕТ СН'!$F$9+СВЦЭМ!$D$10+'СЕТ СН'!$F$5-'СЕТ СН'!$F$17</f>
        <v>3851.0911587000001</v>
      </c>
      <c r="M22" s="36">
        <f>SUMIFS(СВЦЭМ!$C$39:$C$782,СВЦЭМ!$A$39:$A$782,$A22,СВЦЭМ!$B$39:$B$782,M$11)+'СЕТ СН'!$F$9+СВЦЭМ!$D$10+'СЕТ СН'!$F$5-'СЕТ СН'!$F$17</f>
        <v>3826.2718510199998</v>
      </c>
      <c r="N22" s="36">
        <f>SUMIFS(СВЦЭМ!$C$39:$C$782,СВЦЭМ!$A$39:$A$782,$A22,СВЦЭМ!$B$39:$B$782,N$11)+'СЕТ СН'!$F$9+СВЦЭМ!$D$10+'СЕТ СН'!$F$5-'СЕТ СН'!$F$17</f>
        <v>3851.6499094699998</v>
      </c>
      <c r="O22" s="36">
        <f>SUMIFS(СВЦЭМ!$C$39:$C$782,СВЦЭМ!$A$39:$A$782,$A22,СВЦЭМ!$B$39:$B$782,O$11)+'СЕТ СН'!$F$9+СВЦЭМ!$D$10+'СЕТ СН'!$F$5-'СЕТ СН'!$F$17</f>
        <v>3853.5387016999998</v>
      </c>
      <c r="P22" s="36">
        <f>SUMIFS(СВЦЭМ!$C$39:$C$782,СВЦЭМ!$A$39:$A$782,$A22,СВЦЭМ!$B$39:$B$782,P$11)+'СЕТ СН'!$F$9+СВЦЭМ!$D$10+'СЕТ СН'!$F$5-'СЕТ СН'!$F$17</f>
        <v>3841.82005953</v>
      </c>
      <c r="Q22" s="36">
        <f>SUMIFS(СВЦЭМ!$C$39:$C$782,СВЦЭМ!$A$39:$A$782,$A22,СВЦЭМ!$B$39:$B$782,Q$11)+'СЕТ СН'!$F$9+СВЦЭМ!$D$10+'СЕТ СН'!$F$5-'СЕТ СН'!$F$17</f>
        <v>3833.8045541000001</v>
      </c>
      <c r="R22" s="36">
        <f>SUMIFS(СВЦЭМ!$C$39:$C$782,СВЦЭМ!$A$39:$A$782,$A22,СВЦЭМ!$B$39:$B$782,R$11)+'СЕТ СН'!$F$9+СВЦЭМ!$D$10+'СЕТ СН'!$F$5-'СЕТ СН'!$F$17</f>
        <v>3814.6992361499997</v>
      </c>
      <c r="S22" s="36">
        <f>SUMIFS(СВЦЭМ!$C$39:$C$782,СВЦЭМ!$A$39:$A$782,$A22,СВЦЭМ!$B$39:$B$782,S$11)+'СЕТ СН'!$F$9+СВЦЭМ!$D$10+'СЕТ СН'!$F$5-'СЕТ СН'!$F$17</f>
        <v>3847.6494629999997</v>
      </c>
      <c r="T22" s="36">
        <f>SUMIFS(СВЦЭМ!$C$39:$C$782,СВЦЭМ!$A$39:$A$782,$A22,СВЦЭМ!$B$39:$B$782,T$11)+'СЕТ СН'!$F$9+СВЦЭМ!$D$10+'СЕТ СН'!$F$5-'СЕТ СН'!$F$17</f>
        <v>3900.0153406899999</v>
      </c>
      <c r="U22" s="36">
        <f>SUMIFS(СВЦЭМ!$C$39:$C$782,СВЦЭМ!$A$39:$A$782,$A22,СВЦЭМ!$B$39:$B$782,U$11)+'СЕТ СН'!$F$9+СВЦЭМ!$D$10+'СЕТ СН'!$F$5-'СЕТ СН'!$F$17</f>
        <v>3919.5668951899997</v>
      </c>
      <c r="V22" s="36">
        <f>SUMIFS(СВЦЭМ!$C$39:$C$782,СВЦЭМ!$A$39:$A$782,$A22,СВЦЭМ!$B$39:$B$782,V$11)+'СЕТ СН'!$F$9+СВЦЭМ!$D$10+'СЕТ СН'!$F$5-'СЕТ СН'!$F$17</f>
        <v>3913.2569966900001</v>
      </c>
      <c r="W22" s="36">
        <f>SUMIFS(СВЦЭМ!$C$39:$C$782,СВЦЭМ!$A$39:$A$782,$A22,СВЦЭМ!$B$39:$B$782,W$11)+'СЕТ СН'!$F$9+СВЦЭМ!$D$10+'СЕТ СН'!$F$5-'СЕТ СН'!$F$17</f>
        <v>3944.80461694</v>
      </c>
      <c r="X22" s="36">
        <f>SUMIFS(СВЦЭМ!$C$39:$C$782,СВЦЭМ!$A$39:$A$782,$A22,СВЦЭМ!$B$39:$B$782,X$11)+'СЕТ СН'!$F$9+СВЦЭМ!$D$10+'СЕТ СН'!$F$5-'СЕТ СН'!$F$17</f>
        <v>3923.65576887</v>
      </c>
      <c r="Y22" s="36">
        <f>SUMIFS(СВЦЭМ!$C$39:$C$782,СВЦЭМ!$A$39:$A$782,$A22,СВЦЭМ!$B$39:$B$782,Y$11)+'СЕТ СН'!$F$9+СВЦЭМ!$D$10+'СЕТ СН'!$F$5-'СЕТ СН'!$F$17</f>
        <v>3917.91435766</v>
      </c>
    </row>
    <row r="23" spans="1:25" ht="15.75" x14ac:dyDescent="0.2">
      <c r="A23" s="35">
        <f t="shared" si="0"/>
        <v>44846</v>
      </c>
      <c r="B23" s="36">
        <f>SUMIFS(СВЦЭМ!$C$39:$C$782,СВЦЭМ!$A$39:$A$782,$A23,СВЦЭМ!$B$39:$B$782,B$11)+'СЕТ СН'!$F$9+СВЦЭМ!$D$10+'СЕТ СН'!$F$5-'СЕТ СН'!$F$17</f>
        <v>3829.6578528999999</v>
      </c>
      <c r="C23" s="36">
        <f>SUMIFS(СВЦЭМ!$C$39:$C$782,СВЦЭМ!$A$39:$A$782,$A23,СВЦЭМ!$B$39:$B$782,C$11)+'СЕТ СН'!$F$9+СВЦЭМ!$D$10+'СЕТ СН'!$F$5-'СЕТ СН'!$F$17</f>
        <v>3855.1049052199996</v>
      </c>
      <c r="D23" s="36">
        <f>SUMIFS(СВЦЭМ!$C$39:$C$782,СВЦЭМ!$A$39:$A$782,$A23,СВЦЭМ!$B$39:$B$782,D$11)+'СЕТ СН'!$F$9+СВЦЭМ!$D$10+'СЕТ СН'!$F$5-'СЕТ СН'!$F$17</f>
        <v>3874.0879181099999</v>
      </c>
      <c r="E23" s="36">
        <f>SUMIFS(СВЦЭМ!$C$39:$C$782,СВЦЭМ!$A$39:$A$782,$A23,СВЦЭМ!$B$39:$B$782,E$11)+'СЕТ СН'!$F$9+СВЦЭМ!$D$10+'СЕТ СН'!$F$5-'СЕТ СН'!$F$17</f>
        <v>3863.61654163</v>
      </c>
      <c r="F23" s="36">
        <f>SUMIFS(СВЦЭМ!$C$39:$C$782,СВЦЭМ!$A$39:$A$782,$A23,СВЦЭМ!$B$39:$B$782,F$11)+'СЕТ СН'!$F$9+СВЦЭМ!$D$10+'СЕТ СН'!$F$5-'СЕТ СН'!$F$17</f>
        <v>3860.2450329399999</v>
      </c>
      <c r="G23" s="36">
        <f>SUMIFS(СВЦЭМ!$C$39:$C$782,СВЦЭМ!$A$39:$A$782,$A23,СВЦЭМ!$B$39:$B$782,G$11)+'СЕТ СН'!$F$9+СВЦЭМ!$D$10+'СЕТ СН'!$F$5-'СЕТ СН'!$F$17</f>
        <v>3857.3125671799999</v>
      </c>
      <c r="H23" s="36">
        <f>SUMIFS(СВЦЭМ!$C$39:$C$782,СВЦЭМ!$A$39:$A$782,$A23,СВЦЭМ!$B$39:$B$782,H$11)+'СЕТ СН'!$F$9+СВЦЭМ!$D$10+'СЕТ СН'!$F$5-'СЕТ СН'!$F$17</f>
        <v>3831.46400021</v>
      </c>
      <c r="I23" s="36">
        <f>SUMIFS(СВЦЭМ!$C$39:$C$782,СВЦЭМ!$A$39:$A$782,$A23,СВЦЭМ!$B$39:$B$782,I$11)+'СЕТ СН'!$F$9+СВЦЭМ!$D$10+'СЕТ СН'!$F$5-'СЕТ СН'!$F$17</f>
        <v>3807.90642002</v>
      </c>
      <c r="J23" s="36">
        <f>SUMIFS(СВЦЭМ!$C$39:$C$782,СВЦЭМ!$A$39:$A$782,$A23,СВЦЭМ!$B$39:$B$782,J$11)+'СЕТ СН'!$F$9+СВЦЭМ!$D$10+'СЕТ СН'!$F$5-'СЕТ СН'!$F$17</f>
        <v>3813.7372235599996</v>
      </c>
      <c r="K23" s="36">
        <f>SUMIFS(СВЦЭМ!$C$39:$C$782,СВЦЭМ!$A$39:$A$782,$A23,СВЦЭМ!$B$39:$B$782,K$11)+'СЕТ СН'!$F$9+СВЦЭМ!$D$10+'СЕТ СН'!$F$5-'СЕТ СН'!$F$17</f>
        <v>3813.2688923400001</v>
      </c>
      <c r="L23" s="36">
        <f>SUMIFS(СВЦЭМ!$C$39:$C$782,СВЦЭМ!$A$39:$A$782,$A23,СВЦЭМ!$B$39:$B$782,L$11)+'СЕТ СН'!$F$9+СВЦЭМ!$D$10+'СЕТ СН'!$F$5-'СЕТ СН'!$F$17</f>
        <v>3808.4005693099998</v>
      </c>
      <c r="M23" s="36">
        <f>SUMIFS(СВЦЭМ!$C$39:$C$782,СВЦЭМ!$A$39:$A$782,$A23,СВЦЭМ!$B$39:$B$782,M$11)+'СЕТ СН'!$F$9+СВЦЭМ!$D$10+'СЕТ СН'!$F$5-'СЕТ СН'!$F$17</f>
        <v>3806.11731414</v>
      </c>
      <c r="N23" s="36">
        <f>SUMIFS(СВЦЭМ!$C$39:$C$782,СВЦЭМ!$A$39:$A$782,$A23,СВЦЭМ!$B$39:$B$782,N$11)+'СЕТ СН'!$F$9+СВЦЭМ!$D$10+'СЕТ СН'!$F$5-'СЕТ СН'!$F$17</f>
        <v>3824.8111662900001</v>
      </c>
      <c r="O23" s="36">
        <f>SUMIFS(СВЦЭМ!$C$39:$C$782,СВЦЭМ!$A$39:$A$782,$A23,СВЦЭМ!$B$39:$B$782,O$11)+'СЕТ СН'!$F$9+СВЦЭМ!$D$10+'СЕТ СН'!$F$5-'СЕТ СН'!$F$17</f>
        <v>3821.5006790999996</v>
      </c>
      <c r="P23" s="36">
        <f>SUMIFS(СВЦЭМ!$C$39:$C$782,СВЦЭМ!$A$39:$A$782,$A23,СВЦЭМ!$B$39:$B$782,P$11)+'СЕТ СН'!$F$9+СВЦЭМ!$D$10+'СЕТ СН'!$F$5-'СЕТ СН'!$F$17</f>
        <v>3813.1154293499999</v>
      </c>
      <c r="Q23" s="36">
        <f>SUMIFS(СВЦЭМ!$C$39:$C$782,СВЦЭМ!$A$39:$A$782,$A23,СВЦЭМ!$B$39:$B$782,Q$11)+'СЕТ СН'!$F$9+СВЦЭМ!$D$10+'СЕТ СН'!$F$5-'СЕТ СН'!$F$17</f>
        <v>3819.9166842699997</v>
      </c>
      <c r="R23" s="36">
        <f>SUMIFS(СВЦЭМ!$C$39:$C$782,СВЦЭМ!$A$39:$A$782,$A23,СВЦЭМ!$B$39:$B$782,R$11)+'СЕТ СН'!$F$9+СВЦЭМ!$D$10+'СЕТ СН'!$F$5-'СЕТ СН'!$F$17</f>
        <v>3799.7910315499998</v>
      </c>
      <c r="S23" s="36">
        <f>SUMIFS(СВЦЭМ!$C$39:$C$782,СВЦЭМ!$A$39:$A$782,$A23,СВЦЭМ!$B$39:$B$782,S$11)+'СЕТ СН'!$F$9+СВЦЭМ!$D$10+'СЕТ СН'!$F$5-'СЕТ СН'!$F$17</f>
        <v>3801.77619362</v>
      </c>
      <c r="T23" s="36">
        <f>SUMIFS(СВЦЭМ!$C$39:$C$782,СВЦЭМ!$A$39:$A$782,$A23,СВЦЭМ!$B$39:$B$782,T$11)+'СЕТ СН'!$F$9+СВЦЭМ!$D$10+'СЕТ СН'!$F$5-'СЕТ СН'!$F$17</f>
        <v>3925.7958893599998</v>
      </c>
      <c r="U23" s="36">
        <f>SUMIFS(СВЦЭМ!$C$39:$C$782,СВЦЭМ!$A$39:$A$782,$A23,СВЦЭМ!$B$39:$B$782,U$11)+'СЕТ СН'!$F$9+СВЦЭМ!$D$10+'СЕТ СН'!$F$5-'СЕТ СН'!$F$17</f>
        <v>3916.9739896400001</v>
      </c>
      <c r="V23" s="36">
        <f>SUMIFS(СВЦЭМ!$C$39:$C$782,СВЦЭМ!$A$39:$A$782,$A23,СВЦЭМ!$B$39:$B$782,V$11)+'СЕТ СН'!$F$9+СВЦЭМ!$D$10+'СЕТ СН'!$F$5-'СЕТ СН'!$F$17</f>
        <v>3953.6770622200002</v>
      </c>
      <c r="W23" s="36">
        <f>SUMIFS(СВЦЭМ!$C$39:$C$782,СВЦЭМ!$A$39:$A$782,$A23,СВЦЭМ!$B$39:$B$782,W$11)+'СЕТ СН'!$F$9+СВЦЭМ!$D$10+'СЕТ СН'!$F$5-'СЕТ СН'!$F$17</f>
        <v>3871.4092978999997</v>
      </c>
      <c r="X23" s="36">
        <f>SUMIFS(СВЦЭМ!$C$39:$C$782,СВЦЭМ!$A$39:$A$782,$A23,СВЦЭМ!$B$39:$B$782,X$11)+'СЕТ СН'!$F$9+СВЦЭМ!$D$10+'СЕТ СН'!$F$5-'СЕТ СН'!$F$17</f>
        <v>3840.48798248</v>
      </c>
      <c r="Y23" s="36">
        <f>SUMIFS(СВЦЭМ!$C$39:$C$782,СВЦЭМ!$A$39:$A$782,$A23,СВЦЭМ!$B$39:$B$782,Y$11)+'СЕТ СН'!$F$9+СВЦЭМ!$D$10+'СЕТ СН'!$F$5-'СЕТ СН'!$F$17</f>
        <v>3825.9034899399999</v>
      </c>
    </row>
    <row r="24" spans="1:25" ht="15.75" x14ac:dyDescent="0.2">
      <c r="A24" s="35">
        <f t="shared" si="0"/>
        <v>44847</v>
      </c>
      <c r="B24" s="36">
        <f>SUMIFS(СВЦЭМ!$C$39:$C$782,СВЦЭМ!$A$39:$A$782,$A24,СВЦЭМ!$B$39:$B$782,B$11)+'СЕТ СН'!$F$9+СВЦЭМ!$D$10+'СЕТ СН'!$F$5-'СЕТ СН'!$F$17</f>
        <v>3923.6610288800002</v>
      </c>
      <c r="C24" s="36">
        <f>SUMIFS(СВЦЭМ!$C$39:$C$782,СВЦЭМ!$A$39:$A$782,$A24,СВЦЭМ!$B$39:$B$782,C$11)+'СЕТ СН'!$F$9+СВЦЭМ!$D$10+'СЕТ СН'!$F$5-'СЕТ СН'!$F$17</f>
        <v>3941.4505666099999</v>
      </c>
      <c r="D24" s="36">
        <f>SUMIFS(СВЦЭМ!$C$39:$C$782,СВЦЭМ!$A$39:$A$782,$A24,СВЦЭМ!$B$39:$B$782,D$11)+'СЕТ СН'!$F$9+СВЦЭМ!$D$10+'СЕТ СН'!$F$5-'СЕТ СН'!$F$17</f>
        <v>3941.98158913</v>
      </c>
      <c r="E24" s="36">
        <f>SUMIFS(СВЦЭМ!$C$39:$C$782,СВЦЭМ!$A$39:$A$782,$A24,СВЦЭМ!$B$39:$B$782,E$11)+'СЕТ СН'!$F$9+СВЦЭМ!$D$10+'СЕТ СН'!$F$5-'СЕТ СН'!$F$17</f>
        <v>3947.3260815399999</v>
      </c>
      <c r="F24" s="36">
        <f>SUMIFS(СВЦЭМ!$C$39:$C$782,СВЦЭМ!$A$39:$A$782,$A24,СВЦЭМ!$B$39:$B$782,F$11)+'СЕТ СН'!$F$9+СВЦЭМ!$D$10+'СЕТ СН'!$F$5-'СЕТ СН'!$F$17</f>
        <v>3948.9058643500002</v>
      </c>
      <c r="G24" s="36">
        <f>SUMIFS(СВЦЭМ!$C$39:$C$782,СВЦЭМ!$A$39:$A$782,$A24,СВЦЭМ!$B$39:$B$782,G$11)+'СЕТ СН'!$F$9+СВЦЭМ!$D$10+'СЕТ СН'!$F$5-'СЕТ СН'!$F$17</f>
        <v>3931.39969273</v>
      </c>
      <c r="H24" s="36">
        <f>SUMIFS(СВЦЭМ!$C$39:$C$782,СВЦЭМ!$A$39:$A$782,$A24,СВЦЭМ!$B$39:$B$782,H$11)+'СЕТ СН'!$F$9+СВЦЭМ!$D$10+'СЕТ СН'!$F$5-'СЕТ СН'!$F$17</f>
        <v>3907.3575907099998</v>
      </c>
      <c r="I24" s="36">
        <f>SUMIFS(СВЦЭМ!$C$39:$C$782,СВЦЭМ!$A$39:$A$782,$A24,СВЦЭМ!$B$39:$B$782,I$11)+'СЕТ СН'!$F$9+СВЦЭМ!$D$10+'СЕТ СН'!$F$5-'СЕТ СН'!$F$17</f>
        <v>3886.9783351000001</v>
      </c>
      <c r="J24" s="36">
        <f>SUMIFS(СВЦЭМ!$C$39:$C$782,СВЦЭМ!$A$39:$A$782,$A24,СВЦЭМ!$B$39:$B$782,J$11)+'СЕТ СН'!$F$9+СВЦЭМ!$D$10+'СЕТ СН'!$F$5-'СЕТ СН'!$F$17</f>
        <v>3876.6053017599997</v>
      </c>
      <c r="K24" s="36">
        <f>SUMIFS(СВЦЭМ!$C$39:$C$782,СВЦЭМ!$A$39:$A$782,$A24,СВЦЭМ!$B$39:$B$782,K$11)+'СЕТ СН'!$F$9+СВЦЭМ!$D$10+'СЕТ СН'!$F$5-'СЕТ СН'!$F$17</f>
        <v>3909.3721238799999</v>
      </c>
      <c r="L24" s="36">
        <f>SUMIFS(СВЦЭМ!$C$39:$C$782,СВЦЭМ!$A$39:$A$782,$A24,СВЦЭМ!$B$39:$B$782,L$11)+'СЕТ СН'!$F$9+СВЦЭМ!$D$10+'СЕТ СН'!$F$5-'СЕТ СН'!$F$17</f>
        <v>3902.0040579400002</v>
      </c>
      <c r="M24" s="36">
        <f>SUMIFS(СВЦЭМ!$C$39:$C$782,СВЦЭМ!$A$39:$A$782,$A24,СВЦЭМ!$B$39:$B$782,M$11)+'СЕТ СН'!$F$9+СВЦЭМ!$D$10+'СЕТ СН'!$F$5-'СЕТ СН'!$F$17</f>
        <v>3912.9552386400001</v>
      </c>
      <c r="N24" s="36">
        <f>SUMIFS(СВЦЭМ!$C$39:$C$782,СВЦЭМ!$A$39:$A$782,$A24,СВЦЭМ!$B$39:$B$782,N$11)+'СЕТ СН'!$F$9+СВЦЭМ!$D$10+'СЕТ СН'!$F$5-'СЕТ СН'!$F$17</f>
        <v>3905.6951989899999</v>
      </c>
      <c r="O24" s="36">
        <f>SUMIFS(СВЦЭМ!$C$39:$C$782,СВЦЭМ!$A$39:$A$782,$A24,СВЦЭМ!$B$39:$B$782,O$11)+'СЕТ СН'!$F$9+СВЦЭМ!$D$10+'СЕТ СН'!$F$5-'СЕТ СН'!$F$17</f>
        <v>3901.67547461</v>
      </c>
      <c r="P24" s="36">
        <f>SUMIFS(СВЦЭМ!$C$39:$C$782,СВЦЭМ!$A$39:$A$782,$A24,СВЦЭМ!$B$39:$B$782,P$11)+'СЕТ СН'!$F$9+СВЦЭМ!$D$10+'СЕТ СН'!$F$5-'СЕТ СН'!$F$17</f>
        <v>3901.0373768899999</v>
      </c>
      <c r="Q24" s="36">
        <f>SUMIFS(СВЦЭМ!$C$39:$C$782,СВЦЭМ!$A$39:$A$782,$A24,СВЦЭМ!$B$39:$B$782,Q$11)+'СЕТ СН'!$F$9+СВЦЭМ!$D$10+'СЕТ СН'!$F$5-'СЕТ СН'!$F$17</f>
        <v>3890.02940382</v>
      </c>
      <c r="R24" s="36">
        <f>SUMIFS(СВЦЭМ!$C$39:$C$782,СВЦЭМ!$A$39:$A$782,$A24,СВЦЭМ!$B$39:$B$782,R$11)+'СЕТ СН'!$F$9+СВЦЭМ!$D$10+'СЕТ СН'!$F$5-'СЕТ СН'!$F$17</f>
        <v>3927.0101848100003</v>
      </c>
      <c r="S24" s="36">
        <f>SUMIFS(СВЦЭМ!$C$39:$C$782,СВЦЭМ!$A$39:$A$782,$A24,СВЦЭМ!$B$39:$B$782,S$11)+'СЕТ СН'!$F$9+СВЦЭМ!$D$10+'СЕТ СН'!$F$5-'СЕТ СН'!$F$17</f>
        <v>3899.5714078299998</v>
      </c>
      <c r="T24" s="36">
        <f>SUMIFS(СВЦЭМ!$C$39:$C$782,СВЦЭМ!$A$39:$A$782,$A24,СВЦЭМ!$B$39:$B$782,T$11)+'СЕТ СН'!$F$9+СВЦЭМ!$D$10+'СЕТ СН'!$F$5-'СЕТ СН'!$F$17</f>
        <v>3918.5042048999999</v>
      </c>
      <c r="U24" s="36">
        <f>SUMIFS(СВЦЭМ!$C$39:$C$782,СВЦЭМ!$A$39:$A$782,$A24,СВЦЭМ!$B$39:$B$782,U$11)+'СЕТ СН'!$F$9+СВЦЭМ!$D$10+'СЕТ СН'!$F$5-'СЕТ СН'!$F$17</f>
        <v>3933.2124352299998</v>
      </c>
      <c r="V24" s="36">
        <f>SUMIFS(СВЦЭМ!$C$39:$C$782,СВЦЭМ!$A$39:$A$782,$A24,СВЦЭМ!$B$39:$B$782,V$11)+'СЕТ СН'!$F$9+СВЦЭМ!$D$10+'СЕТ СН'!$F$5-'СЕТ СН'!$F$17</f>
        <v>3914.5331174100002</v>
      </c>
      <c r="W24" s="36">
        <f>SUMIFS(СВЦЭМ!$C$39:$C$782,СВЦЭМ!$A$39:$A$782,$A24,СВЦЭМ!$B$39:$B$782,W$11)+'СЕТ СН'!$F$9+СВЦЭМ!$D$10+'СЕТ СН'!$F$5-'СЕТ СН'!$F$17</f>
        <v>3899.1300955299998</v>
      </c>
      <c r="X24" s="36">
        <f>SUMIFS(СВЦЭМ!$C$39:$C$782,СВЦЭМ!$A$39:$A$782,$A24,СВЦЭМ!$B$39:$B$782,X$11)+'СЕТ СН'!$F$9+СВЦЭМ!$D$10+'СЕТ СН'!$F$5-'СЕТ СН'!$F$17</f>
        <v>3896.12831117</v>
      </c>
      <c r="Y24" s="36">
        <f>SUMIFS(СВЦЭМ!$C$39:$C$782,СВЦЭМ!$A$39:$A$782,$A24,СВЦЭМ!$B$39:$B$782,Y$11)+'СЕТ СН'!$F$9+СВЦЭМ!$D$10+'СЕТ СН'!$F$5-'СЕТ СН'!$F$17</f>
        <v>3891.4723142799999</v>
      </c>
    </row>
    <row r="25" spans="1:25" ht="15.75" x14ac:dyDescent="0.2">
      <c r="A25" s="35">
        <f t="shared" si="0"/>
        <v>44848</v>
      </c>
      <c r="B25" s="36">
        <f>SUMIFS(СВЦЭМ!$C$39:$C$782,СВЦЭМ!$A$39:$A$782,$A25,СВЦЭМ!$B$39:$B$782,B$11)+'СЕТ СН'!$F$9+СВЦЭМ!$D$10+'СЕТ СН'!$F$5-'СЕТ СН'!$F$17</f>
        <v>3940.5019025500001</v>
      </c>
      <c r="C25" s="36">
        <f>SUMIFS(СВЦЭМ!$C$39:$C$782,СВЦЭМ!$A$39:$A$782,$A25,СВЦЭМ!$B$39:$B$782,C$11)+'СЕТ СН'!$F$9+СВЦЭМ!$D$10+'СЕТ СН'!$F$5-'СЕТ СН'!$F$17</f>
        <v>3953.1833444499998</v>
      </c>
      <c r="D25" s="36">
        <f>SUMIFS(СВЦЭМ!$C$39:$C$782,СВЦЭМ!$A$39:$A$782,$A25,СВЦЭМ!$B$39:$B$782,D$11)+'СЕТ СН'!$F$9+СВЦЭМ!$D$10+'СЕТ СН'!$F$5-'СЕТ СН'!$F$17</f>
        <v>3980.7357460599997</v>
      </c>
      <c r="E25" s="36">
        <f>SUMIFS(СВЦЭМ!$C$39:$C$782,СВЦЭМ!$A$39:$A$782,$A25,СВЦЭМ!$B$39:$B$782,E$11)+'СЕТ СН'!$F$9+СВЦЭМ!$D$10+'СЕТ СН'!$F$5-'СЕТ СН'!$F$17</f>
        <v>3998.7503745100003</v>
      </c>
      <c r="F25" s="36">
        <f>SUMIFS(СВЦЭМ!$C$39:$C$782,СВЦЭМ!$A$39:$A$782,$A25,СВЦЭМ!$B$39:$B$782,F$11)+'СЕТ СН'!$F$9+СВЦЭМ!$D$10+'СЕТ СН'!$F$5-'СЕТ СН'!$F$17</f>
        <v>4004.7560749599998</v>
      </c>
      <c r="G25" s="36">
        <f>SUMIFS(СВЦЭМ!$C$39:$C$782,СВЦЭМ!$A$39:$A$782,$A25,СВЦЭМ!$B$39:$B$782,G$11)+'СЕТ СН'!$F$9+СВЦЭМ!$D$10+'СЕТ СН'!$F$5-'СЕТ СН'!$F$17</f>
        <v>3991.8385611799999</v>
      </c>
      <c r="H25" s="36">
        <f>SUMIFS(СВЦЭМ!$C$39:$C$782,СВЦЭМ!$A$39:$A$782,$A25,СВЦЭМ!$B$39:$B$782,H$11)+'СЕТ СН'!$F$9+СВЦЭМ!$D$10+'СЕТ СН'!$F$5-'СЕТ СН'!$F$17</f>
        <v>3923.1368648299999</v>
      </c>
      <c r="I25" s="36">
        <f>SUMIFS(СВЦЭМ!$C$39:$C$782,СВЦЭМ!$A$39:$A$782,$A25,СВЦЭМ!$B$39:$B$782,I$11)+'СЕТ СН'!$F$9+СВЦЭМ!$D$10+'СЕТ СН'!$F$5-'СЕТ СН'!$F$17</f>
        <v>3934.5650351899999</v>
      </c>
      <c r="J25" s="36">
        <f>SUMIFS(СВЦЭМ!$C$39:$C$782,СВЦЭМ!$A$39:$A$782,$A25,СВЦЭМ!$B$39:$B$782,J$11)+'СЕТ СН'!$F$9+СВЦЭМ!$D$10+'СЕТ СН'!$F$5-'СЕТ СН'!$F$17</f>
        <v>3934.4746223800003</v>
      </c>
      <c r="K25" s="36">
        <f>SUMIFS(СВЦЭМ!$C$39:$C$782,СВЦЭМ!$A$39:$A$782,$A25,СВЦЭМ!$B$39:$B$782,K$11)+'СЕТ СН'!$F$9+СВЦЭМ!$D$10+'СЕТ СН'!$F$5-'СЕТ СН'!$F$17</f>
        <v>3940.8746012699999</v>
      </c>
      <c r="L25" s="36">
        <f>SUMIFS(СВЦЭМ!$C$39:$C$782,СВЦЭМ!$A$39:$A$782,$A25,СВЦЭМ!$B$39:$B$782,L$11)+'СЕТ СН'!$F$9+СВЦЭМ!$D$10+'СЕТ СН'!$F$5-'СЕТ СН'!$F$17</f>
        <v>3952.14884949</v>
      </c>
      <c r="M25" s="36">
        <f>SUMIFS(СВЦЭМ!$C$39:$C$782,СВЦЭМ!$A$39:$A$782,$A25,СВЦЭМ!$B$39:$B$782,M$11)+'СЕТ СН'!$F$9+СВЦЭМ!$D$10+'СЕТ СН'!$F$5-'СЕТ СН'!$F$17</f>
        <v>3926.64949204</v>
      </c>
      <c r="N25" s="36">
        <f>SUMIFS(СВЦЭМ!$C$39:$C$782,СВЦЭМ!$A$39:$A$782,$A25,СВЦЭМ!$B$39:$B$782,N$11)+'СЕТ СН'!$F$9+СВЦЭМ!$D$10+'СЕТ СН'!$F$5-'СЕТ СН'!$F$17</f>
        <v>3929.8018199600001</v>
      </c>
      <c r="O25" s="36">
        <f>SUMIFS(СВЦЭМ!$C$39:$C$782,СВЦЭМ!$A$39:$A$782,$A25,СВЦЭМ!$B$39:$B$782,O$11)+'СЕТ СН'!$F$9+СВЦЭМ!$D$10+'СЕТ СН'!$F$5-'СЕТ СН'!$F$17</f>
        <v>3932.9366113999999</v>
      </c>
      <c r="P25" s="36">
        <f>SUMIFS(СВЦЭМ!$C$39:$C$782,СВЦЭМ!$A$39:$A$782,$A25,СВЦЭМ!$B$39:$B$782,P$11)+'СЕТ СН'!$F$9+СВЦЭМ!$D$10+'СЕТ СН'!$F$5-'СЕТ СН'!$F$17</f>
        <v>3932.5761081700002</v>
      </c>
      <c r="Q25" s="36">
        <f>SUMIFS(СВЦЭМ!$C$39:$C$782,СВЦЭМ!$A$39:$A$782,$A25,СВЦЭМ!$B$39:$B$782,Q$11)+'СЕТ СН'!$F$9+СВЦЭМ!$D$10+'СЕТ СН'!$F$5-'СЕТ СН'!$F$17</f>
        <v>3937.7791813599997</v>
      </c>
      <c r="R25" s="36">
        <f>SUMIFS(СВЦЭМ!$C$39:$C$782,СВЦЭМ!$A$39:$A$782,$A25,СВЦЭМ!$B$39:$B$782,R$11)+'СЕТ СН'!$F$9+СВЦЭМ!$D$10+'СЕТ СН'!$F$5-'СЕТ СН'!$F$17</f>
        <v>3931.7476856499998</v>
      </c>
      <c r="S25" s="36">
        <f>SUMIFS(СВЦЭМ!$C$39:$C$782,СВЦЭМ!$A$39:$A$782,$A25,СВЦЭМ!$B$39:$B$782,S$11)+'СЕТ СН'!$F$9+СВЦЭМ!$D$10+'СЕТ СН'!$F$5-'СЕТ СН'!$F$17</f>
        <v>3946.9383623200001</v>
      </c>
      <c r="T25" s="36">
        <f>SUMIFS(СВЦЭМ!$C$39:$C$782,СВЦЭМ!$A$39:$A$782,$A25,СВЦЭМ!$B$39:$B$782,T$11)+'СЕТ СН'!$F$9+СВЦЭМ!$D$10+'СЕТ СН'!$F$5-'СЕТ СН'!$F$17</f>
        <v>3952.2858625999997</v>
      </c>
      <c r="U25" s="36">
        <f>SUMIFS(СВЦЭМ!$C$39:$C$782,СВЦЭМ!$A$39:$A$782,$A25,СВЦЭМ!$B$39:$B$782,U$11)+'СЕТ СН'!$F$9+СВЦЭМ!$D$10+'СЕТ СН'!$F$5-'СЕТ СН'!$F$17</f>
        <v>3946.2019589800002</v>
      </c>
      <c r="V25" s="36">
        <f>SUMIFS(СВЦЭМ!$C$39:$C$782,СВЦЭМ!$A$39:$A$782,$A25,СВЦЭМ!$B$39:$B$782,V$11)+'СЕТ СН'!$F$9+СВЦЭМ!$D$10+'СЕТ СН'!$F$5-'СЕТ СН'!$F$17</f>
        <v>3952.98484942</v>
      </c>
      <c r="W25" s="36">
        <f>SUMIFS(СВЦЭМ!$C$39:$C$782,СВЦЭМ!$A$39:$A$782,$A25,СВЦЭМ!$B$39:$B$782,W$11)+'СЕТ СН'!$F$9+СВЦЭМ!$D$10+'СЕТ СН'!$F$5-'СЕТ СН'!$F$17</f>
        <v>3949.6212283899999</v>
      </c>
      <c r="X25" s="36">
        <f>SUMIFS(СВЦЭМ!$C$39:$C$782,СВЦЭМ!$A$39:$A$782,$A25,СВЦЭМ!$B$39:$B$782,X$11)+'СЕТ СН'!$F$9+СВЦЭМ!$D$10+'СЕТ СН'!$F$5-'СЕТ СН'!$F$17</f>
        <v>3943.1873507</v>
      </c>
      <c r="Y25" s="36">
        <f>SUMIFS(СВЦЭМ!$C$39:$C$782,СВЦЭМ!$A$39:$A$782,$A25,СВЦЭМ!$B$39:$B$782,Y$11)+'СЕТ СН'!$F$9+СВЦЭМ!$D$10+'СЕТ СН'!$F$5-'СЕТ СН'!$F$17</f>
        <v>3925.2489918299998</v>
      </c>
    </row>
    <row r="26" spans="1:25" ht="15.75" x14ac:dyDescent="0.2">
      <c r="A26" s="35">
        <f t="shared" si="0"/>
        <v>44849</v>
      </c>
      <c r="B26" s="36">
        <f>SUMIFS(СВЦЭМ!$C$39:$C$782,СВЦЭМ!$A$39:$A$782,$A26,СВЦЭМ!$B$39:$B$782,B$11)+'СЕТ СН'!$F$9+СВЦЭМ!$D$10+'СЕТ СН'!$F$5-'СЕТ СН'!$F$17</f>
        <v>3841.4074116199999</v>
      </c>
      <c r="C26" s="36">
        <f>SUMIFS(СВЦЭМ!$C$39:$C$782,СВЦЭМ!$A$39:$A$782,$A26,СВЦЭМ!$B$39:$B$782,C$11)+'СЕТ СН'!$F$9+СВЦЭМ!$D$10+'СЕТ СН'!$F$5-'СЕТ СН'!$F$17</f>
        <v>3827.8933306199997</v>
      </c>
      <c r="D26" s="36">
        <f>SUMIFS(СВЦЭМ!$C$39:$C$782,СВЦЭМ!$A$39:$A$782,$A26,СВЦЭМ!$B$39:$B$782,D$11)+'СЕТ СН'!$F$9+СВЦЭМ!$D$10+'СЕТ СН'!$F$5-'СЕТ СН'!$F$17</f>
        <v>3818.4746218299997</v>
      </c>
      <c r="E26" s="36">
        <f>SUMIFS(СВЦЭМ!$C$39:$C$782,СВЦЭМ!$A$39:$A$782,$A26,СВЦЭМ!$B$39:$B$782,E$11)+'СЕТ СН'!$F$9+СВЦЭМ!$D$10+'СЕТ СН'!$F$5-'СЕТ СН'!$F$17</f>
        <v>3813.4892060399998</v>
      </c>
      <c r="F26" s="36">
        <f>SUMIFS(СВЦЭМ!$C$39:$C$782,СВЦЭМ!$A$39:$A$782,$A26,СВЦЭМ!$B$39:$B$782,F$11)+'СЕТ СН'!$F$9+СВЦЭМ!$D$10+'СЕТ СН'!$F$5-'СЕТ СН'!$F$17</f>
        <v>3808.65383651</v>
      </c>
      <c r="G26" s="36">
        <f>SUMIFS(СВЦЭМ!$C$39:$C$782,СВЦЭМ!$A$39:$A$782,$A26,СВЦЭМ!$B$39:$B$782,G$11)+'СЕТ СН'!$F$9+СВЦЭМ!$D$10+'СЕТ СН'!$F$5-'СЕТ СН'!$F$17</f>
        <v>3808.8072361999998</v>
      </c>
      <c r="H26" s="36">
        <f>SUMIFS(СВЦЭМ!$C$39:$C$782,СВЦЭМ!$A$39:$A$782,$A26,СВЦЭМ!$B$39:$B$782,H$11)+'СЕТ СН'!$F$9+СВЦЭМ!$D$10+'СЕТ СН'!$F$5-'СЕТ СН'!$F$17</f>
        <v>3825.6373915899999</v>
      </c>
      <c r="I26" s="36">
        <f>SUMIFS(СВЦЭМ!$C$39:$C$782,СВЦЭМ!$A$39:$A$782,$A26,СВЦЭМ!$B$39:$B$782,I$11)+'СЕТ СН'!$F$9+СВЦЭМ!$D$10+'СЕТ СН'!$F$5-'СЕТ СН'!$F$17</f>
        <v>3792.20288454</v>
      </c>
      <c r="J26" s="36">
        <f>SUMIFS(СВЦЭМ!$C$39:$C$782,СВЦЭМ!$A$39:$A$782,$A26,СВЦЭМ!$B$39:$B$782,J$11)+'СЕТ СН'!$F$9+СВЦЭМ!$D$10+'СЕТ СН'!$F$5-'СЕТ СН'!$F$17</f>
        <v>3797.21664371</v>
      </c>
      <c r="K26" s="36">
        <f>SUMIFS(СВЦЭМ!$C$39:$C$782,СВЦЭМ!$A$39:$A$782,$A26,СВЦЭМ!$B$39:$B$782,K$11)+'СЕТ СН'!$F$9+СВЦЭМ!$D$10+'СЕТ СН'!$F$5-'СЕТ СН'!$F$17</f>
        <v>3802.5872990099997</v>
      </c>
      <c r="L26" s="36">
        <f>SUMIFS(СВЦЭМ!$C$39:$C$782,СВЦЭМ!$A$39:$A$782,$A26,СВЦЭМ!$B$39:$B$782,L$11)+'СЕТ СН'!$F$9+СВЦЭМ!$D$10+'СЕТ СН'!$F$5-'СЕТ СН'!$F$17</f>
        <v>3841.7667577899997</v>
      </c>
      <c r="M26" s="36">
        <f>SUMIFS(СВЦЭМ!$C$39:$C$782,СВЦЭМ!$A$39:$A$782,$A26,СВЦЭМ!$B$39:$B$782,M$11)+'СЕТ СН'!$F$9+СВЦЭМ!$D$10+'СЕТ СН'!$F$5-'СЕТ СН'!$F$17</f>
        <v>3805.6322797899998</v>
      </c>
      <c r="N26" s="36">
        <f>SUMIFS(СВЦЭМ!$C$39:$C$782,СВЦЭМ!$A$39:$A$782,$A26,СВЦЭМ!$B$39:$B$782,N$11)+'СЕТ СН'!$F$9+СВЦЭМ!$D$10+'СЕТ СН'!$F$5-'СЕТ СН'!$F$17</f>
        <v>3733.1747265199997</v>
      </c>
      <c r="O26" s="36">
        <f>SUMIFS(СВЦЭМ!$C$39:$C$782,СВЦЭМ!$A$39:$A$782,$A26,СВЦЭМ!$B$39:$B$782,O$11)+'СЕТ СН'!$F$9+СВЦЭМ!$D$10+'СЕТ СН'!$F$5-'СЕТ СН'!$F$17</f>
        <v>3727.66965996</v>
      </c>
      <c r="P26" s="36">
        <f>SUMIFS(СВЦЭМ!$C$39:$C$782,СВЦЭМ!$A$39:$A$782,$A26,СВЦЭМ!$B$39:$B$782,P$11)+'СЕТ СН'!$F$9+СВЦЭМ!$D$10+'СЕТ СН'!$F$5-'СЕТ СН'!$F$17</f>
        <v>3731.9644593200001</v>
      </c>
      <c r="Q26" s="36">
        <f>SUMIFS(СВЦЭМ!$C$39:$C$782,СВЦЭМ!$A$39:$A$782,$A26,СВЦЭМ!$B$39:$B$782,Q$11)+'СЕТ СН'!$F$9+СВЦЭМ!$D$10+'СЕТ СН'!$F$5-'СЕТ СН'!$F$17</f>
        <v>3738.8058600099998</v>
      </c>
      <c r="R26" s="36">
        <f>SUMIFS(СВЦЭМ!$C$39:$C$782,СВЦЭМ!$A$39:$A$782,$A26,СВЦЭМ!$B$39:$B$782,R$11)+'СЕТ СН'!$F$9+СВЦЭМ!$D$10+'СЕТ СН'!$F$5-'СЕТ СН'!$F$17</f>
        <v>3780.8812188699999</v>
      </c>
      <c r="S26" s="36">
        <f>SUMIFS(СВЦЭМ!$C$39:$C$782,СВЦЭМ!$A$39:$A$782,$A26,СВЦЭМ!$B$39:$B$782,S$11)+'СЕТ СН'!$F$9+СВЦЭМ!$D$10+'СЕТ СН'!$F$5-'СЕТ СН'!$F$17</f>
        <v>3813.3135288200001</v>
      </c>
      <c r="T26" s="36">
        <f>SUMIFS(СВЦЭМ!$C$39:$C$782,СВЦЭМ!$A$39:$A$782,$A26,СВЦЭМ!$B$39:$B$782,T$11)+'СЕТ СН'!$F$9+СВЦЭМ!$D$10+'СЕТ СН'!$F$5-'СЕТ СН'!$F$17</f>
        <v>3868.3790873299999</v>
      </c>
      <c r="U26" s="36">
        <f>SUMIFS(СВЦЭМ!$C$39:$C$782,СВЦЭМ!$A$39:$A$782,$A26,СВЦЭМ!$B$39:$B$782,U$11)+'СЕТ СН'!$F$9+СВЦЭМ!$D$10+'СЕТ СН'!$F$5-'СЕТ СН'!$F$17</f>
        <v>3892.6155292899998</v>
      </c>
      <c r="V26" s="36">
        <f>SUMIFS(СВЦЭМ!$C$39:$C$782,СВЦЭМ!$A$39:$A$782,$A26,СВЦЭМ!$B$39:$B$782,V$11)+'СЕТ СН'!$F$9+СВЦЭМ!$D$10+'СЕТ СН'!$F$5-'СЕТ СН'!$F$17</f>
        <v>3888.3265202499997</v>
      </c>
      <c r="W26" s="36">
        <f>SUMIFS(СВЦЭМ!$C$39:$C$782,СВЦЭМ!$A$39:$A$782,$A26,СВЦЭМ!$B$39:$B$782,W$11)+'СЕТ СН'!$F$9+СВЦЭМ!$D$10+'СЕТ СН'!$F$5-'СЕТ СН'!$F$17</f>
        <v>3878.7680025199998</v>
      </c>
      <c r="X26" s="36">
        <f>SUMIFS(СВЦЭМ!$C$39:$C$782,СВЦЭМ!$A$39:$A$782,$A26,СВЦЭМ!$B$39:$B$782,X$11)+'СЕТ СН'!$F$9+СВЦЭМ!$D$10+'СЕТ СН'!$F$5-'СЕТ СН'!$F$17</f>
        <v>3905.8268510899998</v>
      </c>
      <c r="Y26" s="36">
        <f>SUMIFS(СВЦЭМ!$C$39:$C$782,СВЦЭМ!$A$39:$A$782,$A26,СВЦЭМ!$B$39:$B$782,Y$11)+'СЕТ СН'!$F$9+СВЦЭМ!$D$10+'СЕТ СН'!$F$5-'СЕТ СН'!$F$17</f>
        <v>3857.0903324999999</v>
      </c>
    </row>
    <row r="27" spans="1:25" ht="15.75" x14ac:dyDescent="0.2">
      <c r="A27" s="35">
        <f t="shared" si="0"/>
        <v>44850</v>
      </c>
      <c r="B27" s="36">
        <f>SUMIFS(СВЦЭМ!$C$39:$C$782,СВЦЭМ!$A$39:$A$782,$A27,СВЦЭМ!$B$39:$B$782,B$11)+'СЕТ СН'!$F$9+СВЦЭМ!$D$10+'СЕТ СН'!$F$5-'СЕТ СН'!$F$17</f>
        <v>3794.2664434600001</v>
      </c>
      <c r="C27" s="36">
        <f>SUMIFS(СВЦЭМ!$C$39:$C$782,СВЦЭМ!$A$39:$A$782,$A27,СВЦЭМ!$B$39:$B$782,C$11)+'СЕТ СН'!$F$9+СВЦЭМ!$D$10+'СЕТ СН'!$F$5-'СЕТ СН'!$F$17</f>
        <v>3810.0012964699999</v>
      </c>
      <c r="D27" s="36">
        <f>SUMIFS(СВЦЭМ!$C$39:$C$782,СВЦЭМ!$A$39:$A$782,$A27,СВЦЭМ!$B$39:$B$782,D$11)+'СЕТ СН'!$F$9+СВЦЭМ!$D$10+'СЕТ СН'!$F$5-'СЕТ СН'!$F$17</f>
        <v>3820.7108514399997</v>
      </c>
      <c r="E27" s="36">
        <f>SUMIFS(СВЦЭМ!$C$39:$C$782,СВЦЭМ!$A$39:$A$782,$A27,СВЦЭМ!$B$39:$B$782,E$11)+'СЕТ СН'!$F$9+СВЦЭМ!$D$10+'СЕТ СН'!$F$5-'СЕТ СН'!$F$17</f>
        <v>3835.7263074599996</v>
      </c>
      <c r="F27" s="36">
        <f>SUMIFS(СВЦЭМ!$C$39:$C$782,СВЦЭМ!$A$39:$A$782,$A27,СВЦЭМ!$B$39:$B$782,F$11)+'СЕТ СН'!$F$9+СВЦЭМ!$D$10+'СЕТ СН'!$F$5-'СЕТ СН'!$F$17</f>
        <v>3828.0103471699999</v>
      </c>
      <c r="G27" s="36">
        <f>SUMIFS(СВЦЭМ!$C$39:$C$782,СВЦЭМ!$A$39:$A$782,$A27,СВЦЭМ!$B$39:$B$782,G$11)+'СЕТ СН'!$F$9+СВЦЭМ!$D$10+'СЕТ СН'!$F$5-'СЕТ СН'!$F$17</f>
        <v>3818.0359266299997</v>
      </c>
      <c r="H27" s="36">
        <f>SUMIFS(СВЦЭМ!$C$39:$C$782,СВЦЭМ!$A$39:$A$782,$A27,СВЦЭМ!$B$39:$B$782,H$11)+'СЕТ СН'!$F$9+СВЦЭМ!$D$10+'СЕТ СН'!$F$5-'СЕТ СН'!$F$17</f>
        <v>3801.8868585</v>
      </c>
      <c r="I27" s="36">
        <f>SUMIFS(СВЦЭМ!$C$39:$C$782,СВЦЭМ!$A$39:$A$782,$A27,СВЦЭМ!$B$39:$B$782,I$11)+'СЕТ СН'!$F$9+СВЦЭМ!$D$10+'СЕТ СН'!$F$5-'СЕТ СН'!$F$17</f>
        <v>3779.83533274</v>
      </c>
      <c r="J27" s="36">
        <f>SUMIFS(СВЦЭМ!$C$39:$C$782,СВЦЭМ!$A$39:$A$782,$A27,СВЦЭМ!$B$39:$B$782,J$11)+'СЕТ СН'!$F$9+СВЦЭМ!$D$10+'СЕТ СН'!$F$5-'СЕТ СН'!$F$17</f>
        <v>3727.9579376299998</v>
      </c>
      <c r="K27" s="36">
        <f>SUMIFS(СВЦЭМ!$C$39:$C$782,СВЦЭМ!$A$39:$A$782,$A27,СВЦЭМ!$B$39:$B$782,K$11)+'СЕТ СН'!$F$9+СВЦЭМ!$D$10+'СЕТ СН'!$F$5-'СЕТ СН'!$F$17</f>
        <v>3702.4769300600001</v>
      </c>
      <c r="L27" s="36">
        <f>SUMIFS(СВЦЭМ!$C$39:$C$782,СВЦЭМ!$A$39:$A$782,$A27,СВЦЭМ!$B$39:$B$782,L$11)+'СЕТ СН'!$F$9+СВЦЭМ!$D$10+'СЕТ СН'!$F$5-'СЕТ СН'!$F$17</f>
        <v>3696.0737037700001</v>
      </c>
      <c r="M27" s="36">
        <f>SUMIFS(СВЦЭМ!$C$39:$C$782,СВЦЭМ!$A$39:$A$782,$A27,СВЦЭМ!$B$39:$B$782,M$11)+'СЕТ СН'!$F$9+СВЦЭМ!$D$10+'СЕТ СН'!$F$5-'СЕТ СН'!$F$17</f>
        <v>3701.8662605599998</v>
      </c>
      <c r="N27" s="36">
        <f>SUMIFS(СВЦЭМ!$C$39:$C$782,СВЦЭМ!$A$39:$A$782,$A27,СВЦЭМ!$B$39:$B$782,N$11)+'СЕТ СН'!$F$9+СВЦЭМ!$D$10+'СЕТ СН'!$F$5-'СЕТ СН'!$F$17</f>
        <v>3716.8854063099998</v>
      </c>
      <c r="O27" s="36">
        <f>SUMIFS(СВЦЭМ!$C$39:$C$782,СВЦЭМ!$A$39:$A$782,$A27,СВЦЭМ!$B$39:$B$782,O$11)+'СЕТ СН'!$F$9+СВЦЭМ!$D$10+'СЕТ СН'!$F$5-'СЕТ СН'!$F$17</f>
        <v>3729.9474501599998</v>
      </c>
      <c r="P27" s="36">
        <f>SUMIFS(СВЦЭМ!$C$39:$C$782,СВЦЭМ!$A$39:$A$782,$A27,СВЦЭМ!$B$39:$B$782,P$11)+'СЕТ СН'!$F$9+СВЦЭМ!$D$10+'СЕТ СН'!$F$5-'СЕТ СН'!$F$17</f>
        <v>3738.0040565499999</v>
      </c>
      <c r="Q27" s="36">
        <f>SUMIFS(СВЦЭМ!$C$39:$C$782,СВЦЭМ!$A$39:$A$782,$A27,СВЦЭМ!$B$39:$B$782,Q$11)+'СЕТ СН'!$F$9+СВЦЭМ!$D$10+'СЕТ СН'!$F$5-'СЕТ СН'!$F$17</f>
        <v>3728.5427448999999</v>
      </c>
      <c r="R27" s="36">
        <f>SUMIFS(СВЦЭМ!$C$39:$C$782,СВЦЭМ!$A$39:$A$782,$A27,СВЦЭМ!$B$39:$B$782,R$11)+'СЕТ СН'!$F$9+СВЦЭМ!$D$10+'СЕТ СН'!$F$5-'СЕТ СН'!$F$17</f>
        <v>3729.5696274100001</v>
      </c>
      <c r="S27" s="36">
        <f>SUMIFS(СВЦЭМ!$C$39:$C$782,СВЦЭМ!$A$39:$A$782,$A27,СВЦЭМ!$B$39:$B$782,S$11)+'СЕТ СН'!$F$9+СВЦЭМ!$D$10+'СЕТ СН'!$F$5-'СЕТ СН'!$F$17</f>
        <v>3728.6966385999999</v>
      </c>
      <c r="T27" s="36">
        <f>SUMIFS(СВЦЭМ!$C$39:$C$782,СВЦЭМ!$A$39:$A$782,$A27,СВЦЭМ!$B$39:$B$782,T$11)+'СЕТ СН'!$F$9+СВЦЭМ!$D$10+'СЕТ СН'!$F$5-'СЕТ СН'!$F$17</f>
        <v>3702.6876872899998</v>
      </c>
      <c r="U27" s="36">
        <f>SUMIFS(СВЦЭМ!$C$39:$C$782,СВЦЭМ!$A$39:$A$782,$A27,СВЦЭМ!$B$39:$B$782,U$11)+'СЕТ СН'!$F$9+СВЦЭМ!$D$10+'СЕТ СН'!$F$5-'СЕТ СН'!$F$17</f>
        <v>3694.9024891099998</v>
      </c>
      <c r="V27" s="36">
        <f>SUMIFS(СВЦЭМ!$C$39:$C$782,СВЦЭМ!$A$39:$A$782,$A27,СВЦЭМ!$B$39:$B$782,V$11)+'СЕТ СН'!$F$9+СВЦЭМ!$D$10+'СЕТ СН'!$F$5-'СЕТ СН'!$F$17</f>
        <v>3697.79087596</v>
      </c>
      <c r="W27" s="36">
        <f>SUMIFS(СВЦЭМ!$C$39:$C$782,СВЦЭМ!$A$39:$A$782,$A27,СВЦЭМ!$B$39:$B$782,W$11)+'СЕТ СН'!$F$9+СВЦЭМ!$D$10+'СЕТ СН'!$F$5-'СЕТ СН'!$F$17</f>
        <v>3704.7275661899998</v>
      </c>
      <c r="X27" s="36">
        <f>SUMIFS(СВЦЭМ!$C$39:$C$782,СВЦЭМ!$A$39:$A$782,$A27,СВЦЭМ!$B$39:$B$782,X$11)+'СЕТ СН'!$F$9+СВЦЭМ!$D$10+'СЕТ СН'!$F$5-'СЕТ СН'!$F$17</f>
        <v>3738.1305401599998</v>
      </c>
      <c r="Y27" s="36">
        <f>SUMIFS(СВЦЭМ!$C$39:$C$782,СВЦЭМ!$A$39:$A$782,$A27,СВЦЭМ!$B$39:$B$782,Y$11)+'СЕТ СН'!$F$9+СВЦЭМ!$D$10+'СЕТ СН'!$F$5-'СЕТ СН'!$F$17</f>
        <v>3771.00007925</v>
      </c>
    </row>
    <row r="28" spans="1:25" ht="15.75" x14ac:dyDescent="0.2">
      <c r="A28" s="35">
        <f t="shared" si="0"/>
        <v>44851</v>
      </c>
      <c r="B28" s="36">
        <f>SUMIFS(СВЦЭМ!$C$39:$C$782,СВЦЭМ!$A$39:$A$782,$A28,СВЦЭМ!$B$39:$B$782,B$11)+'СЕТ СН'!$F$9+СВЦЭМ!$D$10+'СЕТ СН'!$F$5-'СЕТ СН'!$F$17</f>
        <v>3819.4046041199999</v>
      </c>
      <c r="C28" s="36">
        <f>SUMIFS(СВЦЭМ!$C$39:$C$782,СВЦЭМ!$A$39:$A$782,$A28,СВЦЭМ!$B$39:$B$782,C$11)+'СЕТ СН'!$F$9+СВЦЭМ!$D$10+'СЕТ СН'!$F$5-'СЕТ СН'!$F$17</f>
        <v>3852.3214085499999</v>
      </c>
      <c r="D28" s="36">
        <f>SUMIFS(СВЦЭМ!$C$39:$C$782,СВЦЭМ!$A$39:$A$782,$A28,СВЦЭМ!$B$39:$B$782,D$11)+'СЕТ СН'!$F$9+СВЦЭМ!$D$10+'СЕТ СН'!$F$5-'СЕТ СН'!$F$17</f>
        <v>3890.0550205099998</v>
      </c>
      <c r="E28" s="36">
        <f>SUMIFS(СВЦЭМ!$C$39:$C$782,СВЦЭМ!$A$39:$A$782,$A28,СВЦЭМ!$B$39:$B$782,E$11)+'СЕТ СН'!$F$9+СВЦЭМ!$D$10+'СЕТ СН'!$F$5-'СЕТ СН'!$F$17</f>
        <v>3909.7610003099999</v>
      </c>
      <c r="F28" s="36">
        <f>SUMIFS(СВЦЭМ!$C$39:$C$782,СВЦЭМ!$A$39:$A$782,$A28,СВЦЭМ!$B$39:$B$782,F$11)+'СЕТ СН'!$F$9+СВЦЭМ!$D$10+'СЕТ СН'!$F$5-'СЕТ СН'!$F$17</f>
        <v>3914.4829304899999</v>
      </c>
      <c r="G28" s="36">
        <f>SUMIFS(СВЦЭМ!$C$39:$C$782,СВЦЭМ!$A$39:$A$782,$A28,СВЦЭМ!$B$39:$B$782,G$11)+'СЕТ СН'!$F$9+СВЦЭМ!$D$10+'СЕТ СН'!$F$5-'СЕТ СН'!$F$17</f>
        <v>3890.72250037</v>
      </c>
      <c r="H28" s="36">
        <f>SUMIFS(СВЦЭМ!$C$39:$C$782,СВЦЭМ!$A$39:$A$782,$A28,СВЦЭМ!$B$39:$B$782,H$11)+'СЕТ СН'!$F$9+СВЦЭМ!$D$10+'СЕТ СН'!$F$5-'СЕТ СН'!$F$17</f>
        <v>3837.6252288199998</v>
      </c>
      <c r="I28" s="36">
        <f>SUMIFS(СВЦЭМ!$C$39:$C$782,СВЦЭМ!$A$39:$A$782,$A28,СВЦЭМ!$B$39:$B$782,I$11)+'СЕТ СН'!$F$9+СВЦЭМ!$D$10+'СЕТ СН'!$F$5-'СЕТ СН'!$F$17</f>
        <v>3781.6613774799998</v>
      </c>
      <c r="J28" s="36">
        <f>SUMIFS(СВЦЭМ!$C$39:$C$782,СВЦЭМ!$A$39:$A$782,$A28,СВЦЭМ!$B$39:$B$782,J$11)+'СЕТ СН'!$F$9+СВЦЭМ!$D$10+'СЕТ СН'!$F$5-'СЕТ СН'!$F$17</f>
        <v>3754.8691521199999</v>
      </c>
      <c r="K28" s="36">
        <f>SUMIFS(СВЦЭМ!$C$39:$C$782,СВЦЭМ!$A$39:$A$782,$A28,СВЦЭМ!$B$39:$B$782,K$11)+'СЕТ СН'!$F$9+СВЦЭМ!$D$10+'СЕТ СН'!$F$5-'СЕТ СН'!$F$17</f>
        <v>3752.4164382499998</v>
      </c>
      <c r="L28" s="36">
        <f>SUMIFS(СВЦЭМ!$C$39:$C$782,СВЦЭМ!$A$39:$A$782,$A28,СВЦЭМ!$B$39:$B$782,L$11)+'СЕТ СН'!$F$9+СВЦЭМ!$D$10+'СЕТ СН'!$F$5-'СЕТ СН'!$F$17</f>
        <v>3762.0043965099999</v>
      </c>
      <c r="M28" s="36">
        <f>SUMIFS(СВЦЭМ!$C$39:$C$782,СВЦЭМ!$A$39:$A$782,$A28,СВЦЭМ!$B$39:$B$782,M$11)+'СЕТ СН'!$F$9+СВЦЭМ!$D$10+'СЕТ СН'!$F$5-'СЕТ СН'!$F$17</f>
        <v>3779.0548076</v>
      </c>
      <c r="N28" s="36">
        <f>SUMIFS(СВЦЭМ!$C$39:$C$782,СВЦЭМ!$A$39:$A$782,$A28,СВЦЭМ!$B$39:$B$782,N$11)+'СЕТ СН'!$F$9+СВЦЭМ!$D$10+'СЕТ СН'!$F$5-'СЕТ СН'!$F$17</f>
        <v>3781.2589463499999</v>
      </c>
      <c r="O28" s="36">
        <f>SUMIFS(СВЦЭМ!$C$39:$C$782,СВЦЭМ!$A$39:$A$782,$A28,СВЦЭМ!$B$39:$B$782,O$11)+'СЕТ СН'!$F$9+СВЦЭМ!$D$10+'СЕТ СН'!$F$5-'СЕТ СН'!$F$17</f>
        <v>3778.5371934499999</v>
      </c>
      <c r="P28" s="36">
        <f>SUMIFS(СВЦЭМ!$C$39:$C$782,СВЦЭМ!$A$39:$A$782,$A28,СВЦЭМ!$B$39:$B$782,P$11)+'СЕТ СН'!$F$9+СВЦЭМ!$D$10+'СЕТ СН'!$F$5-'СЕТ СН'!$F$17</f>
        <v>3794.9898967099998</v>
      </c>
      <c r="Q28" s="36">
        <f>SUMIFS(СВЦЭМ!$C$39:$C$782,СВЦЭМ!$A$39:$A$782,$A28,СВЦЭМ!$B$39:$B$782,Q$11)+'СЕТ СН'!$F$9+СВЦЭМ!$D$10+'СЕТ СН'!$F$5-'СЕТ СН'!$F$17</f>
        <v>3771.4194619199998</v>
      </c>
      <c r="R28" s="36">
        <f>SUMIFS(СВЦЭМ!$C$39:$C$782,СВЦЭМ!$A$39:$A$782,$A28,СВЦЭМ!$B$39:$B$782,R$11)+'СЕТ СН'!$F$9+СВЦЭМ!$D$10+'СЕТ СН'!$F$5-'СЕТ СН'!$F$17</f>
        <v>3718.6906562999998</v>
      </c>
      <c r="S28" s="36">
        <f>SUMIFS(СВЦЭМ!$C$39:$C$782,СВЦЭМ!$A$39:$A$782,$A28,СВЦЭМ!$B$39:$B$782,S$11)+'СЕТ СН'!$F$9+СВЦЭМ!$D$10+'СЕТ СН'!$F$5-'СЕТ СН'!$F$17</f>
        <v>3701.9736398300001</v>
      </c>
      <c r="T28" s="36">
        <f>SUMIFS(СВЦЭМ!$C$39:$C$782,СВЦЭМ!$A$39:$A$782,$A28,СВЦЭМ!$B$39:$B$782,T$11)+'СЕТ СН'!$F$9+СВЦЭМ!$D$10+'СЕТ СН'!$F$5-'СЕТ СН'!$F$17</f>
        <v>3761.6016378599998</v>
      </c>
      <c r="U28" s="36">
        <f>SUMIFS(СВЦЭМ!$C$39:$C$782,СВЦЭМ!$A$39:$A$782,$A28,СВЦЭМ!$B$39:$B$782,U$11)+'СЕТ СН'!$F$9+СВЦЭМ!$D$10+'СЕТ СН'!$F$5-'СЕТ СН'!$F$17</f>
        <v>3857.5863886500001</v>
      </c>
      <c r="V28" s="36">
        <f>SUMIFS(СВЦЭМ!$C$39:$C$782,СВЦЭМ!$A$39:$A$782,$A28,СВЦЭМ!$B$39:$B$782,V$11)+'СЕТ СН'!$F$9+СВЦЭМ!$D$10+'СЕТ СН'!$F$5-'СЕТ СН'!$F$17</f>
        <v>3847.5451833500001</v>
      </c>
      <c r="W28" s="36">
        <f>SUMIFS(СВЦЭМ!$C$39:$C$782,СВЦЭМ!$A$39:$A$782,$A28,СВЦЭМ!$B$39:$B$782,W$11)+'СЕТ СН'!$F$9+СВЦЭМ!$D$10+'СЕТ СН'!$F$5-'СЕТ СН'!$F$17</f>
        <v>3841.8076109699996</v>
      </c>
      <c r="X28" s="36">
        <f>SUMIFS(СВЦЭМ!$C$39:$C$782,СВЦЭМ!$A$39:$A$782,$A28,СВЦЭМ!$B$39:$B$782,X$11)+'СЕТ СН'!$F$9+СВЦЭМ!$D$10+'СЕТ СН'!$F$5-'СЕТ СН'!$F$17</f>
        <v>3796.5317787999998</v>
      </c>
      <c r="Y28" s="36">
        <f>SUMIFS(СВЦЭМ!$C$39:$C$782,СВЦЭМ!$A$39:$A$782,$A28,СВЦЭМ!$B$39:$B$782,Y$11)+'СЕТ СН'!$F$9+СВЦЭМ!$D$10+'СЕТ СН'!$F$5-'СЕТ СН'!$F$17</f>
        <v>3836.1069735399997</v>
      </c>
    </row>
    <row r="29" spans="1:25" ht="15.75" x14ac:dyDescent="0.2">
      <c r="A29" s="35">
        <f t="shared" si="0"/>
        <v>44852</v>
      </c>
      <c r="B29" s="36">
        <f>SUMIFS(СВЦЭМ!$C$39:$C$782,СВЦЭМ!$A$39:$A$782,$A29,СВЦЭМ!$B$39:$B$782,B$11)+'СЕТ СН'!$F$9+СВЦЭМ!$D$10+'СЕТ СН'!$F$5-'СЕТ СН'!$F$17</f>
        <v>3864.4816744499999</v>
      </c>
      <c r="C29" s="36">
        <f>SUMIFS(СВЦЭМ!$C$39:$C$782,СВЦЭМ!$A$39:$A$782,$A29,СВЦЭМ!$B$39:$B$782,C$11)+'СЕТ СН'!$F$9+СВЦЭМ!$D$10+'СЕТ СН'!$F$5-'СЕТ СН'!$F$17</f>
        <v>3910.8536338100002</v>
      </c>
      <c r="D29" s="36">
        <f>SUMIFS(СВЦЭМ!$C$39:$C$782,СВЦЭМ!$A$39:$A$782,$A29,СВЦЭМ!$B$39:$B$782,D$11)+'СЕТ СН'!$F$9+СВЦЭМ!$D$10+'СЕТ СН'!$F$5-'СЕТ СН'!$F$17</f>
        <v>3922.1624805299998</v>
      </c>
      <c r="E29" s="36">
        <f>SUMIFS(СВЦЭМ!$C$39:$C$782,СВЦЭМ!$A$39:$A$782,$A29,СВЦЭМ!$B$39:$B$782,E$11)+'СЕТ СН'!$F$9+СВЦЭМ!$D$10+'СЕТ СН'!$F$5-'СЕТ СН'!$F$17</f>
        <v>3925.78697117</v>
      </c>
      <c r="F29" s="36">
        <f>SUMIFS(СВЦЭМ!$C$39:$C$782,СВЦЭМ!$A$39:$A$782,$A29,СВЦЭМ!$B$39:$B$782,F$11)+'СЕТ СН'!$F$9+СВЦЭМ!$D$10+'СЕТ СН'!$F$5-'СЕТ СН'!$F$17</f>
        <v>3927.0909858099999</v>
      </c>
      <c r="G29" s="36">
        <f>SUMIFS(СВЦЭМ!$C$39:$C$782,СВЦЭМ!$A$39:$A$782,$A29,СВЦЭМ!$B$39:$B$782,G$11)+'СЕТ СН'!$F$9+СВЦЭМ!$D$10+'СЕТ СН'!$F$5-'СЕТ СН'!$F$17</f>
        <v>3917.3808153999998</v>
      </c>
      <c r="H29" s="36">
        <f>SUMIFS(СВЦЭМ!$C$39:$C$782,СВЦЭМ!$A$39:$A$782,$A29,СВЦЭМ!$B$39:$B$782,H$11)+'СЕТ СН'!$F$9+СВЦЭМ!$D$10+'СЕТ СН'!$F$5-'СЕТ СН'!$F$17</f>
        <v>3858.7677125099999</v>
      </c>
      <c r="I29" s="36">
        <f>SUMIFS(СВЦЭМ!$C$39:$C$782,СВЦЭМ!$A$39:$A$782,$A29,СВЦЭМ!$B$39:$B$782,I$11)+'СЕТ СН'!$F$9+СВЦЭМ!$D$10+'СЕТ СН'!$F$5-'СЕТ СН'!$F$17</f>
        <v>3799.3620628799999</v>
      </c>
      <c r="J29" s="36">
        <f>SUMIFS(СВЦЭМ!$C$39:$C$782,СВЦЭМ!$A$39:$A$782,$A29,СВЦЭМ!$B$39:$B$782,J$11)+'СЕТ СН'!$F$9+СВЦЭМ!$D$10+'СЕТ СН'!$F$5-'СЕТ СН'!$F$17</f>
        <v>3770.2295684800001</v>
      </c>
      <c r="K29" s="36">
        <f>SUMIFS(СВЦЭМ!$C$39:$C$782,СВЦЭМ!$A$39:$A$782,$A29,СВЦЭМ!$B$39:$B$782,K$11)+'СЕТ СН'!$F$9+СВЦЭМ!$D$10+'СЕТ СН'!$F$5-'СЕТ СН'!$F$17</f>
        <v>3779.15198022</v>
      </c>
      <c r="L29" s="36">
        <f>SUMIFS(СВЦЭМ!$C$39:$C$782,СВЦЭМ!$A$39:$A$782,$A29,СВЦЭМ!$B$39:$B$782,L$11)+'СЕТ СН'!$F$9+СВЦЭМ!$D$10+'СЕТ СН'!$F$5-'СЕТ СН'!$F$17</f>
        <v>3777.6409610399996</v>
      </c>
      <c r="M29" s="36">
        <f>SUMIFS(СВЦЭМ!$C$39:$C$782,СВЦЭМ!$A$39:$A$782,$A29,СВЦЭМ!$B$39:$B$782,M$11)+'СЕТ СН'!$F$9+СВЦЭМ!$D$10+'СЕТ СН'!$F$5-'СЕТ СН'!$F$17</f>
        <v>3789.0887047799997</v>
      </c>
      <c r="N29" s="36">
        <f>SUMIFS(СВЦЭМ!$C$39:$C$782,СВЦЭМ!$A$39:$A$782,$A29,СВЦЭМ!$B$39:$B$782,N$11)+'СЕТ СН'!$F$9+СВЦЭМ!$D$10+'СЕТ СН'!$F$5-'СЕТ СН'!$F$17</f>
        <v>3792.0654324299999</v>
      </c>
      <c r="O29" s="36">
        <f>SUMIFS(СВЦЭМ!$C$39:$C$782,СВЦЭМ!$A$39:$A$782,$A29,СВЦЭМ!$B$39:$B$782,O$11)+'СЕТ СН'!$F$9+СВЦЭМ!$D$10+'СЕТ СН'!$F$5-'СЕТ СН'!$F$17</f>
        <v>3792.37993405</v>
      </c>
      <c r="P29" s="36">
        <f>SUMIFS(СВЦЭМ!$C$39:$C$782,СВЦЭМ!$A$39:$A$782,$A29,СВЦЭМ!$B$39:$B$782,P$11)+'СЕТ СН'!$F$9+СВЦЭМ!$D$10+'СЕТ СН'!$F$5-'СЕТ СН'!$F$17</f>
        <v>3796.75951786</v>
      </c>
      <c r="Q29" s="36">
        <f>SUMIFS(СВЦЭМ!$C$39:$C$782,СВЦЭМ!$A$39:$A$782,$A29,СВЦЭМ!$B$39:$B$782,Q$11)+'СЕТ СН'!$F$9+СВЦЭМ!$D$10+'СЕТ СН'!$F$5-'СЕТ СН'!$F$17</f>
        <v>3811.7266824899998</v>
      </c>
      <c r="R29" s="36">
        <f>SUMIFS(СВЦЭМ!$C$39:$C$782,СВЦЭМ!$A$39:$A$782,$A29,СВЦЭМ!$B$39:$B$782,R$11)+'СЕТ СН'!$F$9+СВЦЭМ!$D$10+'СЕТ СН'!$F$5-'СЕТ СН'!$F$17</f>
        <v>3815.1564218399999</v>
      </c>
      <c r="S29" s="36">
        <f>SUMIFS(СВЦЭМ!$C$39:$C$782,СВЦЭМ!$A$39:$A$782,$A29,СВЦЭМ!$B$39:$B$782,S$11)+'СЕТ СН'!$F$9+СВЦЭМ!$D$10+'СЕТ СН'!$F$5-'СЕТ СН'!$F$17</f>
        <v>3792.0073031299999</v>
      </c>
      <c r="T29" s="36">
        <f>SUMIFS(СВЦЭМ!$C$39:$C$782,СВЦЭМ!$A$39:$A$782,$A29,СВЦЭМ!$B$39:$B$782,T$11)+'СЕТ СН'!$F$9+СВЦЭМ!$D$10+'СЕТ СН'!$F$5-'СЕТ СН'!$F$17</f>
        <v>3874.7275230699997</v>
      </c>
      <c r="U29" s="36">
        <f>SUMIFS(СВЦЭМ!$C$39:$C$782,СВЦЭМ!$A$39:$A$782,$A29,СВЦЭМ!$B$39:$B$782,U$11)+'СЕТ СН'!$F$9+СВЦЭМ!$D$10+'СЕТ СН'!$F$5-'СЕТ СН'!$F$17</f>
        <v>3893.172583</v>
      </c>
      <c r="V29" s="36">
        <f>SUMIFS(СВЦЭМ!$C$39:$C$782,СВЦЭМ!$A$39:$A$782,$A29,СВЦЭМ!$B$39:$B$782,V$11)+'СЕТ СН'!$F$9+СВЦЭМ!$D$10+'СЕТ СН'!$F$5-'СЕТ СН'!$F$17</f>
        <v>3886.9460034700001</v>
      </c>
      <c r="W29" s="36">
        <f>SUMIFS(СВЦЭМ!$C$39:$C$782,СВЦЭМ!$A$39:$A$782,$A29,СВЦЭМ!$B$39:$B$782,W$11)+'СЕТ СН'!$F$9+СВЦЭМ!$D$10+'СЕТ СН'!$F$5-'СЕТ СН'!$F$17</f>
        <v>3881.2772351200001</v>
      </c>
      <c r="X29" s="36">
        <f>SUMIFS(СВЦЭМ!$C$39:$C$782,СВЦЭМ!$A$39:$A$782,$A29,СВЦЭМ!$B$39:$B$782,X$11)+'СЕТ СН'!$F$9+СВЦЭМ!$D$10+'СЕТ СН'!$F$5-'СЕТ СН'!$F$17</f>
        <v>3841.8103133499999</v>
      </c>
      <c r="Y29" s="36">
        <f>SUMIFS(СВЦЭМ!$C$39:$C$782,СВЦЭМ!$A$39:$A$782,$A29,СВЦЭМ!$B$39:$B$782,Y$11)+'СЕТ СН'!$F$9+СВЦЭМ!$D$10+'СЕТ СН'!$F$5-'СЕТ СН'!$F$17</f>
        <v>3831.17141434</v>
      </c>
    </row>
    <row r="30" spans="1:25" ht="15.75" x14ac:dyDescent="0.2">
      <c r="A30" s="35">
        <f t="shared" si="0"/>
        <v>44853</v>
      </c>
      <c r="B30" s="36">
        <f>SUMIFS(СВЦЭМ!$C$39:$C$782,СВЦЭМ!$A$39:$A$782,$A30,СВЦЭМ!$B$39:$B$782,B$11)+'СЕТ СН'!$F$9+СВЦЭМ!$D$10+'СЕТ СН'!$F$5-'СЕТ СН'!$F$17</f>
        <v>3875.3407166799998</v>
      </c>
      <c r="C30" s="36">
        <f>SUMIFS(СВЦЭМ!$C$39:$C$782,СВЦЭМ!$A$39:$A$782,$A30,СВЦЭМ!$B$39:$B$782,C$11)+'СЕТ СН'!$F$9+СВЦЭМ!$D$10+'СЕТ СН'!$F$5-'СЕТ СН'!$F$17</f>
        <v>3907.0370876299999</v>
      </c>
      <c r="D30" s="36">
        <f>SUMIFS(СВЦЭМ!$C$39:$C$782,СВЦЭМ!$A$39:$A$782,$A30,СВЦЭМ!$B$39:$B$782,D$11)+'СЕТ СН'!$F$9+СВЦЭМ!$D$10+'СЕТ СН'!$F$5-'СЕТ СН'!$F$17</f>
        <v>3931.2357165799999</v>
      </c>
      <c r="E30" s="36">
        <f>SUMIFS(СВЦЭМ!$C$39:$C$782,СВЦЭМ!$A$39:$A$782,$A30,СВЦЭМ!$B$39:$B$782,E$11)+'СЕТ СН'!$F$9+СВЦЭМ!$D$10+'СЕТ СН'!$F$5-'СЕТ СН'!$F$17</f>
        <v>3930.5406721499999</v>
      </c>
      <c r="F30" s="36">
        <f>SUMIFS(СВЦЭМ!$C$39:$C$782,СВЦЭМ!$A$39:$A$782,$A30,СВЦЭМ!$B$39:$B$782,F$11)+'СЕТ СН'!$F$9+СВЦЭМ!$D$10+'СЕТ СН'!$F$5-'СЕТ СН'!$F$17</f>
        <v>3933.5356458699998</v>
      </c>
      <c r="G30" s="36">
        <f>SUMIFS(СВЦЭМ!$C$39:$C$782,СВЦЭМ!$A$39:$A$782,$A30,СВЦЭМ!$B$39:$B$782,G$11)+'СЕТ СН'!$F$9+СВЦЭМ!$D$10+'СЕТ СН'!$F$5-'СЕТ СН'!$F$17</f>
        <v>3917.2044683899999</v>
      </c>
      <c r="H30" s="36">
        <f>SUMIFS(СВЦЭМ!$C$39:$C$782,СВЦЭМ!$A$39:$A$782,$A30,СВЦЭМ!$B$39:$B$782,H$11)+'СЕТ СН'!$F$9+СВЦЭМ!$D$10+'СЕТ СН'!$F$5-'СЕТ СН'!$F$17</f>
        <v>3857.1244400400001</v>
      </c>
      <c r="I30" s="36">
        <f>SUMIFS(СВЦЭМ!$C$39:$C$782,СВЦЭМ!$A$39:$A$782,$A30,СВЦЭМ!$B$39:$B$782,I$11)+'СЕТ СН'!$F$9+СВЦЭМ!$D$10+'СЕТ СН'!$F$5-'СЕТ СН'!$F$17</f>
        <v>3807.65692352</v>
      </c>
      <c r="J30" s="36">
        <f>SUMIFS(СВЦЭМ!$C$39:$C$782,СВЦЭМ!$A$39:$A$782,$A30,СВЦЭМ!$B$39:$B$782,J$11)+'СЕТ СН'!$F$9+СВЦЭМ!$D$10+'СЕТ СН'!$F$5-'СЕТ СН'!$F$17</f>
        <v>3842.1597705199997</v>
      </c>
      <c r="K30" s="36">
        <f>SUMIFS(СВЦЭМ!$C$39:$C$782,СВЦЭМ!$A$39:$A$782,$A30,СВЦЭМ!$B$39:$B$782,K$11)+'СЕТ СН'!$F$9+СВЦЭМ!$D$10+'СЕТ СН'!$F$5-'СЕТ СН'!$F$17</f>
        <v>3850.2202098099997</v>
      </c>
      <c r="L30" s="36">
        <f>SUMIFS(СВЦЭМ!$C$39:$C$782,СВЦЭМ!$A$39:$A$782,$A30,СВЦЭМ!$B$39:$B$782,L$11)+'СЕТ СН'!$F$9+СВЦЭМ!$D$10+'СЕТ СН'!$F$5-'СЕТ СН'!$F$17</f>
        <v>3850.8309489399999</v>
      </c>
      <c r="M30" s="36">
        <f>SUMIFS(СВЦЭМ!$C$39:$C$782,СВЦЭМ!$A$39:$A$782,$A30,СВЦЭМ!$B$39:$B$782,M$11)+'СЕТ СН'!$F$9+СВЦЭМ!$D$10+'СЕТ СН'!$F$5-'СЕТ СН'!$F$17</f>
        <v>3878.2504735000002</v>
      </c>
      <c r="N30" s="36">
        <f>SUMIFS(СВЦЭМ!$C$39:$C$782,СВЦЭМ!$A$39:$A$782,$A30,СВЦЭМ!$B$39:$B$782,N$11)+'СЕТ СН'!$F$9+СВЦЭМ!$D$10+'СЕТ СН'!$F$5-'СЕТ СН'!$F$17</f>
        <v>3816.6216730599999</v>
      </c>
      <c r="O30" s="36">
        <f>SUMIFS(СВЦЭМ!$C$39:$C$782,СВЦЭМ!$A$39:$A$782,$A30,СВЦЭМ!$B$39:$B$782,O$11)+'СЕТ СН'!$F$9+СВЦЭМ!$D$10+'СЕТ СН'!$F$5-'СЕТ СН'!$F$17</f>
        <v>3807.7690847999997</v>
      </c>
      <c r="P30" s="36">
        <f>SUMIFS(СВЦЭМ!$C$39:$C$782,СВЦЭМ!$A$39:$A$782,$A30,СВЦЭМ!$B$39:$B$782,P$11)+'СЕТ СН'!$F$9+СВЦЭМ!$D$10+'СЕТ СН'!$F$5-'СЕТ СН'!$F$17</f>
        <v>3789.5595273499998</v>
      </c>
      <c r="Q30" s="36">
        <f>SUMIFS(СВЦЭМ!$C$39:$C$782,СВЦЭМ!$A$39:$A$782,$A30,СВЦЭМ!$B$39:$B$782,Q$11)+'СЕТ СН'!$F$9+СВЦЭМ!$D$10+'СЕТ СН'!$F$5-'СЕТ СН'!$F$17</f>
        <v>3790.9671170299998</v>
      </c>
      <c r="R30" s="36">
        <f>SUMIFS(СВЦЭМ!$C$39:$C$782,СВЦЭМ!$A$39:$A$782,$A30,СВЦЭМ!$B$39:$B$782,R$11)+'СЕТ СН'!$F$9+СВЦЭМ!$D$10+'СЕТ СН'!$F$5-'СЕТ СН'!$F$17</f>
        <v>3690.0868293099998</v>
      </c>
      <c r="S30" s="36">
        <f>SUMIFS(СВЦЭМ!$C$39:$C$782,СВЦЭМ!$A$39:$A$782,$A30,СВЦЭМ!$B$39:$B$782,S$11)+'СЕТ СН'!$F$9+СВЦЭМ!$D$10+'СЕТ СН'!$F$5-'СЕТ СН'!$F$17</f>
        <v>3611.36238624</v>
      </c>
      <c r="T30" s="36">
        <f>SUMIFS(СВЦЭМ!$C$39:$C$782,СВЦЭМ!$A$39:$A$782,$A30,СВЦЭМ!$B$39:$B$782,T$11)+'СЕТ СН'!$F$9+СВЦЭМ!$D$10+'СЕТ СН'!$F$5-'СЕТ СН'!$F$17</f>
        <v>3635.5497579799999</v>
      </c>
      <c r="U30" s="36">
        <f>SUMIFS(СВЦЭМ!$C$39:$C$782,СВЦЭМ!$A$39:$A$782,$A30,СВЦЭМ!$B$39:$B$782,U$11)+'СЕТ СН'!$F$9+СВЦЭМ!$D$10+'СЕТ СН'!$F$5-'СЕТ СН'!$F$17</f>
        <v>3702.8484845099997</v>
      </c>
      <c r="V30" s="36">
        <f>SUMIFS(СВЦЭМ!$C$39:$C$782,СВЦЭМ!$A$39:$A$782,$A30,СВЦЭМ!$B$39:$B$782,V$11)+'СЕТ СН'!$F$9+СВЦЭМ!$D$10+'СЕТ СН'!$F$5-'СЕТ СН'!$F$17</f>
        <v>3755.2361461599999</v>
      </c>
      <c r="W30" s="36">
        <f>SUMIFS(СВЦЭМ!$C$39:$C$782,СВЦЭМ!$A$39:$A$782,$A30,СВЦЭМ!$B$39:$B$782,W$11)+'СЕТ СН'!$F$9+СВЦЭМ!$D$10+'СЕТ СН'!$F$5-'СЕТ СН'!$F$17</f>
        <v>3812.4577236599998</v>
      </c>
      <c r="X30" s="36">
        <f>SUMIFS(СВЦЭМ!$C$39:$C$782,СВЦЭМ!$A$39:$A$782,$A30,СВЦЭМ!$B$39:$B$782,X$11)+'СЕТ СН'!$F$9+СВЦЭМ!$D$10+'СЕТ СН'!$F$5-'СЕТ СН'!$F$17</f>
        <v>3842.8099571899997</v>
      </c>
      <c r="Y30" s="36">
        <f>SUMIFS(СВЦЭМ!$C$39:$C$782,СВЦЭМ!$A$39:$A$782,$A30,СВЦЭМ!$B$39:$B$782,Y$11)+'СЕТ СН'!$F$9+СВЦЭМ!$D$10+'СЕТ СН'!$F$5-'СЕТ СН'!$F$17</f>
        <v>3904.6965045799998</v>
      </c>
    </row>
    <row r="31" spans="1:25" ht="15.75" x14ac:dyDescent="0.2">
      <c r="A31" s="35">
        <f t="shared" si="0"/>
        <v>44854</v>
      </c>
      <c r="B31" s="36">
        <f>SUMIFS(СВЦЭМ!$C$39:$C$782,СВЦЭМ!$A$39:$A$782,$A31,СВЦЭМ!$B$39:$B$782,B$11)+'СЕТ СН'!$F$9+СВЦЭМ!$D$10+'СЕТ СН'!$F$5-'СЕТ СН'!$F$17</f>
        <v>3829.18505508</v>
      </c>
      <c r="C31" s="36">
        <f>SUMIFS(СВЦЭМ!$C$39:$C$782,СВЦЭМ!$A$39:$A$782,$A31,СВЦЭМ!$B$39:$B$782,C$11)+'СЕТ СН'!$F$9+СВЦЭМ!$D$10+'СЕТ СН'!$F$5-'СЕТ СН'!$F$17</f>
        <v>3830.9281402699999</v>
      </c>
      <c r="D31" s="36">
        <f>SUMIFS(СВЦЭМ!$C$39:$C$782,СВЦЭМ!$A$39:$A$782,$A31,СВЦЭМ!$B$39:$B$782,D$11)+'СЕТ СН'!$F$9+СВЦЭМ!$D$10+'СЕТ СН'!$F$5-'СЕТ СН'!$F$17</f>
        <v>3875.0010973999997</v>
      </c>
      <c r="E31" s="36">
        <f>SUMIFS(СВЦЭМ!$C$39:$C$782,СВЦЭМ!$A$39:$A$782,$A31,СВЦЭМ!$B$39:$B$782,E$11)+'СЕТ СН'!$F$9+СВЦЭМ!$D$10+'СЕТ СН'!$F$5-'СЕТ СН'!$F$17</f>
        <v>3873.5136843299997</v>
      </c>
      <c r="F31" s="36">
        <f>SUMIFS(СВЦЭМ!$C$39:$C$782,СВЦЭМ!$A$39:$A$782,$A31,СВЦЭМ!$B$39:$B$782,F$11)+'СЕТ СН'!$F$9+СВЦЭМ!$D$10+'СЕТ СН'!$F$5-'СЕТ СН'!$F$17</f>
        <v>3853.3405207899996</v>
      </c>
      <c r="G31" s="36">
        <f>SUMIFS(СВЦЭМ!$C$39:$C$782,СВЦЭМ!$A$39:$A$782,$A31,СВЦЭМ!$B$39:$B$782,G$11)+'СЕТ СН'!$F$9+СВЦЭМ!$D$10+'СЕТ СН'!$F$5-'СЕТ СН'!$F$17</f>
        <v>3823.9252059399996</v>
      </c>
      <c r="H31" s="36">
        <f>SUMIFS(СВЦЭМ!$C$39:$C$782,СВЦЭМ!$A$39:$A$782,$A31,СВЦЭМ!$B$39:$B$782,H$11)+'СЕТ СН'!$F$9+СВЦЭМ!$D$10+'СЕТ СН'!$F$5-'СЕТ СН'!$F$17</f>
        <v>3775.22826915</v>
      </c>
      <c r="I31" s="36">
        <f>SUMIFS(СВЦЭМ!$C$39:$C$782,СВЦЭМ!$A$39:$A$782,$A31,СВЦЭМ!$B$39:$B$782,I$11)+'СЕТ СН'!$F$9+СВЦЭМ!$D$10+'СЕТ СН'!$F$5-'СЕТ СН'!$F$17</f>
        <v>3746.7234804299997</v>
      </c>
      <c r="J31" s="36">
        <f>SUMIFS(СВЦЭМ!$C$39:$C$782,СВЦЭМ!$A$39:$A$782,$A31,СВЦЭМ!$B$39:$B$782,J$11)+'СЕТ СН'!$F$9+СВЦЭМ!$D$10+'СЕТ СН'!$F$5-'СЕТ СН'!$F$17</f>
        <v>3751.20954824</v>
      </c>
      <c r="K31" s="36">
        <f>SUMIFS(СВЦЭМ!$C$39:$C$782,СВЦЭМ!$A$39:$A$782,$A31,СВЦЭМ!$B$39:$B$782,K$11)+'СЕТ СН'!$F$9+СВЦЭМ!$D$10+'СЕТ СН'!$F$5-'СЕТ СН'!$F$17</f>
        <v>3786.7524076499999</v>
      </c>
      <c r="L31" s="36">
        <f>SUMIFS(СВЦЭМ!$C$39:$C$782,СВЦЭМ!$A$39:$A$782,$A31,СВЦЭМ!$B$39:$B$782,L$11)+'СЕТ СН'!$F$9+СВЦЭМ!$D$10+'СЕТ СН'!$F$5-'СЕТ СН'!$F$17</f>
        <v>3793.98710751</v>
      </c>
      <c r="M31" s="36">
        <f>SUMIFS(СВЦЭМ!$C$39:$C$782,СВЦЭМ!$A$39:$A$782,$A31,СВЦЭМ!$B$39:$B$782,M$11)+'СЕТ СН'!$F$9+СВЦЭМ!$D$10+'СЕТ СН'!$F$5-'СЕТ СН'!$F$17</f>
        <v>3825.0162489999998</v>
      </c>
      <c r="N31" s="36">
        <f>SUMIFS(СВЦЭМ!$C$39:$C$782,СВЦЭМ!$A$39:$A$782,$A31,СВЦЭМ!$B$39:$B$782,N$11)+'СЕТ СН'!$F$9+СВЦЭМ!$D$10+'СЕТ СН'!$F$5-'СЕТ СН'!$F$17</f>
        <v>3818.8195105799996</v>
      </c>
      <c r="O31" s="36">
        <f>SUMIFS(СВЦЭМ!$C$39:$C$782,СВЦЭМ!$A$39:$A$782,$A31,СВЦЭМ!$B$39:$B$782,O$11)+'СЕТ СН'!$F$9+СВЦЭМ!$D$10+'СЕТ СН'!$F$5-'СЕТ СН'!$F$17</f>
        <v>3819.74204186</v>
      </c>
      <c r="P31" s="36">
        <f>SUMIFS(СВЦЭМ!$C$39:$C$782,СВЦЭМ!$A$39:$A$782,$A31,СВЦЭМ!$B$39:$B$782,P$11)+'СЕТ СН'!$F$9+СВЦЭМ!$D$10+'СЕТ СН'!$F$5-'СЕТ СН'!$F$17</f>
        <v>3821.58606736</v>
      </c>
      <c r="Q31" s="36">
        <f>SUMIFS(СВЦЭМ!$C$39:$C$782,СВЦЭМ!$A$39:$A$782,$A31,СВЦЭМ!$B$39:$B$782,Q$11)+'СЕТ СН'!$F$9+СВЦЭМ!$D$10+'СЕТ СН'!$F$5-'СЕТ СН'!$F$17</f>
        <v>3817.3190987600001</v>
      </c>
      <c r="R31" s="36">
        <f>SUMIFS(СВЦЭМ!$C$39:$C$782,СВЦЭМ!$A$39:$A$782,$A31,СВЦЭМ!$B$39:$B$782,R$11)+'СЕТ СН'!$F$9+СВЦЭМ!$D$10+'СЕТ СН'!$F$5-'СЕТ СН'!$F$17</f>
        <v>3866.27716495</v>
      </c>
      <c r="S31" s="36">
        <f>SUMIFS(СВЦЭМ!$C$39:$C$782,СВЦЭМ!$A$39:$A$782,$A31,СВЦЭМ!$B$39:$B$782,S$11)+'СЕТ СН'!$F$9+СВЦЭМ!$D$10+'СЕТ СН'!$F$5-'СЕТ СН'!$F$17</f>
        <v>3857.9668803499999</v>
      </c>
      <c r="T31" s="36">
        <f>SUMIFS(СВЦЭМ!$C$39:$C$782,СВЦЭМ!$A$39:$A$782,$A31,СВЦЭМ!$B$39:$B$782,T$11)+'СЕТ СН'!$F$9+СВЦЭМ!$D$10+'СЕТ СН'!$F$5-'СЕТ СН'!$F$17</f>
        <v>3867.4244795499999</v>
      </c>
      <c r="U31" s="36">
        <f>SUMIFS(СВЦЭМ!$C$39:$C$782,СВЦЭМ!$A$39:$A$782,$A31,СВЦЭМ!$B$39:$B$782,U$11)+'СЕТ СН'!$F$9+СВЦЭМ!$D$10+'СЕТ СН'!$F$5-'СЕТ СН'!$F$17</f>
        <v>3863.0300188900001</v>
      </c>
      <c r="V31" s="36">
        <f>SUMIFS(СВЦЭМ!$C$39:$C$782,СВЦЭМ!$A$39:$A$782,$A31,СВЦЭМ!$B$39:$B$782,V$11)+'СЕТ СН'!$F$9+СВЦЭМ!$D$10+'СЕТ СН'!$F$5-'СЕТ СН'!$F$17</f>
        <v>3853.7865392799999</v>
      </c>
      <c r="W31" s="36">
        <f>SUMIFS(СВЦЭМ!$C$39:$C$782,СВЦЭМ!$A$39:$A$782,$A31,СВЦЭМ!$B$39:$B$782,W$11)+'СЕТ СН'!$F$9+СВЦЭМ!$D$10+'СЕТ СН'!$F$5-'СЕТ СН'!$F$17</f>
        <v>3840.8233058799997</v>
      </c>
      <c r="X31" s="36">
        <f>SUMIFS(СВЦЭМ!$C$39:$C$782,СВЦЭМ!$A$39:$A$782,$A31,СВЦЭМ!$B$39:$B$782,X$11)+'СЕТ СН'!$F$9+СВЦЭМ!$D$10+'СЕТ СН'!$F$5-'СЕТ СН'!$F$17</f>
        <v>3819.7006795899997</v>
      </c>
      <c r="Y31" s="36">
        <f>SUMIFS(СВЦЭМ!$C$39:$C$782,СВЦЭМ!$A$39:$A$782,$A31,СВЦЭМ!$B$39:$B$782,Y$11)+'СЕТ СН'!$F$9+СВЦЭМ!$D$10+'СЕТ СН'!$F$5-'СЕТ СН'!$F$17</f>
        <v>3825.4142742399999</v>
      </c>
    </row>
    <row r="32" spans="1:25" ht="15.75" x14ac:dyDescent="0.2">
      <c r="A32" s="35">
        <f t="shared" si="0"/>
        <v>44855</v>
      </c>
      <c r="B32" s="36">
        <f>SUMIFS(СВЦЭМ!$C$39:$C$782,СВЦЭМ!$A$39:$A$782,$A32,СВЦЭМ!$B$39:$B$782,B$11)+'СЕТ СН'!$F$9+СВЦЭМ!$D$10+'СЕТ СН'!$F$5-'СЕТ СН'!$F$17</f>
        <v>4040.9959951000001</v>
      </c>
      <c r="C32" s="36">
        <f>SUMIFS(СВЦЭМ!$C$39:$C$782,СВЦЭМ!$A$39:$A$782,$A32,СВЦЭМ!$B$39:$B$782,C$11)+'СЕТ СН'!$F$9+СВЦЭМ!$D$10+'СЕТ СН'!$F$5-'СЕТ СН'!$F$17</f>
        <v>4027.94395515</v>
      </c>
      <c r="D32" s="36">
        <f>SUMIFS(СВЦЭМ!$C$39:$C$782,СВЦЭМ!$A$39:$A$782,$A32,СВЦЭМ!$B$39:$B$782,D$11)+'СЕТ СН'!$F$9+СВЦЭМ!$D$10+'СЕТ СН'!$F$5-'СЕТ СН'!$F$17</f>
        <v>4042.9634263200001</v>
      </c>
      <c r="E32" s="36">
        <f>SUMIFS(СВЦЭМ!$C$39:$C$782,СВЦЭМ!$A$39:$A$782,$A32,СВЦЭМ!$B$39:$B$782,E$11)+'СЕТ СН'!$F$9+СВЦЭМ!$D$10+'СЕТ СН'!$F$5-'СЕТ СН'!$F$17</f>
        <v>4102.67722357</v>
      </c>
      <c r="F32" s="36">
        <f>SUMIFS(СВЦЭМ!$C$39:$C$782,СВЦЭМ!$A$39:$A$782,$A32,СВЦЭМ!$B$39:$B$782,F$11)+'СЕТ СН'!$F$9+СВЦЭМ!$D$10+'СЕТ СН'!$F$5-'СЕТ СН'!$F$17</f>
        <v>4081.5078985999999</v>
      </c>
      <c r="G32" s="36">
        <f>SUMIFS(СВЦЭМ!$C$39:$C$782,СВЦЭМ!$A$39:$A$782,$A32,СВЦЭМ!$B$39:$B$782,G$11)+'СЕТ СН'!$F$9+СВЦЭМ!$D$10+'СЕТ СН'!$F$5-'СЕТ СН'!$F$17</f>
        <v>4037.8143676</v>
      </c>
      <c r="H32" s="36">
        <f>SUMIFS(СВЦЭМ!$C$39:$C$782,СВЦЭМ!$A$39:$A$782,$A32,СВЦЭМ!$B$39:$B$782,H$11)+'СЕТ СН'!$F$9+СВЦЭМ!$D$10+'СЕТ СН'!$F$5-'СЕТ СН'!$F$17</f>
        <v>3972.95141904</v>
      </c>
      <c r="I32" s="36">
        <f>SUMIFS(СВЦЭМ!$C$39:$C$782,СВЦЭМ!$A$39:$A$782,$A32,СВЦЭМ!$B$39:$B$782,I$11)+'СЕТ СН'!$F$9+СВЦЭМ!$D$10+'СЕТ СН'!$F$5-'СЕТ СН'!$F$17</f>
        <v>3953.6169850599999</v>
      </c>
      <c r="J32" s="36">
        <f>SUMIFS(СВЦЭМ!$C$39:$C$782,СВЦЭМ!$A$39:$A$782,$A32,СВЦЭМ!$B$39:$B$782,J$11)+'СЕТ СН'!$F$9+СВЦЭМ!$D$10+'СЕТ СН'!$F$5-'СЕТ СН'!$F$17</f>
        <v>3925.61792272</v>
      </c>
      <c r="K32" s="36">
        <f>SUMIFS(СВЦЭМ!$C$39:$C$782,СВЦЭМ!$A$39:$A$782,$A32,СВЦЭМ!$B$39:$B$782,K$11)+'СЕТ СН'!$F$9+СВЦЭМ!$D$10+'СЕТ СН'!$F$5-'СЕТ СН'!$F$17</f>
        <v>3929.0637125499998</v>
      </c>
      <c r="L32" s="36">
        <f>SUMIFS(СВЦЭМ!$C$39:$C$782,СВЦЭМ!$A$39:$A$782,$A32,СВЦЭМ!$B$39:$B$782,L$11)+'СЕТ СН'!$F$9+СВЦЭМ!$D$10+'СЕТ СН'!$F$5-'СЕТ СН'!$F$17</f>
        <v>3931.3902725200001</v>
      </c>
      <c r="M32" s="36">
        <f>SUMIFS(СВЦЭМ!$C$39:$C$782,СВЦЭМ!$A$39:$A$782,$A32,СВЦЭМ!$B$39:$B$782,M$11)+'СЕТ СН'!$F$9+СВЦЭМ!$D$10+'СЕТ СН'!$F$5-'СЕТ СН'!$F$17</f>
        <v>3937.99094797</v>
      </c>
      <c r="N32" s="36">
        <f>SUMIFS(СВЦЭМ!$C$39:$C$782,СВЦЭМ!$A$39:$A$782,$A32,СВЦЭМ!$B$39:$B$782,N$11)+'СЕТ СН'!$F$9+СВЦЭМ!$D$10+'СЕТ СН'!$F$5-'СЕТ СН'!$F$17</f>
        <v>3951.5499658999997</v>
      </c>
      <c r="O32" s="36">
        <f>SUMIFS(СВЦЭМ!$C$39:$C$782,СВЦЭМ!$A$39:$A$782,$A32,СВЦЭМ!$B$39:$B$782,O$11)+'СЕТ СН'!$F$9+СВЦЭМ!$D$10+'СЕТ СН'!$F$5-'СЕТ СН'!$F$17</f>
        <v>3947.4817638</v>
      </c>
      <c r="P32" s="36">
        <f>SUMIFS(СВЦЭМ!$C$39:$C$782,СВЦЭМ!$A$39:$A$782,$A32,СВЦЭМ!$B$39:$B$782,P$11)+'СЕТ СН'!$F$9+СВЦЭМ!$D$10+'СЕТ СН'!$F$5-'СЕТ СН'!$F$17</f>
        <v>3974.5558779599996</v>
      </c>
      <c r="Q32" s="36">
        <f>SUMIFS(СВЦЭМ!$C$39:$C$782,СВЦЭМ!$A$39:$A$782,$A32,СВЦЭМ!$B$39:$B$782,Q$11)+'СЕТ СН'!$F$9+СВЦЭМ!$D$10+'СЕТ СН'!$F$5-'СЕТ СН'!$F$17</f>
        <v>3976.9609943599999</v>
      </c>
      <c r="R32" s="36">
        <f>SUMIFS(СВЦЭМ!$C$39:$C$782,СВЦЭМ!$A$39:$A$782,$A32,СВЦЭМ!$B$39:$B$782,R$11)+'СЕТ СН'!$F$9+СВЦЭМ!$D$10+'СЕТ СН'!$F$5-'СЕТ СН'!$F$17</f>
        <v>3957.39479527</v>
      </c>
      <c r="S32" s="36">
        <f>SUMIFS(СВЦЭМ!$C$39:$C$782,СВЦЭМ!$A$39:$A$782,$A32,СВЦЭМ!$B$39:$B$782,S$11)+'СЕТ СН'!$F$9+СВЦЭМ!$D$10+'СЕТ СН'!$F$5-'СЕТ СН'!$F$17</f>
        <v>3940.0018407899997</v>
      </c>
      <c r="T32" s="36">
        <f>SUMIFS(СВЦЭМ!$C$39:$C$782,СВЦЭМ!$A$39:$A$782,$A32,СВЦЭМ!$B$39:$B$782,T$11)+'СЕТ СН'!$F$9+СВЦЭМ!$D$10+'СЕТ СН'!$F$5-'СЕТ СН'!$F$17</f>
        <v>3892.3511893300001</v>
      </c>
      <c r="U32" s="36">
        <f>SUMIFS(СВЦЭМ!$C$39:$C$782,СВЦЭМ!$A$39:$A$782,$A32,СВЦЭМ!$B$39:$B$782,U$11)+'СЕТ СН'!$F$9+СВЦЭМ!$D$10+'СЕТ СН'!$F$5-'СЕТ СН'!$F$17</f>
        <v>3909.1309092699998</v>
      </c>
      <c r="V32" s="36">
        <f>SUMIFS(СВЦЭМ!$C$39:$C$782,СВЦЭМ!$A$39:$A$782,$A32,СВЦЭМ!$B$39:$B$782,V$11)+'СЕТ СН'!$F$9+СВЦЭМ!$D$10+'СЕТ СН'!$F$5-'СЕТ СН'!$F$17</f>
        <v>3921.7567823999998</v>
      </c>
      <c r="W32" s="36">
        <f>SUMIFS(СВЦЭМ!$C$39:$C$782,СВЦЭМ!$A$39:$A$782,$A32,СВЦЭМ!$B$39:$B$782,W$11)+'СЕТ СН'!$F$9+СВЦЭМ!$D$10+'СЕТ СН'!$F$5-'СЕТ СН'!$F$17</f>
        <v>3964.8775719699997</v>
      </c>
      <c r="X32" s="36">
        <f>SUMIFS(СВЦЭМ!$C$39:$C$782,СВЦЭМ!$A$39:$A$782,$A32,СВЦЭМ!$B$39:$B$782,X$11)+'СЕТ СН'!$F$9+СВЦЭМ!$D$10+'СЕТ СН'!$F$5-'СЕТ СН'!$F$17</f>
        <v>4003.8439604</v>
      </c>
      <c r="Y32" s="36">
        <f>SUMIFS(СВЦЭМ!$C$39:$C$782,СВЦЭМ!$A$39:$A$782,$A32,СВЦЭМ!$B$39:$B$782,Y$11)+'СЕТ СН'!$F$9+СВЦЭМ!$D$10+'СЕТ СН'!$F$5-'СЕТ СН'!$F$17</f>
        <v>4029.56685814</v>
      </c>
    </row>
    <row r="33" spans="1:25" ht="15.75" x14ac:dyDescent="0.2">
      <c r="A33" s="35">
        <f t="shared" si="0"/>
        <v>44856</v>
      </c>
      <c r="B33" s="36">
        <f>SUMIFS(СВЦЭМ!$C$39:$C$782,СВЦЭМ!$A$39:$A$782,$A33,СВЦЭМ!$B$39:$B$782,B$11)+'СЕТ СН'!$F$9+СВЦЭМ!$D$10+'СЕТ СН'!$F$5-'СЕТ СН'!$F$17</f>
        <v>4065.17425005</v>
      </c>
      <c r="C33" s="36">
        <f>SUMIFS(СВЦЭМ!$C$39:$C$782,СВЦЭМ!$A$39:$A$782,$A33,СВЦЭМ!$B$39:$B$782,C$11)+'СЕТ СН'!$F$9+СВЦЭМ!$D$10+'СЕТ СН'!$F$5-'СЕТ СН'!$F$17</f>
        <v>4061.48629678</v>
      </c>
      <c r="D33" s="36">
        <f>SUMIFS(СВЦЭМ!$C$39:$C$782,СВЦЭМ!$A$39:$A$782,$A33,СВЦЭМ!$B$39:$B$782,D$11)+'СЕТ СН'!$F$9+СВЦЭМ!$D$10+'СЕТ СН'!$F$5-'СЕТ СН'!$F$17</f>
        <v>4103.9253102800003</v>
      </c>
      <c r="E33" s="36">
        <f>SUMIFS(СВЦЭМ!$C$39:$C$782,СВЦЭМ!$A$39:$A$782,$A33,СВЦЭМ!$B$39:$B$782,E$11)+'СЕТ СН'!$F$9+СВЦЭМ!$D$10+'СЕТ СН'!$F$5-'СЕТ СН'!$F$17</f>
        <v>4107.2632098200002</v>
      </c>
      <c r="F33" s="36">
        <f>SUMIFS(СВЦЭМ!$C$39:$C$782,СВЦЭМ!$A$39:$A$782,$A33,СВЦЭМ!$B$39:$B$782,F$11)+'СЕТ СН'!$F$9+СВЦЭМ!$D$10+'СЕТ СН'!$F$5-'СЕТ СН'!$F$17</f>
        <v>4097.5819484399999</v>
      </c>
      <c r="G33" s="36">
        <f>SUMIFS(СВЦЭМ!$C$39:$C$782,СВЦЭМ!$A$39:$A$782,$A33,СВЦЭМ!$B$39:$B$782,G$11)+'СЕТ СН'!$F$9+СВЦЭМ!$D$10+'СЕТ СН'!$F$5-'СЕТ СН'!$F$17</f>
        <v>4091.6611159699996</v>
      </c>
      <c r="H33" s="36">
        <f>SUMIFS(СВЦЭМ!$C$39:$C$782,СВЦЭМ!$A$39:$A$782,$A33,СВЦЭМ!$B$39:$B$782,H$11)+'СЕТ СН'!$F$9+СВЦЭМ!$D$10+'СЕТ СН'!$F$5-'СЕТ СН'!$F$17</f>
        <v>4047.2965964099999</v>
      </c>
      <c r="I33" s="36">
        <f>SUMIFS(СВЦЭМ!$C$39:$C$782,СВЦЭМ!$A$39:$A$782,$A33,СВЦЭМ!$B$39:$B$782,I$11)+'СЕТ СН'!$F$9+СВЦЭМ!$D$10+'СЕТ СН'!$F$5-'СЕТ СН'!$F$17</f>
        <v>4022.1815648699999</v>
      </c>
      <c r="J33" s="36">
        <f>SUMIFS(СВЦЭМ!$C$39:$C$782,СВЦЭМ!$A$39:$A$782,$A33,СВЦЭМ!$B$39:$B$782,J$11)+'СЕТ СН'!$F$9+СВЦЭМ!$D$10+'СЕТ СН'!$F$5-'СЕТ СН'!$F$17</f>
        <v>4026.0853024999997</v>
      </c>
      <c r="K33" s="36">
        <f>SUMIFS(СВЦЭМ!$C$39:$C$782,СВЦЭМ!$A$39:$A$782,$A33,СВЦЭМ!$B$39:$B$782,K$11)+'СЕТ СН'!$F$9+СВЦЭМ!$D$10+'СЕТ СН'!$F$5-'СЕТ СН'!$F$17</f>
        <v>4013.02616158</v>
      </c>
      <c r="L33" s="36">
        <f>SUMIFS(СВЦЭМ!$C$39:$C$782,СВЦЭМ!$A$39:$A$782,$A33,СВЦЭМ!$B$39:$B$782,L$11)+'СЕТ СН'!$F$9+СВЦЭМ!$D$10+'СЕТ СН'!$F$5-'СЕТ СН'!$F$17</f>
        <v>4008.8357155399999</v>
      </c>
      <c r="M33" s="36">
        <f>SUMIFS(СВЦЭМ!$C$39:$C$782,СВЦЭМ!$A$39:$A$782,$A33,СВЦЭМ!$B$39:$B$782,M$11)+'СЕТ СН'!$F$9+СВЦЭМ!$D$10+'СЕТ СН'!$F$5-'СЕТ СН'!$F$17</f>
        <v>4018.68605854</v>
      </c>
      <c r="N33" s="36">
        <f>SUMIFS(СВЦЭМ!$C$39:$C$782,СВЦЭМ!$A$39:$A$782,$A33,СВЦЭМ!$B$39:$B$782,N$11)+'СЕТ СН'!$F$9+СВЦЭМ!$D$10+'СЕТ СН'!$F$5-'СЕТ СН'!$F$17</f>
        <v>4028.6307087800001</v>
      </c>
      <c r="O33" s="36">
        <f>SUMIFS(СВЦЭМ!$C$39:$C$782,СВЦЭМ!$A$39:$A$782,$A33,СВЦЭМ!$B$39:$B$782,O$11)+'СЕТ СН'!$F$9+СВЦЭМ!$D$10+'СЕТ СН'!$F$5-'СЕТ СН'!$F$17</f>
        <v>4023.4897383500002</v>
      </c>
      <c r="P33" s="36">
        <f>SUMIFS(СВЦЭМ!$C$39:$C$782,СВЦЭМ!$A$39:$A$782,$A33,СВЦЭМ!$B$39:$B$782,P$11)+'СЕТ СН'!$F$9+СВЦЭМ!$D$10+'СЕТ СН'!$F$5-'СЕТ СН'!$F$17</f>
        <v>4068.02162628</v>
      </c>
      <c r="Q33" s="36">
        <f>SUMIFS(СВЦЭМ!$C$39:$C$782,СВЦЭМ!$A$39:$A$782,$A33,СВЦЭМ!$B$39:$B$782,Q$11)+'СЕТ СН'!$F$9+СВЦЭМ!$D$10+'СЕТ СН'!$F$5-'СЕТ СН'!$F$17</f>
        <v>4066.22545812</v>
      </c>
      <c r="R33" s="36">
        <f>SUMIFS(СВЦЭМ!$C$39:$C$782,СВЦЭМ!$A$39:$A$782,$A33,СВЦЭМ!$B$39:$B$782,R$11)+'СЕТ СН'!$F$9+СВЦЭМ!$D$10+'СЕТ СН'!$F$5-'СЕТ СН'!$F$17</f>
        <v>4046.6575152699997</v>
      </c>
      <c r="S33" s="36">
        <f>SUMIFS(СВЦЭМ!$C$39:$C$782,СВЦЭМ!$A$39:$A$782,$A33,СВЦЭМ!$B$39:$B$782,S$11)+'СЕТ СН'!$F$9+СВЦЭМ!$D$10+'СЕТ СН'!$F$5-'СЕТ СН'!$F$17</f>
        <v>4023.4655553399998</v>
      </c>
      <c r="T33" s="36">
        <f>SUMIFS(СВЦЭМ!$C$39:$C$782,СВЦЭМ!$A$39:$A$782,$A33,СВЦЭМ!$B$39:$B$782,T$11)+'СЕТ СН'!$F$9+СВЦЭМ!$D$10+'СЕТ СН'!$F$5-'СЕТ СН'!$F$17</f>
        <v>3968.7880891300001</v>
      </c>
      <c r="U33" s="36">
        <f>SUMIFS(СВЦЭМ!$C$39:$C$782,СВЦЭМ!$A$39:$A$782,$A33,СВЦЭМ!$B$39:$B$782,U$11)+'СЕТ СН'!$F$9+СВЦЭМ!$D$10+'СЕТ СН'!$F$5-'СЕТ СН'!$F$17</f>
        <v>3992.8424072400003</v>
      </c>
      <c r="V33" s="36">
        <f>SUMIFS(СВЦЭМ!$C$39:$C$782,СВЦЭМ!$A$39:$A$782,$A33,СВЦЭМ!$B$39:$B$782,V$11)+'СЕТ СН'!$F$9+СВЦЭМ!$D$10+'СЕТ СН'!$F$5-'СЕТ СН'!$F$17</f>
        <v>4021.9329762500001</v>
      </c>
      <c r="W33" s="36">
        <f>SUMIFS(СВЦЭМ!$C$39:$C$782,СВЦЭМ!$A$39:$A$782,$A33,СВЦЭМ!$B$39:$B$782,W$11)+'СЕТ СН'!$F$9+СВЦЭМ!$D$10+'СЕТ СН'!$F$5-'СЕТ СН'!$F$17</f>
        <v>4045.8954422199999</v>
      </c>
      <c r="X33" s="36">
        <f>SUMIFS(СВЦЭМ!$C$39:$C$782,СВЦЭМ!$A$39:$A$782,$A33,СВЦЭМ!$B$39:$B$782,X$11)+'СЕТ СН'!$F$9+СВЦЭМ!$D$10+'СЕТ СН'!$F$5-'СЕТ СН'!$F$17</f>
        <v>4076.92367702</v>
      </c>
      <c r="Y33" s="36">
        <f>SUMIFS(СВЦЭМ!$C$39:$C$782,СВЦЭМ!$A$39:$A$782,$A33,СВЦЭМ!$B$39:$B$782,Y$11)+'СЕТ СН'!$F$9+СВЦЭМ!$D$10+'СЕТ СН'!$F$5-'СЕТ СН'!$F$17</f>
        <v>4101.8371532599995</v>
      </c>
    </row>
    <row r="34" spans="1:25" ht="15.75" x14ac:dyDescent="0.2">
      <c r="A34" s="35">
        <f t="shared" si="0"/>
        <v>44857</v>
      </c>
      <c r="B34" s="36">
        <f>SUMIFS(СВЦЭМ!$C$39:$C$782,СВЦЭМ!$A$39:$A$782,$A34,СВЦЭМ!$B$39:$B$782,B$11)+'СЕТ СН'!$F$9+СВЦЭМ!$D$10+'СЕТ СН'!$F$5-'СЕТ СН'!$F$17</f>
        <v>4069.7648094300002</v>
      </c>
      <c r="C34" s="36">
        <f>SUMIFS(СВЦЭМ!$C$39:$C$782,СВЦЭМ!$A$39:$A$782,$A34,СВЦЭМ!$B$39:$B$782,C$11)+'СЕТ СН'!$F$9+СВЦЭМ!$D$10+'СЕТ СН'!$F$5-'СЕТ СН'!$F$17</f>
        <v>4099.7984391299997</v>
      </c>
      <c r="D34" s="36">
        <f>SUMIFS(СВЦЭМ!$C$39:$C$782,СВЦЭМ!$A$39:$A$782,$A34,СВЦЭМ!$B$39:$B$782,D$11)+'СЕТ СН'!$F$9+СВЦЭМ!$D$10+'СЕТ СН'!$F$5-'СЕТ СН'!$F$17</f>
        <v>4126.5114822300002</v>
      </c>
      <c r="E34" s="36">
        <f>SUMIFS(СВЦЭМ!$C$39:$C$782,СВЦЭМ!$A$39:$A$782,$A34,СВЦЭМ!$B$39:$B$782,E$11)+'СЕТ СН'!$F$9+СВЦЭМ!$D$10+'СЕТ СН'!$F$5-'СЕТ СН'!$F$17</f>
        <v>4126.7998842899997</v>
      </c>
      <c r="F34" s="36">
        <f>SUMIFS(СВЦЭМ!$C$39:$C$782,СВЦЭМ!$A$39:$A$782,$A34,СВЦЭМ!$B$39:$B$782,F$11)+'СЕТ СН'!$F$9+СВЦЭМ!$D$10+'СЕТ СН'!$F$5-'СЕТ СН'!$F$17</f>
        <v>4140.2526452900001</v>
      </c>
      <c r="G34" s="36">
        <f>SUMIFS(СВЦЭМ!$C$39:$C$782,СВЦЭМ!$A$39:$A$782,$A34,СВЦЭМ!$B$39:$B$782,G$11)+'СЕТ СН'!$F$9+СВЦЭМ!$D$10+'СЕТ СН'!$F$5-'СЕТ СН'!$F$17</f>
        <v>4115.9545075200003</v>
      </c>
      <c r="H34" s="36">
        <f>SUMIFS(СВЦЭМ!$C$39:$C$782,СВЦЭМ!$A$39:$A$782,$A34,СВЦЭМ!$B$39:$B$782,H$11)+'СЕТ СН'!$F$9+СВЦЭМ!$D$10+'СЕТ СН'!$F$5-'СЕТ СН'!$F$17</f>
        <v>4077.6839715900001</v>
      </c>
      <c r="I34" s="36">
        <f>SUMIFS(СВЦЭМ!$C$39:$C$782,СВЦЭМ!$A$39:$A$782,$A34,СВЦЭМ!$B$39:$B$782,I$11)+'СЕТ СН'!$F$9+СВЦЭМ!$D$10+'СЕТ СН'!$F$5-'СЕТ СН'!$F$17</f>
        <v>4075.0793854900003</v>
      </c>
      <c r="J34" s="36">
        <f>SUMIFS(СВЦЭМ!$C$39:$C$782,СВЦЭМ!$A$39:$A$782,$A34,СВЦЭМ!$B$39:$B$782,J$11)+'СЕТ СН'!$F$9+СВЦЭМ!$D$10+'СЕТ СН'!$F$5-'СЕТ СН'!$F$17</f>
        <v>4037.9363701000002</v>
      </c>
      <c r="K34" s="36">
        <f>SUMIFS(СВЦЭМ!$C$39:$C$782,СВЦЭМ!$A$39:$A$782,$A34,СВЦЭМ!$B$39:$B$782,K$11)+'СЕТ СН'!$F$9+СВЦЭМ!$D$10+'СЕТ СН'!$F$5-'СЕТ СН'!$F$17</f>
        <v>4025.4609816699999</v>
      </c>
      <c r="L34" s="36">
        <f>SUMIFS(СВЦЭМ!$C$39:$C$782,СВЦЭМ!$A$39:$A$782,$A34,СВЦЭМ!$B$39:$B$782,L$11)+'СЕТ СН'!$F$9+СВЦЭМ!$D$10+'СЕТ СН'!$F$5-'СЕТ СН'!$F$17</f>
        <v>4011.8463445799998</v>
      </c>
      <c r="M34" s="36">
        <f>SUMIFS(СВЦЭМ!$C$39:$C$782,СВЦЭМ!$A$39:$A$782,$A34,СВЦЭМ!$B$39:$B$782,M$11)+'СЕТ СН'!$F$9+СВЦЭМ!$D$10+'СЕТ СН'!$F$5-'СЕТ СН'!$F$17</f>
        <v>4025.44865957</v>
      </c>
      <c r="N34" s="36">
        <f>SUMIFS(СВЦЭМ!$C$39:$C$782,СВЦЭМ!$A$39:$A$782,$A34,СВЦЭМ!$B$39:$B$782,N$11)+'СЕТ СН'!$F$9+СВЦЭМ!$D$10+'СЕТ СН'!$F$5-'СЕТ СН'!$F$17</f>
        <v>4037.6349849399999</v>
      </c>
      <c r="O34" s="36">
        <f>SUMIFS(СВЦЭМ!$C$39:$C$782,СВЦЭМ!$A$39:$A$782,$A34,СВЦЭМ!$B$39:$B$782,O$11)+'СЕТ СН'!$F$9+СВЦЭМ!$D$10+'СЕТ СН'!$F$5-'СЕТ СН'!$F$17</f>
        <v>4053.2997602699998</v>
      </c>
      <c r="P34" s="36">
        <f>SUMIFS(СВЦЭМ!$C$39:$C$782,СВЦЭМ!$A$39:$A$782,$A34,СВЦЭМ!$B$39:$B$782,P$11)+'СЕТ СН'!$F$9+СВЦЭМ!$D$10+'СЕТ СН'!$F$5-'СЕТ СН'!$F$17</f>
        <v>4067.0115907300001</v>
      </c>
      <c r="Q34" s="36">
        <f>SUMIFS(СВЦЭМ!$C$39:$C$782,СВЦЭМ!$A$39:$A$782,$A34,СВЦЭМ!$B$39:$B$782,Q$11)+'СЕТ СН'!$F$9+СВЦЭМ!$D$10+'СЕТ СН'!$F$5-'СЕТ СН'!$F$17</f>
        <v>4080.28444833</v>
      </c>
      <c r="R34" s="36">
        <f>SUMIFS(СВЦЭМ!$C$39:$C$782,СВЦЭМ!$A$39:$A$782,$A34,СВЦЭМ!$B$39:$B$782,R$11)+'СЕТ СН'!$F$9+СВЦЭМ!$D$10+'СЕТ СН'!$F$5-'СЕТ СН'!$F$17</f>
        <v>4057.0040030099999</v>
      </c>
      <c r="S34" s="36">
        <f>SUMIFS(СВЦЭМ!$C$39:$C$782,СВЦЭМ!$A$39:$A$782,$A34,СВЦЭМ!$B$39:$B$782,S$11)+'СЕТ СН'!$F$9+СВЦЭМ!$D$10+'СЕТ СН'!$F$5-'СЕТ СН'!$F$17</f>
        <v>4025.1261252499999</v>
      </c>
      <c r="T34" s="36">
        <f>SUMIFS(СВЦЭМ!$C$39:$C$782,СВЦЭМ!$A$39:$A$782,$A34,СВЦЭМ!$B$39:$B$782,T$11)+'СЕТ СН'!$F$9+СВЦЭМ!$D$10+'СЕТ СН'!$F$5-'СЕТ СН'!$F$17</f>
        <v>3968.0646883199997</v>
      </c>
      <c r="U34" s="36">
        <f>SUMIFS(СВЦЭМ!$C$39:$C$782,СВЦЭМ!$A$39:$A$782,$A34,СВЦЭМ!$B$39:$B$782,U$11)+'СЕТ СН'!$F$9+СВЦЭМ!$D$10+'СЕТ СН'!$F$5-'СЕТ СН'!$F$17</f>
        <v>3990.1792325300003</v>
      </c>
      <c r="V34" s="36">
        <f>SUMIFS(СВЦЭМ!$C$39:$C$782,СВЦЭМ!$A$39:$A$782,$A34,СВЦЭМ!$B$39:$B$782,V$11)+'СЕТ СН'!$F$9+СВЦЭМ!$D$10+'СЕТ СН'!$F$5-'СЕТ СН'!$F$17</f>
        <v>4007.5924562800001</v>
      </c>
      <c r="W34" s="36">
        <f>SUMIFS(СВЦЭМ!$C$39:$C$782,СВЦЭМ!$A$39:$A$782,$A34,СВЦЭМ!$B$39:$B$782,W$11)+'СЕТ СН'!$F$9+СВЦЭМ!$D$10+'СЕТ СН'!$F$5-'СЕТ СН'!$F$17</f>
        <v>4034.4118410700003</v>
      </c>
      <c r="X34" s="36">
        <f>SUMIFS(СВЦЭМ!$C$39:$C$782,СВЦЭМ!$A$39:$A$782,$A34,СВЦЭМ!$B$39:$B$782,X$11)+'СЕТ СН'!$F$9+СВЦЭМ!$D$10+'СЕТ СН'!$F$5-'СЕТ СН'!$F$17</f>
        <v>4070.1627902800001</v>
      </c>
      <c r="Y34" s="36">
        <f>SUMIFS(СВЦЭМ!$C$39:$C$782,СВЦЭМ!$A$39:$A$782,$A34,СВЦЭМ!$B$39:$B$782,Y$11)+'СЕТ СН'!$F$9+СВЦЭМ!$D$10+'СЕТ СН'!$F$5-'СЕТ СН'!$F$17</f>
        <v>4113.9302759299999</v>
      </c>
    </row>
    <row r="35" spans="1:25" ht="15.75" x14ac:dyDescent="0.2">
      <c r="A35" s="35">
        <f t="shared" si="0"/>
        <v>44858</v>
      </c>
      <c r="B35" s="36">
        <f>SUMIFS(СВЦЭМ!$C$39:$C$782,СВЦЭМ!$A$39:$A$782,$A35,СВЦЭМ!$B$39:$B$782,B$11)+'СЕТ СН'!$F$9+СВЦЭМ!$D$10+'СЕТ СН'!$F$5-'СЕТ СН'!$F$17</f>
        <v>4077.5069839099997</v>
      </c>
      <c r="C35" s="36">
        <f>SUMIFS(СВЦЭМ!$C$39:$C$782,СВЦЭМ!$A$39:$A$782,$A35,СВЦЭМ!$B$39:$B$782,C$11)+'СЕТ СН'!$F$9+СВЦЭМ!$D$10+'СЕТ СН'!$F$5-'СЕТ СН'!$F$17</f>
        <v>4092.9495404999998</v>
      </c>
      <c r="D35" s="36">
        <f>SUMIFS(СВЦЭМ!$C$39:$C$782,СВЦЭМ!$A$39:$A$782,$A35,СВЦЭМ!$B$39:$B$782,D$11)+'СЕТ СН'!$F$9+СВЦЭМ!$D$10+'СЕТ СН'!$F$5-'СЕТ СН'!$F$17</f>
        <v>4113.9793069999996</v>
      </c>
      <c r="E35" s="36">
        <f>SUMIFS(СВЦЭМ!$C$39:$C$782,СВЦЭМ!$A$39:$A$782,$A35,СВЦЭМ!$B$39:$B$782,E$11)+'СЕТ СН'!$F$9+СВЦЭМ!$D$10+'СЕТ СН'!$F$5-'СЕТ СН'!$F$17</f>
        <v>4117.2137120400002</v>
      </c>
      <c r="F35" s="36">
        <f>SUMIFS(СВЦЭМ!$C$39:$C$782,СВЦЭМ!$A$39:$A$782,$A35,СВЦЭМ!$B$39:$B$782,F$11)+'СЕТ СН'!$F$9+СВЦЭМ!$D$10+'СЕТ СН'!$F$5-'СЕТ СН'!$F$17</f>
        <v>4136.4502521300001</v>
      </c>
      <c r="G35" s="36">
        <f>SUMIFS(СВЦЭМ!$C$39:$C$782,СВЦЭМ!$A$39:$A$782,$A35,СВЦЭМ!$B$39:$B$782,G$11)+'СЕТ СН'!$F$9+СВЦЭМ!$D$10+'СЕТ СН'!$F$5-'СЕТ СН'!$F$17</f>
        <v>4105.2846431300004</v>
      </c>
      <c r="H35" s="36">
        <f>SUMIFS(СВЦЭМ!$C$39:$C$782,СВЦЭМ!$A$39:$A$782,$A35,СВЦЭМ!$B$39:$B$782,H$11)+'СЕТ СН'!$F$9+СВЦЭМ!$D$10+'СЕТ СН'!$F$5-'СЕТ СН'!$F$17</f>
        <v>4077.7858540400002</v>
      </c>
      <c r="I35" s="36">
        <f>SUMIFS(СВЦЭМ!$C$39:$C$782,СВЦЭМ!$A$39:$A$782,$A35,СВЦЭМ!$B$39:$B$782,I$11)+'СЕТ СН'!$F$9+СВЦЭМ!$D$10+'СЕТ СН'!$F$5-'СЕТ СН'!$F$17</f>
        <v>4061.9780538599998</v>
      </c>
      <c r="J35" s="36">
        <f>SUMIFS(СВЦЭМ!$C$39:$C$782,СВЦЭМ!$A$39:$A$782,$A35,СВЦЭМ!$B$39:$B$782,J$11)+'СЕТ СН'!$F$9+СВЦЭМ!$D$10+'СЕТ СН'!$F$5-'СЕТ СН'!$F$17</f>
        <v>4048.55117857</v>
      </c>
      <c r="K35" s="36">
        <f>SUMIFS(СВЦЭМ!$C$39:$C$782,СВЦЭМ!$A$39:$A$782,$A35,СВЦЭМ!$B$39:$B$782,K$11)+'СЕТ СН'!$F$9+СВЦЭМ!$D$10+'СЕТ СН'!$F$5-'СЕТ СН'!$F$17</f>
        <v>4067.0370390500002</v>
      </c>
      <c r="L35" s="36">
        <f>SUMIFS(СВЦЭМ!$C$39:$C$782,СВЦЭМ!$A$39:$A$782,$A35,СВЦЭМ!$B$39:$B$782,L$11)+'СЕТ СН'!$F$9+СВЦЭМ!$D$10+'СЕТ СН'!$F$5-'СЕТ СН'!$F$17</f>
        <v>4081.5764125999999</v>
      </c>
      <c r="M35" s="36">
        <f>SUMIFS(СВЦЭМ!$C$39:$C$782,СВЦЭМ!$A$39:$A$782,$A35,СВЦЭМ!$B$39:$B$782,M$11)+'СЕТ СН'!$F$9+СВЦЭМ!$D$10+'СЕТ СН'!$F$5-'СЕТ СН'!$F$17</f>
        <v>4093.2064437600002</v>
      </c>
      <c r="N35" s="36">
        <f>SUMIFS(СВЦЭМ!$C$39:$C$782,СВЦЭМ!$A$39:$A$782,$A35,СВЦЭМ!$B$39:$B$782,N$11)+'СЕТ СН'!$F$9+СВЦЭМ!$D$10+'СЕТ СН'!$F$5-'СЕТ СН'!$F$17</f>
        <v>4097.82153982</v>
      </c>
      <c r="O35" s="36">
        <f>SUMIFS(СВЦЭМ!$C$39:$C$782,СВЦЭМ!$A$39:$A$782,$A35,СВЦЭМ!$B$39:$B$782,O$11)+'СЕТ СН'!$F$9+СВЦЭМ!$D$10+'СЕТ СН'!$F$5-'СЕТ СН'!$F$17</f>
        <v>4093.1797311400001</v>
      </c>
      <c r="P35" s="36">
        <f>SUMIFS(СВЦЭМ!$C$39:$C$782,СВЦЭМ!$A$39:$A$782,$A35,СВЦЭМ!$B$39:$B$782,P$11)+'СЕТ СН'!$F$9+СВЦЭМ!$D$10+'СЕТ СН'!$F$5-'СЕТ СН'!$F$17</f>
        <v>4095.1195731899998</v>
      </c>
      <c r="Q35" s="36">
        <f>SUMIFS(СВЦЭМ!$C$39:$C$782,СВЦЭМ!$A$39:$A$782,$A35,СВЦЭМ!$B$39:$B$782,Q$11)+'СЕТ СН'!$F$9+СВЦЭМ!$D$10+'СЕТ СН'!$F$5-'СЕТ СН'!$F$17</f>
        <v>4093.07313888</v>
      </c>
      <c r="R35" s="36">
        <f>SUMIFS(СВЦЭМ!$C$39:$C$782,СВЦЭМ!$A$39:$A$782,$A35,СВЦЭМ!$B$39:$B$782,R$11)+'СЕТ СН'!$F$9+СВЦЭМ!$D$10+'СЕТ СН'!$F$5-'СЕТ СН'!$F$17</f>
        <v>4060.0139762600002</v>
      </c>
      <c r="S35" s="36">
        <f>SUMIFS(СВЦЭМ!$C$39:$C$782,СВЦЭМ!$A$39:$A$782,$A35,СВЦЭМ!$B$39:$B$782,S$11)+'СЕТ СН'!$F$9+СВЦЭМ!$D$10+'СЕТ СН'!$F$5-'СЕТ СН'!$F$17</f>
        <v>4039.3074894299998</v>
      </c>
      <c r="T35" s="36">
        <f>SUMIFS(СВЦЭМ!$C$39:$C$782,СВЦЭМ!$A$39:$A$782,$A35,СВЦЭМ!$B$39:$B$782,T$11)+'СЕТ СН'!$F$9+СВЦЭМ!$D$10+'СЕТ СН'!$F$5-'СЕТ СН'!$F$17</f>
        <v>3991.5899694999998</v>
      </c>
      <c r="U35" s="36">
        <f>SUMIFS(СВЦЭМ!$C$39:$C$782,СВЦЭМ!$A$39:$A$782,$A35,СВЦЭМ!$B$39:$B$782,U$11)+'СЕТ СН'!$F$9+СВЦЭМ!$D$10+'СЕТ СН'!$F$5-'СЕТ СН'!$F$17</f>
        <v>4024.4273781100001</v>
      </c>
      <c r="V35" s="36">
        <f>SUMIFS(СВЦЭМ!$C$39:$C$782,СВЦЭМ!$A$39:$A$782,$A35,СВЦЭМ!$B$39:$B$782,V$11)+'СЕТ СН'!$F$9+СВЦЭМ!$D$10+'СЕТ СН'!$F$5-'СЕТ СН'!$F$17</f>
        <v>4049.42004757</v>
      </c>
      <c r="W35" s="36">
        <f>SUMIFS(СВЦЭМ!$C$39:$C$782,СВЦЭМ!$A$39:$A$782,$A35,СВЦЭМ!$B$39:$B$782,W$11)+'СЕТ СН'!$F$9+СВЦЭМ!$D$10+'СЕТ СН'!$F$5-'СЕТ СН'!$F$17</f>
        <v>4068.8800471300001</v>
      </c>
      <c r="X35" s="36">
        <f>SUMIFS(СВЦЭМ!$C$39:$C$782,СВЦЭМ!$A$39:$A$782,$A35,СВЦЭМ!$B$39:$B$782,X$11)+'СЕТ СН'!$F$9+СВЦЭМ!$D$10+'СЕТ СН'!$F$5-'СЕТ СН'!$F$17</f>
        <v>4099.51801841</v>
      </c>
      <c r="Y35" s="36">
        <f>SUMIFS(СВЦЭМ!$C$39:$C$782,СВЦЭМ!$A$39:$A$782,$A35,СВЦЭМ!$B$39:$B$782,Y$11)+'СЕТ СН'!$F$9+СВЦЭМ!$D$10+'СЕТ СН'!$F$5-'СЕТ СН'!$F$17</f>
        <v>4136.84025268</v>
      </c>
    </row>
    <row r="36" spans="1:25" ht="15.75" x14ac:dyDescent="0.2">
      <c r="A36" s="35">
        <f t="shared" si="0"/>
        <v>44859</v>
      </c>
      <c r="B36" s="36">
        <f>SUMIFS(СВЦЭМ!$C$39:$C$782,СВЦЭМ!$A$39:$A$782,$A36,СВЦЭМ!$B$39:$B$782,B$11)+'СЕТ СН'!$F$9+СВЦЭМ!$D$10+'СЕТ СН'!$F$5-'СЕТ СН'!$F$17</f>
        <v>4093.6440094499999</v>
      </c>
      <c r="C36" s="36">
        <f>SUMIFS(СВЦЭМ!$C$39:$C$782,СВЦЭМ!$A$39:$A$782,$A36,СВЦЭМ!$B$39:$B$782,C$11)+'СЕТ СН'!$F$9+СВЦЭМ!$D$10+'СЕТ СН'!$F$5-'СЕТ СН'!$F$17</f>
        <v>4120.5510159099995</v>
      </c>
      <c r="D36" s="36">
        <f>SUMIFS(СВЦЭМ!$C$39:$C$782,СВЦЭМ!$A$39:$A$782,$A36,СВЦЭМ!$B$39:$B$782,D$11)+'СЕТ СН'!$F$9+СВЦЭМ!$D$10+'СЕТ СН'!$F$5-'СЕТ СН'!$F$17</f>
        <v>4115.3040409099995</v>
      </c>
      <c r="E36" s="36">
        <f>SUMIFS(СВЦЭМ!$C$39:$C$782,СВЦЭМ!$A$39:$A$782,$A36,СВЦЭМ!$B$39:$B$782,E$11)+'СЕТ СН'!$F$9+СВЦЭМ!$D$10+'СЕТ СН'!$F$5-'СЕТ СН'!$F$17</f>
        <v>4093.5285357000002</v>
      </c>
      <c r="F36" s="36">
        <f>SUMIFS(СВЦЭМ!$C$39:$C$782,СВЦЭМ!$A$39:$A$782,$A36,СВЦЭМ!$B$39:$B$782,F$11)+'СЕТ СН'!$F$9+СВЦЭМ!$D$10+'СЕТ СН'!$F$5-'СЕТ СН'!$F$17</f>
        <v>4107.6254005000001</v>
      </c>
      <c r="G36" s="36">
        <f>SUMIFS(СВЦЭМ!$C$39:$C$782,СВЦЭМ!$A$39:$A$782,$A36,СВЦЭМ!$B$39:$B$782,G$11)+'СЕТ СН'!$F$9+СВЦЭМ!$D$10+'СЕТ СН'!$F$5-'СЕТ СН'!$F$17</f>
        <v>4063.8625720099999</v>
      </c>
      <c r="H36" s="36">
        <f>SUMIFS(СВЦЭМ!$C$39:$C$782,СВЦЭМ!$A$39:$A$782,$A36,СВЦЭМ!$B$39:$B$782,H$11)+'СЕТ СН'!$F$9+СВЦЭМ!$D$10+'СЕТ СН'!$F$5-'СЕТ СН'!$F$17</f>
        <v>3989.98013283</v>
      </c>
      <c r="I36" s="36">
        <f>SUMIFS(СВЦЭМ!$C$39:$C$782,СВЦЭМ!$A$39:$A$782,$A36,СВЦЭМ!$B$39:$B$782,I$11)+'СЕТ СН'!$F$9+СВЦЭМ!$D$10+'СЕТ СН'!$F$5-'СЕТ СН'!$F$17</f>
        <v>3931.33102138</v>
      </c>
      <c r="J36" s="36">
        <f>SUMIFS(СВЦЭМ!$C$39:$C$782,СВЦЭМ!$A$39:$A$782,$A36,СВЦЭМ!$B$39:$B$782,J$11)+'СЕТ СН'!$F$9+СВЦЭМ!$D$10+'СЕТ СН'!$F$5-'СЕТ СН'!$F$17</f>
        <v>3826.4714015299996</v>
      </c>
      <c r="K36" s="36">
        <f>SUMIFS(СВЦЭМ!$C$39:$C$782,СВЦЭМ!$A$39:$A$782,$A36,СВЦЭМ!$B$39:$B$782,K$11)+'СЕТ СН'!$F$9+СВЦЭМ!$D$10+'СЕТ СН'!$F$5-'СЕТ СН'!$F$17</f>
        <v>3850.8982848400001</v>
      </c>
      <c r="L36" s="36">
        <f>SUMIFS(СВЦЭМ!$C$39:$C$782,СВЦЭМ!$A$39:$A$782,$A36,СВЦЭМ!$B$39:$B$782,L$11)+'СЕТ СН'!$F$9+СВЦЭМ!$D$10+'СЕТ СН'!$F$5-'СЕТ СН'!$F$17</f>
        <v>3857.8376433499998</v>
      </c>
      <c r="M36" s="36">
        <f>SUMIFS(СВЦЭМ!$C$39:$C$782,СВЦЭМ!$A$39:$A$782,$A36,СВЦЭМ!$B$39:$B$782,M$11)+'СЕТ СН'!$F$9+СВЦЭМ!$D$10+'СЕТ СН'!$F$5-'СЕТ СН'!$F$17</f>
        <v>3951.8215082400002</v>
      </c>
      <c r="N36" s="36">
        <f>SUMIFS(СВЦЭМ!$C$39:$C$782,СВЦЭМ!$A$39:$A$782,$A36,СВЦЭМ!$B$39:$B$782,N$11)+'СЕТ СН'!$F$9+СВЦЭМ!$D$10+'СЕТ СН'!$F$5-'СЕТ СН'!$F$17</f>
        <v>4049.17698574</v>
      </c>
      <c r="O36" s="36">
        <f>SUMIFS(СВЦЭМ!$C$39:$C$782,СВЦЭМ!$A$39:$A$782,$A36,СВЦЭМ!$B$39:$B$782,O$11)+'СЕТ СН'!$F$9+СВЦЭМ!$D$10+'СЕТ СН'!$F$5-'СЕТ СН'!$F$17</f>
        <v>4026.6786586500002</v>
      </c>
      <c r="P36" s="36">
        <f>SUMIFS(СВЦЭМ!$C$39:$C$782,СВЦЭМ!$A$39:$A$782,$A36,СВЦЭМ!$B$39:$B$782,P$11)+'СЕТ СН'!$F$9+СВЦЭМ!$D$10+'СЕТ СН'!$F$5-'СЕТ СН'!$F$17</f>
        <v>4026.1912824999999</v>
      </c>
      <c r="Q36" s="36">
        <f>SUMIFS(СВЦЭМ!$C$39:$C$782,СВЦЭМ!$A$39:$A$782,$A36,СВЦЭМ!$B$39:$B$782,Q$11)+'СЕТ СН'!$F$9+СВЦЭМ!$D$10+'СЕТ СН'!$F$5-'СЕТ СН'!$F$17</f>
        <v>4027.18408013</v>
      </c>
      <c r="R36" s="36">
        <f>SUMIFS(СВЦЭМ!$C$39:$C$782,СВЦЭМ!$A$39:$A$782,$A36,СВЦЭМ!$B$39:$B$782,R$11)+'СЕТ СН'!$F$9+СВЦЭМ!$D$10+'СЕТ СН'!$F$5-'СЕТ СН'!$F$17</f>
        <v>3923.8733002399999</v>
      </c>
      <c r="S36" s="36">
        <f>SUMIFS(СВЦЭМ!$C$39:$C$782,СВЦЭМ!$A$39:$A$782,$A36,СВЦЭМ!$B$39:$B$782,S$11)+'СЕТ СН'!$F$9+СВЦЭМ!$D$10+'СЕТ СН'!$F$5-'СЕТ СН'!$F$17</f>
        <v>3857.42627851</v>
      </c>
      <c r="T36" s="36">
        <f>SUMIFS(СВЦЭМ!$C$39:$C$782,СВЦЭМ!$A$39:$A$782,$A36,СВЦЭМ!$B$39:$B$782,T$11)+'СЕТ СН'!$F$9+СВЦЭМ!$D$10+'СЕТ СН'!$F$5-'СЕТ СН'!$F$17</f>
        <v>3768.5526831999996</v>
      </c>
      <c r="U36" s="36">
        <f>SUMIFS(СВЦЭМ!$C$39:$C$782,СВЦЭМ!$A$39:$A$782,$A36,СВЦЭМ!$B$39:$B$782,U$11)+'СЕТ СН'!$F$9+СВЦЭМ!$D$10+'СЕТ СН'!$F$5-'СЕТ СН'!$F$17</f>
        <v>3774.01429181</v>
      </c>
      <c r="V36" s="36">
        <f>SUMIFS(СВЦЭМ!$C$39:$C$782,СВЦЭМ!$A$39:$A$782,$A36,СВЦЭМ!$B$39:$B$782,V$11)+'СЕТ СН'!$F$9+СВЦЭМ!$D$10+'СЕТ СН'!$F$5-'СЕТ СН'!$F$17</f>
        <v>3795.0009899500001</v>
      </c>
      <c r="W36" s="36">
        <f>SUMIFS(СВЦЭМ!$C$39:$C$782,СВЦЭМ!$A$39:$A$782,$A36,СВЦЭМ!$B$39:$B$782,W$11)+'СЕТ СН'!$F$9+СВЦЭМ!$D$10+'СЕТ СН'!$F$5-'СЕТ СН'!$F$17</f>
        <v>3808.0816386799997</v>
      </c>
      <c r="X36" s="36">
        <f>SUMIFS(СВЦЭМ!$C$39:$C$782,СВЦЭМ!$A$39:$A$782,$A36,СВЦЭМ!$B$39:$B$782,X$11)+'СЕТ СН'!$F$9+СВЦЭМ!$D$10+'СЕТ СН'!$F$5-'СЕТ СН'!$F$17</f>
        <v>3833.9777171699998</v>
      </c>
      <c r="Y36" s="36">
        <f>SUMIFS(СВЦЭМ!$C$39:$C$782,СВЦЭМ!$A$39:$A$782,$A36,СВЦЭМ!$B$39:$B$782,Y$11)+'СЕТ СН'!$F$9+СВЦЭМ!$D$10+'СЕТ СН'!$F$5-'СЕТ СН'!$F$17</f>
        <v>3851.7719331899998</v>
      </c>
    </row>
    <row r="37" spans="1:25" ht="15.75" x14ac:dyDescent="0.2">
      <c r="A37" s="35">
        <f t="shared" si="0"/>
        <v>44860</v>
      </c>
      <c r="B37" s="36">
        <f>SUMIFS(СВЦЭМ!$C$39:$C$782,СВЦЭМ!$A$39:$A$782,$A37,СВЦЭМ!$B$39:$B$782,B$11)+'СЕТ СН'!$F$9+СВЦЭМ!$D$10+'СЕТ СН'!$F$5-'СЕТ СН'!$F$17</f>
        <v>4026.4965158300001</v>
      </c>
      <c r="C37" s="36">
        <f>SUMIFS(СВЦЭМ!$C$39:$C$782,СВЦЭМ!$A$39:$A$782,$A37,СВЦЭМ!$B$39:$B$782,C$11)+'СЕТ СН'!$F$9+СВЦЭМ!$D$10+'СЕТ СН'!$F$5-'СЕТ СН'!$F$17</f>
        <v>4037.3371605399998</v>
      </c>
      <c r="D37" s="36">
        <f>SUMIFS(СВЦЭМ!$C$39:$C$782,СВЦЭМ!$A$39:$A$782,$A37,СВЦЭМ!$B$39:$B$782,D$11)+'СЕТ СН'!$F$9+СВЦЭМ!$D$10+'СЕТ СН'!$F$5-'СЕТ СН'!$F$17</f>
        <v>4049.7224593599999</v>
      </c>
      <c r="E37" s="36">
        <f>SUMIFS(СВЦЭМ!$C$39:$C$782,СВЦЭМ!$A$39:$A$782,$A37,СВЦЭМ!$B$39:$B$782,E$11)+'СЕТ СН'!$F$9+СВЦЭМ!$D$10+'СЕТ СН'!$F$5-'СЕТ СН'!$F$17</f>
        <v>4068.1801451800002</v>
      </c>
      <c r="F37" s="36">
        <f>SUMIFS(СВЦЭМ!$C$39:$C$782,СВЦЭМ!$A$39:$A$782,$A37,СВЦЭМ!$B$39:$B$782,F$11)+'СЕТ СН'!$F$9+СВЦЭМ!$D$10+'СЕТ СН'!$F$5-'СЕТ СН'!$F$17</f>
        <v>4040.3390436999998</v>
      </c>
      <c r="G37" s="36">
        <f>SUMIFS(СВЦЭМ!$C$39:$C$782,СВЦЭМ!$A$39:$A$782,$A37,СВЦЭМ!$B$39:$B$782,G$11)+'СЕТ СН'!$F$9+СВЦЭМ!$D$10+'СЕТ СН'!$F$5-'СЕТ СН'!$F$17</f>
        <v>3982.7539194999999</v>
      </c>
      <c r="H37" s="36">
        <f>SUMIFS(СВЦЭМ!$C$39:$C$782,СВЦЭМ!$A$39:$A$782,$A37,СВЦЭМ!$B$39:$B$782,H$11)+'СЕТ СН'!$F$9+СВЦЭМ!$D$10+'СЕТ СН'!$F$5-'СЕТ СН'!$F$17</f>
        <v>3895.8486559100002</v>
      </c>
      <c r="I37" s="36">
        <f>SUMIFS(СВЦЭМ!$C$39:$C$782,СВЦЭМ!$A$39:$A$782,$A37,СВЦЭМ!$B$39:$B$782,I$11)+'СЕТ СН'!$F$9+СВЦЭМ!$D$10+'СЕТ СН'!$F$5-'СЕТ СН'!$F$17</f>
        <v>3938.1885404099999</v>
      </c>
      <c r="J37" s="36">
        <f>SUMIFS(СВЦЭМ!$C$39:$C$782,СВЦЭМ!$A$39:$A$782,$A37,СВЦЭМ!$B$39:$B$782,J$11)+'СЕТ СН'!$F$9+СВЦЭМ!$D$10+'СЕТ СН'!$F$5-'СЕТ СН'!$F$17</f>
        <v>3899.5162675399997</v>
      </c>
      <c r="K37" s="36">
        <f>SUMIFS(СВЦЭМ!$C$39:$C$782,СВЦЭМ!$A$39:$A$782,$A37,СВЦЭМ!$B$39:$B$782,K$11)+'СЕТ СН'!$F$9+СВЦЭМ!$D$10+'СЕТ СН'!$F$5-'СЕТ СН'!$F$17</f>
        <v>3913.1578875800001</v>
      </c>
      <c r="L37" s="36">
        <f>SUMIFS(СВЦЭМ!$C$39:$C$782,СВЦЭМ!$A$39:$A$782,$A37,СВЦЭМ!$B$39:$B$782,L$11)+'СЕТ СН'!$F$9+СВЦЭМ!$D$10+'СЕТ СН'!$F$5-'СЕТ СН'!$F$17</f>
        <v>3919.1630469500001</v>
      </c>
      <c r="M37" s="36">
        <f>SUMIFS(СВЦЭМ!$C$39:$C$782,СВЦЭМ!$A$39:$A$782,$A37,СВЦЭМ!$B$39:$B$782,M$11)+'СЕТ СН'!$F$9+СВЦЭМ!$D$10+'СЕТ СН'!$F$5-'СЕТ СН'!$F$17</f>
        <v>3918.95932343</v>
      </c>
      <c r="N37" s="36">
        <f>SUMIFS(СВЦЭМ!$C$39:$C$782,СВЦЭМ!$A$39:$A$782,$A37,СВЦЭМ!$B$39:$B$782,N$11)+'СЕТ СН'!$F$9+СВЦЭМ!$D$10+'СЕТ СН'!$F$5-'СЕТ СН'!$F$17</f>
        <v>3922.8887899599999</v>
      </c>
      <c r="O37" s="36">
        <f>SUMIFS(СВЦЭМ!$C$39:$C$782,СВЦЭМ!$A$39:$A$782,$A37,СВЦЭМ!$B$39:$B$782,O$11)+'СЕТ СН'!$F$9+СВЦЭМ!$D$10+'СЕТ СН'!$F$5-'СЕТ СН'!$F$17</f>
        <v>3964.66159186</v>
      </c>
      <c r="P37" s="36">
        <f>SUMIFS(СВЦЭМ!$C$39:$C$782,СВЦЭМ!$A$39:$A$782,$A37,СВЦЭМ!$B$39:$B$782,P$11)+'СЕТ СН'!$F$9+СВЦЭМ!$D$10+'СЕТ СН'!$F$5-'СЕТ СН'!$F$17</f>
        <v>3980.8512303899997</v>
      </c>
      <c r="Q37" s="36">
        <f>SUMIFS(СВЦЭМ!$C$39:$C$782,СВЦЭМ!$A$39:$A$782,$A37,СВЦЭМ!$B$39:$B$782,Q$11)+'СЕТ СН'!$F$9+СВЦЭМ!$D$10+'СЕТ СН'!$F$5-'СЕТ СН'!$F$17</f>
        <v>3967.9623356699999</v>
      </c>
      <c r="R37" s="36">
        <f>SUMIFS(СВЦЭМ!$C$39:$C$782,СВЦЭМ!$A$39:$A$782,$A37,СВЦЭМ!$B$39:$B$782,R$11)+'СЕТ СН'!$F$9+СВЦЭМ!$D$10+'СЕТ СН'!$F$5-'СЕТ СН'!$F$17</f>
        <v>3963.6177385299998</v>
      </c>
      <c r="S37" s="36">
        <f>SUMIFS(СВЦЭМ!$C$39:$C$782,СВЦЭМ!$A$39:$A$782,$A37,СВЦЭМ!$B$39:$B$782,S$11)+'СЕТ СН'!$F$9+СВЦЭМ!$D$10+'СЕТ СН'!$F$5-'СЕТ СН'!$F$17</f>
        <v>3895.3973275200001</v>
      </c>
      <c r="T37" s="36">
        <f>SUMIFS(СВЦЭМ!$C$39:$C$782,СВЦЭМ!$A$39:$A$782,$A37,СВЦЭМ!$B$39:$B$782,T$11)+'СЕТ СН'!$F$9+СВЦЭМ!$D$10+'СЕТ СН'!$F$5-'СЕТ СН'!$F$17</f>
        <v>3879.6339290300002</v>
      </c>
      <c r="U37" s="36">
        <f>SUMIFS(СВЦЭМ!$C$39:$C$782,СВЦЭМ!$A$39:$A$782,$A37,СВЦЭМ!$B$39:$B$782,U$11)+'СЕТ СН'!$F$9+СВЦЭМ!$D$10+'СЕТ СН'!$F$5-'СЕТ СН'!$F$17</f>
        <v>3894.62955728</v>
      </c>
      <c r="V37" s="36">
        <f>SUMIFS(СВЦЭМ!$C$39:$C$782,СВЦЭМ!$A$39:$A$782,$A37,СВЦЭМ!$B$39:$B$782,V$11)+'СЕТ СН'!$F$9+СВЦЭМ!$D$10+'СЕТ СН'!$F$5-'СЕТ СН'!$F$17</f>
        <v>3913.9319138599999</v>
      </c>
      <c r="W37" s="36">
        <f>SUMIFS(СВЦЭМ!$C$39:$C$782,СВЦЭМ!$A$39:$A$782,$A37,СВЦЭМ!$B$39:$B$782,W$11)+'СЕТ СН'!$F$9+СВЦЭМ!$D$10+'СЕТ СН'!$F$5-'СЕТ СН'!$F$17</f>
        <v>3954.0972269200001</v>
      </c>
      <c r="X37" s="36">
        <f>SUMIFS(СВЦЭМ!$C$39:$C$782,СВЦЭМ!$A$39:$A$782,$A37,СВЦЭМ!$B$39:$B$782,X$11)+'СЕТ СН'!$F$9+СВЦЭМ!$D$10+'СЕТ СН'!$F$5-'СЕТ СН'!$F$17</f>
        <v>3965.8186828500002</v>
      </c>
      <c r="Y37" s="36">
        <f>SUMIFS(СВЦЭМ!$C$39:$C$782,СВЦЭМ!$A$39:$A$782,$A37,СВЦЭМ!$B$39:$B$782,Y$11)+'СЕТ СН'!$F$9+СВЦЭМ!$D$10+'СЕТ СН'!$F$5-'СЕТ СН'!$F$17</f>
        <v>3974.0871234199999</v>
      </c>
    </row>
    <row r="38" spans="1:25" ht="15.75" x14ac:dyDescent="0.2">
      <c r="A38" s="35">
        <f t="shared" si="0"/>
        <v>44861</v>
      </c>
      <c r="B38" s="36">
        <f>SUMIFS(СВЦЭМ!$C$39:$C$782,СВЦЭМ!$A$39:$A$782,$A38,СВЦЭМ!$B$39:$B$782,B$11)+'СЕТ СН'!$F$9+СВЦЭМ!$D$10+'СЕТ СН'!$F$5-'СЕТ СН'!$F$17</f>
        <v>4034.0545640199998</v>
      </c>
      <c r="C38" s="36">
        <f>SUMIFS(СВЦЭМ!$C$39:$C$782,СВЦЭМ!$A$39:$A$782,$A38,СВЦЭМ!$B$39:$B$782,C$11)+'СЕТ СН'!$F$9+СВЦЭМ!$D$10+'СЕТ СН'!$F$5-'СЕТ СН'!$F$17</f>
        <v>4054.13255858</v>
      </c>
      <c r="D38" s="36">
        <f>SUMIFS(СВЦЭМ!$C$39:$C$782,СВЦЭМ!$A$39:$A$782,$A38,СВЦЭМ!$B$39:$B$782,D$11)+'СЕТ СН'!$F$9+СВЦЭМ!$D$10+'СЕТ СН'!$F$5-'СЕТ СН'!$F$17</f>
        <v>4081.4502143999998</v>
      </c>
      <c r="E38" s="36">
        <f>SUMIFS(СВЦЭМ!$C$39:$C$782,СВЦЭМ!$A$39:$A$782,$A38,СВЦЭМ!$B$39:$B$782,E$11)+'СЕТ СН'!$F$9+СВЦЭМ!$D$10+'СЕТ СН'!$F$5-'СЕТ СН'!$F$17</f>
        <v>4086.9361642200001</v>
      </c>
      <c r="F38" s="36">
        <f>SUMIFS(СВЦЭМ!$C$39:$C$782,СВЦЭМ!$A$39:$A$782,$A38,СВЦЭМ!$B$39:$B$782,F$11)+'СЕТ СН'!$F$9+СВЦЭМ!$D$10+'СЕТ СН'!$F$5-'СЕТ СН'!$F$17</f>
        <v>4065.7948907999998</v>
      </c>
      <c r="G38" s="36">
        <f>SUMIFS(СВЦЭМ!$C$39:$C$782,СВЦЭМ!$A$39:$A$782,$A38,СВЦЭМ!$B$39:$B$782,G$11)+'СЕТ СН'!$F$9+СВЦЭМ!$D$10+'СЕТ СН'!$F$5-'СЕТ СН'!$F$17</f>
        <v>3992.93310415</v>
      </c>
      <c r="H38" s="36">
        <f>SUMIFS(СВЦЭМ!$C$39:$C$782,СВЦЭМ!$A$39:$A$782,$A38,СВЦЭМ!$B$39:$B$782,H$11)+'СЕТ СН'!$F$9+СВЦЭМ!$D$10+'СЕТ СН'!$F$5-'СЕТ СН'!$F$17</f>
        <v>3890.0277808199999</v>
      </c>
      <c r="I38" s="36">
        <f>SUMIFS(СВЦЭМ!$C$39:$C$782,СВЦЭМ!$A$39:$A$782,$A38,СВЦЭМ!$B$39:$B$782,I$11)+'СЕТ СН'!$F$9+СВЦЭМ!$D$10+'СЕТ СН'!$F$5-'СЕТ СН'!$F$17</f>
        <v>3888.5621249300002</v>
      </c>
      <c r="J38" s="36">
        <f>SUMIFS(СВЦЭМ!$C$39:$C$782,СВЦЭМ!$A$39:$A$782,$A38,СВЦЭМ!$B$39:$B$782,J$11)+'СЕТ СН'!$F$9+СВЦЭМ!$D$10+'СЕТ СН'!$F$5-'СЕТ СН'!$F$17</f>
        <v>3862.8695961499998</v>
      </c>
      <c r="K38" s="36">
        <f>SUMIFS(СВЦЭМ!$C$39:$C$782,СВЦЭМ!$A$39:$A$782,$A38,СВЦЭМ!$B$39:$B$782,K$11)+'СЕТ СН'!$F$9+СВЦЭМ!$D$10+'СЕТ СН'!$F$5-'СЕТ СН'!$F$17</f>
        <v>3875.0291048099998</v>
      </c>
      <c r="L38" s="36">
        <f>SUMIFS(СВЦЭМ!$C$39:$C$782,СВЦЭМ!$A$39:$A$782,$A38,СВЦЭМ!$B$39:$B$782,L$11)+'СЕТ СН'!$F$9+СВЦЭМ!$D$10+'СЕТ СН'!$F$5-'СЕТ СН'!$F$17</f>
        <v>3884.6369271899998</v>
      </c>
      <c r="M38" s="36">
        <f>SUMIFS(СВЦЭМ!$C$39:$C$782,СВЦЭМ!$A$39:$A$782,$A38,СВЦЭМ!$B$39:$B$782,M$11)+'СЕТ СН'!$F$9+СВЦЭМ!$D$10+'СЕТ СН'!$F$5-'СЕТ СН'!$F$17</f>
        <v>3896.1306441799998</v>
      </c>
      <c r="N38" s="36">
        <f>SUMIFS(СВЦЭМ!$C$39:$C$782,СВЦЭМ!$A$39:$A$782,$A38,СВЦЭМ!$B$39:$B$782,N$11)+'СЕТ СН'!$F$9+СВЦЭМ!$D$10+'СЕТ СН'!$F$5-'СЕТ СН'!$F$17</f>
        <v>3927.49729656</v>
      </c>
      <c r="O38" s="36">
        <f>SUMIFS(СВЦЭМ!$C$39:$C$782,СВЦЭМ!$A$39:$A$782,$A38,СВЦЭМ!$B$39:$B$782,O$11)+'СЕТ СН'!$F$9+СВЦЭМ!$D$10+'СЕТ СН'!$F$5-'СЕТ СН'!$F$17</f>
        <v>3944.0897035500002</v>
      </c>
      <c r="P38" s="36">
        <f>SUMIFS(СВЦЭМ!$C$39:$C$782,СВЦЭМ!$A$39:$A$782,$A38,СВЦЭМ!$B$39:$B$782,P$11)+'СЕТ СН'!$F$9+СВЦЭМ!$D$10+'СЕТ СН'!$F$5-'СЕТ СН'!$F$17</f>
        <v>3942.4768433999998</v>
      </c>
      <c r="Q38" s="36">
        <f>SUMIFS(СВЦЭМ!$C$39:$C$782,СВЦЭМ!$A$39:$A$782,$A38,СВЦЭМ!$B$39:$B$782,Q$11)+'СЕТ СН'!$F$9+СВЦЭМ!$D$10+'СЕТ СН'!$F$5-'СЕТ СН'!$F$17</f>
        <v>3951.9478913399998</v>
      </c>
      <c r="R38" s="36">
        <f>SUMIFS(СВЦЭМ!$C$39:$C$782,СВЦЭМ!$A$39:$A$782,$A38,СВЦЭМ!$B$39:$B$782,R$11)+'СЕТ СН'!$F$9+СВЦЭМ!$D$10+'СЕТ СН'!$F$5-'СЕТ СН'!$F$17</f>
        <v>3923.8466209099997</v>
      </c>
      <c r="S38" s="36">
        <f>SUMIFS(СВЦЭМ!$C$39:$C$782,СВЦЭМ!$A$39:$A$782,$A38,СВЦЭМ!$B$39:$B$782,S$11)+'СЕТ СН'!$F$9+СВЦЭМ!$D$10+'СЕТ СН'!$F$5-'СЕТ СН'!$F$17</f>
        <v>3905.0967312600001</v>
      </c>
      <c r="T38" s="36">
        <f>SUMIFS(СВЦЭМ!$C$39:$C$782,СВЦЭМ!$A$39:$A$782,$A38,СВЦЭМ!$B$39:$B$782,T$11)+'СЕТ СН'!$F$9+СВЦЭМ!$D$10+'СЕТ СН'!$F$5-'СЕТ СН'!$F$17</f>
        <v>3866.3610465000002</v>
      </c>
      <c r="U38" s="36">
        <f>SUMIFS(СВЦЭМ!$C$39:$C$782,СВЦЭМ!$A$39:$A$782,$A38,СВЦЭМ!$B$39:$B$782,U$11)+'СЕТ СН'!$F$9+СВЦЭМ!$D$10+'СЕТ СН'!$F$5-'СЕТ СН'!$F$17</f>
        <v>3888.9524042200001</v>
      </c>
      <c r="V38" s="36">
        <f>SUMIFS(СВЦЭМ!$C$39:$C$782,СВЦЭМ!$A$39:$A$782,$A38,СВЦЭМ!$B$39:$B$782,V$11)+'СЕТ СН'!$F$9+СВЦЭМ!$D$10+'СЕТ СН'!$F$5-'СЕТ СН'!$F$17</f>
        <v>3918.09974487</v>
      </c>
      <c r="W38" s="36">
        <f>SUMIFS(СВЦЭМ!$C$39:$C$782,СВЦЭМ!$A$39:$A$782,$A38,СВЦЭМ!$B$39:$B$782,W$11)+'СЕТ СН'!$F$9+СВЦЭМ!$D$10+'СЕТ СН'!$F$5-'СЕТ СН'!$F$17</f>
        <v>3939.53635399</v>
      </c>
      <c r="X38" s="36">
        <f>SUMIFS(СВЦЭМ!$C$39:$C$782,СВЦЭМ!$A$39:$A$782,$A38,СВЦЭМ!$B$39:$B$782,X$11)+'СЕТ СН'!$F$9+СВЦЭМ!$D$10+'СЕТ СН'!$F$5-'СЕТ СН'!$F$17</f>
        <v>3990.5421907</v>
      </c>
      <c r="Y38" s="36">
        <f>SUMIFS(СВЦЭМ!$C$39:$C$782,СВЦЭМ!$A$39:$A$782,$A38,СВЦЭМ!$B$39:$B$782,Y$11)+'СЕТ СН'!$F$9+СВЦЭМ!$D$10+'СЕТ СН'!$F$5-'СЕТ СН'!$F$17</f>
        <v>4017.9370472800001</v>
      </c>
    </row>
    <row r="39" spans="1:25" ht="15.75" x14ac:dyDescent="0.2">
      <c r="A39" s="35">
        <f t="shared" si="0"/>
        <v>44862</v>
      </c>
      <c r="B39" s="36">
        <f>SUMIFS(СВЦЭМ!$C$39:$C$782,СВЦЭМ!$A$39:$A$782,$A39,СВЦЭМ!$B$39:$B$782,B$11)+'СЕТ СН'!$F$9+СВЦЭМ!$D$10+'СЕТ СН'!$F$5-'СЕТ СН'!$F$17</f>
        <v>4007.51978414</v>
      </c>
      <c r="C39" s="36">
        <f>SUMIFS(СВЦЭМ!$C$39:$C$782,СВЦЭМ!$A$39:$A$782,$A39,СВЦЭМ!$B$39:$B$782,C$11)+'СЕТ СН'!$F$9+СВЦЭМ!$D$10+'СЕТ СН'!$F$5-'СЕТ СН'!$F$17</f>
        <v>4039.0185714099998</v>
      </c>
      <c r="D39" s="36">
        <f>SUMIFS(СВЦЭМ!$C$39:$C$782,СВЦЭМ!$A$39:$A$782,$A39,СВЦЭМ!$B$39:$B$782,D$11)+'СЕТ СН'!$F$9+СВЦЭМ!$D$10+'СЕТ СН'!$F$5-'СЕТ СН'!$F$17</f>
        <v>4077.1773369299999</v>
      </c>
      <c r="E39" s="36">
        <f>SUMIFS(СВЦЭМ!$C$39:$C$782,СВЦЭМ!$A$39:$A$782,$A39,СВЦЭМ!$B$39:$B$782,E$11)+'СЕТ СН'!$F$9+СВЦЭМ!$D$10+'СЕТ СН'!$F$5-'СЕТ СН'!$F$17</f>
        <v>4078.3217156000001</v>
      </c>
      <c r="F39" s="36">
        <f>SUMIFS(СВЦЭМ!$C$39:$C$782,СВЦЭМ!$A$39:$A$782,$A39,СВЦЭМ!$B$39:$B$782,F$11)+'СЕТ СН'!$F$9+СВЦЭМ!$D$10+'СЕТ СН'!$F$5-'СЕТ СН'!$F$17</f>
        <v>4079.9639809800001</v>
      </c>
      <c r="G39" s="36">
        <f>SUMIFS(СВЦЭМ!$C$39:$C$782,СВЦЭМ!$A$39:$A$782,$A39,СВЦЭМ!$B$39:$B$782,G$11)+'СЕТ СН'!$F$9+СВЦЭМ!$D$10+'СЕТ СН'!$F$5-'СЕТ СН'!$F$17</f>
        <v>4065.4601362900003</v>
      </c>
      <c r="H39" s="36">
        <f>SUMIFS(СВЦЭМ!$C$39:$C$782,СВЦЭМ!$A$39:$A$782,$A39,СВЦЭМ!$B$39:$B$782,H$11)+'СЕТ СН'!$F$9+СВЦЭМ!$D$10+'СЕТ СН'!$F$5-'СЕТ СН'!$F$17</f>
        <v>4017.7481212900002</v>
      </c>
      <c r="I39" s="36">
        <f>SUMIFS(СВЦЭМ!$C$39:$C$782,СВЦЭМ!$A$39:$A$782,$A39,СВЦЭМ!$B$39:$B$782,I$11)+'СЕТ СН'!$F$9+СВЦЭМ!$D$10+'СЕТ СН'!$F$5-'СЕТ СН'!$F$17</f>
        <v>3971.9057553299999</v>
      </c>
      <c r="J39" s="36">
        <f>SUMIFS(СВЦЭМ!$C$39:$C$782,СВЦЭМ!$A$39:$A$782,$A39,СВЦЭМ!$B$39:$B$782,J$11)+'СЕТ СН'!$F$9+СВЦЭМ!$D$10+'СЕТ СН'!$F$5-'СЕТ СН'!$F$17</f>
        <v>3941.547071</v>
      </c>
      <c r="K39" s="36">
        <f>SUMIFS(СВЦЭМ!$C$39:$C$782,СВЦЭМ!$A$39:$A$782,$A39,СВЦЭМ!$B$39:$B$782,K$11)+'СЕТ СН'!$F$9+СВЦЭМ!$D$10+'СЕТ СН'!$F$5-'СЕТ СН'!$F$17</f>
        <v>3933.1043899599999</v>
      </c>
      <c r="L39" s="36">
        <f>SUMIFS(СВЦЭМ!$C$39:$C$782,СВЦЭМ!$A$39:$A$782,$A39,СВЦЭМ!$B$39:$B$782,L$11)+'СЕТ СН'!$F$9+СВЦЭМ!$D$10+'СЕТ СН'!$F$5-'СЕТ СН'!$F$17</f>
        <v>3927.8705350800001</v>
      </c>
      <c r="M39" s="36">
        <f>SUMIFS(СВЦЭМ!$C$39:$C$782,СВЦЭМ!$A$39:$A$782,$A39,СВЦЭМ!$B$39:$B$782,M$11)+'СЕТ СН'!$F$9+СВЦЭМ!$D$10+'СЕТ СН'!$F$5-'СЕТ СН'!$F$17</f>
        <v>3940.9338160299999</v>
      </c>
      <c r="N39" s="36">
        <f>SUMIFS(СВЦЭМ!$C$39:$C$782,СВЦЭМ!$A$39:$A$782,$A39,СВЦЭМ!$B$39:$B$782,N$11)+'СЕТ СН'!$F$9+СВЦЭМ!$D$10+'СЕТ СН'!$F$5-'СЕТ СН'!$F$17</f>
        <v>3948.5526778200001</v>
      </c>
      <c r="O39" s="36">
        <f>SUMIFS(СВЦЭМ!$C$39:$C$782,СВЦЭМ!$A$39:$A$782,$A39,СВЦЭМ!$B$39:$B$782,O$11)+'СЕТ СН'!$F$9+СВЦЭМ!$D$10+'СЕТ СН'!$F$5-'СЕТ СН'!$F$17</f>
        <v>3976.7230078000002</v>
      </c>
      <c r="P39" s="36">
        <f>SUMIFS(СВЦЭМ!$C$39:$C$782,СВЦЭМ!$A$39:$A$782,$A39,СВЦЭМ!$B$39:$B$782,P$11)+'СЕТ СН'!$F$9+СВЦЭМ!$D$10+'СЕТ СН'!$F$5-'СЕТ СН'!$F$17</f>
        <v>3988.0684499199997</v>
      </c>
      <c r="Q39" s="36">
        <f>SUMIFS(СВЦЭМ!$C$39:$C$782,СВЦЭМ!$A$39:$A$782,$A39,СВЦЭМ!$B$39:$B$782,Q$11)+'СЕТ СН'!$F$9+СВЦЭМ!$D$10+'СЕТ СН'!$F$5-'СЕТ СН'!$F$17</f>
        <v>3987.3940344800003</v>
      </c>
      <c r="R39" s="36">
        <f>SUMIFS(СВЦЭМ!$C$39:$C$782,СВЦЭМ!$A$39:$A$782,$A39,СВЦЭМ!$B$39:$B$782,R$11)+'СЕТ СН'!$F$9+СВЦЭМ!$D$10+'СЕТ СН'!$F$5-'СЕТ СН'!$F$17</f>
        <v>3993.1188063199997</v>
      </c>
      <c r="S39" s="36">
        <f>SUMIFS(СВЦЭМ!$C$39:$C$782,СВЦЭМ!$A$39:$A$782,$A39,СВЦЭМ!$B$39:$B$782,S$11)+'СЕТ СН'!$F$9+СВЦЭМ!$D$10+'СЕТ СН'!$F$5-'СЕТ СН'!$F$17</f>
        <v>3974.6532612599999</v>
      </c>
      <c r="T39" s="36">
        <f>SUMIFS(СВЦЭМ!$C$39:$C$782,СВЦЭМ!$A$39:$A$782,$A39,СВЦЭМ!$B$39:$B$782,T$11)+'СЕТ СН'!$F$9+СВЦЭМ!$D$10+'СЕТ СН'!$F$5-'СЕТ СН'!$F$17</f>
        <v>3932.8073978699999</v>
      </c>
      <c r="U39" s="36">
        <f>SUMIFS(СВЦЭМ!$C$39:$C$782,СВЦЭМ!$A$39:$A$782,$A39,СВЦЭМ!$B$39:$B$782,U$11)+'СЕТ СН'!$F$9+СВЦЭМ!$D$10+'СЕТ СН'!$F$5-'СЕТ СН'!$F$17</f>
        <v>3917.4248473899997</v>
      </c>
      <c r="V39" s="36">
        <f>SUMIFS(СВЦЭМ!$C$39:$C$782,СВЦЭМ!$A$39:$A$782,$A39,СВЦЭМ!$B$39:$B$782,V$11)+'СЕТ СН'!$F$9+СВЦЭМ!$D$10+'СЕТ СН'!$F$5-'СЕТ СН'!$F$17</f>
        <v>3946.5981474999999</v>
      </c>
      <c r="W39" s="36">
        <f>SUMIFS(СВЦЭМ!$C$39:$C$782,СВЦЭМ!$A$39:$A$782,$A39,СВЦЭМ!$B$39:$B$782,W$11)+'СЕТ СН'!$F$9+СВЦЭМ!$D$10+'СЕТ СН'!$F$5-'СЕТ СН'!$F$17</f>
        <v>3966.4997306400001</v>
      </c>
      <c r="X39" s="36">
        <f>SUMIFS(СВЦЭМ!$C$39:$C$782,СВЦЭМ!$A$39:$A$782,$A39,СВЦЭМ!$B$39:$B$782,X$11)+'СЕТ СН'!$F$9+СВЦЭМ!$D$10+'СЕТ СН'!$F$5-'СЕТ СН'!$F$17</f>
        <v>3993.3662393099999</v>
      </c>
      <c r="Y39" s="36">
        <f>SUMIFS(СВЦЭМ!$C$39:$C$782,СВЦЭМ!$A$39:$A$782,$A39,СВЦЭМ!$B$39:$B$782,Y$11)+'СЕТ СН'!$F$9+СВЦЭМ!$D$10+'СЕТ СН'!$F$5-'СЕТ СН'!$F$17</f>
        <v>4008.16855897</v>
      </c>
    </row>
    <row r="40" spans="1:25" ht="15.75" x14ac:dyDescent="0.2">
      <c r="A40" s="35">
        <f t="shared" si="0"/>
        <v>44863</v>
      </c>
      <c r="B40" s="36">
        <f>SUMIFS(СВЦЭМ!$C$39:$C$782,СВЦЭМ!$A$39:$A$782,$A40,СВЦЭМ!$B$39:$B$782,B$11)+'СЕТ СН'!$F$9+СВЦЭМ!$D$10+'СЕТ СН'!$F$5-'СЕТ СН'!$F$17</f>
        <v>4009.35961714</v>
      </c>
      <c r="C40" s="36">
        <f>SUMIFS(СВЦЭМ!$C$39:$C$782,СВЦЭМ!$A$39:$A$782,$A40,СВЦЭМ!$B$39:$B$782,C$11)+'СЕТ СН'!$F$9+СВЦЭМ!$D$10+'СЕТ СН'!$F$5-'СЕТ СН'!$F$17</f>
        <v>4039.9570639900003</v>
      </c>
      <c r="D40" s="36">
        <f>SUMIFS(СВЦЭМ!$C$39:$C$782,СВЦЭМ!$A$39:$A$782,$A40,СВЦЭМ!$B$39:$B$782,D$11)+'СЕТ СН'!$F$9+СВЦЭМ!$D$10+'СЕТ СН'!$F$5-'СЕТ СН'!$F$17</f>
        <v>4082.6431071699999</v>
      </c>
      <c r="E40" s="36">
        <f>SUMIFS(СВЦЭМ!$C$39:$C$782,СВЦЭМ!$A$39:$A$782,$A40,СВЦЭМ!$B$39:$B$782,E$11)+'СЕТ СН'!$F$9+СВЦЭМ!$D$10+'СЕТ СН'!$F$5-'СЕТ СН'!$F$17</f>
        <v>4076.11011891</v>
      </c>
      <c r="F40" s="36">
        <f>SUMIFS(СВЦЭМ!$C$39:$C$782,СВЦЭМ!$A$39:$A$782,$A40,СВЦЭМ!$B$39:$B$782,F$11)+'СЕТ СН'!$F$9+СВЦЭМ!$D$10+'СЕТ СН'!$F$5-'СЕТ СН'!$F$17</f>
        <v>4069.0985181599999</v>
      </c>
      <c r="G40" s="36">
        <f>SUMIFS(СВЦЭМ!$C$39:$C$782,СВЦЭМ!$A$39:$A$782,$A40,СВЦЭМ!$B$39:$B$782,G$11)+'СЕТ СН'!$F$9+СВЦЭМ!$D$10+'СЕТ СН'!$F$5-'СЕТ СН'!$F$17</f>
        <v>4050.2731319499999</v>
      </c>
      <c r="H40" s="36">
        <f>SUMIFS(СВЦЭМ!$C$39:$C$782,СВЦЭМ!$A$39:$A$782,$A40,СВЦЭМ!$B$39:$B$782,H$11)+'СЕТ СН'!$F$9+СВЦЭМ!$D$10+'СЕТ СН'!$F$5-'СЕТ СН'!$F$17</f>
        <v>4017.9891316399999</v>
      </c>
      <c r="I40" s="36">
        <f>SUMIFS(СВЦЭМ!$C$39:$C$782,СВЦЭМ!$A$39:$A$782,$A40,СВЦЭМ!$B$39:$B$782,I$11)+'СЕТ СН'!$F$9+СВЦЭМ!$D$10+'СЕТ СН'!$F$5-'СЕТ СН'!$F$17</f>
        <v>3982.8689585100001</v>
      </c>
      <c r="J40" s="36">
        <f>SUMIFS(СВЦЭМ!$C$39:$C$782,СВЦЭМ!$A$39:$A$782,$A40,СВЦЭМ!$B$39:$B$782,J$11)+'СЕТ СН'!$F$9+СВЦЭМ!$D$10+'СЕТ СН'!$F$5-'СЕТ СН'!$F$17</f>
        <v>3943.6385535499999</v>
      </c>
      <c r="K40" s="36">
        <f>SUMIFS(СВЦЭМ!$C$39:$C$782,СВЦЭМ!$A$39:$A$782,$A40,СВЦЭМ!$B$39:$B$782,K$11)+'СЕТ СН'!$F$9+СВЦЭМ!$D$10+'СЕТ СН'!$F$5-'СЕТ СН'!$F$17</f>
        <v>3934.8112958900001</v>
      </c>
      <c r="L40" s="36">
        <f>SUMIFS(СВЦЭМ!$C$39:$C$782,СВЦЭМ!$A$39:$A$782,$A40,СВЦЭМ!$B$39:$B$782,L$11)+'СЕТ СН'!$F$9+СВЦЭМ!$D$10+'СЕТ СН'!$F$5-'СЕТ СН'!$F$17</f>
        <v>3935.93807548</v>
      </c>
      <c r="M40" s="36">
        <f>SUMIFS(СВЦЭМ!$C$39:$C$782,СВЦЭМ!$A$39:$A$782,$A40,СВЦЭМ!$B$39:$B$782,M$11)+'СЕТ СН'!$F$9+СВЦЭМ!$D$10+'СЕТ СН'!$F$5-'СЕТ СН'!$F$17</f>
        <v>3939.0592777299998</v>
      </c>
      <c r="N40" s="36">
        <f>SUMIFS(СВЦЭМ!$C$39:$C$782,СВЦЭМ!$A$39:$A$782,$A40,СВЦЭМ!$B$39:$B$782,N$11)+'СЕТ СН'!$F$9+СВЦЭМ!$D$10+'СЕТ СН'!$F$5-'СЕТ СН'!$F$17</f>
        <v>3925.6050112599996</v>
      </c>
      <c r="O40" s="36">
        <f>SUMIFS(СВЦЭМ!$C$39:$C$782,СВЦЭМ!$A$39:$A$782,$A40,СВЦЭМ!$B$39:$B$782,O$11)+'СЕТ СН'!$F$9+СВЦЭМ!$D$10+'СЕТ СН'!$F$5-'СЕТ СН'!$F$17</f>
        <v>3952.80684969</v>
      </c>
      <c r="P40" s="36">
        <f>SUMIFS(СВЦЭМ!$C$39:$C$782,СВЦЭМ!$A$39:$A$782,$A40,СВЦЭМ!$B$39:$B$782,P$11)+'СЕТ СН'!$F$9+СВЦЭМ!$D$10+'СЕТ СН'!$F$5-'СЕТ СН'!$F$17</f>
        <v>3981.4188721099999</v>
      </c>
      <c r="Q40" s="36">
        <f>SUMIFS(СВЦЭМ!$C$39:$C$782,СВЦЭМ!$A$39:$A$782,$A40,СВЦЭМ!$B$39:$B$782,Q$11)+'СЕТ СН'!$F$9+СВЦЭМ!$D$10+'СЕТ СН'!$F$5-'СЕТ СН'!$F$17</f>
        <v>3971.9595348299999</v>
      </c>
      <c r="R40" s="36">
        <f>SUMIFS(СВЦЭМ!$C$39:$C$782,СВЦЭМ!$A$39:$A$782,$A40,СВЦЭМ!$B$39:$B$782,R$11)+'СЕТ СН'!$F$9+СВЦЭМ!$D$10+'СЕТ СН'!$F$5-'СЕТ СН'!$F$17</f>
        <v>3945.8426888100003</v>
      </c>
      <c r="S40" s="36">
        <f>SUMIFS(СВЦЭМ!$C$39:$C$782,СВЦЭМ!$A$39:$A$782,$A40,СВЦЭМ!$B$39:$B$782,S$11)+'СЕТ СН'!$F$9+СВЦЭМ!$D$10+'СЕТ СН'!$F$5-'СЕТ СН'!$F$17</f>
        <v>3914.6795673699999</v>
      </c>
      <c r="T40" s="36">
        <f>SUMIFS(СВЦЭМ!$C$39:$C$782,СВЦЭМ!$A$39:$A$782,$A40,СВЦЭМ!$B$39:$B$782,T$11)+'СЕТ СН'!$F$9+СВЦЭМ!$D$10+'СЕТ СН'!$F$5-'СЕТ СН'!$F$17</f>
        <v>3878.37301755</v>
      </c>
      <c r="U40" s="36">
        <f>SUMIFS(СВЦЭМ!$C$39:$C$782,СВЦЭМ!$A$39:$A$782,$A40,СВЦЭМ!$B$39:$B$782,U$11)+'СЕТ СН'!$F$9+СВЦЭМ!$D$10+'СЕТ СН'!$F$5-'СЕТ СН'!$F$17</f>
        <v>3871.0528053099997</v>
      </c>
      <c r="V40" s="36">
        <f>SUMIFS(СВЦЭМ!$C$39:$C$782,СВЦЭМ!$A$39:$A$782,$A40,СВЦЭМ!$B$39:$B$782,V$11)+'СЕТ СН'!$F$9+СВЦЭМ!$D$10+'СЕТ СН'!$F$5-'СЕТ СН'!$F$17</f>
        <v>3903.6728883599999</v>
      </c>
      <c r="W40" s="36">
        <f>SUMIFS(СВЦЭМ!$C$39:$C$782,СВЦЭМ!$A$39:$A$782,$A40,СВЦЭМ!$B$39:$B$782,W$11)+'СЕТ СН'!$F$9+СВЦЭМ!$D$10+'СЕТ СН'!$F$5-'СЕТ СН'!$F$17</f>
        <v>3925.7937313499997</v>
      </c>
      <c r="X40" s="36">
        <f>SUMIFS(СВЦЭМ!$C$39:$C$782,СВЦЭМ!$A$39:$A$782,$A40,СВЦЭМ!$B$39:$B$782,X$11)+'СЕТ СН'!$F$9+СВЦЭМ!$D$10+'СЕТ СН'!$F$5-'СЕТ СН'!$F$17</f>
        <v>3952.53823715</v>
      </c>
      <c r="Y40" s="36">
        <f>SUMIFS(СВЦЭМ!$C$39:$C$782,СВЦЭМ!$A$39:$A$782,$A40,СВЦЭМ!$B$39:$B$782,Y$11)+'СЕТ СН'!$F$9+СВЦЭМ!$D$10+'СЕТ СН'!$F$5-'СЕТ СН'!$F$17</f>
        <v>3993.3658162800002</v>
      </c>
    </row>
    <row r="41" spans="1:25" ht="15.75" x14ac:dyDescent="0.2">
      <c r="A41" s="35">
        <f t="shared" si="0"/>
        <v>44864</v>
      </c>
      <c r="B41" s="36">
        <f>SUMIFS(СВЦЭМ!$C$39:$C$782,СВЦЭМ!$A$39:$A$782,$A41,СВЦЭМ!$B$39:$B$782,B$11)+'СЕТ СН'!$F$9+СВЦЭМ!$D$10+'СЕТ СН'!$F$5-'СЕТ СН'!$F$17</f>
        <v>3967.82939876</v>
      </c>
      <c r="C41" s="36">
        <f>SUMIFS(СВЦЭМ!$C$39:$C$782,СВЦЭМ!$A$39:$A$782,$A41,СВЦЭМ!$B$39:$B$782,C$11)+'СЕТ СН'!$F$9+СВЦЭМ!$D$10+'СЕТ СН'!$F$5-'СЕТ СН'!$F$17</f>
        <v>3988.6757064900003</v>
      </c>
      <c r="D41" s="36">
        <f>SUMIFS(СВЦЭМ!$C$39:$C$782,СВЦЭМ!$A$39:$A$782,$A41,СВЦЭМ!$B$39:$B$782,D$11)+'СЕТ СН'!$F$9+СВЦЭМ!$D$10+'СЕТ СН'!$F$5-'СЕТ СН'!$F$17</f>
        <v>4027.9244706899999</v>
      </c>
      <c r="E41" s="36">
        <f>SUMIFS(СВЦЭМ!$C$39:$C$782,СВЦЭМ!$A$39:$A$782,$A41,СВЦЭМ!$B$39:$B$782,E$11)+'СЕТ СН'!$F$9+СВЦЭМ!$D$10+'СЕТ СН'!$F$5-'СЕТ СН'!$F$17</f>
        <v>4007.8810674699998</v>
      </c>
      <c r="F41" s="36">
        <f>SUMIFS(СВЦЭМ!$C$39:$C$782,СВЦЭМ!$A$39:$A$782,$A41,СВЦЭМ!$B$39:$B$782,F$11)+'СЕТ СН'!$F$9+СВЦЭМ!$D$10+'СЕТ СН'!$F$5-'СЕТ СН'!$F$17</f>
        <v>4035.4697959300001</v>
      </c>
      <c r="G41" s="36">
        <f>SUMIFS(СВЦЭМ!$C$39:$C$782,СВЦЭМ!$A$39:$A$782,$A41,СВЦЭМ!$B$39:$B$782,G$11)+'СЕТ СН'!$F$9+СВЦЭМ!$D$10+'СЕТ СН'!$F$5-'СЕТ СН'!$F$17</f>
        <v>4009.0435969199998</v>
      </c>
      <c r="H41" s="36">
        <f>SUMIFS(СВЦЭМ!$C$39:$C$782,СВЦЭМ!$A$39:$A$782,$A41,СВЦЭМ!$B$39:$B$782,H$11)+'СЕТ СН'!$F$9+СВЦЭМ!$D$10+'СЕТ СН'!$F$5-'СЕТ СН'!$F$17</f>
        <v>3981.0346547600002</v>
      </c>
      <c r="I41" s="36">
        <f>SUMIFS(СВЦЭМ!$C$39:$C$782,СВЦЭМ!$A$39:$A$782,$A41,СВЦЭМ!$B$39:$B$782,I$11)+'СЕТ СН'!$F$9+СВЦЭМ!$D$10+'СЕТ СН'!$F$5-'СЕТ СН'!$F$17</f>
        <v>3965.8759899899997</v>
      </c>
      <c r="J41" s="36">
        <f>SUMIFS(СВЦЭМ!$C$39:$C$782,СВЦЭМ!$A$39:$A$782,$A41,СВЦЭМ!$B$39:$B$782,J$11)+'СЕТ СН'!$F$9+СВЦЭМ!$D$10+'СЕТ СН'!$F$5-'СЕТ СН'!$F$17</f>
        <v>3854.3682847599998</v>
      </c>
      <c r="K41" s="36">
        <f>SUMIFS(СВЦЭМ!$C$39:$C$782,СВЦЭМ!$A$39:$A$782,$A41,СВЦЭМ!$B$39:$B$782,K$11)+'СЕТ СН'!$F$9+СВЦЭМ!$D$10+'СЕТ СН'!$F$5-'СЕТ СН'!$F$17</f>
        <v>3888.8547589700001</v>
      </c>
      <c r="L41" s="36">
        <f>SUMIFS(СВЦЭМ!$C$39:$C$782,СВЦЭМ!$A$39:$A$782,$A41,СВЦЭМ!$B$39:$B$782,L$11)+'СЕТ СН'!$F$9+СВЦЭМ!$D$10+'СЕТ СН'!$F$5-'СЕТ СН'!$F$17</f>
        <v>3947.71233334</v>
      </c>
      <c r="M41" s="36">
        <f>SUMIFS(СВЦЭМ!$C$39:$C$782,СВЦЭМ!$A$39:$A$782,$A41,СВЦЭМ!$B$39:$B$782,M$11)+'СЕТ СН'!$F$9+СВЦЭМ!$D$10+'СЕТ СН'!$F$5-'СЕТ СН'!$F$17</f>
        <v>3942.8361107599999</v>
      </c>
      <c r="N41" s="36">
        <f>SUMIFS(СВЦЭМ!$C$39:$C$782,СВЦЭМ!$A$39:$A$782,$A41,СВЦЭМ!$B$39:$B$782,N$11)+'СЕТ СН'!$F$9+СВЦЭМ!$D$10+'СЕТ СН'!$F$5-'СЕТ СН'!$F$17</f>
        <v>3964.99442546</v>
      </c>
      <c r="O41" s="36">
        <f>SUMIFS(СВЦЭМ!$C$39:$C$782,СВЦЭМ!$A$39:$A$782,$A41,СВЦЭМ!$B$39:$B$782,O$11)+'СЕТ СН'!$F$9+СВЦЭМ!$D$10+'СЕТ СН'!$F$5-'СЕТ СН'!$F$17</f>
        <v>3956.26015362</v>
      </c>
      <c r="P41" s="36">
        <f>SUMIFS(СВЦЭМ!$C$39:$C$782,СВЦЭМ!$A$39:$A$782,$A41,СВЦЭМ!$B$39:$B$782,P$11)+'СЕТ СН'!$F$9+СВЦЭМ!$D$10+'СЕТ СН'!$F$5-'СЕТ СН'!$F$17</f>
        <v>3978.1453002799999</v>
      </c>
      <c r="Q41" s="36">
        <f>SUMIFS(СВЦЭМ!$C$39:$C$782,СВЦЭМ!$A$39:$A$782,$A41,СВЦЭМ!$B$39:$B$782,Q$11)+'СЕТ СН'!$F$9+СВЦЭМ!$D$10+'СЕТ СН'!$F$5-'СЕТ СН'!$F$17</f>
        <v>3983.8256391499999</v>
      </c>
      <c r="R41" s="36">
        <f>SUMIFS(СВЦЭМ!$C$39:$C$782,СВЦЭМ!$A$39:$A$782,$A41,СВЦЭМ!$B$39:$B$782,R$11)+'СЕТ СН'!$F$9+СВЦЭМ!$D$10+'СЕТ СН'!$F$5-'СЕТ СН'!$F$17</f>
        <v>3938.4652384199999</v>
      </c>
      <c r="S41" s="36">
        <f>SUMIFS(СВЦЭМ!$C$39:$C$782,СВЦЭМ!$A$39:$A$782,$A41,СВЦЭМ!$B$39:$B$782,S$11)+'СЕТ СН'!$F$9+СВЦЭМ!$D$10+'СЕТ СН'!$F$5-'СЕТ СН'!$F$17</f>
        <v>3872.1533627499998</v>
      </c>
      <c r="T41" s="36">
        <f>SUMIFS(СВЦЭМ!$C$39:$C$782,СВЦЭМ!$A$39:$A$782,$A41,СВЦЭМ!$B$39:$B$782,T$11)+'СЕТ СН'!$F$9+СВЦЭМ!$D$10+'СЕТ СН'!$F$5-'СЕТ СН'!$F$17</f>
        <v>3896.0669559899998</v>
      </c>
      <c r="U41" s="36">
        <f>SUMIFS(СВЦЭМ!$C$39:$C$782,СВЦЭМ!$A$39:$A$782,$A41,СВЦЭМ!$B$39:$B$782,U$11)+'СЕТ СН'!$F$9+СВЦЭМ!$D$10+'СЕТ СН'!$F$5-'СЕТ СН'!$F$17</f>
        <v>3904.81382158</v>
      </c>
      <c r="V41" s="36">
        <f>SUMIFS(СВЦЭМ!$C$39:$C$782,СВЦЭМ!$A$39:$A$782,$A41,СВЦЭМ!$B$39:$B$782,V$11)+'СЕТ СН'!$F$9+СВЦЭМ!$D$10+'СЕТ СН'!$F$5-'СЕТ СН'!$F$17</f>
        <v>3901.1048688599999</v>
      </c>
      <c r="W41" s="36">
        <f>SUMIFS(СВЦЭМ!$C$39:$C$782,СВЦЭМ!$A$39:$A$782,$A41,СВЦЭМ!$B$39:$B$782,W$11)+'СЕТ СН'!$F$9+СВЦЭМ!$D$10+'СЕТ СН'!$F$5-'СЕТ СН'!$F$17</f>
        <v>3891.92347337</v>
      </c>
      <c r="X41" s="36">
        <f>SUMIFS(СВЦЭМ!$C$39:$C$782,СВЦЭМ!$A$39:$A$782,$A41,СВЦЭМ!$B$39:$B$782,X$11)+'СЕТ СН'!$F$9+СВЦЭМ!$D$10+'СЕТ СН'!$F$5-'СЕТ СН'!$F$17</f>
        <v>3940.2890194000001</v>
      </c>
      <c r="Y41" s="36">
        <f>SUMIFS(СВЦЭМ!$C$39:$C$782,СВЦЭМ!$A$39:$A$782,$A41,СВЦЭМ!$B$39:$B$782,Y$11)+'СЕТ СН'!$F$9+СВЦЭМ!$D$10+'СЕТ СН'!$F$5-'СЕТ СН'!$F$17</f>
        <v>4026.1202328499999</v>
      </c>
    </row>
    <row r="42" spans="1:25" ht="15.75" x14ac:dyDescent="0.2">
      <c r="A42" s="35">
        <f t="shared" si="0"/>
        <v>44865</v>
      </c>
      <c r="B42" s="36">
        <f>SUMIFS(СВЦЭМ!$C$39:$C$782,СВЦЭМ!$A$39:$A$782,$A42,СВЦЭМ!$B$39:$B$782,B$11)+'СЕТ СН'!$F$9+СВЦЭМ!$D$10+'СЕТ СН'!$F$5-'СЕТ СН'!$F$17</f>
        <v>4059.16676087</v>
      </c>
      <c r="C42" s="36">
        <f>SUMIFS(СВЦЭМ!$C$39:$C$782,СВЦЭМ!$A$39:$A$782,$A42,СВЦЭМ!$B$39:$B$782,C$11)+'СЕТ СН'!$F$9+СВЦЭМ!$D$10+'СЕТ СН'!$F$5-'СЕТ СН'!$F$17</f>
        <v>4100.7635010499998</v>
      </c>
      <c r="D42" s="36">
        <f>SUMIFS(СВЦЭМ!$C$39:$C$782,СВЦЭМ!$A$39:$A$782,$A42,СВЦЭМ!$B$39:$B$782,D$11)+'СЕТ СН'!$F$9+СВЦЭМ!$D$10+'СЕТ СН'!$F$5-'СЕТ СН'!$F$17</f>
        <v>4123.7685323599999</v>
      </c>
      <c r="E42" s="36">
        <f>SUMIFS(СВЦЭМ!$C$39:$C$782,СВЦЭМ!$A$39:$A$782,$A42,СВЦЭМ!$B$39:$B$782,E$11)+'СЕТ СН'!$F$9+СВЦЭМ!$D$10+'СЕТ СН'!$F$5-'СЕТ СН'!$F$17</f>
        <v>4132.4198536700005</v>
      </c>
      <c r="F42" s="36">
        <f>SUMIFS(СВЦЭМ!$C$39:$C$782,СВЦЭМ!$A$39:$A$782,$A42,СВЦЭМ!$B$39:$B$782,F$11)+'СЕТ СН'!$F$9+СВЦЭМ!$D$10+'СЕТ СН'!$F$5-'СЕТ СН'!$F$17</f>
        <v>4121.6832905800002</v>
      </c>
      <c r="G42" s="36">
        <f>SUMIFS(СВЦЭМ!$C$39:$C$782,СВЦЭМ!$A$39:$A$782,$A42,СВЦЭМ!$B$39:$B$782,G$11)+'СЕТ СН'!$F$9+СВЦЭМ!$D$10+'СЕТ СН'!$F$5-'СЕТ СН'!$F$17</f>
        <v>4095.1544073099999</v>
      </c>
      <c r="H42" s="36">
        <f>SUMIFS(СВЦЭМ!$C$39:$C$782,СВЦЭМ!$A$39:$A$782,$A42,СВЦЭМ!$B$39:$B$782,H$11)+'СЕТ СН'!$F$9+СВЦЭМ!$D$10+'СЕТ СН'!$F$5-'СЕТ СН'!$F$17</f>
        <v>4014.9144140099997</v>
      </c>
      <c r="I42" s="36">
        <f>SUMIFS(СВЦЭМ!$C$39:$C$782,СВЦЭМ!$A$39:$A$782,$A42,СВЦЭМ!$B$39:$B$782,I$11)+'СЕТ СН'!$F$9+СВЦЭМ!$D$10+'СЕТ СН'!$F$5-'СЕТ СН'!$F$17</f>
        <v>3993.1435145099999</v>
      </c>
      <c r="J42" s="36">
        <f>SUMIFS(СВЦЭМ!$C$39:$C$782,СВЦЭМ!$A$39:$A$782,$A42,СВЦЭМ!$B$39:$B$782,J$11)+'СЕТ СН'!$F$9+СВЦЭМ!$D$10+'СЕТ СН'!$F$5-'СЕТ СН'!$F$17</f>
        <v>3941.1923850100002</v>
      </c>
      <c r="K42" s="36">
        <f>SUMIFS(СВЦЭМ!$C$39:$C$782,СВЦЭМ!$A$39:$A$782,$A42,СВЦЭМ!$B$39:$B$782,K$11)+'СЕТ СН'!$F$9+СВЦЭМ!$D$10+'СЕТ СН'!$F$5-'СЕТ СН'!$F$17</f>
        <v>3936.1942852900002</v>
      </c>
      <c r="L42" s="36">
        <f>SUMIFS(СВЦЭМ!$C$39:$C$782,СВЦЭМ!$A$39:$A$782,$A42,СВЦЭМ!$B$39:$B$782,L$11)+'СЕТ СН'!$F$9+СВЦЭМ!$D$10+'СЕТ СН'!$F$5-'СЕТ СН'!$F$17</f>
        <v>3955.7232446500002</v>
      </c>
      <c r="M42" s="36">
        <f>SUMIFS(СВЦЭМ!$C$39:$C$782,СВЦЭМ!$A$39:$A$782,$A42,СВЦЭМ!$B$39:$B$782,M$11)+'СЕТ СН'!$F$9+СВЦЭМ!$D$10+'СЕТ СН'!$F$5-'СЕТ СН'!$F$17</f>
        <v>3970.4008895500001</v>
      </c>
      <c r="N42" s="36">
        <f>SUMIFS(СВЦЭМ!$C$39:$C$782,СВЦЭМ!$A$39:$A$782,$A42,СВЦЭМ!$B$39:$B$782,N$11)+'СЕТ СН'!$F$9+СВЦЭМ!$D$10+'СЕТ СН'!$F$5-'СЕТ СН'!$F$17</f>
        <v>3964.7170739900002</v>
      </c>
      <c r="O42" s="36">
        <f>SUMIFS(СВЦЭМ!$C$39:$C$782,СВЦЭМ!$A$39:$A$782,$A42,СВЦЭМ!$B$39:$B$782,O$11)+'СЕТ СН'!$F$9+СВЦЭМ!$D$10+'СЕТ СН'!$F$5-'СЕТ СН'!$F$17</f>
        <v>3968.0006102400002</v>
      </c>
      <c r="P42" s="36">
        <f>SUMIFS(СВЦЭМ!$C$39:$C$782,СВЦЭМ!$A$39:$A$782,$A42,СВЦЭМ!$B$39:$B$782,P$11)+'СЕТ СН'!$F$9+СВЦЭМ!$D$10+'СЕТ СН'!$F$5-'СЕТ СН'!$F$17</f>
        <v>3985.1139542199999</v>
      </c>
      <c r="Q42" s="36">
        <f>SUMIFS(СВЦЭМ!$C$39:$C$782,СВЦЭМ!$A$39:$A$782,$A42,СВЦЭМ!$B$39:$B$782,Q$11)+'СЕТ СН'!$F$9+СВЦЭМ!$D$10+'СЕТ СН'!$F$5-'СЕТ СН'!$F$17</f>
        <v>3991.0028349699996</v>
      </c>
      <c r="R42" s="36">
        <f>SUMIFS(СВЦЭМ!$C$39:$C$782,СВЦЭМ!$A$39:$A$782,$A42,СВЦЭМ!$B$39:$B$782,R$11)+'СЕТ СН'!$F$9+СВЦЭМ!$D$10+'СЕТ СН'!$F$5-'СЕТ СН'!$F$17</f>
        <v>3975.7301151000001</v>
      </c>
      <c r="S42" s="36">
        <f>SUMIFS(СВЦЭМ!$C$39:$C$782,СВЦЭМ!$A$39:$A$782,$A42,СВЦЭМ!$B$39:$B$782,S$11)+'СЕТ СН'!$F$9+СВЦЭМ!$D$10+'СЕТ СН'!$F$5-'СЕТ СН'!$F$17</f>
        <v>3916.2284265999997</v>
      </c>
      <c r="T42" s="36">
        <f>SUMIFS(СВЦЭМ!$C$39:$C$782,СВЦЭМ!$A$39:$A$782,$A42,СВЦЭМ!$B$39:$B$782,T$11)+'СЕТ СН'!$F$9+СВЦЭМ!$D$10+'СЕТ СН'!$F$5-'СЕТ СН'!$F$17</f>
        <v>3880.6190518100002</v>
      </c>
      <c r="U42" s="36">
        <f>SUMIFS(СВЦЭМ!$C$39:$C$782,СВЦЭМ!$A$39:$A$782,$A42,СВЦЭМ!$B$39:$B$782,U$11)+'СЕТ СН'!$F$9+СВЦЭМ!$D$10+'СЕТ СН'!$F$5-'СЕТ СН'!$F$17</f>
        <v>3905.71572285</v>
      </c>
      <c r="V42" s="36">
        <f>SUMIFS(СВЦЭМ!$C$39:$C$782,СВЦЭМ!$A$39:$A$782,$A42,СВЦЭМ!$B$39:$B$782,V$11)+'СЕТ СН'!$F$9+СВЦЭМ!$D$10+'СЕТ СН'!$F$5-'СЕТ СН'!$F$17</f>
        <v>3929.05178652</v>
      </c>
      <c r="W42" s="36">
        <f>SUMIFS(СВЦЭМ!$C$39:$C$782,СВЦЭМ!$A$39:$A$782,$A42,СВЦЭМ!$B$39:$B$782,W$11)+'СЕТ СН'!$F$9+СВЦЭМ!$D$10+'СЕТ СН'!$F$5-'СЕТ СН'!$F$17</f>
        <v>3953.8984874999996</v>
      </c>
      <c r="X42" s="36">
        <f>SUMIFS(СВЦЭМ!$C$39:$C$782,СВЦЭМ!$A$39:$A$782,$A42,СВЦЭМ!$B$39:$B$782,X$11)+'СЕТ СН'!$F$9+СВЦЭМ!$D$10+'СЕТ СН'!$F$5-'СЕТ СН'!$F$17</f>
        <v>3976.0152460999998</v>
      </c>
      <c r="Y42" s="36">
        <f>SUMIFS(СВЦЭМ!$C$39:$C$782,СВЦЭМ!$A$39:$A$782,$A42,СВЦЭМ!$B$39:$B$782,Y$11)+'СЕТ СН'!$F$9+СВЦЭМ!$D$10+'СЕТ СН'!$F$5-'СЕТ СН'!$F$17</f>
        <v>4005.3789477099999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01.10.2022</v>
      </c>
      <c r="B48" s="36">
        <f>SUMIFS(СВЦЭМ!$C$39:$C$782,СВЦЭМ!$A$39:$A$782,$A48,СВЦЭМ!$B$39:$B$782,B$47)+'СЕТ СН'!$G$9+СВЦЭМ!$D$10+'СЕТ СН'!$G$5-'СЕТ СН'!$G$17</f>
        <v>4056.6437294800003</v>
      </c>
      <c r="C48" s="36">
        <f>SUMIFS(СВЦЭМ!$C$39:$C$782,СВЦЭМ!$A$39:$A$782,$A48,СВЦЭМ!$B$39:$B$782,C$47)+'СЕТ СН'!$G$9+СВЦЭМ!$D$10+'СЕТ СН'!$G$5-'СЕТ СН'!$G$17</f>
        <v>4080.0737496400002</v>
      </c>
      <c r="D48" s="36">
        <f>SUMIFS(СВЦЭМ!$C$39:$C$782,СВЦЭМ!$A$39:$A$782,$A48,СВЦЭМ!$B$39:$B$782,D$47)+'СЕТ СН'!$G$9+СВЦЭМ!$D$10+'СЕТ СН'!$G$5-'СЕТ СН'!$G$17</f>
        <v>4101.5241388600007</v>
      </c>
      <c r="E48" s="36">
        <f>SUMIFS(СВЦЭМ!$C$39:$C$782,СВЦЭМ!$A$39:$A$782,$A48,СВЦЭМ!$B$39:$B$782,E$47)+'СЕТ СН'!$G$9+СВЦЭМ!$D$10+'СЕТ СН'!$G$5-'СЕТ СН'!$G$17</f>
        <v>4102.48061452</v>
      </c>
      <c r="F48" s="36">
        <f>SUMIFS(СВЦЭМ!$C$39:$C$782,СВЦЭМ!$A$39:$A$782,$A48,СВЦЭМ!$B$39:$B$782,F$47)+'СЕТ СН'!$G$9+СВЦЭМ!$D$10+'СЕТ СН'!$G$5-'СЕТ СН'!$G$17</f>
        <v>4108.4491925300008</v>
      </c>
      <c r="G48" s="36">
        <f>SUMIFS(СВЦЭМ!$C$39:$C$782,СВЦЭМ!$A$39:$A$782,$A48,СВЦЭМ!$B$39:$B$782,G$47)+'СЕТ СН'!$G$9+СВЦЭМ!$D$10+'СЕТ СН'!$G$5-'СЕТ СН'!$G$17</f>
        <v>4097.4037756200005</v>
      </c>
      <c r="H48" s="36">
        <f>SUMIFS(СВЦЭМ!$C$39:$C$782,СВЦЭМ!$A$39:$A$782,$A48,СВЦЭМ!$B$39:$B$782,H$47)+'СЕТ СН'!$G$9+СВЦЭМ!$D$10+'СЕТ СН'!$G$5-'СЕТ СН'!$G$17</f>
        <v>4070.2350144500001</v>
      </c>
      <c r="I48" s="36">
        <f>SUMIFS(СВЦЭМ!$C$39:$C$782,СВЦЭМ!$A$39:$A$782,$A48,СВЦЭМ!$B$39:$B$782,I$47)+'СЕТ СН'!$G$9+СВЦЭМ!$D$10+'СЕТ СН'!$G$5-'СЕТ СН'!$G$17</f>
        <v>3989.3431010600002</v>
      </c>
      <c r="J48" s="36">
        <f>SUMIFS(СВЦЭМ!$C$39:$C$782,СВЦЭМ!$A$39:$A$782,$A48,СВЦЭМ!$B$39:$B$782,J$47)+'СЕТ СН'!$G$9+СВЦЭМ!$D$10+'СЕТ СН'!$G$5-'СЕТ СН'!$G$17</f>
        <v>4053.29098651</v>
      </c>
      <c r="K48" s="36">
        <f>SUMIFS(СВЦЭМ!$C$39:$C$782,СВЦЭМ!$A$39:$A$782,$A48,СВЦЭМ!$B$39:$B$782,K$47)+'СЕТ СН'!$G$9+СВЦЭМ!$D$10+'СЕТ СН'!$G$5-'СЕТ СН'!$G$17</f>
        <v>4080.8393964800002</v>
      </c>
      <c r="L48" s="36">
        <f>SUMIFS(СВЦЭМ!$C$39:$C$782,СВЦЭМ!$A$39:$A$782,$A48,СВЦЭМ!$B$39:$B$782,L$47)+'СЕТ СН'!$G$9+СВЦЭМ!$D$10+'СЕТ СН'!$G$5-'СЕТ СН'!$G$17</f>
        <v>4086.3635521700003</v>
      </c>
      <c r="M48" s="36">
        <f>SUMIFS(СВЦЭМ!$C$39:$C$782,СВЦЭМ!$A$39:$A$782,$A48,СВЦЭМ!$B$39:$B$782,M$47)+'СЕТ СН'!$G$9+СВЦЭМ!$D$10+'СЕТ СН'!$G$5-'СЕТ СН'!$G$17</f>
        <v>4029.2265792200001</v>
      </c>
      <c r="N48" s="36">
        <f>SUMIFS(СВЦЭМ!$C$39:$C$782,СВЦЭМ!$A$39:$A$782,$A48,СВЦЭМ!$B$39:$B$782,N$47)+'СЕТ СН'!$G$9+СВЦЭМ!$D$10+'СЕТ СН'!$G$5-'СЕТ СН'!$G$17</f>
        <v>4023.5886278600001</v>
      </c>
      <c r="O48" s="36">
        <f>SUMIFS(СВЦЭМ!$C$39:$C$782,СВЦЭМ!$A$39:$A$782,$A48,СВЦЭМ!$B$39:$B$782,O$47)+'СЕТ СН'!$G$9+СВЦЭМ!$D$10+'СЕТ СН'!$G$5-'СЕТ СН'!$G$17</f>
        <v>4011.6251683099999</v>
      </c>
      <c r="P48" s="36">
        <f>SUMIFS(СВЦЭМ!$C$39:$C$782,СВЦЭМ!$A$39:$A$782,$A48,СВЦЭМ!$B$39:$B$782,P$47)+'СЕТ СН'!$G$9+СВЦЭМ!$D$10+'СЕТ СН'!$G$5-'СЕТ СН'!$G$17</f>
        <v>4001.7388177500002</v>
      </c>
      <c r="Q48" s="36">
        <f>SUMIFS(СВЦЭМ!$C$39:$C$782,СВЦЭМ!$A$39:$A$782,$A48,СВЦЭМ!$B$39:$B$782,Q$47)+'СЕТ СН'!$G$9+СВЦЭМ!$D$10+'СЕТ СН'!$G$5-'СЕТ СН'!$G$17</f>
        <v>3991.7282495200002</v>
      </c>
      <c r="R48" s="36">
        <f>SUMIFS(СВЦЭМ!$C$39:$C$782,СВЦЭМ!$A$39:$A$782,$A48,СВЦЭМ!$B$39:$B$782,R$47)+'СЕТ СН'!$G$9+СВЦЭМ!$D$10+'СЕТ СН'!$G$5-'СЕТ СН'!$G$17</f>
        <v>3986.2255290900002</v>
      </c>
      <c r="S48" s="36">
        <f>SUMIFS(СВЦЭМ!$C$39:$C$782,СВЦЭМ!$A$39:$A$782,$A48,СВЦЭМ!$B$39:$B$782,S$47)+'СЕТ СН'!$G$9+СВЦЭМ!$D$10+'СЕТ СН'!$G$5-'СЕТ СН'!$G$17</f>
        <v>4025.3810910600005</v>
      </c>
      <c r="T48" s="36">
        <f>SUMIFS(СВЦЭМ!$C$39:$C$782,СВЦЭМ!$A$39:$A$782,$A48,СВЦЭМ!$B$39:$B$782,T$47)+'СЕТ СН'!$G$9+СВЦЭМ!$D$10+'СЕТ СН'!$G$5-'СЕТ СН'!$G$17</f>
        <v>4151.6001068800006</v>
      </c>
      <c r="U48" s="36">
        <f>SUMIFS(СВЦЭМ!$C$39:$C$782,СВЦЭМ!$A$39:$A$782,$A48,СВЦЭМ!$B$39:$B$782,U$47)+'СЕТ СН'!$G$9+СВЦЭМ!$D$10+'СЕТ СН'!$G$5-'СЕТ СН'!$G$17</f>
        <v>4175.3548316300003</v>
      </c>
      <c r="V48" s="36">
        <f>SUMIFS(СВЦЭМ!$C$39:$C$782,СВЦЭМ!$A$39:$A$782,$A48,СВЦЭМ!$B$39:$B$782,V$47)+'СЕТ СН'!$G$9+СВЦЭМ!$D$10+'СЕТ СН'!$G$5-'СЕТ СН'!$G$17</f>
        <v>4176.4424002400001</v>
      </c>
      <c r="W48" s="36">
        <f>SUMIFS(СВЦЭМ!$C$39:$C$782,СВЦЭМ!$A$39:$A$782,$A48,СВЦЭМ!$B$39:$B$782,W$47)+'СЕТ СН'!$G$9+СВЦЭМ!$D$10+'СЕТ СН'!$G$5-'СЕТ СН'!$G$17</f>
        <v>4161.6889029400008</v>
      </c>
      <c r="X48" s="36">
        <f>SUMIFS(СВЦЭМ!$C$39:$C$782,СВЦЭМ!$A$39:$A$782,$A48,СВЦЭМ!$B$39:$B$782,X$47)+'СЕТ СН'!$G$9+СВЦЭМ!$D$10+'СЕТ СН'!$G$5-'СЕТ СН'!$G$17</f>
        <v>4154.7084592000001</v>
      </c>
      <c r="Y48" s="36">
        <f>SUMIFS(СВЦЭМ!$C$39:$C$782,СВЦЭМ!$A$39:$A$782,$A48,СВЦЭМ!$B$39:$B$782,Y$47)+'СЕТ СН'!$G$9+СВЦЭМ!$D$10+'СЕТ СН'!$G$5-'СЕТ СН'!$G$17</f>
        <v>4125.0193310499999</v>
      </c>
    </row>
    <row r="49" spans="1:25" ht="15.75" x14ac:dyDescent="0.2">
      <c r="A49" s="35">
        <f>A48+1</f>
        <v>44836</v>
      </c>
      <c r="B49" s="36">
        <f>SUMIFS(СВЦЭМ!$C$39:$C$782,СВЦЭМ!$A$39:$A$782,$A49,СВЦЭМ!$B$39:$B$782,B$47)+'СЕТ СН'!$G$9+СВЦЭМ!$D$10+'СЕТ СН'!$G$5-'СЕТ СН'!$G$17</f>
        <v>4040.93934476</v>
      </c>
      <c r="C49" s="36">
        <f>SUMIFS(СВЦЭМ!$C$39:$C$782,СВЦЭМ!$A$39:$A$782,$A49,СВЦЭМ!$B$39:$B$782,C$47)+'СЕТ СН'!$G$9+СВЦЭМ!$D$10+'СЕТ СН'!$G$5-'СЕТ СН'!$G$17</f>
        <v>4046.1604134900003</v>
      </c>
      <c r="D49" s="36">
        <f>SUMIFS(СВЦЭМ!$C$39:$C$782,СВЦЭМ!$A$39:$A$782,$A49,СВЦЭМ!$B$39:$B$782,D$47)+'СЕТ СН'!$G$9+СВЦЭМ!$D$10+'СЕТ СН'!$G$5-'СЕТ СН'!$G$17</f>
        <v>4092.00790951</v>
      </c>
      <c r="E49" s="36">
        <f>SUMIFS(СВЦЭМ!$C$39:$C$782,СВЦЭМ!$A$39:$A$782,$A49,СВЦЭМ!$B$39:$B$782,E$47)+'СЕТ СН'!$G$9+СВЦЭМ!$D$10+'СЕТ СН'!$G$5-'СЕТ СН'!$G$17</f>
        <v>4128.7298136600002</v>
      </c>
      <c r="F49" s="36">
        <f>SUMIFS(СВЦЭМ!$C$39:$C$782,СВЦЭМ!$A$39:$A$782,$A49,СВЦЭМ!$B$39:$B$782,F$47)+'СЕТ СН'!$G$9+СВЦЭМ!$D$10+'СЕТ СН'!$G$5-'СЕТ СН'!$G$17</f>
        <v>4125.0612007</v>
      </c>
      <c r="G49" s="36">
        <f>SUMIFS(СВЦЭМ!$C$39:$C$782,СВЦЭМ!$A$39:$A$782,$A49,СВЦЭМ!$B$39:$B$782,G$47)+'СЕТ СН'!$G$9+СВЦЭМ!$D$10+'СЕТ СН'!$G$5-'СЕТ СН'!$G$17</f>
        <v>4113.9475324900004</v>
      </c>
      <c r="H49" s="36">
        <f>SUMIFS(СВЦЭМ!$C$39:$C$782,СВЦЭМ!$A$39:$A$782,$A49,СВЦЭМ!$B$39:$B$782,H$47)+'СЕТ СН'!$G$9+СВЦЭМ!$D$10+'СЕТ СН'!$G$5-'СЕТ СН'!$G$17</f>
        <v>4089.9005643200003</v>
      </c>
      <c r="I49" s="36">
        <f>SUMIFS(СВЦЭМ!$C$39:$C$782,СВЦЭМ!$A$39:$A$782,$A49,СВЦЭМ!$B$39:$B$782,I$47)+'СЕТ СН'!$G$9+СВЦЭМ!$D$10+'СЕТ СН'!$G$5-'СЕТ СН'!$G$17</f>
        <v>4074.8646104300001</v>
      </c>
      <c r="J49" s="36">
        <f>SUMIFS(СВЦЭМ!$C$39:$C$782,СВЦЭМ!$A$39:$A$782,$A49,СВЦЭМ!$B$39:$B$782,J$47)+'СЕТ СН'!$G$9+СВЦЭМ!$D$10+'СЕТ СН'!$G$5-'СЕТ СН'!$G$17</f>
        <v>4063.7138894100003</v>
      </c>
      <c r="K49" s="36">
        <f>SUMIFS(СВЦЭМ!$C$39:$C$782,СВЦЭМ!$A$39:$A$782,$A49,СВЦЭМ!$B$39:$B$782,K$47)+'СЕТ СН'!$G$9+СВЦЭМ!$D$10+'СЕТ СН'!$G$5-'СЕТ СН'!$G$17</f>
        <v>4036.3253936300002</v>
      </c>
      <c r="L49" s="36">
        <f>SUMIFS(СВЦЭМ!$C$39:$C$782,СВЦЭМ!$A$39:$A$782,$A49,СВЦЭМ!$B$39:$B$782,L$47)+'СЕТ СН'!$G$9+СВЦЭМ!$D$10+'СЕТ СН'!$G$5-'СЕТ СН'!$G$17</f>
        <v>4038.33663948</v>
      </c>
      <c r="M49" s="36">
        <f>SUMIFS(СВЦЭМ!$C$39:$C$782,СВЦЭМ!$A$39:$A$782,$A49,СВЦЭМ!$B$39:$B$782,M$47)+'СЕТ СН'!$G$9+СВЦЭМ!$D$10+'СЕТ СН'!$G$5-'СЕТ СН'!$G$17</f>
        <v>4000.08756103</v>
      </c>
      <c r="N49" s="36">
        <f>SUMIFS(СВЦЭМ!$C$39:$C$782,СВЦЭМ!$A$39:$A$782,$A49,СВЦЭМ!$B$39:$B$782,N$47)+'СЕТ СН'!$G$9+СВЦЭМ!$D$10+'СЕТ СН'!$G$5-'СЕТ СН'!$G$17</f>
        <v>4013.2167313300001</v>
      </c>
      <c r="O49" s="36">
        <f>SUMIFS(СВЦЭМ!$C$39:$C$782,СВЦЭМ!$A$39:$A$782,$A49,СВЦЭМ!$B$39:$B$782,O$47)+'СЕТ СН'!$G$9+СВЦЭМ!$D$10+'СЕТ СН'!$G$5-'СЕТ СН'!$G$17</f>
        <v>4019.8648453200003</v>
      </c>
      <c r="P49" s="36">
        <f>SUMIFS(СВЦЭМ!$C$39:$C$782,СВЦЭМ!$A$39:$A$782,$A49,СВЦЭМ!$B$39:$B$782,P$47)+'СЕТ СН'!$G$9+СВЦЭМ!$D$10+'СЕТ СН'!$G$5-'СЕТ СН'!$G$17</f>
        <v>4034.8523854499999</v>
      </c>
      <c r="Q49" s="36">
        <f>SUMIFS(СВЦЭМ!$C$39:$C$782,СВЦЭМ!$A$39:$A$782,$A49,СВЦЭМ!$B$39:$B$782,Q$47)+'СЕТ СН'!$G$9+СВЦЭМ!$D$10+'СЕТ СН'!$G$5-'СЕТ СН'!$G$17</f>
        <v>4049.0782957900001</v>
      </c>
      <c r="R49" s="36">
        <f>SUMIFS(СВЦЭМ!$C$39:$C$782,СВЦЭМ!$A$39:$A$782,$A49,СВЦЭМ!$B$39:$B$782,R$47)+'СЕТ СН'!$G$9+СВЦЭМ!$D$10+'СЕТ СН'!$G$5-'СЕТ СН'!$G$17</f>
        <v>4052.4293087000001</v>
      </c>
      <c r="S49" s="36">
        <f>SUMIFS(СВЦЭМ!$C$39:$C$782,СВЦЭМ!$A$39:$A$782,$A49,СВЦЭМ!$B$39:$B$782,S$47)+'СЕТ СН'!$G$9+СВЦЭМ!$D$10+'СЕТ СН'!$G$5-'СЕТ СН'!$G$17</f>
        <v>4030.82312766</v>
      </c>
      <c r="T49" s="36">
        <f>SUMIFS(СВЦЭМ!$C$39:$C$782,СВЦЭМ!$A$39:$A$782,$A49,СВЦЭМ!$B$39:$B$782,T$47)+'СЕТ СН'!$G$9+СВЦЭМ!$D$10+'СЕТ СН'!$G$5-'СЕТ СН'!$G$17</f>
        <v>4145.0422492899997</v>
      </c>
      <c r="U49" s="36">
        <f>SUMIFS(СВЦЭМ!$C$39:$C$782,СВЦЭМ!$A$39:$A$782,$A49,СВЦЭМ!$B$39:$B$782,U$47)+'СЕТ СН'!$G$9+СВЦЭМ!$D$10+'СЕТ СН'!$G$5-'СЕТ СН'!$G$17</f>
        <v>4173.3261243400002</v>
      </c>
      <c r="V49" s="36">
        <f>SUMIFS(СВЦЭМ!$C$39:$C$782,СВЦЭМ!$A$39:$A$782,$A49,СВЦЭМ!$B$39:$B$782,V$47)+'СЕТ СН'!$G$9+СВЦЭМ!$D$10+'СЕТ СН'!$G$5-'СЕТ СН'!$G$17</f>
        <v>4170.8790411600003</v>
      </c>
      <c r="W49" s="36">
        <f>SUMIFS(СВЦЭМ!$C$39:$C$782,СВЦЭМ!$A$39:$A$782,$A49,СВЦЭМ!$B$39:$B$782,W$47)+'СЕТ СН'!$G$9+СВЦЭМ!$D$10+'СЕТ СН'!$G$5-'СЕТ СН'!$G$17</f>
        <v>4160.9242608300001</v>
      </c>
      <c r="X49" s="36">
        <f>SUMIFS(СВЦЭМ!$C$39:$C$782,СВЦЭМ!$A$39:$A$782,$A49,СВЦЭМ!$B$39:$B$782,X$47)+'СЕТ СН'!$G$9+СВЦЭМ!$D$10+'СЕТ СН'!$G$5-'СЕТ СН'!$G$17</f>
        <v>4124.7085350100006</v>
      </c>
      <c r="Y49" s="36">
        <f>SUMIFS(СВЦЭМ!$C$39:$C$782,СВЦЭМ!$A$39:$A$782,$A49,СВЦЭМ!$B$39:$B$782,Y$47)+'СЕТ СН'!$G$9+СВЦЭМ!$D$10+'СЕТ СН'!$G$5-'СЕТ СН'!$G$17</f>
        <v>4115.3057276</v>
      </c>
    </row>
    <row r="50" spans="1:25" ht="15.75" x14ac:dyDescent="0.2">
      <c r="A50" s="35">
        <f t="shared" ref="A50:A78" si="1">A49+1</f>
        <v>44837</v>
      </c>
      <c r="B50" s="36">
        <f>SUMIFS(СВЦЭМ!$C$39:$C$782,СВЦЭМ!$A$39:$A$782,$A50,СВЦЭМ!$B$39:$B$782,B$47)+'СЕТ СН'!$G$9+СВЦЭМ!$D$10+'СЕТ СН'!$G$5-'СЕТ СН'!$G$17</f>
        <v>4113.7393665899999</v>
      </c>
      <c r="C50" s="36">
        <f>SUMIFS(СВЦЭМ!$C$39:$C$782,СВЦЭМ!$A$39:$A$782,$A50,СВЦЭМ!$B$39:$B$782,C$47)+'СЕТ СН'!$G$9+СВЦЭМ!$D$10+'СЕТ СН'!$G$5-'СЕТ СН'!$G$17</f>
        <v>4144.6657421400005</v>
      </c>
      <c r="D50" s="36">
        <f>SUMIFS(СВЦЭМ!$C$39:$C$782,СВЦЭМ!$A$39:$A$782,$A50,СВЦЭМ!$B$39:$B$782,D$47)+'СЕТ СН'!$G$9+СВЦЭМ!$D$10+'СЕТ СН'!$G$5-'СЕТ СН'!$G$17</f>
        <v>4161.20736803</v>
      </c>
      <c r="E50" s="36">
        <f>SUMIFS(СВЦЭМ!$C$39:$C$782,СВЦЭМ!$A$39:$A$782,$A50,СВЦЭМ!$B$39:$B$782,E$47)+'СЕТ СН'!$G$9+СВЦЭМ!$D$10+'СЕТ СН'!$G$5-'СЕТ СН'!$G$17</f>
        <v>4172.2740002400005</v>
      </c>
      <c r="F50" s="36">
        <f>SUMIFS(СВЦЭМ!$C$39:$C$782,СВЦЭМ!$A$39:$A$782,$A50,СВЦЭМ!$B$39:$B$782,F$47)+'СЕТ СН'!$G$9+СВЦЭМ!$D$10+'СЕТ СН'!$G$5-'СЕТ СН'!$G$17</f>
        <v>4154.6519348400006</v>
      </c>
      <c r="G50" s="36">
        <f>SUMIFS(СВЦЭМ!$C$39:$C$782,СВЦЭМ!$A$39:$A$782,$A50,СВЦЭМ!$B$39:$B$782,G$47)+'СЕТ СН'!$G$9+СВЦЭМ!$D$10+'СЕТ СН'!$G$5-'СЕТ СН'!$G$17</f>
        <v>4126.4464155800006</v>
      </c>
      <c r="H50" s="36">
        <f>SUMIFS(СВЦЭМ!$C$39:$C$782,СВЦЭМ!$A$39:$A$782,$A50,СВЦЭМ!$B$39:$B$782,H$47)+'СЕТ СН'!$G$9+СВЦЭМ!$D$10+'СЕТ СН'!$G$5-'СЕТ СН'!$G$17</f>
        <v>4048.5511864600003</v>
      </c>
      <c r="I50" s="36">
        <f>SUMIFS(СВЦЭМ!$C$39:$C$782,СВЦЭМ!$A$39:$A$782,$A50,СВЦЭМ!$B$39:$B$782,I$47)+'СЕТ СН'!$G$9+СВЦЭМ!$D$10+'СЕТ СН'!$G$5-'СЕТ СН'!$G$17</f>
        <v>3990.6776550000004</v>
      </c>
      <c r="J50" s="36">
        <f>SUMIFS(СВЦЭМ!$C$39:$C$782,СВЦЭМ!$A$39:$A$782,$A50,СВЦЭМ!$B$39:$B$782,J$47)+'СЕТ СН'!$G$9+СВЦЭМ!$D$10+'СЕТ СН'!$G$5-'СЕТ СН'!$G$17</f>
        <v>3964.7804950300001</v>
      </c>
      <c r="K50" s="36">
        <f>SUMIFS(СВЦЭМ!$C$39:$C$782,СВЦЭМ!$A$39:$A$782,$A50,СВЦЭМ!$B$39:$B$782,K$47)+'СЕТ СН'!$G$9+СВЦЭМ!$D$10+'СЕТ СН'!$G$5-'СЕТ СН'!$G$17</f>
        <v>3954.6334650400004</v>
      </c>
      <c r="L50" s="36">
        <f>SUMIFS(СВЦЭМ!$C$39:$C$782,СВЦЭМ!$A$39:$A$782,$A50,СВЦЭМ!$B$39:$B$782,L$47)+'СЕТ СН'!$G$9+СВЦЭМ!$D$10+'СЕТ СН'!$G$5-'СЕТ СН'!$G$17</f>
        <v>3952.4367087099999</v>
      </c>
      <c r="M50" s="36">
        <f>SUMIFS(СВЦЭМ!$C$39:$C$782,СВЦЭМ!$A$39:$A$782,$A50,СВЦЭМ!$B$39:$B$782,M$47)+'СЕТ СН'!$G$9+СВЦЭМ!$D$10+'СЕТ СН'!$G$5-'СЕТ СН'!$G$17</f>
        <v>3973.7479038400002</v>
      </c>
      <c r="N50" s="36">
        <f>SUMIFS(СВЦЭМ!$C$39:$C$782,СВЦЭМ!$A$39:$A$782,$A50,СВЦЭМ!$B$39:$B$782,N$47)+'СЕТ СН'!$G$9+СВЦЭМ!$D$10+'СЕТ СН'!$G$5-'СЕТ СН'!$G$17</f>
        <v>3997.9621105599999</v>
      </c>
      <c r="O50" s="36">
        <f>SUMIFS(СВЦЭМ!$C$39:$C$782,СВЦЭМ!$A$39:$A$782,$A50,СВЦЭМ!$B$39:$B$782,O$47)+'СЕТ СН'!$G$9+СВЦЭМ!$D$10+'СЕТ СН'!$G$5-'СЕТ СН'!$G$17</f>
        <v>4014.9391052500005</v>
      </c>
      <c r="P50" s="36">
        <f>SUMIFS(СВЦЭМ!$C$39:$C$782,СВЦЭМ!$A$39:$A$782,$A50,СВЦЭМ!$B$39:$B$782,P$47)+'СЕТ СН'!$G$9+СВЦЭМ!$D$10+'СЕТ СН'!$G$5-'СЕТ СН'!$G$17</f>
        <v>4022.0233602600001</v>
      </c>
      <c r="Q50" s="36">
        <f>SUMIFS(СВЦЭМ!$C$39:$C$782,СВЦЭМ!$A$39:$A$782,$A50,СВЦЭМ!$B$39:$B$782,Q$47)+'СЕТ СН'!$G$9+СВЦЭМ!$D$10+'СЕТ СН'!$G$5-'СЕТ СН'!$G$17</f>
        <v>4017.6959670200004</v>
      </c>
      <c r="R50" s="36">
        <f>SUMIFS(СВЦЭМ!$C$39:$C$782,СВЦЭМ!$A$39:$A$782,$A50,СВЦЭМ!$B$39:$B$782,R$47)+'СЕТ СН'!$G$9+СВЦЭМ!$D$10+'СЕТ СН'!$G$5-'СЕТ СН'!$G$17</f>
        <v>4003.1090777500003</v>
      </c>
      <c r="S50" s="36">
        <f>SUMIFS(СВЦЭМ!$C$39:$C$782,СВЦЭМ!$A$39:$A$782,$A50,СВЦЭМ!$B$39:$B$782,S$47)+'СЕТ СН'!$G$9+СВЦЭМ!$D$10+'СЕТ СН'!$G$5-'СЕТ СН'!$G$17</f>
        <v>3980.6823521100005</v>
      </c>
      <c r="T50" s="36">
        <f>SUMIFS(СВЦЭМ!$C$39:$C$782,СВЦЭМ!$A$39:$A$782,$A50,СВЦЭМ!$B$39:$B$782,T$47)+'СЕТ СН'!$G$9+СВЦЭМ!$D$10+'СЕТ СН'!$G$5-'СЕТ СН'!$G$17</f>
        <v>3940.5798874800003</v>
      </c>
      <c r="U50" s="36">
        <f>SUMIFS(СВЦЭМ!$C$39:$C$782,СВЦЭМ!$A$39:$A$782,$A50,СВЦЭМ!$B$39:$B$782,U$47)+'СЕТ СН'!$G$9+СВЦЭМ!$D$10+'СЕТ СН'!$G$5-'СЕТ СН'!$G$17</f>
        <v>3919.1387137900001</v>
      </c>
      <c r="V50" s="36">
        <f>SUMIFS(СВЦЭМ!$C$39:$C$782,СВЦЭМ!$A$39:$A$782,$A50,СВЦЭМ!$B$39:$B$782,V$47)+'СЕТ СН'!$G$9+СВЦЭМ!$D$10+'СЕТ СН'!$G$5-'СЕТ СН'!$G$17</f>
        <v>3930.8063519800003</v>
      </c>
      <c r="W50" s="36">
        <f>SUMIFS(СВЦЭМ!$C$39:$C$782,СВЦЭМ!$A$39:$A$782,$A50,СВЦЭМ!$B$39:$B$782,W$47)+'СЕТ СН'!$G$9+СВЦЭМ!$D$10+'СЕТ СН'!$G$5-'СЕТ СН'!$G$17</f>
        <v>3966.2902299800003</v>
      </c>
      <c r="X50" s="36">
        <f>SUMIFS(СВЦЭМ!$C$39:$C$782,СВЦЭМ!$A$39:$A$782,$A50,СВЦЭМ!$B$39:$B$782,X$47)+'СЕТ СН'!$G$9+СВЦЭМ!$D$10+'СЕТ СН'!$G$5-'СЕТ СН'!$G$17</f>
        <v>4017.5363458000002</v>
      </c>
      <c r="Y50" s="36">
        <f>SUMIFS(СВЦЭМ!$C$39:$C$782,СВЦЭМ!$A$39:$A$782,$A50,СВЦЭМ!$B$39:$B$782,Y$47)+'СЕТ СН'!$G$9+СВЦЭМ!$D$10+'СЕТ СН'!$G$5-'СЕТ СН'!$G$17</f>
        <v>4051.3906446000001</v>
      </c>
    </row>
    <row r="51" spans="1:25" ht="15.75" x14ac:dyDescent="0.2">
      <c r="A51" s="35">
        <f t="shared" si="1"/>
        <v>44838</v>
      </c>
      <c r="B51" s="36">
        <f>SUMIFS(СВЦЭМ!$C$39:$C$782,СВЦЭМ!$A$39:$A$782,$A51,СВЦЭМ!$B$39:$B$782,B$47)+'СЕТ СН'!$G$9+СВЦЭМ!$D$10+'СЕТ СН'!$G$5-'СЕТ СН'!$G$17</f>
        <v>3987.6105895000001</v>
      </c>
      <c r="C51" s="36">
        <f>SUMIFS(СВЦЭМ!$C$39:$C$782,СВЦЭМ!$A$39:$A$782,$A51,СВЦЭМ!$B$39:$B$782,C$47)+'СЕТ СН'!$G$9+СВЦЭМ!$D$10+'СЕТ СН'!$G$5-'СЕТ СН'!$G$17</f>
        <v>4010.7431656200001</v>
      </c>
      <c r="D51" s="36">
        <f>SUMIFS(СВЦЭМ!$C$39:$C$782,СВЦЭМ!$A$39:$A$782,$A51,СВЦЭМ!$B$39:$B$782,D$47)+'СЕТ СН'!$G$9+СВЦЭМ!$D$10+'СЕТ СН'!$G$5-'СЕТ СН'!$G$17</f>
        <v>4026.45297011</v>
      </c>
      <c r="E51" s="36">
        <f>SUMIFS(СВЦЭМ!$C$39:$C$782,СВЦЭМ!$A$39:$A$782,$A51,СВЦЭМ!$B$39:$B$782,E$47)+'СЕТ СН'!$G$9+СВЦЭМ!$D$10+'СЕТ СН'!$G$5-'СЕТ СН'!$G$17</f>
        <v>4030.0538570200001</v>
      </c>
      <c r="F51" s="36">
        <f>SUMIFS(СВЦЭМ!$C$39:$C$782,СВЦЭМ!$A$39:$A$782,$A51,СВЦЭМ!$B$39:$B$782,F$47)+'СЕТ СН'!$G$9+СВЦЭМ!$D$10+'СЕТ СН'!$G$5-'СЕТ СН'!$G$17</f>
        <v>4034.83649401</v>
      </c>
      <c r="G51" s="36">
        <f>SUMIFS(СВЦЭМ!$C$39:$C$782,СВЦЭМ!$A$39:$A$782,$A51,СВЦЭМ!$B$39:$B$782,G$47)+'СЕТ СН'!$G$9+СВЦЭМ!$D$10+'СЕТ СН'!$G$5-'СЕТ СН'!$G$17</f>
        <v>4013.5094315300003</v>
      </c>
      <c r="H51" s="36">
        <f>SUMIFS(СВЦЭМ!$C$39:$C$782,СВЦЭМ!$A$39:$A$782,$A51,СВЦЭМ!$B$39:$B$782,H$47)+'СЕТ СН'!$G$9+СВЦЭМ!$D$10+'СЕТ СН'!$G$5-'СЕТ СН'!$G$17</f>
        <v>3962.19509208</v>
      </c>
      <c r="I51" s="36">
        <f>SUMIFS(СВЦЭМ!$C$39:$C$782,СВЦЭМ!$A$39:$A$782,$A51,СВЦЭМ!$B$39:$B$782,I$47)+'СЕТ СН'!$G$9+СВЦЭМ!$D$10+'СЕТ СН'!$G$5-'СЕТ СН'!$G$17</f>
        <v>3918.4732626600003</v>
      </c>
      <c r="J51" s="36">
        <f>SUMIFS(СВЦЭМ!$C$39:$C$782,СВЦЭМ!$A$39:$A$782,$A51,СВЦЭМ!$B$39:$B$782,J$47)+'СЕТ СН'!$G$9+СВЦЭМ!$D$10+'СЕТ СН'!$G$5-'СЕТ СН'!$G$17</f>
        <v>3916.93262856</v>
      </c>
      <c r="K51" s="36">
        <f>SUMIFS(СВЦЭМ!$C$39:$C$782,СВЦЭМ!$A$39:$A$782,$A51,СВЦЭМ!$B$39:$B$782,K$47)+'СЕТ СН'!$G$9+СВЦЭМ!$D$10+'СЕТ СН'!$G$5-'СЕТ СН'!$G$17</f>
        <v>3908.0226945700001</v>
      </c>
      <c r="L51" s="36">
        <f>SUMIFS(СВЦЭМ!$C$39:$C$782,СВЦЭМ!$A$39:$A$782,$A51,СВЦЭМ!$B$39:$B$782,L$47)+'СЕТ СН'!$G$9+СВЦЭМ!$D$10+'СЕТ СН'!$G$5-'СЕТ СН'!$G$17</f>
        <v>3909.2232950400003</v>
      </c>
      <c r="M51" s="36">
        <f>SUMIFS(СВЦЭМ!$C$39:$C$782,СВЦЭМ!$A$39:$A$782,$A51,СВЦЭМ!$B$39:$B$782,M$47)+'СЕТ СН'!$G$9+СВЦЭМ!$D$10+'СЕТ СН'!$G$5-'СЕТ СН'!$G$17</f>
        <v>3918.3535172600004</v>
      </c>
      <c r="N51" s="36">
        <f>SUMIFS(СВЦЭМ!$C$39:$C$782,СВЦЭМ!$A$39:$A$782,$A51,СВЦЭМ!$B$39:$B$782,N$47)+'СЕТ СН'!$G$9+СВЦЭМ!$D$10+'СЕТ СН'!$G$5-'СЕТ СН'!$G$17</f>
        <v>3929.3798713200003</v>
      </c>
      <c r="O51" s="36">
        <f>SUMIFS(СВЦЭМ!$C$39:$C$782,СВЦЭМ!$A$39:$A$782,$A51,СВЦЭМ!$B$39:$B$782,O$47)+'СЕТ СН'!$G$9+СВЦЭМ!$D$10+'СЕТ СН'!$G$5-'СЕТ СН'!$G$17</f>
        <v>3933.7789874500004</v>
      </c>
      <c r="P51" s="36">
        <f>SUMIFS(СВЦЭМ!$C$39:$C$782,СВЦЭМ!$A$39:$A$782,$A51,СВЦЭМ!$B$39:$B$782,P$47)+'СЕТ СН'!$G$9+СВЦЭМ!$D$10+'СЕТ СН'!$G$5-'СЕТ СН'!$G$17</f>
        <v>3941.6274285100003</v>
      </c>
      <c r="Q51" s="36">
        <f>SUMIFS(СВЦЭМ!$C$39:$C$782,СВЦЭМ!$A$39:$A$782,$A51,СВЦЭМ!$B$39:$B$782,Q$47)+'СЕТ СН'!$G$9+СВЦЭМ!$D$10+'СЕТ СН'!$G$5-'СЕТ СН'!$G$17</f>
        <v>3943.5430539900003</v>
      </c>
      <c r="R51" s="36">
        <f>SUMIFS(СВЦЭМ!$C$39:$C$782,СВЦЭМ!$A$39:$A$782,$A51,СВЦЭМ!$B$39:$B$782,R$47)+'СЕТ СН'!$G$9+СВЦЭМ!$D$10+'СЕТ СН'!$G$5-'СЕТ СН'!$G$17</f>
        <v>3953.8449818900003</v>
      </c>
      <c r="S51" s="36">
        <f>SUMIFS(СВЦЭМ!$C$39:$C$782,СВЦЭМ!$A$39:$A$782,$A51,СВЦЭМ!$B$39:$B$782,S$47)+'СЕТ СН'!$G$9+СВЦЭМ!$D$10+'СЕТ СН'!$G$5-'СЕТ СН'!$G$17</f>
        <v>3930.6354424000001</v>
      </c>
      <c r="T51" s="36">
        <f>SUMIFS(СВЦЭМ!$C$39:$C$782,СВЦЭМ!$A$39:$A$782,$A51,СВЦЭМ!$B$39:$B$782,T$47)+'СЕТ СН'!$G$9+СВЦЭМ!$D$10+'СЕТ СН'!$G$5-'СЕТ СН'!$G$17</f>
        <v>3913.7178026700003</v>
      </c>
      <c r="U51" s="36">
        <f>SUMIFS(СВЦЭМ!$C$39:$C$782,СВЦЭМ!$A$39:$A$782,$A51,СВЦЭМ!$B$39:$B$782,U$47)+'СЕТ СН'!$G$9+СВЦЭМ!$D$10+'СЕТ СН'!$G$5-'СЕТ СН'!$G$17</f>
        <v>3890.6271130700002</v>
      </c>
      <c r="V51" s="36">
        <f>SUMIFS(СВЦЭМ!$C$39:$C$782,СВЦЭМ!$A$39:$A$782,$A51,СВЦЭМ!$B$39:$B$782,V$47)+'СЕТ СН'!$G$9+СВЦЭМ!$D$10+'СЕТ СН'!$G$5-'СЕТ СН'!$G$17</f>
        <v>3894.9488012400002</v>
      </c>
      <c r="W51" s="36">
        <f>SUMIFS(СВЦЭМ!$C$39:$C$782,СВЦЭМ!$A$39:$A$782,$A51,СВЦЭМ!$B$39:$B$782,W$47)+'СЕТ СН'!$G$9+СВЦЭМ!$D$10+'СЕТ СН'!$G$5-'СЕТ СН'!$G$17</f>
        <v>3902.8522084400001</v>
      </c>
      <c r="X51" s="36">
        <f>SUMIFS(СВЦЭМ!$C$39:$C$782,СВЦЭМ!$A$39:$A$782,$A51,СВЦЭМ!$B$39:$B$782,X$47)+'СЕТ СН'!$G$9+СВЦЭМ!$D$10+'СЕТ СН'!$G$5-'СЕТ СН'!$G$17</f>
        <v>3937.0891412999999</v>
      </c>
      <c r="Y51" s="36">
        <f>SUMIFS(СВЦЭМ!$C$39:$C$782,СВЦЭМ!$A$39:$A$782,$A51,СВЦЭМ!$B$39:$B$782,Y$47)+'СЕТ СН'!$G$9+СВЦЭМ!$D$10+'СЕТ СН'!$G$5-'СЕТ СН'!$G$17</f>
        <v>3963.9376701600004</v>
      </c>
    </row>
    <row r="52" spans="1:25" ht="15.75" x14ac:dyDescent="0.2">
      <c r="A52" s="35">
        <f t="shared" si="1"/>
        <v>44839</v>
      </c>
      <c r="B52" s="36">
        <f>SUMIFS(СВЦЭМ!$C$39:$C$782,СВЦЭМ!$A$39:$A$782,$A52,СВЦЭМ!$B$39:$B$782,B$47)+'СЕТ СН'!$G$9+СВЦЭМ!$D$10+'СЕТ СН'!$G$5-'СЕТ СН'!$G$17</f>
        <v>4038.9918659100003</v>
      </c>
      <c r="C52" s="36">
        <f>SUMIFS(СВЦЭМ!$C$39:$C$782,СВЦЭМ!$A$39:$A$782,$A52,СВЦЭМ!$B$39:$B$782,C$47)+'СЕТ СН'!$G$9+СВЦЭМ!$D$10+'СЕТ СН'!$G$5-'СЕТ СН'!$G$17</f>
        <v>4079.1455302000004</v>
      </c>
      <c r="D52" s="36">
        <f>SUMIFS(СВЦЭМ!$C$39:$C$782,СВЦЭМ!$A$39:$A$782,$A52,СВЦЭМ!$B$39:$B$782,D$47)+'СЕТ СН'!$G$9+СВЦЭМ!$D$10+'СЕТ СН'!$G$5-'СЕТ СН'!$G$17</f>
        <v>4106.9200352400003</v>
      </c>
      <c r="E52" s="36">
        <f>SUMIFS(СВЦЭМ!$C$39:$C$782,СВЦЭМ!$A$39:$A$782,$A52,СВЦЭМ!$B$39:$B$782,E$47)+'СЕТ СН'!$G$9+СВЦЭМ!$D$10+'СЕТ СН'!$G$5-'СЕТ СН'!$G$17</f>
        <v>4118.9190429900009</v>
      </c>
      <c r="F52" s="36">
        <f>SUMIFS(СВЦЭМ!$C$39:$C$782,СВЦЭМ!$A$39:$A$782,$A52,СВЦЭМ!$B$39:$B$782,F$47)+'СЕТ СН'!$G$9+СВЦЭМ!$D$10+'СЕТ СН'!$G$5-'СЕТ СН'!$G$17</f>
        <v>4116.3389764100002</v>
      </c>
      <c r="G52" s="36">
        <f>SUMIFS(СВЦЭМ!$C$39:$C$782,СВЦЭМ!$A$39:$A$782,$A52,СВЦЭМ!$B$39:$B$782,G$47)+'СЕТ СН'!$G$9+СВЦЭМ!$D$10+'СЕТ СН'!$G$5-'СЕТ СН'!$G$17</f>
        <v>4102.3421211700006</v>
      </c>
      <c r="H52" s="36">
        <f>SUMIFS(СВЦЭМ!$C$39:$C$782,СВЦЭМ!$A$39:$A$782,$A52,СВЦЭМ!$B$39:$B$782,H$47)+'СЕТ СН'!$G$9+СВЦЭМ!$D$10+'СЕТ СН'!$G$5-'СЕТ СН'!$G$17</f>
        <v>4053.5298197700004</v>
      </c>
      <c r="I52" s="36">
        <f>SUMIFS(СВЦЭМ!$C$39:$C$782,СВЦЭМ!$A$39:$A$782,$A52,СВЦЭМ!$B$39:$B$782,I$47)+'СЕТ СН'!$G$9+СВЦЭМ!$D$10+'СЕТ СН'!$G$5-'СЕТ СН'!$G$17</f>
        <v>4019.3309912900004</v>
      </c>
      <c r="J52" s="36">
        <f>SUMIFS(СВЦЭМ!$C$39:$C$782,СВЦЭМ!$A$39:$A$782,$A52,СВЦЭМ!$B$39:$B$782,J$47)+'СЕТ СН'!$G$9+СВЦЭМ!$D$10+'СЕТ СН'!$G$5-'СЕТ СН'!$G$17</f>
        <v>4071.7266826900004</v>
      </c>
      <c r="K52" s="36">
        <f>SUMIFS(СВЦЭМ!$C$39:$C$782,СВЦЭМ!$A$39:$A$782,$A52,СВЦЭМ!$B$39:$B$782,K$47)+'СЕТ СН'!$G$9+СВЦЭМ!$D$10+'СЕТ СН'!$G$5-'СЕТ СН'!$G$17</f>
        <v>4096.3484443500001</v>
      </c>
      <c r="L52" s="36">
        <f>SUMIFS(СВЦЭМ!$C$39:$C$782,СВЦЭМ!$A$39:$A$782,$A52,СВЦЭМ!$B$39:$B$782,L$47)+'СЕТ СН'!$G$9+СВЦЭМ!$D$10+'СЕТ СН'!$G$5-'СЕТ СН'!$G$17</f>
        <v>4098.0329370700001</v>
      </c>
      <c r="M52" s="36">
        <f>SUMIFS(СВЦЭМ!$C$39:$C$782,СВЦЭМ!$A$39:$A$782,$A52,СВЦЭМ!$B$39:$B$782,M$47)+'СЕТ СН'!$G$9+СВЦЭМ!$D$10+'СЕТ СН'!$G$5-'СЕТ СН'!$G$17</f>
        <v>4043.6642926900004</v>
      </c>
      <c r="N52" s="36">
        <f>SUMIFS(СВЦЭМ!$C$39:$C$782,СВЦЭМ!$A$39:$A$782,$A52,СВЦЭМ!$B$39:$B$782,N$47)+'СЕТ СН'!$G$9+СВЦЭМ!$D$10+'СЕТ СН'!$G$5-'СЕТ СН'!$G$17</f>
        <v>4055.7884819999999</v>
      </c>
      <c r="O52" s="36">
        <f>SUMIFS(СВЦЭМ!$C$39:$C$782,СВЦЭМ!$A$39:$A$782,$A52,СВЦЭМ!$B$39:$B$782,O$47)+'СЕТ СН'!$G$9+СВЦЭМ!$D$10+'СЕТ СН'!$G$5-'СЕТ СН'!$G$17</f>
        <v>4065.5503026800002</v>
      </c>
      <c r="P52" s="36">
        <f>SUMIFS(СВЦЭМ!$C$39:$C$782,СВЦЭМ!$A$39:$A$782,$A52,СВЦЭМ!$B$39:$B$782,P$47)+'СЕТ СН'!$G$9+СВЦЭМ!$D$10+'СЕТ СН'!$G$5-'СЕТ СН'!$G$17</f>
        <v>4073.06560154</v>
      </c>
      <c r="Q52" s="36">
        <f>SUMIFS(СВЦЭМ!$C$39:$C$782,СВЦЭМ!$A$39:$A$782,$A52,СВЦЭМ!$B$39:$B$782,Q$47)+'СЕТ СН'!$G$9+СВЦЭМ!$D$10+'СЕТ СН'!$G$5-'СЕТ СН'!$G$17</f>
        <v>4086.8339788900003</v>
      </c>
      <c r="R52" s="36">
        <f>SUMIFS(СВЦЭМ!$C$39:$C$782,СВЦЭМ!$A$39:$A$782,$A52,СВЦЭМ!$B$39:$B$782,R$47)+'СЕТ СН'!$G$9+СВЦЭМ!$D$10+'СЕТ СН'!$G$5-'СЕТ СН'!$G$17</f>
        <v>4074.3970253900002</v>
      </c>
      <c r="S52" s="36">
        <f>SUMIFS(СВЦЭМ!$C$39:$C$782,СВЦЭМ!$A$39:$A$782,$A52,СВЦЭМ!$B$39:$B$782,S$47)+'СЕТ СН'!$G$9+СВЦЭМ!$D$10+'СЕТ СН'!$G$5-'СЕТ СН'!$G$17</f>
        <v>4093.6906852100001</v>
      </c>
      <c r="T52" s="36">
        <f>SUMIFS(СВЦЭМ!$C$39:$C$782,СВЦЭМ!$A$39:$A$782,$A52,СВЦЭМ!$B$39:$B$782,T$47)+'СЕТ СН'!$G$9+СВЦЭМ!$D$10+'СЕТ СН'!$G$5-'СЕТ СН'!$G$17</f>
        <v>4211.1489293200002</v>
      </c>
      <c r="U52" s="36">
        <f>SUMIFS(СВЦЭМ!$C$39:$C$782,СВЦЭМ!$A$39:$A$782,$A52,СВЦЭМ!$B$39:$B$782,U$47)+'СЕТ СН'!$G$9+СВЦЭМ!$D$10+'СЕТ СН'!$G$5-'СЕТ СН'!$G$17</f>
        <v>4231.9766982199999</v>
      </c>
      <c r="V52" s="36">
        <f>SUMIFS(СВЦЭМ!$C$39:$C$782,СВЦЭМ!$A$39:$A$782,$A52,СВЦЭМ!$B$39:$B$782,V$47)+'СЕТ СН'!$G$9+СВЦЭМ!$D$10+'СЕТ СН'!$G$5-'СЕТ СН'!$G$17</f>
        <v>4218.3511822400005</v>
      </c>
      <c r="W52" s="36">
        <f>SUMIFS(СВЦЭМ!$C$39:$C$782,СВЦЭМ!$A$39:$A$782,$A52,СВЦЭМ!$B$39:$B$782,W$47)+'СЕТ СН'!$G$9+СВЦЭМ!$D$10+'СЕТ СН'!$G$5-'СЕТ СН'!$G$17</f>
        <v>4199.7251261000001</v>
      </c>
      <c r="X52" s="36">
        <f>SUMIFS(СВЦЭМ!$C$39:$C$782,СВЦЭМ!$A$39:$A$782,$A52,СВЦЭМ!$B$39:$B$782,X$47)+'СЕТ СН'!$G$9+СВЦЭМ!$D$10+'СЕТ СН'!$G$5-'СЕТ СН'!$G$17</f>
        <v>4160.3107004700005</v>
      </c>
      <c r="Y52" s="36">
        <f>SUMIFS(СВЦЭМ!$C$39:$C$782,СВЦЭМ!$A$39:$A$782,$A52,СВЦЭМ!$B$39:$B$782,Y$47)+'СЕТ СН'!$G$9+СВЦЭМ!$D$10+'СЕТ СН'!$G$5-'СЕТ СН'!$G$17</f>
        <v>4057.4558844500002</v>
      </c>
    </row>
    <row r="53" spans="1:25" ht="15.75" x14ac:dyDescent="0.2">
      <c r="A53" s="35">
        <f t="shared" si="1"/>
        <v>44840</v>
      </c>
      <c r="B53" s="36">
        <f>SUMIFS(СВЦЭМ!$C$39:$C$782,СВЦЭМ!$A$39:$A$782,$A53,СВЦЭМ!$B$39:$B$782,B$47)+'СЕТ СН'!$G$9+СВЦЭМ!$D$10+'СЕТ СН'!$G$5-'СЕТ СН'!$G$17</f>
        <v>4185.7990379300008</v>
      </c>
      <c r="C53" s="36">
        <f>SUMIFS(СВЦЭМ!$C$39:$C$782,СВЦЭМ!$A$39:$A$782,$A53,СВЦЭМ!$B$39:$B$782,C$47)+'СЕТ СН'!$G$9+СВЦЭМ!$D$10+'СЕТ СН'!$G$5-'СЕТ СН'!$G$17</f>
        <v>4199.3740550000002</v>
      </c>
      <c r="D53" s="36">
        <f>SUMIFS(СВЦЭМ!$C$39:$C$782,СВЦЭМ!$A$39:$A$782,$A53,СВЦЭМ!$B$39:$B$782,D$47)+'СЕТ СН'!$G$9+СВЦЭМ!$D$10+'СЕТ СН'!$G$5-'СЕТ СН'!$G$17</f>
        <v>4190.1998386600008</v>
      </c>
      <c r="E53" s="36">
        <f>SUMIFS(СВЦЭМ!$C$39:$C$782,СВЦЭМ!$A$39:$A$782,$A53,СВЦЭМ!$B$39:$B$782,E$47)+'СЕТ СН'!$G$9+СВЦЭМ!$D$10+'СЕТ СН'!$G$5-'СЕТ СН'!$G$17</f>
        <v>4186.1228775</v>
      </c>
      <c r="F53" s="36">
        <f>SUMIFS(СВЦЭМ!$C$39:$C$782,СВЦЭМ!$A$39:$A$782,$A53,СВЦЭМ!$B$39:$B$782,F$47)+'СЕТ СН'!$G$9+СВЦЭМ!$D$10+'СЕТ СН'!$G$5-'СЕТ СН'!$G$17</f>
        <v>4174.1172315000003</v>
      </c>
      <c r="G53" s="36">
        <f>SUMIFS(СВЦЭМ!$C$39:$C$782,СВЦЭМ!$A$39:$A$782,$A53,СВЦЭМ!$B$39:$B$782,G$47)+'СЕТ СН'!$G$9+СВЦЭМ!$D$10+'СЕТ СН'!$G$5-'СЕТ СН'!$G$17</f>
        <v>4153.8809915500005</v>
      </c>
      <c r="H53" s="36">
        <f>SUMIFS(СВЦЭМ!$C$39:$C$782,СВЦЭМ!$A$39:$A$782,$A53,СВЦЭМ!$B$39:$B$782,H$47)+'СЕТ СН'!$G$9+СВЦЭМ!$D$10+'СЕТ СН'!$G$5-'СЕТ СН'!$G$17</f>
        <v>4087.2899198300001</v>
      </c>
      <c r="I53" s="36">
        <f>SUMIFS(СВЦЭМ!$C$39:$C$782,СВЦЭМ!$A$39:$A$782,$A53,СВЦЭМ!$B$39:$B$782,I$47)+'СЕТ СН'!$G$9+СВЦЭМ!$D$10+'СЕТ СН'!$G$5-'СЕТ СН'!$G$17</f>
        <v>4059.0883905000001</v>
      </c>
      <c r="J53" s="36">
        <f>SUMIFS(СВЦЭМ!$C$39:$C$782,СВЦЭМ!$A$39:$A$782,$A53,СВЦЭМ!$B$39:$B$782,J$47)+'СЕТ СН'!$G$9+СВЦЭМ!$D$10+'СЕТ СН'!$G$5-'СЕТ СН'!$G$17</f>
        <v>4067.2649151800001</v>
      </c>
      <c r="K53" s="36">
        <f>SUMIFS(СВЦЭМ!$C$39:$C$782,СВЦЭМ!$A$39:$A$782,$A53,СВЦЭМ!$B$39:$B$782,K$47)+'СЕТ СН'!$G$9+СВЦЭМ!$D$10+'СЕТ СН'!$G$5-'СЕТ СН'!$G$17</f>
        <v>4075.0196488199999</v>
      </c>
      <c r="L53" s="36">
        <f>SUMIFS(СВЦЭМ!$C$39:$C$782,СВЦЭМ!$A$39:$A$782,$A53,СВЦЭМ!$B$39:$B$782,L$47)+'СЕТ СН'!$G$9+СВЦЭМ!$D$10+'СЕТ СН'!$G$5-'СЕТ СН'!$G$17</f>
        <v>4099.2467134400003</v>
      </c>
      <c r="M53" s="36">
        <f>SUMIFS(СВЦЭМ!$C$39:$C$782,СВЦЭМ!$A$39:$A$782,$A53,СВЦЭМ!$B$39:$B$782,M$47)+'СЕТ СН'!$G$9+СВЦЭМ!$D$10+'СЕТ СН'!$G$5-'СЕТ СН'!$G$17</f>
        <v>4131.5403362100005</v>
      </c>
      <c r="N53" s="36">
        <f>SUMIFS(СВЦЭМ!$C$39:$C$782,СВЦЭМ!$A$39:$A$782,$A53,СВЦЭМ!$B$39:$B$782,N$47)+'СЕТ СН'!$G$9+СВЦЭМ!$D$10+'СЕТ СН'!$G$5-'СЕТ СН'!$G$17</f>
        <v>4160.91259868</v>
      </c>
      <c r="O53" s="36">
        <f>SUMIFS(СВЦЭМ!$C$39:$C$782,СВЦЭМ!$A$39:$A$782,$A53,СВЦЭМ!$B$39:$B$782,O$47)+'СЕТ СН'!$G$9+СВЦЭМ!$D$10+'СЕТ СН'!$G$5-'СЕТ СН'!$G$17</f>
        <v>4160.07215223</v>
      </c>
      <c r="P53" s="36">
        <f>SUMIFS(СВЦЭМ!$C$39:$C$782,СВЦЭМ!$A$39:$A$782,$A53,СВЦЭМ!$B$39:$B$782,P$47)+'СЕТ СН'!$G$9+СВЦЭМ!$D$10+'СЕТ СН'!$G$5-'СЕТ СН'!$G$17</f>
        <v>4164.1756202600009</v>
      </c>
      <c r="Q53" s="36">
        <f>SUMIFS(СВЦЭМ!$C$39:$C$782,СВЦЭМ!$A$39:$A$782,$A53,СВЦЭМ!$B$39:$B$782,Q$47)+'СЕТ СН'!$G$9+СВЦЭМ!$D$10+'СЕТ СН'!$G$5-'СЕТ СН'!$G$17</f>
        <v>4159.2682549000001</v>
      </c>
      <c r="R53" s="36">
        <f>SUMIFS(СВЦЭМ!$C$39:$C$782,СВЦЭМ!$A$39:$A$782,$A53,СВЦЭМ!$B$39:$B$782,R$47)+'СЕТ СН'!$G$9+СВЦЭМ!$D$10+'СЕТ СН'!$G$5-'СЕТ СН'!$G$17</f>
        <v>4139.4354488099998</v>
      </c>
      <c r="S53" s="36">
        <f>SUMIFS(СВЦЭМ!$C$39:$C$782,СВЦЭМ!$A$39:$A$782,$A53,СВЦЭМ!$B$39:$B$782,S$47)+'СЕТ СН'!$G$9+СВЦЭМ!$D$10+'СЕТ СН'!$G$5-'СЕТ СН'!$G$17</f>
        <v>4106.9527773600003</v>
      </c>
      <c r="T53" s="36">
        <f>SUMIFS(СВЦЭМ!$C$39:$C$782,СВЦЭМ!$A$39:$A$782,$A53,СВЦЭМ!$B$39:$B$782,T$47)+'СЕТ СН'!$G$9+СВЦЭМ!$D$10+'СЕТ СН'!$G$5-'СЕТ СН'!$G$17</f>
        <v>4114.18735973</v>
      </c>
      <c r="U53" s="36">
        <f>SUMIFS(СВЦЭМ!$C$39:$C$782,СВЦЭМ!$A$39:$A$782,$A53,СВЦЭМ!$B$39:$B$782,U$47)+'СЕТ СН'!$G$9+СВЦЭМ!$D$10+'СЕТ СН'!$G$5-'СЕТ СН'!$G$17</f>
        <v>4147.6654012400004</v>
      </c>
      <c r="V53" s="36">
        <f>SUMIFS(СВЦЭМ!$C$39:$C$782,СВЦЭМ!$A$39:$A$782,$A53,СВЦЭМ!$B$39:$B$782,V$47)+'СЕТ СН'!$G$9+СВЦЭМ!$D$10+'СЕТ СН'!$G$5-'СЕТ СН'!$G$17</f>
        <v>4141.7284406500003</v>
      </c>
      <c r="W53" s="36">
        <f>SUMIFS(СВЦЭМ!$C$39:$C$782,СВЦЭМ!$A$39:$A$782,$A53,СВЦЭМ!$B$39:$B$782,W$47)+'СЕТ СН'!$G$9+СВЦЭМ!$D$10+'СЕТ СН'!$G$5-'СЕТ СН'!$G$17</f>
        <v>4138.4219113800009</v>
      </c>
      <c r="X53" s="36">
        <f>SUMIFS(СВЦЭМ!$C$39:$C$782,СВЦЭМ!$A$39:$A$782,$A53,СВЦЭМ!$B$39:$B$782,X$47)+'СЕТ СН'!$G$9+СВЦЭМ!$D$10+'СЕТ СН'!$G$5-'СЕТ СН'!$G$17</f>
        <v>4188.0048990800005</v>
      </c>
      <c r="Y53" s="36">
        <f>SUMIFS(СВЦЭМ!$C$39:$C$782,СВЦЭМ!$A$39:$A$782,$A53,СВЦЭМ!$B$39:$B$782,Y$47)+'СЕТ СН'!$G$9+СВЦЭМ!$D$10+'СЕТ СН'!$G$5-'СЕТ СН'!$G$17</f>
        <v>4213.0727001700006</v>
      </c>
    </row>
    <row r="54" spans="1:25" ht="15.75" x14ac:dyDescent="0.2">
      <c r="A54" s="35">
        <f t="shared" si="1"/>
        <v>44841</v>
      </c>
      <c r="B54" s="36">
        <f>SUMIFS(СВЦЭМ!$C$39:$C$782,СВЦЭМ!$A$39:$A$782,$A54,СВЦЭМ!$B$39:$B$782,B$47)+'СЕТ СН'!$G$9+СВЦЭМ!$D$10+'СЕТ СН'!$G$5-'СЕТ СН'!$G$17</f>
        <v>4075.07491815</v>
      </c>
      <c r="C54" s="36">
        <f>SUMIFS(СВЦЭМ!$C$39:$C$782,СВЦЭМ!$A$39:$A$782,$A54,СВЦЭМ!$B$39:$B$782,C$47)+'СЕТ СН'!$G$9+СВЦЭМ!$D$10+'СЕТ СН'!$G$5-'СЕТ СН'!$G$17</f>
        <v>4110.4852741499999</v>
      </c>
      <c r="D54" s="36">
        <f>SUMIFS(СВЦЭМ!$C$39:$C$782,СВЦЭМ!$A$39:$A$782,$A54,СВЦЭМ!$B$39:$B$782,D$47)+'СЕТ СН'!$G$9+СВЦЭМ!$D$10+'СЕТ СН'!$G$5-'СЕТ СН'!$G$17</f>
        <v>4131.0752460300009</v>
      </c>
      <c r="E54" s="36">
        <f>SUMIFS(СВЦЭМ!$C$39:$C$782,СВЦЭМ!$A$39:$A$782,$A54,СВЦЭМ!$B$39:$B$782,E$47)+'СЕТ СН'!$G$9+СВЦЭМ!$D$10+'СЕТ СН'!$G$5-'СЕТ СН'!$G$17</f>
        <v>4139.1866841400006</v>
      </c>
      <c r="F54" s="36">
        <f>SUMIFS(СВЦЭМ!$C$39:$C$782,СВЦЭМ!$A$39:$A$782,$A54,СВЦЭМ!$B$39:$B$782,F$47)+'СЕТ СН'!$G$9+СВЦЭМ!$D$10+'СЕТ СН'!$G$5-'СЕТ СН'!$G$17</f>
        <v>4141.7630280800004</v>
      </c>
      <c r="G54" s="36">
        <f>SUMIFS(СВЦЭМ!$C$39:$C$782,СВЦЭМ!$A$39:$A$782,$A54,СВЦЭМ!$B$39:$B$782,G$47)+'СЕТ СН'!$G$9+СВЦЭМ!$D$10+'СЕТ СН'!$G$5-'СЕТ СН'!$G$17</f>
        <v>4126.6035600499999</v>
      </c>
      <c r="H54" s="36">
        <f>SUMIFS(СВЦЭМ!$C$39:$C$782,СВЦЭМ!$A$39:$A$782,$A54,СВЦЭМ!$B$39:$B$782,H$47)+'СЕТ СН'!$G$9+СВЦЭМ!$D$10+'СЕТ СН'!$G$5-'СЕТ СН'!$G$17</f>
        <v>4072.3530796900004</v>
      </c>
      <c r="I54" s="36">
        <f>SUMIFS(СВЦЭМ!$C$39:$C$782,СВЦЭМ!$A$39:$A$782,$A54,СВЦЭМ!$B$39:$B$782,I$47)+'СЕТ СН'!$G$9+СВЦЭМ!$D$10+'СЕТ СН'!$G$5-'СЕТ СН'!$G$17</f>
        <v>4014.3183338300005</v>
      </c>
      <c r="J54" s="36">
        <f>SUMIFS(СВЦЭМ!$C$39:$C$782,СВЦЭМ!$A$39:$A$782,$A54,СВЦЭМ!$B$39:$B$782,J$47)+'СЕТ СН'!$G$9+СВЦЭМ!$D$10+'СЕТ СН'!$G$5-'СЕТ СН'!$G$17</f>
        <v>4028.2189580500003</v>
      </c>
      <c r="K54" s="36">
        <f>SUMIFS(СВЦЭМ!$C$39:$C$782,СВЦЭМ!$A$39:$A$782,$A54,СВЦЭМ!$B$39:$B$782,K$47)+'СЕТ СН'!$G$9+СВЦЭМ!$D$10+'СЕТ СН'!$G$5-'СЕТ СН'!$G$17</f>
        <v>4052.0848452300002</v>
      </c>
      <c r="L54" s="36">
        <f>SUMIFS(СВЦЭМ!$C$39:$C$782,СВЦЭМ!$A$39:$A$782,$A54,СВЦЭМ!$B$39:$B$782,L$47)+'СЕТ СН'!$G$9+СВЦЭМ!$D$10+'СЕТ СН'!$G$5-'СЕТ СН'!$G$17</f>
        <v>4034.6773723300003</v>
      </c>
      <c r="M54" s="36">
        <f>SUMIFS(СВЦЭМ!$C$39:$C$782,СВЦЭМ!$A$39:$A$782,$A54,СВЦЭМ!$B$39:$B$782,M$47)+'СЕТ СН'!$G$9+СВЦЭМ!$D$10+'СЕТ СН'!$G$5-'СЕТ СН'!$G$17</f>
        <v>4021.42159343</v>
      </c>
      <c r="N54" s="36">
        <f>SUMIFS(СВЦЭМ!$C$39:$C$782,СВЦЭМ!$A$39:$A$782,$A54,СВЦЭМ!$B$39:$B$782,N$47)+'СЕТ СН'!$G$9+СВЦЭМ!$D$10+'СЕТ СН'!$G$5-'СЕТ СН'!$G$17</f>
        <v>4025.8316176800004</v>
      </c>
      <c r="O54" s="36">
        <f>SUMIFS(СВЦЭМ!$C$39:$C$782,СВЦЭМ!$A$39:$A$782,$A54,СВЦЭМ!$B$39:$B$782,O$47)+'СЕТ СН'!$G$9+СВЦЭМ!$D$10+'СЕТ СН'!$G$5-'СЕТ СН'!$G$17</f>
        <v>4028.5201707300002</v>
      </c>
      <c r="P54" s="36">
        <f>SUMIFS(СВЦЭМ!$C$39:$C$782,СВЦЭМ!$A$39:$A$782,$A54,СВЦЭМ!$B$39:$B$782,P$47)+'СЕТ СН'!$G$9+СВЦЭМ!$D$10+'СЕТ СН'!$G$5-'СЕТ СН'!$G$17</f>
        <v>4022.8279472300001</v>
      </c>
      <c r="Q54" s="36">
        <f>SUMIFS(СВЦЭМ!$C$39:$C$782,СВЦЭМ!$A$39:$A$782,$A54,СВЦЭМ!$B$39:$B$782,Q$47)+'СЕТ СН'!$G$9+СВЦЭМ!$D$10+'СЕТ СН'!$G$5-'СЕТ СН'!$G$17</f>
        <v>4025.2988559200003</v>
      </c>
      <c r="R54" s="36">
        <f>SUMIFS(СВЦЭМ!$C$39:$C$782,СВЦЭМ!$A$39:$A$782,$A54,СВЦЭМ!$B$39:$B$782,R$47)+'СЕТ СН'!$G$9+СВЦЭМ!$D$10+'СЕТ СН'!$G$5-'СЕТ СН'!$G$17</f>
        <v>4019.5373908900001</v>
      </c>
      <c r="S54" s="36">
        <f>SUMIFS(СВЦЭМ!$C$39:$C$782,СВЦЭМ!$A$39:$A$782,$A54,СВЦЭМ!$B$39:$B$782,S$47)+'СЕТ СН'!$G$9+СВЦЭМ!$D$10+'СЕТ СН'!$G$5-'СЕТ СН'!$G$17</f>
        <v>4056.7223771000004</v>
      </c>
      <c r="T54" s="36">
        <f>SUMIFS(СВЦЭМ!$C$39:$C$782,СВЦЭМ!$A$39:$A$782,$A54,СВЦЭМ!$B$39:$B$782,T$47)+'СЕТ СН'!$G$9+СВЦЭМ!$D$10+'СЕТ СН'!$G$5-'СЕТ СН'!$G$17</f>
        <v>4133.98660948</v>
      </c>
      <c r="U54" s="36">
        <f>SUMIFS(СВЦЭМ!$C$39:$C$782,СВЦЭМ!$A$39:$A$782,$A54,СВЦЭМ!$B$39:$B$782,U$47)+'СЕТ СН'!$G$9+СВЦЭМ!$D$10+'СЕТ СН'!$G$5-'СЕТ СН'!$G$17</f>
        <v>4170.5300661300007</v>
      </c>
      <c r="V54" s="36">
        <f>SUMIFS(СВЦЭМ!$C$39:$C$782,СВЦЭМ!$A$39:$A$782,$A54,СВЦЭМ!$B$39:$B$782,V$47)+'СЕТ СН'!$G$9+СВЦЭМ!$D$10+'СЕТ СН'!$G$5-'СЕТ СН'!$G$17</f>
        <v>4164.92721205</v>
      </c>
      <c r="W54" s="36">
        <f>SUMIFS(СВЦЭМ!$C$39:$C$782,СВЦЭМ!$A$39:$A$782,$A54,СВЦЭМ!$B$39:$B$782,W$47)+'СЕТ СН'!$G$9+СВЦЭМ!$D$10+'СЕТ СН'!$G$5-'СЕТ СН'!$G$17</f>
        <v>4152.2244398800003</v>
      </c>
      <c r="X54" s="36">
        <f>SUMIFS(СВЦЭМ!$C$39:$C$782,СВЦЭМ!$A$39:$A$782,$A54,СВЦЭМ!$B$39:$B$782,X$47)+'СЕТ СН'!$G$9+СВЦЭМ!$D$10+'СЕТ СН'!$G$5-'СЕТ СН'!$G$17</f>
        <v>4109.1616956400003</v>
      </c>
      <c r="Y54" s="36">
        <f>SUMIFS(СВЦЭМ!$C$39:$C$782,СВЦЭМ!$A$39:$A$782,$A54,СВЦЭМ!$B$39:$B$782,Y$47)+'СЕТ СН'!$G$9+СВЦЭМ!$D$10+'СЕТ СН'!$G$5-'СЕТ СН'!$G$17</f>
        <v>4097.2072638400005</v>
      </c>
    </row>
    <row r="55" spans="1:25" ht="15.75" x14ac:dyDescent="0.2">
      <c r="A55" s="35">
        <f t="shared" si="1"/>
        <v>44842</v>
      </c>
      <c r="B55" s="36">
        <f>SUMIFS(СВЦЭМ!$C$39:$C$782,СВЦЭМ!$A$39:$A$782,$A55,СВЦЭМ!$B$39:$B$782,B$47)+'СЕТ СН'!$G$9+СВЦЭМ!$D$10+'СЕТ СН'!$G$5-'СЕТ СН'!$G$17</f>
        <v>4067.0145116600002</v>
      </c>
      <c r="C55" s="36">
        <f>SUMIFS(СВЦЭМ!$C$39:$C$782,СВЦЭМ!$A$39:$A$782,$A55,СВЦЭМ!$B$39:$B$782,C$47)+'СЕТ СН'!$G$9+СВЦЭМ!$D$10+'СЕТ СН'!$G$5-'СЕТ СН'!$G$17</f>
        <v>4098.89463987</v>
      </c>
      <c r="D55" s="36">
        <f>SUMIFS(СВЦЭМ!$C$39:$C$782,СВЦЭМ!$A$39:$A$782,$A55,СВЦЭМ!$B$39:$B$782,D$47)+'СЕТ СН'!$G$9+СВЦЭМ!$D$10+'СЕТ СН'!$G$5-'СЕТ СН'!$G$17</f>
        <v>4120.5022627899998</v>
      </c>
      <c r="E55" s="36">
        <f>SUMIFS(СВЦЭМ!$C$39:$C$782,СВЦЭМ!$A$39:$A$782,$A55,СВЦЭМ!$B$39:$B$782,E$47)+'СЕТ СН'!$G$9+СВЦЭМ!$D$10+'СЕТ СН'!$G$5-'СЕТ СН'!$G$17</f>
        <v>4125.0321965700005</v>
      </c>
      <c r="F55" s="36">
        <f>SUMIFS(СВЦЭМ!$C$39:$C$782,СВЦЭМ!$A$39:$A$782,$A55,СВЦЭМ!$B$39:$B$782,F$47)+'СЕТ СН'!$G$9+СВЦЭМ!$D$10+'СЕТ СН'!$G$5-'СЕТ СН'!$G$17</f>
        <v>4132.3944564100002</v>
      </c>
      <c r="G55" s="36">
        <f>SUMIFS(СВЦЭМ!$C$39:$C$782,СВЦЭМ!$A$39:$A$782,$A55,СВЦЭМ!$B$39:$B$782,G$47)+'СЕТ СН'!$G$9+СВЦЭМ!$D$10+'СЕТ СН'!$G$5-'СЕТ СН'!$G$17</f>
        <v>4123.4964987600006</v>
      </c>
      <c r="H55" s="36">
        <f>SUMIFS(СВЦЭМ!$C$39:$C$782,СВЦЭМ!$A$39:$A$782,$A55,СВЦЭМ!$B$39:$B$782,H$47)+'СЕТ СН'!$G$9+СВЦЭМ!$D$10+'СЕТ СН'!$G$5-'СЕТ СН'!$G$17</f>
        <v>4104.3711362100003</v>
      </c>
      <c r="I55" s="36">
        <f>SUMIFS(СВЦЭМ!$C$39:$C$782,СВЦЭМ!$A$39:$A$782,$A55,СВЦЭМ!$B$39:$B$782,I$47)+'СЕТ СН'!$G$9+СВЦЭМ!$D$10+'СЕТ СН'!$G$5-'СЕТ СН'!$G$17</f>
        <v>4059.98991828</v>
      </c>
      <c r="J55" s="36">
        <f>SUMIFS(СВЦЭМ!$C$39:$C$782,СВЦЭМ!$A$39:$A$782,$A55,СВЦЭМ!$B$39:$B$782,J$47)+'СЕТ СН'!$G$9+СВЦЭМ!$D$10+'СЕТ СН'!$G$5-'СЕТ СН'!$G$17</f>
        <v>4013.2289923800004</v>
      </c>
      <c r="K55" s="36">
        <f>SUMIFS(СВЦЭМ!$C$39:$C$782,СВЦЭМ!$A$39:$A$782,$A55,СВЦЭМ!$B$39:$B$782,K$47)+'СЕТ СН'!$G$9+СВЦЭМ!$D$10+'СЕТ СН'!$G$5-'СЕТ СН'!$G$17</f>
        <v>3995.5709510500001</v>
      </c>
      <c r="L55" s="36">
        <f>SUMIFS(СВЦЭМ!$C$39:$C$782,СВЦЭМ!$A$39:$A$782,$A55,СВЦЭМ!$B$39:$B$782,L$47)+'СЕТ СН'!$G$9+СВЦЭМ!$D$10+'СЕТ СН'!$G$5-'СЕТ СН'!$G$17</f>
        <v>4051.02763314</v>
      </c>
      <c r="M55" s="36">
        <f>SUMIFS(СВЦЭМ!$C$39:$C$782,СВЦЭМ!$A$39:$A$782,$A55,СВЦЭМ!$B$39:$B$782,M$47)+'СЕТ СН'!$G$9+СВЦЭМ!$D$10+'СЕТ СН'!$G$5-'СЕТ СН'!$G$17</f>
        <v>4018.4233787800003</v>
      </c>
      <c r="N55" s="36">
        <f>SUMIFS(СВЦЭМ!$C$39:$C$782,СВЦЭМ!$A$39:$A$782,$A55,СВЦЭМ!$B$39:$B$782,N$47)+'СЕТ СН'!$G$9+СВЦЭМ!$D$10+'СЕТ СН'!$G$5-'СЕТ СН'!$G$17</f>
        <v>4002.8730098200003</v>
      </c>
      <c r="O55" s="36">
        <f>SUMIFS(СВЦЭМ!$C$39:$C$782,СВЦЭМ!$A$39:$A$782,$A55,СВЦЭМ!$B$39:$B$782,O$47)+'СЕТ СН'!$G$9+СВЦЭМ!$D$10+'СЕТ СН'!$G$5-'СЕТ СН'!$G$17</f>
        <v>4010.5384567900001</v>
      </c>
      <c r="P55" s="36">
        <f>SUMIFS(СВЦЭМ!$C$39:$C$782,СВЦЭМ!$A$39:$A$782,$A55,СВЦЭМ!$B$39:$B$782,P$47)+'СЕТ СН'!$G$9+СВЦЭМ!$D$10+'СЕТ СН'!$G$5-'СЕТ СН'!$G$17</f>
        <v>4018.3213010300001</v>
      </c>
      <c r="Q55" s="36">
        <f>SUMIFS(СВЦЭМ!$C$39:$C$782,СВЦЭМ!$A$39:$A$782,$A55,СВЦЭМ!$B$39:$B$782,Q$47)+'СЕТ СН'!$G$9+СВЦЭМ!$D$10+'СЕТ СН'!$G$5-'СЕТ СН'!$G$17</f>
        <v>4021.0907153400003</v>
      </c>
      <c r="R55" s="36">
        <f>SUMIFS(СВЦЭМ!$C$39:$C$782,СВЦЭМ!$A$39:$A$782,$A55,СВЦЭМ!$B$39:$B$782,R$47)+'СЕТ СН'!$G$9+СВЦЭМ!$D$10+'СЕТ СН'!$G$5-'СЕТ СН'!$G$17</f>
        <v>4021.6806689800001</v>
      </c>
      <c r="S55" s="36">
        <f>SUMIFS(СВЦЭМ!$C$39:$C$782,СВЦЭМ!$A$39:$A$782,$A55,СВЦЭМ!$B$39:$B$782,S$47)+'СЕТ СН'!$G$9+СВЦЭМ!$D$10+'СЕТ СН'!$G$5-'СЕТ СН'!$G$17</f>
        <v>4042.3182095700004</v>
      </c>
      <c r="T55" s="36">
        <f>SUMIFS(СВЦЭМ!$C$39:$C$782,СВЦЭМ!$A$39:$A$782,$A55,СВЦЭМ!$B$39:$B$782,T$47)+'СЕТ СН'!$G$9+СВЦЭМ!$D$10+'СЕТ СН'!$G$5-'СЕТ СН'!$G$17</f>
        <v>4150.2679495500006</v>
      </c>
      <c r="U55" s="36">
        <f>SUMIFS(СВЦЭМ!$C$39:$C$782,СВЦЭМ!$A$39:$A$782,$A55,СВЦЭМ!$B$39:$B$782,U$47)+'СЕТ СН'!$G$9+СВЦЭМ!$D$10+'СЕТ СН'!$G$5-'СЕТ СН'!$G$17</f>
        <v>4174.7567246600001</v>
      </c>
      <c r="V55" s="36">
        <f>SUMIFS(СВЦЭМ!$C$39:$C$782,СВЦЭМ!$A$39:$A$782,$A55,СВЦЭМ!$B$39:$B$782,V$47)+'СЕТ СН'!$G$9+СВЦЭМ!$D$10+'СЕТ СН'!$G$5-'СЕТ СН'!$G$17</f>
        <v>4172.5556635200001</v>
      </c>
      <c r="W55" s="36">
        <f>SUMIFS(СВЦЭМ!$C$39:$C$782,СВЦЭМ!$A$39:$A$782,$A55,СВЦЭМ!$B$39:$B$782,W$47)+'СЕТ СН'!$G$9+СВЦЭМ!$D$10+'СЕТ СН'!$G$5-'СЕТ СН'!$G$17</f>
        <v>4167.3288008400004</v>
      </c>
      <c r="X55" s="36">
        <f>SUMIFS(СВЦЭМ!$C$39:$C$782,СВЦЭМ!$A$39:$A$782,$A55,СВЦЭМ!$B$39:$B$782,X$47)+'СЕТ СН'!$G$9+СВЦЭМ!$D$10+'СЕТ СН'!$G$5-'СЕТ СН'!$G$17</f>
        <v>4137.0857681899997</v>
      </c>
      <c r="Y55" s="36">
        <f>SUMIFS(СВЦЭМ!$C$39:$C$782,СВЦЭМ!$A$39:$A$782,$A55,СВЦЭМ!$B$39:$B$782,Y$47)+'СЕТ СН'!$G$9+СВЦЭМ!$D$10+'СЕТ СН'!$G$5-'СЕТ СН'!$G$17</f>
        <v>4116.8193210000009</v>
      </c>
    </row>
    <row r="56" spans="1:25" ht="15.75" x14ac:dyDescent="0.2">
      <c r="A56" s="35">
        <f t="shared" si="1"/>
        <v>44843</v>
      </c>
      <c r="B56" s="36">
        <f>SUMIFS(СВЦЭМ!$C$39:$C$782,СВЦЭМ!$A$39:$A$782,$A56,СВЦЭМ!$B$39:$B$782,B$47)+'СЕТ СН'!$G$9+СВЦЭМ!$D$10+'СЕТ СН'!$G$5-'СЕТ СН'!$G$17</f>
        <v>4047.6293220900002</v>
      </c>
      <c r="C56" s="36">
        <f>SUMIFS(СВЦЭМ!$C$39:$C$782,СВЦЭМ!$A$39:$A$782,$A56,СВЦЭМ!$B$39:$B$782,C$47)+'СЕТ СН'!$G$9+СВЦЭМ!$D$10+'СЕТ СН'!$G$5-'СЕТ СН'!$G$17</f>
        <v>4064.2149274400003</v>
      </c>
      <c r="D56" s="36">
        <f>SUMIFS(СВЦЭМ!$C$39:$C$782,СВЦЭМ!$A$39:$A$782,$A56,СВЦЭМ!$B$39:$B$782,D$47)+'СЕТ СН'!$G$9+СВЦЭМ!$D$10+'СЕТ СН'!$G$5-'СЕТ СН'!$G$17</f>
        <v>4069.4646053800002</v>
      </c>
      <c r="E56" s="36">
        <f>SUMIFS(СВЦЭМ!$C$39:$C$782,СВЦЭМ!$A$39:$A$782,$A56,СВЦЭМ!$B$39:$B$782,E$47)+'СЕТ СН'!$G$9+СВЦЭМ!$D$10+'СЕТ СН'!$G$5-'СЕТ СН'!$G$17</f>
        <v>4077.5857875300003</v>
      </c>
      <c r="F56" s="36">
        <f>SUMIFS(СВЦЭМ!$C$39:$C$782,СВЦЭМ!$A$39:$A$782,$A56,СВЦЭМ!$B$39:$B$782,F$47)+'СЕТ СН'!$G$9+СВЦЭМ!$D$10+'СЕТ СН'!$G$5-'СЕТ СН'!$G$17</f>
        <v>4075.0675024800003</v>
      </c>
      <c r="G56" s="36">
        <f>SUMIFS(СВЦЭМ!$C$39:$C$782,СВЦЭМ!$A$39:$A$782,$A56,СВЦЭМ!$B$39:$B$782,G$47)+'СЕТ СН'!$G$9+СВЦЭМ!$D$10+'СЕТ СН'!$G$5-'СЕТ СН'!$G$17</f>
        <v>4074.3032160000002</v>
      </c>
      <c r="H56" s="36">
        <f>SUMIFS(СВЦЭМ!$C$39:$C$782,СВЦЭМ!$A$39:$A$782,$A56,СВЦЭМ!$B$39:$B$782,H$47)+'СЕТ СН'!$G$9+СВЦЭМ!$D$10+'СЕТ СН'!$G$5-'СЕТ СН'!$G$17</f>
        <v>4059.6052650199999</v>
      </c>
      <c r="I56" s="36">
        <f>SUMIFS(СВЦЭМ!$C$39:$C$782,СВЦЭМ!$A$39:$A$782,$A56,СВЦЭМ!$B$39:$B$782,I$47)+'СЕТ СН'!$G$9+СВЦЭМ!$D$10+'СЕТ СН'!$G$5-'СЕТ СН'!$G$17</f>
        <v>4042.7618210400001</v>
      </c>
      <c r="J56" s="36">
        <f>SUMIFS(СВЦЭМ!$C$39:$C$782,СВЦЭМ!$A$39:$A$782,$A56,СВЦЭМ!$B$39:$B$782,J$47)+'СЕТ СН'!$G$9+СВЦЭМ!$D$10+'СЕТ СН'!$G$5-'СЕТ СН'!$G$17</f>
        <v>4038.6793438900004</v>
      </c>
      <c r="K56" s="36">
        <f>SUMIFS(СВЦЭМ!$C$39:$C$782,СВЦЭМ!$A$39:$A$782,$A56,СВЦЭМ!$B$39:$B$782,K$47)+'СЕТ СН'!$G$9+СВЦЭМ!$D$10+'СЕТ СН'!$G$5-'СЕТ СН'!$G$17</f>
        <v>3977.12517974</v>
      </c>
      <c r="L56" s="36">
        <f>SUMIFS(СВЦЭМ!$C$39:$C$782,СВЦЭМ!$A$39:$A$782,$A56,СВЦЭМ!$B$39:$B$782,L$47)+'СЕТ СН'!$G$9+СВЦЭМ!$D$10+'СЕТ СН'!$G$5-'СЕТ СН'!$G$17</f>
        <v>3986.9057472200002</v>
      </c>
      <c r="M56" s="36">
        <f>SUMIFS(СВЦЭМ!$C$39:$C$782,СВЦЭМ!$A$39:$A$782,$A56,СВЦЭМ!$B$39:$B$782,M$47)+'СЕТ СН'!$G$9+СВЦЭМ!$D$10+'СЕТ СН'!$G$5-'СЕТ СН'!$G$17</f>
        <v>3989.6927365600004</v>
      </c>
      <c r="N56" s="36">
        <f>SUMIFS(СВЦЭМ!$C$39:$C$782,СВЦЭМ!$A$39:$A$782,$A56,СВЦЭМ!$B$39:$B$782,N$47)+'СЕТ СН'!$G$9+СВЦЭМ!$D$10+'СЕТ СН'!$G$5-'СЕТ СН'!$G$17</f>
        <v>3963.59504186</v>
      </c>
      <c r="O56" s="36">
        <f>SUMIFS(СВЦЭМ!$C$39:$C$782,СВЦЭМ!$A$39:$A$782,$A56,СВЦЭМ!$B$39:$B$782,O$47)+'СЕТ СН'!$G$9+СВЦЭМ!$D$10+'СЕТ СН'!$G$5-'СЕТ СН'!$G$17</f>
        <v>3980.4182948900002</v>
      </c>
      <c r="P56" s="36">
        <f>SUMIFS(СВЦЭМ!$C$39:$C$782,СВЦЭМ!$A$39:$A$782,$A56,СВЦЭМ!$B$39:$B$782,P$47)+'СЕТ СН'!$G$9+СВЦЭМ!$D$10+'СЕТ СН'!$G$5-'СЕТ СН'!$G$17</f>
        <v>3973.88553469</v>
      </c>
      <c r="Q56" s="36">
        <f>SUMIFS(СВЦЭМ!$C$39:$C$782,СВЦЭМ!$A$39:$A$782,$A56,СВЦЭМ!$B$39:$B$782,Q$47)+'СЕТ СН'!$G$9+СВЦЭМ!$D$10+'СЕТ СН'!$G$5-'СЕТ СН'!$G$17</f>
        <v>3977.4505719500003</v>
      </c>
      <c r="R56" s="36">
        <f>SUMIFS(СВЦЭМ!$C$39:$C$782,СВЦЭМ!$A$39:$A$782,$A56,СВЦЭМ!$B$39:$B$782,R$47)+'СЕТ СН'!$G$9+СВЦЭМ!$D$10+'СЕТ СН'!$G$5-'СЕТ СН'!$G$17</f>
        <v>4004.1954142500003</v>
      </c>
      <c r="S56" s="36">
        <f>SUMIFS(СВЦЭМ!$C$39:$C$782,СВЦЭМ!$A$39:$A$782,$A56,СВЦЭМ!$B$39:$B$782,S$47)+'СЕТ СН'!$G$9+СВЦЭМ!$D$10+'СЕТ СН'!$G$5-'СЕТ СН'!$G$17</f>
        <v>4033.6505887100002</v>
      </c>
      <c r="T56" s="36">
        <f>SUMIFS(СВЦЭМ!$C$39:$C$782,СВЦЭМ!$A$39:$A$782,$A56,СВЦЭМ!$B$39:$B$782,T$47)+'СЕТ СН'!$G$9+СВЦЭМ!$D$10+'СЕТ СН'!$G$5-'СЕТ СН'!$G$17</f>
        <v>4103.5290749699998</v>
      </c>
      <c r="U56" s="36">
        <f>SUMIFS(СВЦЭМ!$C$39:$C$782,СВЦЭМ!$A$39:$A$782,$A56,СВЦЭМ!$B$39:$B$782,U$47)+'СЕТ СН'!$G$9+СВЦЭМ!$D$10+'СЕТ СН'!$G$5-'СЕТ СН'!$G$17</f>
        <v>4136.0193754299999</v>
      </c>
      <c r="V56" s="36">
        <f>SUMIFS(СВЦЭМ!$C$39:$C$782,СВЦЭМ!$A$39:$A$782,$A56,СВЦЭМ!$B$39:$B$782,V$47)+'СЕТ СН'!$G$9+СВЦЭМ!$D$10+'СЕТ СН'!$G$5-'СЕТ СН'!$G$17</f>
        <v>4125.4870129999999</v>
      </c>
      <c r="W56" s="36">
        <f>SUMIFS(СВЦЭМ!$C$39:$C$782,СВЦЭМ!$A$39:$A$782,$A56,СВЦЭМ!$B$39:$B$782,W$47)+'СЕТ СН'!$G$9+СВЦЭМ!$D$10+'СЕТ СН'!$G$5-'СЕТ СН'!$G$17</f>
        <v>4108.4352252500003</v>
      </c>
      <c r="X56" s="36">
        <f>SUMIFS(СВЦЭМ!$C$39:$C$782,СВЦЭМ!$A$39:$A$782,$A56,СВЦЭМ!$B$39:$B$782,X$47)+'СЕТ СН'!$G$9+СВЦЭМ!$D$10+'СЕТ СН'!$G$5-'СЕТ СН'!$G$17</f>
        <v>3976.2888027000004</v>
      </c>
      <c r="Y56" s="36">
        <f>SUMIFS(СВЦЭМ!$C$39:$C$782,СВЦЭМ!$A$39:$A$782,$A56,СВЦЭМ!$B$39:$B$782,Y$47)+'СЕТ СН'!$G$9+СВЦЭМ!$D$10+'СЕТ СН'!$G$5-'СЕТ СН'!$G$17</f>
        <v>3876.6091701300002</v>
      </c>
    </row>
    <row r="57" spans="1:25" ht="15.75" x14ac:dyDescent="0.2">
      <c r="A57" s="35">
        <f t="shared" si="1"/>
        <v>44844</v>
      </c>
      <c r="B57" s="36">
        <f>SUMIFS(СВЦЭМ!$C$39:$C$782,СВЦЭМ!$A$39:$A$782,$A57,СВЦЭМ!$B$39:$B$782,B$47)+'СЕТ СН'!$G$9+СВЦЭМ!$D$10+'СЕТ СН'!$G$5-'СЕТ СН'!$G$17</f>
        <v>3878.60165499</v>
      </c>
      <c r="C57" s="36">
        <f>SUMIFS(СВЦЭМ!$C$39:$C$782,СВЦЭМ!$A$39:$A$782,$A57,СВЦЭМ!$B$39:$B$782,C$47)+'СЕТ СН'!$G$9+СВЦЭМ!$D$10+'СЕТ СН'!$G$5-'СЕТ СН'!$G$17</f>
        <v>3936.0753734500004</v>
      </c>
      <c r="D57" s="36">
        <f>SUMIFS(СВЦЭМ!$C$39:$C$782,СВЦЭМ!$A$39:$A$782,$A57,СВЦЭМ!$B$39:$B$782,D$47)+'СЕТ СН'!$G$9+СВЦЭМ!$D$10+'СЕТ СН'!$G$5-'СЕТ СН'!$G$17</f>
        <v>4025.5517165900001</v>
      </c>
      <c r="E57" s="36">
        <f>SUMIFS(СВЦЭМ!$C$39:$C$782,СВЦЭМ!$A$39:$A$782,$A57,СВЦЭМ!$B$39:$B$782,E$47)+'СЕТ СН'!$G$9+СВЦЭМ!$D$10+'СЕТ СН'!$G$5-'СЕТ СН'!$G$17</f>
        <v>4025.2539834200002</v>
      </c>
      <c r="F57" s="36">
        <f>SUMIFS(СВЦЭМ!$C$39:$C$782,СВЦЭМ!$A$39:$A$782,$A57,СВЦЭМ!$B$39:$B$782,F$47)+'СЕТ СН'!$G$9+СВЦЭМ!$D$10+'СЕТ СН'!$G$5-'СЕТ СН'!$G$17</f>
        <v>4020.0351385600002</v>
      </c>
      <c r="G57" s="36">
        <f>SUMIFS(СВЦЭМ!$C$39:$C$782,СВЦЭМ!$A$39:$A$782,$A57,СВЦЭМ!$B$39:$B$782,G$47)+'СЕТ СН'!$G$9+СВЦЭМ!$D$10+'СЕТ СН'!$G$5-'СЕТ СН'!$G$17</f>
        <v>4020.5843036599999</v>
      </c>
      <c r="H57" s="36">
        <f>SUMIFS(СВЦЭМ!$C$39:$C$782,СВЦЭМ!$A$39:$A$782,$A57,СВЦЭМ!$B$39:$B$782,H$47)+'СЕТ СН'!$G$9+СВЦЭМ!$D$10+'СЕТ СН'!$G$5-'СЕТ СН'!$G$17</f>
        <v>3964.7293314300005</v>
      </c>
      <c r="I57" s="36">
        <f>SUMIFS(СВЦЭМ!$C$39:$C$782,СВЦЭМ!$A$39:$A$782,$A57,СВЦЭМ!$B$39:$B$782,I$47)+'СЕТ СН'!$G$9+СВЦЭМ!$D$10+'СЕТ СН'!$G$5-'СЕТ СН'!$G$17</f>
        <v>3891.7410115600001</v>
      </c>
      <c r="J57" s="36">
        <f>SUMIFS(СВЦЭМ!$C$39:$C$782,СВЦЭМ!$A$39:$A$782,$A57,СВЦЭМ!$B$39:$B$782,J$47)+'СЕТ СН'!$G$9+СВЦЭМ!$D$10+'СЕТ СН'!$G$5-'СЕТ СН'!$G$17</f>
        <v>3872.9753761600005</v>
      </c>
      <c r="K57" s="36">
        <f>SUMIFS(СВЦЭМ!$C$39:$C$782,СВЦЭМ!$A$39:$A$782,$A57,СВЦЭМ!$B$39:$B$782,K$47)+'СЕТ СН'!$G$9+СВЦЭМ!$D$10+'СЕТ СН'!$G$5-'СЕТ СН'!$G$17</f>
        <v>3867.0789505700004</v>
      </c>
      <c r="L57" s="36">
        <f>SUMIFS(СВЦЭМ!$C$39:$C$782,СВЦЭМ!$A$39:$A$782,$A57,СВЦЭМ!$B$39:$B$782,L$47)+'СЕТ СН'!$G$9+СВЦЭМ!$D$10+'СЕТ СН'!$G$5-'СЕТ СН'!$G$17</f>
        <v>3857.9511350800003</v>
      </c>
      <c r="M57" s="36">
        <f>SUMIFS(СВЦЭМ!$C$39:$C$782,СВЦЭМ!$A$39:$A$782,$A57,СВЦЭМ!$B$39:$B$782,M$47)+'СЕТ СН'!$G$9+СВЦЭМ!$D$10+'СЕТ СН'!$G$5-'СЕТ СН'!$G$17</f>
        <v>3898.2494525000002</v>
      </c>
      <c r="N57" s="36">
        <f>SUMIFS(СВЦЭМ!$C$39:$C$782,СВЦЭМ!$A$39:$A$782,$A57,СВЦЭМ!$B$39:$B$782,N$47)+'СЕТ СН'!$G$9+СВЦЭМ!$D$10+'СЕТ СН'!$G$5-'СЕТ СН'!$G$17</f>
        <v>3978.5556168000003</v>
      </c>
      <c r="O57" s="36">
        <f>SUMIFS(СВЦЭМ!$C$39:$C$782,СВЦЭМ!$A$39:$A$782,$A57,СВЦЭМ!$B$39:$B$782,O$47)+'СЕТ СН'!$G$9+СВЦЭМ!$D$10+'СЕТ СН'!$G$5-'СЕТ СН'!$G$17</f>
        <v>3973.1855399800002</v>
      </c>
      <c r="P57" s="36">
        <f>SUMIFS(СВЦЭМ!$C$39:$C$782,СВЦЭМ!$A$39:$A$782,$A57,СВЦЭМ!$B$39:$B$782,P$47)+'СЕТ СН'!$G$9+СВЦЭМ!$D$10+'СЕТ СН'!$G$5-'СЕТ СН'!$G$17</f>
        <v>3939.4509833700004</v>
      </c>
      <c r="Q57" s="36">
        <f>SUMIFS(СВЦЭМ!$C$39:$C$782,СВЦЭМ!$A$39:$A$782,$A57,СВЦЭМ!$B$39:$B$782,Q$47)+'СЕТ СН'!$G$9+СВЦЭМ!$D$10+'СЕТ СН'!$G$5-'СЕТ СН'!$G$17</f>
        <v>3925.9760370399999</v>
      </c>
      <c r="R57" s="36">
        <f>SUMIFS(СВЦЭМ!$C$39:$C$782,СВЦЭМ!$A$39:$A$782,$A57,СВЦЭМ!$B$39:$B$782,R$47)+'СЕТ СН'!$G$9+СВЦЭМ!$D$10+'СЕТ СН'!$G$5-'СЕТ СН'!$G$17</f>
        <v>3882.2566772</v>
      </c>
      <c r="S57" s="36">
        <f>SUMIFS(СВЦЭМ!$C$39:$C$782,СВЦЭМ!$A$39:$A$782,$A57,СВЦЭМ!$B$39:$B$782,S$47)+'СЕТ СН'!$G$9+СВЦЭМ!$D$10+'СЕТ СН'!$G$5-'СЕТ СН'!$G$17</f>
        <v>3846.1217579900003</v>
      </c>
      <c r="T57" s="36">
        <f>SUMIFS(СВЦЭМ!$C$39:$C$782,СВЦЭМ!$A$39:$A$782,$A57,СВЦЭМ!$B$39:$B$782,T$47)+'СЕТ СН'!$G$9+СВЦЭМ!$D$10+'СЕТ СН'!$G$5-'СЕТ СН'!$G$17</f>
        <v>3896.1668367500001</v>
      </c>
      <c r="U57" s="36">
        <f>SUMIFS(СВЦЭМ!$C$39:$C$782,СВЦЭМ!$A$39:$A$782,$A57,СВЦЭМ!$B$39:$B$782,U$47)+'СЕТ СН'!$G$9+СВЦЭМ!$D$10+'СЕТ СН'!$G$5-'СЕТ СН'!$G$17</f>
        <v>3912.9020521800003</v>
      </c>
      <c r="V57" s="36">
        <f>SUMIFS(СВЦЭМ!$C$39:$C$782,СВЦЭМ!$A$39:$A$782,$A57,СВЦЭМ!$B$39:$B$782,V$47)+'СЕТ СН'!$G$9+СВЦЭМ!$D$10+'СЕТ СН'!$G$5-'СЕТ СН'!$G$17</f>
        <v>3921.3052836900001</v>
      </c>
      <c r="W57" s="36">
        <f>SUMIFS(СВЦЭМ!$C$39:$C$782,СВЦЭМ!$A$39:$A$782,$A57,СВЦЭМ!$B$39:$B$782,W$47)+'СЕТ СН'!$G$9+СВЦЭМ!$D$10+'СЕТ СН'!$G$5-'СЕТ СН'!$G$17</f>
        <v>3927.4645821800004</v>
      </c>
      <c r="X57" s="36">
        <f>SUMIFS(СВЦЭМ!$C$39:$C$782,СВЦЭМ!$A$39:$A$782,$A57,СВЦЭМ!$B$39:$B$782,X$47)+'СЕТ СН'!$G$9+СВЦЭМ!$D$10+'СЕТ СН'!$G$5-'СЕТ СН'!$G$17</f>
        <v>3907.89832019</v>
      </c>
      <c r="Y57" s="36">
        <f>SUMIFS(СВЦЭМ!$C$39:$C$782,СВЦЭМ!$A$39:$A$782,$A57,СВЦЭМ!$B$39:$B$782,Y$47)+'СЕТ СН'!$G$9+СВЦЭМ!$D$10+'СЕТ СН'!$G$5-'СЕТ СН'!$G$17</f>
        <v>3885.46489724</v>
      </c>
    </row>
    <row r="58" spans="1:25" ht="15.75" x14ac:dyDescent="0.2">
      <c r="A58" s="35">
        <f t="shared" si="1"/>
        <v>44845</v>
      </c>
      <c r="B58" s="36">
        <f>SUMIFS(СВЦЭМ!$C$39:$C$782,СВЦЭМ!$A$39:$A$782,$A58,СВЦЭМ!$B$39:$B$782,B$47)+'СЕТ СН'!$G$9+СВЦЭМ!$D$10+'СЕТ СН'!$G$5-'СЕТ СН'!$G$17</f>
        <v>3972.9871089000003</v>
      </c>
      <c r="C58" s="36">
        <f>SUMIFS(СВЦЭМ!$C$39:$C$782,СВЦЭМ!$A$39:$A$782,$A58,СВЦЭМ!$B$39:$B$782,C$47)+'СЕТ СН'!$G$9+СВЦЭМ!$D$10+'СЕТ СН'!$G$5-'СЕТ СН'!$G$17</f>
        <v>4031.9282899200002</v>
      </c>
      <c r="D58" s="36">
        <f>SUMIFS(СВЦЭМ!$C$39:$C$782,СВЦЭМ!$A$39:$A$782,$A58,СВЦЭМ!$B$39:$B$782,D$47)+'СЕТ СН'!$G$9+СВЦЭМ!$D$10+'СЕТ СН'!$G$5-'СЕТ СН'!$G$17</f>
        <v>4077.3942087700002</v>
      </c>
      <c r="E58" s="36">
        <f>SUMIFS(СВЦЭМ!$C$39:$C$782,СВЦЭМ!$A$39:$A$782,$A58,СВЦЭМ!$B$39:$B$782,E$47)+'СЕТ СН'!$G$9+СВЦЭМ!$D$10+'СЕТ СН'!$G$5-'СЕТ СН'!$G$17</f>
        <v>4092.2082250500002</v>
      </c>
      <c r="F58" s="36">
        <f>SUMIFS(СВЦЭМ!$C$39:$C$782,СВЦЭМ!$A$39:$A$782,$A58,СВЦЭМ!$B$39:$B$782,F$47)+'СЕТ СН'!$G$9+СВЦЭМ!$D$10+'СЕТ СН'!$G$5-'СЕТ СН'!$G$17</f>
        <v>4081.5638495200001</v>
      </c>
      <c r="G58" s="36">
        <f>SUMIFS(СВЦЭМ!$C$39:$C$782,СВЦЭМ!$A$39:$A$782,$A58,СВЦЭМ!$B$39:$B$782,G$47)+'СЕТ СН'!$G$9+СВЦЭМ!$D$10+'СЕТ СН'!$G$5-'СЕТ СН'!$G$17</f>
        <v>4026.0475356800002</v>
      </c>
      <c r="H58" s="36">
        <f>SUMIFS(СВЦЭМ!$C$39:$C$782,СВЦЭМ!$A$39:$A$782,$A58,СВЦЭМ!$B$39:$B$782,H$47)+'СЕТ СН'!$G$9+СВЦЭМ!$D$10+'СЕТ СН'!$G$5-'СЕТ СН'!$G$17</f>
        <v>4030.4470988100002</v>
      </c>
      <c r="I58" s="36">
        <f>SUMIFS(СВЦЭМ!$C$39:$C$782,СВЦЭМ!$A$39:$A$782,$A58,СВЦЭМ!$B$39:$B$782,I$47)+'СЕТ СН'!$G$9+СВЦЭМ!$D$10+'СЕТ СН'!$G$5-'СЕТ СН'!$G$17</f>
        <v>4056.75092847</v>
      </c>
      <c r="J58" s="36">
        <f>SUMIFS(СВЦЭМ!$C$39:$C$782,СВЦЭМ!$A$39:$A$782,$A58,СВЦЭМ!$B$39:$B$782,J$47)+'СЕТ СН'!$G$9+СВЦЭМ!$D$10+'СЕТ СН'!$G$5-'СЕТ СН'!$G$17</f>
        <v>4064.2377105200003</v>
      </c>
      <c r="K58" s="36">
        <f>SUMIFS(СВЦЭМ!$C$39:$C$782,СВЦЭМ!$A$39:$A$782,$A58,СВЦЭМ!$B$39:$B$782,K$47)+'СЕТ СН'!$G$9+СВЦЭМ!$D$10+'СЕТ СН'!$G$5-'СЕТ СН'!$G$17</f>
        <v>4074.0518894200004</v>
      </c>
      <c r="L58" s="36">
        <f>SUMIFS(СВЦЭМ!$C$39:$C$782,СВЦЭМ!$A$39:$A$782,$A58,СВЦЭМ!$B$39:$B$782,L$47)+'СЕТ СН'!$G$9+СВЦЭМ!$D$10+'СЕТ СН'!$G$5-'СЕТ СН'!$G$17</f>
        <v>4083.9611586999999</v>
      </c>
      <c r="M58" s="36">
        <f>SUMIFS(СВЦЭМ!$C$39:$C$782,СВЦЭМ!$A$39:$A$782,$A58,СВЦЭМ!$B$39:$B$782,M$47)+'СЕТ СН'!$G$9+СВЦЭМ!$D$10+'СЕТ СН'!$G$5-'СЕТ СН'!$G$17</f>
        <v>4059.1418510200001</v>
      </c>
      <c r="N58" s="36">
        <f>SUMIFS(СВЦЭМ!$C$39:$C$782,СВЦЭМ!$A$39:$A$782,$A58,СВЦЭМ!$B$39:$B$782,N$47)+'СЕТ СН'!$G$9+СВЦЭМ!$D$10+'СЕТ СН'!$G$5-'СЕТ СН'!$G$17</f>
        <v>4084.5199094700001</v>
      </c>
      <c r="O58" s="36">
        <f>SUMIFS(СВЦЭМ!$C$39:$C$782,СВЦЭМ!$A$39:$A$782,$A58,СВЦЭМ!$B$39:$B$782,O$47)+'СЕТ СН'!$G$9+СВЦЭМ!$D$10+'СЕТ СН'!$G$5-'СЕТ СН'!$G$17</f>
        <v>4086.4087017000002</v>
      </c>
      <c r="P58" s="36">
        <f>SUMIFS(СВЦЭМ!$C$39:$C$782,СВЦЭМ!$A$39:$A$782,$A58,СВЦЭМ!$B$39:$B$782,P$47)+'СЕТ СН'!$G$9+СВЦЭМ!$D$10+'СЕТ СН'!$G$5-'СЕТ СН'!$G$17</f>
        <v>4074.6900595300003</v>
      </c>
      <c r="Q58" s="36">
        <f>SUMIFS(СВЦЭМ!$C$39:$C$782,СВЦЭМ!$A$39:$A$782,$A58,СВЦЭМ!$B$39:$B$782,Q$47)+'СЕТ СН'!$G$9+СВЦЭМ!$D$10+'СЕТ СН'!$G$5-'СЕТ СН'!$G$17</f>
        <v>4066.6745541</v>
      </c>
      <c r="R58" s="36">
        <f>SUMIFS(СВЦЭМ!$C$39:$C$782,СВЦЭМ!$A$39:$A$782,$A58,СВЦЭМ!$B$39:$B$782,R$47)+'СЕТ СН'!$G$9+СВЦЭМ!$D$10+'СЕТ СН'!$G$5-'СЕТ СН'!$G$17</f>
        <v>4047.5692361500001</v>
      </c>
      <c r="S58" s="36">
        <f>SUMIFS(СВЦЭМ!$C$39:$C$782,СВЦЭМ!$A$39:$A$782,$A58,СВЦЭМ!$B$39:$B$782,S$47)+'СЕТ СН'!$G$9+СВЦЭМ!$D$10+'СЕТ СН'!$G$5-'СЕТ СН'!$G$17</f>
        <v>4080.5194630000001</v>
      </c>
      <c r="T58" s="36">
        <f>SUMIFS(СВЦЭМ!$C$39:$C$782,СВЦЭМ!$A$39:$A$782,$A58,СВЦЭМ!$B$39:$B$782,T$47)+'СЕТ СН'!$G$9+СВЦЭМ!$D$10+'СЕТ СН'!$G$5-'СЕТ СН'!$G$17</f>
        <v>4132.8853406899998</v>
      </c>
      <c r="U58" s="36">
        <f>SUMIFS(СВЦЭМ!$C$39:$C$782,СВЦЭМ!$A$39:$A$782,$A58,СВЦЭМ!$B$39:$B$782,U$47)+'СЕТ СН'!$G$9+СВЦЭМ!$D$10+'СЕТ СН'!$G$5-'СЕТ СН'!$G$17</f>
        <v>4152.4368951900005</v>
      </c>
      <c r="V58" s="36">
        <f>SUMIFS(СВЦЭМ!$C$39:$C$782,СВЦЭМ!$A$39:$A$782,$A58,СВЦЭМ!$B$39:$B$782,V$47)+'СЕТ СН'!$G$9+СВЦЭМ!$D$10+'СЕТ СН'!$G$5-'СЕТ СН'!$G$17</f>
        <v>4146.1269966899999</v>
      </c>
      <c r="W58" s="36">
        <f>SUMIFS(СВЦЭМ!$C$39:$C$782,СВЦЭМ!$A$39:$A$782,$A58,СВЦЭМ!$B$39:$B$782,W$47)+'СЕТ СН'!$G$9+СВЦЭМ!$D$10+'СЕТ СН'!$G$5-'СЕТ СН'!$G$17</f>
        <v>4177.6746169400003</v>
      </c>
      <c r="X58" s="36">
        <f>SUMIFS(СВЦЭМ!$C$39:$C$782,СВЦЭМ!$A$39:$A$782,$A58,СВЦЭМ!$B$39:$B$782,X$47)+'СЕТ СН'!$G$9+СВЦЭМ!$D$10+'СЕТ СН'!$G$5-'СЕТ СН'!$G$17</f>
        <v>4156.5257688700003</v>
      </c>
      <c r="Y58" s="36">
        <f>SUMIFS(СВЦЭМ!$C$39:$C$782,СВЦЭМ!$A$39:$A$782,$A58,СВЦЭМ!$B$39:$B$782,Y$47)+'СЕТ СН'!$G$9+СВЦЭМ!$D$10+'СЕТ СН'!$G$5-'СЕТ СН'!$G$17</f>
        <v>4150.7843576600008</v>
      </c>
    </row>
    <row r="59" spans="1:25" ht="15.75" x14ac:dyDescent="0.2">
      <c r="A59" s="35">
        <f t="shared" si="1"/>
        <v>44846</v>
      </c>
      <c r="B59" s="36">
        <f>SUMIFS(СВЦЭМ!$C$39:$C$782,СВЦЭМ!$A$39:$A$782,$A59,СВЦЭМ!$B$39:$B$782,B$47)+'СЕТ СН'!$G$9+СВЦЭМ!$D$10+'СЕТ СН'!$G$5-'СЕТ СН'!$G$17</f>
        <v>4062.5278529000002</v>
      </c>
      <c r="C59" s="36">
        <f>SUMIFS(СВЦЭМ!$C$39:$C$782,СВЦЭМ!$A$39:$A$782,$A59,СВЦЭМ!$B$39:$B$782,C$47)+'СЕТ СН'!$G$9+СВЦЭМ!$D$10+'СЕТ СН'!$G$5-'СЕТ СН'!$G$17</f>
        <v>4087.9749052200004</v>
      </c>
      <c r="D59" s="36">
        <f>SUMIFS(СВЦЭМ!$C$39:$C$782,СВЦЭМ!$A$39:$A$782,$A59,СВЦЭМ!$B$39:$B$782,D$47)+'СЕТ СН'!$G$9+СВЦЭМ!$D$10+'СЕТ СН'!$G$5-'СЕТ СН'!$G$17</f>
        <v>4106.9579181099998</v>
      </c>
      <c r="E59" s="36">
        <f>SUMIFS(СВЦЭМ!$C$39:$C$782,СВЦЭМ!$A$39:$A$782,$A59,СВЦЭМ!$B$39:$B$782,E$47)+'СЕТ СН'!$G$9+СВЦЭМ!$D$10+'СЕТ СН'!$G$5-'СЕТ СН'!$G$17</f>
        <v>4096.4865416299999</v>
      </c>
      <c r="F59" s="36">
        <f>SUMIFS(СВЦЭМ!$C$39:$C$782,СВЦЭМ!$A$39:$A$782,$A59,СВЦЭМ!$B$39:$B$782,F$47)+'СЕТ СН'!$G$9+СВЦЭМ!$D$10+'СЕТ СН'!$G$5-'СЕТ СН'!$G$17</f>
        <v>4093.1150329400002</v>
      </c>
      <c r="G59" s="36">
        <f>SUMIFS(СВЦЭМ!$C$39:$C$782,СВЦЭМ!$A$39:$A$782,$A59,СВЦЭМ!$B$39:$B$782,G$47)+'СЕТ СН'!$G$9+СВЦЭМ!$D$10+'СЕТ СН'!$G$5-'СЕТ СН'!$G$17</f>
        <v>4090.1825671800002</v>
      </c>
      <c r="H59" s="36">
        <f>SUMIFS(СВЦЭМ!$C$39:$C$782,СВЦЭМ!$A$39:$A$782,$A59,СВЦЭМ!$B$39:$B$782,H$47)+'СЕТ СН'!$G$9+СВЦЭМ!$D$10+'СЕТ СН'!$G$5-'СЕТ СН'!$G$17</f>
        <v>4064.3340002100003</v>
      </c>
      <c r="I59" s="36">
        <f>SUMIFS(СВЦЭМ!$C$39:$C$782,СВЦЭМ!$A$39:$A$782,$A59,СВЦЭМ!$B$39:$B$782,I$47)+'СЕТ СН'!$G$9+СВЦЭМ!$D$10+'СЕТ СН'!$G$5-'СЕТ СН'!$G$17</f>
        <v>4040.7764200199999</v>
      </c>
      <c r="J59" s="36">
        <f>SUMIFS(СВЦЭМ!$C$39:$C$782,СВЦЭМ!$A$39:$A$782,$A59,СВЦЭМ!$B$39:$B$782,J$47)+'СЕТ СН'!$G$9+СВЦЭМ!$D$10+'СЕТ СН'!$G$5-'СЕТ СН'!$G$17</f>
        <v>4046.6072235600004</v>
      </c>
      <c r="K59" s="36">
        <f>SUMIFS(СВЦЭМ!$C$39:$C$782,СВЦЭМ!$A$39:$A$782,$A59,СВЦЭМ!$B$39:$B$782,K$47)+'СЕТ СН'!$G$9+СВЦЭМ!$D$10+'СЕТ СН'!$G$5-'СЕТ СН'!$G$17</f>
        <v>4046.13889234</v>
      </c>
      <c r="L59" s="36">
        <f>SUMIFS(СВЦЭМ!$C$39:$C$782,СВЦЭМ!$A$39:$A$782,$A59,СВЦЭМ!$B$39:$B$782,L$47)+'СЕТ СН'!$G$9+СВЦЭМ!$D$10+'СЕТ СН'!$G$5-'СЕТ СН'!$G$17</f>
        <v>4041.2705693100002</v>
      </c>
      <c r="M59" s="36">
        <f>SUMIFS(СВЦЭМ!$C$39:$C$782,СВЦЭМ!$A$39:$A$782,$A59,СВЦЭМ!$B$39:$B$782,M$47)+'СЕТ СН'!$G$9+СВЦЭМ!$D$10+'СЕТ СН'!$G$5-'СЕТ СН'!$G$17</f>
        <v>4038.9873141400003</v>
      </c>
      <c r="N59" s="36">
        <f>SUMIFS(СВЦЭМ!$C$39:$C$782,СВЦЭМ!$A$39:$A$782,$A59,СВЦЭМ!$B$39:$B$782,N$47)+'СЕТ СН'!$G$9+СВЦЭМ!$D$10+'СЕТ СН'!$G$5-'СЕТ СН'!$G$17</f>
        <v>4057.68116629</v>
      </c>
      <c r="O59" s="36">
        <f>SUMIFS(СВЦЭМ!$C$39:$C$782,СВЦЭМ!$A$39:$A$782,$A59,СВЦЭМ!$B$39:$B$782,O$47)+'СЕТ СН'!$G$9+СВЦЭМ!$D$10+'СЕТ СН'!$G$5-'СЕТ СН'!$G$17</f>
        <v>4054.3706791000004</v>
      </c>
      <c r="P59" s="36">
        <f>SUMIFS(СВЦЭМ!$C$39:$C$782,СВЦЭМ!$A$39:$A$782,$A59,СВЦЭМ!$B$39:$B$782,P$47)+'СЕТ СН'!$G$9+СВЦЭМ!$D$10+'СЕТ СН'!$G$5-'СЕТ СН'!$G$17</f>
        <v>4045.9854293500002</v>
      </c>
      <c r="Q59" s="36">
        <f>SUMIFS(СВЦЭМ!$C$39:$C$782,СВЦЭМ!$A$39:$A$782,$A59,СВЦЭМ!$B$39:$B$782,Q$47)+'СЕТ СН'!$G$9+СВЦЭМ!$D$10+'СЕТ СН'!$G$5-'СЕТ СН'!$G$17</f>
        <v>4052.7866842700005</v>
      </c>
      <c r="R59" s="36">
        <f>SUMIFS(СВЦЭМ!$C$39:$C$782,СВЦЭМ!$A$39:$A$782,$A59,СВЦЭМ!$B$39:$B$782,R$47)+'СЕТ СН'!$G$9+СВЦЭМ!$D$10+'СЕТ СН'!$G$5-'СЕТ СН'!$G$17</f>
        <v>4032.6610315500002</v>
      </c>
      <c r="S59" s="36">
        <f>SUMIFS(СВЦЭМ!$C$39:$C$782,СВЦЭМ!$A$39:$A$782,$A59,СВЦЭМ!$B$39:$B$782,S$47)+'СЕТ СН'!$G$9+СВЦЭМ!$D$10+'СЕТ СН'!$G$5-'СЕТ СН'!$G$17</f>
        <v>4034.6461936200003</v>
      </c>
      <c r="T59" s="36">
        <f>SUMIFS(СВЦЭМ!$C$39:$C$782,СВЦЭМ!$A$39:$A$782,$A59,СВЦЭМ!$B$39:$B$782,T$47)+'СЕТ СН'!$G$9+СВЦЭМ!$D$10+'СЕТ СН'!$G$5-'СЕТ СН'!$G$17</f>
        <v>4158.6658893600006</v>
      </c>
      <c r="U59" s="36">
        <f>SUMIFS(СВЦЭМ!$C$39:$C$782,СВЦЭМ!$A$39:$A$782,$A59,СВЦЭМ!$B$39:$B$782,U$47)+'СЕТ СН'!$G$9+СВЦЭМ!$D$10+'СЕТ СН'!$G$5-'СЕТ СН'!$G$17</f>
        <v>4149.8439896400005</v>
      </c>
      <c r="V59" s="36">
        <f>SUMIFS(СВЦЭМ!$C$39:$C$782,СВЦЭМ!$A$39:$A$782,$A59,СВЦЭМ!$B$39:$B$782,V$47)+'СЕТ СН'!$G$9+СВЦЭМ!$D$10+'СЕТ СН'!$G$5-'СЕТ СН'!$G$17</f>
        <v>4186.54706222</v>
      </c>
      <c r="W59" s="36">
        <f>SUMIFS(СВЦЭМ!$C$39:$C$782,СВЦЭМ!$A$39:$A$782,$A59,СВЦЭМ!$B$39:$B$782,W$47)+'СЕТ СН'!$G$9+СВЦЭМ!$D$10+'СЕТ СН'!$G$5-'СЕТ СН'!$G$17</f>
        <v>4104.2792979000005</v>
      </c>
      <c r="X59" s="36">
        <f>SUMIFS(СВЦЭМ!$C$39:$C$782,СВЦЭМ!$A$39:$A$782,$A59,СВЦЭМ!$B$39:$B$782,X$47)+'СЕТ СН'!$G$9+СВЦЭМ!$D$10+'СЕТ СН'!$G$5-'СЕТ СН'!$G$17</f>
        <v>4073.3579824799999</v>
      </c>
      <c r="Y59" s="36">
        <f>SUMIFS(СВЦЭМ!$C$39:$C$782,СВЦЭМ!$A$39:$A$782,$A59,СВЦЭМ!$B$39:$B$782,Y$47)+'СЕТ СН'!$G$9+СВЦЭМ!$D$10+'СЕТ СН'!$G$5-'СЕТ СН'!$G$17</f>
        <v>4058.7734899400002</v>
      </c>
    </row>
    <row r="60" spans="1:25" ht="15.75" x14ac:dyDescent="0.2">
      <c r="A60" s="35">
        <f t="shared" si="1"/>
        <v>44847</v>
      </c>
      <c r="B60" s="36">
        <f>SUMIFS(СВЦЭМ!$C$39:$C$782,СВЦЭМ!$A$39:$A$782,$A60,СВЦЭМ!$B$39:$B$782,B$47)+'СЕТ СН'!$G$9+СВЦЭМ!$D$10+'СЕТ СН'!$G$5-'СЕТ СН'!$G$17</f>
        <v>4156.5310288800001</v>
      </c>
      <c r="C60" s="36">
        <f>SUMIFS(СВЦЭМ!$C$39:$C$782,СВЦЭМ!$A$39:$A$782,$A60,СВЦЭМ!$B$39:$B$782,C$47)+'СЕТ СН'!$G$9+СВЦЭМ!$D$10+'СЕТ СН'!$G$5-'СЕТ СН'!$G$17</f>
        <v>4174.3205666100002</v>
      </c>
      <c r="D60" s="36">
        <f>SUMIFS(СВЦЭМ!$C$39:$C$782,СВЦЭМ!$A$39:$A$782,$A60,СВЦЭМ!$B$39:$B$782,D$47)+'СЕТ СН'!$G$9+СВЦЭМ!$D$10+'СЕТ СН'!$G$5-'СЕТ СН'!$G$17</f>
        <v>4174.8515891300003</v>
      </c>
      <c r="E60" s="36">
        <f>SUMIFS(СВЦЭМ!$C$39:$C$782,СВЦЭМ!$A$39:$A$782,$A60,СВЦЭМ!$B$39:$B$782,E$47)+'СЕТ СН'!$G$9+СВЦЭМ!$D$10+'СЕТ СН'!$G$5-'СЕТ СН'!$G$17</f>
        <v>4180.1960815399998</v>
      </c>
      <c r="F60" s="36">
        <f>SUMIFS(СВЦЭМ!$C$39:$C$782,СВЦЭМ!$A$39:$A$782,$A60,СВЦЭМ!$B$39:$B$782,F$47)+'СЕТ СН'!$G$9+СВЦЭМ!$D$10+'СЕТ СН'!$G$5-'СЕТ СН'!$G$17</f>
        <v>4181.7758643500001</v>
      </c>
      <c r="G60" s="36">
        <f>SUMIFS(СВЦЭМ!$C$39:$C$782,СВЦЭМ!$A$39:$A$782,$A60,СВЦЭМ!$B$39:$B$782,G$47)+'СЕТ СН'!$G$9+СВЦЭМ!$D$10+'СЕТ СН'!$G$5-'СЕТ СН'!$G$17</f>
        <v>4164.2696927300003</v>
      </c>
      <c r="H60" s="36">
        <f>SUMIFS(СВЦЭМ!$C$39:$C$782,СВЦЭМ!$A$39:$A$782,$A60,СВЦЭМ!$B$39:$B$782,H$47)+'СЕТ СН'!$G$9+СВЦЭМ!$D$10+'СЕТ СН'!$G$5-'СЕТ СН'!$G$17</f>
        <v>4140.2275907100002</v>
      </c>
      <c r="I60" s="36">
        <f>SUMIFS(СВЦЭМ!$C$39:$C$782,СВЦЭМ!$A$39:$A$782,$A60,СВЦЭМ!$B$39:$B$782,I$47)+'СЕТ СН'!$G$9+СВЦЭМ!$D$10+'СЕТ СН'!$G$5-'СЕТ СН'!$G$17</f>
        <v>4119.8483351000004</v>
      </c>
      <c r="J60" s="36">
        <f>SUMIFS(СВЦЭМ!$C$39:$C$782,СВЦЭМ!$A$39:$A$782,$A60,СВЦЭМ!$B$39:$B$782,J$47)+'СЕТ СН'!$G$9+СВЦЭМ!$D$10+'СЕТ СН'!$G$5-'СЕТ СН'!$G$17</f>
        <v>4109.4753017600005</v>
      </c>
      <c r="K60" s="36">
        <f>SUMIFS(СВЦЭМ!$C$39:$C$782,СВЦЭМ!$A$39:$A$782,$A60,СВЦЭМ!$B$39:$B$782,K$47)+'СЕТ СН'!$G$9+СВЦЭМ!$D$10+'СЕТ СН'!$G$5-'СЕТ СН'!$G$17</f>
        <v>4142.2421238799998</v>
      </c>
      <c r="L60" s="36">
        <f>SUMIFS(СВЦЭМ!$C$39:$C$782,СВЦЭМ!$A$39:$A$782,$A60,СВЦЭМ!$B$39:$B$782,L$47)+'СЕТ СН'!$G$9+СВЦЭМ!$D$10+'СЕТ СН'!$G$5-'СЕТ СН'!$G$17</f>
        <v>4134.8740579400001</v>
      </c>
      <c r="M60" s="36">
        <f>SUMIFS(СВЦЭМ!$C$39:$C$782,СВЦЭМ!$A$39:$A$782,$A60,СВЦЭМ!$B$39:$B$782,M$47)+'СЕТ СН'!$G$9+СВЦЭМ!$D$10+'СЕТ СН'!$G$5-'СЕТ СН'!$G$17</f>
        <v>4145.82523864</v>
      </c>
      <c r="N60" s="36">
        <f>SUMIFS(СВЦЭМ!$C$39:$C$782,СВЦЭМ!$A$39:$A$782,$A60,СВЦЭМ!$B$39:$B$782,N$47)+'СЕТ СН'!$G$9+СВЦЭМ!$D$10+'СЕТ СН'!$G$5-'СЕТ СН'!$G$17</f>
        <v>4138.5651989899998</v>
      </c>
      <c r="O60" s="36">
        <f>SUMIFS(СВЦЭМ!$C$39:$C$782,СВЦЭМ!$A$39:$A$782,$A60,СВЦЭМ!$B$39:$B$782,O$47)+'СЕТ СН'!$G$9+СВЦЭМ!$D$10+'СЕТ СН'!$G$5-'СЕТ СН'!$G$17</f>
        <v>4134.5454746100004</v>
      </c>
      <c r="P60" s="36">
        <f>SUMIFS(СВЦЭМ!$C$39:$C$782,СВЦЭМ!$A$39:$A$782,$A60,СВЦЭМ!$B$39:$B$782,P$47)+'СЕТ СН'!$G$9+СВЦЭМ!$D$10+'СЕТ СН'!$G$5-'СЕТ СН'!$G$17</f>
        <v>4133.9073768899998</v>
      </c>
      <c r="Q60" s="36">
        <f>SUMIFS(СВЦЭМ!$C$39:$C$782,СВЦЭМ!$A$39:$A$782,$A60,СВЦЭМ!$B$39:$B$782,Q$47)+'СЕТ СН'!$G$9+СВЦЭМ!$D$10+'СЕТ СН'!$G$5-'СЕТ СН'!$G$17</f>
        <v>4122.8994038199999</v>
      </c>
      <c r="R60" s="36">
        <f>SUMIFS(СВЦЭМ!$C$39:$C$782,СВЦЭМ!$A$39:$A$782,$A60,СВЦЭМ!$B$39:$B$782,R$47)+'СЕТ СН'!$G$9+СВЦЭМ!$D$10+'СЕТ СН'!$G$5-'СЕТ СН'!$G$17</f>
        <v>4159.8801848100002</v>
      </c>
      <c r="S60" s="36">
        <f>SUMIFS(СВЦЭМ!$C$39:$C$782,СВЦЭМ!$A$39:$A$782,$A60,СВЦЭМ!$B$39:$B$782,S$47)+'СЕТ СН'!$G$9+СВЦЭМ!$D$10+'СЕТ СН'!$G$5-'СЕТ СН'!$G$17</f>
        <v>4132.4414078300006</v>
      </c>
      <c r="T60" s="36">
        <f>SUMIFS(СВЦЭМ!$C$39:$C$782,СВЦЭМ!$A$39:$A$782,$A60,СВЦЭМ!$B$39:$B$782,T$47)+'СЕТ СН'!$G$9+СВЦЭМ!$D$10+'СЕТ СН'!$G$5-'СЕТ СН'!$G$17</f>
        <v>4151.3742049000002</v>
      </c>
      <c r="U60" s="36">
        <f>SUMIFS(СВЦЭМ!$C$39:$C$782,СВЦЭМ!$A$39:$A$782,$A60,СВЦЭМ!$B$39:$B$782,U$47)+'СЕТ СН'!$G$9+СВЦЭМ!$D$10+'СЕТ СН'!$G$5-'СЕТ СН'!$G$17</f>
        <v>4166.0824352300006</v>
      </c>
      <c r="V60" s="36">
        <f>SUMIFS(СВЦЭМ!$C$39:$C$782,СВЦЭМ!$A$39:$A$782,$A60,СВЦЭМ!$B$39:$B$782,V$47)+'СЕТ СН'!$G$9+СВЦЭМ!$D$10+'СЕТ СН'!$G$5-'СЕТ СН'!$G$17</f>
        <v>4147.40311741</v>
      </c>
      <c r="W60" s="36">
        <f>SUMIFS(СВЦЭМ!$C$39:$C$782,СВЦЭМ!$A$39:$A$782,$A60,СВЦЭМ!$B$39:$B$782,W$47)+'СЕТ СН'!$G$9+СВЦЭМ!$D$10+'СЕТ СН'!$G$5-'СЕТ СН'!$G$17</f>
        <v>4132.0000955300002</v>
      </c>
      <c r="X60" s="36">
        <f>SUMIFS(СВЦЭМ!$C$39:$C$782,СВЦЭМ!$A$39:$A$782,$A60,СВЦЭМ!$B$39:$B$782,X$47)+'СЕТ СН'!$G$9+СВЦЭМ!$D$10+'СЕТ СН'!$G$5-'СЕТ СН'!$G$17</f>
        <v>4128.9983111700003</v>
      </c>
      <c r="Y60" s="36">
        <f>SUMIFS(СВЦЭМ!$C$39:$C$782,СВЦЭМ!$A$39:$A$782,$A60,СВЦЭМ!$B$39:$B$782,Y$47)+'СЕТ СН'!$G$9+СВЦЭМ!$D$10+'СЕТ СН'!$G$5-'СЕТ СН'!$G$17</f>
        <v>4124.3423142800002</v>
      </c>
    </row>
    <row r="61" spans="1:25" ht="15.75" x14ac:dyDescent="0.2">
      <c r="A61" s="35">
        <f t="shared" si="1"/>
        <v>44848</v>
      </c>
      <c r="B61" s="36">
        <f>SUMIFS(СВЦЭМ!$C$39:$C$782,СВЦЭМ!$A$39:$A$782,$A61,СВЦЭМ!$B$39:$B$782,B$47)+'СЕТ СН'!$G$9+СВЦЭМ!$D$10+'СЕТ СН'!$G$5-'СЕТ СН'!$G$17</f>
        <v>4173.3719025500004</v>
      </c>
      <c r="C61" s="36">
        <f>SUMIFS(СВЦЭМ!$C$39:$C$782,СВЦЭМ!$A$39:$A$782,$A61,СВЦЭМ!$B$39:$B$782,C$47)+'СЕТ СН'!$G$9+СВЦЭМ!$D$10+'СЕТ СН'!$G$5-'СЕТ СН'!$G$17</f>
        <v>4186.0533444500006</v>
      </c>
      <c r="D61" s="36">
        <f>SUMIFS(СВЦЭМ!$C$39:$C$782,СВЦЭМ!$A$39:$A$782,$A61,СВЦЭМ!$B$39:$B$782,D$47)+'СЕТ СН'!$G$9+СВЦЭМ!$D$10+'СЕТ СН'!$G$5-'СЕТ СН'!$G$17</f>
        <v>4213.6057460600005</v>
      </c>
      <c r="E61" s="36">
        <f>SUMIFS(СВЦЭМ!$C$39:$C$782,СВЦЭМ!$A$39:$A$782,$A61,СВЦЭМ!$B$39:$B$782,E$47)+'СЕТ СН'!$G$9+СВЦЭМ!$D$10+'СЕТ СН'!$G$5-'СЕТ СН'!$G$17</f>
        <v>4231.6203745100001</v>
      </c>
      <c r="F61" s="36">
        <f>SUMIFS(СВЦЭМ!$C$39:$C$782,СВЦЭМ!$A$39:$A$782,$A61,СВЦЭМ!$B$39:$B$782,F$47)+'СЕТ СН'!$G$9+СВЦЭМ!$D$10+'СЕТ СН'!$G$5-'СЕТ СН'!$G$17</f>
        <v>4237.6260749600006</v>
      </c>
      <c r="G61" s="36">
        <f>SUMIFS(СВЦЭМ!$C$39:$C$782,СВЦЭМ!$A$39:$A$782,$A61,СВЦЭМ!$B$39:$B$782,G$47)+'СЕТ СН'!$G$9+СВЦЭМ!$D$10+'СЕТ СН'!$G$5-'СЕТ СН'!$G$17</f>
        <v>4224.7085611800003</v>
      </c>
      <c r="H61" s="36">
        <f>SUMIFS(СВЦЭМ!$C$39:$C$782,СВЦЭМ!$A$39:$A$782,$A61,СВЦЭМ!$B$39:$B$782,H$47)+'СЕТ СН'!$G$9+СВЦЭМ!$D$10+'СЕТ СН'!$G$5-'СЕТ СН'!$G$17</f>
        <v>4156.0068648300003</v>
      </c>
      <c r="I61" s="36">
        <f>SUMIFS(СВЦЭМ!$C$39:$C$782,СВЦЭМ!$A$39:$A$782,$A61,СВЦЭМ!$B$39:$B$782,I$47)+'СЕТ СН'!$G$9+СВЦЭМ!$D$10+'СЕТ СН'!$G$5-'СЕТ СН'!$G$17</f>
        <v>4167.4350351900002</v>
      </c>
      <c r="J61" s="36">
        <f>SUMIFS(СВЦЭМ!$C$39:$C$782,СВЦЭМ!$A$39:$A$782,$A61,СВЦЭМ!$B$39:$B$782,J$47)+'СЕТ СН'!$G$9+СВЦЭМ!$D$10+'СЕТ СН'!$G$5-'СЕТ СН'!$G$17</f>
        <v>4167.3446223800001</v>
      </c>
      <c r="K61" s="36">
        <f>SUMIFS(СВЦЭМ!$C$39:$C$782,СВЦЭМ!$A$39:$A$782,$A61,СВЦЭМ!$B$39:$B$782,K$47)+'СЕТ СН'!$G$9+СВЦЭМ!$D$10+'СЕТ СН'!$G$5-'СЕТ СН'!$G$17</f>
        <v>4173.7446012700002</v>
      </c>
      <c r="L61" s="36">
        <f>SUMIFS(СВЦЭМ!$C$39:$C$782,СВЦЭМ!$A$39:$A$782,$A61,СВЦЭМ!$B$39:$B$782,L$47)+'СЕТ СН'!$G$9+СВЦЭМ!$D$10+'СЕТ СН'!$G$5-'СЕТ СН'!$G$17</f>
        <v>4185.0188494900003</v>
      </c>
      <c r="M61" s="36">
        <f>SUMIFS(СВЦЭМ!$C$39:$C$782,СВЦЭМ!$A$39:$A$782,$A61,СВЦЭМ!$B$39:$B$782,M$47)+'СЕТ СН'!$G$9+СВЦЭМ!$D$10+'СЕТ СН'!$G$5-'СЕТ СН'!$G$17</f>
        <v>4159.5194920400008</v>
      </c>
      <c r="N61" s="36">
        <f>SUMIFS(СВЦЭМ!$C$39:$C$782,СВЦЭМ!$A$39:$A$782,$A61,СВЦЭМ!$B$39:$B$782,N$47)+'СЕТ СН'!$G$9+СВЦЭМ!$D$10+'СЕТ СН'!$G$5-'СЕТ СН'!$G$17</f>
        <v>4162.67181996</v>
      </c>
      <c r="O61" s="36">
        <f>SUMIFS(СВЦЭМ!$C$39:$C$782,СВЦЭМ!$A$39:$A$782,$A61,СВЦЭМ!$B$39:$B$782,O$47)+'СЕТ СН'!$G$9+СВЦЭМ!$D$10+'СЕТ СН'!$G$5-'СЕТ СН'!$G$17</f>
        <v>4165.8066114000003</v>
      </c>
      <c r="P61" s="36">
        <f>SUMIFS(СВЦЭМ!$C$39:$C$782,СВЦЭМ!$A$39:$A$782,$A61,СВЦЭМ!$B$39:$B$782,P$47)+'СЕТ СН'!$G$9+СВЦЭМ!$D$10+'СЕТ СН'!$G$5-'СЕТ СН'!$G$17</f>
        <v>4165.4461081700001</v>
      </c>
      <c r="Q61" s="36">
        <f>SUMIFS(СВЦЭМ!$C$39:$C$782,СВЦЭМ!$A$39:$A$782,$A61,СВЦЭМ!$B$39:$B$782,Q$47)+'СЕТ СН'!$G$9+СВЦЭМ!$D$10+'СЕТ СН'!$G$5-'СЕТ СН'!$G$17</f>
        <v>4170.6491813600005</v>
      </c>
      <c r="R61" s="36">
        <f>SUMIFS(СВЦЭМ!$C$39:$C$782,СВЦЭМ!$A$39:$A$782,$A61,СВЦЭМ!$B$39:$B$782,R$47)+'СЕТ СН'!$G$9+СВЦЭМ!$D$10+'СЕТ СН'!$G$5-'СЕТ СН'!$G$17</f>
        <v>4164.6176856500006</v>
      </c>
      <c r="S61" s="36">
        <f>SUMIFS(СВЦЭМ!$C$39:$C$782,СВЦЭМ!$A$39:$A$782,$A61,СВЦЭМ!$B$39:$B$782,S$47)+'СЕТ СН'!$G$9+СВЦЭМ!$D$10+'СЕТ СН'!$G$5-'СЕТ СН'!$G$17</f>
        <v>4179.80836232</v>
      </c>
      <c r="T61" s="36">
        <f>SUMIFS(СВЦЭМ!$C$39:$C$782,СВЦЭМ!$A$39:$A$782,$A61,СВЦЭМ!$B$39:$B$782,T$47)+'СЕТ СН'!$G$9+СВЦЭМ!$D$10+'СЕТ СН'!$G$5-'СЕТ СН'!$G$17</f>
        <v>4185.1558626000005</v>
      </c>
      <c r="U61" s="36">
        <f>SUMIFS(СВЦЭМ!$C$39:$C$782,СВЦЭМ!$A$39:$A$782,$A61,СВЦЭМ!$B$39:$B$782,U$47)+'СЕТ СН'!$G$9+СВЦЭМ!$D$10+'СЕТ СН'!$G$5-'СЕТ СН'!$G$17</f>
        <v>4179.0719589800001</v>
      </c>
      <c r="V61" s="36">
        <f>SUMIFS(СВЦЭМ!$C$39:$C$782,СВЦЭМ!$A$39:$A$782,$A61,СВЦЭМ!$B$39:$B$782,V$47)+'СЕТ СН'!$G$9+СВЦЭМ!$D$10+'СЕТ СН'!$G$5-'СЕТ СН'!$G$17</f>
        <v>4185.8548494200004</v>
      </c>
      <c r="W61" s="36">
        <f>SUMIFS(СВЦЭМ!$C$39:$C$782,СВЦЭМ!$A$39:$A$782,$A61,СВЦЭМ!$B$39:$B$782,W$47)+'СЕТ СН'!$G$9+СВЦЭМ!$D$10+'СЕТ СН'!$G$5-'СЕТ СН'!$G$17</f>
        <v>4182.4912283900003</v>
      </c>
      <c r="X61" s="36">
        <f>SUMIFS(СВЦЭМ!$C$39:$C$782,СВЦЭМ!$A$39:$A$782,$A61,СВЦЭМ!$B$39:$B$782,X$47)+'СЕТ СН'!$G$9+СВЦЭМ!$D$10+'СЕТ СН'!$G$5-'СЕТ СН'!$G$17</f>
        <v>4176.0573507000008</v>
      </c>
      <c r="Y61" s="36">
        <f>SUMIFS(СВЦЭМ!$C$39:$C$782,СВЦЭМ!$A$39:$A$782,$A61,СВЦЭМ!$B$39:$B$782,Y$47)+'СЕТ СН'!$G$9+СВЦЭМ!$D$10+'СЕТ СН'!$G$5-'СЕТ СН'!$G$17</f>
        <v>4158.1189918300006</v>
      </c>
    </row>
    <row r="62" spans="1:25" ht="15.75" x14ac:dyDescent="0.2">
      <c r="A62" s="35">
        <f t="shared" si="1"/>
        <v>44849</v>
      </c>
      <c r="B62" s="36">
        <f>SUMIFS(СВЦЭМ!$C$39:$C$782,СВЦЭМ!$A$39:$A$782,$A62,СВЦЭМ!$B$39:$B$782,B$47)+'СЕТ СН'!$G$9+СВЦЭМ!$D$10+'СЕТ СН'!$G$5-'СЕТ СН'!$G$17</f>
        <v>4074.2774116200003</v>
      </c>
      <c r="C62" s="36">
        <f>SUMIFS(СВЦЭМ!$C$39:$C$782,СВЦЭМ!$A$39:$A$782,$A62,СВЦЭМ!$B$39:$B$782,C$47)+'СЕТ СН'!$G$9+СВЦЭМ!$D$10+'СЕТ СН'!$G$5-'СЕТ СН'!$G$17</f>
        <v>4060.76333062</v>
      </c>
      <c r="D62" s="36">
        <f>SUMIFS(СВЦЭМ!$C$39:$C$782,СВЦЭМ!$A$39:$A$782,$A62,СВЦЭМ!$B$39:$B$782,D$47)+'СЕТ СН'!$G$9+СВЦЭМ!$D$10+'СЕТ СН'!$G$5-'СЕТ СН'!$G$17</f>
        <v>4051.3446218300001</v>
      </c>
      <c r="E62" s="36">
        <f>SUMIFS(СВЦЭМ!$C$39:$C$782,СВЦЭМ!$A$39:$A$782,$A62,СВЦЭМ!$B$39:$B$782,E$47)+'СЕТ СН'!$G$9+СВЦЭМ!$D$10+'СЕТ СН'!$G$5-'СЕТ СН'!$G$17</f>
        <v>4046.3592060400001</v>
      </c>
      <c r="F62" s="36">
        <f>SUMIFS(СВЦЭМ!$C$39:$C$782,СВЦЭМ!$A$39:$A$782,$A62,СВЦЭМ!$B$39:$B$782,F$47)+'СЕТ СН'!$G$9+СВЦЭМ!$D$10+'СЕТ СН'!$G$5-'СЕТ СН'!$G$17</f>
        <v>4041.5238365100004</v>
      </c>
      <c r="G62" s="36">
        <f>SUMIFS(СВЦЭМ!$C$39:$C$782,СВЦЭМ!$A$39:$A$782,$A62,СВЦЭМ!$B$39:$B$782,G$47)+'СЕТ СН'!$G$9+СВЦЭМ!$D$10+'СЕТ СН'!$G$5-'СЕТ СН'!$G$17</f>
        <v>4041.6772362000002</v>
      </c>
      <c r="H62" s="36">
        <f>SUMIFS(СВЦЭМ!$C$39:$C$782,СВЦЭМ!$A$39:$A$782,$A62,СВЦЭМ!$B$39:$B$782,H$47)+'СЕТ СН'!$G$9+СВЦЭМ!$D$10+'СЕТ СН'!$G$5-'СЕТ СН'!$G$17</f>
        <v>4058.5073915900002</v>
      </c>
      <c r="I62" s="36">
        <f>SUMIFS(СВЦЭМ!$C$39:$C$782,СВЦЭМ!$A$39:$A$782,$A62,СВЦЭМ!$B$39:$B$782,I$47)+'СЕТ СН'!$G$9+СВЦЭМ!$D$10+'СЕТ СН'!$G$5-'СЕТ СН'!$G$17</f>
        <v>4025.0728845400004</v>
      </c>
      <c r="J62" s="36">
        <f>SUMIFS(СВЦЭМ!$C$39:$C$782,СВЦЭМ!$A$39:$A$782,$A62,СВЦЭМ!$B$39:$B$782,J$47)+'СЕТ СН'!$G$9+СВЦЭМ!$D$10+'СЕТ СН'!$G$5-'СЕТ СН'!$G$17</f>
        <v>4030.0866437100003</v>
      </c>
      <c r="K62" s="36">
        <f>SUMIFS(СВЦЭМ!$C$39:$C$782,СВЦЭМ!$A$39:$A$782,$A62,СВЦЭМ!$B$39:$B$782,K$47)+'СЕТ СН'!$G$9+СВЦЭМ!$D$10+'СЕТ СН'!$G$5-'СЕТ СН'!$G$17</f>
        <v>4035.45729901</v>
      </c>
      <c r="L62" s="36">
        <f>SUMIFS(СВЦЭМ!$C$39:$C$782,СВЦЭМ!$A$39:$A$782,$A62,СВЦЭМ!$B$39:$B$782,L$47)+'СЕТ СН'!$G$9+СВЦЭМ!$D$10+'СЕТ СН'!$G$5-'СЕТ СН'!$G$17</f>
        <v>4074.63675779</v>
      </c>
      <c r="M62" s="36">
        <f>SUMIFS(СВЦЭМ!$C$39:$C$782,СВЦЭМ!$A$39:$A$782,$A62,СВЦЭМ!$B$39:$B$782,M$47)+'СЕТ СН'!$G$9+СВЦЭМ!$D$10+'СЕТ СН'!$G$5-'СЕТ СН'!$G$17</f>
        <v>4038.5022797900001</v>
      </c>
      <c r="N62" s="36">
        <f>SUMIFS(СВЦЭМ!$C$39:$C$782,СВЦЭМ!$A$39:$A$782,$A62,СВЦЭМ!$B$39:$B$782,N$47)+'СЕТ СН'!$G$9+СВЦЭМ!$D$10+'СЕТ СН'!$G$5-'СЕТ СН'!$G$17</f>
        <v>3966.04472652</v>
      </c>
      <c r="O62" s="36">
        <f>SUMIFS(СВЦЭМ!$C$39:$C$782,СВЦЭМ!$A$39:$A$782,$A62,СВЦЭМ!$B$39:$B$782,O$47)+'СЕТ СН'!$G$9+СВЦЭМ!$D$10+'СЕТ СН'!$G$5-'СЕТ СН'!$G$17</f>
        <v>3960.5396599600003</v>
      </c>
      <c r="P62" s="36">
        <f>SUMIFS(СВЦЭМ!$C$39:$C$782,СВЦЭМ!$A$39:$A$782,$A62,СВЦЭМ!$B$39:$B$782,P$47)+'СЕТ СН'!$G$9+СВЦЭМ!$D$10+'СЕТ СН'!$G$5-'СЕТ СН'!$G$17</f>
        <v>3964.83445932</v>
      </c>
      <c r="Q62" s="36">
        <f>SUMIFS(СВЦЭМ!$C$39:$C$782,СВЦЭМ!$A$39:$A$782,$A62,СВЦЭМ!$B$39:$B$782,Q$47)+'СЕТ СН'!$G$9+СВЦЭМ!$D$10+'СЕТ СН'!$G$5-'СЕТ СН'!$G$17</f>
        <v>3971.6758600100002</v>
      </c>
      <c r="R62" s="36">
        <f>SUMIFS(СВЦЭМ!$C$39:$C$782,СВЦЭМ!$A$39:$A$782,$A62,СВЦЭМ!$B$39:$B$782,R$47)+'СЕТ СН'!$G$9+СВЦЭМ!$D$10+'СЕТ СН'!$G$5-'СЕТ СН'!$G$17</f>
        <v>4013.7512188700002</v>
      </c>
      <c r="S62" s="36">
        <f>SUMIFS(СВЦЭМ!$C$39:$C$782,СВЦЭМ!$A$39:$A$782,$A62,СВЦЭМ!$B$39:$B$782,S$47)+'СЕТ СН'!$G$9+СВЦЭМ!$D$10+'СЕТ СН'!$G$5-'СЕТ СН'!$G$17</f>
        <v>4046.18352882</v>
      </c>
      <c r="T62" s="36">
        <f>SUMIFS(СВЦЭМ!$C$39:$C$782,СВЦЭМ!$A$39:$A$782,$A62,СВЦЭМ!$B$39:$B$782,T$47)+'СЕТ СН'!$G$9+СВЦЭМ!$D$10+'СЕТ СН'!$G$5-'СЕТ СН'!$G$17</f>
        <v>4101.2490873300003</v>
      </c>
      <c r="U62" s="36">
        <f>SUMIFS(СВЦЭМ!$C$39:$C$782,СВЦЭМ!$A$39:$A$782,$A62,СВЦЭМ!$B$39:$B$782,U$47)+'СЕТ СН'!$G$9+СВЦЭМ!$D$10+'СЕТ СН'!$G$5-'СЕТ СН'!$G$17</f>
        <v>4125.4855292900002</v>
      </c>
      <c r="V62" s="36">
        <f>SUMIFS(СВЦЭМ!$C$39:$C$782,СВЦЭМ!$A$39:$A$782,$A62,СВЦЭМ!$B$39:$B$782,V$47)+'СЕТ СН'!$G$9+СВЦЭМ!$D$10+'СЕТ СН'!$G$5-'СЕТ СН'!$G$17</f>
        <v>4121.1965202500005</v>
      </c>
      <c r="W62" s="36">
        <f>SUMIFS(СВЦЭМ!$C$39:$C$782,СВЦЭМ!$A$39:$A$782,$A62,СВЦЭМ!$B$39:$B$782,W$47)+'СЕТ СН'!$G$9+СВЦЭМ!$D$10+'СЕТ СН'!$G$5-'СЕТ СН'!$G$17</f>
        <v>4111.6380025200006</v>
      </c>
      <c r="X62" s="36">
        <f>SUMIFS(СВЦЭМ!$C$39:$C$782,СВЦЭМ!$A$39:$A$782,$A62,СВЦЭМ!$B$39:$B$782,X$47)+'СЕТ СН'!$G$9+СВЦЭМ!$D$10+'СЕТ СН'!$G$5-'СЕТ СН'!$G$17</f>
        <v>4138.6968510900006</v>
      </c>
      <c r="Y62" s="36">
        <f>SUMIFS(СВЦЭМ!$C$39:$C$782,СВЦЭМ!$A$39:$A$782,$A62,СВЦЭМ!$B$39:$B$782,Y$47)+'СЕТ СН'!$G$9+СВЦЭМ!$D$10+'СЕТ СН'!$G$5-'СЕТ СН'!$G$17</f>
        <v>4089.9603325000003</v>
      </c>
    </row>
    <row r="63" spans="1:25" ht="15.75" x14ac:dyDescent="0.2">
      <c r="A63" s="35">
        <f t="shared" si="1"/>
        <v>44850</v>
      </c>
      <c r="B63" s="36">
        <f>SUMIFS(СВЦЭМ!$C$39:$C$782,СВЦЭМ!$A$39:$A$782,$A63,СВЦЭМ!$B$39:$B$782,B$47)+'СЕТ СН'!$G$9+СВЦЭМ!$D$10+'СЕТ СН'!$G$5-'СЕТ СН'!$G$17</f>
        <v>4027.13644346</v>
      </c>
      <c r="C63" s="36">
        <f>SUMIFS(СВЦЭМ!$C$39:$C$782,СВЦЭМ!$A$39:$A$782,$A63,СВЦЭМ!$B$39:$B$782,C$47)+'СЕТ СН'!$G$9+СВЦЭМ!$D$10+'СЕТ СН'!$G$5-'СЕТ СН'!$G$17</f>
        <v>4042.8712964700003</v>
      </c>
      <c r="D63" s="36">
        <f>SUMIFS(СВЦЭМ!$C$39:$C$782,СВЦЭМ!$A$39:$A$782,$A63,СВЦЭМ!$B$39:$B$782,D$47)+'СЕТ СН'!$G$9+СВЦЭМ!$D$10+'СЕТ СН'!$G$5-'СЕТ СН'!$G$17</f>
        <v>4053.5808514400001</v>
      </c>
      <c r="E63" s="36">
        <f>SUMIFS(СВЦЭМ!$C$39:$C$782,СВЦЭМ!$A$39:$A$782,$A63,СВЦЭМ!$B$39:$B$782,E$47)+'СЕТ СН'!$G$9+СВЦЭМ!$D$10+'СЕТ СН'!$G$5-'СЕТ СН'!$G$17</f>
        <v>4068.5963074600004</v>
      </c>
      <c r="F63" s="36">
        <f>SUMIFS(СВЦЭМ!$C$39:$C$782,СВЦЭМ!$A$39:$A$782,$A63,СВЦЭМ!$B$39:$B$782,F$47)+'СЕТ СН'!$G$9+СВЦЭМ!$D$10+'СЕТ СН'!$G$5-'СЕТ СН'!$G$17</f>
        <v>4060.8803471700003</v>
      </c>
      <c r="G63" s="36">
        <f>SUMIFS(СВЦЭМ!$C$39:$C$782,СВЦЭМ!$A$39:$A$782,$A63,СВЦЭМ!$B$39:$B$782,G$47)+'СЕТ СН'!$G$9+СВЦЭМ!$D$10+'СЕТ СН'!$G$5-'СЕТ СН'!$G$17</f>
        <v>4050.9059266300001</v>
      </c>
      <c r="H63" s="36">
        <f>SUMIFS(СВЦЭМ!$C$39:$C$782,СВЦЭМ!$A$39:$A$782,$A63,СВЦЭМ!$B$39:$B$782,H$47)+'СЕТ СН'!$G$9+СВЦЭМ!$D$10+'СЕТ СН'!$G$5-'СЕТ СН'!$G$17</f>
        <v>4034.7568585000004</v>
      </c>
      <c r="I63" s="36">
        <f>SUMIFS(СВЦЭМ!$C$39:$C$782,СВЦЭМ!$A$39:$A$782,$A63,СВЦЭМ!$B$39:$B$782,I$47)+'СЕТ СН'!$G$9+СВЦЭМ!$D$10+'СЕТ СН'!$G$5-'СЕТ СН'!$G$17</f>
        <v>4012.7053327400004</v>
      </c>
      <c r="J63" s="36">
        <f>SUMIFS(СВЦЭМ!$C$39:$C$782,СВЦЭМ!$A$39:$A$782,$A63,СВЦЭМ!$B$39:$B$782,J$47)+'СЕТ СН'!$G$9+СВЦЭМ!$D$10+'СЕТ СН'!$G$5-'СЕТ СН'!$G$17</f>
        <v>3960.8279376300002</v>
      </c>
      <c r="K63" s="36">
        <f>SUMIFS(СВЦЭМ!$C$39:$C$782,СВЦЭМ!$A$39:$A$782,$A63,СВЦЭМ!$B$39:$B$782,K$47)+'СЕТ СН'!$G$9+СВЦЭМ!$D$10+'СЕТ СН'!$G$5-'СЕТ СН'!$G$17</f>
        <v>3935.34693006</v>
      </c>
      <c r="L63" s="36">
        <f>SUMIFS(СВЦЭМ!$C$39:$C$782,СВЦЭМ!$A$39:$A$782,$A63,СВЦЭМ!$B$39:$B$782,L$47)+'СЕТ СН'!$G$9+СВЦЭМ!$D$10+'СЕТ СН'!$G$5-'СЕТ СН'!$G$17</f>
        <v>3928.94370377</v>
      </c>
      <c r="M63" s="36">
        <f>SUMIFS(СВЦЭМ!$C$39:$C$782,СВЦЭМ!$A$39:$A$782,$A63,СВЦЭМ!$B$39:$B$782,M$47)+'СЕТ СН'!$G$9+СВЦЭМ!$D$10+'СЕТ СН'!$G$5-'СЕТ СН'!$G$17</f>
        <v>3934.7362605600001</v>
      </c>
      <c r="N63" s="36">
        <f>SUMIFS(СВЦЭМ!$C$39:$C$782,СВЦЭМ!$A$39:$A$782,$A63,СВЦЭМ!$B$39:$B$782,N$47)+'СЕТ СН'!$G$9+СВЦЭМ!$D$10+'СЕТ СН'!$G$5-'СЕТ СН'!$G$17</f>
        <v>3949.7554063100001</v>
      </c>
      <c r="O63" s="36">
        <f>SUMIFS(СВЦЭМ!$C$39:$C$782,СВЦЭМ!$A$39:$A$782,$A63,СВЦЭМ!$B$39:$B$782,O$47)+'СЕТ СН'!$G$9+СВЦЭМ!$D$10+'СЕТ СН'!$G$5-'СЕТ СН'!$G$17</f>
        <v>3962.8174501600001</v>
      </c>
      <c r="P63" s="36">
        <f>SUMIFS(СВЦЭМ!$C$39:$C$782,СВЦЭМ!$A$39:$A$782,$A63,СВЦЭМ!$B$39:$B$782,P$47)+'СЕТ СН'!$G$9+СВЦЭМ!$D$10+'СЕТ СН'!$G$5-'СЕТ СН'!$G$17</f>
        <v>3970.8740565500002</v>
      </c>
      <c r="Q63" s="36">
        <f>SUMIFS(СВЦЭМ!$C$39:$C$782,СВЦЭМ!$A$39:$A$782,$A63,СВЦЭМ!$B$39:$B$782,Q$47)+'СЕТ СН'!$G$9+СВЦЭМ!$D$10+'СЕТ СН'!$G$5-'СЕТ СН'!$G$17</f>
        <v>3961.4127449000002</v>
      </c>
      <c r="R63" s="36">
        <f>SUMIFS(СВЦЭМ!$C$39:$C$782,СВЦЭМ!$A$39:$A$782,$A63,СВЦЭМ!$B$39:$B$782,R$47)+'СЕТ СН'!$G$9+СВЦЭМ!$D$10+'СЕТ СН'!$G$5-'СЕТ СН'!$G$17</f>
        <v>3962.43962741</v>
      </c>
      <c r="S63" s="36">
        <f>SUMIFS(СВЦЭМ!$C$39:$C$782,СВЦЭМ!$A$39:$A$782,$A63,СВЦЭМ!$B$39:$B$782,S$47)+'СЕТ СН'!$G$9+СВЦЭМ!$D$10+'СЕТ СН'!$G$5-'СЕТ СН'!$G$17</f>
        <v>3961.5666386000003</v>
      </c>
      <c r="T63" s="36">
        <f>SUMIFS(СВЦЭМ!$C$39:$C$782,СВЦЭМ!$A$39:$A$782,$A63,СВЦЭМ!$B$39:$B$782,T$47)+'СЕТ СН'!$G$9+СВЦЭМ!$D$10+'СЕТ СН'!$G$5-'СЕТ СН'!$G$17</f>
        <v>3935.5576872900001</v>
      </c>
      <c r="U63" s="36">
        <f>SUMIFS(СВЦЭМ!$C$39:$C$782,СВЦЭМ!$A$39:$A$782,$A63,СВЦЭМ!$B$39:$B$782,U$47)+'СЕТ СН'!$G$9+СВЦЭМ!$D$10+'СЕТ СН'!$G$5-'СЕТ СН'!$G$17</f>
        <v>3927.7724891100002</v>
      </c>
      <c r="V63" s="36">
        <f>SUMIFS(СВЦЭМ!$C$39:$C$782,СВЦЭМ!$A$39:$A$782,$A63,СВЦЭМ!$B$39:$B$782,V$47)+'СЕТ СН'!$G$9+СВЦЭМ!$D$10+'СЕТ СН'!$G$5-'СЕТ СН'!$G$17</f>
        <v>3930.6608759600003</v>
      </c>
      <c r="W63" s="36">
        <f>SUMIFS(СВЦЭМ!$C$39:$C$782,СВЦЭМ!$A$39:$A$782,$A63,СВЦЭМ!$B$39:$B$782,W$47)+'СЕТ СН'!$G$9+СВЦЭМ!$D$10+'СЕТ СН'!$G$5-'СЕТ СН'!$G$17</f>
        <v>3937.5975661900002</v>
      </c>
      <c r="X63" s="36">
        <f>SUMIFS(СВЦЭМ!$C$39:$C$782,СВЦЭМ!$A$39:$A$782,$A63,СВЦЭМ!$B$39:$B$782,X$47)+'СЕТ СН'!$G$9+СВЦЭМ!$D$10+'СЕТ СН'!$G$5-'СЕТ СН'!$G$17</f>
        <v>3971.0005401600001</v>
      </c>
      <c r="Y63" s="36">
        <f>SUMIFS(СВЦЭМ!$C$39:$C$782,СВЦЭМ!$A$39:$A$782,$A63,СВЦЭМ!$B$39:$B$782,Y$47)+'СЕТ СН'!$G$9+СВЦЭМ!$D$10+'СЕТ СН'!$G$5-'СЕТ СН'!$G$17</f>
        <v>4003.8700792500003</v>
      </c>
    </row>
    <row r="64" spans="1:25" ht="15.75" x14ac:dyDescent="0.2">
      <c r="A64" s="35">
        <f t="shared" si="1"/>
        <v>44851</v>
      </c>
      <c r="B64" s="36">
        <f>SUMIFS(СВЦЭМ!$C$39:$C$782,СВЦЭМ!$A$39:$A$782,$A64,СВЦЭМ!$B$39:$B$782,B$47)+'СЕТ СН'!$G$9+СВЦЭМ!$D$10+'СЕТ СН'!$G$5-'СЕТ СН'!$G$17</f>
        <v>4052.2746041200003</v>
      </c>
      <c r="C64" s="36">
        <f>SUMIFS(СВЦЭМ!$C$39:$C$782,СВЦЭМ!$A$39:$A$782,$A64,СВЦЭМ!$B$39:$B$782,C$47)+'СЕТ СН'!$G$9+СВЦЭМ!$D$10+'СЕТ СН'!$G$5-'СЕТ СН'!$G$17</f>
        <v>4085.1914085500002</v>
      </c>
      <c r="D64" s="36">
        <f>SUMIFS(СВЦЭМ!$C$39:$C$782,СВЦЭМ!$A$39:$A$782,$A64,СВЦЭМ!$B$39:$B$782,D$47)+'СЕТ СН'!$G$9+СВЦЭМ!$D$10+'СЕТ СН'!$G$5-'СЕТ СН'!$G$17</f>
        <v>4122.9250205099997</v>
      </c>
      <c r="E64" s="36">
        <f>SUMIFS(СВЦЭМ!$C$39:$C$782,СВЦЭМ!$A$39:$A$782,$A64,СВЦЭМ!$B$39:$B$782,E$47)+'СЕТ СН'!$G$9+СВЦЭМ!$D$10+'СЕТ СН'!$G$5-'СЕТ СН'!$G$17</f>
        <v>4142.6310003100007</v>
      </c>
      <c r="F64" s="36">
        <f>SUMIFS(СВЦЭМ!$C$39:$C$782,СВЦЭМ!$A$39:$A$782,$A64,СВЦЭМ!$B$39:$B$782,F$47)+'СЕТ СН'!$G$9+СВЦЭМ!$D$10+'СЕТ СН'!$G$5-'СЕТ СН'!$G$17</f>
        <v>4147.3529304900003</v>
      </c>
      <c r="G64" s="36">
        <f>SUMIFS(СВЦЭМ!$C$39:$C$782,СВЦЭМ!$A$39:$A$782,$A64,СВЦЭМ!$B$39:$B$782,G$47)+'СЕТ СН'!$G$9+СВЦЭМ!$D$10+'СЕТ СН'!$G$5-'СЕТ СН'!$G$17</f>
        <v>4123.5925003700004</v>
      </c>
      <c r="H64" s="36">
        <f>SUMIFS(СВЦЭМ!$C$39:$C$782,СВЦЭМ!$A$39:$A$782,$A64,СВЦЭМ!$B$39:$B$782,H$47)+'СЕТ СН'!$G$9+СВЦЭМ!$D$10+'СЕТ СН'!$G$5-'СЕТ СН'!$G$17</f>
        <v>4070.4952288200002</v>
      </c>
      <c r="I64" s="36">
        <f>SUMIFS(СВЦЭМ!$C$39:$C$782,СВЦЭМ!$A$39:$A$782,$A64,СВЦЭМ!$B$39:$B$782,I$47)+'СЕТ СН'!$G$9+СВЦЭМ!$D$10+'СЕТ СН'!$G$5-'СЕТ СН'!$G$17</f>
        <v>4014.5313774800002</v>
      </c>
      <c r="J64" s="36">
        <f>SUMIFS(СВЦЭМ!$C$39:$C$782,СВЦЭМ!$A$39:$A$782,$A64,СВЦЭМ!$B$39:$B$782,J$47)+'СЕТ СН'!$G$9+СВЦЭМ!$D$10+'СЕТ СН'!$G$5-'СЕТ СН'!$G$17</f>
        <v>3987.7391521200002</v>
      </c>
      <c r="K64" s="36">
        <f>SUMIFS(СВЦЭМ!$C$39:$C$782,СВЦЭМ!$A$39:$A$782,$A64,СВЦЭМ!$B$39:$B$782,K$47)+'СЕТ СН'!$G$9+СВЦЭМ!$D$10+'СЕТ СН'!$G$5-'СЕТ СН'!$G$17</f>
        <v>3985.2864382500002</v>
      </c>
      <c r="L64" s="36">
        <f>SUMIFS(СВЦЭМ!$C$39:$C$782,СВЦЭМ!$A$39:$A$782,$A64,СВЦЭМ!$B$39:$B$782,L$47)+'СЕТ СН'!$G$9+СВЦЭМ!$D$10+'СЕТ СН'!$G$5-'СЕТ СН'!$G$17</f>
        <v>3994.8743965100002</v>
      </c>
      <c r="M64" s="36">
        <f>SUMIFS(СВЦЭМ!$C$39:$C$782,СВЦЭМ!$A$39:$A$782,$A64,СВЦЭМ!$B$39:$B$782,M$47)+'СЕТ СН'!$G$9+СВЦЭМ!$D$10+'СЕТ СН'!$G$5-'СЕТ СН'!$G$17</f>
        <v>4011.9248076000003</v>
      </c>
      <c r="N64" s="36">
        <f>SUMIFS(СВЦЭМ!$C$39:$C$782,СВЦЭМ!$A$39:$A$782,$A64,СВЦЭМ!$B$39:$B$782,N$47)+'СЕТ СН'!$G$9+СВЦЭМ!$D$10+'СЕТ СН'!$G$5-'СЕТ СН'!$G$17</f>
        <v>4014.1289463500002</v>
      </c>
      <c r="O64" s="36">
        <f>SUMIFS(СВЦЭМ!$C$39:$C$782,СВЦЭМ!$A$39:$A$782,$A64,СВЦЭМ!$B$39:$B$782,O$47)+'СЕТ СН'!$G$9+СВЦЭМ!$D$10+'СЕТ СН'!$G$5-'СЕТ СН'!$G$17</f>
        <v>4011.4071934500002</v>
      </c>
      <c r="P64" s="36">
        <f>SUMIFS(СВЦЭМ!$C$39:$C$782,СВЦЭМ!$A$39:$A$782,$A64,СВЦЭМ!$B$39:$B$782,P$47)+'СЕТ СН'!$G$9+СВЦЭМ!$D$10+'СЕТ СН'!$G$5-'СЕТ СН'!$G$17</f>
        <v>4027.8598967100002</v>
      </c>
      <c r="Q64" s="36">
        <f>SUMIFS(СВЦЭМ!$C$39:$C$782,СВЦЭМ!$A$39:$A$782,$A64,СВЦЭМ!$B$39:$B$782,Q$47)+'СЕТ СН'!$G$9+СВЦЭМ!$D$10+'СЕТ СН'!$G$5-'СЕТ СН'!$G$17</f>
        <v>4004.2894619200001</v>
      </c>
      <c r="R64" s="36">
        <f>SUMIFS(СВЦЭМ!$C$39:$C$782,СВЦЭМ!$A$39:$A$782,$A64,СВЦЭМ!$B$39:$B$782,R$47)+'СЕТ СН'!$G$9+СВЦЭМ!$D$10+'СЕТ СН'!$G$5-'СЕТ СН'!$G$17</f>
        <v>3951.5606563000001</v>
      </c>
      <c r="S64" s="36">
        <f>SUMIFS(СВЦЭМ!$C$39:$C$782,СВЦЭМ!$A$39:$A$782,$A64,СВЦЭМ!$B$39:$B$782,S$47)+'СЕТ СН'!$G$9+СВЦЭМ!$D$10+'СЕТ СН'!$G$5-'СЕТ СН'!$G$17</f>
        <v>3934.84363983</v>
      </c>
      <c r="T64" s="36">
        <f>SUMIFS(СВЦЭМ!$C$39:$C$782,СВЦЭМ!$A$39:$A$782,$A64,СВЦЭМ!$B$39:$B$782,T$47)+'СЕТ СН'!$G$9+СВЦЭМ!$D$10+'СЕТ СН'!$G$5-'СЕТ СН'!$G$17</f>
        <v>3994.4716378600001</v>
      </c>
      <c r="U64" s="36">
        <f>SUMIFS(СВЦЭМ!$C$39:$C$782,СВЦЭМ!$A$39:$A$782,$A64,СВЦЭМ!$B$39:$B$782,U$47)+'СЕТ СН'!$G$9+СВЦЭМ!$D$10+'СЕТ СН'!$G$5-'СЕТ СН'!$G$17</f>
        <v>4090.45638865</v>
      </c>
      <c r="V64" s="36">
        <f>SUMIFS(СВЦЭМ!$C$39:$C$782,СВЦЭМ!$A$39:$A$782,$A64,СВЦЭМ!$B$39:$B$782,V$47)+'СЕТ СН'!$G$9+СВЦЭМ!$D$10+'СЕТ СН'!$G$5-'СЕТ СН'!$G$17</f>
        <v>4080.41518335</v>
      </c>
      <c r="W64" s="36">
        <f>SUMIFS(СВЦЭМ!$C$39:$C$782,СВЦЭМ!$A$39:$A$782,$A64,СВЦЭМ!$B$39:$B$782,W$47)+'СЕТ СН'!$G$9+СВЦЭМ!$D$10+'СЕТ СН'!$G$5-'СЕТ СН'!$G$17</f>
        <v>4074.6776109700004</v>
      </c>
      <c r="X64" s="36">
        <f>SUMIFS(СВЦЭМ!$C$39:$C$782,СВЦЭМ!$A$39:$A$782,$A64,СВЦЭМ!$B$39:$B$782,X$47)+'СЕТ СН'!$G$9+СВЦЭМ!$D$10+'СЕТ СН'!$G$5-'СЕТ СН'!$G$17</f>
        <v>4029.4017788000001</v>
      </c>
      <c r="Y64" s="36">
        <f>SUMIFS(СВЦЭМ!$C$39:$C$782,СВЦЭМ!$A$39:$A$782,$A64,СВЦЭМ!$B$39:$B$782,Y$47)+'СЕТ СН'!$G$9+СВЦЭМ!$D$10+'СЕТ СН'!$G$5-'СЕТ СН'!$G$17</f>
        <v>4068.9769735400005</v>
      </c>
    </row>
    <row r="65" spans="1:27" ht="15.75" x14ac:dyDescent="0.2">
      <c r="A65" s="35">
        <f t="shared" si="1"/>
        <v>44852</v>
      </c>
      <c r="B65" s="36">
        <f>SUMIFS(СВЦЭМ!$C$39:$C$782,СВЦЭМ!$A$39:$A$782,$A65,СВЦЭМ!$B$39:$B$782,B$47)+'СЕТ СН'!$G$9+СВЦЭМ!$D$10+'СЕТ СН'!$G$5-'СЕТ СН'!$G$17</f>
        <v>4097.3516744500002</v>
      </c>
      <c r="C65" s="36">
        <f>SUMIFS(СВЦЭМ!$C$39:$C$782,СВЦЭМ!$A$39:$A$782,$A65,СВЦЭМ!$B$39:$B$782,C$47)+'СЕТ СН'!$G$9+СВЦЭМ!$D$10+'СЕТ СН'!$G$5-'СЕТ СН'!$G$17</f>
        <v>4143.7236338100001</v>
      </c>
      <c r="D65" s="36">
        <f>SUMIFS(СВЦЭМ!$C$39:$C$782,СВЦЭМ!$A$39:$A$782,$A65,СВЦЭМ!$B$39:$B$782,D$47)+'СЕТ СН'!$G$9+СВЦЭМ!$D$10+'СЕТ СН'!$G$5-'СЕТ СН'!$G$17</f>
        <v>4155.0324805300006</v>
      </c>
      <c r="E65" s="36">
        <f>SUMIFS(СВЦЭМ!$C$39:$C$782,СВЦЭМ!$A$39:$A$782,$A65,СВЦЭМ!$B$39:$B$782,E$47)+'СЕТ СН'!$G$9+СВЦЭМ!$D$10+'СЕТ СН'!$G$5-'СЕТ СН'!$G$17</f>
        <v>4158.6569711700004</v>
      </c>
      <c r="F65" s="36">
        <f>SUMIFS(СВЦЭМ!$C$39:$C$782,СВЦЭМ!$A$39:$A$782,$A65,СВЦЭМ!$B$39:$B$782,F$47)+'СЕТ СН'!$G$9+СВЦЭМ!$D$10+'СЕТ СН'!$G$5-'СЕТ СН'!$G$17</f>
        <v>4159.9609858100002</v>
      </c>
      <c r="G65" s="36">
        <f>SUMIFS(СВЦЭМ!$C$39:$C$782,СВЦЭМ!$A$39:$A$782,$A65,СВЦЭМ!$B$39:$B$782,G$47)+'СЕТ СН'!$G$9+СВЦЭМ!$D$10+'СЕТ СН'!$G$5-'СЕТ СН'!$G$17</f>
        <v>4150.2508154000006</v>
      </c>
      <c r="H65" s="36">
        <f>SUMIFS(СВЦЭМ!$C$39:$C$782,СВЦЭМ!$A$39:$A$782,$A65,СВЦЭМ!$B$39:$B$782,H$47)+'СЕТ СН'!$G$9+СВЦЭМ!$D$10+'СЕТ СН'!$G$5-'СЕТ СН'!$G$17</f>
        <v>4091.6377125100003</v>
      </c>
      <c r="I65" s="36">
        <f>SUMIFS(СВЦЭМ!$C$39:$C$782,СВЦЭМ!$A$39:$A$782,$A65,СВЦЭМ!$B$39:$B$782,I$47)+'СЕТ СН'!$G$9+СВЦЭМ!$D$10+'СЕТ СН'!$G$5-'СЕТ СН'!$G$17</f>
        <v>4032.2320628800003</v>
      </c>
      <c r="J65" s="36">
        <f>SUMIFS(СВЦЭМ!$C$39:$C$782,СВЦЭМ!$A$39:$A$782,$A65,СВЦЭМ!$B$39:$B$782,J$47)+'СЕТ СН'!$G$9+СВЦЭМ!$D$10+'СЕТ СН'!$G$5-'СЕТ СН'!$G$17</f>
        <v>4003.09956848</v>
      </c>
      <c r="K65" s="36">
        <f>SUMIFS(СВЦЭМ!$C$39:$C$782,СВЦЭМ!$A$39:$A$782,$A65,СВЦЭМ!$B$39:$B$782,K$47)+'СЕТ СН'!$G$9+СВЦЭМ!$D$10+'СЕТ СН'!$G$5-'СЕТ СН'!$G$17</f>
        <v>4012.0219802199999</v>
      </c>
      <c r="L65" s="36">
        <f>SUMIFS(СВЦЭМ!$C$39:$C$782,СВЦЭМ!$A$39:$A$782,$A65,СВЦЭМ!$B$39:$B$782,L$47)+'СЕТ СН'!$G$9+СВЦЭМ!$D$10+'СЕТ СН'!$G$5-'СЕТ СН'!$G$17</f>
        <v>4010.5109610400004</v>
      </c>
      <c r="M65" s="36">
        <f>SUMIFS(СВЦЭМ!$C$39:$C$782,СВЦЭМ!$A$39:$A$782,$A65,СВЦЭМ!$B$39:$B$782,M$47)+'СЕТ СН'!$G$9+СВЦЭМ!$D$10+'СЕТ СН'!$G$5-'СЕТ СН'!$G$17</f>
        <v>4021.9587047800001</v>
      </c>
      <c r="N65" s="36">
        <f>SUMIFS(СВЦЭМ!$C$39:$C$782,СВЦЭМ!$A$39:$A$782,$A65,СВЦЭМ!$B$39:$B$782,N$47)+'СЕТ СН'!$G$9+СВЦЭМ!$D$10+'СЕТ СН'!$G$5-'СЕТ СН'!$G$17</f>
        <v>4024.9354324300002</v>
      </c>
      <c r="O65" s="36">
        <f>SUMIFS(СВЦЭМ!$C$39:$C$782,СВЦЭМ!$A$39:$A$782,$A65,СВЦЭМ!$B$39:$B$782,O$47)+'СЕТ СН'!$G$9+СВЦЭМ!$D$10+'СЕТ СН'!$G$5-'СЕТ СН'!$G$17</f>
        <v>4025.2499340500003</v>
      </c>
      <c r="P65" s="36">
        <f>SUMIFS(СВЦЭМ!$C$39:$C$782,СВЦЭМ!$A$39:$A$782,$A65,СВЦЭМ!$B$39:$B$782,P$47)+'СЕТ СН'!$G$9+СВЦЭМ!$D$10+'СЕТ СН'!$G$5-'СЕТ СН'!$G$17</f>
        <v>4029.6295178600003</v>
      </c>
      <c r="Q65" s="36">
        <f>SUMIFS(СВЦЭМ!$C$39:$C$782,СВЦЭМ!$A$39:$A$782,$A65,СВЦЭМ!$B$39:$B$782,Q$47)+'СЕТ СН'!$G$9+СВЦЭМ!$D$10+'СЕТ СН'!$G$5-'СЕТ СН'!$G$17</f>
        <v>4044.5966824900001</v>
      </c>
      <c r="R65" s="36">
        <f>SUMIFS(СВЦЭМ!$C$39:$C$782,СВЦЭМ!$A$39:$A$782,$A65,СВЦЭМ!$B$39:$B$782,R$47)+'СЕТ СН'!$G$9+СВЦЭМ!$D$10+'СЕТ СН'!$G$5-'СЕТ СН'!$G$17</f>
        <v>4048.0264218400002</v>
      </c>
      <c r="S65" s="36">
        <f>SUMIFS(СВЦЭМ!$C$39:$C$782,СВЦЭМ!$A$39:$A$782,$A65,СВЦЭМ!$B$39:$B$782,S$47)+'СЕТ СН'!$G$9+СВЦЭМ!$D$10+'СЕТ СН'!$G$5-'СЕТ СН'!$G$17</f>
        <v>4024.8773031300002</v>
      </c>
      <c r="T65" s="36">
        <f>SUMIFS(СВЦЭМ!$C$39:$C$782,СВЦЭМ!$A$39:$A$782,$A65,СВЦЭМ!$B$39:$B$782,T$47)+'СЕТ СН'!$G$9+СВЦЭМ!$D$10+'СЕТ СН'!$G$5-'СЕТ СН'!$G$17</f>
        <v>4107.5975230700005</v>
      </c>
      <c r="U65" s="36">
        <f>SUMIFS(СВЦЭМ!$C$39:$C$782,СВЦЭМ!$A$39:$A$782,$A65,СВЦЭМ!$B$39:$B$782,U$47)+'СЕТ СН'!$G$9+СВЦЭМ!$D$10+'СЕТ СН'!$G$5-'СЕТ СН'!$G$17</f>
        <v>4126.0425830000004</v>
      </c>
      <c r="V65" s="36">
        <f>SUMIFS(СВЦЭМ!$C$39:$C$782,СВЦЭМ!$A$39:$A$782,$A65,СВЦЭМ!$B$39:$B$782,V$47)+'СЕТ СН'!$G$9+СВЦЭМ!$D$10+'СЕТ СН'!$G$5-'СЕТ СН'!$G$17</f>
        <v>4119.8160034700004</v>
      </c>
      <c r="W65" s="36">
        <f>SUMIFS(СВЦЭМ!$C$39:$C$782,СВЦЭМ!$A$39:$A$782,$A65,СВЦЭМ!$B$39:$B$782,W$47)+'СЕТ СН'!$G$9+СВЦЭМ!$D$10+'СЕТ СН'!$G$5-'СЕТ СН'!$G$17</f>
        <v>4114.1472351200009</v>
      </c>
      <c r="X65" s="36">
        <f>SUMIFS(СВЦЭМ!$C$39:$C$782,СВЦЭМ!$A$39:$A$782,$A65,СВЦЭМ!$B$39:$B$782,X$47)+'СЕТ СН'!$G$9+СВЦЭМ!$D$10+'СЕТ СН'!$G$5-'СЕТ СН'!$G$17</f>
        <v>4074.6803133500002</v>
      </c>
      <c r="Y65" s="36">
        <f>SUMIFS(СВЦЭМ!$C$39:$C$782,СВЦЭМ!$A$39:$A$782,$A65,СВЦЭМ!$B$39:$B$782,Y$47)+'СЕТ СН'!$G$9+СВЦЭМ!$D$10+'СЕТ СН'!$G$5-'СЕТ СН'!$G$17</f>
        <v>4064.0414143400003</v>
      </c>
    </row>
    <row r="66" spans="1:27" ht="15.75" x14ac:dyDescent="0.2">
      <c r="A66" s="35">
        <f t="shared" si="1"/>
        <v>44853</v>
      </c>
      <c r="B66" s="36">
        <f>SUMIFS(СВЦЭМ!$C$39:$C$782,СВЦЭМ!$A$39:$A$782,$A66,СВЦЭМ!$B$39:$B$782,B$47)+'СЕТ СН'!$G$9+СВЦЭМ!$D$10+'СЕТ СН'!$G$5-'СЕТ СН'!$G$17</f>
        <v>4108.2107166800006</v>
      </c>
      <c r="C66" s="36">
        <f>SUMIFS(СВЦЭМ!$C$39:$C$782,СВЦЭМ!$A$39:$A$782,$A66,СВЦЭМ!$B$39:$B$782,C$47)+'СЕТ СН'!$G$9+СВЦЭМ!$D$10+'СЕТ СН'!$G$5-'СЕТ СН'!$G$17</f>
        <v>4139.9070876300002</v>
      </c>
      <c r="D66" s="36">
        <f>SUMIFS(СВЦЭМ!$C$39:$C$782,СВЦЭМ!$A$39:$A$782,$A66,СВЦЭМ!$B$39:$B$782,D$47)+'СЕТ СН'!$G$9+СВЦЭМ!$D$10+'СЕТ СН'!$G$5-'СЕТ СН'!$G$17</f>
        <v>4164.1057165800003</v>
      </c>
      <c r="E66" s="36">
        <f>SUMIFS(СВЦЭМ!$C$39:$C$782,СВЦЭМ!$A$39:$A$782,$A66,СВЦЭМ!$B$39:$B$782,E$47)+'СЕТ СН'!$G$9+СВЦЭМ!$D$10+'СЕТ СН'!$G$5-'СЕТ СН'!$G$17</f>
        <v>4163.4106721500002</v>
      </c>
      <c r="F66" s="36">
        <f>SUMIFS(СВЦЭМ!$C$39:$C$782,СВЦЭМ!$A$39:$A$782,$A66,СВЦЭМ!$B$39:$B$782,F$47)+'СЕТ СН'!$G$9+СВЦЭМ!$D$10+'СЕТ СН'!$G$5-'СЕТ СН'!$G$17</f>
        <v>4166.4056458700006</v>
      </c>
      <c r="G66" s="36">
        <f>SUMIFS(СВЦЭМ!$C$39:$C$782,СВЦЭМ!$A$39:$A$782,$A66,СВЦЭМ!$B$39:$B$782,G$47)+'СЕТ СН'!$G$9+СВЦЭМ!$D$10+'СЕТ СН'!$G$5-'СЕТ СН'!$G$17</f>
        <v>4150.0744683900002</v>
      </c>
      <c r="H66" s="36">
        <f>SUMIFS(СВЦЭМ!$C$39:$C$782,СВЦЭМ!$A$39:$A$782,$A66,СВЦЭМ!$B$39:$B$782,H$47)+'СЕТ СН'!$G$9+СВЦЭМ!$D$10+'СЕТ СН'!$G$5-'СЕТ СН'!$G$17</f>
        <v>4089.99444004</v>
      </c>
      <c r="I66" s="36">
        <f>SUMIFS(СВЦЭМ!$C$39:$C$782,СВЦЭМ!$A$39:$A$782,$A66,СВЦЭМ!$B$39:$B$782,I$47)+'СЕТ СН'!$G$9+СВЦЭМ!$D$10+'СЕТ СН'!$G$5-'СЕТ СН'!$G$17</f>
        <v>4040.5269235200003</v>
      </c>
      <c r="J66" s="36">
        <f>SUMIFS(СВЦЭМ!$C$39:$C$782,СВЦЭМ!$A$39:$A$782,$A66,СВЦЭМ!$B$39:$B$782,J$47)+'СЕТ СН'!$G$9+СВЦЭМ!$D$10+'СЕТ СН'!$G$5-'СЕТ СН'!$G$17</f>
        <v>4075.0297705200001</v>
      </c>
      <c r="K66" s="36">
        <f>SUMIFS(СВЦЭМ!$C$39:$C$782,СВЦЭМ!$A$39:$A$782,$A66,СВЦЭМ!$B$39:$B$782,K$47)+'СЕТ СН'!$G$9+СВЦЭМ!$D$10+'СЕТ СН'!$G$5-'СЕТ СН'!$G$17</f>
        <v>4083.09020981</v>
      </c>
      <c r="L66" s="36">
        <f>SUMIFS(СВЦЭМ!$C$39:$C$782,СВЦЭМ!$A$39:$A$782,$A66,СВЦЭМ!$B$39:$B$782,L$47)+'СЕТ СН'!$G$9+СВЦЭМ!$D$10+'СЕТ СН'!$G$5-'СЕТ СН'!$G$17</f>
        <v>4083.7009489400002</v>
      </c>
      <c r="M66" s="36">
        <f>SUMIFS(СВЦЭМ!$C$39:$C$782,СВЦЭМ!$A$39:$A$782,$A66,СВЦЭМ!$B$39:$B$782,M$47)+'СЕТ СН'!$G$9+СВЦЭМ!$D$10+'СЕТ СН'!$G$5-'СЕТ СН'!$G$17</f>
        <v>4111.1204735000001</v>
      </c>
      <c r="N66" s="36">
        <f>SUMIFS(СВЦЭМ!$C$39:$C$782,СВЦЭМ!$A$39:$A$782,$A66,СВЦЭМ!$B$39:$B$782,N$47)+'СЕТ СН'!$G$9+СВЦЭМ!$D$10+'СЕТ СН'!$G$5-'СЕТ СН'!$G$17</f>
        <v>4049.4916730600003</v>
      </c>
      <c r="O66" s="36">
        <f>SUMIFS(СВЦЭМ!$C$39:$C$782,СВЦЭМ!$A$39:$A$782,$A66,СВЦЭМ!$B$39:$B$782,O$47)+'СЕТ СН'!$G$9+СВЦЭМ!$D$10+'СЕТ СН'!$G$5-'СЕТ СН'!$G$17</f>
        <v>4040.6390848000001</v>
      </c>
      <c r="P66" s="36">
        <f>SUMIFS(СВЦЭМ!$C$39:$C$782,СВЦЭМ!$A$39:$A$782,$A66,СВЦЭМ!$B$39:$B$782,P$47)+'СЕТ СН'!$G$9+СВЦЭМ!$D$10+'СЕТ СН'!$G$5-'СЕТ СН'!$G$17</f>
        <v>4022.4295273500002</v>
      </c>
      <c r="Q66" s="36">
        <f>SUMIFS(СВЦЭМ!$C$39:$C$782,СВЦЭМ!$A$39:$A$782,$A66,СВЦЭМ!$B$39:$B$782,Q$47)+'СЕТ СН'!$G$9+СВЦЭМ!$D$10+'СЕТ СН'!$G$5-'СЕТ СН'!$G$17</f>
        <v>4023.8371170300002</v>
      </c>
      <c r="R66" s="36">
        <f>SUMIFS(СВЦЭМ!$C$39:$C$782,СВЦЭМ!$A$39:$A$782,$A66,СВЦЭМ!$B$39:$B$782,R$47)+'СЕТ СН'!$G$9+СВЦЭМ!$D$10+'СЕТ СН'!$G$5-'СЕТ СН'!$G$17</f>
        <v>3922.9568293100001</v>
      </c>
      <c r="S66" s="36">
        <f>SUMIFS(СВЦЭМ!$C$39:$C$782,СВЦЭМ!$A$39:$A$782,$A66,СВЦЭМ!$B$39:$B$782,S$47)+'СЕТ СН'!$G$9+СВЦЭМ!$D$10+'СЕТ СН'!$G$5-'СЕТ СН'!$G$17</f>
        <v>3844.2323862400003</v>
      </c>
      <c r="T66" s="36">
        <f>SUMIFS(СВЦЭМ!$C$39:$C$782,СВЦЭМ!$A$39:$A$782,$A66,СВЦЭМ!$B$39:$B$782,T$47)+'СЕТ СН'!$G$9+СВЦЭМ!$D$10+'СЕТ СН'!$G$5-'СЕТ СН'!$G$17</f>
        <v>3868.4197579800002</v>
      </c>
      <c r="U66" s="36">
        <f>SUMIFS(СВЦЭМ!$C$39:$C$782,СВЦЭМ!$A$39:$A$782,$A66,СВЦЭМ!$B$39:$B$782,U$47)+'СЕТ СН'!$G$9+СВЦЭМ!$D$10+'СЕТ СН'!$G$5-'СЕТ СН'!$G$17</f>
        <v>3935.7184845100001</v>
      </c>
      <c r="V66" s="36">
        <f>SUMIFS(СВЦЭМ!$C$39:$C$782,СВЦЭМ!$A$39:$A$782,$A66,СВЦЭМ!$B$39:$B$782,V$47)+'СЕТ СН'!$G$9+СВЦЭМ!$D$10+'СЕТ СН'!$G$5-'СЕТ СН'!$G$17</f>
        <v>3988.1061461600002</v>
      </c>
      <c r="W66" s="36">
        <f>SUMIFS(СВЦЭМ!$C$39:$C$782,СВЦЭМ!$A$39:$A$782,$A66,СВЦЭМ!$B$39:$B$782,W$47)+'СЕТ СН'!$G$9+СВЦЭМ!$D$10+'СЕТ СН'!$G$5-'СЕТ СН'!$G$17</f>
        <v>4045.3277236600002</v>
      </c>
      <c r="X66" s="36">
        <f>SUMIFS(СВЦЭМ!$C$39:$C$782,СВЦЭМ!$A$39:$A$782,$A66,СВЦЭМ!$B$39:$B$782,X$47)+'СЕТ СН'!$G$9+СВЦЭМ!$D$10+'СЕТ СН'!$G$5-'СЕТ СН'!$G$17</f>
        <v>4075.6799571900001</v>
      </c>
      <c r="Y66" s="36">
        <f>SUMIFS(СВЦЭМ!$C$39:$C$782,СВЦЭМ!$A$39:$A$782,$A66,СВЦЭМ!$B$39:$B$782,Y$47)+'СЕТ СН'!$G$9+СВЦЭМ!$D$10+'СЕТ СН'!$G$5-'СЕТ СН'!$G$17</f>
        <v>4137.5665045800006</v>
      </c>
    </row>
    <row r="67" spans="1:27" ht="15.75" x14ac:dyDescent="0.2">
      <c r="A67" s="35">
        <f t="shared" si="1"/>
        <v>44854</v>
      </c>
      <c r="B67" s="36">
        <f>SUMIFS(СВЦЭМ!$C$39:$C$782,СВЦЭМ!$A$39:$A$782,$A67,СВЦЭМ!$B$39:$B$782,B$47)+'СЕТ СН'!$G$9+СВЦЭМ!$D$10+'СЕТ СН'!$G$5-'СЕТ СН'!$G$17</f>
        <v>4062.0550550800003</v>
      </c>
      <c r="C67" s="36">
        <f>SUMIFS(СВЦЭМ!$C$39:$C$782,СВЦЭМ!$A$39:$A$782,$A67,СВЦЭМ!$B$39:$B$782,C$47)+'СЕТ СН'!$G$9+СВЦЭМ!$D$10+'СЕТ СН'!$G$5-'СЕТ СН'!$G$17</f>
        <v>4063.7981402700002</v>
      </c>
      <c r="D67" s="36">
        <f>SUMIFS(СВЦЭМ!$C$39:$C$782,СВЦЭМ!$A$39:$A$782,$A67,СВЦЭМ!$B$39:$B$782,D$47)+'СЕТ СН'!$G$9+СВЦЭМ!$D$10+'СЕТ СН'!$G$5-'СЕТ СН'!$G$17</f>
        <v>4107.8710974000005</v>
      </c>
      <c r="E67" s="36">
        <f>SUMIFS(СВЦЭМ!$C$39:$C$782,СВЦЭМ!$A$39:$A$782,$A67,СВЦЭМ!$B$39:$B$782,E$47)+'СЕТ СН'!$G$9+СВЦЭМ!$D$10+'СЕТ СН'!$G$5-'СЕТ СН'!$G$17</f>
        <v>4106.3836843300005</v>
      </c>
      <c r="F67" s="36">
        <f>SUMIFS(СВЦЭМ!$C$39:$C$782,СВЦЭМ!$A$39:$A$782,$A67,СВЦЭМ!$B$39:$B$782,F$47)+'СЕТ СН'!$G$9+СВЦЭМ!$D$10+'СЕТ СН'!$G$5-'СЕТ СН'!$G$17</f>
        <v>4086.2105207900004</v>
      </c>
      <c r="G67" s="36">
        <f>SUMIFS(СВЦЭМ!$C$39:$C$782,СВЦЭМ!$A$39:$A$782,$A67,СВЦЭМ!$B$39:$B$782,G$47)+'СЕТ СН'!$G$9+СВЦЭМ!$D$10+'СЕТ СН'!$G$5-'СЕТ СН'!$G$17</f>
        <v>4056.7952059400004</v>
      </c>
      <c r="H67" s="36">
        <f>SUMIFS(СВЦЭМ!$C$39:$C$782,СВЦЭМ!$A$39:$A$782,$A67,СВЦЭМ!$B$39:$B$782,H$47)+'СЕТ СН'!$G$9+СВЦЭМ!$D$10+'СЕТ СН'!$G$5-'СЕТ СН'!$G$17</f>
        <v>4008.0982691500003</v>
      </c>
      <c r="I67" s="36">
        <f>SUMIFS(СВЦЭМ!$C$39:$C$782,СВЦЭМ!$A$39:$A$782,$A67,СВЦЭМ!$B$39:$B$782,I$47)+'СЕТ СН'!$G$9+СВЦЭМ!$D$10+'СЕТ СН'!$G$5-'СЕТ СН'!$G$17</f>
        <v>3979.5934804300005</v>
      </c>
      <c r="J67" s="36">
        <f>SUMIFS(СВЦЭМ!$C$39:$C$782,СВЦЭМ!$A$39:$A$782,$A67,СВЦЭМ!$B$39:$B$782,J$47)+'СЕТ СН'!$G$9+СВЦЭМ!$D$10+'СЕТ СН'!$G$5-'СЕТ СН'!$G$17</f>
        <v>3984.0795482400003</v>
      </c>
      <c r="K67" s="36">
        <f>SUMIFS(СВЦЭМ!$C$39:$C$782,СВЦЭМ!$A$39:$A$782,$A67,СВЦЭМ!$B$39:$B$782,K$47)+'СЕТ СН'!$G$9+СВЦЭМ!$D$10+'СЕТ СН'!$G$5-'СЕТ СН'!$G$17</f>
        <v>4019.6224076500002</v>
      </c>
      <c r="L67" s="36">
        <f>SUMIFS(СВЦЭМ!$C$39:$C$782,СВЦЭМ!$A$39:$A$782,$A67,СВЦЭМ!$B$39:$B$782,L$47)+'СЕТ СН'!$G$9+СВЦЭМ!$D$10+'СЕТ СН'!$G$5-'СЕТ СН'!$G$17</f>
        <v>4026.8571075100003</v>
      </c>
      <c r="M67" s="36">
        <f>SUMIFS(СВЦЭМ!$C$39:$C$782,СВЦЭМ!$A$39:$A$782,$A67,СВЦЭМ!$B$39:$B$782,M$47)+'СЕТ СН'!$G$9+СВЦЭМ!$D$10+'СЕТ СН'!$G$5-'СЕТ СН'!$G$17</f>
        <v>4057.8862490000001</v>
      </c>
      <c r="N67" s="36">
        <f>SUMIFS(СВЦЭМ!$C$39:$C$782,СВЦЭМ!$A$39:$A$782,$A67,СВЦЭМ!$B$39:$B$782,N$47)+'СЕТ СН'!$G$9+СВЦЭМ!$D$10+'СЕТ СН'!$G$5-'СЕТ СН'!$G$17</f>
        <v>4051.6895105800004</v>
      </c>
      <c r="O67" s="36">
        <f>SUMIFS(СВЦЭМ!$C$39:$C$782,СВЦЭМ!$A$39:$A$782,$A67,СВЦЭМ!$B$39:$B$782,O$47)+'СЕТ СН'!$G$9+СВЦЭМ!$D$10+'СЕТ СН'!$G$5-'СЕТ СН'!$G$17</f>
        <v>4052.6120418600003</v>
      </c>
      <c r="P67" s="36">
        <f>SUMIFS(СВЦЭМ!$C$39:$C$782,СВЦЭМ!$A$39:$A$782,$A67,СВЦЭМ!$B$39:$B$782,P$47)+'СЕТ СН'!$G$9+СВЦЭМ!$D$10+'СЕТ СН'!$G$5-'СЕТ СН'!$G$17</f>
        <v>4054.4560673600004</v>
      </c>
      <c r="Q67" s="36">
        <f>SUMIFS(СВЦЭМ!$C$39:$C$782,СВЦЭМ!$A$39:$A$782,$A67,СВЦЭМ!$B$39:$B$782,Q$47)+'СЕТ СН'!$G$9+СВЦЭМ!$D$10+'СЕТ СН'!$G$5-'СЕТ СН'!$G$17</f>
        <v>4050.18909876</v>
      </c>
      <c r="R67" s="36">
        <f>SUMIFS(СВЦЭМ!$C$39:$C$782,СВЦЭМ!$A$39:$A$782,$A67,СВЦЭМ!$B$39:$B$782,R$47)+'СЕТ СН'!$G$9+СВЦЭМ!$D$10+'СЕТ СН'!$G$5-'СЕТ СН'!$G$17</f>
        <v>4099.1471649499999</v>
      </c>
      <c r="S67" s="36">
        <f>SUMIFS(СВЦЭМ!$C$39:$C$782,СВЦЭМ!$A$39:$A$782,$A67,СВЦЭМ!$B$39:$B$782,S$47)+'СЕТ СН'!$G$9+СВЦЭМ!$D$10+'СЕТ СН'!$G$5-'СЕТ СН'!$G$17</f>
        <v>4090.8368803500002</v>
      </c>
      <c r="T67" s="36">
        <f>SUMIFS(СВЦЭМ!$C$39:$C$782,СВЦЭМ!$A$39:$A$782,$A67,СВЦЭМ!$B$39:$B$782,T$47)+'СЕТ СН'!$G$9+СВЦЭМ!$D$10+'СЕТ СН'!$G$5-'СЕТ СН'!$G$17</f>
        <v>4100.2944795500007</v>
      </c>
      <c r="U67" s="36">
        <f>SUMIFS(СВЦЭМ!$C$39:$C$782,СВЦЭМ!$A$39:$A$782,$A67,СВЦЭМ!$B$39:$B$782,U$47)+'СЕТ СН'!$G$9+СВЦЭМ!$D$10+'СЕТ СН'!$G$5-'СЕТ СН'!$G$17</f>
        <v>4095.90001889</v>
      </c>
      <c r="V67" s="36">
        <f>SUMIFS(СВЦЭМ!$C$39:$C$782,СВЦЭМ!$A$39:$A$782,$A67,СВЦЭМ!$B$39:$B$782,V$47)+'СЕТ СН'!$G$9+СВЦЭМ!$D$10+'СЕТ СН'!$G$5-'СЕТ СН'!$G$17</f>
        <v>4086.6565392800003</v>
      </c>
      <c r="W67" s="36">
        <f>SUMIFS(СВЦЭМ!$C$39:$C$782,СВЦЭМ!$A$39:$A$782,$A67,СВЦЭМ!$B$39:$B$782,W$47)+'СЕТ СН'!$G$9+СВЦЭМ!$D$10+'СЕТ СН'!$G$5-'СЕТ СН'!$G$17</f>
        <v>4073.6933058800005</v>
      </c>
      <c r="X67" s="36">
        <f>SUMIFS(СВЦЭМ!$C$39:$C$782,СВЦЭМ!$A$39:$A$782,$A67,СВЦЭМ!$B$39:$B$782,X$47)+'СЕТ СН'!$G$9+СВЦЭМ!$D$10+'СЕТ СН'!$G$5-'СЕТ СН'!$G$17</f>
        <v>4052.5706795900001</v>
      </c>
      <c r="Y67" s="36">
        <f>SUMIFS(СВЦЭМ!$C$39:$C$782,СВЦЭМ!$A$39:$A$782,$A67,СВЦЭМ!$B$39:$B$782,Y$47)+'СЕТ СН'!$G$9+СВЦЭМ!$D$10+'СЕТ СН'!$G$5-'СЕТ СН'!$G$17</f>
        <v>4058.2842742400003</v>
      </c>
    </row>
    <row r="68" spans="1:27" ht="15.75" x14ac:dyDescent="0.2">
      <c r="A68" s="35">
        <f t="shared" si="1"/>
        <v>44855</v>
      </c>
      <c r="B68" s="36">
        <f>SUMIFS(СВЦЭМ!$C$39:$C$782,СВЦЭМ!$A$39:$A$782,$A68,СВЦЭМ!$B$39:$B$782,B$47)+'СЕТ СН'!$G$9+СВЦЭМ!$D$10+'СЕТ СН'!$G$5-'СЕТ СН'!$G$17</f>
        <v>4273.8659951000009</v>
      </c>
      <c r="C68" s="36">
        <f>SUMIFS(СВЦЭМ!$C$39:$C$782,СВЦЭМ!$A$39:$A$782,$A68,СВЦЭМ!$B$39:$B$782,C$47)+'СЕТ СН'!$G$9+СВЦЭМ!$D$10+'СЕТ СН'!$G$5-'СЕТ СН'!$G$17</f>
        <v>4260.8139551500008</v>
      </c>
      <c r="D68" s="36">
        <f>SUMIFS(СВЦЭМ!$C$39:$C$782,СВЦЭМ!$A$39:$A$782,$A68,СВЦЭМ!$B$39:$B$782,D$47)+'СЕТ СН'!$G$9+СВЦЭМ!$D$10+'СЕТ СН'!$G$5-'СЕТ СН'!$G$17</f>
        <v>4275.8334263200004</v>
      </c>
      <c r="E68" s="36">
        <f>SUMIFS(СВЦЭМ!$C$39:$C$782,СВЦЭМ!$A$39:$A$782,$A68,СВЦЭМ!$B$39:$B$782,E$47)+'СЕТ СН'!$G$9+СВЦЭМ!$D$10+'СЕТ СН'!$G$5-'СЕТ СН'!$G$17</f>
        <v>4335.5472235699999</v>
      </c>
      <c r="F68" s="36">
        <f>SUMIFS(СВЦЭМ!$C$39:$C$782,СВЦЭМ!$A$39:$A$782,$A68,СВЦЭМ!$B$39:$B$782,F$47)+'СЕТ СН'!$G$9+СВЦЭМ!$D$10+'СЕТ СН'!$G$5-'СЕТ СН'!$G$17</f>
        <v>4314.3778985999998</v>
      </c>
      <c r="G68" s="36">
        <f>SUMIFS(СВЦЭМ!$C$39:$C$782,СВЦЭМ!$A$39:$A$782,$A68,СВЦЭМ!$B$39:$B$782,G$47)+'СЕТ СН'!$G$9+СВЦЭМ!$D$10+'СЕТ СН'!$G$5-'СЕТ СН'!$G$17</f>
        <v>4270.6843676000008</v>
      </c>
      <c r="H68" s="36">
        <f>SUMIFS(СВЦЭМ!$C$39:$C$782,СВЦЭМ!$A$39:$A$782,$A68,СВЦЭМ!$B$39:$B$782,H$47)+'СЕТ СН'!$G$9+СВЦЭМ!$D$10+'СЕТ СН'!$G$5-'СЕТ СН'!$G$17</f>
        <v>4205.8214190400004</v>
      </c>
      <c r="I68" s="36">
        <f>SUMIFS(СВЦЭМ!$C$39:$C$782,СВЦЭМ!$A$39:$A$782,$A68,СВЦЭМ!$B$39:$B$782,I$47)+'СЕТ СН'!$G$9+СВЦЭМ!$D$10+'СЕТ СН'!$G$5-'СЕТ СН'!$G$17</f>
        <v>4186.4869850600007</v>
      </c>
      <c r="J68" s="36">
        <f>SUMIFS(СВЦЭМ!$C$39:$C$782,СВЦЭМ!$A$39:$A$782,$A68,СВЦЭМ!$B$39:$B$782,J$47)+'СЕТ СН'!$G$9+СВЦЭМ!$D$10+'СЕТ СН'!$G$5-'СЕТ СН'!$G$17</f>
        <v>4158.4879227199999</v>
      </c>
      <c r="K68" s="36">
        <f>SUMIFS(СВЦЭМ!$C$39:$C$782,СВЦЭМ!$A$39:$A$782,$A68,СВЦЭМ!$B$39:$B$782,K$47)+'СЕТ СН'!$G$9+СВЦЭМ!$D$10+'СЕТ СН'!$G$5-'СЕТ СН'!$G$17</f>
        <v>4161.9337125500006</v>
      </c>
      <c r="L68" s="36">
        <f>SUMIFS(СВЦЭМ!$C$39:$C$782,СВЦЭМ!$A$39:$A$782,$A68,СВЦЭМ!$B$39:$B$782,L$47)+'СЕТ СН'!$G$9+СВЦЭМ!$D$10+'СЕТ СН'!$G$5-'СЕТ СН'!$G$17</f>
        <v>4164.2602725200004</v>
      </c>
      <c r="M68" s="36">
        <f>SUMIFS(СВЦЭМ!$C$39:$C$782,СВЦЭМ!$A$39:$A$782,$A68,СВЦЭМ!$B$39:$B$782,M$47)+'СЕТ СН'!$G$9+СВЦЭМ!$D$10+'СЕТ СН'!$G$5-'СЕТ СН'!$G$17</f>
        <v>4170.8609479700008</v>
      </c>
      <c r="N68" s="36">
        <f>SUMIFS(СВЦЭМ!$C$39:$C$782,СВЦЭМ!$A$39:$A$782,$A68,СВЦЭМ!$B$39:$B$782,N$47)+'СЕТ СН'!$G$9+СВЦЭМ!$D$10+'СЕТ СН'!$G$5-'СЕТ СН'!$G$17</f>
        <v>4184.4199659000005</v>
      </c>
      <c r="O68" s="36">
        <f>SUMIFS(СВЦЭМ!$C$39:$C$782,СВЦЭМ!$A$39:$A$782,$A68,СВЦЭМ!$B$39:$B$782,O$47)+'СЕТ СН'!$G$9+СВЦЭМ!$D$10+'СЕТ СН'!$G$5-'СЕТ СН'!$G$17</f>
        <v>4180.3517638000003</v>
      </c>
      <c r="P68" s="36">
        <f>SUMIFS(СВЦЭМ!$C$39:$C$782,СВЦЭМ!$A$39:$A$782,$A68,СВЦЭМ!$B$39:$B$782,P$47)+'СЕТ СН'!$G$9+СВЦЭМ!$D$10+'СЕТ СН'!$G$5-'СЕТ СН'!$G$17</f>
        <v>4207.4258779600004</v>
      </c>
      <c r="Q68" s="36">
        <f>SUMIFS(СВЦЭМ!$C$39:$C$782,СВЦЭМ!$A$39:$A$782,$A68,СВЦЭМ!$B$39:$B$782,Q$47)+'СЕТ СН'!$G$9+СВЦЭМ!$D$10+'СЕТ СН'!$G$5-'СЕТ СН'!$G$17</f>
        <v>4209.8309943599997</v>
      </c>
      <c r="R68" s="36">
        <f>SUMIFS(СВЦЭМ!$C$39:$C$782,СВЦЭМ!$A$39:$A$782,$A68,СВЦЭМ!$B$39:$B$782,R$47)+'СЕТ СН'!$G$9+СВЦЭМ!$D$10+'СЕТ СН'!$G$5-'СЕТ СН'!$G$17</f>
        <v>4190.2647952700008</v>
      </c>
      <c r="S68" s="36">
        <f>SUMIFS(СВЦЭМ!$C$39:$C$782,СВЦЭМ!$A$39:$A$782,$A68,СВЦЭМ!$B$39:$B$782,S$47)+'СЕТ СН'!$G$9+СВЦЭМ!$D$10+'СЕТ СН'!$G$5-'СЕТ СН'!$G$17</f>
        <v>4172.8718407900005</v>
      </c>
      <c r="T68" s="36">
        <f>SUMIFS(СВЦЭМ!$C$39:$C$782,СВЦЭМ!$A$39:$A$782,$A68,СВЦЭМ!$B$39:$B$782,T$47)+'СЕТ СН'!$G$9+СВЦЭМ!$D$10+'СЕТ СН'!$G$5-'СЕТ СН'!$G$17</f>
        <v>4125.2211893300009</v>
      </c>
      <c r="U68" s="36">
        <f>SUMIFS(СВЦЭМ!$C$39:$C$782,СВЦЭМ!$A$39:$A$782,$A68,СВЦЭМ!$B$39:$B$782,U$47)+'СЕТ СН'!$G$9+СВЦЭМ!$D$10+'СЕТ СН'!$G$5-'СЕТ СН'!$G$17</f>
        <v>4142.0009092700002</v>
      </c>
      <c r="V68" s="36">
        <f>SUMIFS(СВЦЭМ!$C$39:$C$782,СВЦЭМ!$A$39:$A$782,$A68,СВЦЭМ!$B$39:$B$782,V$47)+'СЕТ СН'!$G$9+СВЦЭМ!$D$10+'СЕТ СН'!$G$5-'СЕТ СН'!$G$17</f>
        <v>4154.6267824000006</v>
      </c>
      <c r="W68" s="36">
        <f>SUMIFS(СВЦЭМ!$C$39:$C$782,СВЦЭМ!$A$39:$A$782,$A68,СВЦЭМ!$B$39:$B$782,W$47)+'СЕТ СН'!$G$9+СВЦЭМ!$D$10+'СЕТ СН'!$G$5-'СЕТ СН'!$G$17</f>
        <v>4197.7475719700005</v>
      </c>
      <c r="X68" s="36">
        <f>SUMIFS(СВЦЭМ!$C$39:$C$782,СВЦЭМ!$A$39:$A$782,$A68,СВЦЭМ!$B$39:$B$782,X$47)+'СЕТ СН'!$G$9+СВЦЭМ!$D$10+'СЕТ СН'!$G$5-'СЕТ СН'!$G$17</f>
        <v>4236.7139604000004</v>
      </c>
      <c r="Y68" s="36">
        <f>SUMIFS(СВЦЭМ!$C$39:$C$782,СВЦЭМ!$A$39:$A$782,$A68,СВЦЭМ!$B$39:$B$782,Y$47)+'СЕТ СН'!$G$9+СВЦЭМ!$D$10+'СЕТ СН'!$G$5-'СЕТ СН'!$G$17</f>
        <v>4262.4368581400004</v>
      </c>
    </row>
    <row r="69" spans="1:27" ht="15.75" x14ac:dyDescent="0.2">
      <c r="A69" s="35">
        <f t="shared" si="1"/>
        <v>44856</v>
      </c>
      <c r="B69" s="36">
        <f>SUMIFS(СВЦЭМ!$C$39:$C$782,СВЦЭМ!$A$39:$A$782,$A69,СВЦЭМ!$B$39:$B$782,B$47)+'СЕТ СН'!$G$9+СВЦЭМ!$D$10+'СЕТ СН'!$G$5-'СЕТ СН'!$G$17</f>
        <v>4298.0442500500003</v>
      </c>
      <c r="C69" s="36">
        <f>SUMIFS(СВЦЭМ!$C$39:$C$782,СВЦЭМ!$A$39:$A$782,$A69,СВЦЭМ!$B$39:$B$782,C$47)+'СЕТ СН'!$G$9+СВЦЭМ!$D$10+'СЕТ СН'!$G$5-'СЕТ СН'!$G$17</f>
        <v>4294.3562967800008</v>
      </c>
      <c r="D69" s="36">
        <f>SUMIFS(СВЦЭМ!$C$39:$C$782,СВЦЭМ!$A$39:$A$782,$A69,СВЦЭМ!$B$39:$B$782,D$47)+'СЕТ СН'!$G$9+СВЦЭМ!$D$10+'СЕТ СН'!$G$5-'СЕТ СН'!$G$17</f>
        <v>4336.7953102800002</v>
      </c>
      <c r="E69" s="36">
        <f>SUMIFS(СВЦЭМ!$C$39:$C$782,СВЦЭМ!$A$39:$A$782,$A69,СВЦЭМ!$B$39:$B$782,E$47)+'СЕТ СН'!$G$9+СВЦЭМ!$D$10+'СЕТ СН'!$G$5-'СЕТ СН'!$G$17</f>
        <v>4340.13320982</v>
      </c>
      <c r="F69" s="36">
        <f>SUMIFS(СВЦЭМ!$C$39:$C$782,СВЦЭМ!$A$39:$A$782,$A69,СВЦЭМ!$B$39:$B$782,F$47)+'СЕТ СН'!$G$9+СВЦЭМ!$D$10+'СЕТ СН'!$G$5-'СЕТ СН'!$G$17</f>
        <v>4330.4519484400007</v>
      </c>
      <c r="G69" s="36">
        <f>SUMIFS(СВЦЭМ!$C$39:$C$782,СВЦЭМ!$A$39:$A$782,$A69,СВЦЭМ!$B$39:$B$782,G$47)+'СЕТ СН'!$G$9+СВЦЭМ!$D$10+'СЕТ СН'!$G$5-'СЕТ СН'!$G$17</f>
        <v>4324.5311159700004</v>
      </c>
      <c r="H69" s="36">
        <f>SUMIFS(СВЦЭМ!$C$39:$C$782,СВЦЭМ!$A$39:$A$782,$A69,СВЦЭМ!$B$39:$B$782,H$47)+'СЕТ СН'!$G$9+СВЦЭМ!$D$10+'СЕТ СН'!$G$5-'СЕТ СН'!$G$17</f>
        <v>4280.1665964100002</v>
      </c>
      <c r="I69" s="36">
        <f>SUMIFS(СВЦЭМ!$C$39:$C$782,СВЦЭМ!$A$39:$A$782,$A69,СВЦЭМ!$B$39:$B$782,I$47)+'СЕТ СН'!$G$9+СВЦЭМ!$D$10+'СЕТ СН'!$G$5-'СЕТ СН'!$G$17</f>
        <v>4255.0515648700002</v>
      </c>
      <c r="J69" s="36">
        <f>SUMIFS(СВЦЭМ!$C$39:$C$782,СВЦЭМ!$A$39:$A$782,$A69,СВЦЭМ!$B$39:$B$782,J$47)+'СЕТ СН'!$G$9+СВЦЭМ!$D$10+'СЕТ СН'!$G$5-'СЕТ СН'!$G$17</f>
        <v>4258.9553025000005</v>
      </c>
      <c r="K69" s="36">
        <f>SUMIFS(СВЦЭМ!$C$39:$C$782,СВЦЭМ!$A$39:$A$782,$A69,СВЦЭМ!$B$39:$B$782,K$47)+'СЕТ СН'!$G$9+СВЦЭМ!$D$10+'СЕТ СН'!$G$5-'СЕТ СН'!$G$17</f>
        <v>4245.8961615799999</v>
      </c>
      <c r="L69" s="36">
        <f>SUMIFS(СВЦЭМ!$C$39:$C$782,СВЦЭМ!$A$39:$A$782,$A69,СВЦЭМ!$B$39:$B$782,L$47)+'СЕТ СН'!$G$9+СВЦЭМ!$D$10+'СЕТ СН'!$G$5-'СЕТ СН'!$G$17</f>
        <v>4241.7057155399998</v>
      </c>
      <c r="M69" s="36">
        <f>SUMIFS(СВЦЭМ!$C$39:$C$782,СВЦЭМ!$A$39:$A$782,$A69,СВЦЭМ!$B$39:$B$782,M$47)+'СЕТ СН'!$G$9+СВЦЭМ!$D$10+'СЕТ СН'!$G$5-'СЕТ СН'!$G$17</f>
        <v>4251.5560585399999</v>
      </c>
      <c r="N69" s="36">
        <f>SUMIFS(СВЦЭМ!$C$39:$C$782,СВЦЭМ!$A$39:$A$782,$A69,СВЦЭМ!$B$39:$B$782,N$47)+'СЕТ СН'!$G$9+СВЦЭМ!$D$10+'СЕТ СН'!$G$5-'СЕТ СН'!$G$17</f>
        <v>4261.5007087800004</v>
      </c>
      <c r="O69" s="36">
        <f>SUMIFS(СВЦЭМ!$C$39:$C$782,СВЦЭМ!$A$39:$A$782,$A69,СВЦЭМ!$B$39:$B$782,O$47)+'СЕТ СН'!$G$9+СВЦЭМ!$D$10+'СЕТ СН'!$G$5-'СЕТ СН'!$G$17</f>
        <v>4256.35973835</v>
      </c>
      <c r="P69" s="36">
        <f>SUMIFS(СВЦЭМ!$C$39:$C$782,СВЦЭМ!$A$39:$A$782,$A69,СВЦЭМ!$B$39:$B$782,P$47)+'СЕТ СН'!$G$9+СВЦЭМ!$D$10+'СЕТ СН'!$G$5-'СЕТ СН'!$G$17</f>
        <v>4300.8916262800003</v>
      </c>
      <c r="Q69" s="36">
        <f>SUMIFS(СВЦЭМ!$C$39:$C$782,СВЦЭМ!$A$39:$A$782,$A69,СВЦЭМ!$B$39:$B$782,Q$47)+'СЕТ СН'!$G$9+СВЦЭМ!$D$10+'СЕТ СН'!$G$5-'СЕТ СН'!$G$17</f>
        <v>4299.0954581200003</v>
      </c>
      <c r="R69" s="36">
        <f>SUMIFS(СВЦЭМ!$C$39:$C$782,СВЦЭМ!$A$39:$A$782,$A69,СВЦЭМ!$B$39:$B$782,R$47)+'СЕТ СН'!$G$9+СВЦЭМ!$D$10+'СЕТ СН'!$G$5-'СЕТ СН'!$G$17</f>
        <v>4279.5275152700005</v>
      </c>
      <c r="S69" s="36">
        <f>SUMIFS(СВЦЭМ!$C$39:$C$782,СВЦЭМ!$A$39:$A$782,$A69,СВЦЭМ!$B$39:$B$782,S$47)+'СЕТ СН'!$G$9+СВЦЭМ!$D$10+'СЕТ СН'!$G$5-'СЕТ СН'!$G$17</f>
        <v>4256.3355553400006</v>
      </c>
      <c r="T69" s="36">
        <f>SUMIFS(СВЦЭМ!$C$39:$C$782,СВЦЭМ!$A$39:$A$782,$A69,СВЦЭМ!$B$39:$B$782,T$47)+'СЕТ СН'!$G$9+СВЦЭМ!$D$10+'СЕТ СН'!$G$5-'СЕТ СН'!$G$17</f>
        <v>4201.65808913</v>
      </c>
      <c r="U69" s="36">
        <f>SUMIFS(СВЦЭМ!$C$39:$C$782,СВЦЭМ!$A$39:$A$782,$A69,СВЦЭМ!$B$39:$B$782,U$47)+'СЕТ СН'!$G$9+СВЦЭМ!$D$10+'СЕТ СН'!$G$5-'СЕТ СН'!$G$17</f>
        <v>4225.7124072400002</v>
      </c>
      <c r="V69" s="36">
        <f>SUMIFS(СВЦЭМ!$C$39:$C$782,СВЦЭМ!$A$39:$A$782,$A69,СВЦЭМ!$B$39:$B$782,V$47)+'СЕТ СН'!$G$9+СВЦЭМ!$D$10+'СЕТ СН'!$G$5-'СЕТ СН'!$G$17</f>
        <v>4254.80297625</v>
      </c>
      <c r="W69" s="36">
        <f>SUMIFS(СВЦЭМ!$C$39:$C$782,СВЦЭМ!$A$39:$A$782,$A69,СВЦЭМ!$B$39:$B$782,W$47)+'СЕТ СН'!$G$9+СВЦЭМ!$D$10+'СЕТ СН'!$G$5-'СЕТ СН'!$G$17</f>
        <v>4278.7654422200003</v>
      </c>
      <c r="X69" s="36">
        <f>SUMIFS(СВЦЭМ!$C$39:$C$782,СВЦЭМ!$A$39:$A$782,$A69,СВЦЭМ!$B$39:$B$782,X$47)+'СЕТ СН'!$G$9+СВЦЭМ!$D$10+'СЕТ СН'!$G$5-'СЕТ СН'!$G$17</f>
        <v>4309.7936770200004</v>
      </c>
      <c r="Y69" s="36">
        <f>SUMIFS(СВЦЭМ!$C$39:$C$782,СВЦЭМ!$A$39:$A$782,$A69,СВЦЭМ!$B$39:$B$782,Y$47)+'СЕТ СН'!$G$9+СВЦЭМ!$D$10+'СЕТ СН'!$G$5-'СЕТ СН'!$G$17</f>
        <v>4334.7071532600003</v>
      </c>
    </row>
    <row r="70" spans="1:27" ht="15.75" x14ac:dyDescent="0.2">
      <c r="A70" s="35">
        <f t="shared" si="1"/>
        <v>44857</v>
      </c>
      <c r="B70" s="36">
        <f>SUMIFS(СВЦЭМ!$C$39:$C$782,СВЦЭМ!$A$39:$A$782,$A70,СВЦЭМ!$B$39:$B$782,B$47)+'СЕТ СН'!$G$9+СВЦЭМ!$D$10+'СЕТ СН'!$G$5-'СЕТ СН'!$G$17</f>
        <v>4302.6348094300001</v>
      </c>
      <c r="C70" s="36">
        <f>SUMIFS(СВЦЭМ!$C$39:$C$782,СВЦЭМ!$A$39:$A$782,$A70,СВЦЭМ!$B$39:$B$782,C$47)+'СЕТ СН'!$G$9+СВЦЭМ!$D$10+'СЕТ СН'!$G$5-'СЕТ СН'!$G$17</f>
        <v>4332.6684391300005</v>
      </c>
      <c r="D70" s="36">
        <f>SUMIFS(СВЦЭМ!$C$39:$C$782,СВЦЭМ!$A$39:$A$782,$A70,СВЦЭМ!$B$39:$B$782,D$47)+'СЕТ СН'!$G$9+СВЦЭМ!$D$10+'СЕТ СН'!$G$5-'СЕТ СН'!$G$17</f>
        <v>4359.3814822300001</v>
      </c>
      <c r="E70" s="36">
        <f>SUMIFS(СВЦЭМ!$C$39:$C$782,СВЦЭМ!$A$39:$A$782,$A70,СВЦЭМ!$B$39:$B$782,E$47)+'СЕТ СН'!$G$9+СВЦЭМ!$D$10+'СЕТ СН'!$G$5-'СЕТ СН'!$G$17</f>
        <v>4359.6698842900005</v>
      </c>
      <c r="F70" s="36">
        <f>SUMIFS(СВЦЭМ!$C$39:$C$782,СВЦЭМ!$A$39:$A$782,$A70,СВЦЭМ!$B$39:$B$782,F$47)+'СЕТ СН'!$G$9+СВЦЭМ!$D$10+'СЕТ СН'!$G$5-'СЕТ СН'!$G$17</f>
        <v>4373.12264529</v>
      </c>
      <c r="G70" s="36">
        <f>SUMIFS(СВЦЭМ!$C$39:$C$782,СВЦЭМ!$A$39:$A$782,$A70,СВЦЭМ!$B$39:$B$782,G$47)+'СЕТ СН'!$G$9+СВЦЭМ!$D$10+'СЕТ СН'!$G$5-'СЕТ СН'!$G$17</f>
        <v>4348.8245075200002</v>
      </c>
      <c r="H70" s="36">
        <f>SUMIFS(СВЦЭМ!$C$39:$C$782,СВЦЭМ!$A$39:$A$782,$A70,СВЦЭМ!$B$39:$B$782,H$47)+'СЕТ СН'!$G$9+СВЦЭМ!$D$10+'СЕТ СН'!$G$5-'СЕТ СН'!$G$17</f>
        <v>4310.5539715900004</v>
      </c>
      <c r="I70" s="36">
        <f>SUMIFS(СВЦЭМ!$C$39:$C$782,СВЦЭМ!$A$39:$A$782,$A70,СВЦЭМ!$B$39:$B$782,I$47)+'СЕТ СН'!$G$9+СВЦЭМ!$D$10+'СЕТ СН'!$G$5-'СЕТ СН'!$G$17</f>
        <v>4307.9493854900002</v>
      </c>
      <c r="J70" s="36">
        <f>SUMIFS(СВЦЭМ!$C$39:$C$782,СВЦЭМ!$A$39:$A$782,$A70,СВЦЭМ!$B$39:$B$782,J$47)+'СЕТ СН'!$G$9+СВЦЭМ!$D$10+'СЕТ СН'!$G$5-'СЕТ СН'!$G$17</f>
        <v>4270.8063701000001</v>
      </c>
      <c r="K70" s="36">
        <f>SUMIFS(СВЦЭМ!$C$39:$C$782,СВЦЭМ!$A$39:$A$782,$A70,СВЦЭМ!$B$39:$B$782,K$47)+'СЕТ СН'!$G$9+СВЦЭМ!$D$10+'СЕТ СН'!$G$5-'СЕТ СН'!$G$17</f>
        <v>4258.3309816700003</v>
      </c>
      <c r="L70" s="36">
        <f>SUMIFS(СВЦЭМ!$C$39:$C$782,СВЦЭМ!$A$39:$A$782,$A70,СВЦЭМ!$B$39:$B$782,L$47)+'СЕТ СН'!$G$9+СВЦЭМ!$D$10+'СЕТ СН'!$G$5-'СЕТ СН'!$G$17</f>
        <v>4244.7163445800006</v>
      </c>
      <c r="M70" s="36">
        <f>SUMIFS(СВЦЭМ!$C$39:$C$782,СВЦЭМ!$A$39:$A$782,$A70,СВЦЭМ!$B$39:$B$782,M$47)+'СЕТ СН'!$G$9+СВЦЭМ!$D$10+'СЕТ СН'!$G$5-'СЕТ СН'!$G$17</f>
        <v>4258.3186595700008</v>
      </c>
      <c r="N70" s="36">
        <f>SUMIFS(СВЦЭМ!$C$39:$C$782,СВЦЭМ!$A$39:$A$782,$A70,СВЦЭМ!$B$39:$B$782,N$47)+'СЕТ СН'!$G$9+СВЦЭМ!$D$10+'СЕТ СН'!$G$5-'СЕТ СН'!$G$17</f>
        <v>4270.5049849400002</v>
      </c>
      <c r="O70" s="36">
        <f>SUMIFS(СВЦЭМ!$C$39:$C$782,СВЦЭМ!$A$39:$A$782,$A70,СВЦЭМ!$B$39:$B$782,O$47)+'СЕТ СН'!$G$9+СВЦЭМ!$D$10+'СЕТ СН'!$G$5-'СЕТ СН'!$G$17</f>
        <v>4286.1697602700006</v>
      </c>
      <c r="P70" s="36">
        <f>SUMIFS(СВЦЭМ!$C$39:$C$782,СВЦЭМ!$A$39:$A$782,$A70,СВЦЭМ!$B$39:$B$782,P$47)+'СЕТ СН'!$G$9+СВЦЭМ!$D$10+'СЕТ СН'!$G$5-'СЕТ СН'!$G$17</f>
        <v>4299.8815907300004</v>
      </c>
      <c r="Q70" s="36">
        <f>SUMIFS(СВЦЭМ!$C$39:$C$782,СВЦЭМ!$A$39:$A$782,$A70,СВЦЭМ!$B$39:$B$782,Q$47)+'СЕТ СН'!$G$9+СВЦЭМ!$D$10+'СЕТ СН'!$G$5-'СЕТ СН'!$G$17</f>
        <v>4313.1544483300004</v>
      </c>
      <c r="R70" s="36">
        <f>SUMIFS(СВЦЭМ!$C$39:$C$782,СВЦЭМ!$A$39:$A$782,$A70,СВЦЭМ!$B$39:$B$782,R$47)+'СЕТ СН'!$G$9+СВЦЭМ!$D$10+'СЕТ СН'!$G$5-'СЕТ СН'!$G$17</f>
        <v>4289.8740030099998</v>
      </c>
      <c r="S70" s="36">
        <f>SUMIFS(СВЦЭМ!$C$39:$C$782,СВЦЭМ!$A$39:$A$782,$A70,СВЦЭМ!$B$39:$B$782,S$47)+'СЕТ СН'!$G$9+СВЦЭМ!$D$10+'СЕТ СН'!$G$5-'СЕТ СН'!$G$17</f>
        <v>4257.9961252499997</v>
      </c>
      <c r="T70" s="36">
        <f>SUMIFS(СВЦЭМ!$C$39:$C$782,СВЦЭМ!$A$39:$A$782,$A70,СВЦЭМ!$B$39:$B$782,T$47)+'СЕТ СН'!$G$9+СВЦЭМ!$D$10+'СЕТ СН'!$G$5-'СЕТ СН'!$G$17</f>
        <v>4200.9346883200005</v>
      </c>
      <c r="U70" s="36">
        <f>SUMIFS(СВЦЭМ!$C$39:$C$782,СВЦЭМ!$A$39:$A$782,$A70,СВЦЭМ!$B$39:$B$782,U$47)+'СЕТ СН'!$G$9+СВЦЭМ!$D$10+'СЕТ СН'!$G$5-'СЕТ СН'!$G$17</f>
        <v>4223.0492325300002</v>
      </c>
      <c r="V70" s="36">
        <f>SUMIFS(СВЦЭМ!$C$39:$C$782,СВЦЭМ!$A$39:$A$782,$A70,СВЦЭМ!$B$39:$B$782,V$47)+'СЕТ СН'!$G$9+СВЦЭМ!$D$10+'СЕТ СН'!$G$5-'СЕТ СН'!$G$17</f>
        <v>4240.46245628</v>
      </c>
      <c r="W70" s="36">
        <f>SUMIFS(СВЦЭМ!$C$39:$C$782,СВЦЭМ!$A$39:$A$782,$A70,СВЦЭМ!$B$39:$B$782,W$47)+'СЕТ СН'!$G$9+СВЦЭМ!$D$10+'СЕТ СН'!$G$5-'СЕТ СН'!$G$17</f>
        <v>4267.2818410700002</v>
      </c>
      <c r="X70" s="36">
        <f>SUMIFS(СВЦЭМ!$C$39:$C$782,СВЦЭМ!$A$39:$A$782,$A70,СВЦЭМ!$B$39:$B$782,X$47)+'СЕТ СН'!$G$9+СВЦЭМ!$D$10+'СЕТ СН'!$G$5-'СЕТ СН'!$G$17</f>
        <v>4303.03279028</v>
      </c>
      <c r="Y70" s="36">
        <f>SUMIFS(СВЦЭМ!$C$39:$C$782,СВЦЭМ!$A$39:$A$782,$A70,СВЦЭМ!$B$39:$B$782,Y$47)+'СЕТ СН'!$G$9+СВЦЭМ!$D$10+'СЕТ СН'!$G$5-'СЕТ СН'!$G$17</f>
        <v>4346.8002759299998</v>
      </c>
    </row>
    <row r="71" spans="1:27" ht="15.75" x14ac:dyDescent="0.2">
      <c r="A71" s="35">
        <f t="shared" si="1"/>
        <v>44858</v>
      </c>
      <c r="B71" s="36">
        <f>SUMIFS(СВЦЭМ!$C$39:$C$782,СВЦЭМ!$A$39:$A$782,$A71,СВЦЭМ!$B$39:$B$782,B$47)+'СЕТ СН'!$G$9+СВЦЭМ!$D$10+'СЕТ СН'!$G$5-'СЕТ СН'!$G$17</f>
        <v>4310.3769839100005</v>
      </c>
      <c r="C71" s="36">
        <f>SUMIFS(СВЦЭМ!$C$39:$C$782,СВЦЭМ!$A$39:$A$782,$A71,СВЦЭМ!$B$39:$B$782,C$47)+'СЕТ СН'!$G$9+СВЦЭМ!$D$10+'СЕТ СН'!$G$5-'СЕТ СН'!$G$17</f>
        <v>4325.8195405000006</v>
      </c>
      <c r="D71" s="36">
        <f>SUMIFS(СВЦЭМ!$C$39:$C$782,СВЦЭМ!$A$39:$A$782,$A71,СВЦЭМ!$B$39:$B$782,D$47)+'СЕТ СН'!$G$9+СВЦЭМ!$D$10+'СЕТ СН'!$G$5-'СЕТ СН'!$G$17</f>
        <v>4346.8493070000004</v>
      </c>
      <c r="E71" s="36">
        <f>SUMIFS(СВЦЭМ!$C$39:$C$782,СВЦЭМ!$A$39:$A$782,$A71,СВЦЭМ!$B$39:$B$782,E$47)+'СЕТ СН'!$G$9+СВЦЭМ!$D$10+'СЕТ СН'!$G$5-'СЕТ СН'!$G$17</f>
        <v>4350.0837120400001</v>
      </c>
      <c r="F71" s="36">
        <f>SUMIFS(СВЦЭМ!$C$39:$C$782,СВЦЭМ!$A$39:$A$782,$A71,СВЦЭМ!$B$39:$B$782,F$47)+'СЕТ СН'!$G$9+СВЦЭМ!$D$10+'СЕТ СН'!$G$5-'СЕТ СН'!$G$17</f>
        <v>4369.3202521300009</v>
      </c>
      <c r="G71" s="36">
        <f>SUMIFS(СВЦЭМ!$C$39:$C$782,СВЦЭМ!$A$39:$A$782,$A71,СВЦЭМ!$B$39:$B$782,G$47)+'СЕТ СН'!$G$9+СВЦЭМ!$D$10+'СЕТ СН'!$G$5-'СЕТ СН'!$G$17</f>
        <v>4338.1546431300003</v>
      </c>
      <c r="H71" s="36">
        <f>SUMIFS(СВЦЭМ!$C$39:$C$782,СВЦЭМ!$A$39:$A$782,$A71,СВЦЭМ!$B$39:$B$782,H$47)+'СЕТ СН'!$G$9+СВЦЭМ!$D$10+'СЕТ СН'!$G$5-'СЕТ СН'!$G$17</f>
        <v>4310.6558540400001</v>
      </c>
      <c r="I71" s="36">
        <f>SUMIFS(СВЦЭМ!$C$39:$C$782,СВЦЭМ!$A$39:$A$782,$A71,СВЦЭМ!$B$39:$B$782,I$47)+'СЕТ СН'!$G$9+СВЦЭМ!$D$10+'СЕТ СН'!$G$5-'СЕТ СН'!$G$17</f>
        <v>4294.8480538600006</v>
      </c>
      <c r="J71" s="36">
        <f>SUMIFS(СВЦЭМ!$C$39:$C$782,СВЦЭМ!$A$39:$A$782,$A71,СВЦЭМ!$B$39:$B$782,J$47)+'СЕТ СН'!$G$9+СВЦЭМ!$D$10+'СЕТ СН'!$G$5-'СЕТ СН'!$G$17</f>
        <v>4281.4211785700008</v>
      </c>
      <c r="K71" s="36">
        <f>SUMIFS(СВЦЭМ!$C$39:$C$782,СВЦЭМ!$A$39:$A$782,$A71,СВЦЭМ!$B$39:$B$782,K$47)+'СЕТ СН'!$G$9+СВЦЭМ!$D$10+'СЕТ СН'!$G$5-'СЕТ СН'!$G$17</f>
        <v>4299.9070390500001</v>
      </c>
      <c r="L71" s="36">
        <f>SUMIFS(СВЦЭМ!$C$39:$C$782,СВЦЭМ!$A$39:$A$782,$A71,СВЦЭМ!$B$39:$B$782,L$47)+'СЕТ СН'!$G$9+СВЦЭМ!$D$10+'СЕТ СН'!$G$5-'СЕТ СН'!$G$17</f>
        <v>4314.4464126000003</v>
      </c>
      <c r="M71" s="36">
        <f>SUMIFS(СВЦЭМ!$C$39:$C$782,СВЦЭМ!$A$39:$A$782,$A71,СВЦЭМ!$B$39:$B$782,M$47)+'СЕТ СН'!$G$9+СВЦЭМ!$D$10+'СЕТ СН'!$G$5-'СЕТ СН'!$G$17</f>
        <v>4326.0764437600001</v>
      </c>
      <c r="N71" s="36">
        <f>SUMIFS(СВЦЭМ!$C$39:$C$782,СВЦЭМ!$A$39:$A$782,$A71,СВЦЭМ!$B$39:$B$782,N$47)+'СЕТ СН'!$G$9+СВЦЭМ!$D$10+'СЕТ СН'!$G$5-'СЕТ СН'!$G$17</f>
        <v>4330.6915398199999</v>
      </c>
      <c r="O71" s="36">
        <f>SUMIFS(СВЦЭМ!$C$39:$C$782,СВЦЭМ!$A$39:$A$782,$A71,СВЦЭМ!$B$39:$B$782,O$47)+'СЕТ СН'!$G$9+СВЦЭМ!$D$10+'СЕТ СН'!$G$5-'СЕТ СН'!$G$17</f>
        <v>4326.0497311400004</v>
      </c>
      <c r="P71" s="36">
        <f>SUMIFS(СВЦЭМ!$C$39:$C$782,СВЦЭМ!$A$39:$A$782,$A71,СВЦЭМ!$B$39:$B$782,P$47)+'СЕТ СН'!$G$9+СВЦЭМ!$D$10+'СЕТ СН'!$G$5-'СЕТ СН'!$G$17</f>
        <v>4327.9895731900006</v>
      </c>
      <c r="Q71" s="36">
        <f>SUMIFS(СВЦЭМ!$C$39:$C$782,СВЦЭМ!$A$39:$A$782,$A71,СВЦЭМ!$B$39:$B$782,Q$47)+'СЕТ СН'!$G$9+СВЦЭМ!$D$10+'СЕТ СН'!$G$5-'СЕТ СН'!$G$17</f>
        <v>4325.9431388800003</v>
      </c>
      <c r="R71" s="36">
        <f>SUMIFS(СВЦЭМ!$C$39:$C$782,СВЦЭМ!$A$39:$A$782,$A71,СВЦЭМ!$B$39:$B$782,R$47)+'СЕТ СН'!$G$9+СВЦЭМ!$D$10+'СЕТ СН'!$G$5-'СЕТ СН'!$G$17</f>
        <v>4292.8839762600001</v>
      </c>
      <c r="S71" s="36">
        <f>SUMIFS(СВЦЭМ!$C$39:$C$782,СВЦЭМ!$A$39:$A$782,$A71,СВЦЭМ!$B$39:$B$782,S$47)+'СЕТ СН'!$G$9+СВЦЭМ!$D$10+'СЕТ СН'!$G$5-'СЕТ СН'!$G$17</f>
        <v>4272.1774894300006</v>
      </c>
      <c r="T71" s="36">
        <f>SUMIFS(СВЦЭМ!$C$39:$C$782,СВЦЭМ!$A$39:$A$782,$A71,СВЦЭМ!$B$39:$B$782,T$47)+'СЕТ СН'!$G$9+СВЦЭМ!$D$10+'СЕТ СН'!$G$5-'СЕТ СН'!$G$17</f>
        <v>4224.4599695000006</v>
      </c>
      <c r="U71" s="36">
        <f>SUMIFS(СВЦЭМ!$C$39:$C$782,СВЦЭМ!$A$39:$A$782,$A71,СВЦЭМ!$B$39:$B$782,U$47)+'СЕТ СН'!$G$9+СВЦЭМ!$D$10+'СЕТ СН'!$G$5-'СЕТ СН'!$G$17</f>
        <v>4257.2973781100009</v>
      </c>
      <c r="V71" s="36">
        <f>SUMIFS(СВЦЭМ!$C$39:$C$782,СВЦЭМ!$A$39:$A$782,$A71,СВЦЭМ!$B$39:$B$782,V$47)+'СЕТ СН'!$G$9+СВЦЭМ!$D$10+'СЕТ СН'!$G$5-'СЕТ СН'!$G$17</f>
        <v>4282.2900475700008</v>
      </c>
      <c r="W71" s="36">
        <f>SUMIFS(СВЦЭМ!$C$39:$C$782,СВЦЭМ!$A$39:$A$782,$A71,СВЦЭМ!$B$39:$B$782,W$47)+'СЕТ СН'!$G$9+СВЦЭМ!$D$10+'СЕТ СН'!$G$5-'СЕТ СН'!$G$17</f>
        <v>4301.75004713</v>
      </c>
      <c r="X71" s="36">
        <f>SUMIFS(СВЦЭМ!$C$39:$C$782,СВЦЭМ!$A$39:$A$782,$A71,СВЦЭМ!$B$39:$B$782,X$47)+'СЕТ СН'!$G$9+СВЦЭМ!$D$10+'СЕТ СН'!$G$5-'СЕТ СН'!$G$17</f>
        <v>4332.3880184099999</v>
      </c>
      <c r="Y71" s="36">
        <f>SUMIFS(СВЦЭМ!$C$39:$C$782,СВЦЭМ!$A$39:$A$782,$A71,СВЦЭМ!$B$39:$B$782,Y$47)+'СЕТ СН'!$G$9+СВЦЭМ!$D$10+'СЕТ СН'!$G$5-'СЕТ СН'!$G$17</f>
        <v>4369.7102526800008</v>
      </c>
    </row>
    <row r="72" spans="1:27" ht="15.75" x14ac:dyDescent="0.2">
      <c r="A72" s="35">
        <f t="shared" si="1"/>
        <v>44859</v>
      </c>
      <c r="B72" s="36">
        <f>SUMIFS(СВЦЭМ!$C$39:$C$782,СВЦЭМ!$A$39:$A$782,$A72,СВЦЭМ!$B$39:$B$782,B$47)+'СЕТ СН'!$G$9+СВЦЭМ!$D$10+'СЕТ СН'!$G$5-'СЕТ СН'!$G$17</f>
        <v>4326.5140094500002</v>
      </c>
      <c r="C72" s="36">
        <f>SUMIFS(СВЦЭМ!$C$39:$C$782,СВЦЭМ!$A$39:$A$782,$A72,СВЦЭМ!$B$39:$B$782,C$47)+'СЕТ СН'!$G$9+СВЦЭМ!$D$10+'СЕТ СН'!$G$5-'СЕТ СН'!$G$17</f>
        <v>4353.4210159100003</v>
      </c>
      <c r="D72" s="36">
        <f>SUMIFS(СВЦЭМ!$C$39:$C$782,СВЦЭМ!$A$39:$A$782,$A72,СВЦЭМ!$B$39:$B$782,D$47)+'СЕТ СН'!$G$9+СВЦЭМ!$D$10+'СЕТ СН'!$G$5-'СЕТ СН'!$G$17</f>
        <v>4348.1740409100003</v>
      </c>
      <c r="E72" s="36">
        <f>SUMIFS(СВЦЭМ!$C$39:$C$782,СВЦЭМ!$A$39:$A$782,$A72,СВЦЭМ!$B$39:$B$782,E$47)+'СЕТ СН'!$G$9+СВЦЭМ!$D$10+'СЕТ СН'!$G$5-'СЕТ СН'!$G$17</f>
        <v>4326.3985357000001</v>
      </c>
      <c r="F72" s="36">
        <f>SUMIFS(СВЦЭМ!$C$39:$C$782,СВЦЭМ!$A$39:$A$782,$A72,СВЦЭМ!$B$39:$B$782,F$47)+'СЕТ СН'!$G$9+СВЦЭМ!$D$10+'СЕТ СН'!$G$5-'СЕТ СН'!$G$17</f>
        <v>4340.4954005</v>
      </c>
      <c r="G72" s="36">
        <f>SUMIFS(СВЦЭМ!$C$39:$C$782,СВЦЭМ!$A$39:$A$782,$A72,СВЦЭМ!$B$39:$B$782,G$47)+'СЕТ СН'!$G$9+СВЦЭМ!$D$10+'СЕТ СН'!$G$5-'СЕТ СН'!$G$17</f>
        <v>4296.7325720099998</v>
      </c>
      <c r="H72" s="36">
        <f>SUMIFS(СВЦЭМ!$C$39:$C$782,СВЦЭМ!$A$39:$A$782,$A72,СВЦЭМ!$B$39:$B$782,H$47)+'СЕТ СН'!$G$9+СВЦЭМ!$D$10+'СЕТ СН'!$G$5-'СЕТ СН'!$G$17</f>
        <v>4222.8501328300008</v>
      </c>
      <c r="I72" s="36">
        <f>SUMIFS(СВЦЭМ!$C$39:$C$782,СВЦЭМ!$A$39:$A$782,$A72,СВЦЭМ!$B$39:$B$782,I$47)+'СЕТ СН'!$G$9+СВЦЭМ!$D$10+'СЕТ СН'!$G$5-'СЕТ СН'!$G$17</f>
        <v>4164.2010213800004</v>
      </c>
      <c r="J72" s="36">
        <f>SUMIFS(СВЦЭМ!$C$39:$C$782,СВЦЭМ!$A$39:$A$782,$A72,СВЦЭМ!$B$39:$B$782,J$47)+'СЕТ СН'!$G$9+СВЦЭМ!$D$10+'СЕТ СН'!$G$5-'СЕТ СН'!$G$17</f>
        <v>4059.3414015300004</v>
      </c>
      <c r="K72" s="36">
        <f>SUMIFS(СВЦЭМ!$C$39:$C$782,СВЦЭМ!$A$39:$A$782,$A72,СВЦЭМ!$B$39:$B$782,K$47)+'СЕТ СН'!$G$9+СВЦЭМ!$D$10+'СЕТ СН'!$G$5-'СЕТ СН'!$G$17</f>
        <v>4083.76828484</v>
      </c>
      <c r="L72" s="36">
        <f>SUMIFS(СВЦЭМ!$C$39:$C$782,СВЦЭМ!$A$39:$A$782,$A72,СВЦЭМ!$B$39:$B$782,L$47)+'СЕТ СН'!$G$9+СВЦЭМ!$D$10+'СЕТ СН'!$G$5-'СЕТ СН'!$G$17</f>
        <v>4090.7076433500001</v>
      </c>
      <c r="M72" s="36">
        <f>SUMIFS(СВЦЭМ!$C$39:$C$782,СВЦЭМ!$A$39:$A$782,$A72,СВЦЭМ!$B$39:$B$782,M$47)+'СЕТ СН'!$G$9+СВЦЭМ!$D$10+'СЕТ СН'!$G$5-'СЕТ СН'!$G$17</f>
        <v>4184.6915082400001</v>
      </c>
      <c r="N72" s="36">
        <f>SUMIFS(СВЦЭМ!$C$39:$C$782,СВЦЭМ!$A$39:$A$782,$A72,СВЦЭМ!$B$39:$B$782,N$47)+'СЕТ СН'!$G$9+СВЦЭМ!$D$10+'СЕТ СН'!$G$5-'СЕТ СН'!$G$17</f>
        <v>4282.0469857400003</v>
      </c>
      <c r="O72" s="36">
        <f>SUMIFS(СВЦЭМ!$C$39:$C$782,СВЦЭМ!$A$39:$A$782,$A72,СВЦЭМ!$B$39:$B$782,O$47)+'СЕТ СН'!$G$9+СВЦЭМ!$D$10+'СЕТ СН'!$G$5-'СЕТ СН'!$G$17</f>
        <v>4259.5486586500001</v>
      </c>
      <c r="P72" s="36">
        <f>SUMIFS(СВЦЭМ!$C$39:$C$782,СВЦЭМ!$A$39:$A$782,$A72,СВЦЭМ!$B$39:$B$782,P$47)+'СЕТ СН'!$G$9+СВЦЭМ!$D$10+'СЕТ СН'!$G$5-'СЕТ СН'!$G$17</f>
        <v>4259.0612825000007</v>
      </c>
      <c r="Q72" s="36">
        <f>SUMIFS(СВЦЭМ!$C$39:$C$782,СВЦЭМ!$A$39:$A$782,$A72,СВЦЭМ!$B$39:$B$782,Q$47)+'СЕТ СН'!$G$9+СВЦЭМ!$D$10+'СЕТ СН'!$G$5-'СЕТ СН'!$G$17</f>
        <v>4260.0540801300003</v>
      </c>
      <c r="R72" s="36">
        <f>SUMIFS(СВЦЭМ!$C$39:$C$782,СВЦЭМ!$A$39:$A$782,$A72,СВЦЭМ!$B$39:$B$782,R$47)+'СЕТ СН'!$G$9+СВЦЭМ!$D$10+'СЕТ СН'!$G$5-'СЕТ СН'!$G$17</f>
        <v>4156.7433002400003</v>
      </c>
      <c r="S72" s="36">
        <f>SUMIFS(СВЦЭМ!$C$39:$C$782,СВЦЭМ!$A$39:$A$782,$A72,СВЦЭМ!$B$39:$B$782,S$47)+'СЕТ СН'!$G$9+СВЦЭМ!$D$10+'СЕТ СН'!$G$5-'СЕТ СН'!$G$17</f>
        <v>4090.2962785100003</v>
      </c>
      <c r="T72" s="36">
        <f>SUMIFS(СВЦЭМ!$C$39:$C$782,СВЦЭМ!$A$39:$A$782,$A72,СВЦЭМ!$B$39:$B$782,T$47)+'СЕТ СН'!$G$9+СВЦЭМ!$D$10+'СЕТ СН'!$G$5-'СЕТ СН'!$G$17</f>
        <v>4001.4226832000004</v>
      </c>
      <c r="U72" s="36">
        <f>SUMIFS(СВЦЭМ!$C$39:$C$782,СВЦЭМ!$A$39:$A$782,$A72,СВЦЭМ!$B$39:$B$782,U$47)+'СЕТ СН'!$G$9+СВЦЭМ!$D$10+'СЕТ СН'!$G$5-'СЕТ СН'!$G$17</f>
        <v>4006.8842918099999</v>
      </c>
      <c r="V72" s="36">
        <f>SUMIFS(СВЦЭМ!$C$39:$C$782,СВЦЭМ!$A$39:$A$782,$A72,СВЦЭМ!$B$39:$B$782,V$47)+'СЕТ СН'!$G$9+СВЦЭМ!$D$10+'СЕТ СН'!$G$5-'СЕТ СН'!$G$17</f>
        <v>4027.87098995</v>
      </c>
      <c r="W72" s="36">
        <f>SUMIFS(СВЦЭМ!$C$39:$C$782,СВЦЭМ!$A$39:$A$782,$A72,СВЦЭМ!$B$39:$B$782,W$47)+'СЕТ СН'!$G$9+СВЦЭМ!$D$10+'СЕТ СН'!$G$5-'СЕТ СН'!$G$17</f>
        <v>4040.9516386800001</v>
      </c>
      <c r="X72" s="36">
        <f>SUMIFS(СВЦЭМ!$C$39:$C$782,СВЦЭМ!$A$39:$A$782,$A72,СВЦЭМ!$B$39:$B$782,X$47)+'СЕТ СН'!$G$9+СВЦЭМ!$D$10+'СЕТ СН'!$G$5-'СЕТ СН'!$G$17</f>
        <v>4066.8477171700001</v>
      </c>
      <c r="Y72" s="36">
        <f>SUMIFS(СВЦЭМ!$C$39:$C$782,СВЦЭМ!$A$39:$A$782,$A72,СВЦЭМ!$B$39:$B$782,Y$47)+'СЕТ СН'!$G$9+СВЦЭМ!$D$10+'СЕТ СН'!$G$5-'СЕТ СН'!$G$17</f>
        <v>4084.6419331900001</v>
      </c>
    </row>
    <row r="73" spans="1:27" ht="15.75" x14ac:dyDescent="0.2">
      <c r="A73" s="35">
        <f t="shared" si="1"/>
        <v>44860</v>
      </c>
      <c r="B73" s="36">
        <f>SUMIFS(СВЦЭМ!$C$39:$C$782,СВЦЭМ!$A$39:$A$782,$A73,СВЦЭМ!$B$39:$B$782,B$47)+'СЕТ СН'!$G$9+СВЦЭМ!$D$10+'СЕТ СН'!$G$5-'СЕТ СН'!$G$17</f>
        <v>4259.36651583</v>
      </c>
      <c r="C73" s="36">
        <f>SUMIFS(СВЦЭМ!$C$39:$C$782,СВЦЭМ!$A$39:$A$782,$A73,СВЦЭМ!$B$39:$B$782,C$47)+'СЕТ СН'!$G$9+СВЦЭМ!$D$10+'СЕТ СН'!$G$5-'СЕТ СН'!$G$17</f>
        <v>4270.2071605400006</v>
      </c>
      <c r="D73" s="36">
        <f>SUMIFS(СВЦЭМ!$C$39:$C$782,СВЦЭМ!$A$39:$A$782,$A73,СВЦЭМ!$B$39:$B$782,D$47)+'СЕТ СН'!$G$9+СВЦЭМ!$D$10+'СЕТ СН'!$G$5-'СЕТ СН'!$G$17</f>
        <v>4282.5924593600002</v>
      </c>
      <c r="E73" s="36">
        <f>SUMIFS(СВЦЭМ!$C$39:$C$782,СВЦЭМ!$A$39:$A$782,$A73,СВЦЭМ!$B$39:$B$782,E$47)+'СЕТ СН'!$G$9+СВЦЭМ!$D$10+'СЕТ СН'!$G$5-'СЕТ СН'!$G$17</f>
        <v>4301.0501451800001</v>
      </c>
      <c r="F73" s="36">
        <f>SUMIFS(СВЦЭМ!$C$39:$C$782,СВЦЭМ!$A$39:$A$782,$A73,СВЦЭМ!$B$39:$B$782,F$47)+'СЕТ СН'!$G$9+СВЦЭМ!$D$10+'СЕТ СН'!$G$5-'СЕТ СН'!$G$17</f>
        <v>4273.2090437000006</v>
      </c>
      <c r="G73" s="36">
        <f>SUMIFS(СВЦЭМ!$C$39:$C$782,СВЦЭМ!$A$39:$A$782,$A73,СВЦЭМ!$B$39:$B$782,G$47)+'СЕТ СН'!$G$9+СВЦЭМ!$D$10+'СЕТ СН'!$G$5-'СЕТ СН'!$G$17</f>
        <v>4215.6239194999998</v>
      </c>
      <c r="H73" s="36">
        <f>SUMIFS(СВЦЭМ!$C$39:$C$782,СВЦЭМ!$A$39:$A$782,$A73,СВЦЭМ!$B$39:$B$782,H$47)+'СЕТ СН'!$G$9+СВЦЭМ!$D$10+'СЕТ СН'!$G$5-'СЕТ СН'!$G$17</f>
        <v>4128.7186559100001</v>
      </c>
      <c r="I73" s="36">
        <f>SUMIFS(СВЦЭМ!$C$39:$C$782,СВЦЭМ!$A$39:$A$782,$A73,СВЦЭМ!$B$39:$B$782,I$47)+'СЕТ СН'!$G$9+СВЦЭМ!$D$10+'СЕТ СН'!$G$5-'СЕТ СН'!$G$17</f>
        <v>4171.0585404100002</v>
      </c>
      <c r="J73" s="36">
        <f>SUMIFS(СВЦЭМ!$C$39:$C$782,СВЦЭМ!$A$39:$A$782,$A73,СВЦЭМ!$B$39:$B$782,J$47)+'СЕТ СН'!$G$9+СВЦЭМ!$D$10+'СЕТ СН'!$G$5-'СЕТ СН'!$G$17</f>
        <v>4132.3862675400005</v>
      </c>
      <c r="K73" s="36">
        <f>SUMIFS(СВЦЭМ!$C$39:$C$782,СВЦЭМ!$A$39:$A$782,$A73,СВЦЭМ!$B$39:$B$782,K$47)+'СЕТ СН'!$G$9+СВЦЭМ!$D$10+'СЕТ СН'!$G$5-'СЕТ СН'!$G$17</f>
        <v>4146.0278875800004</v>
      </c>
      <c r="L73" s="36">
        <f>SUMIFS(СВЦЭМ!$C$39:$C$782,СВЦЭМ!$A$39:$A$782,$A73,СВЦЭМ!$B$39:$B$782,L$47)+'СЕТ СН'!$G$9+СВЦЭМ!$D$10+'СЕТ СН'!$G$5-'СЕТ СН'!$G$17</f>
        <v>4152.0330469500004</v>
      </c>
      <c r="M73" s="36">
        <f>SUMIFS(СВЦЭМ!$C$39:$C$782,СВЦЭМ!$A$39:$A$782,$A73,СВЦЭМ!$B$39:$B$782,M$47)+'СЕТ СН'!$G$9+СВЦЭМ!$D$10+'СЕТ СН'!$G$5-'СЕТ СН'!$G$17</f>
        <v>4151.8293234299999</v>
      </c>
      <c r="N73" s="36">
        <f>SUMIFS(СВЦЭМ!$C$39:$C$782,СВЦЭМ!$A$39:$A$782,$A73,СВЦЭМ!$B$39:$B$782,N$47)+'СЕТ СН'!$G$9+СВЦЭМ!$D$10+'СЕТ СН'!$G$5-'СЕТ СН'!$G$17</f>
        <v>4155.7587899600003</v>
      </c>
      <c r="O73" s="36">
        <f>SUMIFS(СВЦЭМ!$C$39:$C$782,СВЦЭМ!$A$39:$A$782,$A73,СВЦЭМ!$B$39:$B$782,O$47)+'СЕТ СН'!$G$9+СВЦЭМ!$D$10+'СЕТ СН'!$G$5-'СЕТ СН'!$G$17</f>
        <v>4197.5315918600008</v>
      </c>
      <c r="P73" s="36">
        <f>SUMIFS(СВЦЭМ!$C$39:$C$782,СВЦЭМ!$A$39:$A$782,$A73,СВЦЭМ!$B$39:$B$782,P$47)+'СЕТ СН'!$G$9+СВЦЭМ!$D$10+'СЕТ СН'!$G$5-'СЕТ СН'!$G$17</f>
        <v>4213.7212303900005</v>
      </c>
      <c r="Q73" s="36">
        <f>SUMIFS(СВЦЭМ!$C$39:$C$782,СВЦЭМ!$A$39:$A$782,$A73,СВЦЭМ!$B$39:$B$782,Q$47)+'СЕТ СН'!$G$9+СВЦЭМ!$D$10+'СЕТ СН'!$G$5-'СЕТ СН'!$G$17</f>
        <v>4200.8323356700002</v>
      </c>
      <c r="R73" s="36">
        <f>SUMIFS(СВЦЭМ!$C$39:$C$782,СВЦЭМ!$A$39:$A$782,$A73,СВЦЭМ!$B$39:$B$782,R$47)+'СЕТ СН'!$G$9+СВЦЭМ!$D$10+'СЕТ СН'!$G$5-'СЕТ СН'!$G$17</f>
        <v>4196.4877385300006</v>
      </c>
      <c r="S73" s="36">
        <f>SUMIFS(СВЦЭМ!$C$39:$C$782,СВЦЭМ!$A$39:$A$782,$A73,СВЦЭМ!$B$39:$B$782,S$47)+'СЕТ СН'!$G$9+СВЦЭМ!$D$10+'СЕТ СН'!$G$5-'СЕТ СН'!$G$17</f>
        <v>4128.2673275200004</v>
      </c>
      <c r="T73" s="36">
        <f>SUMIFS(СВЦЭМ!$C$39:$C$782,СВЦЭМ!$A$39:$A$782,$A73,СВЦЭМ!$B$39:$B$782,T$47)+'СЕТ СН'!$G$9+СВЦЭМ!$D$10+'СЕТ СН'!$G$5-'СЕТ СН'!$G$17</f>
        <v>4112.5039290300001</v>
      </c>
      <c r="U73" s="36">
        <f>SUMIFS(СВЦЭМ!$C$39:$C$782,СВЦЭМ!$A$39:$A$782,$A73,СВЦЭМ!$B$39:$B$782,U$47)+'СЕТ СН'!$G$9+СВЦЭМ!$D$10+'СЕТ СН'!$G$5-'СЕТ СН'!$G$17</f>
        <v>4127.4995572799999</v>
      </c>
      <c r="V73" s="36">
        <f>SUMIFS(СВЦЭМ!$C$39:$C$782,СВЦЭМ!$A$39:$A$782,$A73,СВЦЭМ!$B$39:$B$782,V$47)+'СЕТ СН'!$G$9+СВЦЭМ!$D$10+'СЕТ СН'!$G$5-'СЕТ СН'!$G$17</f>
        <v>4146.8019138600002</v>
      </c>
      <c r="W73" s="36">
        <f>SUMIFS(СВЦЭМ!$C$39:$C$782,СВЦЭМ!$A$39:$A$782,$A73,СВЦЭМ!$B$39:$B$782,W$47)+'СЕТ СН'!$G$9+СВЦЭМ!$D$10+'СЕТ СН'!$G$5-'СЕТ СН'!$G$17</f>
        <v>4186.96722692</v>
      </c>
      <c r="X73" s="36">
        <f>SUMIFS(СВЦЭМ!$C$39:$C$782,СВЦЭМ!$A$39:$A$782,$A73,СВЦЭМ!$B$39:$B$782,X$47)+'СЕТ СН'!$G$9+СВЦЭМ!$D$10+'СЕТ СН'!$G$5-'СЕТ СН'!$G$17</f>
        <v>4198.6886828500001</v>
      </c>
      <c r="Y73" s="36">
        <f>SUMIFS(СВЦЭМ!$C$39:$C$782,СВЦЭМ!$A$39:$A$782,$A73,СВЦЭМ!$B$39:$B$782,Y$47)+'СЕТ СН'!$G$9+СВЦЭМ!$D$10+'СЕТ СН'!$G$5-'СЕТ СН'!$G$17</f>
        <v>4206.9571234200002</v>
      </c>
    </row>
    <row r="74" spans="1:27" ht="15.75" x14ac:dyDescent="0.2">
      <c r="A74" s="35">
        <f t="shared" si="1"/>
        <v>44861</v>
      </c>
      <c r="B74" s="36">
        <f>SUMIFS(СВЦЭМ!$C$39:$C$782,СВЦЭМ!$A$39:$A$782,$A74,СВЦЭМ!$B$39:$B$782,B$47)+'СЕТ СН'!$G$9+СВЦЭМ!$D$10+'СЕТ СН'!$G$5-'СЕТ СН'!$G$17</f>
        <v>4266.9245640200006</v>
      </c>
      <c r="C74" s="36">
        <f>SUMIFS(СВЦЭМ!$C$39:$C$782,СВЦЭМ!$A$39:$A$782,$A74,СВЦЭМ!$B$39:$B$782,C$47)+'СЕТ СН'!$G$9+СВЦЭМ!$D$10+'СЕТ СН'!$G$5-'СЕТ СН'!$G$17</f>
        <v>4287.0025585800004</v>
      </c>
      <c r="D74" s="36">
        <f>SUMIFS(СВЦЭМ!$C$39:$C$782,СВЦЭМ!$A$39:$A$782,$A74,СВЦЭМ!$B$39:$B$782,D$47)+'СЕТ СН'!$G$9+СВЦЭМ!$D$10+'СЕТ СН'!$G$5-'СЕТ СН'!$G$17</f>
        <v>4314.3202144000006</v>
      </c>
      <c r="E74" s="36">
        <f>SUMIFS(СВЦЭМ!$C$39:$C$782,СВЦЭМ!$A$39:$A$782,$A74,СВЦЭМ!$B$39:$B$782,E$47)+'СЕТ СН'!$G$9+СВЦЭМ!$D$10+'СЕТ СН'!$G$5-'СЕТ СН'!$G$17</f>
        <v>4319.80616422</v>
      </c>
      <c r="F74" s="36">
        <f>SUMIFS(СВЦЭМ!$C$39:$C$782,СВЦЭМ!$A$39:$A$782,$A74,СВЦЭМ!$B$39:$B$782,F$47)+'СЕТ СН'!$G$9+СВЦЭМ!$D$10+'СЕТ СН'!$G$5-'СЕТ СН'!$G$17</f>
        <v>4298.6648908000006</v>
      </c>
      <c r="G74" s="36">
        <f>SUMIFS(СВЦЭМ!$C$39:$C$782,СВЦЭМ!$A$39:$A$782,$A74,СВЦЭМ!$B$39:$B$782,G$47)+'СЕТ СН'!$G$9+СВЦЭМ!$D$10+'СЕТ СН'!$G$5-'СЕТ СН'!$G$17</f>
        <v>4225.8031041499999</v>
      </c>
      <c r="H74" s="36">
        <f>SUMIFS(СВЦЭМ!$C$39:$C$782,СВЦЭМ!$A$39:$A$782,$A74,СВЦЭМ!$B$39:$B$782,H$47)+'СЕТ СН'!$G$9+СВЦЭМ!$D$10+'СЕТ СН'!$G$5-'СЕТ СН'!$G$17</f>
        <v>4122.8977808199998</v>
      </c>
      <c r="I74" s="36">
        <f>SUMIFS(СВЦЭМ!$C$39:$C$782,СВЦЭМ!$A$39:$A$782,$A74,СВЦЭМ!$B$39:$B$782,I$47)+'СЕТ СН'!$G$9+СВЦЭМ!$D$10+'СЕТ СН'!$G$5-'СЕТ СН'!$G$17</f>
        <v>4121.4321249300001</v>
      </c>
      <c r="J74" s="36">
        <f>SUMIFS(СВЦЭМ!$C$39:$C$782,СВЦЭМ!$A$39:$A$782,$A74,СВЦЭМ!$B$39:$B$782,J$47)+'СЕТ СН'!$G$9+СВЦЭМ!$D$10+'СЕТ СН'!$G$5-'СЕТ СН'!$G$17</f>
        <v>4095.7395961500006</v>
      </c>
      <c r="K74" s="36">
        <f>SUMIFS(СВЦЭМ!$C$39:$C$782,СВЦЭМ!$A$39:$A$782,$A74,СВЦЭМ!$B$39:$B$782,K$47)+'СЕТ СН'!$G$9+СВЦЭМ!$D$10+'СЕТ СН'!$G$5-'СЕТ СН'!$G$17</f>
        <v>4107.8991048099997</v>
      </c>
      <c r="L74" s="36">
        <f>SUMIFS(СВЦЭМ!$C$39:$C$782,СВЦЭМ!$A$39:$A$782,$A74,СВЦЭМ!$B$39:$B$782,L$47)+'СЕТ СН'!$G$9+СВЦЭМ!$D$10+'СЕТ СН'!$G$5-'СЕТ СН'!$G$17</f>
        <v>4117.5069271900002</v>
      </c>
      <c r="M74" s="36">
        <f>SUMIFS(СВЦЭМ!$C$39:$C$782,СВЦЭМ!$A$39:$A$782,$A74,СВЦЭМ!$B$39:$B$782,M$47)+'СЕТ СН'!$G$9+СВЦЭМ!$D$10+'СЕТ СН'!$G$5-'СЕТ СН'!$G$17</f>
        <v>4129.0006441800006</v>
      </c>
      <c r="N74" s="36">
        <f>SUMIFS(СВЦЭМ!$C$39:$C$782,СВЦЭМ!$A$39:$A$782,$A74,СВЦЭМ!$B$39:$B$782,N$47)+'СЕТ СН'!$G$9+СВЦЭМ!$D$10+'СЕТ СН'!$G$5-'СЕТ СН'!$G$17</f>
        <v>4160.3672965599999</v>
      </c>
      <c r="O74" s="36">
        <f>SUMIFS(СВЦЭМ!$C$39:$C$782,СВЦЭМ!$A$39:$A$782,$A74,СВЦЭМ!$B$39:$B$782,O$47)+'СЕТ СН'!$G$9+СВЦЭМ!$D$10+'СЕТ СН'!$G$5-'СЕТ СН'!$G$17</f>
        <v>4176.9597035500001</v>
      </c>
      <c r="P74" s="36">
        <f>SUMIFS(СВЦЭМ!$C$39:$C$782,СВЦЭМ!$A$39:$A$782,$A74,СВЦЭМ!$B$39:$B$782,P$47)+'СЕТ СН'!$G$9+СВЦЭМ!$D$10+'СЕТ СН'!$G$5-'СЕТ СН'!$G$17</f>
        <v>4175.3468434000006</v>
      </c>
      <c r="Q74" s="36">
        <f>SUMIFS(СВЦЭМ!$C$39:$C$782,СВЦЭМ!$A$39:$A$782,$A74,СВЦЭМ!$B$39:$B$782,Q$47)+'СЕТ СН'!$G$9+СВЦЭМ!$D$10+'СЕТ СН'!$G$5-'СЕТ СН'!$G$17</f>
        <v>4184.8178913400006</v>
      </c>
      <c r="R74" s="36">
        <f>SUMIFS(СВЦЭМ!$C$39:$C$782,СВЦЭМ!$A$39:$A$782,$A74,СВЦЭМ!$B$39:$B$782,R$47)+'СЕТ СН'!$G$9+СВЦЭМ!$D$10+'СЕТ СН'!$G$5-'СЕТ СН'!$G$17</f>
        <v>4156.7166209100005</v>
      </c>
      <c r="S74" s="36">
        <f>SUMIFS(СВЦЭМ!$C$39:$C$782,СВЦЭМ!$A$39:$A$782,$A74,СВЦЭМ!$B$39:$B$782,S$47)+'СЕТ СН'!$G$9+СВЦЭМ!$D$10+'СЕТ СН'!$G$5-'СЕТ СН'!$G$17</f>
        <v>4137.9667312600004</v>
      </c>
      <c r="T74" s="36">
        <f>SUMIFS(СВЦЭМ!$C$39:$C$782,СВЦЭМ!$A$39:$A$782,$A74,СВЦЭМ!$B$39:$B$782,T$47)+'СЕТ СН'!$G$9+СВЦЭМ!$D$10+'СЕТ СН'!$G$5-'СЕТ СН'!$G$17</f>
        <v>4099.2310465</v>
      </c>
      <c r="U74" s="36">
        <f>SUMIFS(СВЦЭМ!$C$39:$C$782,СВЦЭМ!$A$39:$A$782,$A74,СВЦЭМ!$B$39:$B$782,U$47)+'СЕТ СН'!$G$9+СВЦЭМ!$D$10+'СЕТ СН'!$G$5-'СЕТ СН'!$G$17</f>
        <v>4121.82240422</v>
      </c>
      <c r="V74" s="36">
        <f>SUMIFS(СВЦЭМ!$C$39:$C$782,СВЦЭМ!$A$39:$A$782,$A74,СВЦЭМ!$B$39:$B$782,V$47)+'СЕТ СН'!$G$9+СВЦЭМ!$D$10+'СЕТ СН'!$G$5-'СЕТ СН'!$G$17</f>
        <v>4150.9697448700008</v>
      </c>
      <c r="W74" s="36">
        <f>SUMIFS(СВЦЭМ!$C$39:$C$782,СВЦЭМ!$A$39:$A$782,$A74,СВЦЭМ!$B$39:$B$782,W$47)+'СЕТ СН'!$G$9+СВЦЭМ!$D$10+'СЕТ СН'!$G$5-'СЕТ СН'!$G$17</f>
        <v>4172.4063539899998</v>
      </c>
      <c r="X74" s="36">
        <f>SUMIFS(СВЦЭМ!$C$39:$C$782,СВЦЭМ!$A$39:$A$782,$A74,СВЦЭМ!$B$39:$B$782,X$47)+'СЕТ СН'!$G$9+СВЦЭМ!$D$10+'СЕТ СН'!$G$5-'СЕТ СН'!$G$17</f>
        <v>4223.4121907000008</v>
      </c>
      <c r="Y74" s="36">
        <f>SUMIFS(СВЦЭМ!$C$39:$C$782,СВЦЭМ!$A$39:$A$782,$A74,СВЦЭМ!$B$39:$B$782,Y$47)+'СЕТ СН'!$G$9+СВЦЭМ!$D$10+'СЕТ СН'!$G$5-'СЕТ СН'!$G$17</f>
        <v>4250.80704728</v>
      </c>
    </row>
    <row r="75" spans="1:27" ht="15.75" x14ac:dyDescent="0.2">
      <c r="A75" s="35">
        <f t="shared" si="1"/>
        <v>44862</v>
      </c>
      <c r="B75" s="36">
        <f>SUMIFS(СВЦЭМ!$C$39:$C$782,СВЦЭМ!$A$39:$A$782,$A75,СВЦЭМ!$B$39:$B$782,B$47)+'СЕТ СН'!$G$9+СВЦЭМ!$D$10+'СЕТ СН'!$G$5-'СЕТ СН'!$G$17</f>
        <v>4240.3897841400003</v>
      </c>
      <c r="C75" s="36">
        <f>SUMIFS(СВЦЭМ!$C$39:$C$782,СВЦЭМ!$A$39:$A$782,$A75,СВЦЭМ!$B$39:$B$782,C$47)+'СЕТ СН'!$G$9+СВЦЭМ!$D$10+'СЕТ СН'!$G$5-'СЕТ СН'!$G$17</f>
        <v>4271.8885714100006</v>
      </c>
      <c r="D75" s="36">
        <f>SUMIFS(СВЦЭМ!$C$39:$C$782,СВЦЭМ!$A$39:$A$782,$A75,СВЦЭМ!$B$39:$B$782,D$47)+'СЕТ СН'!$G$9+СВЦЭМ!$D$10+'СЕТ СН'!$G$5-'СЕТ СН'!$G$17</f>
        <v>4310.0473369299998</v>
      </c>
      <c r="E75" s="36">
        <f>SUMIFS(СВЦЭМ!$C$39:$C$782,СВЦЭМ!$A$39:$A$782,$A75,СВЦЭМ!$B$39:$B$782,E$47)+'СЕТ СН'!$G$9+СВЦЭМ!$D$10+'СЕТ СН'!$G$5-'СЕТ СН'!$G$17</f>
        <v>4311.1917156</v>
      </c>
      <c r="F75" s="36">
        <f>SUMIFS(СВЦЭМ!$C$39:$C$782,СВЦЭМ!$A$39:$A$782,$A75,СВЦЭМ!$B$39:$B$782,F$47)+'СЕТ СН'!$G$9+СВЦЭМ!$D$10+'СЕТ СН'!$G$5-'СЕТ СН'!$G$17</f>
        <v>4312.83398098</v>
      </c>
      <c r="G75" s="36">
        <f>SUMIFS(СВЦЭМ!$C$39:$C$782,СВЦЭМ!$A$39:$A$782,$A75,СВЦЭМ!$B$39:$B$782,G$47)+'СЕТ СН'!$G$9+СВЦЭМ!$D$10+'СЕТ СН'!$G$5-'СЕТ СН'!$G$17</f>
        <v>4298.3301362900002</v>
      </c>
      <c r="H75" s="36">
        <f>SUMIFS(СВЦЭМ!$C$39:$C$782,СВЦЭМ!$A$39:$A$782,$A75,СВЦЭМ!$B$39:$B$782,H$47)+'СЕТ СН'!$G$9+СВЦЭМ!$D$10+'СЕТ СН'!$G$5-'СЕТ СН'!$G$17</f>
        <v>4250.6181212900001</v>
      </c>
      <c r="I75" s="36">
        <f>SUMIFS(СВЦЭМ!$C$39:$C$782,СВЦЭМ!$A$39:$A$782,$A75,СВЦЭМ!$B$39:$B$782,I$47)+'СЕТ СН'!$G$9+СВЦЭМ!$D$10+'СЕТ СН'!$G$5-'СЕТ СН'!$G$17</f>
        <v>4204.7757553299998</v>
      </c>
      <c r="J75" s="36">
        <f>SUMIFS(СВЦЭМ!$C$39:$C$782,СВЦЭМ!$A$39:$A$782,$A75,СВЦЭМ!$B$39:$B$782,J$47)+'СЕТ СН'!$G$9+СВЦЭМ!$D$10+'СЕТ СН'!$G$5-'СЕТ СН'!$G$17</f>
        <v>4174.4170709999999</v>
      </c>
      <c r="K75" s="36">
        <f>SUMIFS(СВЦЭМ!$C$39:$C$782,СВЦЭМ!$A$39:$A$782,$A75,СВЦЭМ!$B$39:$B$782,K$47)+'СЕТ СН'!$G$9+СВЦЭМ!$D$10+'СЕТ СН'!$G$5-'СЕТ СН'!$G$17</f>
        <v>4165.9743899599998</v>
      </c>
      <c r="L75" s="36">
        <f>SUMIFS(СВЦЭМ!$C$39:$C$782,СВЦЭМ!$A$39:$A$782,$A75,СВЦЭМ!$B$39:$B$782,L$47)+'СЕТ СН'!$G$9+СВЦЭМ!$D$10+'СЕТ СН'!$G$5-'СЕТ СН'!$G$17</f>
        <v>4160.74053508</v>
      </c>
      <c r="M75" s="36">
        <f>SUMIFS(СВЦЭМ!$C$39:$C$782,СВЦЭМ!$A$39:$A$782,$A75,СВЦЭМ!$B$39:$B$782,M$47)+'СЕТ СН'!$G$9+СВЦЭМ!$D$10+'СЕТ СН'!$G$5-'СЕТ СН'!$G$17</f>
        <v>4173.8038160300002</v>
      </c>
      <c r="N75" s="36">
        <f>SUMIFS(СВЦЭМ!$C$39:$C$782,СВЦЭМ!$A$39:$A$782,$A75,СВЦЭМ!$B$39:$B$782,N$47)+'СЕТ СН'!$G$9+СВЦЭМ!$D$10+'СЕТ СН'!$G$5-'СЕТ СН'!$G$17</f>
        <v>4181.42267782</v>
      </c>
      <c r="O75" s="36">
        <f>SUMIFS(СВЦЭМ!$C$39:$C$782,СВЦЭМ!$A$39:$A$782,$A75,СВЦЭМ!$B$39:$B$782,O$47)+'СЕТ СН'!$G$9+СВЦЭМ!$D$10+'СЕТ СН'!$G$5-'СЕТ СН'!$G$17</f>
        <v>4209.5930078000001</v>
      </c>
      <c r="P75" s="36">
        <f>SUMIFS(СВЦЭМ!$C$39:$C$782,СВЦЭМ!$A$39:$A$782,$A75,СВЦЭМ!$B$39:$B$782,P$47)+'СЕТ СН'!$G$9+СВЦЭМ!$D$10+'СЕТ СН'!$G$5-'СЕТ СН'!$G$17</f>
        <v>4220.9384499200005</v>
      </c>
      <c r="Q75" s="36">
        <f>SUMIFS(СВЦЭМ!$C$39:$C$782,СВЦЭМ!$A$39:$A$782,$A75,СВЦЭМ!$B$39:$B$782,Q$47)+'СЕТ СН'!$G$9+СВЦЭМ!$D$10+'СЕТ СН'!$G$5-'СЕТ СН'!$G$17</f>
        <v>4220.2640344800002</v>
      </c>
      <c r="R75" s="36">
        <f>SUMIFS(СВЦЭМ!$C$39:$C$782,СВЦЭМ!$A$39:$A$782,$A75,СВЦЭМ!$B$39:$B$782,R$47)+'СЕТ СН'!$G$9+СВЦЭМ!$D$10+'СЕТ СН'!$G$5-'СЕТ СН'!$G$17</f>
        <v>4225.9888063200005</v>
      </c>
      <c r="S75" s="36">
        <f>SUMIFS(СВЦЭМ!$C$39:$C$782,СВЦЭМ!$A$39:$A$782,$A75,СВЦЭМ!$B$39:$B$782,S$47)+'СЕТ СН'!$G$9+СВЦЭМ!$D$10+'СЕТ СН'!$G$5-'СЕТ СН'!$G$17</f>
        <v>4207.5232612600003</v>
      </c>
      <c r="T75" s="36">
        <f>SUMIFS(СВЦЭМ!$C$39:$C$782,СВЦЭМ!$A$39:$A$782,$A75,СВЦЭМ!$B$39:$B$782,T$47)+'СЕТ СН'!$G$9+СВЦЭМ!$D$10+'СЕТ СН'!$G$5-'СЕТ СН'!$G$17</f>
        <v>4165.6773978700003</v>
      </c>
      <c r="U75" s="36">
        <f>SUMIFS(СВЦЭМ!$C$39:$C$782,СВЦЭМ!$A$39:$A$782,$A75,СВЦЭМ!$B$39:$B$782,U$47)+'СЕТ СН'!$G$9+СВЦЭМ!$D$10+'СЕТ СН'!$G$5-'СЕТ СН'!$G$17</f>
        <v>4150.2948473900005</v>
      </c>
      <c r="V75" s="36">
        <f>SUMIFS(СВЦЭМ!$C$39:$C$782,СВЦЭМ!$A$39:$A$782,$A75,СВЦЭМ!$B$39:$B$782,V$47)+'СЕТ СН'!$G$9+СВЦЭМ!$D$10+'СЕТ СН'!$G$5-'СЕТ СН'!$G$17</f>
        <v>4179.4681474999998</v>
      </c>
      <c r="W75" s="36">
        <f>SUMIFS(СВЦЭМ!$C$39:$C$782,СВЦЭМ!$A$39:$A$782,$A75,СВЦЭМ!$B$39:$B$782,W$47)+'СЕТ СН'!$G$9+СВЦЭМ!$D$10+'СЕТ СН'!$G$5-'СЕТ СН'!$G$17</f>
        <v>4199.3697306400009</v>
      </c>
      <c r="X75" s="36">
        <f>SUMIFS(СВЦЭМ!$C$39:$C$782,СВЦЭМ!$A$39:$A$782,$A75,СВЦЭМ!$B$39:$B$782,X$47)+'СЕТ СН'!$G$9+СВЦЭМ!$D$10+'СЕТ СН'!$G$5-'СЕТ СН'!$G$17</f>
        <v>4226.2362393100002</v>
      </c>
      <c r="Y75" s="36">
        <f>SUMIFS(СВЦЭМ!$C$39:$C$782,СВЦЭМ!$A$39:$A$782,$A75,СВЦЭМ!$B$39:$B$782,Y$47)+'СЕТ СН'!$G$9+СВЦЭМ!$D$10+'СЕТ СН'!$G$5-'СЕТ СН'!$G$17</f>
        <v>4241.0385589699999</v>
      </c>
    </row>
    <row r="76" spans="1:27" ht="15.75" x14ac:dyDescent="0.2">
      <c r="A76" s="35">
        <f t="shared" si="1"/>
        <v>44863</v>
      </c>
      <c r="B76" s="36">
        <f>SUMIFS(СВЦЭМ!$C$39:$C$782,СВЦЭМ!$A$39:$A$782,$A76,СВЦЭМ!$B$39:$B$782,B$47)+'СЕТ СН'!$G$9+СВЦЭМ!$D$10+'СЕТ СН'!$G$5-'СЕТ СН'!$G$17</f>
        <v>4242.2296171400003</v>
      </c>
      <c r="C76" s="36">
        <f>SUMIFS(СВЦЭМ!$C$39:$C$782,СВЦЭМ!$A$39:$A$782,$A76,СВЦЭМ!$B$39:$B$782,C$47)+'СЕТ СН'!$G$9+СВЦЭМ!$D$10+'СЕТ СН'!$G$5-'СЕТ СН'!$G$17</f>
        <v>4272.8270639900002</v>
      </c>
      <c r="D76" s="36">
        <f>SUMIFS(СВЦЭМ!$C$39:$C$782,СВЦЭМ!$A$39:$A$782,$A76,СВЦЭМ!$B$39:$B$782,D$47)+'СЕТ СН'!$G$9+СВЦЭМ!$D$10+'СЕТ СН'!$G$5-'СЕТ СН'!$G$17</f>
        <v>4315.5131071699998</v>
      </c>
      <c r="E76" s="36">
        <f>SUMIFS(СВЦЭМ!$C$39:$C$782,СВЦЭМ!$A$39:$A$782,$A76,СВЦЭМ!$B$39:$B$782,E$47)+'СЕТ СН'!$G$9+СВЦЭМ!$D$10+'СЕТ СН'!$G$5-'СЕТ СН'!$G$17</f>
        <v>4308.9801189099999</v>
      </c>
      <c r="F76" s="36">
        <f>SUMIFS(СВЦЭМ!$C$39:$C$782,СВЦЭМ!$A$39:$A$782,$A76,СВЦЭМ!$B$39:$B$782,F$47)+'СЕТ СН'!$G$9+СВЦЭМ!$D$10+'СЕТ СН'!$G$5-'СЕТ СН'!$G$17</f>
        <v>4301.9685181599998</v>
      </c>
      <c r="G76" s="36">
        <f>SUMIFS(СВЦЭМ!$C$39:$C$782,СВЦЭМ!$A$39:$A$782,$A76,СВЦЭМ!$B$39:$B$782,G$47)+'СЕТ СН'!$G$9+СВЦЭМ!$D$10+'СЕТ СН'!$G$5-'СЕТ СН'!$G$17</f>
        <v>4283.1431319500007</v>
      </c>
      <c r="H76" s="36">
        <f>SUMIFS(СВЦЭМ!$C$39:$C$782,СВЦЭМ!$A$39:$A$782,$A76,СВЦЭМ!$B$39:$B$782,H$47)+'СЕТ СН'!$G$9+СВЦЭМ!$D$10+'СЕТ СН'!$G$5-'СЕТ СН'!$G$17</f>
        <v>4250.8591316399998</v>
      </c>
      <c r="I76" s="36">
        <f>SUMIFS(СВЦЭМ!$C$39:$C$782,СВЦЭМ!$A$39:$A$782,$A76,СВЦЭМ!$B$39:$B$782,I$47)+'СЕТ СН'!$G$9+СВЦЭМ!$D$10+'СЕТ СН'!$G$5-'СЕТ СН'!$G$17</f>
        <v>4215.73895851</v>
      </c>
      <c r="J76" s="36">
        <f>SUMIFS(СВЦЭМ!$C$39:$C$782,СВЦЭМ!$A$39:$A$782,$A76,СВЦЭМ!$B$39:$B$782,J$47)+'СЕТ СН'!$G$9+СВЦЭМ!$D$10+'СЕТ СН'!$G$5-'СЕТ СН'!$G$17</f>
        <v>4176.5085535500002</v>
      </c>
      <c r="K76" s="36">
        <f>SUMIFS(СВЦЭМ!$C$39:$C$782,СВЦЭМ!$A$39:$A$782,$A76,СВЦЭМ!$B$39:$B$782,K$47)+'СЕТ СН'!$G$9+СВЦЭМ!$D$10+'СЕТ СН'!$G$5-'СЕТ СН'!$G$17</f>
        <v>4167.68129589</v>
      </c>
      <c r="L76" s="36">
        <f>SUMIFS(СВЦЭМ!$C$39:$C$782,СВЦЭМ!$A$39:$A$782,$A76,СВЦЭМ!$B$39:$B$782,L$47)+'СЕТ СН'!$G$9+СВЦЭМ!$D$10+'СЕТ СН'!$G$5-'СЕТ СН'!$G$17</f>
        <v>4168.8080754800003</v>
      </c>
      <c r="M76" s="36">
        <f>SUMIFS(СВЦЭМ!$C$39:$C$782,СВЦЭМ!$A$39:$A$782,$A76,СВЦЭМ!$B$39:$B$782,M$47)+'СЕТ СН'!$G$9+СВЦЭМ!$D$10+'СЕТ СН'!$G$5-'СЕТ СН'!$G$17</f>
        <v>4171.9292777300006</v>
      </c>
      <c r="N76" s="36">
        <f>SUMIFS(СВЦЭМ!$C$39:$C$782,СВЦЭМ!$A$39:$A$782,$A76,СВЦЭМ!$B$39:$B$782,N$47)+'СЕТ СН'!$G$9+СВЦЭМ!$D$10+'СЕТ СН'!$G$5-'СЕТ СН'!$G$17</f>
        <v>4158.4750112600004</v>
      </c>
      <c r="O76" s="36">
        <f>SUMIFS(СВЦЭМ!$C$39:$C$782,СВЦЭМ!$A$39:$A$782,$A76,СВЦЭМ!$B$39:$B$782,O$47)+'СЕТ СН'!$G$9+СВЦЭМ!$D$10+'СЕТ СН'!$G$5-'СЕТ СН'!$G$17</f>
        <v>4185.6768496900004</v>
      </c>
      <c r="P76" s="36">
        <f>SUMIFS(СВЦЭМ!$C$39:$C$782,СВЦЭМ!$A$39:$A$782,$A76,СВЦЭМ!$B$39:$B$782,P$47)+'СЕТ СН'!$G$9+СВЦЭМ!$D$10+'СЕТ СН'!$G$5-'СЕТ СН'!$G$17</f>
        <v>4214.2888721100007</v>
      </c>
      <c r="Q76" s="36">
        <f>SUMIFS(СВЦЭМ!$C$39:$C$782,СВЦЭМ!$A$39:$A$782,$A76,СВЦЭМ!$B$39:$B$782,Q$47)+'СЕТ СН'!$G$9+СВЦЭМ!$D$10+'СЕТ СН'!$G$5-'СЕТ СН'!$G$17</f>
        <v>4204.8295348299998</v>
      </c>
      <c r="R76" s="36">
        <f>SUMIFS(СВЦЭМ!$C$39:$C$782,СВЦЭМ!$A$39:$A$782,$A76,СВЦЭМ!$B$39:$B$782,R$47)+'СЕТ СН'!$G$9+СВЦЭМ!$D$10+'СЕТ СН'!$G$5-'СЕТ СН'!$G$17</f>
        <v>4178.7126888100001</v>
      </c>
      <c r="S76" s="36">
        <f>SUMIFS(СВЦЭМ!$C$39:$C$782,СВЦЭМ!$A$39:$A$782,$A76,СВЦЭМ!$B$39:$B$782,S$47)+'СЕТ СН'!$G$9+СВЦЭМ!$D$10+'СЕТ СН'!$G$5-'СЕТ СН'!$G$17</f>
        <v>4147.5495673700007</v>
      </c>
      <c r="T76" s="36">
        <f>SUMIFS(СВЦЭМ!$C$39:$C$782,СВЦЭМ!$A$39:$A$782,$A76,СВЦЭМ!$B$39:$B$782,T$47)+'СЕТ СН'!$G$9+СВЦЭМ!$D$10+'СЕТ СН'!$G$5-'СЕТ СН'!$G$17</f>
        <v>4111.2430175500003</v>
      </c>
      <c r="U76" s="36">
        <f>SUMIFS(СВЦЭМ!$C$39:$C$782,СВЦЭМ!$A$39:$A$782,$A76,СВЦЭМ!$B$39:$B$782,U$47)+'СЕТ СН'!$G$9+СВЦЭМ!$D$10+'СЕТ СН'!$G$5-'СЕТ СН'!$G$17</f>
        <v>4103.9228053100005</v>
      </c>
      <c r="V76" s="36">
        <f>SUMIFS(СВЦЭМ!$C$39:$C$782,СВЦЭМ!$A$39:$A$782,$A76,СВЦЭМ!$B$39:$B$782,V$47)+'СЕТ СН'!$G$9+СВЦЭМ!$D$10+'СЕТ СН'!$G$5-'СЕТ СН'!$G$17</f>
        <v>4136.5428883599998</v>
      </c>
      <c r="W76" s="36">
        <f>SUMIFS(СВЦЭМ!$C$39:$C$782,СВЦЭМ!$A$39:$A$782,$A76,СВЦЭМ!$B$39:$B$782,W$47)+'СЕТ СН'!$G$9+СВЦЭМ!$D$10+'СЕТ СН'!$G$5-'СЕТ СН'!$G$17</f>
        <v>4158.6637313500005</v>
      </c>
      <c r="X76" s="36">
        <f>SUMIFS(СВЦЭМ!$C$39:$C$782,СВЦЭМ!$A$39:$A$782,$A76,СВЦЭМ!$B$39:$B$782,X$47)+'СЕТ СН'!$G$9+СВЦЭМ!$D$10+'СЕТ СН'!$G$5-'СЕТ СН'!$G$17</f>
        <v>4185.4082371500008</v>
      </c>
      <c r="Y76" s="36">
        <f>SUMIFS(СВЦЭМ!$C$39:$C$782,СВЦЭМ!$A$39:$A$782,$A76,СВЦЭМ!$B$39:$B$782,Y$47)+'СЕТ СН'!$G$9+СВЦЭМ!$D$10+'СЕТ СН'!$G$5-'СЕТ СН'!$G$17</f>
        <v>4226.2358162800001</v>
      </c>
    </row>
    <row r="77" spans="1:27" ht="15.75" x14ac:dyDescent="0.2">
      <c r="A77" s="35">
        <f t="shared" si="1"/>
        <v>44864</v>
      </c>
      <c r="B77" s="36">
        <f>SUMIFS(СВЦЭМ!$C$39:$C$782,СВЦЭМ!$A$39:$A$782,$A77,СВЦЭМ!$B$39:$B$782,B$47)+'СЕТ СН'!$G$9+СВЦЭМ!$D$10+'СЕТ СН'!$G$5-'СЕТ СН'!$G$17</f>
        <v>4200.6993987599999</v>
      </c>
      <c r="C77" s="36">
        <f>SUMIFS(СВЦЭМ!$C$39:$C$782,СВЦЭМ!$A$39:$A$782,$A77,СВЦЭМ!$B$39:$B$782,C$47)+'СЕТ СН'!$G$9+СВЦЭМ!$D$10+'СЕТ СН'!$G$5-'СЕТ СН'!$G$17</f>
        <v>4221.5457064900002</v>
      </c>
      <c r="D77" s="36">
        <f>SUMIFS(СВЦЭМ!$C$39:$C$782,СВЦЭМ!$A$39:$A$782,$A77,СВЦЭМ!$B$39:$B$782,D$47)+'СЕТ СН'!$G$9+СВЦЭМ!$D$10+'СЕТ СН'!$G$5-'СЕТ СН'!$G$17</f>
        <v>4260.7944706899998</v>
      </c>
      <c r="E77" s="36">
        <f>SUMIFS(СВЦЭМ!$C$39:$C$782,СВЦЭМ!$A$39:$A$782,$A77,СВЦЭМ!$B$39:$B$782,E$47)+'СЕТ СН'!$G$9+СВЦЭМ!$D$10+'СЕТ СН'!$G$5-'СЕТ СН'!$G$17</f>
        <v>4240.7510674700006</v>
      </c>
      <c r="F77" s="36">
        <f>SUMIFS(СВЦЭМ!$C$39:$C$782,СВЦЭМ!$A$39:$A$782,$A77,СВЦЭМ!$B$39:$B$782,F$47)+'СЕТ СН'!$G$9+СВЦЭМ!$D$10+'СЕТ СН'!$G$5-'СЕТ СН'!$G$17</f>
        <v>4268.33979593</v>
      </c>
      <c r="G77" s="36">
        <f>SUMIFS(СВЦЭМ!$C$39:$C$782,СВЦЭМ!$A$39:$A$782,$A77,СВЦЭМ!$B$39:$B$782,G$47)+'СЕТ СН'!$G$9+СВЦЭМ!$D$10+'СЕТ СН'!$G$5-'СЕТ СН'!$G$17</f>
        <v>4241.9135969200006</v>
      </c>
      <c r="H77" s="36">
        <f>SUMIFS(СВЦЭМ!$C$39:$C$782,СВЦЭМ!$A$39:$A$782,$A77,СВЦЭМ!$B$39:$B$782,H$47)+'СЕТ СН'!$G$9+СВЦЭМ!$D$10+'СЕТ СН'!$G$5-'СЕТ СН'!$G$17</f>
        <v>4213.9046547600001</v>
      </c>
      <c r="I77" s="36">
        <f>SUMIFS(СВЦЭМ!$C$39:$C$782,СВЦЭМ!$A$39:$A$782,$A77,СВЦЭМ!$B$39:$B$782,I$47)+'СЕТ СН'!$G$9+СВЦЭМ!$D$10+'СЕТ СН'!$G$5-'СЕТ СН'!$G$17</f>
        <v>4198.7459899900005</v>
      </c>
      <c r="J77" s="36">
        <f>SUMIFS(СВЦЭМ!$C$39:$C$782,СВЦЭМ!$A$39:$A$782,$A77,СВЦЭМ!$B$39:$B$782,J$47)+'СЕТ СН'!$G$9+СВЦЭМ!$D$10+'СЕТ СН'!$G$5-'СЕТ СН'!$G$17</f>
        <v>4087.2382847600002</v>
      </c>
      <c r="K77" s="36">
        <f>SUMIFS(СВЦЭМ!$C$39:$C$782,СВЦЭМ!$A$39:$A$782,$A77,СВЦЭМ!$B$39:$B$782,K$47)+'СЕТ СН'!$G$9+СВЦЭМ!$D$10+'СЕТ СН'!$G$5-'СЕТ СН'!$G$17</f>
        <v>4121.72475897</v>
      </c>
      <c r="L77" s="36">
        <f>SUMIFS(СВЦЭМ!$C$39:$C$782,СВЦЭМ!$A$39:$A$782,$A77,СВЦЭМ!$B$39:$B$782,L$47)+'СЕТ СН'!$G$9+СВЦЭМ!$D$10+'СЕТ СН'!$G$5-'СЕТ СН'!$G$17</f>
        <v>4180.5823333400003</v>
      </c>
      <c r="M77" s="36">
        <f>SUMIFS(СВЦЭМ!$C$39:$C$782,СВЦЭМ!$A$39:$A$782,$A77,СВЦЭМ!$B$39:$B$782,M$47)+'СЕТ СН'!$G$9+СВЦЭМ!$D$10+'СЕТ СН'!$G$5-'СЕТ СН'!$G$17</f>
        <v>4175.7061107600002</v>
      </c>
      <c r="N77" s="36">
        <f>SUMIFS(СВЦЭМ!$C$39:$C$782,СВЦЭМ!$A$39:$A$782,$A77,СВЦЭМ!$B$39:$B$782,N$47)+'СЕТ СН'!$G$9+СВЦЭМ!$D$10+'СЕТ СН'!$G$5-'СЕТ СН'!$G$17</f>
        <v>4197.8644254600003</v>
      </c>
      <c r="O77" s="36">
        <f>SUMIFS(СВЦЭМ!$C$39:$C$782,СВЦЭМ!$A$39:$A$782,$A77,СВЦЭМ!$B$39:$B$782,O$47)+'СЕТ СН'!$G$9+СВЦЭМ!$D$10+'СЕТ СН'!$G$5-'СЕТ СН'!$G$17</f>
        <v>4189.1301536200008</v>
      </c>
      <c r="P77" s="36">
        <f>SUMIFS(СВЦЭМ!$C$39:$C$782,СВЦЭМ!$A$39:$A$782,$A77,СВЦЭМ!$B$39:$B$782,P$47)+'СЕТ СН'!$G$9+СВЦЭМ!$D$10+'СЕТ СН'!$G$5-'СЕТ СН'!$G$17</f>
        <v>4211.0153002799998</v>
      </c>
      <c r="Q77" s="36">
        <f>SUMIFS(СВЦЭМ!$C$39:$C$782,СВЦЭМ!$A$39:$A$782,$A77,СВЦЭМ!$B$39:$B$782,Q$47)+'СЕТ СН'!$G$9+СВЦЭМ!$D$10+'СЕТ СН'!$G$5-'СЕТ СН'!$G$17</f>
        <v>4216.6956391500007</v>
      </c>
      <c r="R77" s="36">
        <f>SUMIFS(СВЦЭМ!$C$39:$C$782,СВЦЭМ!$A$39:$A$782,$A77,СВЦЭМ!$B$39:$B$782,R$47)+'СЕТ СН'!$G$9+СВЦЭМ!$D$10+'СЕТ СН'!$G$5-'СЕТ СН'!$G$17</f>
        <v>4171.3352384200007</v>
      </c>
      <c r="S77" s="36">
        <f>SUMIFS(СВЦЭМ!$C$39:$C$782,СВЦЭМ!$A$39:$A$782,$A77,СВЦЭМ!$B$39:$B$782,S$47)+'СЕТ СН'!$G$9+СВЦЭМ!$D$10+'СЕТ СН'!$G$5-'СЕТ СН'!$G$17</f>
        <v>4105.0233627500002</v>
      </c>
      <c r="T77" s="36">
        <f>SUMIFS(СВЦЭМ!$C$39:$C$782,СВЦЭМ!$A$39:$A$782,$A77,СВЦЭМ!$B$39:$B$782,T$47)+'СЕТ СН'!$G$9+СВЦЭМ!$D$10+'СЕТ СН'!$G$5-'СЕТ СН'!$G$17</f>
        <v>4128.9369559900006</v>
      </c>
      <c r="U77" s="36">
        <f>SUMIFS(СВЦЭМ!$C$39:$C$782,СВЦЭМ!$A$39:$A$782,$A77,СВЦЭМ!$B$39:$B$782,U$47)+'СЕТ СН'!$G$9+СВЦЭМ!$D$10+'СЕТ СН'!$G$5-'СЕТ СН'!$G$17</f>
        <v>4137.6838215799999</v>
      </c>
      <c r="V77" s="36">
        <f>SUMIFS(СВЦЭМ!$C$39:$C$782,СВЦЭМ!$A$39:$A$782,$A77,СВЦЭМ!$B$39:$B$782,V$47)+'СЕТ СН'!$G$9+СВЦЭМ!$D$10+'СЕТ СН'!$G$5-'СЕТ СН'!$G$17</f>
        <v>4133.9748688600002</v>
      </c>
      <c r="W77" s="36">
        <f>SUMIFS(СВЦЭМ!$C$39:$C$782,СВЦЭМ!$A$39:$A$782,$A77,СВЦЭМ!$B$39:$B$782,W$47)+'СЕТ СН'!$G$9+СВЦЭМ!$D$10+'СЕТ СН'!$G$5-'СЕТ СН'!$G$17</f>
        <v>4124.7934733700004</v>
      </c>
      <c r="X77" s="36">
        <f>SUMIFS(СВЦЭМ!$C$39:$C$782,СВЦЭМ!$A$39:$A$782,$A77,СВЦЭМ!$B$39:$B$782,X$47)+'СЕТ СН'!$G$9+СВЦЭМ!$D$10+'СЕТ СН'!$G$5-'СЕТ СН'!$G$17</f>
        <v>4173.1590194</v>
      </c>
      <c r="Y77" s="36">
        <f>SUMIFS(СВЦЭМ!$C$39:$C$782,СВЦЭМ!$A$39:$A$782,$A77,СВЦЭМ!$B$39:$B$782,Y$47)+'СЕТ СН'!$G$9+СВЦЭМ!$D$10+'СЕТ СН'!$G$5-'СЕТ СН'!$G$17</f>
        <v>4258.9902328500002</v>
      </c>
      <c r="AA77" s="37"/>
    </row>
    <row r="78" spans="1:27" ht="15.75" x14ac:dyDescent="0.2">
      <c r="A78" s="35">
        <f t="shared" si="1"/>
        <v>44865</v>
      </c>
      <c r="B78" s="36">
        <f>SUMIFS(СВЦЭМ!$C$39:$C$782,СВЦЭМ!$A$39:$A$782,$A78,СВЦЭМ!$B$39:$B$782,B$47)+'СЕТ СН'!$G$9+СВЦЭМ!$D$10+'СЕТ СН'!$G$5-'СЕТ СН'!$G$17</f>
        <v>4292.0367608699999</v>
      </c>
      <c r="C78" s="36">
        <f>SUMIFS(СВЦЭМ!$C$39:$C$782,СВЦЭМ!$A$39:$A$782,$A78,СВЦЭМ!$B$39:$B$782,C$47)+'СЕТ СН'!$G$9+СВЦЭМ!$D$10+'СЕТ СН'!$G$5-'СЕТ СН'!$G$17</f>
        <v>4333.6335010500006</v>
      </c>
      <c r="D78" s="36">
        <f>SUMIFS(СВЦЭМ!$C$39:$C$782,СВЦЭМ!$A$39:$A$782,$A78,СВЦЭМ!$B$39:$B$782,D$47)+'СЕТ СН'!$G$9+СВЦЭМ!$D$10+'СЕТ СН'!$G$5-'СЕТ СН'!$G$17</f>
        <v>4356.6385323600007</v>
      </c>
      <c r="E78" s="36">
        <f>SUMIFS(СВЦЭМ!$C$39:$C$782,СВЦЭМ!$A$39:$A$782,$A78,СВЦЭМ!$B$39:$B$782,E$47)+'СЕТ СН'!$G$9+СВЦЭМ!$D$10+'СЕТ СН'!$G$5-'СЕТ СН'!$G$17</f>
        <v>4365.2898536700004</v>
      </c>
      <c r="F78" s="36">
        <f>SUMIFS(СВЦЭМ!$C$39:$C$782,СВЦЭМ!$A$39:$A$782,$A78,СВЦЭМ!$B$39:$B$782,F$47)+'СЕТ СН'!$G$9+СВЦЭМ!$D$10+'СЕТ СН'!$G$5-'СЕТ СН'!$G$17</f>
        <v>4354.5532905800001</v>
      </c>
      <c r="G78" s="36">
        <f>SUMIFS(СВЦЭМ!$C$39:$C$782,СВЦЭМ!$A$39:$A$782,$A78,СВЦЭМ!$B$39:$B$782,G$47)+'СЕТ СН'!$G$9+СВЦЭМ!$D$10+'СЕТ СН'!$G$5-'СЕТ СН'!$G$17</f>
        <v>4328.0244073100002</v>
      </c>
      <c r="H78" s="36">
        <f>SUMIFS(СВЦЭМ!$C$39:$C$782,СВЦЭМ!$A$39:$A$782,$A78,СВЦЭМ!$B$39:$B$782,H$47)+'СЕТ СН'!$G$9+СВЦЭМ!$D$10+'СЕТ СН'!$G$5-'СЕТ СН'!$G$17</f>
        <v>4247.7844140100005</v>
      </c>
      <c r="I78" s="36">
        <f>SUMIFS(СВЦЭМ!$C$39:$C$782,СВЦЭМ!$A$39:$A$782,$A78,СВЦЭМ!$B$39:$B$782,I$47)+'СЕТ СН'!$G$9+СВЦЭМ!$D$10+'СЕТ СН'!$G$5-'СЕТ СН'!$G$17</f>
        <v>4226.0135145100003</v>
      </c>
      <c r="J78" s="36">
        <f>SUMIFS(СВЦЭМ!$C$39:$C$782,СВЦЭМ!$A$39:$A$782,$A78,СВЦЭМ!$B$39:$B$782,J$47)+'СЕТ СН'!$G$9+СВЦЭМ!$D$10+'СЕТ СН'!$G$5-'СЕТ СН'!$G$17</f>
        <v>4174.0623850100001</v>
      </c>
      <c r="K78" s="36">
        <f>SUMIFS(СВЦЭМ!$C$39:$C$782,СВЦЭМ!$A$39:$A$782,$A78,СВЦЭМ!$B$39:$B$782,K$47)+'СЕТ СН'!$G$9+СВЦЭМ!$D$10+'СЕТ СН'!$G$5-'СЕТ СН'!$G$17</f>
        <v>4169.06428529</v>
      </c>
      <c r="L78" s="36">
        <f>SUMIFS(СВЦЭМ!$C$39:$C$782,СВЦЭМ!$A$39:$A$782,$A78,СВЦЭМ!$B$39:$B$782,L$47)+'СЕТ СН'!$G$9+СВЦЭМ!$D$10+'СЕТ СН'!$G$5-'СЕТ СН'!$G$17</f>
        <v>4188.5932446500001</v>
      </c>
      <c r="M78" s="36">
        <f>SUMIFS(СВЦЭМ!$C$39:$C$782,СВЦЭМ!$A$39:$A$782,$A78,СВЦЭМ!$B$39:$B$782,M$47)+'СЕТ СН'!$G$9+СВЦЭМ!$D$10+'СЕТ СН'!$G$5-'СЕТ СН'!$G$17</f>
        <v>4203.27088955</v>
      </c>
      <c r="N78" s="36">
        <f>SUMIFS(СВЦЭМ!$C$39:$C$782,СВЦЭМ!$A$39:$A$782,$A78,СВЦЭМ!$B$39:$B$782,N$47)+'СЕТ СН'!$G$9+СВЦЭМ!$D$10+'СЕТ СН'!$G$5-'СЕТ СН'!$G$17</f>
        <v>4197.5870739900001</v>
      </c>
      <c r="O78" s="36">
        <f>SUMIFS(СВЦЭМ!$C$39:$C$782,СВЦЭМ!$A$39:$A$782,$A78,СВЦЭМ!$B$39:$B$782,O$47)+'СЕТ СН'!$G$9+СВЦЭМ!$D$10+'СЕТ СН'!$G$5-'СЕТ СН'!$G$17</f>
        <v>4200.8706102400001</v>
      </c>
      <c r="P78" s="36">
        <f>SUMIFS(СВЦЭМ!$C$39:$C$782,СВЦЭМ!$A$39:$A$782,$A78,СВЦЭМ!$B$39:$B$782,P$47)+'СЕТ СН'!$G$9+СВЦЭМ!$D$10+'СЕТ СН'!$G$5-'СЕТ СН'!$G$17</f>
        <v>4217.9839542200007</v>
      </c>
      <c r="Q78" s="36">
        <f>SUMIFS(СВЦЭМ!$C$39:$C$782,СВЦЭМ!$A$39:$A$782,$A78,СВЦЭМ!$B$39:$B$782,Q$47)+'СЕТ СН'!$G$9+СВЦЭМ!$D$10+'СЕТ СН'!$G$5-'СЕТ СН'!$G$17</f>
        <v>4223.8728349700004</v>
      </c>
      <c r="R78" s="36">
        <f>SUMIFS(СВЦЭМ!$C$39:$C$782,СВЦЭМ!$A$39:$A$782,$A78,СВЦЭМ!$B$39:$B$782,R$47)+'СЕТ СН'!$G$9+СВЦЭМ!$D$10+'СЕТ СН'!$G$5-'СЕТ СН'!$G$17</f>
        <v>4208.6001151</v>
      </c>
      <c r="S78" s="36">
        <f>SUMIFS(СВЦЭМ!$C$39:$C$782,СВЦЭМ!$A$39:$A$782,$A78,СВЦЭМ!$B$39:$B$782,S$47)+'СЕТ СН'!$G$9+СВЦЭМ!$D$10+'СЕТ СН'!$G$5-'СЕТ СН'!$G$17</f>
        <v>4149.0984266000005</v>
      </c>
      <c r="T78" s="36">
        <f>SUMIFS(СВЦЭМ!$C$39:$C$782,СВЦЭМ!$A$39:$A$782,$A78,СВЦЭМ!$B$39:$B$782,T$47)+'СЕТ СН'!$G$9+СВЦЭМ!$D$10+'СЕТ СН'!$G$5-'СЕТ СН'!$G$17</f>
        <v>4113.4890518100001</v>
      </c>
      <c r="U78" s="36">
        <f>SUMIFS(СВЦЭМ!$C$39:$C$782,СВЦЭМ!$A$39:$A$782,$A78,СВЦЭМ!$B$39:$B$782,U$47)+'СЕТ СН'!$G$9+СВЦЭМ!$D$10+'СЕТ СН'!$G$5-'СЕТ СН'!$G$17</f>
        <v>4138.5857228500008</v>
      </c>
      <c r="V78" s="36">
        <f>SUMIFS(СВЦЭМ!$C$39:$C$782,СВЦЭМ!$A$39:$A$782,$A78,СВЦЭМ!$B$39:$B$782,V$47)+'СЕТ СН'!$G$9+СВЦЭМ!$D$10+'СЕТ СН'!$G$5-'СЕТ СН'!$G$17</f>
        <v>4161.9217865200008</v>
      </c>
      <c r="W78" s="36">
        <f>SUMIFS(СВЦЭМ!$C$39:$C$782,СВЦЭМ!$A$39:$A$782,$A78,СВЦЭМ!$B$39:$B$782,W$47)+'СЕТ СН'!$G$9+СВЦЭМ!$D$10+'СЕТ СН'!$G$5-'СЕТ СН'!$G$17</f>
        <v>4186.7684875000004</v>
      </c>
      <c r="X78" s="36">
        <f>SUMIFS(СВЦЭМ!$C$39:$C$782,СВЦЭМ!$A$39:$A$782,$A78,СВЦЭМ!$B$39:$B$782,X$47)+'СЕТ СН'!$G$9+СВЦЭМ!$D$10+'СЕТ СН'!$G$5-'СЕТ СН'!$G$17</f>
        <v>4208.8852461000006</v>
      </c>
      <c r="Y78" s="36">
        <f>SUMIFS(СВЦЭМ!$C$39:$C$782,СВЦЭМ!$A$39:$A$782,$A78,СВЦЭМ!$B$39:$B$782,Y$47)+'СЕТ СН'!$G$9+СВЦЭМ!$D$10+'СЕТ СН'!$G$5-'СЕТ СН'!$G$17</f>
        <v>4238.2489477100007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01.10.2022</v>
      </c>
      <c r="B84" s="36">
        <f>SUMIFS(СВЦЭМ!$C$39:$C$782,СВЦЭМ!$A$39:$A$782,$A84,СВЦЭМ!$B$39:$B$782,B$83)+'СЕТ СН'!$H$9+СВЦЭМ!$D$10+'СЕТ СН'!$H$5-'СЕТ СН'!$H$17</f>
        <v>4137.4137294800003</v>
      </c>
      <c r="C84" s="36">
        <f>SUMIFS(СВЦЭМ!$C$39:$C$782,СВЦЭМ!$A$39:$A$782,$A84,СВЦЭМ!$B$39:$B$782,C$83)+'СЕТ СН'!$H$9+СВЦЭМ!$D$10+'СЕТ СН'!$H$5-'СЕТ СН'!$H$17</f>
        <v>4160.8437496400002</v>
      </c>
      <c r="D84" s="36">
        <f>SUMIFS(СВЦЭМ!$C$39:$C$782,СВЦЭМ!$A$39:$A$782,$A84,СВЦЭМ!$B$39:$B$782,D$83)+'СЕТ СН'!$H$9+СВЦЭМ!$D$10+'СЕТ СН'!$H$5-'СЕТ СН'!$H$17</f>
        <v>4182.2941388600002</v>
      </c>
      <c r="E84" s="36">
        <f>SUMIFS(СВЦЭМ!$C$39:$C$782,СВЦЭМ!$A$39:$A$782,$A84,СВЦЭМ!$B$39:$B$782,E$83)+'СЕТ СН'!$H$9+СВЦЭМ!$D$10+'СЕТ СН'!$H$5-'СЕТ СН'!$H$17</f>
        <v>4183.2506145200005</v>
      </c>
      <c r="F84" s="36">
        <f>SUMIFS(СВЦЭМ!$C$39:$C$782,СВЦЭМ!$A$39:$A$782,$A84,СВЦЭМ!$B$39:$B$782,F$83)+'СЕТ СН'!$H$9+СВЦЭМ!$D$10+'СЕТ СН'!$H$5-'СЕТ СН'!$H$17</f>
        <v>4189.2191925300003</v>
      </c>
      <c r="G84" s="36">
        <f>SUMIFS(СВЦЭМ!$C$39:$C$782,СВЦЭМ!$A$39:$A$782,$A84,СВЦЭМ!$B$39:$B$782,G$83)+'СЕТ СН'!$H$9+СВЦЭМ!$D$10+'СЕТ СН'!$H$5-'СЕТ СН'!$H$17</f>
        <v>4178.17377562</v>
      </c>
      <c r="H84" s="36">
        <f>SUMIFS(СВЦЭМ!$C$39:$C$782,СВЦЭМ!$A$39:$A$782,$A84,СВЦЭМ!$B$39:$B$782,H$83)+'СЕТ СН'!$H$9+СВЦЭМ!$D$10+'СЕТ СН'!$H$5-'СЕТ СН'!$H$17</f>
        <v>4151.0050144500001</v>
      </c>
      <c r="I84" s="36">
        <f>SUMIFS(СВЦЭМ!$C$39:$C$782,СВЦЭМ!$A$39:$A$782,$A84,СВЦЭМ!$B$39:$B$782,I$83)+'СЕТ СН'!$H$9+СВЦЭМ!$D$10+'СЕТ СН'!$H$5-'СЕТ СН'!$H$17</f>
        <v>4070.1131010600002</v>
      </c>
      <c r="J84" s="36">
        <f>SUMIFS(СВЦЭМ!$C$39:$C$782,СВЦЭМ!$A$39:$A$782,$A84,СВЦЭМ!$B$39:$B$782,J$83)+'СЕТ СН'!$H$9+СВЦЭМ!$D$10+'СЕТ СН'!$H$5-'СЕТ СН'!$H$17</f>
        <v>4134.0609865100005</v>
      </c>
      <c r="K84" s="36">
        <f>SUMIFS(СВЦЭМ!$C$39:$C$782,СВЦЭМ!$A$39:$A$782,$A84,СВЦЭМ!$B$39:$B$782,K$83)+'СЕТ СН'!$H$9+СВЦЭМ!$D$10+'СЕТ СН'!$H$5-'СЕТ СН'!$H$17</f>
        <v>4161.6093964800002</v>
      </c>
      <c r="L84" s="36">
        <f>SUMIFS(СВЦЭМ!$C$39:$C$782,СВЦЭМ!$A$39:$A$782,$A84,СВЦЭМ!$B$39:$B$782,L$83)+'СЕТ СН'!$H$9+СВЦЭМ!$D$10+'СЕТ СН'!$H$5-'СЕТ СН'!$H$17</f>
        <v>4167.1335521700003</v>
      </c>
      <c r="M84" s="36">
        <f>SUMIFS(СВЦЭМ!$C$39:$C$782,СВЦЭМ!$A$39:$A$782,$A84,СВЦЭМ!$B$39:$B$782,M$83)+'СЕТ СН'!$H$9+СВЦЭМ!$D$10+'СЕТ СН'!$H$5-'СЕТ СН'!$H$17</f>
        <v>4109.9965792200001</v>
      </c>
      <c r="N84" s="36">
        <f>SUMIFS(СВЦЭМ!$C$39:$C$782,СВЦЭМ!$A$39:$A$782,$A84,СВЦЭМ!$B$39:$B$782,N$83)+'СЕТ СН'!$H$9+СВЦЭМ!$D$10+'СЕТ СН'!$H$5-'СЕТ СН'!$H$17</f>
        <v>4104.3586278600005</v>
      </c>
      <c r="O84" s="36">
        <f>SUMIFS(СВЦЭМ!$C$39:$C$782,СВЦЭМ!$A$39:$A$782,$A84,СВЦЭМ!$B$39:$B$782,O$83)+'СЕТ СН'!$H$9+СВЦЭМ!$D$10+'СЕТ СН'!$H$5-'СЕТ СН'!$H$17</f>
        <v>4092.3951683100004</v>
      </c>
      <c r="P84" s="36">
        <f>SUMIFS(СВЦЭМ!$C$39:$C$782,СВЦЭМ!$A$39:$A$782,$A84,СВЦЭМ!$B$39:$B$782,P$83)+'СЕТ СН'!$H$9+СВЦЭМ!$D$10+'СЕТ СН'!$H$5-'СЕТ СН'!$H$17</f>
        <v>4082.5088177500002</v>
      </c>
      <c r="Q84" s="36">
        <f>SUMIFS(СВЦЭМ!$C$39:$C$782,СВЦЭМ!$A$39:$A$782,$A84,СВЦЭМ!$B$39:$B$782,Q$83)+'СЕТ СН'!$H$9+СВЦЭМ!$D$10+'СЕТ СН'!$H$5-'СЕТ СН'!$H$17</f>
        <v>4072.4982495200002</v>
      </c>
      <c r="R84" s="36">
        <f>SUMIFS(СВЦЭМ!$C$39:$C$782,СВЦЭМ!$A$39:$A$782,$A84,СВЦЭМ!$B$39:$B$782,R$83)+'СЕТ СН'!$H$9+СВЦЭМ!$D$10+'СЕТ СН'!$H$5-'СЕТ СН'!$H$17</f>
        <v>4066.9955290900002</v>
      </c>
      <c r="S84" s="36">
        <f>SUMIFS(СВЦЭМ!$C$39:$C$782,СВЦЭМ!$A$39:$A$782,$A84,СВЦЭМ!$B$39:$B$782,S$83)+'СЕТ СН'!$H$9+СВЦЭМ!$D$10+'СЕТ СН'!$H$5-'СЕТ СН'!$H$17</f>
        <v>4106.15109106</v>
      </c>
      <c r="T84" s="36">
        <f>SUMIFS(СВЦЭМ!$C$39:$C$782,СВЦЭМ!$A$39:$A$782,$A84,СВЦЭМ!$B$39:$B$782,T$83)+'СЕТ СН'!$H$9+СВЦЭМ!$D$10+'СЕТ СН'!$H$5-'СЕТ СН'!$H$17</f>
        <v>4232.3701068800001</v>
      </c>
      <c r="U84" s="36">
        <f>SUMIFS(СВЦЭМ!$C$39:$C$782,СВЦЭМ!$A$39:$A$782,$A84,СВЦЭМ!$B$39:$B$782,U$83)+'СЕТ СН'!$H$9+СВЦЭМ!$D$10+'СЕТ СН'!$H$5-'СЕТ СН'!$H$17</f>
        <v>4256.1248316300007</v>
      </c>
      <c r="V84" s="36">
        <f>SUMIFS(СВЦЭМ!$C$39:$C$782,СВЦЭМ!$A$39:$A$782,$A84,СВЦЭМ!$B$39:$B$782,V$83)+'СЕТ СН'!$H$9+СВЦЭМ!$D$10+'СЕТ СН'!$H$5-'СЕТ СН'!$H$17</f>
        <v>4257.2124002400005</v>
      </c>
      <c r="W84" s="36">
        <f>SUMIFS(СВЦЭМ!$C$39:$C$782,СВЦЭМ!$A$39:$A$782,$A84,СВЦЭМ!$B$39:$B$782,W$83)+'СЕТ СН'!$H$9+СВЦЭМ!$D$10+'СЕТ СН'!$H$5-'СЕТ СН'!$H$17</f>
        <v>4242.4589029400004</v>
      </c>
      <c r="X84" s="36">
        <f>SUMIFS(СВЦЭМ!$C$39:$C$782,СВЦЭМ!$A$39:$A$782,$A84,СВЦЭМ!$B$39:$B$782,X$83)+'СЕТ СН'!$H$9+СВЦЭМ!$D$10+'СЕТ СН'!$H$5-'СЕТ СН'!$H$17</f>
        <v>4235.4784592000005</v>
      </c>
      <c r="Y84" s="36">
        <f>SUMIFS(СВЦЭМ!$C$39:$C$782,СВЦЭМ!$A$39:$A$782,$A84,СВЦЭМ!$B$39:$B$782,Y$83)+'СЕТ СН'!$H$9+СВЦЭМ!$D$10+'СЕТ СН'!$H$5-'СЕТ СН'!$H$17</f>
        <v>4205.7893310500003</v>
      </c>
    </row>
    <row r="85" spans="1:25" ht="15.75" x14ac:dyDescent="0.2">
      <c r="A85" s="35">
        <f>A84+1</f>
        <v>44836</v>
      </c>
      <c r="B85" s="36">
        <f>SUMIFS(СВЦЭМ!$C$39:$C$782,СВЦЭМ!$A$39:$A$782,$A85,СВЦЭМ!$B$39:$B$782,B$83)+'СЕТ СН'!$H$9+СВЦЭМ!$D$10+'СЕТ СН'!$H$5-'СЕТ СН'!$H$17</f>
        <v>4121.70934476</v>
      </c>
      <c r="C85" s="36">
        <f>SUMIFS(СВЦЭМ!$C$39:$C$782,СВЦЭМ!$A$39:$A$782,$A85,СВЦЭМ!$B$39:$B$782,C$83)+'СЕТ СН'!$H$9+СВЦЭМ!$D$10+'СЕТ СН'!$H$5-'СЕТ СН'!$H$17</f>
        <v>4126.9304134900003</v>
      </c>
      <c r="D85" s="36">
        <f>SUMIFS(СВЦЭМ!$C$39:$C$782,СВЦЭМ!$A$39:$A$782,$A85,СВЦЭМ!$B$39:$B$782,D$83)+'СЕТ СН'!$H$9+СВЦЭМ!$D$10+'СЕТ СН'!$H$5-'СЕТ СН'!$H$17</f>
        <v>4172.7779095100004</v>
      </c>
      <c r="E85" s="36">
        <f>SUMIFS(СВЦЭМ!$C$39:$C$782,СВЦЭМ!$A$39:$A$782,$A85,СВЦЭМ!$B$39:$B$782,E$83)+'СЕТ СН'!$H$9+СВЦЭМ!$D$10+'СЕТ СН'!$H$5-'СЕТ СН'!$H$17</f>
        <v>4209.4998136600007</v>
      </c>
      <c r="F85" s="36">
        <f>SUMIFS(СВЦЭМ!$C$39:$C$782,СВЦЭМ!$A$39:$A$782,$A85,СВЦЭМ!$B$39:$B$782,F$83)+'СЕТ СН'!$H$9+СВЦЭМ!$D$10+'СЕТ СН'!$H$5-'СЕТ СН'!$H$17</f>
        <v>4205.8312007000004</v>
      </c>
      <c r="G85" s="36">
        <f>SUMIFS(СВЦЭМ!$C$39:$C$782,СВЦЭМ!$A$39:$A$782,$A85,СВЦЭМ!$B$39:$B$782,G$83)+'СЕТ СН'!$H$9+СВЦЭМ!$D$10+'СЕТ СН'!$H$5-'СЕТ СН'!$H$17</f>
        <v>4194.7175324899999</v>
      </c>
      <c r="H85" s="36">
        <f>SUMIFS(СВЦЭМ!$C$39:$C$782,СВЦЭМ!$A$39:$A$782,$A85,СВЦЭМ!$B$39:$B$782,H$83)+'СЕТ СН'!$H$9+СВЦЭМ!$D$10+'СЕТ СН'!$H$5-'СЕТ СН'!$H$17</f>
        <v>4170.6705643200003</v>
      </c>
      <c r="I85" s="36">
        <f>SUMIFS(СВЦЭМ!$C$39:$C$782,СВЦЭМ!$A$39:$A$782,$A85,СВЦЭМ!$B$39:$B$782,I$83)+'СЕТ СН'!$H$9+СВЦЭМ!$D$10+'СЕТ СН'!$H$5-'СЕТ СН'!$H$17</f>
        <v>4155.6346104300001</v>
      </c>
      <c r="J85" s="36">
        <f>SUMIFS(СВЦЭМ!$C$39:$C$782,СВЦЭМ!$A$39:$A$782,$A85,СВЦЭМ!$B$39:$B$782,J$83)+'СЕТ СН'!$H$9+СВЦЭМ!$D$10+'СЕТ СН'!$H$5-'СЕТ СН'!$H$17</f>
        <v>4144.4838894100003</v>
      </c>
      <c r="K85" s="36">
        <f>SUMIFS(СВЦЭМ!$C$39:$C$782,СВЦЭМ!$A$39:$A$782,$A85,СВЦЭМ!$B$39:$B$782,K$83)+'СЕТ СН'!$H$9+СВЦЭМ!$D$10+'СЕТ СН'!$H$5-'СЕТ СН'!$H$17</f>
        <v>4117.0953936300002</v>
      </c>
      <c r="L85" s="36">
        <f>SUMIFS(СВЦЭМ!$C$39:$C$782,СВЦЭМ!$A$39:$A$782,$A85,СВЦЭМ!$B$39:$B$782,L$83)+'СЕТ СН'!$H$9+СВЦЭМ!$D$10+'СЕТ СН'!$H$5-'СЕТ СН'!$H$17</f>
        <v>4119.10663948</v>
      </c>
      <c r="M85" s="36">
        <f>SUMIFS(СВЦЭМ!$C$39:$C$782,СВЦЭМ!$A$39:$A$782,$A85,СВЦЭМ!$B$39:$B$782,M$83)+'СЕТ СН'!$H$9+СВЦЭМ!$D$10+'СЕТ СН'!$H$5-'СЕТ СН'!$H$17</f>
        <v>4080.8575610300004</v>
      </c>
      <c r="N85" s="36">
        <f>SUMIFS(СВЦЭМ!$C$39:$C$782,СВЦЭМ!$A$39:$A$782,$A85,СВЦЭМ!$B$39:$B$782,N$83)+'СЕТ СН'!$H$9+СВЦЭМ!$D$10+'СЕТ СН'!$H$5-'СЕТ СН'!$H$17</f>
        <v>4093.9867313300001</v>
      </c>
      <c r="O85" s="36">
        <f>SUMIFS(СВЦЭМ!$C$39:$C$782,СВЦЭМ!$A$39:$A$782,$A85,СВЦЭМ!$B$39:$B$782,O$83)+'СЕТ СН'!$H$9+СВЦЭМ!$D$10+'СЕТ СН'!$H$5-'СЕТ СН'!$H$17</f>
        <v>4100.6348453199998</v>
      </c>
      <c r="P85" s="36">
        <f>SUMIFS(СВЦЭМ!$C$39:$C$782,СВЦЭМ!$A$39:$A$782,$A85,СВЦЭМ!$B$39:$B$782,P$83)+'СЕТ СН'!$H$9+СВЦЭМ!$D$10+'СЕТ СН'!$H$5-'СЕТ СН'!$H$17</f>
        <v>4115.6223854500004</v>
      </c>
      <c r="Q85" s="36">
        <f>SUMIFS(СВЦЭМ!$C$39:$C$782,СВЦЭМ!$A$39:$A$782,$A85,СВЦЭМ!$B$39:$B$782,Q$83)+'СЕТ СН'!$H$9+СВЦЭМ!$D$10+'СЕТ СН'!$H$5-'СЕТ СН'!$H$17</f>
        <v>4129.8482957900005</v>
      </c>
      <c r="R85" s="36">
        <f>SUMIFS(СВЦЭМ!$C$39:$C$782,СВЦЭМ!$A$39:$A$782,$A85,СВЦЭМ!$B$39:$B$782,R$83)+'СЕТ СН'!$H$9+СВЦЭМ!$D$10+'СЕТ СН'!$H$5-'СЕТ СН'!$H$17</f>
        <v>4133.1993087000001</v>
      </c>
      <c r="S85" s="36">
        <f>SUMIFS(СВЦЭМ!$C$39:$C$782,СВЦЭМ!$A$39:$A$782,$A85,СВЦЭМ!$B$39:$B$782,S$83)+'СЕТ СН'!$H$9+СВЦЭМ!$D$10+'СЕТ СН'!$H$5-'СЕТ СН'!$H$17</f>
        <v>4111.5931276600004</v>
      </c>
      <c r="T85" s="36">
        <f>SUMIFS(СВЦЭМ!$C$39:$C$782,СВЦЭМ!$A$39:$A$782,$A85,СВЦЭМ!$B$39:$B$782,T$83)+'СЕТ СН'!$H$9+СВЦЭМ!$D$10+'СЕТ СН'!$H$5-'СЕТ СН'!$H$17</f>
        <v>4225.8122492900002</v>
      </c>
      <c r="U85" s="36">
        <f>SUMIFS(СВЦЭМ!$C$39:$C$782,СВЦЭМ!$A$39:$A$782,$A85,СВЦЭМ!$B$39:$B$782,U$83)+'СЕТ СН'!$H$9+СВЦЭМ!$D$10+'СЕТ СН'!$H$5-'СЕТ СН'!$H$17</f>
        <v>4254.0961243399997</v>
      </c>
      <c r="V85" s="36">
        <f>SUMIFS(СВЦЭМ!$C$39:$C$782,СВЦЭМ!$A$39:$A$782,$A85,СВЦЭМ!$B$39:$B$782,V$83)+'СЕТ СН'!$H$9+СВЦЭМ!$D$10+'СЕТ СН'!$H$5-'СЕТ СН'!$H$17</f>
        <v>4251.6490411600007</v>
      </c>
      <c r="W85" s="36">
        <f>SUMIFS(СВЦЭМ!$C$39:$C$782,СВЦЭМ!$A$39:$A$782,$A85,СВЦЭМ!$B$39:$B$782,W$83)+'СЕТ СН'!$H$9+СВЦЭМ!$D$10+'СЕТ СН'!$H$5-'СЕТ СН'!$H$17</f>
        <v>4241.6942608300005</v>
      </c>
      <c r="X85" s="36">
        <f>SUMIFS(СВЦЭМ!$C$39:$C$782,СВЦЭМ!$A$39:$A$782,$A85,СВЦЭМ!$B$39:$B$782,X$83)+'СЕТ СН'!$H$9+СВЦЭМ!$D$10+'СЕТ СН'!$H$5-'СЕТ СН'!$H$17</f>
        <v>4205.4785350100001</v>
      </c>
      <c r="Y85" s="36">
        <f>SUMIFS(СВЦЭМ!$C$39:$C$782,СВЦЭМ!$A$39:$A$782,$A85,СВЦЭМ!$B$39:$B$782,Y$83)+'СЕТ СН'!$H$9+СВЦЭМ!$D$10+'СЕТ СН'!$H$5-'СЕТ СН'!$H$17</f>
        <v>4196.0757276000004</v>
      </c>
    </row>
    <row r="86" spans="1:25" ht="15.75" x14ac:dyDescent="0.2">
      <c r="A86" s="35">
        <f t="shared" ref="A86:A114" si="2">A85+1</f>
        <v>44837</v>
      </c>
      <c r="B86" s="36">
        <f>SUMIFS(СВЦЭМ!$C$39:$C$782,СВЦЭМ!$A$39:$A$782,$A86,СВЦЭМ!$B$39:$B$782,B$83)+'СЕТ СН'!$H$9+СВЦЭМ!$D$10+'СЕТ СН'!$H$5-'СЕТ СН'!$H$17</f>
        <v>4194.5093665900004</v>
      </c>
      <c r="C86" s="36">
        <f>SUMIFS(СВЦЭМ!$C$39:$C$782,СВЦЭМ!$A$39:$A$782,$A86,СВЦЭМ!$B$39:$B$782,C$83)+'СЕТ СН'!$H$9+СВЦЭМ!$D$10+'СЕТ СН'!$H$5-'СЕТ СН'!$H$17</f>
        <v>4225.43574214</v>
      </c>
      <c r="D86" s="36">
        <f>SUMIFS(СВЦЭМ!$C$39:$C$782,СВЦЭМ!$A$39:$A$782,$A86,СВЦЭМ!$B$39:$B$782,D$83)+'СЕТ СН'!$H$9+СВЦЭМ!$D$10+'СЕТ СН'!$H$5-'СЕТ СН'!$H$17</f>
        <v>4241.9773680300004</v>
      </c>
      <c r="E86" s="36">
        <f>SUMIFS(СВЦЭМ!$C$39:$C$782,СВЦЭМ!$A$39:$A$782,$A86,СВЦЭМ!$B$39:$B$782,E$83)+'СЕТ СН'!$H$9+СВЦЭМ!$D$10+'СЕТ СН'!$H$5-'СЕТ СН'!$H$17</f>
        <v>4253.0440002400001</v>
      </c>
      <c r="F86" s="36">
        <f>SUMIFS(СВЦЭМ!$C$39:$C$782,СВЦЭМ!$A$39:$A$782,$A86,СВЦЭМ!$B$39:$B$782,F$83)+'СЕТ СН'!$H$9+СВЦЭМ!$D$10+'СЕТ СН'!$H$5-'СЕТ СН'!$H$17</f>
        <v>4235.4219348400002</v>
      </c>
      <c r="G86" s="36">
        <f>SUMIFS(СВЦЭМ!$C$39:$C$782,СВЦЭМ!$A$39:$A$782,$A86,СВЦЭМ!$B$39:$B$782,G$83)+'СЕТ СН'!$H$9+СВЦЭМ!$D$10+'СЕТ СН'!$H$5-'СЕТ СН'!$H$17</f>
        <v>4207.2164155800001</v>
      </c>
      <c r="H86" s="36">
        <f>SUMIFS(СВЦЭМ!$C$39:$C$782,СВЦЭМ!$A$39:$A$782,$A86,СВЦЭМ!$B$39:$B$782,H$83)+'СЕТ СН'!$H$9+СВЦЭМ!$D$10+'СЕТ СН'!$H$5-'СЕТ СН'!$H$17</f>
        <v>4129.3211864599998</v>
      </c>
      <c r="I86" s="36">
        <f>SUMIFS(СВЦЭМ!$C$39:$C$782,СВЦЭМ!$A$39:$A$782,$A86,СВЦЭМ!$B$39:$B$782,I$83)+'СЕТ СН'!$H$9+СВЦЭМ!$D$10+'СЕТ СН'!$H$5-'СЕТ СН'!$H$17</f>
        <v>4071.4476549999999</v>
      </c>
      <c r="J86" s="36">
        <f>SUMIFS(СВЦЭМ!$C$39:$C$782,СВЦЭМ!$A$39:$A$782,$A86,СВЦЭМ!$B$39:$B$782,J$83)+'СЕТ СН'!$H$9+СВЦЭМ!$D$10+'СЕТ СН'!$H$5-'СЕТ СН'!$H$17</f>
        <v>4045.5504950300001</v>
      </c>
      <c r="K86" s="36">
        <f>SUMIFS(СВЦЭМ!$C$39:$C$782,СВЦЭМ!$A$39:$A$782,$A86,СВЦЭМ!$B$39:$B$782,K$83)+'СЕТ СН'!$H$9+СВЦЭМ!$D$10+'СЕТ СН'!$H$5-'СЕТ СН'!$H$17</f>
        <v>4035.4034650399999</v>
      </c>
      <c r="L86" s="36">
        <f>SUMIFS(СВЦЭМ!$C$39:$C$782,СВЦЭМ!$A$39:$A$782,$A86,СВЦЭМ!$B$39:$B$782,L$83)+'СЕТ СН'!$H$9+СВЦЭМ!$D$10+'СЕТ СН'!$H$5-'СЕТ СН'!$H$17</f>
        <v>4033.2067087100004</v>
      </c>
      <c r="M86" s="36">
        <f>SUMIFS(СВЦЭМ!$C$39:$C$782,СВЦЭМ!$A$39:$A$782,$A86,СВЦЭМ!$B$39:$B$782,M$83)+'СЕТ СН'!$H$9+СВЦЭМ!$D$10+'СЕТ СН'!$H$5-'СЕТ СН'!$H$17</f>
        <v>4054.5179038400001</v>
      </c>
      <c r="N86" s="36">
        <f>SUMIFS(СВЦЭМ!$C$39:$C$782,СВЦЭМ!$A$39:$A$782,$A86,СВЦЭМ!$B$39:$B$782,N$83)+'СЕТ СН'!$H$9+СВЦЭМ!$D$10+'СЕТ СН'!$H$5-'СЕТ СН'!$H$17</f>
        <v>4078.7321105600004</v>
      </c>
      <c r="O86" s="36">
        <f>SUMIFS(СВЦЭМ!$C$39:$C$782,СВЦЭМ!$A$39:$A$782,$A86,СВЦЭМ!$B$39:$B$782,O$83)+'СЕТ СН'!$H$9+СВЦЭМ!$D$10+'СЕТ СН'!$H$5-'СЕТ СН'!$H$17</f>
        <v>4095.70910525</v>
      </c>
      <c r="P86" s="36">
        <f>SUMIFS(СВЦЭМ!$C$39:$C$782,СВЦЭМ!$A$39:$A$782,$A86,СВЦЭМ!$B$39:$B$782,P$83)+'СЕТ СН'!$H$9+СВЦЭМ!$D$10+'СЕТ СН'!$H$5-'СЕТ СН'!$H$17</f>
        <v>4102.7933602600006</v>
      </c>
      <c r="Q86" s="36">
        <f>SUMIFS(СВЦЭМ!$C$39:$C$782,СВЦЭМ!$A$39:$A$782,$A86,СВЦЭМ!$B$39:$B$782,Q$83)+'СЕТ СН'!$H$9+СВЦЭМ!$D$10+'СЕТ СН'!$H$5-'СЕТ СН'!$H$17</f>
        <v>4098.4659670199999</v>
      </c>
      <c r="R86" s="36">
        <f>SUMIFS(СВЦЭМ!$C$39:$C$782,СВЦЭМ!$A$39:$A$782,$A86,СВЦЭМ!$B$39:$B$782,R$83)+'СЕТ СН'!$H$9+СВЦЭМ!$D$10+'СЕТ СН'!$H$5-'СЕТ СН'!$H$17</f>
        <v>4083.8790777500003</v>
      </c>
      <c r="S86" s="36">
        <f>SUMIFS(СВЦЭМ!$C$39:$C$782,СВЦЭМ!$A$39:$A$782,$A86,СВЦЭМ!$B$39:$B$782,S$83)+'СЕТ СН'!$H$9+СВЦЭМ!$D$10+'СЕТ СН'!$H$5-'СЕТ СН'!$H$17</f>
        <v>4061.45235211</v>
      </c>
      <c r="T86" s="36">
        <f>SUMIFS(СВЦЭМ!$C$39:$C$782,СВЦЭМ!$A$39:$A$782,$A86,СВЦЭМ!$B$39:$B$782,T$83)+'СЕТ СН'!$H$9+СВЦЭМ!$D$10+'СЕТ СН'!$H$5-'СЕТ СН'!$H$17</f>
        <v>4021.3498874800002</v>
      </c>
      <c r="U86" s="36">
        <f>SUMIFS(СВЦЭМ!$C$39:$C$782,СВЦЭМ!$A$39:$A$782,$A86,СВЦЭМ!$B$39:$B$782,U$83)+'СЕТ СН'!$H$9+СВЦЭМ!$D$10+'СЕТ СН'!$H$5-'СЕТ СН'!$H$17</f>
        <v>3999.9087137900001</v>
      </c>
      <c r="V86" s="36">
        <f>SUMIFS(СВЦЭМ!$C$39:$C$782,СВЦЭМ!$A$39:$A$782,$A86,СВЦЭМ!$B$39:$B$782,V$83)+'СЕТ СН'!$H$9+СВЦЭМ!$D$10+'СЕТ СН'!$H$5-'СЕТ СН'!$H$17</f>
        <v>4011.5763519800003</v>
      </c>
      <c r="W86" s="36">
        <f>SUMIFS(СВЦЭМ!$C$39:$C$782,СВЦЭМ!$A$39:$A$782,$A86,СВЦЭМ!$B$39:$B$782,W$83)+'СЕТ СН'!$H$9+СВЦЭМ!$D$10+'СЕТ СН'!$H$5-'СЕТ СН'!$H$17</f>
        <v>4047.0602299800003</v>
      </c>
      <c r="X86" s="36">
        <f>SUMIFS(СВЦЭМ!$C$39:$C$782,СВЦЭМ!$A$39:$A$782,$A86,СВЦЭМ!$B$39:$B$782,X$83)+'СЕТ СН'!$H$9+СВЦЭМ!$D$10+'СЕТ СН'!$H$5-'СЕТ СН'!$H$17</f>
        <v>4098.3063457999997</v>
      </c>
      <c r="Y86" s="36">
        <f>SUMIFS(СВЦЭМ!$C$39:$C$782,СВЦЭМ!$A$39:$A$782,$A86,СВЦЭМ!$B$39:$B$782,Y$83)+'СЕТ СН'!$H$9+СВЦЭМ!$D$10+'СЕТ СН'!$H$5-'СЕТ СН'!$H$17</f>
        <v>4132.1606446000005</v>
      </c>
    </row>
    <row r="87" spans="1:25" ht="15.75" x14ac:dyDescent="0.2">
      <c r="A87" s="35">
        <f t="shared" si="2"/>
        <v>44838</v>
      </c>
      <c r="B87" s="36">
        <f>SUMIFS(СВЦЭМ!$C$39:$C$782,СВЦЭМ!$A$39:$A$782,$A87,СВЦЭМ!$B$39:$B$782,B$83)+'СЕТ СН'!$H$9+СВЦЭМ!$D$10+'СЕТ СН'!$H$5-'СЕТ СН'!$H$17</f>
        <v>4068.3805895</v>
      </c>
      <c r="C87" s="36">
        <f>SUMIFS(СВЦЭМ!$C$39:$C$782,СВЦЭМ!$A$39:$A$782,$A87,СВЦЭМ!$B$39:$B$782,C$83)+'СЕТ СН'!$H$9+СВЦЭМ!$D$10+'СЕТ СН'!$H$5-'СЕТ СН'!$H$17</f>
        <v>4091.5131656200001</v>
      </c>
      <c r="D87" s="36">
        <f>SUMIFS(СВЦЭМ!$C$39:$C$782,СВЦЭМ!$A$39:$A$782,$A87,СВЦЭМ!$B$39:$B$782,D$83)+'СЕТ СН'!$H$9+СВЦЭМ!$D$10+'СЕТ СН'!$H$5-'СЕТ СН'!$H$17</f>
        <v>4107.2229701100005</v>
      </c>
      <c r="E87" s="36">
        <f>SUMIFS(СВЦЭМ!$C$39:$C$782,СВЦЭМ!$A$39:$A$782,$A87,СВЦЭМ!$B$39:$B$782,E$83)+'СЕТ СН'!$H$9+СВЦЭМ!$D$10+'СЕТ СН'!$H$5-'СЕТ СН'!$H$17</f>
        <v>4110.8238570200001</v>
      </c>
      <c r="F87" s="36">
        <f>SUMIFS(СВЦЭМ!$C$39:$C$782,СВЦЭМ!$A$39:$A$782,$A87,СВЦЭМ!$B$39:$B$782,F$83)+'СЕТ СН'!$H$9+СВЦЭМ!$D$10+'СЕТ СН'!$H$5-'СЕТ СН'!$H$17</f>
        <v>4115.6064940100005</v>
      </c>
      <c r="G87" s="36">
        <f>SUMIFS(СВЦЭМ!$C$39:$C$782,СВЦЭМ!$A$39:$A$782,$A87,СВЦЭМ!$B$39:$B$782,G$83)+'СЕТ СН'!$H$9+СВЦЭМ!$D$10+'СЕТ СН'!$H$5-'СЕТ СН'!$H$17</f>
        <v>4094.2794315300002</v>
      </c>
      <c r="H87" s="36">
        <f>SUMIFS(СВЦЭМ!$C$39:$C$782,СВЦЭМ!$A$39:$A$782,$A87,СВЦЭМ!$B$39:$B$782,H$83)+'СЕТ СН'!$H$9+СВЦЭМ!$D$10+'СЕТ СН'!$H$5-'СЕТ СН'!$H$17</f>
        <v>4042.9650920800004</v>
      </c>
      <c r="I87" s="36">
        <f>SUMIFS(СВЦЭМ!$C$39:$C$782,СВЦЭМ!$A$39:$A$782,$A87,СВЦЭМ!$B$39:$B$782,I$83)+'СЕТ СН'!$H$9+СВЦЭМ!$D$10+'СЕТ СН'!$H$5-'СЕТ СН'!$H$17</f>
        <v>3999.2432626600003</v>
      </c>
      <c r="J87" s="36">
        <f>SUMIFS(СВЦЭМ!$C$39:$C$782,СВЦЭМ!$A$39:$A$782,$A87,СВЦЭМ!$B$39:$B$782,J$83)+'СЕТ СН'!$H$9+СВЦЭМ!$D$10+'СЕТ СН'!$H$5-'СЕТ СН'!$H$17</f>
        <v>3997.7026285600004</v>
      </c>
      <c r="K87" s="36">
        <f>SUMIFS(СВЦЭМ!$C$39:$C$782,СВЦЭМ!$A$39:$A$782,$A87,СВЦЭМ!$B$39:$B$782,K$83)+'СЕТ СН'!$H$9+СВЦЭМ!$D$10+'СЕТ СН'!$H$5-'СЕТ СН'!$H$17</f>
        <v>3988.7926945700001</v>
      </c>
      <c r="L87" s="36">
        <f>SUMIFS(СВЦЭМ!$C$39:$C$782,СВЦЭМ!$A$39:$A$782,$A87,СВЦЭМ!$B$39:$B$782,L$83)+'СЕТ СН'!$H$9+СВЦЭМ!$D$10+'СЕТ СН'!$H$5-'СЕТ СН'!$H$17</f>
        <v>3989.9932950400002</v>
      </c>
      <c r="M87" s="36">
        <f>SUMIFS(СВЦЭМ!$C$39:$C$782,СВЦЭМ!$A$39:$A$782,$A87,СВЦЭМ!$B$39:$B$782,M$83)+'СЕТ СН'!$H$9+СВЦЭМ!$D$10+'СЕТ СН'!$H$5-'СЕТ СН'!$H$17</f>
        <v>3999.12351726</v>
      </c>
      <c r="N87" s="36">
        <f>SUMIFS(СВЦЭМ!$C$39:$C$782,СВЦЭМ!$A$39:$A$782,$A87,СВЦЭМ!$B$39:$B$782,N$83)+'СЕТ СН'!$H$9+СВЦЭМ!$D$10+'СЕТ СН'!$H$5-'СЕТ СН'!$H$17</f>
        <v>4010.1498713200003</v>
      </c>
      <c r="O87" s="36">
        <f>SUMIFS(СВЦЭМ!$C$39:$C$782,СВЦЭМ!$A$39:$A$782,$A87,СВЦЭМ!$B$39:$B$782,O$83)+'СЕТ СН'!$H$9+СВЦЭМ!$D$10+'СЕТ СН'!$H$5-'СЕТ СН'!$H$17</f>
        <v>4014.5489874499999</v>
      </c>
      <c r="P87" s="36">
        <f>SUMIFS(СВЦЭМ!$C$39:$C$782,СВЦЭМ!$A$39:$A$782,$A87,СВЦЭМ!$B$39:$B$782,P$83)+'СЕТ СН'!$H$9+СВЦЭМ!$D$10+'СЕТ СН'!$H$5-'СЕТ СН'!$H$17</f>
        <v>4022.3974285100003</v>
      </c>
      <c r="Q87" s="36">
        <f>SUMIFS(СВЦЭМ!$C$39:$C$782,СВЦЭМ!$A$39:$A$782,$A87,СВЦЭМ!$B$39:$B$782,Q$83)+'СЕТ СН'!$H$9+СВЦЭМ!$D$10+'СЕТ СН'!$H$5-'СЕТ СН'!$H$17</f>
        <v>4024.3130539900003</v>
      </c>
      <c r="R87" s="36">
        <f>SUMIFS(СВЦЭМ!$C$39:$C$782,СВЦЭМ!$A$39:$A$782,$A87,СВЦЭМ!$B$39:$B$782,R$83)+'СЕТ СН'!$H$9+СВЦЭМ!$D$10+'СЕТ СН'!$H$5-'СЕТ СН'!$H$17</f>
        <v>4034.6149818900003</v>
      </c>
      <c r="S87" s="36">
        <f>SUMIFS(СВЦЭМ!$C$39:$C$782,СВЦЭМ!$A$39:$A$782,$A87,СВЦЭМ!$B$39:$B$782,S$83)+'СЕТ СН'!$H$9+СВЦЭМ!$D$10+'СЕТ СН'!$H$5-'СЕТ СН'!$H$17</f>
        <v>4011.4054424000001</v>
      </c>
      <c r="T87" s="36">
        <f>SUMIFS(СВЦЭМ!$C$39:$C$782,СВЦЭМ!$A$39:$A$782,$A87,СВЦЭМ!$B$39:$B$782,T$83)+'СЕТ СН'!$H$9+СВЦЭМ!$D$10+'СЕТ СН'!$H$5-'СЕТ СН'!$H$17</f>
        <v>3994.4878026700003</v>
      </c>
      <c r="U87" s="36">
        <f>SUMIFS(СВЦЭМ!$C$39:$C$782,СВЦЭМ!$A$39:$A$782,$A87,СВЦЭМ!$B$39:$B$782,U$83)+'СЕТ СН'!$H$9+СВЦЭМ!$D$10+'СЕТ СН'!$H$5-'СЕТ СН'!$H$17</f>
        <v>3971.3971130700002</v>
      </c>
      <c r="V87" s="36">
        <f>SUMIFS(СВЦЭМ!$C$39:$C$782,СВЦЭМ!$A$39:$A$782,$A87,СВЦЭМ!$B$39:$B$782,V$83)+'СЕТ СН'!$H$9+СВЦЭМ!$D$10+'СЕТ СН'!$H$5-'СЕТ СН'!$H$17</f>
        <v>3975.7188012400002</v>
      </c>
      <c r="W87" s="36">
        <f>SUMIFS(СВЦЭМ!$C$39:$C$782,СВЦЭМ!$A$39:$A$782,$A87,СВЦЭМ!$B$39:$B$782,W$83)+'СЕТ СН'!$H$9+СВЦЭМ!$D$10+'СЕТ СН'!$H$5-'СЕТ СН'!$H$17</f>
        <v>3983.6222084400001</v>
      </c>
      <c r="X87" s="36">
        <f>SUMIFS(СВЦЭМ!$C$39:$C$782,СВЦЭМ!$A$39:$A$782,$A87,СВЦЭМ!$B$39:$B$782,X$83)+'СЕТ СН'!$H$9+СВЦЭМ!$D$10+'СЕТ СН'!$H$5-'СЕТ СН'!$H$17</f>
        <v>4017.8591413000004</v>
      </c>
      <c r="Y87" s="36">
        <f>SUMIFS(СВЦЭМ!$C$39:$C$782,СВЦЭМ!$A$39:$A$782,$A87,СВЦЭМ!$B$39:$B$782,Y$83)+'СЕТ СН'!$H$9+СВЦЭМ!$D$10+'СЕТ СН'!$H$5-'СЕТ СН'!$H$17</f>
        <v>4044.7076701599999</v>
      </c>
    </row>
    <row r="88" spans="1:25" ht="15.75" x14ac:dyDescent="0.2">
      <c r="A88" s="35">
        <f t="shared" si="2"/>
        <v>44839</v>
      </c>
      <c r="B88" s="36">
        <f>SUMIFS(СВЦЭМ!$C$39:$C$782,СВЦЭМ!$A$39:$A$782,$A88,СВЦЭМ!$B$39:$B$782,B$83)+'СЕТ СН'!$H$9+СВЦЭМ!$D$10+'СЕТ СН'!$H$5-'СЕТ СН'!$H$17</f>
        <v>4119.7618659099999</v>
      </c>
      <c r="C88" s="36">
        <f>SUMIFS(СВЦЭМ!$C$39:$C$782,СВЦЭМ!$A$39:$A$782,$A88,СВЦЭМ!$B$39:$B$782,C$83)+'СЕТ СН'!$H$9+СВЦЭМ!$D$10+'СЕТ СН'!$H$5-'СЕТ СН'!$H$17</f>
        <v>4159.9155301999999</v>
      </c>
      <c r="D88" s="36">
        <f>SUMIFS(СВЦЭМ!$C$39:$C$782,СВЦЭМ!$A$39:$A$782,$A88,СВЦЭМ!$B$39:$B$782,D$83)+'СЕТ СН'!$H$9+СВЦЭМ!$D$10+'СЕТ СН'!$H$5-'СЕТ СН'!$H$17</f>
        <v>4187.6900352400007</v>
      </c>
      <c r="E88" s="36">
        <f>SUMIFS(СВЦЭМ!$C$39:$C$782,СВЦЭМ!$A$39:$A$782,$A88,СВЦЭМ!$B$39:$B$782,E$83)+'СЕТ СН'!$H$9+СВЦЭМ!$D$10+'СЕТ СН'!$H$5-'СЕТ СН'!$H$17</f>
        <v>4199.6890429900004</v>
      </c>
      <c r="F88" s="36">
        <f>SUMIFS(СВЦЭМ!$C$39:$C$782,СВЦЭМ!$A$39:$A$782,$A88,СВЦЭМ!$B$39:$B$782,F$83)+'СЕТ СН'!$H$9+СВЦЭМ!$D$10+'СЕТ СН'!$H$5-'СЕТ СН'!$H$17</f>
        <v>4197.1089764099997</v>
      </c>
      <c r="G88" s="36">
        <f>SUMIFS(СВЦЭМ!$C$39:$C$782,СВЦЭМ!$A$39:$A$782,$A88,СВЦЭМ!$B$39:$B$782,G$83)+'СЕТ СН'!$H$9+СВЦЭМ!$D$10+'СЕТ СН'!$H$5-'СЕТ СН'!$H$17</f>
        <v>4183.1121211700001</v>
      </c>
      <c r="H88" s="36">
        <f>SUMIFS(СВЦЭМ!$C$39:$C$782,СВЦЭМ!$A$39:$A$782,$A88,СВЦЭМ!$B$39:$B$782,H$83)+'СЕТ СН'!$H$9+СВЦЭМ!$D$10+'СЕТ СН'!$H$5-'СЕТ СН'!$H$17</f>
        <v>4134.2998197699999</v>
      </c>
      <c r="I88" s="36">
        <f>SUMIFS(СВЦЭМ!$C$39:$C$782,СВЦЭМ!$A$39:$A$782,$A88,СВЦЭМ!$B$39:$B$782,I$83)+'СЕТ СН'!$H$9+СВЦЭМ!$D$10+'СЕТ СН'!$H$5-'СЕТ СН'!$H$17</f>
        <v>4100.1009912899999</v>
      </c>
      <c r="J88" s="36">
        <f>SUMIFS(СВЦЭМ!$C$39:$C$782,СВЦЭМ!$A$39:$A$782,$A88,СВЦЭМ!$B$39:$B$782,J$83)+'СЕТ СН'!$H$9+СВЦЭМ!$D$10+'СЕТ СН'!$H$5-'СЕТ СН'!$H$17</f>
        <v>4152.4966826899999</v>
      </c>
      <c r="K88" s="36">
        <f>SUMIFS(СВЦЭМ!$C$39:$C$782,СВЦЭМ!$A$39:$A$782,$A88,СВЦЭМ!$B$39:$B$782,K$83)+'СЕТ СН'!$H$9+СВЦЭМ!$D$10+'СЕТ СН'!$H$5-'СЕТ СН'!$H$17</f>
        <v>4177.1184443500006</v>
      </c>
      <c r="L88" s="36">
        <f>SUMIFS(СВЦЭМ!$C$39:$C$782,СВЦЭМ!$A$39:$A$782,$A88,СВЦЭМ!$B$39:$B$782,L$83)+'СЕТ СН'!$H$9+СВЦЭМ!$D$10+'СЕТ СН'!$H$5-'СЕТ СН'!$H$17</f>
        <v>4178.8029370700006</v>
      </c>
      <c r="M88" s="36">
        <f>SUMIFS(СВЦЭМ!$C$39:$C$782,СВЦЭМ!$A$39:$A$782,$A88,СВЦЭМ!$B$39:$B$782,M$83)+'СЕТ СН'!$H$9+СВЦЭМ!$D$10+'СЕТ СН'!$H$5-'СЕТ СН'!$H$17</f>
        <v>4124.4342926899999</v>
      </c>
      <c r="N88" s="36">
        <f>SUMIFS(СВЦЭМ!$C$39:$C$782,СВЦЭМ!$A$39:$A$782,$A88,СВЦЭМ!$B$39:$B$782,N$83)+'СЕТ СН'!$H$9+СВЦЭМ!$D$10+'СЕТ СН'!$H$5-'СЕТ СН'!$H$17</f>
        <v>4136.5584820000004</v>
      </c>
      <c r="O88" s="36">
        <f>SUMIFS(СВЦЭМ!$C$39:$C$782,СВЦЭМ!$A$39:$A$782,$A88,СВЦЭМ!$B$39:$B$782,O$83)+'СЕТ СН'!$H$9+СВЦЭМ!$D$10+'СЕТ СН'!$H$5-'СЕТ СН'!$H$17</f>
        <v>4146.3203026800002</v>
      </c>
      <c r="P88" s="36">
        <f>SUMIFS(СВЦЭМ!$C$39:$C$782,СВЦЭМ!$A$39:$A$782,$A88,СВЦЭМ!$B$39:$B$782,P$83)+'СЕТ СН'!$H$9+СВЦЭМ!$D$10+'СЕТ СН'!$H$5-'СЕТ СН'!$H$17</f>
        <v>4153.8356015400004</v>
      </c>
      <c r="Q88" s="36">
        <f>SUMIFS(СВЦЭМ!$C$39:$C$782,СВЦЭМ!$A$39:$A$782,$A88,СВЦЭМ!$B$39:$B$782,Q$83)+'СЕТ СН'!$H$9+СВЦЭМ!$D$10+'СЕТ СН'!$H$5-'СЕТ СН'!$H$17</f>
        <v>4167.6039788899998</v>
      </c>
      <c r="R88" s="36">
        <f>SUMIFS(СВЦЭМ!$C$39:$C$782,СВЦЭМ!$A$39:$A$782,$A88,СВЦЭМ!$B$39:$B$782,R$83)+'СЕТ СН'!$H$9+СВЦЭМ!$D$10+'СЕТ СН'!$H$5-'СЕТ СН'!$H$17</f>
        <v>4155.1670253900002</v>
      </c>
      <c r="S88" s="36">
        <f>SUMIFS(СВЦЭМ!$C$39:$C$782,СВЦЭМ!$A$39:$A$782,$A88,СВЦЭМ!$B$39:$B$782,S$83)+'СЕТ СН'!$H$9+СВЦЭМ!$D$10+'СЕТ СН'!$H$5-'СЕТ СН'!$H$17</f>
        <v>4174.4606852100005</v>
      </c>
      <c r="T88" s="36">
        <f>SUMIFS(СВЦЭМ!$C$39:$C$782,СВЦЭМ!$A$39:$A$782,$A88,СВЦЭМ!$B$39:$B$782,T$83)+'СЕТ СН'!$H$9+СВЦЭМ!$D$10+'СЕТ СН'!$H$5-'СЕТ СН'!$H$17</f>
        <v>4291.9189293199997</v>
      </c>
      <c r="U88" s="36">
        <f>SUMIFS(СВЦЭМ!$C$39:$C$782,СВЦЭМ!$A$39:$A$782,$A88,СВЦЭМ!$B$39:$B$782,U$83)+'СЕТ СН'!$H$9+СВЦЭМ!$D$10+'СЕТ СН'!$H$5-'СЕТ СН'!$H$17</f>
        <v>4312.7466982200003</v>
      </c>
      <c r="V88" s="36">
        <f>SUMIFS(СВЦЭМ!$C$39:$C$782,СВЦЭМ!$A$39:$A$782,$A88,СВЦЭМ!$B$39:$B$782,V$83)+'СЕТ СН'!$H$9+СВЦЭМ!$D$10+'СЕТ СН'!$H$5-'СЕТ СН'!$H$17</f>
        <v>4299.1211822400001</v>
      </c>
      <c r="W88" s="36">
        <f>SUMIFS(СВЦЭМ!$C$39:$C$782,СВЦЭМ!$A$39:$A$782,$A88,СВЦЭМ!$B$39:$B$782,W$83)+'СЕТ СН'!$H$9+СВЦЭМ!$D$10+'СЕТ СН'!$H$5-'СЕТ СН'!$H$17</f>
        <v>4280.4951261000006</v>
      </c>
      <c r="X88" s="36">
        <f>SUMIFS(СВЦЭМ!$C$39:$C$782,СВЦЭМ!$A$39:$A$782,$A88,СВЦЭМ!$B$39:$B$782,X$83)+'СЕТ СН'!$H$9+СВЦЭМ!$D$10+'СЕТ СН'!$H$5-'СЕТ СН'!$H$17</f>
        <v>4241.08070047</v>
      </c>
      <c r="Y88" s="36">
        <f>SUMIFS(СВЦЭМ!$C$39:$C$782,СВЦЭМ!$A$39:$A$782,$A88,СВЦЭМ!$B$39:$B$782,Y$83)+'СЕТ СН'!$H$9+СВЦЭМ!$D$10+'СЕТ СН'!$H$5-'СЕТ СН'!$H$17</f>
        <v>4138.2258844500002</v>
      </c>
    </row>
    <row r="89" spans="1:25" ht="15.75" x14ac:dyDescent="0.2">
      <c r="A89" s="35">
        <f t="shared" si="2"/>
        <v>44840</v>
      </c>
      <c r="B89" s="36">
        <f>SUMIFS(СВЦЭМ!$C$39:$C$782,СВЦЭМ!$A$39:$A$782,$A89,СВЦЭМ!$B$39:$B$782,B$83)+'СЕТ СН'!$H$9+СВЦЭМ!$D$10+'СЕТ СН'!$H$5-'СЕТ СН'!$H$17</f>
        <v>4266.5690379300004</v>
      </c>
      <c r="C89" s="36">
        <f>SUMIFS(СВЦЭМ!$C$39:$C$782,СВЦЭМ!$A$39:$A$782,$A89,СВЦЭМ!$B$39:$B$782,C$83)+'СЕТ СН'!$H$9+СВЦЭМ!$D$10+'СЕТ СН'!$H$5-'СЕТ СН'!$H$17</f>
        <v>4280.1440550000007</v>
      </c>
      <c r="D89" s="36">
        <f>SUMIFS(СВЦЭМ!$C$39:$C$782,СВЦЭМ!$A$39:$A$782,$A89,СВЦЭМ!$B$39:$B$782,D$83)+'СЕТ СН'!$H$9+СВЦЭМ!$D$10+'СЕТ СН'!$H$5-'СЕТ СН'!$H$17</f>
        <v>4270.9698386600003</v>
      </c>
      <c r="E89" s="36">
        <f>SUMIFS(СВЦЭМ!$C$39:$C$782,СВЦЭМ!$A$39:$A$782,$A89,СВЦЭМ!$B$39:$B$782,E$83)+'СЕТ СН'!$H$9+СВЦЭМ!$D$10+'СЕТ СН'!$H$5-'СЕТ СН'!$H$17</f>
        <v>4266.8928775000004</v>
      </c>
      <c r="F89" s="36">
        <f>SUMIFS(СВЦЭМ!$C$39:$C$782,СВЦЭМ!$A$39:$A$782,$A89,СВЦЭМ!$B$39:$B$782,F$83)+'СЕТ СН'!$H$9+СВЦЭМ!$D$10+'СЕТ СН'!$H$5-'СЕТ СН'!$H$17</f>
        <v>4254.8872315000008</v>
      </c>
      <c r="G89" s="36">
        <f>SUMIFS(СВЦЭМ!$C$39:$C$782,СВЦЭМ!$A$39:$A$782,$A89,СВЦЭМ!$B$39:$B$782,G$83)+'СЕТ СН'!$H$9+СВЦЭМ!$D$10+'СЕТ СН'!$H$5-'СЕТ СН'!$H$17</f>
        <v>4234.6509915500001</v>
      </c>
      <c r="H89" s="36">
        <f>SUMIFS(СВЦЭМ!$C$39:$C$782,СВЦЭМ!$A$39:$A$782,$A89,СВЦЭМ!$B$39:$B$782,H$83)+'СЕТ СН'!$H$9+СВЦЭМ!$D$10+'СЕТ СН'!$H$5-'СЕТ СН'!$H$17</f>
        <v>4168.0599198300006</v>
      </c>
      <c r="I89" s="36">
        <f>SUMIFS(СВЦЭМ!$C$39:$C$782,СВЦЭМ!$A$39:$A$782,$A89,СВЦЭМ!$B$39:$B$782,I$83)+'СЕТ СН'!$H$9+СВЦЭМ!$D$10+'СЕТ СН'!$H$5-'СЕТ СН'!$H$17</f>
        <v>4139.8583905000005</v>
      </c>
      <c r="J89" s="36">
        <f>SUMIFS(СВЦЭМ!$C$39:$C$782,СВЦЭМ!$A$39:$A$782,$A89,СВЦЭМ!$B$39:$B$782,J$83)+'СЕТ СН'!$H$9+СВЦЭМ!$D$10+'СЕТ СН'!$H$5-'СЕТ СН'!$H$17</f>
        <v>4148.0349151800001</v>
      </c>
      <c r="K89" s="36">
        <f>SUMIFS(СВЦЭМ!$C$39:$C$782,СВЦЭМ!$A$39:$A$782,$A89,СВЦЭМ!$B$39:$B$782,K$83)+'СЕТ СН'!$H$9+СВЦЭМ!$D$10+'СЕТ СН'!$H$5-'СЕТ СН'!$H$17</f>
        <v>4155.7896488200004</v>
      </c>
      <c r="L89" s="36">
        <f>SUMIFS(СВЦЭМ!$C$39:$C$782,СВЦЭМ!$A$39:$A$782,$A89,СВЦЭМ!$B$39:$B$782,L$83)+'СЕТ СН'!$H$9+СВЦЭМ!$D$10+'СЕТ СН'!$H$5-'СЕТ СН'!$H$17</f>
        <v>4180.0167134399999</v>
      </c>
      <c r="M89" s="36">
        <f>SUMIFS(СВЦЭМ!$C$39:$C$782,СВЦЭМ!$A$39:$A$782,$A89,СВЦЭМ!$B$39:$B$782,M$83)+'СЕТ СН'!$H$9+СВЦЭМ!$D$10+'СЕТ СН'!$H$5-'СЕТ СН'!$H$17</f>
        <v>4212.3103362100001</v>
      </c>
      <c r="N89" s="36">
        <f>SUMIFS(СВЦЭМ!$C$39:$C$782,СВЦЭМ!$A$39:$A$782,$A89,СВЦЭМ!$B$39:$B$782,N$83)+'СЕТ СН'!$H$9+СВЦЭМ!$D$10+'СЕТ СН'!$H$5-'СЕТ СН'!$H$17</f>
        <v>4241.6825986800004</v>
      </c>
      <c r="O89" s="36">
        <f>SUMIFS(СВЦЭМ!$C$39:$C$782,СВЦЭМ!$A$39:$A$782,$A89,СВЦЭМ!$B$39:$B$782,O$83)+'СЕТ СН'!$H$9+СВЦЭМ!$D$10+'СЕТ СН'!$H$5-'СЕТ СН'!$H$17</f>
        <v>4240.8421522300005</v>
      </c>
      <c r="P89" s="36">
        <f>SUMIFS(СВЦЭМ!$C$39:$C$782,СВЦЭМ!$A$39:$A$782,$A89,СВЦЭМ!$B$39:$B$782,P$83)+'СЕТ СН'!$H$9+СВЦЭМ!$D$10+'СЕТ СН'!$H$5-'СЕТ СН'!$H$17</f>
        <v>4244.9456202600004</v>
      </c>
      <c r="Q89" s="36">
        <f>SUMIFS(СВЦЭМ!$C$39:$C$782,СВЦЭМ!$A$39:$A$782,$A89,СВЦЭМ!$B$39:$B$782,Q$83)+'СЕТ СН'!$H$9+СВЦЭМ!$D$10+'СЕТ СН'!$H$5-'СЕТ СН'!$H$17</f>
        <v>4240.0382549000005</v>
      </c>
      <c r="R89" s="36">
        <f>SUMIFS(СВЦЭМ!$C$39:$C$782,СВЦЭМ!$A$39:$A$782,$A89,СВЦЭМ!$B$39:$B$782,R$83)+'СЕТ СН'!$H$9+СВЦЭМ!$D$10+'СЕТ СН'!$H$5-'СЕТ СН'!$H$17</f>
        <v>4220.2054488100002</v>
      </c>
      <c r="S89" s="36">
        <f>SUMIFS(СВЦЭМ!$C$39:$C$782,СВЦЭМ!$A$39:$A$782,$A89,СВЦЭМ!$B$39:$B$782,S$83)+'СЕТ СН'!$H$9+СВЦЭМ!$D$10+'СЕТ СН'!$H$5-'СЕТ СН'!$H$17</f>
        <v>4187.7227773600007</v>
      </c>
      <c r="T89" s="36">
        <f>SUMIFS(СВЦЭМ!$C$39:$C$782,СВЦЭМ!$A$39:$A$782,$A89,СВЦЭМ!$B$39:$B$782,T$83)+'СЕТ СН'!$H$9+СВЦЭМ!$D$10+'СЕТ СН'!$H$5-'СЕТ СН'!$H$17</f>
        <v>4194.9573597300005</v>
      </c>
      <c r="U89" s="36">
        <f>SUMIFS(СВЦЭМ!$C$39:$C$782,СВЦЭМ!$A$39:$A$782,$A89,СВЦЭМ!$B$39:$B$782,U$83)+'СЕТ СН'!$H$9+СВЦЭМ!$D$10+'СЕТ СН'!$H$5-'СЕТ СН'!$H$17</f>
        <v>4228.4354012399999</v>
      </c>
      <c r="V89" s="36">
        <f>SUMIFS(СВЦЭМ!$C$39:$C$782,СВЦЭМ!$A$39:$A$782,$A89,СВЦЭМ!$B$39:$B$782,V$83)+'СЕТ СН'!$H$9+СВЦЭМ!$D$10+'СЕТ СН'!$H$5-'СЕТ СН'!$H$17</f>
        <v>4222.4984406500007</v>
      </c>
      <c r="W89" s="36">
        <f>SUMIFS(СВЦЭМ!$C$39:$C$782,СВЦЭМ!$A$39:$A$782,$A89,СВЦЭМ!$B$39:$B$782,W$83)+'СЕТ СН'!$H$9+СВЦЭМ!$D$10+'СЕТ СН'!$H$5-'СЕТ СН'!$H$17</f>
        <v>4219.1919113800004</v>
      </c>
      <c r="X89" s="36">
        <f>SUMIFS(СВЦЭМ!$C$39:$C$782,СВЦЭМ!$A$39:$A$782,$A89,СВЦЭМ!$B$39:$B$782,X$83)+'СЕТ СН'!$H$9+СВЦЭМ!$D$10+'СЕТ СН'!$H$5-'СЕТ СН'!$H$17</f>
        <v>4268.7748990800001</v>
      </c>
      <c r="Y89" s="36">
        <f>SUMIFS(СВЦЭМ!$C$39:$C$782,СВЦЭМ!$A$39:$A$782,$A89,СВЦЭМ!$B$39:$B$782,Y$83)+'СЕТ СН'!$H$9+СВЦЭМ!$D$10+'СЕТ СН'!$H$5-'СЕТ СН'!$H$17</f>
        <v>4293.8427001700002</v>
      </c>
    </row>
    <row r="90" spans="1:25" ht="15.75" x14ac:dyDescent="0.2">
      <c r="A90" s="35">
        <f t="shared" si="2"/>
        <v>44841</v>
      </c>
      <c r="B90" s="36">
        <f>SUMIFS(СВЦЭМ!$C$39:$C$782,СВЦЭМ!$A$39:$A$782,$A90,СВЦЭМ!$B$39:$B$782,B$83)+'СЕТ СН'!$H$9+СВЦЭМ!$D$10+'СЕТ СН'!$H$5-'СЕТ СН'!$H$17</f>
        <v>4155.84491815</v>
      </c>
      <c r="C90" s="36">
        <f>SUMIFS(СВЦЭМ!$C$39:$C$782,СВЦЭМ!$A$39:$A$782,$A90,СВЦЭМ!$B$39:$B$782,C$83)+'СЕТ СН'!$H$9+СВЦЭМ!$D$10+'СЕТ СН'!$H$5-'СЕТ СН'!$H$17</f>
        <v>4191.2552741500003</v>
      </c>
      <c r="D90" s="36">
        <f>SUMIFS(СВЦЭМ!$C$39:$C$782,СВЦЭМ!$A$39:$A$782,$A90,СВЦЭМ!$B$39:$B$782,D$83)+'СЕТ СН'!$H$9+СВЦЭМ!$D$10+'СЕТ СН'!$H$5-'СЕТ СН'!$H$17</f>
        <v>4211.8452460300005</v>
      </c>
      <c r="E90" s="36">
        <f>SUMIFS(СВЦЭМ!$C$39:$C$782,СВЦЭМ!$A$39:$A$782,$A90,СВЦЭМ!$B$39:$B$782,E$83)+'СЕТ СН'!$H$9+СВЦЭМ!$D$10+'СЕТ СН'!$H$5-'СЕТ СН'!$H$17</f>
        <v>4219.9566841400001</v>
      </c>
      <c r="F90" s="36">
        <f>SUMIFS(СВЦЭМ!$C$39:$C$782,СВЦЭМ!$A$39:$A$782,$A90,СВЦЭМ!$B$39:$B$782,F$83)+'СЕТ СН'!$H$9+СВЦЭМ!$D$10+'СЕТ СН'!$H$5-'СЕТ СН'!$H$17</f>
        <v>4222.5330280800008</v>
      </c>
      <c r="G90" s="36">
        <f>SUMIFS(СВЦЭМ!$C$39:$C$782,СВЦЭМ!$A$39:$A$782,$A90,СВЦЭМ!$B$39:$B$782,G$83)+'СЕТ СН'!$H$9+СВЦЭМ!$D$10+'СЕТ СН'!$H$5-'СЕТ СН'!$H$17</f>
        <v>4207.3735600500004</v>
      </c>
      <c r="H90" s="36">
        <f>SUMIFS(СВЦЭМ!$C$39:$C$782,СВЦЭМ!$A$39:$A$782,$A90,СВЦЭМ!$B$39:$B$782,H$83)+'СЕТ СН'!$H$9+СВЦЭМ!$D$10+'СЕТ СН'!$H$5-'СЕТ СН'!$H$17</f>
        <v>4153.1230796899999</v>
      </c>
      <c r="I90" s="36">
        <f>SUMIFS(СВЦЭМ!$C$39:$C$782,СВЦЭМ!$A$39:$A$782,$A90,СВЦЭМ!$B$39:$B$782,I$83)+'СЕТ СН'!$H$9+СВЦЭМ!$D$10+'СЕТ СН'!$H$5-'СЕТ СН'!$H$17</f>
        <v>4095.08833383</v>
      </c>
      <c r="J90" s="36">
        <f>SUMIFS(СВЦЭМ!$C$39:$C$782,СВЦЭМ!$A$39:$A$782,$A90,СВЦЭМ!$B$39:$B$782,J$83)+'СЕТ СН'!$H$9+СВЦЭМ!$D$10+'СЕТ СН'!$H$5-'СЕТ СН'!$H$17</f>
        <v>4108.9889580500003</v>
      </c>
      <c r="K90" s="36">
        <f>SUMIFS(СВЦЭМ!$C$39:$C$782,СВЦЭМ!$A$39:$A$782,$A90,СВЦЭМ!$B$39:$B$782,K$83)+'СЕТ СН'!$H$9+СВЦЭМ!$D$10+'СЕТ СН'!$H$5-'СЕТ СН'!$H$17</f>
        <v>4132.8548452300001</v>
      </c>
      <c r="L90" s="36">
        <f>SUMIFS(СВЦЭМ!$C$39:$C$782,СВЦЭМ!$A$39:$A$782,$A90,СВЦЭМ!$B$39:$B$782,L$83)+'СЕТ СН'!$H$9+СВЦЭМ!$D$10+'СЕТ СН'!$H$5-'СЕТ СН'!$H$17</f>
        <v>4115.4473723299998</v>
      </c>
      <c r="M90" s="36">
        <f>SUMIFS(СВЦЭМ!$C$39:$C$782,СВЦЭМ!$A$39:$A$782,$A90,СВЦЭМ!$B$39:$B$782,M$83)+'СЕТ СН'!$H$9+СВЦЭМ!$D$10+'СЕТ СН'!$H$5-'СЕТ СН'!$H$17</f>
        <v>4102.1915934300005</v>
      </c>
      <c r="N90" s="36">
        <f>SUMIFS(СВЦЭМ!$C$39:$C$782,СВЦЭМ!$A$39:$A$782,$A90,СВЦЭМ!$B$39:$B$782,N$83)+'СЕТ СН'!$H$9+СВЦЭМ!$D$10+'СЕТ СН'!$H$5-'СЕТ СН'!$H$17</f>
        <v>4106.6016176800003</v>
      </c>
      <c r="O90" s="36">
        <f>SUMIFS(СВЦЭМ!$C$39:$C$782,СВЦЭМ!$A$39:$A$782,$A90,СВЦЭМ!$B$39:$B$782,O$83)+'СЕТ СН'!$H$9+СВЦЭМ!$D$10+'СЕТ СН'!$H$5-'СЕТ СН'!$H$17</f>
        <v>4109.2901707300007</v>
      </c>
      <c r="P90" s="36">
        <f>SUMIFS(СВЦЭМ!$C$39:$C$782,СВЦЭМ!$A$39:$A$782,$A90,СВЦЭМ!$B$39:$B$782,P$83)+'СЕТ СН'!$H$9+СВЦЭМ!$D$10+'СЕТ СН'!$H$5-'СЕТ СН'!$H$17</f>
        <v>4103.5979472300005</v>
      </c>
      <c r="Q90" s="36">
        <f>SUMIFS(СВЦЭМ!$C$39:$C$782,СВЦЭМ!$A$39:$A$782,$A90,СВЦЭМ!$B$39:$B$782,Q$83)+'СЕТ СН'!$H$9+СВЦЭМ!$D$10+'СЕТ СН'!$H$5-'СЕТ СН'!$H$17</f>
        <v>4106.0688559199998</v>
      </c>
      <c r="R90" s="36">
        <f>SUMIFS(СВЦЭМ!$C$39:$C$782,СВЦЭМ!$A$39:$A$782,$A90,СВЦЭМ!$B$39:$B$782,R$83)+'СЕТ СН'!$H$9+СВЦЭМ!$D$10+'СЕТ СН'!$H$5-'СЕТ СН'!$H$17</f>
        <v>4100.3073908900005</v>
      </c>
      <c r="S90" s="36">
        <f>SUMIFS(СВЦЭМ!$C$39:$C$782,СВЦЭМ!$A$39:$A$782,$A90,СВЦЭМ!$B$39:$B$782,S$83)+'СЕТ СН'!$H$9+СВЦЭМ!$D$10+'СЕТ СН'!$H$5-'СЕТ СН'!$H$17</f>
        <v>4137.4923771000003</v>
      </c>
      <c r="T90" s="36">
        <f>SUMIFS(СВЦЭМ!$C$39:$C$782,СВЦЭМ!$A$39:$A$782,$A90,СВЦЭМ!$B$39:$B$782,T$83)+'СЕТ СН'!$H$9+СВЦЭМ!$D$10+'СЕТ СН'!$H$5-'СЕТ СН'!$H$17</f>
        <v>4214.7566094800004</v>
      </c>
      <c r="U90" s="36">
        <f>SUMIFS(СВЦЭМ!$C$39:$C$782,СВЦЭМ!$A$39:$A$782,$A90,СВЦЭМ!$B$39:$B$782,U$83)+'СЕТ СН'!$H$9+СВЦЭМ!$D$10+'СЕТ СН'!$H$5-'СЕТ СН'!$H$17</f>
        <v>4251.3000661300002</v>
      </c>
      <c r="V90" s="36">
        <f>SUMIFS(СВЦЭМ!$C$39:$C$782,СВЦЭМ!$A$39:$A$782,$A90,СВЦЭМ!$B$39:$B$782,V$83)+'СЕТ СН'!$H$9+СВЦЭМ!$D$10+'СЕТ СН'!$H$5-'СЕТ СН'!$H$17</f>
        <v>4245.6972120500004</v>
      </c>
      <c r="W90" s="36">
        <f>SUMIFS(СВЦЭМ!$C$39:$C$782,СВЦЭМ!$A$39:$A$782,$A90,СВЦЭМ!$B$39:$B$782,W$83)+'СЕТ СН'!$H$9+СВЦЭМ!$D$10+'СЕТ СН'!$H$5-'СЕТ СН'!$H$17</f>
        <v>4232.9944398799998</v>
      </c>
      <c r="X90" s="36">
        <f>SUMIFS(СВЦЭМ!$C$39:$C$782,СВЦЭМ!$A$39:$A$782,$A90,СВЦЭМ!$B$39:$B$782,X$83)+'СЕТ СН'!$H$9+СВЦЭМ!$D$10+'СЕТ СН'!$H$5-'СЕТ СН'!$H$17</f>
        <v>4189.9316956399998</v>
      </c>
      <c r="Y90" s="36">
        <f>SUMIFS(СВЦЭМ!$C$39:$C$782,СВЦЭМ!$A$39:$A$782,$A90,СВЦЭМ!$B$39:$B$782,Y$83)+'СЕТ СН'!$H$9+СВЦЭМ!$D$10+'СЕТ СН'!$H$5-'СЕТ СН'!$H$17</f>
        <v>4177.97726384</v>
      </c>
    </row>
    <row r="91" spans="1:25" ht="15.75" x14ac:dyDescent="0.2">
      <c r="A91" s="35">
        <f t="shared" si="2"/>
        <v>44842</v>
      </c>
      <c r="B91" s="36">
        <f>SUMIFS(СВЦЭМ!$C$39:$C$782,СВЦЭМ!$A$39:$A$782,$A91,СВЦЭМ!$B$39:$B$782,B$83)+'СЕТ СН'!$H$9+СВЦЭМ!$D$10+'СЕТ СН'!$H$5-'СЕТ СН'!$H$17</f>
        <v>4147.7845116600001</v>
      </c>
      <c r="C91" s="36">
        <f>SUMIFS(СВЦЭМ!$C$39:$C$782,СВЦЭМ!$A$39:$A$782,$A91,СВЦЭМ!$B$39:$B$782,C$83)+'СЕТ СН'!$H$9+СВЦЭМ!$D$10+'СЕТ СН'!$H$5-'СЕТ СН'!$H$17</f>
        <v>4179.6646398700004</v>
      </c>
      <c r="D91" s="36">
        <f>SUMIFS(СВЦЭМ!$C$39:$C$782,СВЦЭМ!$A$39:$A$782,$A91,СВЦЭМ!$B$39:$B$782,D$83)+'СЕТ СН'!$H$9+СВЦЭМ!$D$10+'СЕТ СН'!$H$5-'СЕТ СН'!$H$17</f>
        <v>4201.2722627900002</v>
      </c>
      <c r="E91" s="36">
        <f>SUMIFS(СВЦЭМ!$C$39:$C$782,СВЦЭМ!$A$39:$A$782,$A91,СВЦЭМ!$B$39:$B$782,E$83)+'СЕТ СН'!$H$9+СВЦЭМ!$D$10+'СЕТ СН'!$H$5-'СЕТ СН'!$H$17</f>
        <v>4205.8021965700009</v>
      </c>
      <c r="F91" s="36">
        <f>SUMIFS(СВЦЭМ!$C$39:$C$782,СВЦЭМ!$A$39:$A$782,$A91,СВЦЭМ!$B$39:$B$782,F$83)+'СЕТ СН'!$H$9+СВЦЭМ!$D$10+'СЕТ СН'!$H$5-'СЕТ СН'!$H$17</f>
        <v>4213.1644564100006</v>
      </c>
      <c r="G91" s="36">
        <f>SUMIFS(СВЦЭМ!$C$39:$C$782,СВЦЭМ!$A$39:$A$782,$A91,СВЦЭМ!$B$39:$B$782,G$83)+'СЕТ СН'!$H$9+СВЦЭМ!$D$10+'СЕТ СН'!$H$5-'СЕТ СН'!$H$17</f>
        <v>4204.2664987600001</v>
      </c>
      <c r="H91" s="36">
        <f>SUMIFS(СВЦЭМ!$C$39:$C$782,СВЦЭМ!$A$39:$A$782,$A91,СВЦЭМ!$B$39:$B$782,H$83)+'СЕТ СН'!$H$9+СВЦЭМ!$D$10+'СЕТ СН'!$H$5-'СЕТ СН'!$H$17</f>
        <v>4185.1411362100007</v>
      </c>
      <c r="I91" s="36">
        <f>SUMIFS(СВЦЭМ!$C$39:$C$782,СВЦЭМ!$A$39:$A$782,$A91,СВЦЭМ!$B$39:$B$782,I$83)+'СЕТ СН'!$H$9+СВЦЭМ!$D$10+'СЕТ СН'!$H$5-'СЕТ СН'!$H$17</f>
        <v>4140.7599182800004</v>
      </c>
      <c r="J91" s="36">
        <f>SUMIFS(СВЦЭМ!$C$39:$C$782,СВЦЭМ!$A$39:$A$782,$A91,СВЦЭМ!$B$39:$B$782,J$83)+'СЕТ СН'!$H$9+СВЦЭМ!$D$10+'СЕТ СН'!$H$5-'СЕТ СН'!$H$17</f>
        <v>4093.9989923800003</v>
      </c>
      <c r="K91" s="36">
        <f>SUMIFS(СВЦЭМ!$C$39:$C$782,СВЦЭМ!$A$39:$A$782,$A91,СВЦЭМ!$B$39:$B$782,K$83)+'СЕТ СН'!$H$9+СВЦЭМ!$D$10+'СЕТ СН'!$H$5-'СЕТ СН'!$H$17</f>
        <v>4076.3409510500001</v>
      </c>
      <c r="L91" s="36">
        <f>SUMIFS(СВЦЭМ!$C$39:$C$782,СВЦЭМ!$A$39:$A$782,$A91,СВЦЭМ!$B$39:$B$782,L$83)+'СЕТ СН'!$H$9+СВЦЭМ!$D$10+'СЕТ СН'!$H$5-'СЕТ СН'!$H$17</f>
        <v>4131.7976331400005</v>
      </c>
      <c r="M91" s="36">
        <f>SUMIFS(СВЦЭМ!$C$39:$C$782,СВЦЭМ!$A$39:$A$782,$A91,СВЦЭМ!$B$39:$B$782,M$83)+'СЕТ СН'!$H$9+СВЦЭМ!$D$10+'СЕТ СН'!$H$5-'СЕТ СН'!$H$17</f>
        <v>4099.1933787799999</v>
      </c>
      <c r="N91" s="36">
        <f>SUMIFS(СВЦЭМ!$C$39:$C$782,СВЦЭМ!$A$39:$A$782,$A91,СВЦЭМ!$B$39:$B$782,N$83)+'СЕТ СН'!$H$9+СВЦЭМ!$D$10+'СЕТ СН'!$H$5-'СЕТ СН'!$H$17</f>
        <v>4083.6430098200003</v>
      </c>
      <c r="O91" s="36">
        <f>SUMIFS(СВЦЭМ!$C$39:$C$782,СВЦЭМ!$A$39:$A$782,$A91,СВЦЭМ!$B$39:$B$782,O$83)+'СЕТ СН'!$H$9+СВЦЭМ!$D$10+'СЕТ СН'!$H$5-'СЕТ СН'!$H$17</f>
        <v>4091.30845679</v>
      </c>
      <c r="P91" s="36">
        <f>SUMIFS(СВЦЭМ!$C$39:$C$782,СВЦЭМ!$A$39:$A$782,$A91,СВЦЭМ!$B$39:$B$782,P$83)+'СЕТ СН'!$H$9+СВЦЭМ!$D$10+'СЕТ СН'!$H$5-'СЕТ СН'!$H$17</f>
        <v>4099.0913010300001</v>
      </c>
      <c r="Q91" s="36">
        <f>SUMIFS(СВЦЭМ!$C$39:$C$782,СВЦЭМ!$A$39:$A$782,$A91,СВЦЭМ!$B$39:$B$782,Q$83)+'СЕТ СН'!$H$9+СВЦЭМ!$D$10+'СЕТ СН'!$H$5-'СЕТ СН'!$H$17</f>
        <v>4101.8607153399998</v>
      </c>
      <c r="R91" s="36">
        <f>SUMIFS(СВЦЭМ!$C$39:$C$782,СВЦЭМ!$A$39:$A$782,$A91,СВЦЭМ!$B$39:$B$782,R$83)+'СЕТ СН'!$H$9+СВЦЭМ!$D$10+'СЕТ СН'!$H$5-'СЕТ СН'!$H$17</f>
        <v>4102.45066898</v>
      </c>
      <c r="S91" s="36">
        <f>SUMIFS(СВЦЭМ!$C$39:$C$782,СВЦЭМ!$A$39:$A$782,$A91,СВЦЭМ!$B$39:$B$782,S$83)+'СЕТ СН'!$H$9+СВЦЭМ!$D$10+'СЕТ СН'!$H$5-'СЕТ СН'!$H$17</f>
        <v>4123.0882095699999</v>
      </c>
      <c r="T91" s="36">
        <f>SUMIFS(СВЦЭМ!$C$39:$C$782,СВЦЭМ!$A$39:$A$782,$A91,СВЦЭМ!$B$39:$B$782,T$83)+'СЕТ СН'!$H$9+СВЦЭМ!$D$10+'СЕТ СН'!$H$5-'СЕТ СН'!$H$17</f>
        <v>4231.0379495500001</v>
      </c>
      <c r="U91" s="36">
        <f>SUMIFS(СВЦЭМ!$C$39:$C$782,СВЦЭМ!$A$39:$A$782,$A91,СВЦЭМ!$B$39:$B$782,U$83)+'СЕТ СН'!$H$9+СВЦЭМ!$D$10+'СЕТ СН'!$H$5-'СЕТ СН'!$H$17</f>
        <v>4255.5267246600006</v>
      </c>
      <c r="V91" s="36">
        <f>SUMIFS(СВЦЭМ!$C$39:$C$782,СВЦЭМ!$A$39:$A$782,$A91,СВЦЭМ!$B$39:$B$782,V$83)+'СЕТ СН'!$H$9+СВЦЭМ!$D$10+'СЕТ СН'!$H$5-'СЕТ СН'!$H$17</f>
        <v>4253.3256635200005</v>
      </c>
      <c r="W91" s="36">
        <f>SUMIFS(СВЦЭМ!$C$39:$C$782,СВЦЭМ!$A$39:$A$782,$A91,СВЦЭМ!$B$39:$B$782,W$83)+'СЕТ СН'!$H$9+СВЦЭМ!$D$10+'СЕТ СН'!$H$5-'СЕТ СН'!$H$17</f>
        <v>4248.09880084</v>
      </c>
      <c r="X91" s="36">
        <f>SUMIFS(СВЦЭМ!$C$39:$C$782,СВЦЭМ!$A$39:$A$782,$A91,СВЦЭМ!$B$39:$B$782,X$83)+'СЕТ СН'!$H$9+СВЦЭМ!$D$10+'СЕТ СН'!$H$5-'СЕТ СН'!$H$17</f>
        <v>4217.8557681900002</v>
      </c>
      <c r="Y91" s="36">
        <f>SUMIFS(СВЦЭМ!$C$39:$C$782,СВЦЭМ!$A$39:$A$782,$A91,СВЦЭМ!$B$39:$B$782,Y$83)+'СЕТ СН'!$H$9+СВЦЭМ!$D$10+'СЕТ СН'!$H$5-'СЕТ СН'!$H$17</f>
        <v>4197.5893210000004</v>
      </c>
    </row>
    <row r="92" spans="1:25" ht="15.75" x14ac:dyDescent="0.2">
      <c r="A92" s="35">
        <f t="shared" si="2"/>
        <v>44843</v>
      </c>
      <c r="B92" s="36">
        <f>SUMIFS(СВЦЭМ!$C$39:$C$782,СВЦЭМ!$A$39:$A$782,$A92,СВЦЭМ!$B$39:$B$782,B$83)+'СЕТ СН'!$H$9+СВЦЭМ!$D$10+'СЕТ СН'!$H$5-'СЕТ СН'!$H$17</f>
        <v>4128.3993220900002</v>
      </c>
      <c r="C92" s="36">
        <f>SUMIFS(СВЦЭМ!$C$39:$C$782,СВЦЭМ!$A$39:$A$782,$A92,СВЦЭМ!$B$39:$B$782,C$83)+'СЕТ СН'!$H$9+СВЦЭМ!$D$10+'СЕТ СН'!$H$5-'СЕТ СН'!$H$17</f>
        <v>4144.9849274400003</v>
      </c>
      <c r="D92" s="36">
        <f>SUMIFS(СВЦЭМ!$C$39:$C$782,СВЦЭМ!$A$39:$A$782,$A92,СВЦЭМ!$B$39:$B$782,D$83)+'СЕТ СН'!$H$9+СВЦЭМ!$D$10+'СЕТ СН'!$H$5-'СЕТ СН'!$H$17</f>
        <v>4150.2346053800002</v>
      </c>
      <c r="E92" s="36">
        <f>SUMIFS(СВЦЭМ!$C$39:$C$782,СВЦЭМ!$A$39:$A$782,$A92,СВЦЭМ!$B$39:$B$782,E$83)+'СЕТ СН'!$H$9+СВЦЭМ!$D$10+'СЕТ СН'!$H$5-'СЕТ СН'!$H$17</f>
        <v>4158.3557875300003</v>
      </c>
      <c r="F92" s="36">
        <f>SUMIFS(СВЦЭМ!$C$39:$C$782,СВЦЭМ!$A$39:$A$782,$A92,СВЦЭМ!$B$39:$B$782,F$83)+'СЕТ СН'!$H$9+СВЦЭМ!$D$10+'СЕТ СН'!$H$5-'СЕТ СН'!$H$17</f>
        <v>4155.8375024799998</v>
      </c>
      <c r="G92" s="36">
        <f>SUMIFS(СВЦЭМ!$C$39:$C$782,СВЦЭМ!$A$39:$A$782,$A92,СВЦЭМ!$B$39:$B$782,G$83)+'СЕТ СН'!$H$9+СВЦЭМ!$D$10+'СЕТ СН'!$H$5-'СЕТ СН'!$H$17</f>
        <v>4155.0732160000007</v>
      </c>
      <c r="H92" s="36">
        <f>SUMIFS(СВЦЭМ!$C$39:$C$782,СВЦЭМ!$A$39:$A$782,$A92,СВЦЭМ!$B$39:$B$782,H$83)+'СЕТ СН'!$H$9+СВЦЭМ!$D$10+'СЕТ СН'!$H$5-'СЕТ СН'!$H$17</f>
        <v>4140.3752650200004</v>
      </c>
      <c r="I92" s="36">
        <f>SUMIFS(СВЦЭМ!$C$39:$C$782,СВЦЭМ!$A$39:$A$782,$A92,СВЦЭМ!$B$39:$B$782,I$83)+'СЕТ СН'!$H$9+СВЦЭМ!$D$10+'СЕТ СН'!$H$5-'СЕТ СН'!$H$17</f>
        <v>4123.5318210400001</v>
      </c>
      <c r="J92" s="36">
        <f>SUMIFS(СВЦЭМ!$C$39:$C$782,СВЦЭМ!$A$39:$A$782,$A92,СВЦЭМ!$B$39:$B$782,J$83)+'СЕТ СН'!$H$9+СВЦЭМ!$D$10+'СЕТ СН'!$H$5-'СЕТ СН'!$H$17</f>
        <v>4119.4493438899999</v>
      </c>
      <c r="K92" s="36">
        <f>SUMIFS(СВЦЭМ!$C$39:$C$782,СВЦЭМ!$A$39:$A$782,$A92,СВЦЭМ!$B$39:$B$782,K$83)+'СЕТ СН'!$H$9+СВЦЭМ!$D$10+'СЕТ СН'!$H$5-'СЕТ СН'!$H$17</f>
        <v>4057.8951797400005</v>
      </c>
      <c r="L92" s="36">
        <f>SUMIFS(СВЦЭМ!$C$39:$C$782,СВЦЭМ!$A$39:$A$782,$A92,СВЦЭМ!$B$39:$B$782,L$83)+'СЕТ СН'!$H$9+СВЦЭМ!$D$10+'СЕТ СН'!$H$5-'СЕТ СН'!$H$17</f>
        <v>4067.6757472200002</v>
      </c>
      <c r="M92" s="36">
        <f>SUMIFS(СВЦЭМ!$C$39:$C$782,СВЦЭМ!$A$39:$A$782,$A92,СВЦЭМ!$B$39:$B$782,M$83)+'СЕТ СН'!$H$9+СВЦЭМ!$D$10+'СЕТ СН'!$H$5-'СЕТ СН'!$H$17</f>
        <v>4070.4627365599999</v>
      </c>
      <c r="N92" s="36">
        <f>SUMIFS(СВЦЭМ!$C$39:$C$782,СВЦЭМ!$A$39:$A$782,$A92,СВЦЭМ!$B$39:$B$782,N$83)+'СЕТ СН'!$H$9+СВЦЭМ!$D$10+'СЕТ СН'!$H$5-'СЕТ СН'!$H$17</f>
        <v>4044.36504186</v>
      </c>
      <c r="O92" s="36">
        <f>SUMIFS(СВЦЭМ!$C$39:$C$782,СВЦЭМ!$A$39:$A$782,$A92,СВЦЭМ!$B$39:$B$782,O$83)+'СЕТ СН'!$H$9+СВЦЭМ!$D$10+'СЕТ СН'!$H$5-'СЕТ СН'!$H$17</f>
        <v>4061.1882948900002</v>
      </c>
      <c r="P92" s="36">
        <f>SUMIFS(СВЦЭМ!$C$39:$C$782,СВЦЭМ!$A$39:$A$782,$A92,СВЦЭМ!$B$39:$B$782,P$83)+'СЕТ СН'!$H$9+СВЦЭМ!$D$10+'СЕТ СН'!$H$5-'СЕТ СН'!$H$17</f>
        <v>4054.6555346900004</v>
      </c>
      <c r="Q92" s="36">
        <f>SUMIFS(СВЦЭМ!$C$39:$C$782,СВЦЭМ!$A$39:$A$782,$A92,СВЦЭМ!$B$39:$B$782,Q$83)+'СЕТ СН'!$H$9+СВЦЭМ!$D$10+'СЕТ СН'!$H$5-'СЕТ СН'!$H$17</f>
        <v>4058.2205719500002</v>
      </c>
      <c r="R92" s="36">
        <f>SUMIFS(СВЦЭМ!$C$39:$C$782,СВЦЭМ!$A$39:$A$782,$A92,СВЦЭМ!$B$39:$B$782,R$83)+'СЕТ СН'!$H$9+СВЦЭМ!$D$10+'СЕТ СН'!$H$5-'СЕТ СН'!$H$17</f>
        <v>4084.9654142500003</v>
      </c>
      <c r="S92" s="36">
        <f>SUMIFS(СВЦЭМ!$C$39:$C$782,СВЦЭМ!$A$39:$A$782,$A92,СВЦЭМ!$B$39:$B$782,S$83)+'СЕТ СН'!$H$9+СВЦЭМ!$D$10+'СЕТ СН'!$H$5-'СЕТ СН'!$H$17</f>
        <v>4114.4205887099997</v>
      </c>
      <c r="T92" s="36">
        <f>SUMIFS(СВЦЭМ!$C$39:$C$782,СВЦЭМ!$A$39:$A$782,$A92,СВЦЭМ!$B$39:$B$782,T$83)+'СЕТ СН'!$H$9+СВЦЭМ!$D$10+'СЕТ СН'!$H$5-'СЕТ СН'!$H$17</f>
        <v>4184.2990749700002</v>
      </c>
      <c r="U92" s="36">
        <f>SUMIFS(СВЦЭМ!$C$39:$C$782,СВЦЭМ!$A$39:$A$782,$A92,СВЦЭМ!$B$39:$B$782,U$83)+'СЕТ СН'!$H$9+СВЦЭМ!$D$10+'СЕТ СН'!$H$5-'СЕТ СН'!$H$17</f>
        <v>4216.7893754300003</v>
      </c>
      <c r="V92" s="36">
        <f>SUMIFS(СВЦЭМ!$C$39:$C$782,СВЦЭМ!$A$39:$A$782,$A92,СВЦЭМ!$B$39:$B$782,V$83)+'СЕТ СН'!$H$9+СВЦЭМ!$D$10+'СЕТ СН'!$H$5-'СЕТ СН'!$H$17</f>
        <v>4206.2570130000004</v>
      </c>
      <c r="W92" s="36">
        <f>SUMIFS(СВЦЭМ!$C$39:$C$782,СВЦЭМ!$A$39:$A$782,$A92,СВЦЭМ!$B$39:$B$782,W$83)+'СЕТ СН'!$H$9+СВЦЭМ!$D$10+'СЕТ СН'!$H$5-'СЕТ СН'!$H$17</f>
        <v>4189.2052252499998</v>
      </c>
      <c r="X92" s="36">
        <f>SUMIFS(СВЦЭМ!$C$39:$C$782,СВЦЭМ!$A$39:$A$782,$A92,СВЦЭМ!$B$39:$B$782,X$83)+'СЕТ СН'!$H$9+СВЦЭМ!$D$10+'СЕТ СН'!$H$5-'СЕТ СН'!$H$17</f>
        <v>4057.0588027000003</v>
      </c>
      <c r="Y92" s="36">
        <f>SUMIFS(СВЦЭМ!$C$39:$C$782,СВЦЭМ!$A$39:$A$782,$A92,СВЦЭМ!$B$39:$B$782,Y$83)+'СЕТ СН'!$H$9+СВЦЭМ!$D$10+'СЕТ СН'!$H$5-'СЕТ СН'!$H$17</f>
        <v>3957.3791701300001</v>
      </c>
    </row>
    <row r="93" spans="1:25" ht="15.75" x14ac:dyDescent="0.2">
      <c r="A93" s="35">
        <f t="shared" si="2"/>
        <v>44844</v>
      </c>
      <c r="B93" s="36">
        <f>SUMIFS(СВЦЭМ!$C$39:$C$782,СВЦЭМ!$A$39:$A$782,$A93,СВЦЭМ!$B$39:$B$782,B$83)+'СЕТ СН'!$H$9+СВЦЭМ!$D$10+'СЕТ СН'!$H$5-'СЕТ СН'!$H$17</f>
        <v>3959.37165499</v>
      </c>
      <c r="C93" s="36">
        <f>SUMIFS(СВЦЭМ!$C$39:$C$782,СВЦЭМ!$A$39:$A$782,$A93,СВЦЭМ!$B$39:$B$782,C$83)+'СЕТ СН'!$H$9+СВЦЭМ!$D$10+'СЕТ СН'!$H$5-'СЕТ СН'!$H$17</f>
        <v>4016.8453734500004</v>
      </c>
      <c r="D93" s="36">
        <f>SUMIFS(СВЦЭМ!$C$39:$C$782,СВЦЭМ!$A$39:$A$782,$A93,СВЦЭМ!$B$39:$B$782,D$83)+'СЕТ СН'!$H$9+СВЦЭМ!$D$10+'СЕТ СН'!$H$5-'СЕТ СН'!$H$17</f>
        <v>4106.3217165900005</v>
      </c>
      <c r="E93" s="36">
        <f>SUMIFS(СВЦЭМ!$C$39:$C$782,СВЦЭМ!$A$39:$A$782,$A93,СВЦЭМ!$B$39:$B$782,E$83)+'СЕТ СН'!$H$9+СВЦЭМ!$D$10+'СЕТ СН'!$H$5-'СЕТ СН'!$H$17</f>
        <v>4106.0239834200001</v>
      </c>
      <c r="F93" s="36">
        <f>SUMIFS(СВЦЭМ!$C$39:$C$782,СВЦЭМ!$A$39:$A$782,$A93,СВЦЭМ!$B$39:$B$782,F$83)+'СЕТ СН'!$H$9+СВЦЭМ!$D$10+'СЕТ СН'!$H$5-'СЕТ СН'!$H$17</f>
        <v>4100.8051385600002</v>
      </c>
      <c r="G93" s="36">
        <f>SUMIFS(СВЦЭМ!$C$39:$C$782,СВЦЭМ!$A$39:$A$782,$A93,СВЦЭМ!$B$39:$B$782,G$83)+'СЕТ СН'!$H$9+СВЦЭМ!$D$10+'СЕТ СН'!$H$5-'СЕТ СН'!$H$17</f>
        <v>4101.3543036600004</v>
      </c>
      <c r="H93" s="36">
        <f>SUMIFS(СВЦЭМ!$C$39:$C$782,СВЦЭМ!$A$39:$A$782,$A93,СВЦЭМ!$B$39:$B$782,H$83)+'СЕТ СН'!$H$9+СВЦЭМ!$D$10+'СЕТ СН'!$H$5-'СЕТ СН'!$H$17</f>
        <v>4045.49933143</v>
      </c>
      <c r="I93" s="36">
        <f>SUMIFS(СВЦЭМ!$C$39:$C$782,СВЦЭМ!$A$39:$A$782,$A93,СВЦЭМ!$B$39:$B$782,I$83)+'СЕТ СН'!$H$9+СВЦЭМ!$D$10+'СЕТ СН'!$H$5-'СЕТ СН'!$H$17</f>
        <v>3972.51101156</v>
      </c>
      <c r="J93" s="36">
        <f>SUMIFS(СВЦЭМ!$C$39:$C$782,СВЦЭМ!$A$39:$A$782,$A93,СВЦЭМ!$B$39:$B$782,J$83)+'СЕТ СН'!$H$9+СВЦЭМ!$D$10+'СЕТ СН'!$H$5-'СЕТ СН'!$H$17</f>
        <v>3953.74537616</v>
      </c>
      <c r="K93" s="36">
        <f>SUMIFS(СВЦЭМ!$C$39:$C$782,СВЦЭМ!$A$39:$A$782,$A93,СВЦЭМ!$B$39:$B$782,K$83)+'СЕТ СН'!$H$9+СВЦЭМ!$D$10+'СЕТ СН'!$H$5-'СЕТ СН'!$H$17</f>
        <v>3947.8489505699999</v>
      </c>
      <c r="L93" s="36">
        <f>SUMIFS(СВЦЭМ!$C$39:$C$782,СВЦЭМ!$A$39:$A$782,$A93,СВЦЭМ!$B$39:$B$782,L$83)+'СЕТ СН'!$H$9+СВЦЭМ!$D$10+'СЕТ СН'!$H$5-'СЕТ СН'!$H$17</f>
        <v>3938.7211350800003</v>
      </c>
      <c r="M93" s="36">
        <f>SUMIFS(СВЦЭМ!$C$39:$C$782,СВЦЭМ!$A$39:$A$782,$A93,СВЦЭМ!$B$39:$B$782,M$83)+'СЕТ СН'!$H$9+СВЦЭМ!$D$10+'СЕТ СН'!$H$5-'СЕТ СН'!$H$17</f>
        <v>3979.0194525000002</v>
      </c>
      <c r="N93" s="36">
        <f>SUMIFS(СВЦЭМ!$C$39:$C$782,СВЦЭМ!$A$39:$A$782,$A93,СВЦЭМ!$B$39:$B$782,N$83)+'СЕТ СН'!$H$9+СВЦЭМ!$D$10+'СЕТ СН'!$H$5-'СЕТ СН'!$H$17</f>
        <v>4059.3256168000003</v>
      </c>
      <c r="O93" s="36">
        <f>SUMIFS(СВЦЭМ!$C$39:$C$782,СВЦЭМ!$A$39:$A$782,$A93,СВЦЭМ!$B$39:$B$782,O$83)+'СЕТ СН'!$H$9+СВЦЭМ!$D$10+'СЕТ СН'!$H$5-'СЕТ СН'!$H$17</f>
        <v>4053.9555399800001</v>
      </c>
      <c r="P93" s="36">
        <f>SUMIFS(СВЦЭМ!$C$39:$C$782,СВЦЭМ!$A$39:$A$782,$A93,СВЦЭМ!$B$39:$B$782,P$83)+'СЕТ СН'!$H$9+СВЦЭМ!$D$10+'СЕТ СН'!$H$5-'СЕТ СН'!$H$17</f>
        <v>4020.2209833700003</v>
      </c>
      <c r="Q93" s="36">
        <f>SUMIFS(СВЦЭМ!$C$39:$C$782,СВЦЭМ!$A$39:$A$782,$A93,СВЦЭМ!$B$39:$B$782,Q$83)+'СЕТ СН'!$H$9+СВЦЭМ!$D$10+'СЕТ СН'!$H$5-'СЕТ СН'!$H$17</f>
        <v>4006.7460370400004</v>
      </c>
      <c r="R93" s="36">
        <f>SUMIFS(СВЦЭМ!$C$39:$C$782,СВЦЭМ!$A$39:$A$782,$A93,СВЦЭМ!$B$39:$B$782,R$83)+'СЕТ СН'!$H$9+СВЦЭМ!$D$10+'СЕТ СН'!$H$5-'СЕТ СН'!$H$17</f>
        <v>3963.0266772000004</v>
      </c>
      <c r="S93" s="36">
        <f>SUMIFS(СВЦЭМ!$C$39:$C$782,СВЦЭМ!$A$39:$A$782,$A93,СВЦЭМ!$B$39:$B$782,S$83)+'СЕТ СН'!$H$9+СВЦЭМ!$D$10+'СЕТ СН'!$H$5-'СЕТ СН'!$H$17</f>
        <v>3926.8917579900003</v>
      </c>
      <c r="T93" s="36">
        <f>SUMIFS(СВЦЭМ!$C$39:$C$782,СВЦЭМ!$A$39:$A$782,$A93,СВЦЭМ!$B$39:$B$782,T$83)+'СЕТ СН'!$H$9+СВЦЭМ!$D$10+'СЕТ СН'!$H$5-'СЕТ СН'!$H$17</f>
        <v>3976.9368367500001</v>
      </c>
      <c r="U93" s="36">
        <f>SUMIFS(СВЦЭМ!$C$39:$C$782,СВЦЭМ!$A$39:$A$782,$A93,СВЦЭМ!$B$39:$B$782,U$83)+'СЕТ СН'!$H$9+СВЦЭМ!$D$10+'СЕТ СН'!$H$5-'СЕТ СН'!$H$17</f>
        <v>3993.6720521800003</v>
      </c>
      <c r="V93" s="36">
        <f>SUMIFS(СВЦЭМ!$C$39:$C$782,СВЦЭМ!$A$39:$A$782,$A93,СВЦЭМ!$B$39:$B$782,V$83)+'СЕТ СН'!$H$9+СВЦЭМ!$D$10+'СЕТ СН'!$H$5-'СЕТ СН'!$H$17</f>
        <v>4002.0752836900001</v>
      </c>
      <c r="W93" s="36">
        <f>SUMIFS(СВЦЭМ!$C$39:$C$782,СВЦЭМ!$A$39:$A$782,$A93,СВЦЭМ!$B$39:$B$782,W$83)+'СЕТ СН'!$H$9+СВЦЭМ!$D$10+'СЕТ СН'!$H$5-'СЕТ СН'!$H$17</f>
        <v>4008.23458218</v>
      </c>
      <c r="X93" s="36">
        <f>SUMIFS(СВЦЭМ!$C$39:$C$782,СВЦЭМ!$A$39:$A$782,$A93,СВЦЭМ!$B$39:$B$782,X$83)+'СЕТ СН'!$H$9+СВЦЭМ!$D$10+'СЕТ СН'!$H$5-'СЕТ СН'!$H$17</f>
        <v>3988.66832019</v>
      </c>
      <c r="Y93" s="36">
        <f>SUMIFS(СВЦЭМ!$C$39:$C$782,СВЦЭМ!$A$39:$A$782,$A93,СВЦЭМ!$B$39:$B$782,Y$83)+'СЕТ СН'!$H$9+СВЦЭМ!$D$10+'СЕТ СН'!$H$5-'СЕТ СН'!$H$17</f>
        <v>3966.2348972400005</v>
      </c>
    </row>
    <row r="94" spans="1:25" ht="15.75" x14ac:dyDescent="0.2">
      <c r="A94" s="35">
        <f t="shared" si="2"/>
        <v>44845</v>
      </c>
      <c r="B94" s="36">
        <f>SUMIFS(СВЦЭМ!$C$39:$C$782,СВЦЭМ!$A$39:$A$782,$A94,СВЦЭМ!$B$39:$B$782,B$83)+'СЕТ СН'!$H$9+СВЦЭМ!$D$10+'СЕТ СН'!$H$5-'СЕТ СН'!$H$17</f>
        <v>4053.7571089000003</v>
      </c>
      <c r="C94" s="36">
        <f>SUMIFS(СВЦЭМ!$C$39:$C$782,СВЦЭМ!$A$39:$A$782,$A94,СВЦЭМ!$B$39:$B$782,C$83)+'СЕТ СН'!$H$9+СВЦЭМ!$D$10+'СЕТ СН'!$H$5-'СЕТ СН'!$H$17</f>
        <v>4112.6982899200002</v>
      </c>
      <c r="D94" s="36">
        <f>SUMIFS(СВЦЭМ!$C$39:$C$782,СВЦЭМ!$A$39:$A$782,$A94,СВЦЭМ!$B$39:$B$782,D$83)+'СЕТ СН'!$H$9+СВЦЭМ!$D$10+'СЕТ СН'!$H$5-'СЕТ СН'!$H$17</f>
        <v>4158.1642087700002</v>
      </c>
      <c r="E94" s="36">
        <f>SUMIFS(СВЦЭМ!$C$39:$C$782,СВЦЭМ!$A$39:$A$782,$A94,СВЦЭМ!$B$39:$B$782,E$83)+'СЕТ СН'!$H$9+СВЦЭМ!$D$10+'СЕТ СН'!$H$5-'СЕТ СН'!$H$17</f>
        <v>4172.9782250500002</v>
      </c>
      <c r="F94" s="36">
        <f>SUMIFS(СВЦЭМ!$C$39:$C$782,СВЦЭМ!$A$39:$A$782,$A94,СВЦЭМ!$B$39:$B$782,F$83)+'СЕТ СН'!$H$9+СВЦЭМ!$D$10+'СЕТ СН'!$H$5-'СЕТ СН'!$H$17</f>
        <v>4162.3338495200005</v>
      </c>
      <c r="G94" s="36">
        <f>SUMIFS(СВЦЭМ!$C$39:$C$782,СВЦЭМ!$A$39:$A$782,$A94,СВЦЭМ!$B$39:$B$782,G$83)+'СЕТ СН'!$H$9+СВЦЭМ!$D$10+'СЕТ СН'!$H$5-'СЕТ СН'!$H$17</f>
        <v>4106.8175356800002</v>
      </c>
      <c r="H94" s="36">
        <f>SUMIFS(СВЦЭМ!$C$39:$C$782,СВЦЭМ!$A$39:$A$782,$A94,СВЦЭМ!$B$39:$B$782,H$83)+'СЕТ СН'!$H$9+СВЦЭМ!$D$10+'СЕТ СН'!$H$5-'СЕТ СН'!$H$17</f>
        <v>4111.2170988100006</v>
      </c>
      <c r="I94" s="36">
        <f>SUMIFS(СВЦЭМ!$C$39:$C$782,СВЦЭМ!$A$39:$A$782,$A94,СВЦЭМ!$B$39:$B$782,I$83)+'СЕТ СН'!$H$9+СВЦЭМ!$D$10+'СЕТ СН'!$H$5-'СЕТ СН'!$H$17</f>
        <v>4137.5209284700004</v>
      </c>
      <c r="J94" s="36">
        <f>SUMIFS(СВЦЭМ!$C$39:$C$782,СВЦЭМ!$A$39:$A$782,$A94,СВЦЭМ!$B$39:$B$782,J$83)+'СЕТ СН'!$H$9+СВЦЭМ!$D$10+'СЕТ СН'!$H$5-'СЕТ СН'!$H$17</f>
        <v>4145.0077105199998</v>
      </c>
      <c r="K94" s="36">
        <f>SUMIFS(СВЦЭМ!$C$39:$C$782,СВЦЭМ!$A$39:$A$782,$A94,СВЦЭМ!$B$39:$B$782,K$83)+'СЕТ СН'!$H$9+СВЦЭМ!$D$10+'СЕТ СН'!$H$5-'СЕТ СН'!$H$17</f>
        <v>4154.8218894199999</v>
      </c>
      <c r="L94" s="36">
        <f>SUMIFS(СВЦЭМ!$C$39:$C$782,СВЦЭМ!$A$39:$A$782,$A94,СВЦЭМ!$B$39:$B$782,L$83)+'СЕТ СН'!$H$9+СВЦЭМ!$D$10+'СЕТ СН'!$H$5-'СЕТ СН'!$H$17</f>
        <v>4164.7311587000004</v>
      </c>
      <c r="M94" s="36">
        <f>SUMIFS(СВЦЭМ!$C$39:$C$782,СВЦЭМ!$A$39:$A$782,$A94,СВЦЭМ!$B$39:$B$782,M$83)+'СЕТ СН'!$H$9+СВЦЭМ!$D$10+'СЕТ СН'!$H$5-'СЕТ СН'!$H$17</f>
        <v>4139.9118510200005</v>
      </c>
      <c r="N94" s="36">
        <f>SUMIFS(СВЦЭМ!$C$39:$C$782,СВЦЭМ!$A$39:$A$782,$A94,СВЦЭМ!$B$39:$B$782,N$83)+'СЕТ СН'!$H$9+СВЦЭМ!$D$10+'СЕТ СН'!$H$5-'СЕТ СН'!$H$17</f>
        <v>4165.2899094700006</v>
      </c>
      <c r="O94" s="36">
        <f>SUMIFS(СВЦЭМ!$C$39:$C$782,СВЦЭМ!$A$39:$A$782,$A94,СВЦЭМ!$B$39:$B$782,O$83)+'СЕТ СН'!$H$9+СВЦЭМ!$D$10+'СЕТ СН'!$H$5-'СЕТ СН'!$H$17</f>
        <v>4167.1787017000006</v>
      </c>
      <c r="P94" s="36">
        <f>SUMIFS(СВЦЭМ!$C$39:$C$782,СВЦЭМ!$A$39:$A$782,$A94,СВЦЭМ!$B$39:$B$782,P$83)+'СЕТ СН'!$H$9+СВЦЭМ!$D$10+'СЕТ СН'!$H$5-'СЕТ СН'!$H$17</f>
        <v>4155.4600595299999</v>
      </c>
      <c r="Q94" s="36">
        <f>SUMIFS(СВЦЭМ!$C$39:$C$782,СВЦЭМ!$A$39:$A$782,$A94,СВЦЭМ!$B$39:$B$782,Q$83)+'СЕТ СН'!$H$9+СВЦЭМ!$D$10+'СЕТ СН'!$H$5-'СЕТ СН'!$H$17</f>
        <v>4147.4445541000005</v>
      </c>
      <c r="R94" s="36">
        <f>SUMIFS(СВЦЭМ!$C$39:$C$782,СВЦЭМ!$A$39:$A$782,$A94,СВЦЭМ!$B$39:$B$782,R$83)+'СЕТ СН'!$H$9+СВЦЭМ!$D$10+'СЕТ СН'!$H$5-'СЕТ СН'!$H$17</f>
        <v>4128.33923615</v>
      </c>
      <c r="S94" s="36">
        <f>SUMIFS(СВЦЭМ!$C$39:$C$782,СВЦЭМ!$A$39:$A$782,$A94,СВЦЭМ!$B$39:$B$782,S$83)+'СЕТ СН'!$H$9+СВЦЭМ!$D$10+'СЕТ СН'!$H$5-'СЕТ СН'!$H$17</f>
        <v>4161.2894630000001</v>
      </c>
      <c r="T94" s="36">
        <f>SUMIFS(СВЦЭМ!$C$39:$C$782,СВЦЭМ!$A$39:$A$782,$A94,СВЦЭМ!$B$39:$B$782,T$83)+'СЕТ СН'!$H$9+СВЦЭМ!$D$10+'СЕТ СН'!$H$5-'СЕТ СН'!$H$17</f>
        <v>4213.6553406900002</v>
      </c>
      <c r="U94" s="36">
        <f>SUMIFS(СВЦЭМ!$C$39:$C$782,СВЦЭМ!$A$39:$A$782,$A94,СВЦЭМ!$B$39:$B$782,U$83)+'СЕТ СН'!$H$9+СВЦЭМ!$D$10+'СЕТ СН'!$H$5-'СЕТ СН'!$H$17</f>
        <v>4233.2068951900001</v>
      </c>
      <c r="V94" s="36">
        <f>SUMIFS(СВЦЭМ!$C$39:$C$782,СВЦЭМ!$A$39:$A$782,$A94,СВЦЭМ!$B$39:$B$782,V$83)+'СЕТ СН'!$H$9+СВЦЭМ!$D$10+'СЕТ СН'!$H$5-'СЕТ СН'!$H$17</f>
        <v>4226.8969966900004</v>
      </c>
      <c r="W94" s="36">
        <f>SUMIFS(СВЦЭМ!$C$39:$C$782,СВЦЭМ!$A$39:$A$782,$A94,СВЦЭМ!$B$39:$B$782,W$83)+'СЕТ СН'!$H$9+СВЦЭМ!$D$10+'СЕТ СН'!$H$5-'СЕТ СН'!$H$17</f>
        <v>4258.4446169399998</v>
      </c>
      <c r="X94" s="36">
        <f>SUMIFS(СВЦЭМ!$C$39:$C$782,СВЦЭМ!$A$39:$A$782,$A94,СВЦЭМ!$B$39:$B$782,X$83)+'СЕТ СН'!$H$9+СВЦЭМ!$D$10+'СЕТ СН'!$H$5-'СЕТ СН'!$H$17</f>
        <v>4237.2957688700008</v>
      </c>
      <c r="Y94" s="36">
        <f>SUMIFS(СВЦЭМ!$C$39:$C$782,СВЦЭМ!$A$39:$A$782,$A94,СВЦЭМ!$B$39:$B$782,Y$83)+'СЕТ СН'!$H$9+СВЦЭМ!$D$10+'СЕТ СН'!$H$5-'СЕТ СН'!$H$17</f>
        <v>4231.5543576600003</v>
      </c>
    </row>
    <row r="95" spans="1:25" ht="15.75" x14ac:dyDescent="0.2">
      <c r="A95" s="35">
        <f t="shared" si="2"/>
        <v>44846</v>
      </c>
      <c r="B95" s="36">
        <f>SUMIFS(СВЦЭМ!$C$39:$C$782,СВЦЭМ!$A$39:$A$782,$A95,СВЦЭМ!$B$39:$B$782,B$83)+'СЕТ СН'!$H$9+СВЦЭМ!$D$10+'СЕТ СН'!$H$5-'СЕТ СН'!$H$17</f>
        <v>4143.2978529000002</v>
      </c>
      <c r="C95" s="36">
        <f>SUMIFS(СВЦЭМ!$C$39:$C$782,СВЦЭМ!$A$39:$A$782,$A95,СВЦЭМ!$B$39:$B$782,C$83)+'СЕТ СН'!$H$9+СВЦЭМ!$D$10+'СЕТ СН'!$H$5-'СЕТ СН'!$H$17</f>
        <v>4168.74490522</v>
      </c>
      <c r="D95" s="36">
        <f>SUMIFS(СВЦЭМ!$C$39:$C$782,СВЦЭМ!$A$39:$A$782,$A95,СВЦЭМ!$B$39:$B$782,D$83)+'СЕТ СН'!$H$9+СВЦЭМ!$D$10+'СЕТ СН'!$H$5-'СЕТ СН'!$H$17</f>
        <v>4187.7279181100002</v>
      </c>
      <c r="E95" s="36">
        <f>SUMIFS(СВЦЭМ!$C$39:$C$782,СВЦЭМ!$A$39:$A$782,$A95,СВЦЭМ!$B$39:$B$782,E$83)+'СЕТ СН'!$H$9+СВЦЭМ!$D$10+'СЕТ СН'!$H$5-'СЕТ СН'!$H$17</f>
        <v>4177.2565416300004</v>
      </c>
      <c r="F95" s="36">
        <f>SUMIFS(СВЦЭМ!$C$39:$C$782,СВЦЭМ!$A$39:$A$782,$A95,СВЦЭМ!$B$39:$B$782,F$83)+'СЕТ СН'!$H$9+СВЦЭМ!$D$10+'СЕТ СН'!$H$5-'СЕТ СН'!$H$17</f>
        <v>4173.8850329400002</v>
      </c>
      <c r="G95" s="36">
        <f>SUMIFS(СВЦЭМ!$C$39:$C$782,СВЦЭМ!$A$39:$A$782,$A95,СВЦЭМ!$B$39:$B$782,G$83)+'СЕТ СН'!$H$9+СВЦЭМ!$D$10+'СЕТ СН'!$H$5-'СЕТ СН'!$H$17</f>
        <v>4170.9525671800002</v>
      </c>
      <c r="H95" s="36">
        <f>SUMIFS(СВЦЭМ!$C$39:$C$782,СВЦЭМ!$A$39:$A$782,$A95,СВЦЭМ!$B$39:$B$782,H$83)+'СЕТ СН'!$H$9+СВЦЭМ!$D$10+'СЕТ СН'!$H$5-'СЕТ СН'!$H$17</f>
        <v>4145.1040002099999</v>
      </c>
      <c r="I95" s="36">
        <f>SUMIFS(СВЦЭМ!$C$39:$C$782,СВЦЭМ!$A$39:$A$782,$A95,СВЦЭМ!$B$39:$B$782,I$83)+'СЕТ СН'!$H$9+СВЦЭМ!$D$10+'СЕТ СН'!$H$5-'СЕТ СН'!$H$17</f>
        <v>4121.5464200200004</v>
      </c>
      <c r="J95" s="36">
        <f>SUMIFS(СВЦЭМ!$C$39:$C$782,СВЦЭМ!$A$39:$A$782,$A95,СВЦЭМ!$B$39:$B$782,J$83)+'СЕТ СН'!$H$9+СВЦЭМ!$D$10+'СЕТ СН'!$H$5-'СЕТ СН'!$H$17</f>
        <v>4127.3772235599999</v>
      </c>
      <c r="K95" s="36">
        <f>SUMIFS(СВЦЭМ!$C$39:$C$782,СВЦЭМ!$A$39:$A$782,$A95,СВЦЭМ!$B$39:$B$782,K$83)+'СЕТ СН'!$H$9+СВЦЭМ!$D$10+'СЕТ СН'!$H$5-'СЕТ СН'!$H$17</f>
        <v>4126.9088923400004</v>
      </c>
      <c r="L95" s="36">
        <f>SUMIFS(СВЦЭМ!$C$39:$C$782,СВЦЭМ!$A$39:$A$782,$A95,СВЦЭМ!$B$39:$B$782,L$83)+'СЕТ СН'!$H$9+СВЦЭМ!$D$10+'СЕТ СН'!$H$5-'СЕТ СН'!$H$17</f>
        <v>4122.0405693100001</v>
      </c>
      <c r="M95" s="36">
        <f>SUMIFS(СВЦЭМ!$C$39:$C$782,СВЦЭМ!$A$39:$A$782,$A95,СВЦЭМ!$B$39:$B$782,M$83)+'СЕТ СН'!$H$9+СВЦЭМ!$D$10+'СЕТ СН'!$H$5-'СЕТ СН'!$H$17</f>
        <v>4119.7573141399998</v>
      </c>
      <c r="N95" s="36">
        <f>SUMIFS(СВЦЭМ!$C$39:$C$782,СВЦЭМ!$A$39:$A$782,$A95,СВЦЭМ!$B$39:$B$782,N$83)+'СЕТ СН'!$H$9+СВЦЭМ!$D$10+'СЕТ СН'!$H$5-'СЕТ СН'!$H$17</f>
        <v>4138.4511662900004</v>
      </c>
      <c r="O95" s="36">
        <f>SUMIFS(СВЦЭМ!$C$39:$C$782,СВЦЭМ!$A$39:$A$782,$A95,СВЦЭМ!$B$39:$B$782,O$83)+'СЕТ СН'!$H$9+СВЦЭМ!$D$10+'СЕТ СН'!$H$5-'СЕТ СН'!$H$17</f>
        <v>4135.1406790999999</v>
      </c>
      <c r="P95" s="36">
        <f>SUMIFS(СВЦЭМ!$C$39:$C$782,СВЦЭМ!$A$39:$A$782,$A95,СВЦЭМ!$B$39:$B$782,P$83)+'СЕТ СН'!$H$9+СВЦЭМ!$D$10+'СЕТ СН'!$H$5-'СЕТ СН'!$H$17</f>
        <v>4126.7554293499998</v>
      </c>
      <c r="Q95" s="36">
        <f>SUMIFS(СВЦЭМ!$C$39:$C$782,СВЦЭМ!$A$39:$A$782,$A95,СВЦЭМ!$B$39:$B$782,Q$83)+'СЕТ СН'!$H$9+СВЦЭМ!$D$10+'СЕТ СН'!$H$5-'СЕТ СН'!$H$17</f>
        <v>4133.55668427</v>
      </c>
      <c r="R95" s="36">
        <f>SUMIFS(СВЦЭМ!$C$39:$C$782,СВЦЭМ!$A$39:$A$782,$A95,СВЦЭМ!$B$39:$B$782,R$83)+'СЕТ СН'!$H$9+СВЦЭМ!$D$10+'СЕТ СН'!$H$5-'СЕТ СН'!$H$17</f>
        <v>4113.4310315500006</v>
      </c>
      <c r="S95" s="36">
        <f>SUMIFS(СВЦЭМ!$C$39:$C$782,СВЦЭМ!$A$39:$A$782,$A95,СВЦЭМ!$B$39:$B$782,S$83)+'СЕТ СН'!$H$9+СВЦЭМ!$D$10+'СЕТ СН'!$H$5-'СЕТ СН'!$H$17</f>
        <v>4115.4161936199998</v>
      </c>
      <c r="T95" s="36">
        <f>SUMIFS(СВЦЭМ!$C$39:$C$782,СВЦЭМ!$A$39:$A$782,$A95,СВЦЭМ!$B$39:$B$782,T$83)+'СЕТ СН'!$H$9+СВЦЭМ!$D$10+'СЕТ СН'!$H$5-'СЕТ СН'!$H$17</f>
        <v>4239.4358893600001</v>
      </c>
      <c r="U95" s="36">
        <f>SUMIFS(СВЦЭМ!$C$39:$C$782,СВЦЭМ!$A$39:$A$782,$A95,СВЦЭМ!$B$39:$B$782,U$83)+'СЕТ СН'!$H$9+СВЦЭМ!$D$10+'СЕТ СН'!$H$5-'СЕТ СН'!$H$17</f>
        <v>4230.61398964</v>
      </c>
      <c r="V95" s="36">
        <f>SUMIFS(СВЦЭМ!$C$39:$C$782,СВЦЭМ!$A$39:$A$782,$A95,СВЦЭМ!$B$39:$B$782,V$83)+'СЕТ СН'!$H$9+СВЦЭМ!$D$10+'СЕТ СН'!$H$5-'СЕТ СН'!$H$17</f>
        <v>4267.3170622200005</v>
      </c>
      <c r="W95" s="36">
        <f>SUMIFS(СВЦЭМ!$C$39:$C$782,СВЦЭМ!$A$39:$A$782,$A95,СВЦЭМ!$B$39:$B$782,W$83)+'СЕТ СН'!$H$9+СВЦЭМ!$D$10+'СЕТ СН'!$H$5-'СЕТ СН'!$H$17</f>
        <v>4185.0492979000001</v>
      </c>
      <c r="X95" s="36">
        <f>SUMIFS(СВЦЭМ!$C$39:$C$782,СВЦЭМ!$A$39:$A$782,$A95,СВЦЭМ!$B$39:$B$782,X$83)+'СЕТ СН'!$H$9+СВЦЭМ!$D$10+'СЕТ СН'!$H$5-'СЕТ СН'!$H$17</f>
        <v>4154.1279824800004</v>
      </c>
      <c r="Y95" s="36">
        <f>SUMIFS(СВЦЭМ!$C$39:$C$782,СВЦЭМ!$A$39:$A$782,$A95,СВЦЭМ!$B$39:$B$782,Y$83)+'СЕТ СН'!$H$9+СВЦЭМ!$D$10+'СЕТ СН'!$H$5-'СЕТ СН'!$H$17</f>
        <v>4139.5434899400007</v>
      </c>
    </row>
    <row r="96" spans="1:25" ht="15.75" x14ac:dyDescent="0.2">
      <c r="A96" s="35">
        <f t="shared" si="2"/>
        <v>44847</v>
      </c>
      <c r="B96" s="36">
        <f>SUMIFS(СВЦЭМ!$C$39:$C$782,СВЦЭМ!$A$39:$A$782,$A96,СВЦЭМ!$B$39:$B$782,B$83)+'СЕТ СН'!$H$9+СВЦЭМ!$D$10+'СЕТ СН'!$H$5-'СЕТ СН'!$H$17</f>
        <v>4237.3010288800006</v>
      </c>
      <c r="C96" s="36">
        <f>SUMIFS(СВЦЭМ!$C$39:$C$782,СВЦЭМ!$A$39:$A$782,$A96,СВЦЭМ!$B$39:$B$782,C$83)+'СЕТ СН'!$H$9+СВЦЭМ!$D$10+'СЕТ СН'!$H$5-'СЕТ СН'!$H$17</f>
        <v>4255.0905666100007</v>
      </c>
      <c r="D96" s="36">
        <f>SUMIFS(СВЦЭМ!$C$39:$C$782,СВЦЭМ!$A$39:$A$782,$A96,СВЦЭМ!$B$39:$B$782,D$83)+'СЕТ СН'!$H$9+СВЦЭМ!$D$10+'СЕТ СН'!$H$5-'СЕТ СН'!$H$17</f>
        <v>4255.6215891299998</v>
      </c>
      <c r="E96" s="36">
        <f>SUMIFS(СВЦЭМ!$C$39:$C$782,СВЦЭМ!$A$39:$A$782,$A96,СВЦЭМ!$B$39:$B$782,E$83)+'СЕТ СН'!$H$9+СВЦЭМ!$D$10+'СЕТ СН'!$H$5-'СЕТ СН'!$H$17</f>
        <v>4260.9660815400002</v>
      </c>
      <c r="F96" s="36">
        <f>SUMIFS(СВЦЭМ!$C$39:$C$782,СВЦЭМ!$A$39:$A$782,$A96,СВЦЭМ!$B$39:$B$782,F$83)+'СЕТ СН'!$H$9+СВЦЭМ!$D$10+'СЕТ СН'!$H$5-'СЕТ СН'!$H$17</f>
        <v>4262.5458643500006</v>
      </c>
      <c r="G96" s="36">
        <f>SUMIFS(СВЦЭМ!$C$39:$C$782,СВЦЭМ!$A$39:$A$782,$A96,СВЦЭМ!$B$39:$B$782,G$83)+'СЕТ СН'!$H$9+СВЦЭМ!$D$10+'СЕТ СН'!$H$5-'СЕТ СН'!$H$17</f>
        <v>4245.0396927300008</v>
      </c>
      <c r="H96" s="36">
        <f>SUMIFS(СВЦЭМ!$C$39:$C$782,СВЦЭМ!$A$39:$A$782,$A96,СВЦЭМ!$B$39:$B$782,H$83)+'СЕТ СН'!$H$9+СВЦЭМ!$D$10+'СЕТ СН'!$H$5-'СЕТ СН'!$H$17</f>
        <v>4220.9975907099997</v>
      </c>
      <c r="I96" s="36">
        <f>SUMIFS(СВЦЭМ!$C$39:$C$782,СВЦЭМ!$A$39:$A$782,$A96,СВЦЭМ!$B$39:$B$782,I$83)+'СЕТ СН'!$H$9+СВЦЭМ!$D$10+'СЕТ СН'!$H$5-'СЕТ СН'!$H$17</f>
        <v>4200.6183351</v>
      </c>
      <c r="J96" s="36">
        <f>SUMIFS(СВЦЭМ!$C$39:$C$782,СВЦЭМ!$A$39:$A$782,$A96,СВЦЭМ!$B$39:$B$782,J$83)+'СЕТ СН'!$H$9+СВЦЭМ!$D$10+'СЕТ СН'!$H$5-'СЕТ СН'!$H$17</f>
        <v>4190.2453017600001</v>
      </c>
      <c r="K96" s="36">
        <f>SUMIFS(СВЦЭМ!$C$39:$C$782,СВЦЭМ!$A$39:$A$782,$A96,СВЦЭМ!$B$39:$B$782,K$83)+'СЕТ СН'!$H$9+СВЦЭМ!$D$10+'СЕТ СН'!$H$5-'СЕТ СН'!$H$17</f>
        <v>4223.0121238800002</v>
      </c>
      <c r="L96" s="36">
        <f>SUMIFS(СВЦЭМ!$C$39:$C$782,СВЦЭМ!$A$39:$A$782,$A96,СВЦЭМ!$B$39:$B$782,L$83)+'СЕТ СН'!$H$9+СВЦЭМ!$D$10+'СЕТ СН'!$H$5-'СЕТ СН'!$H$17</f>
        <v>4215.6440579400005</v>
      </c>
      <c r="M96" s="36">
        <f>SUMIFS(СВЦЭМ!$C$39:$C$782,СВЦЭМ!$A$39:$A$782,$A96,СВЦЭМ!$B$39:$B$782,M$83)+'СЕТ СН'!$H$9+СВЦЭМ!$D$10+'СЕТ СН'!$H$5-'СЕТ СН'!$H$17</f>
        <v>4226.5952386400004</v>
      </c>
      <c r="N96" s="36">
        <f>SUMIFS(СВЦЭМ!$C$39:$C$782,СВЦЭМ!$A$39:$A$782,$A96,СВЦЭМ!$B$39:$B$782,N$83)+'СЕТ СН'!$H$9+СВЦЭМ!$D$10+'СЕТ СН'!$H$5-'СЕТ СН'!$H$17</f>
        <v>4219.3351989900002</v>
      </c>
      <c r="O96" s="36">
        <f>SUMIFS(СВЦЭМ!$C$39:$C$782,СВЦЭМ!$A$39:$A$782,$A96,СВЦЭМ!$B$39:$B$782,O$83)+'СЕТ СН'!$H$9+СВЦЭМ!$D$10+'СЕТ СН'!$H$5-'СЕТ СН'!$H$17</f>
        <v>4215.3154746100008</v>
      </c>
      <c r="P96" s="36">
        <f>SUMIFS(СВЦЭМ!$C$39:$C$782,СВЦЭМ!$A$39:$A$782,$A96,СВЦЭМ!$B$39:$B$782,P$83)+'СЕТ СН'!$H$9+СВЦЭМ!$D$10+'СЕТ СН'!$H$5-'СЕТ СН'!$H$17</f>
        <v>4214.6773768900002</v>
      </c>
      <c r="Q96" s="36">
        <f>SUMIFS(СВЦЭМ!$C$39:$C$782,СВЦЭМ!$A$39:$A$782,$A96,СВЦЭМ!$B$39:$B$782,Q$83)+'СЕТ СН'!$H$9+СВЦЭМ!$D$10+'СЕТ СН'!$H$5-'СЕТ СН'!$H$17</f>
        <v>4203.6694038200003</v>
      </c>
      <c r="R96" s="36">
        <f>SUMIFS(СВЦЭМ!$C$39:$C$782,СВЦЭМ!$A$39:$A$782,$A96,СВЦЭМ!$B$39:$B$782,R$83)+'СЕТ СН'!$H$9+СВЦЭМ!$D$10+'СЕТ СН'!$H$5-'СЕТ СН'!$H$17</f>
        <v>4240.6501848100006</v>
      </c>
      <c r="S96" s="36">
        <f>SUMIFS(СВЦЭМ!$C$39:$C$782,СВЦЭМ!$A$39:$A$782,$A96,СВЦЭМ!$B$39:$B$782,S$83)+'СЕТ СН'!$H$9+СВЦЭМ!$D$10+'СЕТ СН'!$H$5-'СЕТ СН'!$H$17</f>
        <v>4213.2114078300001</v>
      </c>
      <c r="T96" s="36">
        <f>SUMIFS(СВЦЭМ!$C$39:$C$782,СВЦЭМ!$A$39:$A$782,$A96,СВЦЭМ!$B$39:$B$782,T$83)+'СЕТ СН'!$H$9+СВЦЭМ!$D$10+'СЕТ СН'!$H$5-'СЕТ СН'!$H$17</f>
        <v>4232.1442048999997</v>
      </c>
      <c r="U96" s="36">
        <f>SUMIFS(СВЦЭМ!$C$39:$C$782,СВЦЭМ!$A$39:$A$782,$A96,СВЦЭМ!$B$39:$B$782,U$83)+'СЕТ СН'!$H$9+СВЦЭМ!$D$10+'СЕТ СН'!$H$5-'СЕТ СН'!$H$17</f>
        <v>4246.8524352300001</v>
      </c>
      <c r="V96" s="36">
        <f>SUMIFS(СВЦЭМ!$C$39:$C$782,СВЦЭМ!$A$39:$A$782,$A96,СВЦЭМ!$B$39:$B$782,V$83)+'СЕТ СН'!$H$9+СВЦЭМ!$D$10+'СЕТ СН'!$H$5-'СЕТ СН'!$H$17</f>
        <v>4228.1731174100005</v>
      </c>
      <c r="W96" s="36">
        <f>SUMIFS(СВЦЭМ!$C$39:$C$782,СВЦЭМ!$A$39:$A$782,$A96,СВЦЭМ!$B$39:$B$782,W$83)+'СЕТ СН'!$H$9+СВЦЭМ!$D$10+'СЕТ СН'!$H$5-'СЕТ СН'!$H$17</f>
        <v>4212.7700955300006</v>
      </c>
      <c r="X96" s="36">
        <f>SUMIFS(СВЦЭМ!$C$39:$C$782,СВЦЭМ!$A$39:$A$782,$A96,СВЦЭМ!$B$39:$B$782,X$83)+'СЕТ СН'!$H$9+СВЦЭМ!$D$10+'СЕТ СН'!$H$5-'СЕТ СН'!$H$17</f>
        <v>4209.7683111700007</v>
      </c>
      <c r="Y96" s="36">
        <f>SUMIFS(СВЦЭМ!$C$39:$C$782,СВЦЭМ!$A$39:$A$782,$A96,СВЦЭМ!$B$39:$B$782,Y$83)+'СЕТ СН'!$H$9+СВЦЭМ!$D$10+'СЕТ СН'!$H$5-'СЕТ СН'!$H$17</f>
        <v>4205.1123142800006</v>
      </c>
    </row>
    <row r="97" spans="1:25" ht="15.75" x14ac:dyDescent="0.2">
      <c r="A97" s="35">
        <f t="shared" si="2"/>
        <v>44848</v>
      </c>
      <c r="B97" s="36">
        <f>SUMIFS(СВЦЭМ!$C$39:$C$782,СВЦЭМ!$A$39:$A$782,$A97,СВЦЭМ!$B$39:$B$782,B$83)+'СЕТ СН'!$H$9+СВЦЭМ!$D$10+'СЕТ СН'!$H$5-'СЕТ СН'!$H$17</f>
        <v>4254.1419025499999</v>
      </c>
      <c r="C97" s="36">
        <f>SUMIFS(СВЦЭМ!$C$39:$C$782,СВЦЭМ!$A$39:$A$782,$A97,СВЦЭМ!$B$39:$B$782,C$83)+'СЕТ СН'!$H$9+СВЦЭМ!$D$10+'СЕТ СН'!$H$5-'СЕТ СН'!$H$17</f>
        <v>4266.8233444500001</v>
      </c>
      <c r="D97" s="36">
        <f>SUMIFS(СВЦЭМ!$C$39:$C$782,СВЦЭМ!$A$39:$A$782,$A97,СВЦЭМ!$B$39:$B$782,D$83)+'СЕТ СН'!$H$9+СВЦЭМ!$D$10+'СЕТ СН'!$H$5-'СЕТ СН'!$H$17</f>
        <v>4294.37574606</v>
      </c>
      <c r="E97" s="36">
        <f>SUMIFS(СВЦЭМ!$C$39:$C$782,СВЦЭМ!$A$39:$A$782,$A97,СВЦЭМ!$B$39:$B$782,E$83)+'СЕТ СН'!$H$9+СВЦЭМ!$D$10+'СЕТ СН'!$H$5-'СЕТ СН'!$H$17</f>
        <v>4312.3903745100006</v>
      </c>
      <c r="F97" s="36">
        <f>SUMIFS(СВЦЭМ!$C$39:$C$782,СВЦЭМ!$A$39:$A$782,$A97,СВЦЭМ!$B$39:$B$782,F$83)+'СЕТ СН'!$H$9+СВЦЭМ!$D$10+'СЕТ СН'!$H$5-'СЕТ СН'!$H$17</f>
        <v>4318.3960749600001</v>
      </c>
      <c r="G97" s="36">
        <f>SUMIFS(СВЦЭМ!$C$39:$C$782,СВЦЭМ!$A$39:$A$782,$A97,СВЦЭМ!$B$39:$B$782,G$83)+'СЕТ СН'!$H$9+СВЦЭМ!$D$10+'СЕТ СН'!$H$5-'СЕТ СН'!$H$17</f>
        <v>4305.4785611799998</v>
      </c>
      <c r="H97" s="36">
        <f>SUMIFS(СВЦЭМ!$C$39:$C$782,СВЦЭМ!$A$39:$A$782,$A97,СВЦЭМ!$B$39:$B$782,H$83)+'СЕТ СН'!$H$9+СВЦЭМ!$D$10+'СЕТ СН'!$H$5-'СЕТ СН'!$H$17</f>
        <v>4236.7768648300007</v>
      </c>
      <c r="I97" s="36">
        <f>SUMIFS(СВЦЭМ!$C$39:$C$782,СВЦЭМ!$A$39:$A$782,$A97,СВЦЭМ!$B$39:$B$782,I$83)+'СЕТ СН'!$H$9+СВЦЭМ!$D$10+'СЕТ СН'!$H$5-'СЕТ СН'!$H$17</f>
        <v>4248.2050351899998</v>
      </c>
      <c r="J97" s="36">
        <f>SUMIFS(СВЦЭМ!$C$39:$C$782,СВЦЭМ!$A$39:$A$782,$A97,СВЦЭМ!$B$39:$B$782,J$83)+'СЕТ СН'!$H$9+СВЦЭМ!$D$10+'СЕТ СН'!$H$5-'СЕТ СН'!$H$17</f>
        <v>4248.1146223800006</v>
      </c>
      <c r="K97" s="36">
        <f>SUMIFS(СВЦЭМ!$C$39:$C$782,СВЦЭМ!$A$39:$A$782,$A97,СВЦЭМ!$B$39:$B$782,K$83)+'СЕТ СН'!$H$9+СВЦЭМ!$D$10+'СЕТ СН'!$H$5-'СЕТ СН'!$H$17</f>
        <v>4254.5146012700006</v>
      </c>
      <c r="L97" s="36">
        <f>SUMIFS(СВЦЭМ!$C$39:$C$782,СВЦЭМ!$A$39:$A$782,$A97,СВЦЭМ!$B$39:$B$782,L$83)+'СЕТ СН'!$H$9+СВЦЭМ!$D$10+'СЕТ СН'!$H$5-'СЕТ СН'!$H$17</f>
        <v>4265.7888494899998</v>
      </c>
      <c r="M97" s="36">
        <f>SUMIFS(СВЦЭМ!$C$39:$C$782,СВЦЭМ!$A$39:$A$782,$A97,СВЦЭМ!$B$39:$B$782,M$83)+'СЕТ СН'!$H$9+СВЦЭМ!$D$10+'СЕТ СН'!$H$5-'СЕТ СН'!$H$17</f>
        <v>4240.2894920400004</v>
      </c>
      <c r="N97" s="36">
        <f>SUMIFS(СВЦЭМ!$C$39:$C$782,СВЦЭМ!$A$39:$A$782,$A97,СВЦЭМ!$B$39:$B$782,N$83)+'СЕТ СН'!$H$9+СВЦЭМ!$D$10+'СЕТ СН'!$H$5-'СЕТ СН'!$H$17</f>
        <v>4243.4418199600004</v>
      </c>
      <c r="O97" s="36">
        <f>SUMIFS(СВЦЭМ!$C$39:$C$782,СВЦЭМ!$A$39:$A$782,$A97,СВЦЭМ!$B$39:$B$782,O$83)+'СЕТ СН'!$H$9+СВЦЭМ!$D$10+'СЕТ СН'!$H$5-'СЕТ СН'!$H$17</f>
        <v>4246.5766113999998</v>
      </c>
      <c r="P97" s="36">
        <f>SUMIFS(СВЦЭМ!$C$39:$C$782,СВЦЭМ!$A$39:$A$782,$A97,СВЦЭМ!$B$39:$B$782,P$83)+'СЕТ СН'!$H$9+СВЦЭМ!$D$10+'СЕТ СН'!$H$5-'СЕТ СН'!$H$17</f>
        <v>4246.2161081700006</v>
      </c>
      <c r="Q97" s="36">
        <f>SUMIFS(СВЦЭМ!$C$39:$C$782,СВЦЭМ!$A$39:$A$782,$A97,СВЦЭМ!$B$39:$B$782,Q$83)+'СЕТ СН'!$H$9+СВЦЭМ!$D$10+'СЕТ СН'!$H$5-'СЕТ СН'!$H$17</f>
        <v>4251.41918136</v>
      </c>
      <c r="R97" s="36">
        <f>SUMIFS(СВЦЭМ!$C$39:$C$782,СВЦЭМ!$A$39:$A$782,$A97,СВЦЭМ!$B$39:$B$782,R$83)+'СЕТ СН'!$H$9+СВЦЭМ!$D$10+'СЕТ СН'!$H$5-'СЕТ СН'!$H$17</f>
        <v>4245.3876856500001</v>
      </c>
      <c r="S97" s="36">
        <f>SUMIFS(СВЦЭМ!$C$39:$C$782,СВЦЭМ!$A$39:$A$782,$A97,СВЦЭМ!$B$39:$B$782,S$83)+'СЕТ СН'!$H$9+СВЦЭМ!$D$10+'СЕТ СН'!$H$5-'СЕТ СН'!$H$17</f>
        <v>4260.5783623200005</v>
      </c>
      <c r="T97" s="36">
        <f>SUMIFS(СВЦЭМ!$C$39:$C$782,СВЦЭМ!$A$39:$A$782,$A97,СВЦЭМ!$B$39:$B$782,T$83)+'СЕТ СН'!$H$9+СВЦЭМ!$D$10+'СЕТ СН'!$H$5-'СЕТ СН'!$H$17</f>
        <v>4265.9258626000001</v>
      </c>
      <c r="U97" s="36">
        <f>SUMIFS(СВЦЭМ!$C$39:$C$782,СВЦЭМ!$A$39:$A$782,$A97,СВЦЭМ!$B$39:$B$782,U$83)+'СЕТ СН'!$H$9+СВЦЭМ!$D$10+'СЕТ СН'!$H$5-'СЕТ СН'!$H$17</f>
        <v>4259.8419589800005</v>
      </c>
      <c r="V97" s="36">
        <f>SUMIFS(СВЦЭМ!$C$39:$C$782,СВЦЭМ!$A$39:$A$782,$A97,СВЦЭМ!$B$39:$B$782,V$83)+'СЕТ СН'!$H$9+СВЦЭМ!$D$10+'СЕТ СН'!$H$5-'СЕТ СН'!$H$17</f>
        <v>4266.6248494200008</v>
      </c>
      <c r="W97" s="36">
        <f>SUMIFS(СВЦЭМ!$C$39:$C$782,СВЦЭМ!$A$39:$A$782,$A97,СВЦЭМ!$B$39:$B$782,W$83)+'СЕТ СН'!$H$9+СВЦЭМ!$D$10+'СЕТ СН'!$H$5-'СЕТ СН'!$H$17</f>
        <v>4263.2612283899998</v>
      </c>
      <c r="X97" s="36">
        <f>SUMIFS(СВЦЭМ!$C$39:$C$782,СВЦЭМ!$A$39:$A$782,$A97,СВЦЭМ!$B$39:$B$782,X$83)+'СЕТ СН'!$H$9+СВЦЭМ!$D$10+'СЕТ СН'!$H$5-'СЕТ СН'!$H$17</f>
        <v>4256.8273507000004</v>
      </c>
      <c r="Y97" s="36">
        <f>SUMIFS(СВЦЭМ!$C$39:$C$782,СВЦЭМ!$A$39:$A$782,$A97,СВЦЭМ!$B$39:$B$782,Y$83)+'СЕТ СН'!$H$9+СВЦЭМ!$D$10+'СЕТ СН'!$H$5-'СЕТ СН'!$H$17</f>
        <v>4238.8889918300001</v>
      </c>
    </row>
    <row r="98" spans="1:25" ht="15.75" x14ac:dyDescent="0.2">
      <c r="A98" s="35">
        <f t="shared" si="2"/>
        <v>44849</v>
      </c>
      <c r="B98" s="36">
        <f>SUMIFS(СВЦЭМ!$C$39:$C$782,СВЦЭМ!$A$39:$A$782,$A98,СВЦЭМ!$B$39:$B$782,B$83)+'СЕТ СН'!$H$9+СВЦЭМ!$D$10+'СЕТ СН'!$H$5-'СЕТ СН'!$H$17</f>
        <v>4155.0474116200003</v>
      </c>
      <c r="C98" s="36">
        <f>SUMIFS(СВЦЭМ!$C$39:$C$782,СВЦЭМ!$A$39:$A$782,$A98,СВЦЭМ!$B$39:$B$782,C$83)+'СЕТ СН'!$H$9+СВЦЭМ!$D$10+'СЕТ СН'!$H$5-'СЕТ СН'!$H$17</f>
        <v>4141.53333062</v>
      </c>
      <c r="D98" s="36">
        <f>SUMIFS(СВЦЭМ!$C$39:$C$782,СВЦЭМ!$A$39:$A$782,$A98,СВЦЭМ!$B$39:$B$782,D$83)+'СЕТ СН'!$H$9+СВЦЭМ!$D$10+'СЕТ СН'!$H$5-'СЕТ СН'!$H$17</f>
        <v>4132.11462183</v>
      </c>
      <c r="E98" s="36">
        <f>SUMIFS(СВЦЭМ!$C$39:$C$782,СВЦЭМ!$A$39:$A$782,$A98,СВЦЭМ!$B$39:$B$782,E$83)+'СЕТ СН'!$H$9+СВЦЭМ!$D$10+'СЕТ СН'!$H$5-'СЕТ СН'!$H$17</f>
        <v>4127.1292060400001</v>
      </c>
      <c r="F98" s="36">
        <f>SUMIFS(СВЦЭМ!$C$39:$C$782,СВЦЭМ!$A$39:$A$782,$A98,СВЦЭМ!$B$39:$B$782,F$83)+'СЕТ СН'!$H$9+СВЦЭМ!$D$10+'СЕТ СН'!$H$5-'СЕТ СН'!$H$17</f>
        <v>4122.2938365099999</v>
      </c>
      <c r="G98" s="36">
        <f>SUMIFS(СВЦЭМ!$C$39:$C$782,СВЦЭМ!$A$39:$A$782,$A98,СВЦЭМ!$B$39:$B$782,G$83)+'СЕТ СН'!$H$9+СВЦЭМ!$D$10+'СЕТ СН'!$H$5-'СЕТ СН'!$H$17</f>
        <v>4122.4472361999997</v>
      </c>
      <c r="H98" s="36">
        <f>SUMIFS(СВЦЭМ!$C$39:$C$782,СВЦЭМ!$A$39:$A$782,$A98,СВЦЭМ!$B$39:$B$782,H$83)+'СЕТ СН'!$H$9+СВЦЭМ!$D$10+'СЕТ СН'!$H$5-'СЕТ СН'!$H$17</f>
        <v>4139.2773915899998</v>
      </c>
      <c r="I98" s="36">
        <f>SUMIFS(СВЦЭМ!$C$39:$C$782,СВЦЭМ!$A$39:$A$782,$A98,СВЦЭМ!$B$39:$B$782,I$83)+'СЕТ СН'!$H$9+СВЦЭМ!$D$10+'СЕТ СН'!$H$5-'СЕТ СН'!$H$17</f>
        <v>4105.8428845400003</v>
      </c>
      <c r="J98" s="36">
        <f>SUMIFS(СВЦЭМ!$C$39:$C$782,СВЦЭМ!$A$39:$A$782,$A98,СВЦЭМ!$B$39:$B$782,J$83)+'СЕТ СН'!$H$9+СВЦЭМ!$D$10+'СЕТ СН'!$H$5-'СЕТ СН'!$H$17</f>
        <v>4110.8566437099998</v>
      </c>
      <c r="K98" s="36">
        <f>SUMIFS(СВЦЭМ!$C$39:$C$782,СВЦЭМ!$A$39:$A$782,$A98,СВЦЭМ!$B$39:$B$782,K$83)+'СЕТ СН'!$H$9+СВЦЭМ!$D$10+'СЕТ СН'!$H$5-'СЕТ СН'!$H$17</f>
        <v>4116.22729901</v>
      </c>
      <c r="L98" s="36">
        <f>SUMIFS(СВЦЭМ!$C$39:$C$782,СВЦЭМ!$A$39:$A$782,$A98,СВЦЭМ!$B$39:$B$782,L$83)+'СЕТ СН'!$H$9+СВЦЭМ!$D$10+'СЕТ СН'!$H$5-'СЕТ СН'!$H$17</f>
        <v>4155.4067577900005</v>
      </c>
      <c r="M98" s="36">
        <f>SUMIFS(СВЦЭМ!$C$39:$C$782,СВЦЭМ!$A$39:$A$782,$A98,СВЦЭМ!$B$39:$B$782,M$83)+'СЕТ СН'!$H$9+СВЦЭМ!$D$10+'СЕТ СН'!$H$5-'СЕТ СН'!$H$17</f>
        <v>4119.2722797900005</v>
      </c>
      <c r="N98" s="36">
        <f>SUMIFS(СВЦЭМ!$C$39:$C$782,СВЦЭМ!$A$39:$A$782,$A98,СВЦЭМ!$B$39:$B$782,N$83)+'СЕТ СН'!$H$9+СВЦЭМ!$D$10+'СЕТ СН'!$H$5-'СЕТ СН'!$H$17</f>
        <v>4046.81472652</v>
      </c>
      <c r="O98" s="36">
        <f>SUMIFS(СВЦЭМ!$C$39:$C$782,СВЦЭМ!$A$39:$A$782,$A98,СВЦЭМ!$B$39:$B$782,O$83)+'СЕТ СН'!$H$9+СВЦЭМ!$D$10+'СЕТ СН'!$H$5-'СЕТ СН'!$H$17</f>
        <v>4041.3096599600003</v>
      </c>
      <c r="P98" s="36">
        <f>SUMIFS(СВЦЭМ!$C$39:$C$782,СВЦЭМ!$A$39:$A$782,$A98,СВЦЭМ!$B$39:$B$782,P$83)+'СЕТ СН'!$H$9+СВЦЭМ!$D$10+'СЕТ СН'!$H$5-'СЕТ СН'!$H$17</f>
        <v>4045.6044593200004</v>
      </c>
      <c r="Q98" s="36">
        <f>SUMIFS(СВЦЭМ!$C$39:$C$782,СВЦЭМ!$A$39:$A$782,$A98,СВЦЭМ!$B$39:$B$782,Q$83)+'СЕТ СН'!$H$9+СВЦЭМ!$D$10+'СЕТ СН'!$H$5-'СЕТ СН'!$H$17</f>
        <v>4052.4458600100002</v>
      </c>
      <c r="R98" s="36">
        <f>SUMIFS(СВЦЭМ!$C$39:$C$782,СВЦЭМ!$A$39:$A$782,$A98,СВЦЭМ!$B$39:$B$782,R$83)+'СЕТ СН'!$H$9+СВЦЭМ!$D$10+'СЕТ СН'!$H$5-'СЕТ СН'!$H$17</f>
        <v>4094.5212188700002</v>
      </c>
      <c r="S98" s="36">
        <f>SUMIFS(СВЦЭМ!$C$39:$C$782,СВЦЭМ!$A$39:$A$782,$A98,СВЦЭМ!$B$39:$B$782,S$83)+'СЕТ СН'!$H$9+СВЦЭМ!$D$10+'СЕТ СН'!$H$5-'СЕТ СН'!$H$17</f>
        <v>4126.9535288200004</v>
      </c>
      <c r="T98" s="36">
        <f>SUMIFS(СВЦЭМ!$C$39:$C$782,СВЦЭМ!$A$39:$A$782,$A98,СВЦЭМ!$B$39:$B$782,T$83)+'СЕТ СН'!$H$9+СВЦЭМ!$D$10+'СЕТ СН'!$H$5-'СЕТ СН'!$H$17</f>
        <v>4182.0190873299998</v>
      </c>
      <c r="U98" s="36">
        <f>SUMIFS(СВЦЭМ!$C$39:$C$782,СВЦЭМ!$A$39:$A$782,$A98,СВЦЭМ!$B$39:$B$782,U$83)+'СЕТ СН'!$H$9+СВЦЭМ!$D$10+'СЕТ СН'!$H$5-'СЕТ СН'!$H$17</f>
        <v>4206.2555292899997</v>
      </c>
      <c r="V98" s="36">
        <f>SUMIFS(СВЦЭМ!$C$39:$C$782,СВЦЭМ!$A$39:$A$782,$A98,СВЦЭМ!$B$39:$B$782,V$83)+'СЕТ СН'!$H$9+СВЦЭМ!$D$10+'СЕТ СН'!$H$5-'СЕТ СН'!$H$17</f>
        <v>4201.96652025</v>
      </c>
      <c r="W98" s="36">
        <f>SUMIFS(СВЦЭМ!$C$39:$C$782,СВЦЭМ!$A$39:$A$782,$A98,СВЦЭМ!$B$39:$B$782,W$83)+'СЕТ СН'!$H$9+СВЦЭМ!$D$10+'СЕТ СН'!$H$5-'СЕТ СН'!$H$17</f>
        <v>4192.4080025200001</v>
      </c>
      <c r="X98" s="36">
        <f>SUMIFS(СВЦЭМ!$C$39:$C$782,СВЦЭМ!$A$39:$A$782,$A98,СВЦЭМ!$B$39:$B$782,X$83)+'СЕТ СН'!$H$9+СВЦЭМ!$D$10+'СЕТ СН'!$H$5-'СЕТ СН'!$H$17</f>
        <v>4219.4668510900001</v>
      </c>
      <c r="Y98" s="36">
        <f>SUMIFS(СВЦЭМ!$C$39:$C$782,СВЦЭМ!$A$39:$A$782,$A98,СВЦЭМ!$B$39:$B$782,Y$83)+'СЕТ СН'!$H$9+СВЦЭМ!$D$10+'СЕТ СН'!$H$5-'СЕТ СН'!$H$17</f>
        <v>4170.7303325000003</v>
      </c>
    </row>
    <row r="99" spans="1:25" ht="15.75" x14ac:dyDescent="0.2">
      <c r="A99" s="35">
        <f t="shared" si="2"/>
        <v>44850</v>
      </c>
      <c r="B99" s="36">
        <f>SUMIFS(СВЦЭМ!$C$39:$C$782,СВЦЭМ!$A$39:$A$782,$A99,СВЦЭМ!$B$39:$B$782,B$83)+'СЕТ СН'!$H$9+СВЦЭМ!$D$10+'СЕТ СН'!$H$5-'СЕТ СН'!$H$17</f>
        <v>4107.9064434600004</v>
      </c>
      <c r="C99" s="36">
        <f>SUMIFS(СВЦЭМ!$C$39:$C$782,СВЦЭМ!$A$39:$A$782,$A99,СВЦЭМ!$B$39:$B$782,C$83)+'СЕТ СН'!$H$9+СВЦЭМ!$D$10+'СЕТ СН'!$H$5-'СЕТ СН'!$H$17</f>
        <v>4123.6412964700003</v>
      </c>
      <c r="D99" s="36">
        <f>SUMIFS(СВЦЭМ!$C$39:$C$782,СВЦЭМ!$A$39:$A$782,$A99,СВЦЭМ!$B$39:$B$782,D$83)+'СЕТ СН'!$H$9+СВЦЭМ!$D$10+'СЕТ СН'!$H$5-'СЕТ СН'!$H$17</f>
        <v>4134.35085144</v>
      </c>
      <c r="E99" s="36">
        <f>SUMIFS(СВЦЭМ!$C$39:$C$782,СВЦЭМ!$A$39:$A$782,$A99,СВЦЭМ!$B$39:$B$782,E$83)+'СЕТ СН'!$H$9+СВЦЭМ!$D$10+'СЕТ СН'!$H$5-'СЕТ СН'!$H$17</f>
        <v>4149.3663074599999</v>
      </c>
      <c r="F99" s="36">
        <f>SUMIFS(СВЦЭМ!$C$39:$C$782,СВЦЭМ!$A$39:$A$782,$A99,СВЦЭМ!$B$39:$B$782,F$83)+'СЕТ СН'!$H$9+СВЦЭМ!$D$10+'СЕТ СН'!$H$5-'СЕТ СН'!$H$17</f>
        <v>4141.6503471699998</v>
      </c>
      <c r="G99" s="36">
        <f>SUMIFS(СВЦЭМ!$C$39:$C$782,СВЦЭМ!$A$39:$A$782,$A99,СВЦЭМ!$B$39:$B$782,G$83)+'СЕТ СН'!$H$9+СВЦЭМ!$D$10+'СЕТ СН'!$H$5-'СЕТ СН'!$H$17</f>
        <v>4131.6759266300005</v>
      </c>
      <c r="H99" s="36">
        <f>SUMIFS(СВЦЭМ!$C$39:$C$782,СВЦЭМ!$A$39:$A$782,$A99,СВЦЭМ!$B$39:$B$782,H$83)+'СЕТ СН'!$H$9+СВЦЭМ!$D$10+'СЕТ СН'!$H$5-'СЕТ СН'!$H$17</f>
        <v>4115.5268585000003</v>
      </c>
      <c r="I99" s="36">
        <f>SUMIFS(СВЦЭМ!$C$39:$C$782,СВЦЭМ!$A$39:$A$782,$A99,СВЦЭМ!$B$39:$B$782,I$83)+'СЕТ СН'!$H$9+СВЦЭМ!$D$10+'СЕТ СН'!$H$5-'СЕТ СН'!$H$17</f>
        <v>4093.4753327400003</v>
      </c>
      <c r="J99" s="36">
        <f>SUMIFS(СВЦЭМ!$C$39:$C$782,СВЦЭМ!$A$39:$A$782,$A99,СВЦЭМ!$B$39:$B$782,J$83)+'СЕТ СН'!$H$9+СВЦЭМ!$D$10+'СЕТ СН'!$H$5-'СЕТ СН'!$H$17</f>
        <v>4041.5979376300002</v>
      </c>
      <c r="K99" s="36">
        <f>SUMIFS(СВЦЭМ!$C$39:$C$782,СВЦЭМ!$A$39:$A$782,$A99,СВЦЭМ!$B$39:$B$782,K$83)+'СЕТ СН'!$H$9+СВЦЭМ!$D$10+'СЕТ СН'!$H$5-'СЕТ СН'!$H$17</f>
        <v>4016.1169300600004</v>
      </c>
      <c r="L99" s="36">
        <f>SUMIFS(СВЦЭМ!$C$39:$C$782,СВЦЭМ!$A$39:$A$782,$A99,СВЦЭМ!$B$39:$B$782,L$83)+'СЕТ СН'!$H$9+СВЦЭМ!$D$10+'СЕТ СН'!$H$5-'СЕТ СН'!$H$17</f>
        <v>4009.7137037700004</v>
      </c>
      <c r="M99" s="36">
        <f>SUMIFS(СВЦЭМ!$C$39:$C$782,СВЦЭМ!$A$39:$A$782,$A99,СВЦЭМ!$B$39:$B$782,M$83)+'СЕТ СН'!$H$9+СВЦЭМ!$D$10+'СЕТ СН'!$H$5-'СЕТ СН'!$H$17</f>
        <v>4015.5062605600001</v>
      </c>
      <c r="N99" s="36">
        <f>SUMIFS(СВЦЭМ!$C$39:$C$782,СВЦЭМ!$A$39:$A$782,$A99,СВЦЭМ!$B$39:$B$782,N$83)+'СЕТ СН'!$H$9+СВЦЭМ!$D$10+'СЕТ СН'!$H$5-'СЕТ СН'!$H$17</f>
        <v>4030.5254063100001</v>
      </c>
      <c r="O99" s="36">
        <f>SUMIFS(СВЦЭМ!$C$39:$C$782,СВЦЭМ!$A$39:$A$782,$A99,СВЦЭМ!$B$39:$B$782,O$83)+'СЕТ СН'!$H$9+СВЦЭМ!$D$10+'СЕТ СН'!$H$5-'СЕТ СН'!$H$17</f>
        <v>4043.5874501600001</v>
      </c>
      <c r="P99" s="36">
        <f>SUMIFS(СВЦЭМ!$C$39:$C$782,СВЦЭМ!$A$39:$A$782,$A99,СВЦЭМ!$B$39:$B$782,P$83)+'СЕТ СН'!$H$9+СВЦЭМ!$D$10+'СЕТ СН'!$H$5-'СЕТ СН'!$H$17</f>
        <v>4051.6440565500002</v>
      </c>
      <c r="Q99" s="36">
        <f>SUMIFS(СВЦЭМ!$C$39:$C$782,СВЦЭМ!$A$39:$A$782,$A99,СВЦЭМ!$B$39:$B$782,Q$83)+'СЕТ СН'!$H$9+СВЦЭМ!$D$10+'СЕТ СН'!$H$5-'СЕТ СН'!$H$17</f>
        <v>4042.1827449000002</v>
      </c>
      <c r="R99" s="36">
        <f>SUMIFS(СВЦЭМ!$C$39:$C$782,СВЦЭМ!$A$39:$A$782,$A99,СВЦЭМ!$B$39:$B$782,R$83)+'СЕТ СН'!$H$9+СВЦЭМ!$D$10+'СЕТ СН'!$H$5-'СЕТ СН'!$H$17</f>
        <v>4043.2096274100004</v>
      </c>
      <c r="S99" s="36">
        <f>SUMIFS(СВЦЭМ!$C$39:$C$782,СВЦЭМ!$A$39:$A$782,$A99,СВЦЭМ!$B$39:$B$782,S$83)+'СЕТ СН'!$H$9+СВЦЭМ!$D$10+'СЕТ СН'!$H$5-'СЕТ СН'!$H$17</f>
        <v>4042.3366386000002</v>
      </c>
      <c r="T99" s="36">
        <f>SUMIFS(СВЦЭМ!$C$39:$C$782,СВЦЭМ!$A$39:$A$782,$A99,СВЦЭМ!$B$39:$B$782,T$83)+'СЕТ СН'!$H$9+СВЦЭМ!$D$10+'СЕТ СН'!$H$5-'СЕТ СН'!$H$17</f>
        <v>4016.3276872900001</v>
      </c>
      <c r="U99" s="36">
        <f>SUMIFS(СВЦЭМ!$C$39:$C$782,СВЦЭМ!$A$39:$A$782,$A99,СВЦЭМ!$B$39:$B$782,U$83)+'СЕТ СН'!$H$9+СВЦЭМ!$D$10+'СЕТ СН'!$H$5-'СЕТ СН'!$H$17</f>
        <v>4008.5424891100001</v>
      </c>
      <c r="V99" s="36">
        <f>SUMIFS(СВЦЭМ!$C$39:$C$782,СВЦЭМ!$A$39:$A$782,$A99,СВЦЭМ!$B$39:$B$782,V$83)+'СЕТ СН'!$H$9+СВЦЭМ!$D$10+'СЕТ СН'!$H$5-'СЕТ СН'!$H$17</f>
        <v>4011.4308759600003</v>
      </c>
      <c r="W99" s="36">
        <f>SUMIFS(СВЦЭМ!$C$39:$C$782,СВЦЭМ!$A$39:$A$782,$A99,СВЦЭМ!$B$39:$B$782,W$83)+'СЕТ СН'!$H$9+СВЦЭМ!$D$10+'СЕТ СН'!$H$5-'СЕТ СН'!$H$17</f>
        <v>4018.3675661900002</v>
      </c>
      <c r="X99" s="36">
        <f>SUMIFS(СВЦЭМ!$C$39:$C$782,СВЦЭМ!$A$39:$A$782,$A99,СВЦЭМ!$B$39:$B$782,X$83)+'СЕТ СН'!$H$9+СВЦЭМ!$D$10+'СЕТ СН'!$H$5-'СЕТ СН'!$H$17</f>
        <v>4051.7705401600001</v>
      </c>
      <c r="Y99" s="36">
        <f>SUMIFS(СВЦЭМ!$C$39:$C$782,СВЦЭМ!$A$39:$A$782,$A99,СВЦЭМ!$B$39:$B$782,Y$83)+'СЕТ СН'!$H$9+СВЦЭМ!$D$10+'СЕТ СН'!$H$5-'СЕТ СН'!$H$17</f>
        <v>4084.6400792500003</v>
      </c>
    </row>
    <row r="100" spans="1:25" ht="15.75" x14ac:dyDescent="0.2">
      <c r="A100" s="35">
        <f t="shared" si="2"/>
        <v>44851</v>
      </c>
      <c r="B100" s="36">
        <f>SUMIFS(СВЦЭМ!$C$39:$C$782,СВЦЭМ!$A$39:$A$782,$A100,СВЦЭМ!$B$39:$B$782,B$83)+'СЕТ СН'!$H$9+СВЦЭМ!$D$10+'СЕТ СН'!$H$5-'СЕТ СН'!$H$17</f>
        <v>4133.0446041200003</v>
      </c>
      <c r="C100" s="36">
        <f>SUMIFS(СВЦЭМ!$C$39:$C$782,СВЦЭМ!$A$39:$A$782,$A100,СВЦЭМ!$B$39:$B$782,C$83)+'СЕТ СН'!$H$9+СВЦЭМ!$D$10+'СЕТ СН'!$H$5-'СЕТ СН'!$H$17</f>
        <v>4165.9614085499998</v>
      </c>
      <c r="D100" s="36">
        <f>SUMIFS(СВЦЭМ!$C$39:$C$782,СВЦЭМ!$A$39:$A$782,$A100,СВЦЭМ!$B$39:$B$782,D$83)+'СЕТ СН'!$H$9+СВЦЭМ!$D$10+'СЕТ СН'!$H$5-'СЕТ СН'!$H$17</f>
        <v>4203.6950205100002</v>
      </c>
      <c r="E100" s="36">
        <f>SUMIFS(СВЦЭМ!$C$39:$C$782,СВЦЭМ!$A$39:$A$782,$A100,СВЦЭМ!$B$39:$B$782,E$83)+'СЕТ СН'!$H$9+СВЦЭМ!$D$10+'СЕТ СН'!$H$5-'СЕТ СН'!$H$17</f>
        <v>4223.4010003100002</v>
      </c>
      <c r="F100" s="36">
        <f>SUMIFS(СВЦЭМ!$C$39:$C$782,СВЦЭМ!$A$39:$A$782,$A100,СВЦЭМ!$B$39:$B$782,F$83)+'СЕТ СН'!$H$9+СВЦЭМ!$D$10+'СЕТ СН'!$H$5-'СЕТ СН'!$H$17</f>
        <v>4228.1229304900007</v>
      </c>
      <c r="G100" s="36">
        <f>SUMIFS(СВЦЭМ!$C$39:$C$782,СВЦЭМ!$A$39:$A$782,$A100,СВЦЭМ!$B$39:$B$782,G$83)+'СЕТ СН'!$H$9+СВЦЭМ!$D$10+'СЕТ СН'!$H$5-'СЕТ СН'!$H$17</f>
        <v>4204.3625003699999</v>
      </c>
      <c r="H100" s="36">
        <f>SUMIFS(СВЦЭМ!$C$39:$C$782,СВЦЭМ!$A$39:$A$782,$A100,СВЦЭМ!$B$39:$B$782,H$83)+'СЕТ СН'!$H$9+СВЦЭМ!$D$10+'СЕТ СН'!$H$5-'СЕТ СН'!$H$17</f>
        <v>4151.2652288200006</v>
      </c>
      <c r="I100" s="36">
        <f>SUMIFS(СВЦЭМ!$C$39:$C$782,СВЦЭМ!$A$39:$A$782,$A100,СВЦЭМ!$B$39:$B$782,I$83)+'СЕТ СН'!$H$9+СВЦЭМ!$D$10+'СЕТ СН'!$H$5-'СЕТ СН'!$H$17</f>
        <v>4095.3013774800002</v>
      </c>
      <c r="J100" s="36">
        <f>SUMIFS(СВЦЭМ!$C$39:$C$782,СВЦЭМ!$A$39:$A$782,$A100,СВЦЭМ!$B$39:$B$782,J$83)+'СЕТ СН'!$H$9+СВЦЭМ!$D$10+'СЕТ СН'!$H$5-'СЕТ СН'!$H$17</f>
        <v>4068.5091521200002</v>
      </c>
      <c r="K100" s="36">
        <f>SUMIFS(СВЦЭМ!$C$39:$C$782,СВЦЭМ!$A$39:$A$782,$A100,СВЦЭМ!$B$39:$B$782,K$83)+'СЕТ СН'!$H$9+СВЦЭМ!$D$10+'СЕТ СН'!$H$5-'СЕТ СН'!$H$17</f>
        <v>4066.0564382500002</v>
      </c>
      <c r="L100" s="36">
        <f>SUMIFS(СВЦЭМ!$C$39:$C$782,СВЦЭМ!$A$39:$A$782,$A100,СВЦЭМ!$B$39:$B$782,L$83)+'СЕТ СН'!$H$9+СВЦЭМ!$D$10+'СЕТ СН'!$H$5-'СЕТ СН'!$H$17</f>
        <v>4075.6443965100002</v>
      </c>
      <c r="M100" s="36">
        <f>SUMIFS(СВЦЭМ!$C$39:$C$782,СВЦЭМ!$A$39:$A$782,$A100,СВЦЭМ!$B$39:$B$782,M$83)+'СЕТ СН'!$H$9+СВЦЭМ!$D$10+'СЕТ СН'!$H$5-'СЕТ СН'!$H$17</f>
        <v>4092.6948076000003</v>
      </c>
      <c r="N100" s="36">
        <f>SUMIFS(СВЦЭМ!$C$39:$C$782,СВЦЭМ!$A$39:$A$782,$A100,СВЦЭМ!$B$39:$B$782,N$83)+'СЕТ СН'!$H$9+СВЦЭМ!$D$10+'СЕТ СН'!$H$5-'СЕТ СН'!$H$17</f>
        <v>4094.8989463500002</v>
      </c>
      <c r="O100" s="36">
        <f>SUMIFS(СВЦЭМ!$C$39:$C$782,СВЦЭМ!$A$39:$A$782,$A100,СВЦЭМ!$B$39:$B$782,O$83)+'СЕТ СН'!$H$9+СВЦЭМ!$D$10+'СЕТ СН'!$H$5-'СЕТ СН'!$H$17</f>
        <v>4092.1771934500002</v>
      </c>
      <c r="P100" s="36">
        <f>SUMIFS(СВЦЭМ!$C$39:$C$782,СВЦЭМ!$A$39:$A$782,$A100,СВЦЭМ!$B$39:$B$782,P$83)+'СЕТ СН'!$H$9+СВЦЭМ!$D$10+'СЕТ СН'!$H$5-'СЕТ СН'!$H$17</f>
        <v>4108.6298967100001</v>
      </c>
      <c r="Q100" s="36">
        <f>SUMIFS(СВЦЭМ!$C$39:$C$782,СВЦЭМ!$A$39:$A$782,$A100,СВЦЭМ!$B$39:$B$782,Q$83)+'СЕТ СН'!$H$9+СВЦЭМ!$D$10+'СЕТ СН'!$H$5-'СЕТ СН'!$H$17</f>
        <v>4085.0594619200001</v>
      </c>
      <c r="R100" s="36">
        <f>SUMIFS(СВЦЭМ!$C$39:$C$782,СВЦЭМ!$A$39:$A$782,$A100,СВЦЭМ!$B$39:$B$782,R$83)+'СЕТ СН'!$H$9+СВЦЭМ!$D$10+'СЕТ СН'!$H$5-'СЕТ СН'!$H$17</f>
        <v>4032.3306563000001</v>
      </c>
      <c r="S100" s="36">
        <f>SUMIFS(СВЦЭМ!$C$39:$C$782,СВЦЭМ!$A$39:$A$782,$A100,СВЦЭМ!$B$39:$B$782,S$83)+'СЕТ СН'!$H$9+СВЦЭМ!$D$10+'СЕТ СН'!$H$5-'СЕТ СН'!$H$17</f>
        <v>4015.6136398300005</v>
      </c>
      <c r="T100" s="36">
        <f>SUMIFS(СВЦЭМ!$C$39:$C$782,СВЦЭМ!$A$39:$A$782,$A100,СВЦЭМ!$B$39:$B$782,T$83)+'СЕТ СН'!$H$9+СВЦЭМ!$D$10+'СЕТ СН'!$H$5-'СЕТ СН'!$H$17</f>
        <v>4075.2416378600001</v>
      </c>
      <c r="U100" s="36">
        <f>SUMIFS(СВЦЭМ!$C$39:$C$782,СВЦЭМ!$A$39:$A$782,$A100,СВЦЭМ!$B$39:$B$782,U$83)+'СЕТ СН'!$H$9+СВЦЭМ!$D$10+'СЕТ СН'!$H$5-'СЕТ СН'!$H$17</f>
        <v>4171.2263886500004</v>
      </c>
      <c r="V100" s="36">
        <f>SUMIFS(СВЦЭМ!$C$39:$C$782,СВЦЭМ!$A$39:$A$782,$A100,СВЦЭМ!$B$39:$B$782,V$83)+'СЕТ СН'!$H$9+СВЦЭМ!$D$10+'СЕТ СН'!$H$5-'СЕТ СН'!$H$17</f>
        <v>4161.1851833500004</v>
      </c>
      <c r="W100" s="36">
        <f>SUMIFS(СВЦЭМ!$C$39:$C$782,СВЦЭМ!$A$39:$A$782,$A100,СВЦЭМ!$B$39:$B$782,W$83)+'СЕТ СН'!$H$9+СВЦЭМ!$D$10+'СЕТ СН'!$H$5-'СЕТ СН'!$H$17</f>
        <v>4155.4476109699999</v>
      </c>
      <c r="X100" s="36">
        <f>SUMIFS(СВЦЭМ!$C$39:$C$782,СВЦЭМ!$A$39:$A$782,$A100,СВЦЭМ!$B$39:$B$782,X$83)+'СЕТ СН'!$H$9+СВЦЭМ!$D$10+'СЕТ СН'!$H$5-'СЕТ СН'!$H$17</f>
        <v>4110.1717788000005</v>
      </c>
      <c r="Y100" s="36">
        <f>SUMIFS(СВЦЭМ!$C$39:$C$782,СВЦЭМ!$A$39:$A$782,$A100,СВЦЭМ!$B$39:$B$782,Y$83)+'СЕТ СН'!$H$9+СВЦЭМ!$D$10+'СЕТ СН'!$H$5-'СЕТ СН'!$H$17</f>
        <v>4149.74697354</v>
      </c>
    </row>
    <row r="101" spans="1:25" ht="15.75" x14ac:dyDescent="0.2">
      <c r="A101" s="35">
        <f t="shared" si="2"/>
        <v>44852</v>
      </c>
      <c r="B101" s="36">
        <f>SUMIFS(СВЦЭМ!$C$39:$C$782,СВЦЭМ!$A$39:$A$782,$A101,СВЦЭМ!$B$39:$B$782,B$83)+'СЕТ СН'!$H$9+СВЦЭМ!$D$10+'СЕТ СН'!$H$5-'СЕТ СН'!$H$17</f>
        <v>4178.1216744499998</v>
      </c>
      <c r="C101" s="36">
        <f>SUMIFS(СВЦЭМ!$C$39:$C$782,СВЦЭМ!$A$39:$A$782,$A101,СВЦЭМ!$B$39:$B$782,C$83)+'СЕТ СН'!$H$9+СВЦЭМ!$D$10+'СЕТ СН'!$H$5-'СЕТ СН'!$H$17</f>
        <v>4224.4936338100006</v>
      </c>
      <c r="D101" s="36">
        <f>SUMIFS(СВЦЭМ!$C$39:$C$782,СВЦЭМ!$A$39:$A$782,$A101,СВЦЭМ!$B$39:$B$782,D$83)+'СЕТ СН'!$H$9+СВЦЭМ!$D$10+'СЕТ СН'!$H$5-'СЕТ СН'!$H$17</f>
        <v>4235.8024805300001</v>
      </c>
      <c r="E101" s="36">
        <f>SUMIFS(СВЦЭМ!$C$39:$C$782,СВЦЭМ!$A$39:$A$782,$A101,СВЦЭМ!$B$39:$B$782,E$83)+'СЕТ СН'!$H$9+СВЦЭМ!$D$10+'СЕТ СН'!$H$5-'СЕТ СН'!$H$17</f>
        <v>4239.4269711699999</v>
      </c>
      <c r="F101" s="36">
        <f>SUMIFS(СВЦЭМ!$C$39:$C$782,СВЦЭМ!$A$39:$A$782,$A101,СВЦЭМ!$B$39:$B$782,F$83)+'СЕТ СН'!$H$9+СВЦЭМ!$D$10+'СЕТ СН'!$H$5-'СЕТ СН'!$H$17</f>
        <v>4240.7309858099998</v>
      </c>
      <c r="G101" s="36">
        <f>SUMIFS(СВЦЭМ!$C$39:$C$782,СВЦЭМ!$A$39:$A$782,$A101,СВЦЭМ!$B$39:$B$782,G$83)+'СЕТ СН'!$H$9+СВЦЭМ!$D$10+'СЕТ СН'!$H$5-'СЕТ СН'!$H$17</f>
        <v>4231.0208154000002</v>
      </c>
      <c r="H101" s="36">
        <f>SUMIFS(СВЦЭМ!$C$39:$C$782,СВЦЭМ!$A$39:$A$782,$A101,СВЦЭМ!$B$39:$B$782,H$83)+'СЕТ СН'!$H$9+СВЦЭМ!$D$10+'СЕТ СН'!$H$5-'СЕТ СН'!$H$17</f>
        <v>4172.4077125100002</v>
      </c>
      <c r="I101" s="36">
        <f>SUMIFS(СВЦЭМ!$C$39:$C$782,СВЦЭМ!$A$39:$A$782,$A101,СВЦЭМ!$B$39:$B$782,I$83)+'СЕТ СН'!$H$9+СВЦЭМ!$D$10+'СЕТ СН'!$H$5-'СЕТ СН'!$H$17</f>
        <v>4113.0020628800003</v>
      </c>
      <c r="J101" s="36">
        <f>SUMIFS(СВЦЭМ!$C$39:$C$782,СВЦЭМ!$A$39:$A$782,$A101,СВЦЭМ!$B$39:$B$782,J$83)+'СЕТ СН'!$H$9+СВЦЭМ!$D$10+'СЕТ СН'!$H$5-'СЕТ СН'!$H$17</f>
        <v>4083.8695684800005</v>
      </c>
      <c r="K101" s="36">
        <f>SUMIFS(СВЦЭМ!$C$39:$C$782,СВЦЭМ!$A$39:$A$782,$A101,СВЦЭМ!$B$39:$B$782,K$83)+'СЕТ СН'!$H$9+СВЦЭМ!$D$10+'СЕТ СН'!$H$5-'СЕТ СН'!$H$17</f>
        <v>4092.7919802200004</v>
      </c>
      <c r="L101" s="36">
        <f>SUMIFS(СВЦЭМ!$C$39:$C$782,СВЦЭМ!$A$39:$A$782,$A101,СВЦЭМ!$B$39:$B$782,L$83)+'СЕТ СН'!$H$9+СВЦЭМ!$D$10+'СЕТ СН'!$H$5-'СЕТ СН'!$H$17</f>
        <v>4091.28096104</v>
      </c>
      <c r="M101" s="36">
        <f>SUMIFS(СВЦЭМ!$C$39:$C$782,СВЦЭМ!$A$39:$A$782,$A101,СВЦЭМ!$B$39:$B$782,M$83)+'СЕТ СН'!$H$9+СВЦЭМ!$D$10+'СЕТ СН'!$H$5-'СЕТ СН'!$H$17</f>
        <v>4102.72870478</v>
      </c>
      <c r="N101" s="36">
        <f>SUMIFS(СВЦЭМ!$C$39:$C$782,СВЦЭМ!$A$39:$A$782,$A101,СВЦЭМ!$B$39:$B$782,N$83)+'СЕТ СН'!$H$9+СВЦЭМ!$D$10+'СЕТ СН'!$H$5-'СЕТ СН'!$H$17</f>
        <v>4105.7054324300007</v>
      </c>
      <c r="O101" s="36">
        <f>SUMIFS(СВЦЭМ!$C$39:$C$782,СВЦЭМ!$A$39:$A$782,$A101,СВЦЭМ!$B$39:$B$782,O$83)+'СЕТ СН'!$H$9+СВЦЭМ!$D$10+'СЕТ СН'!$H$5-'СЕТ СН'!$H$17</f>
        <v>4106.0199340500003</v>
      </c>
      <c r="P101" s="36">
        <f>SUMIFS(СВЦЭМ!$C$39:$C$782,СВЦЭМ!$A$39:$A$782,$A101,СВЦЭМ!$B$39:$B$782,P$83)+'СЕТ СН'!$H$9+СВЦЭМ!$D$10+'СЕТ СН'!$H$5-'СЕТ СН'!$H$17</f>
        <v>4110.3995178599998</v>
      </c>
      <c r="Q101" s="36">
        <f>SUMIFS(СВЦЭМ!$C$39:$C$782,СВЦЭМ!$A$39:$A$782,$A101,СВЦЭМ!$B$39:$B$782,Q$83)+'СЕТ СН'!$H$9+СВЦЭМ!$D$10+'СЕТ СН'!$H$5-'СЕТ СН'!$H$17</f>
        <v>4125.3666824900001</v>
      </c>
      <c r="R101" s="36">
        <f>SUMIFS(СВЦЭМ!$C$39:$C$782,СВЦЭМ!$A$39:$A$782,$A101,СВЦЭМ!$B$39:$B$782,R$83)+'СЕТ СН'!$H$9+СВЦЭМ!$D$10+'СЕТ СН'!$H$5-'СЕТ СН'!$H$17</f>
        <v>4128.7964218400002</v>
      </c>
      <c r="S101" s="36">
        <f>SUMIFS(СВЦЭМ!$C$39:$C$782,СВЦЭМ!$A$39:$A$782,$A101,СВЦЭМ!$B$39:$B$782,S$83)+'СЕТ СН'!$H$9+СВЦЭМ!$D$10+'СЕТ СН'!$H$5-'СЕТ СН'!$H$17</f>
        <v>4105.6473031300002</v>
      </c>
      <c r="T101" s="36">
        <f>SUMIFS(СВЦЭМ!$C$39:$C$782,СВЦЭМ!$A$39:$A$782,$A101,СВЦЭМ!$B$39:$B$782,T$83)+'СЕТ СН'!$H$9+СВЦЭМ!$D$10+'СЕТ СН'!$H$5-'СЕТ СН'!$H$17</f>
        <v>4188.3675230700001</v>
      </c>
      <c r="U101" s="36">
        <f>SUMIFS(СВЦЭМ!$C$39:$C$782,СВЦЭМ!$A$39:$A$782,$A101,СВЦЭМ!$B$39:$B$782,U$83)+'СЕТ СН'!$H$9+СВЦЭМ!$D$10+'СЕТ СН'!$H$5-'СЕТ СН'!$H$17</f>
        <v>4206.8125830000008</v>
      </c>
      <c r="V101" s="36">
        <f>SUMIFS(СВЦЭМ!$C$39:$C$782,СВЦЭМ!$A$39:$A$782,$A101,СВЦЭМ!$B$39:$B$782,V$83)+'СЕТ СН'!$H$9+СВЦЭМ!$D$10+'СЕТ СН'!$H$5-'СЕТ СН'!$H$17</f>
        <v>4200.5860034699999</v>
      </c>
      <c r="W101" s="36">
        <f>SUMIFS(СВЦЭМ!$C$39:$C$782,СВЦЭМ!$A$39:$A$782,$A101,СВЦЭМ!$B$39:$B$782,W$83)+'СЕТ СН'!$H$9+СВЦЭМ!$D$10+'СЕТ СН'!$H$5-'СЕТ СН'!$H$17</f>
        <v>4194.9172351200004</v>
      </c>
      <c r="X101" s="36">
        <f>SUMIFS(СВЦЭМ!$C$39:$C$782,СВЦЭМ!$A$39:$A$782,$A101,СВЦЭМ!$B$39:$B$782,X$83)+'СЕТ СН'!$H$9+СВЦЭМ!$D$10+'СЕТ СН'!$H$5-'СЕТ СН'!$H$17</f>
        <v>4155.4503133500002</v>
      </c>
      <c r="Y101" s="36">
        <f>SUMIFS(СВЦЭМ!$C$39:$C$782,СВЦЭМ!$A$39:$A$782,$A101,СВЦЭМ!$B$39:$B$782,Y$83)+'СЕТ СН'!$H$9+СВЦЭМ!$D$10+'СЕТ СН'!$H$5-'СЕТ СН'!$H$17</f>
        <v>4144.8114143399998</v>
      </c>
    </row>
    <row r="102" spans="1:25" ht="15.75" x14ac:dyDescent="0.2">
      <c r="A102" s="35">
        <f t="shared" si="2"/>
        <v>44853</v>
      </c>
      <c r="B102" s="36">
        <f>SUMIFS(СВЦЭМ!$C$39:$C$782,СВЦЭМ!$A$39:$A$782,$A102,СВЦЭМ!$B$39:$B$782,B$83)+'СЕТ СН'!$H$9+СВЦЭМ!$D$10+'СЕТ СН'!$H$5-'СЕТ СН'!$H$17</f>
        <v>4188.9807166800001</v>
      </c>
      <c r="C102" s="36">
        <f>SUMIFS(СВЦЭМ!$C$39:$C$782,СВЦЭМ!$A$39:$A$782,$A102,СВЦЭМ!$B$39:$B$782,C$83)+'СЕТ СН'!$H$9+СВЦЭМ!$D$10+'СЕТ СН'!$H$5-'СЕТ СН'!$H$17</f>
        <v>4220.6770876299997</v>
      </c>
      <c r="D102" s="36">
        <f>SUMIFS(СВЦЭМ!$C$39:$C$782,СВЦЭМ!$A$39:$A$782,$A102,СВЦЭМ!$B$39:$B$782,D$83)+'СЕТ СН'!$H$9+СВЦЭМ!$D$10+'СЕТ СН'!$H$5-'СЕТ СН'!$H$17</f>
        <v>4244.8757165799998</v>
      </c>
      <c r="E102" s="36">
        <f>SUMIFS(СВЦЭМ!$C$39:$C$782,СВЦЭМ!$A$39:$A$782,$A102,СВЦЭМ!$B$39:$B$782,E$83)+'СЕТ СН'!$H$9+СВЦЭМ!$D$10+'СЕТ СН'!$H$5-'СЕТ СН'!$H$17</f>
        <v>4244.1806721499997</v>
      </c>
      <c r="F102" s="36">
        <f>SUMIFS(СВЦЭМ!$C$39:$C$782,СВЦЭМ!$A$39:$A$782,$A102,СВЦЭМ!$B$39:$B$782,F$83)+'СЕТ СН'!$H$9+СВЦЭМ!$D$10+'СЕТ СН'!$H$5-'СЕТ СН'!$H$17</f>
        <v>4247.1756458700002</v>
      </c>
      <c r="G102" s="36">
        <f>SUMIFS(СВЦЭМ!$C$39:$C$782,СВЦЭМ!$A$39:$A$782,$A102,СВЦЭМ!$B$39:$B$782,G$83)+'СЕТ СН'!$H$9+СВЦЭМ!$D$10+'СЕТ СН'!$H$5-'СЕТ СН'!$H$17</f>
        <v>4230.8444683899997</v>
      </c>
      <c r="H102" s="36">
        <f>SUMIFS(СВЦЭМ!$C$39:$C$782,СВЦЭМ!$A$39:$A$782,$A102,СВЦЭМ!$B$39:$B$782,H$83)+'СЕТ СН'!$H$9+СВЦЭМ!$D$10+'СЕТ СН'!$H$5-'СЕТ СН'!$H$17</f>
        <v>4170.7644400400004</v>
      </c>
      <c r="I102" s="36">
        <f>SUMIFS(СВЦЭМ!$C$39:$C$782,СВЦЭМ!$A$39:$A$782,$A102,СВЦЭМ!$B$39:$B$782,I$83)+'СЕТ СН'!$H$9+СВЦЭМ!$D$10+'СЕТ СН'!$H$5-'СЕТ СН'!$H$17</f>
        <v>4121.2969235199998</v>
      </c>
      <c r="J102" s="36">
        <f>SUMIFS(СВЦЭМ!$C$39:$C$782,СВЦЭМ!$A$39:$A$782,$A102,СВЦЭМ!$B$39:$B$782,J$83)+'СЕТ СН'!$H$9+СВЦЭМ!$D$10+'СЕТ СН'!$H$5-'СЕТ СН'!$H$17</f>
        <v>4155.7997705200005</v>
      </c>
      <c r="K102" s="36">
        <f>SUMIFS(СВЦЭМ!$C$39:$C$782,СВЦЭМ!$A$39:$A$782,$A102,СВЦЭМ!$B$39:$B$782,K$83)+'СЕТ СН'!$H$9+СВЦЭМ!$D$10+'СЕТ СН'!$H$5-'СЕТ СН'!$H$17</f>
        <v>4163.86020981</v>
      </c>
      <c r="L102" s="36">
        <f>SUMIFS(СВЦЭМ!$C$39:$C$782,СВЦЭМ!$A$39:$A$782,$A102,СВЦЭМ!$B$39:$B$782,L$83)+'СЕТ СН'!$H$9+СВЦЭМ!$D$10+'СЕТ СН'!$H$5-'СЕТ СН'!$H$17</f>
        <v>4164.4709489400002</v>
      </c>
      <c r="M102" s="36">
        <f>SUMIFS(СВЦЭМ!$C$39:$C$782,СВЦЭМ!$A$39:$A$782,$A102,СВЦЭМ!$B$39:$B$782,M$83)+'СЕТ СН'!$H$9+СВЦЭМ!$D$10+'СЕТ СН'!$H$5-'СЕТ СН'!$H$17</f>
        <v>4191.8904735000006</v>
      </c>
      <c r="N102" s="36">
        <f>SUMIFS(СВЦЭМ!$C$39:$C$782,СВЦЭМ!$A$39:$A$782,$A102,СВЦЭМ!$B$39:$B$782,N$83)+'СЕТ СН'!$H$9+СВЦЭМ!$D$10+'СЕТ СН'!$H$5-'СЕТ СН'!$H$17</f>
        <v>4130.2616730600002</v>
      </c>
      <c r="O102" s="36">
        <f>SUMIFS(СВЦЭМ!$C$39:$C$782,СВЦЭМ!$A$39:$A$782,$A102,СВЦЭМ!$B$39:$B$782,O$83)+'СЕТ СН'!$H$9+СВЦЭМ!$D$10+'СЕТ СН'!$H$5-'СЕТ СН'!$H$17</f>
        <v>4121.4090848000005</v>
      </c>
      <c r="P102" s="36">
        <f>SUMIFS(СВЦЭМ!$C$39:$C$782,СВЦЭМ!$A$39:$A$782,$A102,СВЦЭМ!$B$39:$B$782,P$83)+'СЕТ СН'!$H$9+СВЦЭМ!$D$10+'СЕТ СН'!$H$5-'СЕТ СН'!$H$17</f>
        <v>4103.1995273499997</v>
      </c>
      <c r="Q102" s="36">
        <f>SUMIFS(СВЦЭМ!$C$39:$C$782,СВЦЭМ!$A$39:$A$782,$A102,СВЦЭМ!$B$39:$B$782,Q$83)+'СЕТ СН'!$H$9+СВЦЭМ!$D$10+'СЕТ СН'!$H$5-'СЕТ СН'!$H$17</f>
        <v>4104.6071170300002</v>
      </c>
      <c r="R102" s="36">
        <f>SUMIFS(СВЦЭМ!$C$39:$C$782,СВЦЭМ!$A$39:$A$782,$A102,СВЦЭМ!$B$39:$B$782,R$83)+'СЕТ СН'!$H$9+СВЦЭМ!$D$10+'СЕТ СН'!$H$5-'СЕТ СН'!$H$17</f>
        <v>4003.7268293100001</v>
      </c>
      <c r="S102" s="36">
        <f>SUMIFS(СВЦЭМ!$C$39:$C$782,СВЦЭМ!$A$39:$A$782,$A102,СВЦЭМ!$B$39:$B$782,S$83)+'СЕТ СН'!$H$9+СВЦЭМ!$D$10+'СЕТ СН'!$H$5-'СЕТ СН'!$H$17</f>
        <v>3925.0023862400003</v>
      </c>
      <c r="T102" s="36">
        <f>SUMIFS(СВЦЭМ!$C$39:$C$782,СВЦЭМ!$A$39:$A$782,$A102,СВЦЭМ!$B$39:$B$782,T$83)+'СЕТ СН'!$H$9+СВЦЭМ!$D$10+'СЕТ СН'!$H$5-'СЕТ СН'!$H$17</f>
        <v>3949.1897579800002</v>
      </c>
      <c r="U102" s="36">
        <f>SUMIFS(СВЦЭМ!$C$39:$C$782,СВЦЭМ!$A$39:$A$782,$A102,СВЦЭМ!$B$39:$B$782,U$83)+'СЕТ СН'!$H$9+СВЦЭМ!$D$10+'СЕТ СН'!$H$5-'СЕТ СН'!$H$17</f>
        <v>4016.48848451</v>
      </c>
      <c r="V102" s="36">
        <f>SUMIFS(СВЦЭМ!$C$39:$C$782,СВЦЭМ!$A$39:$A$782,$A102,СВЦЭМ!$B$39:$B$782,V$83)+'СЕТ СН'!$H$9+СВЦЭМ!$D$10+'СЕТ СН'!$H$5-'СЕТ СН'!$H$17</f>
        <v>4068.8761461600002</v>
      </c>
      <c r="W102" s="36">
        <f>SUMIFS(СВЦЭМ!$C$39:$C$782,СВЦЭМ!$A$39:$A$782,$A102,СВЦЭМ!$B$39:$B$782,W$83)+'СЕТ СН'!$H$9+СВЦЭМ!$D$10+'СЕТ СН'!$H$5-'СЕТ СН'!$H$17</f>
        <v>4126.0977236600002</v>
      </c>
      <c r="X102" s="36">
        <f>SUMIFS(СВЦЭМ!$C$39:$C$782,СВЦЭМ!$A$39:$A$782,$A102,СВЦЭМ!$B$39:$B$782,X$83)+'СЕТ СН'!$H$9+СВЦЭМ!$D$10+'СЕТ СН'!$H$5-'СЕТ СН'!$H$17</f>
        <v>4156.4499571900005</v>
      </c>
      <c r="Y102" s="36">
        <f>SUMIFS(СВЦЭМ!$C$39:$C$782,СВЦЭМ!$A$39:$A$782,$A102,СВЦЭМ!$B$39:$B$782,Y$83)+'СЕТ СН'!$H$9+СВЦЭМ!$D$10+'СЕТ СН'!$H$5-'СЕТ СН'!$H$17</f>
        <v>4218.3365045800001</v>
      </c>
    </row>
    <row r="103" spans="1:25" ht="15.75" x14ac:dyDescent="0.2">
      <c r="A103" s="35">
        <f t="shared" si="2"/>
        <v>44854</v>
      </c>
      <c r="B103" s="36">
        <f>SUMIFS(СВЦЭМ!$C$39:$C$782,СВЦЭМ!$A$39:$A$782,$A103,СВЦЭМ!$B$39:$B$782,B$83)+'СЕТ СН'!$H$9+СВЦЭМ!$D$10+'СЕТ СН'!$H$5-'СЕТ СН'!$H$17</f>
        <v>4142.8250550800003</v>
      </c>
      <c r="C103" s="36">
        <f>SUMIFS(СВЦЭМ!$C$39:$C$782,СВЦЭМ!$A$39:$A$782,$A103,СВЦЭМ!$B$39:$B$782,C$83)+'СЕТ СН'!$H$9+СВЦЭМ!$D$10+'СЕТ СН'!$H$5-'СЕТ СН'!$H$17</f>
        <v>4144.5681402700002</v>
      </c>
      <c r="D103" s="36">
        <f>SUMIFS(СВЦЭМ!$C$39:$C$782,СВЦЭМ!$A$39:$A$782,$A103,СВЦЭМ!$B$39:$B$782,D$83)+'СЕТ СН'!$H$9+СВЦЭМ!$D$10+'СЕТ СН'!$H$5-'СЕТ СН'!$H$17</f>
        <v>4188.6410974</v>
      </c>
      <c r="E103" s="36">
        <f>SUMIFS(СВЦЭМ!$C$39:$C$782,СВЦЭМ!$A$39:$A$782,$A103,СВЦЭМ!$B$39:$B$782,E$83)+'СЕТ СН'!$H$9+СВЦЭМ!$D$10+'СЕТ СН'!$H$5-'СЕТ СН'!$H$17</f>
        <v>4187.15368433</v>
      </c>
      <c r="F103" s="36">
        <f>SUMIFS(СВЦЭМ!$C$39:$C$782,СВЦЭМ!$A$39:$A$782,$A103,СВЦЭМ!$B$39:$B$782,F$83)+'СЕТ СН'!$H$9+СВЦЭМ!$D$10+'СЕТ СН'!$H$5-'СЕТ СН'!$H$17</f>
        <v>4166.9805207899999</v>
      </c>
      <c r="G103" s="36">
        <f>SUMIFS(СВЦЭМ!$C$39:$C$782,СВЦЭМ!$A$39:$A$782,$A103,СВЦЭМ!$B$39:$B$782,G$83)+'СЕТ СН'!$H$9+СВЦЭМ!$D$10+'СЕТ СН'!$H$5-'СЕТ СН'!$H$17</f>
        <v>4137.5652059399999</v>
      </c>
      <c r="H103" s="36">
        <f>SUMIFS(СВЦЭМ!$C$39:$C$782,СВЦЭМ!$A$39:$A$782,$A103,СВЦЭМ!$B$39:$B$782,H$83)+'СЕТ СН'!$H$9+СВЦЭМ!$D$10+'СЕТ СН'!$H$5-'СЕТ СН'!$H$17</f>
        <v>4088.8682691500003</v>
      </c>
      <c r="I103" s="36">
        <f>SUMIFS(СВЦЭМ!$C$39:$C$782,СВЦЭМ!$A$39:$A$782,$A103,СВЦЭМ!$B$39:$B$782,I$83)+'СЕТ СН'!$H$9+СВЦЭМ!$D$10+'СЕТ СН'!$H$5-'СЕТ СН'!$H$17</f>
        <v>4060.36348043</v>
      </c>
      <c r="J103" s="36">
        <f>SUMIFS(СВЦЭМ!$C$39:$C$782,СВЦЭМ!$A$39:$A$782,$A103,СВЦЭМ!$B$39:$B$782,J$83)+'СЕТ СН'!$H$9+СВЦЭМ!$D$10+'СЕТ СН'!$H$5-'СЕТ СН'!$H$17</f>
        <v>4064.8495482400003</v>
      </c>
      <c r="K103" s="36">
        <f>SUMIFS(СВЦЭМ!$C$39:$C$782,СВЦЭМ!$A$39:$A$782,$A103,СВЦЭМ!$B$39:$B$782,K$83)+'СЕТ СН'!$H$9+СВЦЭМ!$D$10+'СЕТ СН'!$H$5-'СЕТ СН'!$H$17</f>
        <v>4100.3924076500007</v>
      </c>
      <c r="L103" s="36">
        <f>SUMIFS(СВЦЭМ!$C$39:$C$782,СВЦЭМ!$A$39:$A$782,$A103,СВЦЭМ!$B$39:$B$782,L$83)+'СЕТ СН'!$H$9+СВЦЭМ!$D$10+'СЕТ СН'!$H$5-'СЕТ СН'!$H$17</f>
        <v>4107.6271075100003</v>
      </c>
      <c r="M103" s="36">
        <f>SUMIFS(СВЦЭМ!$C$39:$C$782,СВЦЭМ!$A$39:$A$782,$A103,СВЦЭМ!$B$39:$B$782,M$83)+'СЕТ СН'!$H$9+СВЦЭМ!$D$10+'СЕТ СН'!$H$5-'СЕТ СН'!$H$17</f>
        <v>4138.6562490000006</v>
      </c>
      <c r="N103" s="36">
        <f>SUMIFS(СВЦЭМ!$C$39:$C$782,СВЦЭМ!$A$39:$A$782,$A103,СВЦЭМ!$B$39:$B$782,N$83)+'СЕТ СН'!$H$9+СВЦЭМ!$D$10+'СЕТ СН'!$H$5-'СЕТ СН'!$H$17</f>
        <v>4132.4595105799999</v>
      </c>
      <c r="O103" s="36">
        <f>SUMIFS(СВЦЭМ!$C$39:$C$782,СВЦЭМ!$A$39:$A$782,$A103,СВЦЭМ!$B$39:$B$782,O$83)+'СЕТ СН'!$H$9+СВЦЭМ!$D$10+'СЕТ СН'!$H$5-'СЕТ СН'!$H$17</f>
        <v>4133.3820418599998</v>
      </c>
      <c r="P103" s="36">
        <f>SUMIFS(СВЦЭМ!$C$39:$C$782,СВЦЭМ!$A$39:$A$782,$A103,СВЦЭМ!$B$39:$B$782,P$83)+'СЕТ СН'!$H$9+СВЦЭМ!$D$10+'СЕТ СН'!$H$5-'СЕТ СН'!$H$17</f>
        <v>4135.2260673600003</v>
      </c>
      <c r="Q103" s="36">
        <f>SUMIFS(СВЦЭМ!$C$39:$C$782,СВЦЭМ!$A$39:$A$782,$A103,СВЦЭМ!$B$39:$B$782,Q$83)+'СЕТ СН'!$H$9+СВЦЭМ!$D$10+'СЕТ СН'!$H$5-'СЕТ СН'!$H$17</f>
        <v>4130.9590987600004</v>
      </c>
      <c r="R103" s="36">
        <f>SUMIFS(СВЦЭМ!$C$39:$C$782,СВЦЭМ!$A$39:$A$782,$A103,СВЦЭМ!$B$39:$B$782,R$83)+'СЕТ СН'!$H$9+СВЦЭМ!$D$10+'СЕТ СН'!$H$5-'СЕТ СН'!$H$17</f>
        <v>4179.9171649500004</v>
      </c>
      <c r="S103" s="36">
        <f>SUMIFS(СВЦЭМ!$C$39:$C$782,СВЦЭМ!$A$39:$A$782,$A103,СВЦЭМ!$B$39:$B$782,S$83)+'СЕТ СН'!$H$9+СВЦЭМ!$D$10+'СЕТ СН'!$H$5-'СЕТ СН'!$H$17</f>
        <v>4171.6068803500002</v>
      </c>
      <c r="T103" s="36">
        <f>SUMIFS(СВЦЭМ!$C$39:$C$782,СВЦЭМ!$A$39:$A$782,$A103,СВЦЭМ!$B$39:$B$782,T$83)+'СЕТ СН'!$H$9+СВЦЭМ!$D$10+'СЕТ СН'!$H$5-'СЕТ СН'!$H$17</f>
        <v>4181.0644795500002</v>
      </c>
      <c r="U103" s="36">
        <f>SUMIFS(СВЦЭМ!$C$39:$C$782,СВЦЭМ!$A$39:$A$782,$A103,СВЦЭМ!$B$39:$B$782,U$83)+'СЕТ СН'!$H$9+СВЦЭМ!$D$10+'СЕТ СН'!$H$5-'СЕТ СН'!$H$17</f>
        <v>4176.6700188900004</v>
      </c>
      <c r="V103" s="36">
        <f>SUMIFS(СВЦЭМ!$C$39:$C$782,СВЦЭМ!$A$39:$A$782,$A103,СВЦЭМ!$B$39:$B$782,V$83)+'СЕТ СН'!$H$9+СВЦЭМ!$D$10+'СЕТ СН'!$H$5-'СЕТ СН'!$H$17</f>
        <v>4167.4265392799998</v>
      </c>
      <c r="W103" s="36">
        <f>SUMIFS(СВЦЭМ!$C$39:$C$782,СВЦЭМ!$A$39:$A$782,$A103,СВЦЭМ!$B$39:$B$782,W$83)+'СЕТ СН'!$H$9+СВЦЭМ!$D$10+'СЕТ СН'!$H$5-'СЕТ СН'!$H$17</f>
        <v>4154.46330588</v>
      </c>
      <c r="X103" s="36">
        <f>SUMIFS(СВЦЭМ!$C$39:$C$782,СВЦЭМ!$A$39:$A$782,$A103,СВЦЭМ!$B$39:$B$782,X$83)+'СЕТ СН'!$H$9+СВЦЭМ!$D$10+'СЕТ СН'!$H$5-'СЕТ СН'!$H$17</f>
        <v>4133.34067959</v>
      </c>
      <c r="Y103" s="36">
        <f>SUMIFS(СВЦЭМ!$C$39:$C$782,СВЦЭМ!$A$39:$A$782,$A103,СВЦЭМ!$B$39:$B$782,Y$83)+'СЕТ СН'!$H$9+СВЦЭМ!$D$10+'СЕТ СН'!$H$5-'СЕТ СН'!$H$17</f>
        <v>4139.0542742400003</v>
      </c>
    </row>
    <row r="104" spans="1:25" ht="15.75" x14ac:dyDescent="0.2">
      <c r="A104" s="35">
        <f t="shared" si="2"/>
        <v>44855</v>
      </c>
      <c r="B104" s="36">
        <f>SUMIFS(СВЦЭМ!$C$39:$C$782,СВЦЭМ!$A$39:$A$782,$A104,СВЦЭМ!$B$39:$B$782,B$83)+'СЕТ СН'!$H$9+СВЦЭМ!$D$10+'СЕТ СН'!$H$5-'СЕТ СН'!$H$17</f>
        <v>4354.6359951000004</v>
      </c>
      <c r="C104" s="36">
        <f>SUMIFS(СВЦЭМ!$C$39:$C$782,СВЦЭМ!$A$39:$A$782,$A104,СВЦЭМ!$B$39:$B$782,C$83)+'СЕТ СН'!$H$9+СВЦЭМ!$D$10+'СЕТ СН'!$H$5-'СЕТ СН'!$H$17</f>
        <v>4341.5839551500003</v>
      </c>
      <c r="D104" s="36">
        <f>SUMIFS(СВЦЭМ!$C$39:$C$782,СВЦЭМ!$A$39:$A$782,$A104,СВЦЭМ!$B$39:$B$782,D$83)+'СЕТ СН'!$H$9+СВЦЭМ!$D$10+'СЕТ СН'!$H$5-'СЕТ СН'!$H$17</f>
        <v>4356.6034263199999</v>
      </c>
      <c r="E104" s="36">
        <f>SUMIFS(СВЦЭМ!$C$39:$C$782,СВЦЭМ!$A$39:$A$782,$A104,СВЦЭМ!$B$39:$B$782,E$83)+'СЕТ СН'!$H$9+СВЦЭМ!$D$10+'СЕТ СН'!$H$5-'СЕТ СН'!$H$17</f>
        <v>4416.3172235700004</v>
      </c>
      <c r="F104" s="36">
        <f>SUMIFS(СВЦЭМ!$C$39:$C$782,СВЦЭМ!$A$39:$A$782,$A104,СВЦЭМ!$B$39:$B$782,F$83)+'СЕТ СН'!$H$9+СВЦЭМ!$D$10+'СЕТ СН'!$H$5-'СЕТ СН'!$H$17</f>
        <v>4395.1478986000002</v>
      </c>
      <c r="G104" s="36">
        <f>SUMIFS(СВЦЭМ!$C$39:$C$782,СВЦЭМ!$A$39:$A$782,$A104,СВЦЭМ!$B$39:$B$782,G$83)+'СЕТ СН'!$H$9+СВЦЭМ!$D$10+'СЕТ СН'!$H$5-'СЕТ СН'!$H$17</f>
        <v>4351.4543676000003</v>
      </c>
      <c r="H104" s="36">
        <f>SUMIFS(СВЦЭМ!$C$39:$C$782,СВЦЭМ!$A$39:$A$782,$A104,СВЦЭМ!$B$39:$B$782,H$83)+'СЕТ СН'!$H$9+СВЦЭМ!$D$10+'СЕТ СН'!$H$5-'СЕТ СН'!$H$17</f>
        <v>4286.5914190399999</v>
      </c>
      <c r="I104" s="36">
        <f>SUMIFS(СВЦЭМ!$C$39:$C$782,СВЦЭМ!$A$39:$A$782,$A104,СВЦЭМ!$B$39:$B$782,I$83)+'СЕТ СН'!$H$9+СВЦЭМ!$D$10+'СЕТ СН'!$H$5-'СЕТ СН'!$H$17</f>
        <v>4267.2569850600003</v>
      </c>
      <c r="J104" s="36">
        <f>SUMIFS(СВЦЭМ!$C$39:$C$782,СВЦЭМ!$A$39:$A$782,$A104,СВЦЭМ!$B$39:$B$782,J$83)+'СЕТ СН'!$H$9+СВЦЭМ!$D$10+'СЕТ СН'!$H$5-'СЕТ СН'!$H$17</f>
        <v>4239.2579227200004</v>
      </c>
      <c r="K104" s="36">
        <f>SUMIFS(СВЦЭМ!$C$39:$C$782,СВЦЭМ!$A$39:$A$782,$A104,СВЦЭМ!$B$39:$B$782,K$83)+'СЕТ СН'!$H$9+СВЦЭМ!$D$10+'СЕТ СН'!$H$5-'СЕТ СН'!$H$17</f>
        <v>4242.7037125500001</v>
      </c>
      <c r="L104" s="36">
        <f>SUMIFS(СВЦЭМ!$C$39:$C$782,СВЦЭМ!$A$39:$A$782,$A104,СВЦЭМ!$B$39:$B$782,L$83)+'СЕТ СН'!$H$9+СВЦЭМ!$D$10+'СЕТ СН'!$H$5-'СЕТ СН'!$H$17</f>
        <v>4245.0302725199999</v>
      </c>
      <c r="M104" s="36">
        <f>SUMIFS(СВЦЭМ!$C$39:$C$782,СВЦЭМ!$A$39:$A$782,$A104,СВЦЭМ!$B$39:$B$782,M$83)+'СЕТ СН'!$H$9+СВЦЭМ!$D$10+'СЕТ СН'!$H$5-'СЕТ СН'!$H$17</f>
        <v>4251.6309479700003</v>
      </c>
      <c r="N104" s="36">
        <f>SUMIFS(СВЦЭМ!$C$39:$C$782,СВЦЭМ!$A$39:$A$782,$A104,СВЦЭМ!$B$39:$B$782,N$83)+'СЕТ СН'!$H$9+СВЦЭМ!$D$10+'СЕТ СН'!$H$5-'СЕТ СН'!$H$17</f>
        <v>4265.1899659000001</v>
      </c>
      <c r="O104" s="36">
        <f>SUMIFS(СВЦЭМ!$C$39:$C$782,СВЦЭМ!$A$39:$A$782,$A104,СВЦЭМ!$B$39:$B$782,O$83)+'СЕТ СН'!$H$9+СВЦЭМ!$D$10+'СЕТ СН'!$H$5-'СЕТ СН'!$H$17</f>
        <v>4261.1217637999998</v>
      </c>
      <c r="P104" s="36">
        <f>SUMIFS(СВЦЭМ!$C$39:$C$782,СВЦЭМ!$A$39:$A$782,$A104,СВЦЭМ!$B$39:$B$782,P$83)+'СЕТ СН'!$H$9+СВЦЭМ!$D$10+'СЕТ СН'!$H$5-'СЕТ СН'!$H$17</f>
        <v>4288.19587796</v>
      </c>
      <c r="Q104" s="36">
        <f>SUMIFS(СВЦЭМ!$C$39:$C$782,СВЦЭМ!$A$39:$A$782,$A104,СВЦЭМ!$B$39:$B$782,Q$83)+'СЕТ СН'!$H$9+СВЦЭМ!$D$10+'СЕТ СН'!$H$5-'СЕТ СН'!$H$17</f>
        <v>4290.6009943600002</v>
      </c>
      <c r="R104" s="36">
        <f>SUMIFS(СВЦЭМ!$C$39:$C$782,СВЦЭМ!$A$39:$A$782,$A104,СВЦЭМ!$B$39:$B$782,R$83)+'СЕТ СН'!$H$9+СВЦЭМ!$D$10+'СЕТ СН'!$H$5-'СЕТ СН'!$H$17</f>
        <v>4271.0347952700004</v>
      </c>
      <c r="S104" s="36">
        <f>SUMIFS(СВЦЭМ!$C$39:$C$782,СВЦЭМ!$A$39:$A$782,$A104,СВЦЭМ!$B$39:$B$782,S$83)+'СЕТ СН'!$H$9+СВЦЭМ!$D$10+'СЕТ СН'!$H$5-'СЕТ СН'!$H$17</f>
        <v>4253.6418407900001</v>
      </c>
      <c r="T104" s="36">
        <f>SUMIFS(СВЦЭМ!$C$39:$C$782,СВЦЭМ!$A$39:$A$782,$A104,СВЦЭМ!$B$39:$B$782,T$83)+'СЕТ СН'!$H$9+СВЦЭМ!$D$10+'СЕТ СН'!$H$5-'СЕТ СН'!$H$17</f>
        <v>4205.9911893300005</v>
      </c>
      <c r="U104" s="36">
        <f>SUMIFS(СВЦЭМ!$C$39:$C$782,СВЦЭМ!$A$39:$A$782,$A104,СВЦЭМ!$B$39:$B$782,U$83)+'СЕТ СН'!$H$9+СВЦЭМ!$D$10+'СЕТ СН'!$H$5-'СЕТ СН'!$H$17</f>
        <v>4222.7709092700006</v>
      </c>
      <c r="V104" s="36">
        <f>SUMIFS(СВЦЭМ!$C$39:$C$782,СВЦЭМ!$A$39:$A$782,$A104,СВЦЭМ!$B$39:$B$782,V$83)+'СЕТ СН'!$H$9+СВЦЭМ!$D$10+'СЕТ СН'!$H$5-'СЕТ СН'!$H$17</f>
        <v>4235.3967824000001</v>
      </c>
      <c r="W104" s="36">
        <f>SUMIFS(СВЦЭМ!$C$39:$C$782,СВЦЭМ!$A$39:$A$782,$A104,СВЦЭМ!$B$39:$B$782,W$83)+'СЕТ СН'!$H$9+СВЦЭМ!$D$10+'СЕТ СН'!$H$5-'СЕТ СН'!$H$17</f>
        <v>4278.5175719700001</v>
      </c>
      <c r="X104" s="36">
        <f>SUMIFS(СВЦЭМ!$C$39:$C$782,СВЦЭМ!$A$39:$A$782,$A104,СВЦЭМ!$B$39:$B$782,X$83)+'СЕТ СН'!$H$9+СВЦЭМ!$D$10+'СЕТ СН'!$H$5-'СЕТ СН'!$H$17</f>
        <v>4317.4839604000008</v>
      </c>
      <c r="Y104" s="36">
        <f>SUMIFS(СВЦЭМ!$C$39:$C$782,СВЦЭМ!$A$39:$A$782,$A104,СВЦЭМ!$B$39:$B$782,Y$83)+'СЕТ СН'!$H$9+СВЦЭМ!$D$10+'СЕТ СН'!$H$5-'СЕТ СН'!$H$17</f>
        <v>4343.2068581399999</v>
      </c>
    </row>
    <row r="105" spans="1:25" ht="15.75" x14ac:dyDescent="0.2">
      <c r="A105" s="35">
        <f t="shared" si="2"/>
        <v>44856</v>
      </c>
      <c r="B105" s="36">
        <f>SUMIFS(СВЦЭМ!$C$39:$C$782,СВЦЭМ!$A$39:$A$782,$A105,СВЦЭМ!$B$39:$B$782,B$83)+'СЕТ СН'!$H$9+СВЦЭМ!$D$10+'СЕТ СН'!$H$5-'СЕТ СН'!$H$17</f>
        <v>4378.8142500499998</v>
      </c>
      <c r="C105" s="36">
        <f>SUMIFS(СВЦЭМ!$C$39:$C$782,СВЦЭМ!$A$39:$A$782,$A105,СВЦЭМ!$B$39:$B$782,C$83)+'СЕТ СН'!$H$9+СВЦЭМ!$D$10+'СЕТ СН'!$H$5-'СЕТ СН'!$H$17</f>
        <v>4375.1262967800003</v>
      </c>
      <c r="D105" s="36">
        <f>SUMIFS(СВЦЭМ!$C$39:$C$782,СВЦЭМ!$A$39:$A$782,$A105,СВЦЭМ!$B$39:$B$782,D$83)+'СЕТ СН'!$H$9+СВЦЭМ!$D$10+'СЕТ СН'!$H$5-'СЕТ СН'!$H$17</f>
        <v>4417.5653102800006</v>
      </c>
      <c r="E105" s="36">
        <f>SUMIFS(СВЦЭМ!$C$39:$C$782,СВЦЭМ!$A$39:$A$782,$A105,СВЦЭМ!$B$39:$B$782,E$83)+'СЕТ СН'!$H$9+СВЦЭМ!$D$10+'СЕТ СН'!$H$5-'СЕТ СН'!$H$17</f>
        <v>4420.9032098200005</v>
      </c>
      <c r="F105" s="36">
        <f>SUMIFS(СВЦЭМ!$C$39:$C$782,СВЦЭМ!$A$39:$A$782,$A105,СВЦЭМ!$B$39:$B$782,F$83)+'СЕТ СН'!$H$9+СВЦЭМ!$D$10+'СЕТ СН'!$H$5-'СЕТ СН'!$H$17</f>
        <v>4411.2219484400002</v>
      </c>
      <c r="G105" s="36">
        <f>SUMIFS(СВЦЭМ!$C$39:$C$782,СВЦЭМ!$A$39:$A$782,$A105,СВЦЭМ!$B$39:$B$782,G$83)+'СЕТ СН'!$H$9+СВЦЭМ!$D$10+'СЕТ СН'!$H$5-'СЕТ СН'!$H$17</f>
        <v>4405.30111597</v>
      </c>
      <c r="H105" s="36">
        <f>SUMIFS(СВЦЭМ!$C$39:$C$782,СВЦЭМ!$A$39:$A$782,$A105,СВЦЭМ!$B$39:$B$782,H$83)+'СЕТ СН'!$H$9+СВЦЭМ!$D$10+'СЕТ СН'!$H$5-'СЕТ СН'!$H$17</f>
        <v>4360.9365964099998</v>
      </c>
      <c r="I105" s="36">
        <f>SUMIFS(СВЦЭМ!$C$39:$C$782,СВЦЭМ!$A$39:$A$782,$A105,СВЦЭМ!$B$39:$B$782,I$83)+'СЕТ СН'!$H$9+СВЦЭМ!$D$10+'СЕТ СН'!$H$5-'СЕТ СН'!$H$17</f>
        <v>4335.8215648700007</v>
      </c>
      <c r="J105" s="36">
        <f>SUMIFS(СВЦЭМ!$C$39:$C$782,СВЦЭМ!$A$39:$A$782,$A105,СВЦЭМ!$B$39:$B$782,J$83)+'СЕТ СН'!$H$9+СВЦЭМ!$D$10+'СЕТ СН'!$H$5-'СЕТ СН'!$H$17</f>
        <v>4339.7253025</v>
      </c>
      <c r="K105" s="36">
        <f>SUMIFS(СВЦЭМ!$C$39:$C$782,СВЦЭМ!$A$39:$A$782,$A105,СВЦЭМ!$B$39:$B$782,K$83)+'СЕТ СН'!$H$9+СВЦЭМ!$D$10+'СЕТ СН'!$H$5-'СЕТ СН'!$H$17</f>
        <v>4326.6661615800003</v>
      </c>
      <c r="L105" s="36">
        <f>SUMIFS(СВЦЭМ!$C$39:$C$782,СВЦЭМ!$A$39:$A$782,$A105,СВЦЭМ!$B$39:$B$782,L$83)+'СЕТ СН'!$H$9+СВЦЭМ!$D$10+'СЕТ СН'!$H$5-'СЕТ СН'!$H$17</f>
        <v>4322.4757155400002</v>
      </c>
      <c r="M105" s="36">
        <f>SUMIFS(СВЦЭМ!$C$39:$C$782,СВЦЭМ!$A$39:$A$782,$A105,СВЦЭМ!$B$39:$B$782,M$83)+'СЕТ СН'!$H$9+СВЦЭМ!$D$10+'СЕТ СН'!$H$5-'СЕТ СН'!$H$17</f>
        <v>4332.3260585400003</v>
      </c>
      <c r="N105" s="36">
        <f>SUMIFS(СВЦЭМ!$C$39:$C$782,СВЦЭМ!$A$39:$A$782,$A105,СВЦЭМ!$B$39:$B$782,N$83)+'СЕТ СН'!$H$9+СВЦЭМ!$D$10+'СЕТ СН'!$H$5-'СЕТ СН'!$H$17</f>
        <v>4342.2707087800009</v>
      </c>
      <c r="O105" s="36">
        <f>SUMIFS(СВЦЭМ!$C$39:$C$782,СВЦЭМ!$A$39:$A$782,$A105,СВЦЭМ!$B$39:$B$782,O$83)+'СЕТ СН'!$H$9+СВЦЭМ!$D$10+'СЕТ СН'!$H$5-'СЕТ СН'!$H$17</f>
        <v>4337.1297383500005</v>
      </c>
      <c r="P105" s="36">
        <f>SUMIFS(СВЦЭМ!$C$39:$C$782,СВЦЭМ!$A$39:$A$782,$A105,СВЦЭМ!$B$39:$B$782,P$83)+'СЕТ СН'!$H$9+СВЦЭМ!$D$10+'СЕТ СН'!$H$5-'СЕТ СН'!$H$17</f>
        <v>4381.6616262799998</v>
      </c>
      <c r="Q105" s="36">
        <f>SUMIFS(СВЦЭМ!$C$39:$C$782,СВЦЭМ!$A$39:$A$782,$A105,СВЦЭМ!$B$39:$B$782,Q$83)+'СЕТ СН'!$H$9+СВЦЭМ!$D$10+'СЕТ СН'!$H$5-'СЕТ СН'!$H$17</f>
        <v>4379.8654581200008</v>
      </c>
      <c r="R105" s="36">
        <f>SUMIFS(СВЦЭМ!$C$39:$C$782,СВЦЭМ!$A$39:$A$782,$A105,СВЦЭМ!$B$39:$B$782,R$83)+'СЕТ СН'!$H$9+СВЦЭМ!$D$10+'СЕТ СН'!$H$5-'СЕТ СН'!$H$17</f>
        <v>4360.2975152700001</v>
      </c>
      <c r="S105" s="36">
        <f>SUMIFS(СВЦЭМ!$C$39:$C$782,СВЦЭМ!$A$39:$A$782,$A105,СВЦЭМ!$B$39:$B$782,S$83)+'СЕТ СН'!$H$9+СВЦЭМ!$D$10+'СЕТ СН'!$H$5-'СЕТ СН'!$H$17</f>
        <v>4337.1055553400001</v>
      </c>
      <c r="T105" s="36">
        <f>SUMIFS(СВЦЭМ!$C$39:$C$782,СВЦЭМ!$A$39:$A$782,$A105,СВЦЭМ!$B$39:$B$782,T$83)+'СЕТ СН'!$H$9+СВЦЭМ!$D$10+'СЕТ СН'!$H$5-'СЕТ СН'!$H$17</f>
        <v>4282.4280891300004</v>
      </c>
      <c r="U105" s="36">
        <f>SUMIFS(СВЦЭМ!$C$39:$C$782,СВЦЭМ!$A$39:$A$782,$A105,СВЦЭМ!$B$39:$B$782,U$83)+'СЕТ СН'!$H$9+СВЦЭМ!$D$10+'СЕТ СН'!$H$5-'СЕТ СН'!$H$17</f>
        <v>4306.4824072400006</v>
      </c>
      <c r="V105" s="36">
        <f>SUMIFS(СВЦЭМ!$C$39:$C$782,СВЦЭМ!$A$39:$A$782,$A105,СВЦЭМ!$B$39:$B$782,V$83)+'СЕТ СН'!$H$9+СВЦЭМ!$D$10+'СЕТ СН'!$H$5-'СЕТ СН'!$H$17</f>
        <v>4335.5729762500005</v>
      </c>
      <c r="W105" s="36">
        <f>SUMIFS(СВЦЭМ!$C$39:$C$782,СВЦЭМ!$A$39:$A$782,$A105,СВЦЭМ!$B$39:$B$782,W$83)+'СЕТ СН'!$H$9+СВЦЭМ!$D$10+'СЕТ СН'!$H$5-'СЕТ СН'!$H$17</f>
        <v>4359.5354422199998</v>
      </c>
      <c r="X105" s="36">
        <f>SUMIFS(СВЦЭМ!$C$39:$C$782,СВЦЭМ!$A$39:$A$782,$A105,СВЦЭМ!$B$39:$B$782,X$83)+'СЕТ СН'!$H$9+СВЦЭМ!$D$10+'СЕТ СН'!$H$5-'СЕТ СН'!$H$17</f>
        <v>4390.5636770199999</v>
      </c>
      <c r="Y105" s="36">
        <f>SUMIFS(СВЦЭМ!$C$39:$C$782,СВЦЭМ!$A$39:$A$782,$A105,СВЦЭМ!$B$39:$B$782,Y$83)+'СЕТ СН'!$H$9+СВЦЭМ!$D$10+'СЕТ СН'!$H$5-'СЕТ СН'!$H$17</f>
        <v>4415.4771532600007</v>
      </c>
    </row>
    <row r="106" spans="1:25" ht="15.75" x14ac:dyDescent="0.2">
      <c r="A106" s="35">
        <f t="shared" si="2"/>
        <v>44857</v>
      </c>
      <c r="B106" s="36">
        <f>SUMIFS(СВЦЭМ!$C$39:$C$782,СВЦЭМ!$A$39:$A$782,$A106,СВЦЭМ!$B$39:$B$782,B$83)+'СЕТ СН'!$H$9+СВЦЭМ!$D$10+'СЕТ СН'!$H$5-'СЕТ СН'!$H$17</f>
        <v>4383.4048094300006</v>
      </c>
      <c r="C106" s="36">
        <f>SUMIFS(СВЦЭМ!$C$39:$C$782,СВЦЭМ!$A$39:$A$782,$A106,СВЦЭМ!$B$39:$B$782,C$83)+'СЕТ СН'!$H$9+СВЦЭМ!$D$10+'СЕТ СН'!$H$5-'СЕТ СН'!$H$17</f>
        <v>4413.43843913</v>
      </c>
      <c r="D106" s="36">
        <f>SUMIFS(СВЦЭМ!$C$39:$C$782,СВЦЭМ!$A$39:$A$782,$A106,СВЦЭМ!$B$39:$B$782,D$83)+'СЕТ СН'!$H$9+СВЦЭМ!$D$10+'СЕТ СН'!$H$5-'СЕТ СН'!$H$17</f>
        <v>4440.1514822300005</v>
      </c>
      <c r="E106" s="36">
        <f>SUMIFS(СВЦЭМ!$C$39:$C$782,СВЦЭМ!$A$39:$A$782,$A106,СВЦЭМ!$B$39:$B$782,E$83)+'СЕТ СН'!$H$9+СВЦЭМ!$D$10+'СЕТ СН'!$H$5-'СЕТ СН'!$H$17</f>
        <v>4440.43988429</v>
      </c>
      <c r="F106" s="36">
        <f>SUMIFS(СВЦЭМ!$C$39:$C$782,СВЦЭМ!$A$39:$A$782,$A106,СВЦЭМ!$B$39:$B$782,F$83)+'СЕТ СН'!$H$9+СВЦЭМ!$D$10+'СЕТ СН'!$H$5-'СЕТ СН'!$H$17</f>
        <v>4453.8926452900005</v>
      </c>
      <c r="G106" s="36">
        <f>SUMIFS(СВЦЭМ!$C$39:$C$782,СВЦЭМ!$A$39:$A$782,$A106,СВЦЭМ!$B$39:$B$782,G$83)+'СЕТ СН'!$H$9+СВЦЭМ!$D$10+'СЕТ СН'!$H$5-'СЕТ СН'!$H$17</f>
        <v>4429.5945075199998</v>
      </c>
      <c r="H106" s="36">
        <f>SUMIFS(СВЦЭМ!$C$39:$C$782,СВЦЭМ!$A$39:$A$782,$A106,СВЦЭМ!$B$39:$B$782,H$83)+'СЕТ СН'!$H$9+СВЦЭМ!$D$10+'СЕТ СН'!$H$5-'СЕТ СН'!$H$17</f>
        <v>4391.3239715899999</v>
      </c>
      <c r="I106" s="36">
        <f>SUMIFS(СВЦЭМ!$C$39:$C$782,СВЦЭМ!$A$39:$A$782,$A106,СВЦЭМ!$B$39:$B$782,I$83)+'СЕТ СН'!$H$9+СВЦЭМ!$D$10+'СЕТ СН'!$H$5-'СЕТ СН'!$H$17</f>
        <v>4388.7193854900006</v>
      </c>
      <c r="J106" s="36">
        <f>SUMIFS(СВЦЭМ!$C$39:$C$782,СВЦЭМ!$A$39:$A$782,$A106,СВЦЭМ!$B$39:$B$782,J$83)+'СЕТ СН'!$H$9+СВЦЭМ!$D$10+'СЕТ СН'!$H$5-'СЕТ СН'!$H$17</f>
        <v>4351.5763701000005</v>
      </c>
      <c r="K106" s="36">
        <f>SUMIFS(СВЦЭМ!$C$39:$C$782,СВЦЭМ!$A$39:$A$782,$A106,СВЦЭМ!$B$39:$B$782,K$83)+'СЕТ СН'!$H$9+СВЦЭМ!$D$10+'СЕТ СН'!$H$5-'СЕТ СН'!$H$17</f>
        <v>4339.1009816700007</v>
      </c>
      <c r="L106" s="36">
        <f>SUMIFS(СВЦЭМ!$C$39:$C$782,СВЦЭМ!$A$39:$A$782,$A106,СВЦЭМ!$B$39:$B$782,L$83)+'СЕТ СН'!$H$9+СВЦЭМ!$D$10+'СЕТ СН'!$H$5-'СЕТ СН'!$H$17</f>
        <v>4325.4863445800002</v>
      </c>
      <c r="M106" s="36">
        <f>SUMIFS(СВЦЭМ!$C$39:$C$782,СВЦЭМ!$A$39:$A$782,$A106,СВЦЭМ!$B$39:$B$782,M$83)+'СЕТ СН'!$H$9+СВЦЭМ!$D$10+'СЕТ СН'!$H$5-'СЕТ СН'!$H$17</f>
        <v>4339.0886595700003</v>
      </c>
      <c r="N106" s="36">
        <f>SUMIFS(СВЦЭМ!$C$39:$C$782,СВЦЭМ!$A$39:$A$782,$A106,СВЦЭМ!$B$39:$B$782,N$83)+'СЕТ СН'!$H$9+СВЦЭМ!$D$10+'СЕТ СН'!$H$5-'СЕТ СН'!$H$17</f>
        <v>4351.2749849400006</v>
      </c>
      <c r="O106" s="36">
        <f>SUMIFS(СВЦЭМ!$C$39:$C$782,СВЦЭМ!$A$39:$A$782,$A106,СВЦЭМ!$B$39:$B$782,O$83)+'СЕТ СН'!$H$9+СВЦЭМ!$D$10+'СЕТ СН'!$H$5-'СЕТ СН'!$H$17</f>
        <v>4366.9397602700001</v>
      </c>
      <c r="P106" s="36">
        <f>SUMIFS(СВЦЭМ!$C$39:$C$782,СВЦЭМ!$A$39:$A$782,$A106,СВЦЭМ!$B$39:$B$782,P$83)+'СЕТ СН'!$H$9+СВЦЭМ!$D$10+'СЕТ СН'!$H$5-'СЕТ СН'!$H$17</f>
        <v>4380.65159073</v>
      </c>
      <c r="Q106" s="36">
        <f>SUMIFS(СВЦЭМ!$C$39:$C$782,СВЦЭМ!$A$39:$A$782,$A106,СВЦЭМ!$B$39:$B$782,Q$83)+'СЕТ СН'!$H$9+СВЦЭМ!$D$10+'СЕТ СН'!$H$5-'СЕТ СН'!$H$17</f>
        <v>4393.9244483300008</v>
      </c>
      <c r="R106" s="36">
        <f>SUMIFS(СВЦЭМ!$C$39:$C$782,СВЦЭМ!$A$39:$A$782,$A106,СВЦЭМ!$B$39:$B$782,R$83)+'СЕТ СН'!$H$9+СВЦЭМ!$D$10+'СЕТ СН'!$H$5-'СЕТ СН'!$H$17</f>
        <v>4370.6440030100002</v>
      </c>
      <c r="S106" s="36">
        <f>SUMIFS(СВЦЭМ!$C$39:$C$782,СВЦЭМ!$A$39:$A$782,$A106,СВЦЭМ!$B$39:$B$782,S$83)+'СЕТ СН'!$H$9+СВЦЭМ!$D$10+'СЕТ СН'!$H$5-'СЕТ СН'!$H$17</f>
        <v>4338.7661252500002</v>
      </c>
      <c r="T106" s="36">
        <f>SUMIFS(СВЦЭМ!$C$39:$C$782,СВЦЭМ!$A$39:$A$782,$A106,СВЦЭМ!$B$39:$B$782,T$83)+'СЕТ СН'!$H$9+СВЦЭМ!$D$10+'СЕТ СН'!$H$5-'СЕТ СН'!$H$17</f>
        <v>4281.7046883200001</v>
      </c>
      <c r="U106" s="36">
        <f>SUMIFS(СВЦЭМ!$C$39:$C$782,СВЦЭМ!$A$39:$A$782,$A106,СВЦЭМ!$B$39:$B$782,U$83)+'СЕТ СН'!$H$9+СВЦЭМ!$D$10+'СЕТ СН'!$H$5-'СЕТ СН'!$H$17</f>
        <v>4303.8192325300006</v>
      </c>
      <c r="V106" s="36">
        <f>SUMIFS(СВЦЭМ!$C$39:$C$782,СВЦЭМ!$A$39:$A$782,$A106,СВЦЭМ!$B$39:$B$782,V$83)+'СЕТ СН'!$H$9+СВЦЭМ!$D$10+'СЕТ СН'!$H$5-'СЕТ СН'!$H$17</f>
        <v>4321.2324562800004</v>
      </c>
      <c r="W106" s="36">
        <f>SUMIFS(СВЦЭМ!$C$39:$C$782,СВЦЭМ!$A$39:$A$782,$A106,СВЦЭМ!$B$39:$B$782,W$83)+'СЕТ СН'!$H$9+СВЦЭМ!$D$10+'СЕТ СН'!$H$5-'СЕТ СН'!$H$17</f>
        <v>4348.0518410700006</v>
      </c>
      <c r="X106" s="36">
        <f>SUMIFS(СВЦЭМ!$C$39:$C$782,СВЦЭМ!$A$39:$A$782,$A106,СВЦЭМ!$B$39:$B$782,X$83)+'СЕТ СН'!$H$9+СВЦЭМ!$D$10+'СЕТ СН'!$H$5-'СЕТ СН'!$H$17</f>
        <v>4383.8027902800004</v>
      </c>
      <c r="Y106" s="36">
        <f>SUMIFS(СВЦЭМ!$C$39:$C$782,СВЦЭМ!$A$39:$A$782,$A106,СВЦЭМ!$B$39:$B$782,Y$83)+'СЕТ СН'!$H$9+СВЦЭМ!$D$10+'СЕТ СН'!$H$5-'СЕТ СН'!$H$17</f>
        <v>4427.5702759300002</v>
      </c>
    </row>
    <row r="107" spans="1:25" ht="15.75" x14ac:dyDescent="0.2">
      <c r="A107" s="35">
        <f t="shared" si="2"/>
        <v>44858</v>
      </c>
      <c r="B107" s="36">
        <f>SUMIFS(СВЦЭМ!$C$39:$C$782,СВЦЭМ!$A$39:$A$782,$A107,СВЦЭМ!$B$39:$B$782,B$83)+'СЕТ СН'!$H$9+СВЦЭМ!$D$10+'СЕТ СН'!$H$5-'СЕТ СН'!$H$17</f>
        <v>4391.14698391</v>
      </c>
      <c r="C107" s="36">
        <f>SUMIFS(СВЦЭМ!$C$39:$C$782,СВЦЭМ!$A$39:$A$782,$A107,СВЦЭМ!$B$39:$B$782,C$83)+'СЕТ СН'!$H$9+СВЦЭМ!$D$10+'СЕТ СН'!$H$5-'СЕТ СН'!$H$17</f>
        <v>4406.5895405000001</v>
      </c>
      <c r="D107" s="36">
        <f>SUMIFS(СВЦЭМ!$C$39:$C$782,СВЦЭМ!$A$39:$A$782,$A107,СВЦЭМ!$B$39:$B$782,D$83)+'СЕТ СН'!$H$9+СВЦЭМ!$D$10+'СЕТ СН'!$H$5-'СЕТ СН'!$H$17</f>
        <v>4427.6193070000008</v>
      </c>
      <c r="E107" s="36">
        <f>SUMIFS(СВЦЭМ!$C$39:$C$782,СВЦЭМ!$A$39:$A$782,$A107,СВЦЭМ!$B$39:$B$782,E$83)+'СЕТ СН'!$H$9+СВЦЭМ!$D$10+'СЕТ СН'!$H$5-'СЕТ СН'!$H$17</f>
        <v>4430.8537120400006</v>
      </c>
      <c r="F107" s="36">
        <f>SUMIFS(СВЦЭМ!$C$39:$C$782,СВЦЭМ!$A$39:$A$782,$A107,СВЦЭМ!$B$39:$B$782,F$83)+'СЕТ СН'!$H$9+СВЦЭМ!$D$10+'СЕТ СН'!$H$5-'СЕТ СН'!$H$17</f>
        <v>4450.0902521300004</v>
      </c>
      <c r="G107" s="36">
        <f>SUMIFS(СВЦЭМ!$C$39:$C$782,СВЦЭМ!$A$39:$A$782,$A107,СВЦЭМ!$B$39:$B$782,G$83)+'СЕТ СН'!$H$9+СВЦЭМ!$D$10+'СЕТ СН'!$H$5-'СЕТ СН'!$H$17</f>
        <v>4418.9246431299998</v>
      </c>
      <c r="H107" s="36">
        <f>SUMIFS(СВЦЭМ!$C$39:$C$782,СВЦЭМ!$A$39:$A$782,$A107,СВЦЭМ!$B$39:$B$782,H$83)+'СЕТ СН'!$H$9+СВЦЭМ!$D$10+'СЕТ СН'!$H$5-'СЕТ СН'!$H$17</f>
        <v>4391.4258540400006</v>
      </c>
      <c r="I107" s="36">
        <f>SUMIFS(СВЦЭМ!$C$39:$C$782,СВЦЭМ!$A$39:$A$782,$A107,СВЦЭМ!$B$39:$B$782,I$83)+'СЕТ СН'!$H$9+СВЦЭМ!$D$10+'СЕТ СН'!$H$5-'СЕТ СН'!$H$17</f>
        <v>4375.6180538600001</v>
      </c>
      <c r="J107" s="36">
        <f>SUMIFS(СВЦЭМ!$C$39:$C$782,СВЦЭМ!$A$39:$A$782,$A107,СВЦЭМ!$B$39:$B$782,J$83)+'СЕТ СН'!$H$9+СВЦЭМ!$D$10+'СЕТ СН'!$H$5-'СЕТ СН'!$H$17</f>
        <v>4362.1911785700004</v>
      </c>
      <c r="K107" s="36">
        <f>SUMIFS(СВЦЭМ!$C$39:$C$782,СВЦЭМ!$A$39:$A$782,$A107,СВЦЭМ!$B$39:$B$782,K$83)+'СЕТ СН'!$H$9+СВЦЭМ!$D$10+'СЕТ СН'!$H$5-'СЕТ СН'!$H$17</f>
        <v>4380.6770390500005</v>
      </c>
      <c r="L107" s="36">
        <f>SUMIFS(СВЦЭМ!$C$39:$C$782,СВЦЭМ!$A$39:$A$782,$A107,СВЦЭМ!$B$39:$B$782,L$83)+'СЕТ СН'!$H$9+СВЦЭМ!$D$10+'СЕТ СН'!$H$5-'СЕТ СН'!$H$17</f>
        <v>4395.2164126000007</v>
      </c>
      <c r="M107" s="36">
        <f>SUMIFS(СВЦЭМ!$C$39:$C$782,СВЦЭМ!$A$39:$A$782,$A107,СВЦЭМ!$B$39:$B$782,M$83)+'СЕТ СН'!$H$9+СВЦЭМ!$D$10+'СЕТ СН'!$H$5-'СЕТ СН'!$H$17</f>
        <v>4406.8464437600005</v>
      </c>
      <c r="N107" s="36">
        <f>SUMIFS(СВЦЭМ!$C$39:$C$782,СВЦЭМ!$A$39:$A$782,$A107,СВЦЭМ!$B$39:$B$782,N$83)+'СЕТ СН'!$H$9+СВЦЭМ!$D$10+'СЕТ СН'!$H$5-'СЕТ СН'!$H$17</f>
        <v>4411.4615398200003</v>
      </c>
      <c r="O107" s="36">
        <f>SUMIFS(СВЦЭМ!$C$39:$C$782,СВЦЭМ!$A$39:$A$782,$A107,СВЦЭМ!$B$39:$B$782,O$83)+'СЕТ СН'!$H$9+СВЦЭМ!$D$10+'СЕТ СН'!$H$5-'СЕТ СН'!$H$17</f>
        <v>4406.8197311399999</v>
      </c>
      <c r="P107" s="36">
        <f>SUMIFS(СВЦЭМ!$C$39:$C$782,СВЦЭМ!$A$39:$A$782,$A107,СВЦЭМ!$B$39:$B$782,P$83)+'СЕТ СН'!$H$9+СВЦЭМ!$D$10+'СЕТ СН'!$H$5-'СЕТ СН'!$H$17</f>
        <v>4408.7595731900001</v>
      </c>
      <c r="Q107" s="36">
        <f>SUMIFS(СВЦЭМ!$C$39:$C$782,СВЦЭМ!$A$39:$A$782,$A107,СВЦЭМ!$B$39:$B$782,Q$83)+'СЕТ СН'!$H$9+СВЦЭМ!$D$10+'СЕТ СН'!$H$5-'СЕТ СН'!$H$17</f>
        <v>4406.7131388800008</v>
      </c>
      <c r="R107" s="36">
        <f>SUMIFS(СВЦЭМ!$C$39:$C$782,СВЦЭМ!$A$39:$A$782,$A107,СВЦЭМ!$B$39:$B$782,R$83)+'СЕТ СН'!$H$9+СВЦЭМ!$D$10+'СЕТ СН'!$H$5-'СЕТ СН'!$H$17</f>
        <v>4373.6539762600005</v>
      </c>
      <c r="S107" s="36">
        <f>SUMIFS(СВЦЭМ!$C$39:$C$782,СВЦЭМ!$A$39:$A$782,$A107,СВЦЭМ!$B$39:$B$782,S$83)+'СЕТ СН'!$H$9+СВЦЭМ!$D$10+'СЕТ СН'!$H$5-'СЕТ СН'!$H$17</f>
        <v>4352.9474894300001</v>
      </c>
      <c r="T107" s="36">
        <f>SUMIFS(СВЦЭМ!$C$39:$C$782,СВЦЭМ!$A$39:$A$782,$A107,СВЦЭМ!$B$39:$B$782,T$83)+'СЕТ СН'!$H$9+СВЦЭМ!$D$10+'СЕТ СН'!$H$5-'СЕТ СН'!$H$17</f>
        <v>4305.2299695000002</v>
      </c>
      <c r="U107" s="36">
        <f>SUMIFS(СВЦЭМ!$C$39:$C$782,СВЦЭМ!$A$39:$A$782,$A107,СВЦЭМ!$B$39:$B$782,U$83)+'СЕТ СН'!$H$9+СВЦЭМ!$D$10+'СЕТ СН'!$H$5-'СЕТ СН'!$H$17</f>
        <v>4338.0673781100004</v>
      </c>
      <c r="V107" s="36">
        <f>SUMIFS(СВЦЭМ!$C$39:$C$782,СВЦЭМ!$A$39:$A$782,$A107,СВЦЭМ!$B$39:$B$782,V$83)+'СЕТ СН'!$H$9+СВЦЭМ!$D$10+'СЕТ СН'!$H$5-'СЕТ СН'!$H$17</f>
        <v>4363.0600475700003</v>
      </c>
      <c r="W107" s="36">
        <f>SUMIFS(СВЦЭМ!$C$39:$C$782,СВЦЭМ!$A$39:$A$782,$A107,СВЦЭМ!$B$39:$B$782,W$83)+'СЕТ СН'!$H$9+СВЦЭМ!$D$10+'СЕТ СН'!$H$5-'СЕТ СН'!$H$17</f>
        <v>4382.5200471300004</v>
      </c>
      <c r="X107" s="36">
        <f>SUMIFS(СВЦЭМ!$C$39:$C$782,СВЦЭМ!$A$39:$A$782,$A107,СВЦЭМ!$B$39:$B$782,X$83)+'СЕТ СН'!$H$9+СВЦЭМ!$D$10+'СЕТ СН'!$H$5-'СЕТ СН'!$H$17</f>
        <v>4413.1580184100003</v>
      </c>
      <c r="Y107" s="36">
        <f>SUMIFS(СВЦЭМ!$C$39:$C$782,СВЦЭМ!$A$39:$A$782,$A107,СВЦЭМ!$B$39:$B$782,Y$83)+'СЕТ СН'!$H$9+СВЦЭМ!$D$10+'СЕТ СН'!$H$5-'СЕТ СН'!$H$17</f>
        <v>4450.4802526800004</v>
      </c>
    </row>
    <row r="108" spans="1:25" ht="15.75" x14ac:dyDescent="0.2">
      <c r="A108" s="35">
        <f t="shared" si="2"/>
        <v>44859</v>
      </c>
      <c r="B108" s="36">
        <f>SUMIFS(СВЦЭМ!$C$39:$C$782,СВЦЭМ!$A$39:$A$782,$A108,СВЦЭМ!$B$39:$B$782,B$83)+'СЕТ СН'!$H$9+СВЦЭМ!$D$10+'СЕТ СН'!$H$5-'СЕТ СН'!$H$17</f>
        <v>4407.2840094500007</v>
      </c>
      <c r="C108" s="36">
        <f>SUMIFS(СВЦЭМ!$C$39:$C$782,СВЦЭМ!$A$39:$A$782,$A108,СВЦЭМ!$B$39:$B$782,C$83)+'СЕТ СН'!$H$9+СВЦЭМ!$D$10+'СЕТ СН'!$H$5-'СЕТ СН'!$H$17</f>
        <v>4434.1910159100007</v>
      </c>
      <c r="D108" s="36">
        <f>SUMIFS(СВЦЭМ!$C$39:$C$782,СВЦЭМ!$A$39:$A$782,$A108,СВЦЭМ!$B$39:$B$782,D$83)+'СЕТ СН'!$H$9+СВЦЭМ!$D$10+'СЕТ СН'!$H$5-'СЕТ СН'!$H$17</f>
        <v>4428.9440409100007</v>
      </c>
      <c r="E108" s="36">
        <f>SUMIFS(СВЦЭМ!$C$39:$C$782,СВЦЭМ!$A$39:$A$782,$A108,СВЦЭМ!$B$39:$B$782,E$83)+'СЕТ СН'!$H$9+СВЦЭМ!$D$10+'СЕТ СН'!$H$5-'СЕТ СН'!$H$17</f>
        <v>4407.1685357000006</v>
      </c>
      <c r="F108" s="36">
        <f>SUMIFS(СВЦЭМ!$C$39:$C$782,СВЦЭМ!$A$39:$A$782,$A108,СВЦЭМ!$B$39:$B$782,F$83)+'СЕТ СН'!$H$9+СВЦЭМ!$D$10+'СЕТ СН'!$H$5-'СЕТ СН'!$H$17</f>
        <v>4421.2654005000004</v>
      </c>
      <c r="G108" s="36">
        <f>SUMIFS(СВЦЭМ!$C$39:$C$782,СВЦЭМ!$A$39:$A$782,$A108,СВЦЭМ!$B$39:$B$782,G$83)+'СЕТ СН'!$H$9+СВЦЭМ!$D$10+'СЕТ СН'!$H$5-'СЕТ СН'!$H$17</f>
        <v>4377.5025720100002</v>
      </c>
      <c r="H108" s="36">
        <f>SUMIFS(СВЦЭМ!$C$39:$C$782,СВЦЭМ!$A$39:$A$782,$A108,СВЦЭМ!$B$39:$B$782,H$83)+'СЕТ СН'!$H$9+СВЦЭМ!$D$10+'СЕТ СН'!$H$5-'СЕТ СН'!$H$17</f>
        <v>4303.6201328300003</v>
      </c>
      <c r="I108" s="36">
        <f>SUMIFS(СВЦЭМ!$C$39:$C$782,СВЦЭМ!$A$39:$A$782,$A108,СВЦЭМ!$B$39:$B$782,I$83)+'СЕТ СН'!$H$9+СВЦЭМ!$D$10+'СЕТ СН'!$H$5-'СЕТ СН'!$H$17</f>
        <v>4244.9710213800008</v>
      </c>
      <c r="J108" s="36">
        <f>SUMIFS(СВЦЭМ!$C$39:$C$782,СВЦЭМ!$A$39:$A$782,$A108,СВЦЭМ!$B$39:$B$782,J$83)+'СЕТ СН'!$H$9+СВЦЭМ!$D$10+'СЕТ СН'!$H$5-'СЕТ СН'!$H$17</f>
        <v>4140.11140153</v>
      </c>
      <c r="K108" s="36">
        <f>SUMIFS(СВЦЭМ!$C$39:$C$782,СВЦЭМ!$A$39:$A$782,$A108,СВЦЭМ!$B$39:$B$782,K$83)+'СЕТ СН'!$H$9+СВЦЭМ!$D$10+'СЕТ СН'!$H$5-'СЕТ СН'!$H$17</f>
        <v>4164.5382848400004</v>
      </c>
      <c r="L108" s="36">
        <f>SUMIFS(СВЦЭМ!$C$39:$C$782,СВЦЭМ!$A$39:$A$782,$A108,СВЦЭМ!$B$39:$B$782,L$83)+'СЕТ СН'!$H$9+СВЦЭМ!$D$10+'СЕТ СН'!$H$5-'СЕТ СН'!$H$17</f>
        <v>4171.4776433500001</v>
      </c>
      <c r="M108" s="36">
        <f>SUMIFS(СВЦЭМ!$C$39:$C$782,СВЦЭМ!$A$39:$A$782,$A108,СВЦЭМ!$B$39:$B$782,M$83)+'СЕТ СН'!$H$9+СВЦЭМ!$D$10+'СЕТ СН'!$H$5-'СЕТ СН'!$H$17</f>
        <v>4265.4615082400005</v>
      </c>
      <c r="N108" s="36">
        <f>SUMIFS(СВЦЭМ!$C$39:$C$782,СВЦЭМ!$A$39:$A$782,$A108,СВЦЭМ!$B$39:$B$782,N$83)+'СЕТ СН'!$H$9+СВЦЭМ!$D$10+'СЕТ СН'!$H$5-'СЕТ СН'!$H$17</f>
        <v>4362.8169857400007</v>
      </c>
      <c r="O108" s="36">
        <f>SUMIFS(СВЦЭМ!$C$39:$C$782,СВЦЭМ!$A$39:$A$782,$A108,СВЦЭМ!$B$39:$B$782,O$83)+'СЕТ СН'!$H$9+СВЦЭМ!$D$10+'СЕТ СН'!$H$5-'СЕТ СН'!$H$17</f>
        <v>4340.3186586500005</v>
      </c>
      <c r="P108" s="36">
        <f>SUMIFS(СВЦЭМ!$C$39:$C$782,СВЦЭМ!$A$39:$A$782,$A108,СВЦЭМ!$B$39:$B$782,P$83)+'СЕТ СН'!$H$9+СВЦЭМ!$D$10+'СЕТ СН'!$H$5-'СЕТ СН'!$H$17</f>
        <v>4339.8312825000003</v>
      </c>
      <c r="Q108" s="36">
        <f>SUMIFS(СВЦЭМ!$C$39:$C$782,СВЦЭМ!$A$39:$A$782,$A108,СВЦЭМ!$B$39:$B$782,Q$83)+'СЕТ СН'!$H$9+СВЦЭМ!$D$10+'СЕТ СН'!$H$5-'СЕТ СН'!$H$17</f>
        <v>4340.8240801299999</v>
      </c>
      <c r="R108" s="36">
        <f>SUMIFS(СВЦЭМ!$C$39:$C$782,СВЦЭМ!$A$39:$A$782,$A108,СВЦЭМ!$B$39:$B$782,R$83)+'СЕТ СН'!$H$9+СВЦЭМ!$D$10+'СЕТ СН'!$H$5-'СЕТ СН'!$H$17</f>
        <v>4237.5133002399998</v>
      </c>
      <c r="S108" s="36">
        <f>SUMIFS(СВЦЭМ!$C$39:$C$782,СВЦЭМ!$A$39:$A$782,$A108,СВЦЭМ!$B$39:$B$782,S$83)+'СЕТ СН'!$H$9+СВЦЭМ!$D$10+'СЕТ СН'!$H$5-'СЕТ СН'!$H$17</f>
        <v>4171.0662785100003</v>
      </c>
      <c r="T108" s="36">
        <f>SUMIFS(СВЦЭМ!$C$39:$C$782,СВЦЭМ!$A$39:$A$782,$A108,СВЦЭМ!$B$39:$B$782,T$83)+'СЕТ СН'!$H$9+СВЦЭМ!$D$10+'СЕТ СН'!$H$5-'СЕТ СН'!$H$17</f>
        <v>4082.1926831999999</v>
      </c>
      <c r="U108" s="36">
        <f>SUMIFS(СВЦЭМ!$C$39:$C$782,СВЦЭМ!$A$39:$A$782,$A108,СВЦЭМ!$B$39:$B$782,U$83)+'СЕТ СН'!$H$9+СВЦЭМ!$D$10+'СЕТ СН'!$H$5-'СЕТ СН'!$H$17</f>
        <v>4087.6542918100004</v>
      </c>
      <c r="V108" s="36">
        <f>SUMIFS(СВЦЭМ!$C$39:$C$782,СВЦЭМ!$A$39:$A$782,$A108,СВЦЭМ!$B$39:$B$782,V$83)+'СЕТ СН'!$H$9+СВЦЭМ!$D$10+'СЕТ СН'!$H$5-'СЕТ СН'!$H$17</f>
        <v>4108.6409899500004</v>
      </c>
      <c r="W108" s="36">
        <f>SUMIFS(СВЦЭМ!$C$39:$C$782,СВЦЭМ!$A$39:$A$782,$A108,СВЦЭМ!$B$39:$B$782,W$83)+'СЕТ СН'!$H$9+СВЦЭМ!$D$10+'СЕТ СН'!$H$5-'СЕТ СН'!$H$17</f>
        <v>4121.7216386800001</v>
      </c>
      <c r="X108" s="36">
        <f>SUMIFS(СВЦЭМ!$C$39:$C$782,СВЦЭМ!$A$39:$A$782,$A108,СВЦЭМ!$B$39:$B$782,X$83)+'СЕТ СН'!$H$9+СВЦЭМ!$D$10+'СЕТ СН'!$H$5-'СЕТ СН'!$H$17</f>
        <v>4147.6177171700001</v>
      </c>
      <c r="Y108" s="36">
        <f>SUMIFS(СВЦЭМ!$C$39:$C$782,СВЦЭМ!$A$39:$A$782,$A108,СВЦЭМ!$B$39:$B$782,Y$83)+'СЕТ СН'!$H$9+СВЦЭМ!$D$10+'СЕТ СН'!$H$5-'СЕТ СН'!$H$17</f>
        <v>4165.4119331900001</v>
      </c>
    </row>
    <row r="109" spans="1:25" ht="15.75" x14ac:dyDescent="0.2">
      <c r="A109" s="35">
        <f t="shared" si="2"/>
        <v>44860</v>
      </c>
      <c r="B109" s="36">
        <f>SUMIFS(СВЦЭМ!$C$39:$C$782,СВЦЭМ!$A$39:$A$782,$A109,СВЦЭМ!$B$39:$B$782,B$83)+'СЕТ СН'!$H$9+СВЦЭМ!$D$10+'СЕТ СН'!$H$5-'СЕТ СН'!$H$17</f>
        <v>4340.1365158300005</v>
      </c>
      <c r="C109" s="36">
        <f>SUMIFS(СВЦЭМ!$C$39:$C$782,СВЦЭМ!$A$39:$A$782,$A109,СВЦЭМ!$B$39:$B$782,C$83)+'СЕТ СН'!$H$9+СВЦЭМ!$D$10+'СЕТ СН'!$H$5-'СЕТ СН'!$H$17</f>
        <v>4350.9771605400001</v>
      </c>
      <c r="D109" s="36">
        <f>SUMIFS(СВЦЭМ!$C$39:$C$782,СВЦЭМ!$A$39:$A$782,$A109,СВЦЭМ!$B$39:$B$782,D$83)+'СЕТ СН'!$H$9+СВЦЭМ!$D$10+'СЕТ СН'!$H$5-'СЕТ СН'!$H$17</f>
        <v>4363.3624593599998</v>
      </c>
      <c r="E109" s="36">
        <f>SUMIFS(СВЦЭМ!$C$39:$C$782,СВЦЭМ!$A$39:$A$782,$A109,СВЦЭМ!$B$39:$B$782,E$83)+'СЕТ СН'!$H$9+СВЦЭМ!$D$10+'СЕТ СН'!$H$5-'СЕТ СН'!$H$17</f>
        <v>4381.8201451800005</v>
      </c>
      <c r="F109" s="36">
        <f>SUMIFS(СВЦЭМ!$C$39:$C$782,СВЦЭМ!$A$39:$A$782,$A109,СВЦЭМ!$B$39:$B$782,F$83)+'СЕТ СН'!$H$9+СВЦЭМ!$D$10+'СЕТ СН'!$H$5-'СЕТ СН'!$H$17</f>
        <v>4353.9790437000001</v>
      </c>
      <c r="G109" s="36">
        <f>SUMIFS(СВЦЭМ!$C$39:$C$782,СВЦЭМ!$A$39:$A$782,$A109,СВЦЭМ!$B$39:$B$782,G$83)+'СЕТ СН'!$H$9+СВЦЭМ!$D$10+'СЕТ СН'!$H$5-'СЕТ СН'!$H$17</f>
        <v>4296.3939195000003</v>
      </c>
      <c r="H109" s="36">
        <f>SUMIFS(СВЦЭМ!$C$39:$C$782,СВЦЭМ!$A$39:$A$782,$A109,СВЦЭМ!$B$39:$B$782,H$83)+'СЕТ СН'!$H$9+СВЦЭМ!$D$10+'СЕТ СН'!$H$5-'СЕТ СН'!$H$17</f>
        <v>4209.4886559100005</v>
      </c>
      <c r="I109" s="36">
        <f>SUMIFS(СВЦЭМ!$C$39:$C$782,СВЦЭМ!$A$39:$A$782,$A109,СВЦЭМ!$B$39:$B$782,I$83)+'СЕТ СН'!$H$9+СВЦЭМ!$D$10+'СЕТ СН'!$H$5-'СЕТ СН'!$H$17</f>
        <v>4251.8285404100006</v>
      </c>
      <c r="J109" s="36">
        <f>SUMIFS(СВЦЭМ!$C$39:$C$782,СВЦЭМ!$A$39:$A$782,$A109,СВЦЭМ!$B$39:$B$782,J$83)+'СЕТ СН'!$H$9+СВЦЭМ!$D$10+'СЕТ СН'!$H$5-'СЕТ СН'!$H$17</f>
        <v>4213.15626754</v>
      </c>
      <c r="K109" s="36">
        <f>SUMIFS(СВЦЭМ!$C$39:$C$782,СВЦЭМ!$A$39:$A$782,$A109,СВЦЭМ!$B$39:$B$782,K$83)+'СЕТ СН'!$H$9+СВЦЭМ!$D$10+'СЕТ СН'!$H$5-'СЕТ СН'!$H$17</f>
        <v>4226.79788758</v>
      </c>
      <c r="L109" s="36">
        <f>SUMIFS(СВЦЭМ!$C$39:$C$782,СВЦЭМ!$A$39:$A$782,$A109,СВЦЭМ!$B$39:$B$782,L$83)+'СЕТ СН'!$H$9+СВЦЭМ!$D$10+'СЕТ СН'!$H$5-'СЕТ СН'!$H$17</f>
        <v>4232.8030469500009</v>
      </c>
      <c r="M109" s="36">
        <f>SUMIFS(СВЦЭМ!$C$39:$C$782,СВЦЭМ!$A$39:$A$782,$A109,СВЦЭМ!$B$39:$B$782,M$83)+'СЕТ СН'!$H$9+СВЦЭМ!$D$10+'СЕТ СН'!$H$5-'СЕТ СН'!$H$17</f>
        <v>4232.5993234300004</v>
      </c>
      <c r="N109" s="36">
        <f>SUMIFS(СВЦЭМ!$C$39:$C$782,СВЦЭМ!$A$39:$A$782,$A109,СВЦЭМ!$B$39:$B$782,N$83)+'СЕТ СН'!$H$9+СВЦЭМ!$D$10+'СЕТ СН'!$H$5-'СЕТ СН'!$H$17</f>
        <v>4236.5287899600007</v>
      </c>
      <c r="O109" s="36">
        <f>SUMIFS(СВЦЭМ!$C$39:$C$782,СВЦЭМ!$A$39:$A$782,$A109,СВЦЭМ!$B$39:$B$782,O$83)+'СЕТ СН'!$H$9+СВЦЭМ!$D$10+'СЕТ СН'!$H$5-'СЕТ СН'!$H$17</f>
        <v>4278.3015918600004</v>
      </c>
      <c r="P109" s="36">
        <f>SUMIFS(СВЦЭМ!$C$39:$C$782,СВЦЭМ!$A$39:$A$782,$A109,СВЦЭМ!$B$39:$B$782,P$83)+'СЕТ СН'!$H$9+СВЦЭМ!$D$10+'СЕТ СН'!$H$5-'СЕТ СН'!$H$17</f>
        <v>4294.4912303900001</v>
      </c>
      <c r="Q109" s="36">
        <f>SUMIFS(СВЦЭМ!$C$39:$C$782,СВЦЭМ!$A$39:$A$782,$A109,СВЦЭМ!$B$39:$B$782,Q$83)+'СЕТ СН'!$H$9+СВЦЭМ!$D$10+'СЕТ СН'!$H$5-'СЕТ СН'!$H$17</f>
        <v>4281.6023356700007</v>
      </c>
      <c r="R109" s="36">
        <f>SUMIFS(СВЦЭМ!$C$39:$C$782,СВЦЭМ!$A$39:$A$782,$A109,СВЦЭМ!$B$39:$B$782,R$83)+'СЕТ СН'!$H$9+СВЦЭМ!$D$10+'СЕТ СН'!$H$5-'СЕТ СН'!$H$17</f>
        <v>4277.2577385300001</v>
      </c>
      <c r="S109" s="36">
        <f>SUMIFS(СВЦЭМ!$C$39:$C$782,СВЦЭМ!$A$39:$A$782,$A109,СВЦЭМ!$B$39:$B$782,S$83)+'СЕТ СН'!$H$9+СВЦЭМ!$D$10+'СЕТ СН'!$H$5-'СЕТ СН'!$H$17</f>
        <v>4209.03732752</v>
      </c>
      <c r="T109" s="36">
        <f>SUMIFS(СВЦЭМ!$C$39:$C$782,СВЦЭМ!$A$39:$A$782,$A109,СВЦЭМ!$B$39:$B$782,T$83)+'СЕТ СН'!$H$9+СВЦЭМ!$D$10+'СЕТ СН'!$H$5-'СЕТ СН'!$H$17</f>
        <v>4193.2739290300005</v>
      </c>
      <c r="U109" s="36">
        <f>SUMIFS(СВЦЭМ!$C$39:$C$782,СВЦЭМ!$A$39:$A$782,$A109,СВЦЭМ!$B$39:$B$782,U$83)+'СЕТ СН'!$H$9+СВЦЭМ!$D$10+'СЕТ СН'!$H$5-'СЕТ СН'!$H$17</f>
        <v>4208.2695572800003</v>
      </c>
      <c r="V109" s="36">
        <f>SUMIFS(СВЦЭМ!$C$39:$C$782,СВЦЭМ!$A$39:$A$782,$A109,СВЦЭМ!$B$39:$B$782,V$83)+'СЕТ СН'!$H$9+СВЦЭМ!$D$10+'СЕТ СН'!$H$5-'СЕТ СН'!$H$17</f>
        <v>4227.5719138599998</v>
      </c>
      <c r="W109" s="36">
        <f>SUMIFS(СВЦЭМ!$C$39:$C$782,СВЦЭМ!$A$39:$A$782,$A109,СВЦЭМ!$B$39:$B$782,W$83)+'СЕТ СН'!$H$9+СВЦЭМ!$D$10+'СЕТ СН'!$H$5-'СЕТ СН'!$H$17</f>
        <v>4267.7372269200005</v>
      </c>
      <c r="X109" s="36">
        <f>SUMIFS(СВЦЭМ!$C$39:$C$782,СВЦЭМ!$A$39:$A$782,$A109,СВЦЭМ!$B$39:$B$782,X$83)+'СЕТ СН'!$H$9+СВЦЭМ!$D$10+'СЕТ СН'!$H$5-'СЕТ СН'!$H$17</f>
        <v>4279.4586828500005</v>
      </c>
      <c r="Y109" s="36">
        <f>SUMIFS(СВЦЭМ!$C$39:$C$782,СВЦЭМ!$A$39:$A$782,$A109,СВЦЭМ!$B$39:$B$782,Y$83)+'СЕТ СН'!$H$9+СВЦЭМ!$D$10+'СЕТ СН'!$H$5-'СЕТ СН'!$H$17</f>
        <v>4287.7271234199998</v>
      </c>
    </row>
    <row r="110" spans="1:25" ht="15.75" x14ac:dyDescent="0.2">
      <c r="A110" s="35">
        <f t="shared" si="2"/>
        <v>44861</v>
      </c>
      <c r="B110" s="36">
        <f>SUMIFS(СВЦЭМ!$C$39:$C$782,СВЦЭМ!$A$39:$A$782,$A110,СВЦЭМ!$B$39:$B$782,B$83)+'СЕТ СН'!$H$9+СВЦЭМ!$D$10+'СЕТ СН'!$H$5-'СЕТ СН'!$H$17</f>
        <v>4347.6945640200001</v>
      </c>
      <c r="C110" s="36">
        <f>SUMIFS(СВЦЭМ!$C$39:$C$782,СВЦЭМ!$A$39:$A$782,$A110,СВЦЭМ!$B$39:$B$782,C$83)+'СЕТ СН'!$H$9+СВЦЭМ!$D$10+'СЕТ СН'!$H$5-'СЕТ СН'!$H$17</f>
        <v>4367.7725585799999</v>
      </c>
      <c r="D110" s="36">
        <f>SUMIFS(СВЦЭМ!$C$39:$C$782,СВЦЭМ!$A$39:$A$782,$A110,СВЦЭМ!$B$39:$B$782,D$83)+'СЕТ СН'!$H$9+СВЦЭМ!$D$10+'СЕТ СН'!$H$5-'СЕТ СН'!$H$17</f>
        <v>4395.0902144000001</v>
      </c>
      <c r="E110" s="36">
        <f>SUMIFS(СВЦЭМ!$C$39:$C$782,СВЦЭМ!$A$39:$A$782,$A110,СВЦЭМ!$B$39:$B$782,E$83)+'СЕТ СН'!$H$9+СВЦЭМ!$D$10+'СЕТ СН'!$H$5-'СЕТ СН'!$H$17</f>
        <v>4400.5761642200005</v>
      </c>
      <c r="F110" s="36">
        <f>SUMIFS(СВЦЭМ!$C$39:$C$782,СВЦЭМ!$A$39:$A$782,$A110,СВЦЭМ!$B$39:$B$782,F$83)+'СЕТ СН'!$H$9+СВЦЭМ!$D$10+'СЕТ СН'!$H$5-'СЕТ СН'!$H$17</f>
        <v>4379.4348908000002</v>
      </c>
      <c r="G110" s="36">
        <f>SUMIFS(СВЦЭМ!$C$39:$C$782,СВЦЭМ!$A$39:$A$782,$A110,СВЦЭМ!$B$39:$B$782,G$83)+'СЕТ СН'!$H$9+СВЦЭМ!$D$10+'СЕТ СН'!$H$5-'СЕТ СН'!$H$17</f>
        <v>4306.5731041500003</v>
      </c>
      <c r="H110" s="36">
        <f>SUMIFS(СВЦЭМ!$C$39:$C$782,СВЦЭМ!$A$39:$A$782,$A110,СВЦЭМ!$B$39:$B$782,H$83)+'СЕТ СН'!$H$9+СВЦЭМ!$D$10+'СЕТ СН'!$H$5-'СЕТ СН'!$H$17</f>
        <v>4203.6677808200002</v>
      </c>
      <c r="I110" s="36">
        <f>SUMIFS(СВЦЭМ!$C$39:$C$782,СВЦЭМ!$A$39:$A$782,$A110,СВЦЭМ!$B$39:$B$782,I$83)+'СЕТ СН'!$H$9+СВЦЭМ!$D$10+'СЕТ СН'!$H$5-'СЕТ СН'!$H$17</f>
        <v>4202.2021249300005</v>
      </c>
      <c r="J110" s="36">
        <f>SUMIFS(СВЦЭМ!$C$39:$C$782,СВЦЭМ!$A$39:$A$782,$A110,СВЦЭМ!$B$39:$B$782,J$83)+'СЕТ СН'!$H$9+СВЦЭМ!$D$10+'СЕТ СН'!$H$5-'СЕТ СН'!$H$17</f>
        <v>4176.5095961500001</v>
      </c>
      <c r="K110" s="36">
        <f>SUMIFS(СВЦЭМ!$C$39:$C$782,СВЦЭМ!$A$39:$A$782,$A110,СВЦЭМ!$B$39:$B$782,K$83)+'СЕТ СН'!$H$9+СВЦЭМ!$D$10+'СЕТ СН'!$H$5-'СЕТ СН'!$H$17</f>
        <v>4188.6691048100001</v>
      </c>
      <c r="L110" s="36">
        <f>SUMIFS(СВЦЭМ!$C$39:$C$782,СВЦЭМ!$A$39:$A$782,$A110,СВЦЭМ!$B$39:$B$782,L$83)+'СЕТ СН'!$H$9+СВЦЭМ!$D$10+'СЕТ СН'!$H$5-'СЕТ СН'!$H$17</f>
        <v>4198.2769271899997</v>
      </c>
      <c r="M110" s="36">
        <f>SUMIFS(СВЦЭМ!$C$39:$C$782,СВЦЭМ!$A$39:$A$782,$A110,СВЦЭМ!$B$39:$B$782,M$83)+'СЕТ СН'!$H$9+СВЦЭМ!$D$10+'СЕТ СН'!$H$5-'СЕТ СН'!$H$17</f>
        <v>4209.7706441800001</v>
      </c>
      <c r="N110" s="36">
        <f>SUMIFS(СВЦЭМ!$C$39:$C$782,СВЦЭМ!$A$39:$A$782,$A110,СВЦЭМ!$B$39:$B$782,N$83)+'СЕТ СН'!$H$9+СВЦЭМ!$D$10+'СЕТ СН'!$H$5-'СЕТ СН'!$H$17</f>
        <v>4241.1372965600003</v>
      </c>
      <c r="O110" s="36">
        <f>SUMIFS(СВЦЭМ!$C$39:$C$782,СВЦЭМ!$A$39:$A$782,$A110,СВЦЭМ!$B$39:$B$782,O$83)+'СЕТ СН'!$H$9+СВЦЭМ!$D$10+'СЕТ СН'!$H$5-'СЕТ СН'!$H$17</f>
        <v>4257.7297035500005</v>
      </c>
      <c r="P110" s="36">
        <f>SUMIFS(СВЦЭМ!$C$39:$C$782,СВЦЭМ!$A$39:$A$782,$A110,СВЦЭМ!$B$39:$B$782,P$83)+'СЕТ СН'!$H$9+СВЦЭМ!$D$10+'СЕТ СН'!$H$5-'СЕТ СН'!$H$17</f>
        <v>4256.1168434000001</v>
      </c>
      <c r="Q110" s="36">
        <f>SUMIFS(СВЦЭМ!$C$39:$C$782,СВЦЭМ!$A$39:$A$782,$A110,СВЦЭМ!$B$39:$B$782,Q$83)+'СЕТ СН'!$H$9+СВЦЭМ!$D$10+'СЕТ СН'!$H$5-'СЕТ СН'!$H$17</f>
        <v>4265.5878913400002</v>
      </c>
      <c r="R110" s="36">
        <f>SUMIFS(СВЦЭМ!$C$39:$C$782,СВЦЭМ!$A$39:$A$782,$A110,СВЦЭМ!$B$39:$B$782,R$83)+'СЕТ СН'!$H$9+СВЦЭМ!$D$10+'СЕТ СН'!$H$5-'СЕТ СН'!$H$17</f>
        <v>4237.4866209100001</v>
      </c>
      <c r="S110" s="36">
        <f>SUMIFS(СВЦЭМ!$C$39:$C$782,СВЦЭМ!$A$39:$A$782,$A110,СВЦЭМ!$B$39:$B$782,S$83)+'СЕТ СН'!$H$9+СВЦЭМ!$D$10+'СЕТ СН'!$H$5-'СЕТ СН'!$H$17</f>
        <v>4218.7367312599999</v>
      </c>
      <c r="T110" s="36">
        <f>SUMIFS(СВЦЭМ!$C$39:$C$782,СВЦЭМ!$A$39:$A$782,$A110,СВЦЭМ!$B$39:$B$782,T$83)+'СЕТ СН'!$H$9+СВЦЭМ!$D$10+'СЕТ СН'!$H$5-'СЕТ СН'!$H$17</f>
        <v>4180.0010465000005</v>
      </c>
      <c r="U110" s="36">
        <f>SUMIFS(СВЦЭМ!$C$39:$C$782,СВЦЭМ!$A$39:$A$782,$A110,СВЦЭМ!$B$39:$B$782,U$83)+'СЕТ СН'!$H$9+СВЦЭМ!$D$10+'СЕТ СН'!$H$5-'СЕТ СН'!$H$17</f>
        <v>4202.5924042200004</v>
      </c>
      <c r="V110" s="36">
        <f>SUMIFS(СВЦЭМ!$C$39:$C$782,СВЦЭМ!$A$39:$A$782,$A110,СВЦЭМ!$B$39:$B$782,V$83)+'СЕТ СН'!$H$9+СВЦЭМ!$D$10+'СЕТ СН'!$H$5-'СЕТ СН'!$H$17</f>
        <v>4231.7397448700003</v>
      </c>
      <c r="W110" s="36">
        <f>SUMIFS(СВЦЭМ!$C$39:$C$782,СВЦЭМ!$A$39:$A$782,$A110,СВЦЭМ!$B$39:$B$782,W$83)+'СЕТ СН'!$H$9+СВЦЭМ!$D$10+'СЕТ СН'!$H$5-'СЕТ СН'!$H$17</f>
        <v>4253.1763539900003</v>
      </c>
      <c r="X110" s="36">
        <f>SUMIFS(СВЦЭМ!$C$39:$C$782,СВЦЭМ!$A$39:$A$782,$A110,СВЦЭМ!$B$39:$B$782,X$83)+'СЕТ СН'!$H$9+СВЦЭМ!$D$10+'СЕТ СН'!$H$5-'СЕТ СН'!$H$17</f>
        <v>4304.1821907000003</v>
      </c>
      <c r="Y110" s="36">
        <f>SUMIFS(СВЦЭМ!$C$39:$C$782,СВЦЭМ!$A$39:$A$782,$A110,СВЦЭМ!$B$39:$B$782,Y$83)+'СЕТ СН'!$H$9+СВЦЭМ!$D$10+'СЕТ СН'!$H$5-'СЕТ СН'!$H$17</f>
        <v>4331.5770472800004</v>
      </c>
    </row>
    <row r="111" spans="1:25" ht="15.75" x14ac:dyDescent="0.2">
      <c r="A111" s="35">
        <f t="shared" si="2"/>
        <v>44862</v>
      </c>
      <c r="B111" s="36">
        <f>SUMIFS(СВЦЭМ!$C$39:$C$782,СВЦЭМ!$A$39:$A$782,$A111,СВЦЭМ!$B$39:$B$782,B$83)+'СЕТ СН'!$H$9+СВЦЭМ!$D$10+'СЕТ СН'!$H$5-'СЕТ СН'!$H$17</f>
        <v>4321.1597841399998</v>
      </c>
      <c r="C111" s="36">
        <f>SUMIFS(СВЦЭМ!$C$39:$C$782,СВЦЭМ!$A$39:$A$782,$A111,СВЦЭМ!$B$39:$B$782,C$83)+'СЕТ СН'!$H$9+СВЦЭМ!$D$10+'СЕТ СН'!$H$5-'СЕТ СН'!$H$17</f>
        <v>4352.6585714100001</v>
      </c>
      <c r="D111" s="36">
        <f>SUMIFS(СВЦЭМ!$C$39:$C$782,СВЦЭМ!$A$39:$A$782,$A111,СВЦЭМ!$B$39:$B$782,D$83)+'СЕТ СН'!$H$9+СВЦЭМ!$D$10+'СЕТ СН'!$H$5-'СЕТ СН'!$H$17</f>
        <v>4390.8173369300002</v>
      </c>
      <c r="E111" s="36">
        <f>SUMIFS(СВЦЭМ!$C$39:$C$782,СВЦЭМ!$A$39:$A$782,$A111,СВЦЭМ!$B$39:$B$782,E$83)+'СЕТ СН'!$H$9+СВЦЭМ!$D$10+'СЕТ СН'!$H$5-'СЕТ СН'!$H$17</f>
        <v>4391.9617156000004</v>
      </c>
      <c r="F111" s="36">
        <f>SUMIFS(СВЦЭМ!$C$39:$C$782,СВЦЭМ!$A$39:$A$782,$A111,СВЦЭМ!$B$39:$B$782,F$83)+'СЕТ СН'!$H$9+СВЦЭМ!$D$10+'СЕТ СН'!$H$5-'СЕТ СН'!$H$17</f>
        <v>4393.6039809800004</v>
      </c>
      <c r="G111" s="36">
        <f>SUMIFS(СВЦЭМ!$C$39:$C$782,СВЦЭМ!$A$39:$A$782,$A111,СВЦЭМ!$B$39:$B$782,G$83)+'СЕТ СН'!$H$9+СВЦЭМ!$D$10+'СЕТ СН'!$H$5-'СЕТ СН'!$H$17</f>
        <v>4379.1001362900006</v>
      </c>
      <c r="H111" s="36">
        <f>SUMIFS(СВЦЭМ!$C$39:$C$782,СВЦЭМ!$A$39:$A$782,$A111,СВЦЭМ!$B$39:$B$782,H$83)+'СЕТ СН'!$H$9+СВЦЭМ!$D$10+'СЕТ СН'!$H$5-'СЕТ СН'!$H$17</f>
        <v>4331.3881212900005</v>
      </c>
      <c r="I111" s="36">
        <f>SUMIFS(СВЦЭМ!$C$39:$C$782,СВЦЭМ!$A$39:$A$782,$A111,СВЦЭМ!$B$39:$B$782,I$83)+'СЕТ СН'!$H$9+СВЦЭМ!$D$10+'СЕТ СН'!$H$5-'СЕТ СН'!$H$17</f>
        <v>4285.5457553300002</v>
      </c>
      <c r="J111" s="36">
        <f>SUMIFS(СВЦЭМ!$C$39:$C$782,СВЦЭМ!$A$39:$A$782,$A111,СВЦЭМ!$B$39:$B$782,J$83)+'СЕТ СН'!$H$9+СВЦЭМ!$D$10+'СЕТ СН'!$H$5-'СЕТ СН'!$H$17</f>
        <v>4255.1870710000003</v>
      </c>
      <c r="K111" s="36">
        <f>SUMIFS(СВЦЭМ!$C$39:$C$782,СВЦЭМ!$A$39:$A$782,$A111,СВЦЭМ!$B$39:$B$782,K$83)+'СЕТ СН'!$H$9+СВЦЭМ!$D$10+'СЕТ СН'!$H$5-'СЕТ СН'!$H$17</f>
        <v>4246.7443899600003</v>
      </c>
      <c r="L111" s="36">
        <f>SUMIFS(СВЦЭМ!$C$39:$C$782,СВЦЭМ!$A$39:$A$782,$A111,СВЦЭМ!$B$39:$B$782,L$83)+'СЕТ СН'!$H$9+СВЦЭМ!$D$10+'СЕТ СН'!$H$5-'СЕТ СН'!$H$17</f>
        <v>4241.5105350800004</v>
      </c>
      <c r="M111" s="36">
        <f>SUMIFS(СВЦЭМ!$C$39:$C$782,СВЦЭМ!$A$39:$A$782,$A111,СВЦЭМ!$B$39:$B$782,M$83)+'СЕТ СН'!$H$9+СВЦЭМ!$D$10+'СЕТ СН'!$H$5-'СЕТ СН'!$H$17</f>
        <v>4254.5738160300007</v>
      </c>
      <c r="N111" s="36">
        <f>SUMIFS(СВЦЭМ!$C$39:$C$782,СВЦЭМ!$A$39:$A$782,$A111,СВЦЭМ!$B$39:$B$782,N$83)+'СЕТ СН'!$H$9+СВЦЭМ!$D$10+'СЕТ СН'!$H$5-'СЕТ СН'!$H$17</f>
        <v>4262.1926778200004</v>
      </c>
      <c r="O111" s="36">
        <f>SUMIFS(СВЦЭМ!$C$39:$C$782,СВЦЭМ!$A$39:$A$782,$A111,СВЦЭМ!$B$39:$B$782,O$83)+'СЕТ СН'!$H$9+СВЦЭМ!$D$10+'СЕТ СН'!$H$5-'СЕТ СН'!$H$17</f>
        <v>4290.3630078000006</v>
      </c>
      <c r="P111" s="36">
        <f>SUMIFS(СВЦЭМ!$C$39:$C$782,СВЦЭМ!$A$39:$A$782,$A111,СВЦЭМ!$B$39:$B$782,P$83)+'СЕТ СН'!$H$9+СВЦЭМ!$D$10+'СЕТ СН'!$H$5-'СЕТ СН'!$H$17</f>
        <v>4301.70844992</v>
      </c>
      <c r="Q111" s="36">
        <f>SUMIFS(СВЦЭМ!$C$39:$C$782,СВЦЭМ!$A$39:$A$782,$A111,СВЦЭМ!$B$39:$B$782,Q$83)+'СЕТ СН'!$H$9+СВЦЭМ!$D$10+'СЕТ СН'!$H$5-'СЕТ СН'!$H$17</f>
        <v>4301.0340344800006</v>
      </c>
      <c r="R111" s="36">
        <f>SUMIFS(СВЦЭМ!$C$39:$C$782,СВЦЭМ!$A$39:$A$782,$A111,СВЦЭМ!$B$39:$B$782,R$83)+'СЕТ СН'!$H$9+СВЦЭМ!$D$10+'СЕТ СН'!$H$5-'СЕТ СН'!$H$17</f>
        <v>4306.7588063200001</v>
      </c>
      <c r="S111" s="36">
        <f>SUMIFS(СВЦЭМ!$C$39:$C$782,СВЦЭМ!$A$39:$A$782,$A111,СВЦЭМ!$B$39:$B$782,S$83)+'СЕТ СН'!$H$9+СВЦЭМ!$D$10+'СЕТ СН'!$H$5-'СЕТ СН'!$H$17</f>
        <v>4288.2932612599998</v>
      </c>
      <c r="T111" s="36">
        <f>SUMIFS(СВЦЭМ!$C$39:$C$782,СВЦЭМ!$A$39:$A$782,$A111,СВЦЭМ!$B$39:$B$782,T$83)+'СЕТ СН'!$H$9+СВЦЭМ!$D$10+'СЕТ СН'!$H$5-'СЕТ СН'!$H$17</f>
        <v>4246.4473978700007</v>
      </c>
      <c r="U111" s="36">
        <f>SUMIFS(СВЦЭМ!$C$39:$C$782,СВЦЭМ!$A$39:$A$782,$A111,СВЦЭМ!$B$39:$B$782,U$83)+'СЕТ СН'!$H$9+СВЦЭМ!$D$10+'СЕТ СН'!$H$5-'СЕТ СН'!$H$17</f>
        <v>4231.0648473900001</v>
      </c>
      <c r="V111" s="36">
        <f>SUMIFS(СВЦЭМ!$C$39:$C$782,СВЦЭМ!$A$39:$A$782,$A111,СВЦЭМ!$B$39:$B$782,V$83)+'СЕТ СН'!$H$9+СВЦЭМ!$D$10+'СЕТ СН'!$H$5-'СЕТ СН'!$H$17</f>
        <v>4260.2381475000002</v>
      </c>
      <c r="W111" s="36">
        <f>SUMIFS(СВЦЭМ!$C$39:$C$782,СВЦЭМ!$A$39:$A$782,$A111,СВЦЭМ!$B$39:$B$782,W$83)+'СЕТ СН'!$H$9+СВЦЭМ!$D$10+'СЕТ СН'!$H$5-'СЕТ СН'!$H$17</f>
        <v>4280.1397306400004</v>
      </c>
      <c r="X111" s="36">
        <f>SUMIFS(СВЦЭМ!$C$39:$C$782,СВЦЭМ!$A$39:$A$782,$A111,СВЦЭМ!$B$39:$B$782,X$83)+'СЕТ СН'!$H$9+СВЦЭМ!$D$10+'СЕТ СН'!$H$5-'СЕТ СН'!$H$17</f>
        <v>4307.0062393099997</v>
      </c>
      <c r="Y111" s="36">
        <f>SUMIFS(СВЦЭМ!$C$39:$C$782,СВЦЭМ!$A$39:$A$782,$A111,СВЦЭМ!$B$39:$B$782,Y$83)+'СЕТ СН'!$H$9+СВЦЭМ!$D$10+'СЕТ СН'!$H$5-'СЕТ СН'!$H$17</f>
        <v>4321.8085589700004</v>
      </c>
    </row>
    <row r="112" spans="1:25" ht="15.75" x14ac:dyDescent="0.2">
      <c r="A112" s="35">
        <f t="shared" si="2"/>
        <v>44863</v>
      </c>
      <c r="B112" s="36">
        <f>SUMIFS(СВЦЭМ!$C$39:$C$782,СВЦЭМ!$A$39:$A$782,$A112,СВЦЭМ!$B$39:$B$782,B$83)+'СЕТ СН'!$H$9+СВЦЭМ!$D$10+'СЕТ СН'!$H$5-'СЕТ СН'!$H$17</f>
        <v>4322.9996171399998</v>
      </c>
      <c r="C112" s="36">
        <f>SUMIFS(СВЦЭМ!$C$39:$C$782,СВЦЭМ!$A$39:$A$782,$A112,СВЦЭМ!$B$39:$B$782,C$83)+'СЕТ СН'!$H$9+СВЦЭМ!$D$10+'СЕТ СН'!$H$5-'СЕТ СН'!$H$17</f>
        <v>4353.5970639900006</v>
      </c>
      <c r="D112" s="36">
        <f>SUMIFS(СВЦЭМ!$C$39:$C$782,СВЦЭМ!$A$39:$A$782,$A112,СВЦЭМ!$B$39:$B$782,D$83)+'СЕТ СН'!$H$9+СВЦЭМ!$D$10+'СЕТ СН'!$H$5-'СЕТ СН'!$H$17</f>
        <v>4396.2831071700002</v>
      </c>
      <c r="E112" s="36">
        <f>SUMIFS(СВЦЭМ!$C$39:$C$782,СВЦЭМ!$A$39:$A$782,$A112,СВЦЭМ!$B$39:$B$782,E$83)+'СЕТ СН'!$H$9+СВЦЭМ!$D$10+'СЕТ СН'!$H$5-'СЕТ СН'!$H$17</f>
        <v>4389.7501189100003</v>
      </c>
      <c r="F112" s="36">
        <f>SUMIFS(СВЦЭМ!$C$39:$C$782,СВЦЭМ!$A$39:$A$782,$A112,СВЦЭМ!$B$39:$B$782,F$83)+'СЕТ СН'!$H$9+СВЦЭМ!$D$10+'СЕТ СН'!$H$5-'СЕТ СН'!$H$17</f>
        <v>4382.7385181600002</v>
      </c>
      <c r="G112" s="36">
        <f>SUMIFS(СВЦЭМ!$C$39:$C$782,СВЦЭМ!$A$39:$A$782,$A112,СВЦЭМ!$B$39:$B$782,G$83)+'СЕТ СН'!$H$9+СВЦЭМ!$D$10+'СЕТ СН'!$H$5-'СЕТ СН'!$H$17</f>
        <v>4363.9131319500002</v>
      </c>
      <c r="H112" s="36">
        <f>SUMIFS(СВЦЭМ!$C$39:$C$782,СВЦЭМ!$A$39:$A$782,$A112,СВЦЭМ!$B$39:$B$782,H$83)+'СЕТ СН'!$H$9+СВЦЭМ!$D$10+'СЕТ СН'!$H$5-'СЕТ СН'!$H$17</f>
        <v>4331.6291316400002</v>
      </c>
      <c r="I112" s="36">
        <f>SUMIFS(СВЦЭМ!$C$39:$C$782,СВЦЭМ!$A$39:$A$782,$A112,СВЦЭМ!$B$39:$B$782,I$83)+'СЕТ СН'!$H$9+СВЦЭМ!$D$10+'СЕТ СН'!$H$5-'СЕТ СН'!$H$17</f>
        <v>4296.5089585100004</v>
      </c>
      <c r="J112" s="36">
        <f>SUMIFS(СВЦЭМ!$C$39:$C$782,СВЦЭМ!$A$39:$A$782,$A112,СВЦЭМ!$B$39:$B$782,J$83)+'СЕТ СН'!$H$9+СВЦЭМ!$D$10+'СЕТ СН'!$H$5-'СЕТ СН'!$H$17</f>
        <v>4257.2785535500007</v>
      </c>
      <c r="K112" s="36">
        <f>SUMIFS(СВЦЭМ!$C$39:$C$782,СВЦЭМ!$A$39:$A$782,$A112,СВЦЭМ!$B$39:$B$782,K$83)+'СЕТ СН'!$H$9+СВЦЭМ!$D$10+'СЕТ СН'!$H$5-'СЕТ СН'!$H$17</f>
        <v>4248.4512958900004</v>
      </c>
      <c r="L112" s="36">
        <f>SUMIFS(СВЦЭМ!$C$39:$C$782,СВЦЭМ!$A$39:$A$782,$A112,СВЦЭМ!$B$39:$B$782,L$83)+'СЕТ СН'!$H$9+СВЦЭМ!$D$10+'СЕТ СН'!$H$5-'СЕТ СН'!$H$17</f>
        <v>4249.5780754799998</v>
      </c>
      <c r="M112" s="36">
        <f>SUMIFS(СВЦЭМ!$C$39:$C$782,СВЦЭМ!$A$39:$A$782,$A112,СВЦЭМ!$B$39:$B$782,M$83)+'СЕТ СН'!$H$9+СВЦЭМ!$D$10+'СЕТ СН'!$H$5-'СЕТ СН'!$H$17</f>
        <v>4252.6992777300002</v>
      </c>
      <c r="N112" s="36">
        <f>SUMIFS(СВЦЭМ!$C$39:$C$782,СВЦЭМ!$A$39:$A$782,$A112,СВЦЭМ!$B$39:$B$782,N$83)+'СЕТ СН'!$H$9+СВЦЭМ!$D$10+'СЕТ СН'!$H$5-'СЕТ СН'!$H$17</f>
        <v>4239.24501126</v>
      </c>
      <c r="O112" s="36">
        <f>SUMIFS(СВЦЭМ!$C$39:$C$782,СВЦЭМ!$A$39:$A$782,$A112,СВЦЭМ!$B$39:$B$782,O$83)+'СЕТ СН'!$H$9+СВЦЭМ!$D$10+'СЕТ СН'!$H$5-'СЕТ СН'!$H$17</f>
        <v>4266.4468496900008</v>
      </c>
      <c r="P112" s="36">
        <f>SUMIFS(СВЦЭМ!$C$39:$C$782,СВЦЭМ!$A$39:$A$782,$A112,СВЦЭМ!$B$39:$B$782,P$83)+'СЕТ СН'!$H$9+СВЦЭМ!$D$10+'СЕТ СН'!$H$5-'СЕТ СН'!$H$17</f>
        <v>4295.0588721100003</v>
      </c>
      <c r="Q112" s="36">
        <f>SUMIFS(СВЦЭМ!$C$39:$C$782,СВЦЭМ!$A$39:$A$782,$A112,СВЦЭМ!$B$39:$B$782,Q$83)+'СЕТ СН'!$H$9+СВЦЭМ!$D$10+'СЕТ СН'!$H$5-'СЕТ СН'!$H$17</f>
        <v>4285.5995348300003</v>
      </c>
      <c r="R112" s="36">
        <f>SUMIFS(СВЦЭМ!$C$39:$C$782,СВЦЭМ!$A$39:$A$782,$A112,СВЦЭМ!$B$39:$B$782,R$83)+'СЕТ СН'!$H$9+СВЦЭМ!$D$10+'СЕТ СН'!$H$5-'СЕТ СН'!$H$17</f>
        <v>4259.4826888100006</v>
      </c>
      <c r="S112" s="36">
        <f>SUMIFS(СВЦЭМ!$C$39:$C$782,СВЦЭМ!$A$39:$A$782,$A112,СВЦЭМ!$B$39:$B$782,S$83)+'СЕТ СН'!$H$9+СВЦЭМ!$D$10+'СЕТ СН'!$H$5-'СЕТ СН'!$H$17</f>
        <v>4228.3195673700002</v>
      </c>
      <c r="T112" s="36">
        <f>SUMIFS(СВЦЭМ!$C$39:$C$782,СВЦЭМ!$A$39:$A$782,$A112,СВЦЭМ!$B$39:$B$782,T$83)+'СЕТ СН'!$H$9+СВЦЭМ!$D$10+'СЕТ СН'!$H$5-'СЕТ СН'!$H$17</f>
        <v>4192.0130175499999</v>
      </c>
      <c r="U112" s="36">
        <f>SUMIFS(СВЦЭМ!$C$39:$C$782,СВЦЭМ!$A$39:$A$782,$A112,СВЦЭМ!$B$39:$B$782,U$83)+'СЕТ СН'!$H$9+СВЦЭМ!$D$10+'СЕТ СН'!$H$5-'СЕТ СН'!$H$17</f>
        <v>4184.69280531</v>
      </c>
      <c r="V112" s="36">
        <f>SUMIFS(СВЦЭМ!$C$39:$C$782,СВЦЭМ!$A$39:$A$782,$A112,СВЦЭМ!$B$39:$B$782,V$83)+'СЕТ СН'!$H$9+СВЦЭМ!$D$10+'СЕТ СН'!$H$5-'СЕТ СН'!$H$17</f>
        <v>4217.3128883600002</v>
      </c>
      <c r="W112" s="36">
        <f>SUMIFS(СВЦЭМ!$C$39:$C$782,СВЦЭМ!$A$39:$A$782,$A112,СВЦЭМ!$B$39:$B$782,W$83)+'СЕТ СН'!$H$9+СВЦЭМ!$D$10+'СЕТ СН'!$H$5-'СЕТ СН'!$H$17</f>
        <v>4239.43373135</v>
      </c>
      <c r="X112" s="36">
        <f>SUMIFS(СВЦЭМ!$C$39:$C$782,СВЦЭМ!$A$39:$A$782,$A112,СВЦЭМ!$B$39:$B$782,X$83)+'СЕТ СН'!$H$9+СВЦЭМ!$D$10+'СЕТ СН'!$H$5-'СЕТ СН'!$H$17</f>
        <v>4266.1782371500003</v>
      </c>
      <c r="Y112" s="36">
        <f>SUMIFS(СВЦЭМ!$C$39:$C$782,СВЦЭМ!$A$39:$A$782,$A112,СВЦЭМ!$B$39:$B$782,Y$83)+'СЕТ СН'!$H$9+СВЦЭМ!$D$10+'СЕТ СН'!$H$5-'СЕТ СН'!$H$17</f>
        <v>4307.0058162800005</v>
      </c>
    </row>
    <row r="113" spans="1:27" ht="15.75" x14ac:dyDescent="0.2">
      <c r="A113" s="35">
        <f t="shared" si="2"/>
        <v>44864</v>
      </c>
      <c r="B113" s="36">
        <f>SUMIFS(СВЦЭМ!$C$39:$C$782,СВЦЭМ!$A$39:$A$782,$A113,СВЦЭМ!$B$39:$B$782,B$83)+'СЕТ СН'!$H$9+СВЦЭМ!$D$10+'СЕТ СН'!$H$5-'СЕТ СН'!$H$17</f>
        <v>4281.4693987600003</v>
      </c>
      <c r="C113" s="36">
        <f>SUMIFS(СВЦЭМ!$C$39:$C$782,СВЦЭМ!$A$39:$A$782,$A113,СВЦЭМ!$B$39:$B$782,C$83)+'СЕТ СН'!$H$9+СВЦЭМ!$D$10+'СЕТ СН'!$H$5-'СЕТ СН'!$H$17</f>
        <v>4302.3157064900006</v>
      </c>
      <c r="D113" s="36">
        <f>SUMIFS(СВЦЭМ!$C$39:$C$782,СВЦЭМ!$A$39:$A$782,$A113,СВЦЭМ!$B$39:$B$782,D$83)+'СЕТ СН'!$H$9+СВЦЭМ!$D$10+'СЕТ СН'!$H$5-'СЕТ СН'!$H$17</f>
        <v>4341.5644706900002</v>
      </c>
      <c r="E113" s="36">
        <f>SUMIFS(СВЦЭМ!$C$39:$C$782,СВЦЭМ!$A$39:$A$782,$A113,СВЦЭМ!$B$39:$B$782,E$83)+'СЕТ СН'!$H$9+СВЦЭМ!$D$10+'СЕТ СН'!$H$5-'СЕТ СН'!$H$17</f>
        <v>4321.5210674700002</v>
      </c>
      <c r="F113" s="36">
        <f>SUMIFS(СВЦЭМ!$C$39:$C$782,СВЦЭМ!$A$39:$A$782,$A113,СВЦЭМ!$B$39:$B$782,F$83)+'СЕТ СН'!$H$9+СВЦЭМ!$D$10+'СЕТ СН'!$H$5-'СЕТ СН'!$H$17</f>
        <v>4349.1097959300005</v>
      </c>
      <c r="G113" s="36">
        <f>SUMIFS(СВЦЭМ!$C$39:$C$782,СВЦЭМ!$A$39:$A$782,$A113,СВЦЭМ!$B$39:$B$782,G$83)+'СЕТ СН'!$H$9+СВЦЭМ!$D$10+'СЕТ СН'!$H$5-'СЕТ СН'!$H$17</f>
        <v>4322.6835969200001</v>
      </c>
      <c r="H113" s="36">
        <f>SUMIFS(СВЦЭМ!$C$39:$C$782,СВЦЭМ!$A$39:$A$782,$A113,СВЦЭМ!$B$39:$B$782,H$83)+'СЕТ СН'!$H$9+СВЦЭМ!$D$10+'СЕТ СН'!$H$5-'СЕТ СН'!$H$17</f>
        <v>4294.6746547600005</v>
      </c>
      <c r="I113" s="36">
        <f>SUMIFS(СВЦЭМ!$C$39:$C$782,СВЦЭМ!$A$39:$A$782,$A113,СВЦЭМ!$B$39:$B$782,I$83)+'СЕТ СН'!$H$9+СВЦЭМ!$D$10+'СЕТ СН'!$H$5-'СЕТ СН'!$H$17</f>
        <v>4279.51598999</v>
      </c>
      <c r="J113" s="36">
        <f>SUMIFS(СВЦЭМ!$C$39:$C$782,СВЦЭМ!$A$39:$A$782,$A113,СВЦЭМ!$B$39:$B$782,J$83)+'СЕТ СН'!$H$9+СВЦЭМ!$D$10+'СЕТ СН'!$H$5-'СЕТ СН'!$H$17</f>
        <v>4168.0082847600006</v>
      </c>
      <c r="K113" s="36">
        <f>SUMIFS(СВЦЭМ!$C$39:$C$782,СВЦЭМ!$A$39:$A$782,$A113,СВЦЭМ!$B$39:$B$782,K$83)+'СЕТ СН'!$H$9+СВЦЭМ!$D$10+'СЕТ СН'!$H$5-'СЕТ СН'!$H$17</f>
        <v>4202.4947589700005</v>
      </c>
      <c r="L113" s="36">
        <f>SUMIFS(СВЦЭМ!$C$39:$C$782,СВЦЭМ!$A$39:$A$782,$A113,СВЦЭМ!$B$39:$B$782,L$83)+'СЕТ СН'!$H$9+СВЦЭМ!$D$10+'СЕТ СН'!$H$5-'СЕТ СН'!$H$17</f>
        <v>4261.3523333400008</v>
      </c>
      <c r="M113" s="36">
        <f>SUMIFS(СВЦЭМ!$C$39:$C$782,СВЦЭМ!$A$39:$A$782,$A113,СВЦЭМ!$B$39:$B$782,M$83)+'СЕТ СН'!$H$9+СВЦЭМ!$D$10+'СЕТ СН'!$H$5-'СЕТ СН'!$H$17</f>
        <v>4256.4761107600007</v>
      </c>
      <c r="N113" s="36">
        <f>SUMIFS(СВЦЭМ!$C$39:$C$782,СВЦЭМ!$A$39:$A$782,$A113,СВЦЭМ!$B$39:$B$782,N$83)+'СЕТ СН'!$H$9+СВЦЭМ!$D$10+'СЕТ СН'!$H$5-'СЕТ СН'!$H$17</f>
        <v>4278.6344254600008</v>
      </c>
      <c r="O113" s="36">
        <f>SUMIFS(СВЦЭМ!$C$39:$C$782,СВЦЭМ!$A$39:$A$782,$A113,СВЦЭМ!$B$39:$B$782,O$83)+'СЕТ СН'!$H$9+СВЦЭМ!$D$10+'СЕТ СН'!$H$5-'СЕТ СН'!$H$17</f>
        <v>4269.9001536200003</v>
      </c>
      <c r="P113" s="36">
        <f>SUMIFS(СВЦЭМ!$C$39:$C$782,СВЦЭМ!$A$39:$A$782,$A113,СВЦЭМ!$B$39:$B$782,P$83)+'СЕТ СН'!$H$9+СВЦЭМ!$D$10+'СЕТ СН'!$H$5-'СЕТ СН'!$H$17</f>
        <v>4291.7853002800002</v>
      </c>
      <c r="Q113" s="36">
        <f>SUMIFS(СВЦЭМ!$C$39:$C$782,СВЦЭМ!$A$39:$A$782,$A113,СВЦЭМ!$B$39:$B$782,Q$83)+'СЕТ СН'!$H$9+СВЦЭМ!$D$10+'СЕТ СН'!$H$5-'СЕТ СН'!$H$17</f>
        <v>4297.4656391500002</v>
      </c>
      <c r="R113" s="36">
        <f>SUMIFS(СВЦЭМ!$C$39:$C$782,СВЦЭМ!$A$39:$A$782,$A113,СВЦЭМ!$B$39:$B$782,R$83)+'СЕТ СН'!$H$9+СВЦЭМ!$D$10+'СЕТ СН'!$H$5-'СЕТ СН'!$H$17</f>
        <v>4252.1052384200002</v>
      </c>
      <c r="S113" s="36">
        <f>SUMIFS(СВЦЭМ!$C$39:$C$782,СВЦЭМ!$A$39:$A$782,$A113,СВЦЭМ!$B$39:$B$782,S$83)+'СЕТ СН'!$H$9+СВЦЭМ!$D$10+'СЕТ СН'!$H$5-'СЕТ СН'!$H$17</f>
        <v>4185.7933627500006</v>
      </c>
      <c r="T113" s="36">
        <f>SUMIFS(СВЦЭМ!$C$39:$C$782,СВЦЭМ!$A$39:$A$782,$A113,СВЦЭМ!$B$39:$B$782,T$83)+'СЕТ СН'!$H$9+СВЦЭМ!$D$10+'СЕТ СН'!$H$5-'СЕТ СН'!$H$17</f>
        <v>4209.7069559900001</v>
      </c>
      <c r="U113" s="36">
        <f>SUMIFS(СВЦЭМ!$C$39:$C$782,СВЦЭМ!$A$39:$A$782,$A113,СВЦЭМ!$B$39:$B$782,U$83)+'СЕТ СН'!$H$9+СВЦЭМ!$D$10+'СЕТ СН'!$H$5-'СЕТ СН'!$H$17</f>
        <v>4218.4538215800003</v>
      </c>
      <c r="V113" s="36">
        <f>SUMIFS(СВЦЭМ!$C$39:$C$782,СВЦЭМ!$A$39:$A$782,$A113,СВЦЭМ!$B$39:$B$782,V$83)+'СЕТ СН'!$H$9+СВЦЭМ!$D$10+'СЕТ СН'!$H$5-'СЕТ СН'!$H$17</f>
        <v>4214.7448688599998</v>
      </c>
      <c r="W113" s="36">
        <f>SUMIFS(СВЦЭМ!$C$39:$C$782,СВЦЭМ!$A$39:$A$782,$A113,СВЦЭМ!$B$39:$B$782,W$83)+'СЕТ СН'!$H$9+СВЦЭМ!$D$10+'СЕТ СН'!$H$5-'СЕТ СН'!$H$17</f>
        <v>4205.5634733700008</v>
      </c>
      <c r="X113" s="36">
        <f>SUMIFS(СВЦЭМ!$C$39:$C$782,СВЦЭМ!$A$39:$A$782,$A113,СВЦЭМ!$B$39:$B$782,X$83)+'СЕТ СН'!$H$9+СВЦЭМ!$D$10+'СЕТ СН'!$H$5-'СЕТ СН'!$H$17</f>
        <v>4253.9290194000005</v>
      </c>
      <c r="Y113" s="36">
        <f>SUMIFS(СВЦЭМ!$C$39:$C$782,СВЦЭМ!$A$39:$A$782,$A113,СВЦЭМ!$B$39:$B$782,Y$83)+'СЕТ СН'!$H$9+СВЦЭМ!$D$10+'СЕТ СН'!$H$5-'СЕТ СН'!$H$17</f>
        <v>4339.7602328499997</v>
      </c>
      <c r="AA113" s="37"/>
    </row>
    <row r="114" spans="1:27" ht="15.75" x14ac:dyDescent="0.2">
      <c r="A114" s="35">
        <f t="shared" si="2"/>
        <v>44865</v>
      </c>
      <c r="B114" s="36">
        <f>SUMIFS(СВЦЭМ!$C$39:$C$782,СВЦЭМ!$A$39:$A$782,$A114,СВЦЭМ!$B$39:$B$782,B$83)+'СЕТ СН'!$H$9+СВЦЭМ!$D$10+'СЕТ СН'!$H$5-'СЕТ СН'!$H$17</f>
        <v>4372.8067608700003</v>
      </c>
      <c r="C114" s="36">
        <f>SUMIFS(СВЦЭМ!$C$39:$C$782,СВЦЭМ!$A$39:$A$782,$A114,СВЦЭМ!$B$39:$B$782,C$83)+'СЕТ СН'!$H$9+СВЦЭМ!$D$10+'СЕТ СН'!$H$5-'СЕТ СН'!$H$17</f>
        <v>4414.4035010500002</v>
      </c>
      <c r="D114" s="36">
        <f>SUMIFS(СВЦЭМ!$C$39:$C$782,СВЦЭМ!$A$39:$A$782,$A114,СВЦЭМ!$B$39:$B$782,D$83)+'СЕТ СН'!$H$9+СВЦЭМ!$D$10+'СЕТ СН'!$H$5-'СЕТ СН'!$H$17</f>
        <v>4437.4085323600002</v>
      </c>
      <c r="E114" s="36">
        <f>SUMIFS(СВЦЭМ!$C$39:$C$782,СВЦЭМ!$A$39:$A$782,$A114,СВЦЭМ!$B$39:$B$782,E$83)+'СЕТ СН'!$H$9+СВЦЭМ!$D$10+'СЕТ СН'!$H$5-'СЕТ СН'!$H$17</f>
        <v>4446.0598536699999</v>
      </c>
      <c r="F114" s="36">
        <f>SUMIFS(СВЦЭМ!$C$39:$C$782,СВЦЭМ!$A$39:$A$782,$A114,СВЦЭМ!$B$39:$B$782,F$83)+'СЕТ СН'!$H$9+СВЦЭМ!$D$10+'СЕТ СН'!$H$5-'СЕТ СН'!$H$17</f>
        <v>4435.3232905800005</v>
      </c>
      <c r="G114" s="36">
        <f>SUMIFS(СВЦЭМ!$C$39:$C$782,СВЦЭМ!$A$39:$A$782,$A114,СВЦЭМ!$B$39:$B$782,G$83)+'СЕТ СН'!$H$9+СВЦЭМ!$D$10+'СЕТ СН'!$H$5-'СЕТ СН'!$H$17</f>
        <v>4408.7944073100007</v>
      </c>
      <c r="H114" s="36">
        <f>SUMIFS(СВЦЭМ!$C$39:$C$782,СВЦЭМ!$A$39:$A$782,$A114,СВЦЭМ!$B$39:$B$782,H$83)+'СЕТ СН'!$H$9+СВЦЭМ!$D$10+'СЕТ СН'!$H$5-'СЕТ СН'!$H$17</f>
        <v>4328.5544140100001</v>
      </c>
      <c r="I114" s="36">
        <f>SUMIFS(СВЦЭМ!$C$39:$C$782,СВЦЭМ!$A$39:$A$782,$A114,СВЦЭМ!$B$39:$B$782,I$83)+'СЕТ СН'!$H$9+СВЦЭМ!$D$10+'СЕТ СН'!$H$5-'СЕТ СН'!$H$17</f>
        <v>4306.7835145099998</v>
      </c>
      <c r="J114" s="36">
        <f>SUMIFS(СВЦЭМ!$C$39:$C$782,СВЦЭМ!$A$39:$A$782,$A114,СВЦЭМ!$B$39:$B$782,J$83)+'СЕТ СН'!$H$9+СВЦЭМ!$D$10+'СЕТ СН'!$H$5-'СЕТ СН'!$H$17</f>
        <v>4254.8323850100005</v>
      </c>
      <c r="K114" s="36">
        <f>SUMIFS(СВЦЭМ!$C$39:$C$782,СВЦЭМ!$A$39:$A$782,$A114,СВЦЭМ!$B$39:$B$782,K$83)+'СЕТ СН'!$H$9+СВЦЭМ!$D$10+'СЕТ СН'!$H$5-'СЕТ СН'!$H$17</f>
        <v>4249.8342852900005</v>
      </c>
      <c r="L114" s="36">
        <f>SUMIFS(СВЦЭМ!$C$39:$C$782,СВЦЭМ!$A$39:$A$782,$A114,СВЦЭМ!$B$39:$B$782,L$83)+'СЕТ СН'!$H$9+СВЦЭМ!$D$10+'СЕТ СН'!$H$5-'СЕТ СН'!$H$17</f>
        <v>4269.3632446500005</v>
      </c>
      <c r="M114" s="36">
        <f>SUMIFS(СВЦЭМ!$C$39:$C$782,СВЦЭМ!$A$39:$A$782,$A114,СВЦЭМ!$B$39:$B$782,M$83)+'СЕТ СН'!$H$9+СВЦЭМ!$D$10+'СЕТ СН'!$H$5-'СЕТ СН'!$H$17</f>
        <v>4284.0408895500004</v>
      </c>
      <c r="N114" s="36">
        <f>SUMIFS(СВЦЭМ!$C$39:$C$782,СВЦЭМ!$A$39:$A$782,$A114,СВЦЭМ!$B$39:$B$782,N$83)+'СЕТ СН'!$H$9+СВЦЭМ!$D$10+'СЕТ СН'!$H$5-'СЕТ СН'!$H$17</f>
        <v>4278.3570739900006</v>
      </c>
      <c r="O114" s="36">
        <f>SUMIFS(СВЦЭМ!$C$39:$C$782,СВЦЭМ!$A$39:$A$782,$A114,СВЦЭМ!$B$39:$B$782,O$83)+'СЕТ СН'!$H$9+СВЦЭМ!$D$10+'СЕТ СН'!$H$5-'СЕТ СН'!$H$17</f>
        <v>4281.6406102400006</v>
      </c>
      <c r="P114" s="36">
        <f>SUMIFS(СВЦЭМ!$C$39:$C$782,СВЦЭМ!$A$39:$A$782,$A114,СВЦЭМ!$B$39:$B$782,P$83)+'СЕТ СН'!$H$9+СВЦЭМ!$D$10+'СЕТ СН'!$H$5-'СЕТ СН'!$H$17</f>
        <v>4298.7539542200002</v>
      </c>
      <c r="Q114" s="36">
        <f>SUMIFS(СВЦЭМ!$C$39:$C$782,СВЦЭМ!$A$39:$A$782,$A114,СВЦЭМ!$B$39:$B$782,Q$83)+'СЕТ СН'!$H$9+СВЦЭМ!$D$10+'СЕТ СН'!$H$5-'СЕТ СН'!$H$17</f>
        <v>4304.64283497</v>
      </c>
      <c r="R114" s="36">
        <f>SUMIFS(СВЦЭМ!$C$39:$C$782,СВЦЭМ!$A$39:$A$782,$A114,СВЦЭМ!$B$39:$B$782,R$83)+'СЕТ СН'!$H$9+СВЦЭМ!$D$10+'СЕТ СН'!$H$5-'СЕТ СН'!$H$17</f>
        <v>4289.3701151000005</v>
      </c>
      <c r="S114" s="36">
        <f>SUMIFS(СВЦЭМ!$C$39:$C$782,СВЦЭМ!$A$39:$A$782,$A114,СВЦЭМ!$B$39:$B$782,S$83)+'СЕТ СН'!$H$9+СВЦЭМ!$D$10+'СЕТ СН'!$H$5-'СЕТ СН'!$H$17</f>
        <v>4229.8684266</v>
      </c>
      <c r="T114" s="36">
        <f>SUMIFS(СВЦЭМ!$C$39:$C$782,СВЦЭМ!$A$39:$A$782,$A114,СВЦЭМ!$B$39:$B$782,T$83)+'СЕТ СН'!$H$9+СВЦЭМ!$D$10+'СЕТ СН'!$H$5-'СЕТ СН'!$H$17</f>
        <v>4194.2590518100005</v>
      </c>
      <c r="U114" s="36">
        <f>SUMIFS(СВЦЭМ!$C$39:$C$782,СВЦЭМ!$A$39:$A$782,$A114,СВЦЭМ!$B$39:$B$782,U$83)+'СЕТ СН'!$H$9+СВЦЭМ!$D$10+'СЕТ СН'!$H$5-'СЕТ СН'!$H$17</f>
        <v>4219.3557228500003</v>
      </c>
      <c r="V114" s="36">
        <f>SUMIFS(СВЦЭМ!$C$39:$C$782,СВЦЭМ!$A$39:$A$782,$A114,СВЦЭМ!$B$39:$B$782,V$83)+'СЕТ СН'!$H$9+СВЦЭМ!$D$10+'СЕТ СН'!$H$5-'СЕТ СН'!$H$17</f>
        <v>4242.6917865200003</v>
      </c>
      <c r="W114" s="36">
        <f>SUMIFS(СВЦЭМ!$C$39:$C$782,СВЦЭМ!$A$39:$A$782,$A114,СВЦЭМ!$B$39:$B$782,W$83)+'СЕТ СН'!$H$9+СВЦЭМ!$D$10+'СЕТ СН'!$H$5-'СЕТ СН'!$H$17</f>
        <v>4267.5384875</v>
      </c>
      <c r="X114" s="36">
        <f>SUMIFS(СВЦЭМ!$C$39:$C$782,СВЦЭМ!$A$39:$A$782,$A114,СВЦЭМ!$B$39:$B$782,X$83)+'СЕТ СН'!$H$9+СВЦЭМ!$D$10+'СЕТ СН'!$H$5-'СЕТ СН'!$H$17</f>
        <v>4289.6552461000001</v>
      </c>
      <c r="Y114" s="36">
        <f>SUMIFS(СВЦЭМ!$C$39:$C$782,СВЦЭМ!$A$39:$A$782,$A114,СВЦЭМ!$B$39:$B$782,Y$83)+'СЕТ СН'!$H$9+СВЦЭМ!$D$10+'СЕТ СН'!$H$5-'СЕТ СН'!$H$17</f>
        <v>4319.0189477100002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01.10.2022</v>
      </c>
      <c r="B120" s="36">
        <f>SUMIFS(СВЦЭМ!$C$39:$C$782,СВЦЭМ!$A$39:$A$782,$A120,СВЦЭМ!$B$39:$B$782,B$119)+'СЕТ СН'!$I$9+СВЦЭМ!$D$10+'СЕТ СН'!$I$5-'СЕТ СН'!$I$17</f>
        <v>4137.4137294800003</v>
      </c>
      <c r="C120" s="36">
        <f>SUMIFS(СВЦЭМ!$C$39:$C$782,СВЦЭМ!$A$39:$A$782,$A120,СВЦЭМ!$B$39:$B$782,C$119)+'СЕТ СН'!$I$9+СВЦЭМ!$D$10+'СЕТ СН'!$I$5-'СЕТ СН'!$I$17</f>
        <v>4160.8437496400002</v>
      </c>
      <c r="D120" s="36">
        <f>SUMIFS(СВЦЭМ!$C$39:$C$782,СВЦЭМ!$A$39:$A$782,$A120,СВЦЭМ!$B$39:$B$782,D$119)+'СЕТ СН'!$I$9+СВЦЭМ!$D$10+'СЕТ СН'!$I$5-'СЕТ СН'!$I$17</f>
        <v>4182.2941388600002</v>
      </c>
      <c r="E120" s="36">
        <f>SUMIFS(СВЦЭМ!$C$39:$C$782,СВЦЭМ!$A$39:$A$782,$A120,СВЦЭМ!$B$39:$B$782,E$119)+'СЕТ СН'!$I$9+СВЦЭМ!$D$10+'СЕТ СН'!$I$5-'СЕТ СН'!$I$17</f>
        <v>4183.2506145200005</v>
      </c>
      <c r="F120" s="36">
        <f>SUMIFS(СВЦЭМ!$C$39:$C$782,СВЦЭМ!$A$39:$A$782,$A120,СВЦЭМ!$B$39:$B$782,F$119)+'СЕТ СН'!$I$9+СВЦЭМ!$D$10+'СЕТ СН'!$I$5-'СЕТ СН'!$I$17</f>
        <v>4189.2191925300003</v>
      </c>
      <c r="G120" s="36">
        <f>SUMIFS(СВЦЭМ!$C$39:$C$782,СВЦЭМ!$A$39:$A$782,$A120,СВЦЭМ!$B$39:$B$782,G$119)+'СЕТ СН'!$I$9+СВЦЭМ!$D$10+'СЕТ СН'!$I$5-'СЕТ СН'!$I$17</f>
        <v>4178.17377562</v>
      </c>
      <c r="H120" s="36">
        <f>SUMIFS(СВЦЭМ!$C$39:$C$782,СВЦЭМ!$A$39:$A$782,$A120,СВЦЭМ!$B$39:$B$782,H$119)+'СЕТ СН'!$I$9+СВЦЭМ!$D$10+'СЕТ СН'!$I$5-'СЕТ СН'!$I$17</f>
        <v>4151.0050144500001</v>
      </c>
      <c r="I120" s="36">
        <f>SUMIFS(СВЦЭМ!$C$39:$C$782,СВЦЭМ!$A$39:$A$782,$A120,СВЦЭМ!$B$39:$B$782,I$119)+'СЕТ СН'!$I$9+СВЦЭМ!$D$10+'СЕТ СН'!$I$5-'СЕТ СН'!$I$17</f>
        <v>4070.1131010600002</v>
      </c>
      <c r="J120" s="36">
        <f>SUMIFS(СВЦЭМ!$C$39:$C$782,СВЦЭМ!$A$39:$A$782,$A120,СВЦЭМ!$B$39:$B$782,J$119)+'СЕТ СН'!$I$9+СВЦЭМ!$D$10+'СЕТ СН'!$I$5-'СЕТ СН'!$I$17</f>
        <v>4134.0609865100005</v>
      </c>
      <c r="K120" s="36">
        <f>SUMIFS(СВЦЭМ!$C$39:$C$782,СВЦЭМ!$A$39:$A$782,$A120,СВЦЭМ!$B$39:$B$782,K$119)+'СЕТ СН'!$I$9+СВЦЭМ!$D$10+'СЕТ СН'!$I$5-'СЕТ СН'!$I$17</f>
        <v>4161.6093964800002</v>
      </c>
      <c r="L120" s="36">
        <f>SUMIFS(СВЦЭМ!$C$39:$C$782,СВЦЭМ!$A$39:$A$782,$A120,СВЦЭМ!$B$39:$B$782,L$119)+'СЕТ СН'!$I$9+СВЦЭМ!$D$10+'СЕТ СН'!$I$5-'СЕТ СН'!$I$17</f>
        <v>4167.1335521700003</v>
      </c>
      <c r="M120" s="36">
        <f>SUMIFS(СВЦЭМ!$C$39:$C$782,СВЦЭМ!$A$39:$A$782,$A120,СВЦЭМ!$B$39:$B$782,M$119)+'СЕТ СН'!$I$9+СВЦЭМ!$D$10+'СЕТ СН'!$I$5-'СЕТ СН'!$I$17</f>
        <v>4109.9965792200001</v>
      </c>
      <c r="N120" s="36">
        <f>SUMIFS(СВЦЭМ!$C$39:$C$782,СВЦЭМ!$A$39:$A$782,$A120,СВЦЭМ!$B$39:$B$782,N$119)+'СЕТ СН'!$I$9+СВЦЭМ!$D$10+'СЕТ СН'!$I$5-'СЕТ СН'!$I$17</f>
        <v>4104.3586278600005</v>
      </c>
      <c r="O120" s="36">
        <f>SUMIFS(СВЦЭМ!$C$39:$C$782,СВЦЭМ!$A$39:$A$782,$A120,СВЦЭМ!$B$39:$B$782,O$119)+'СЕТ СН'!$I$9+СВЦЭМ!$D$10+'СЕТ СН'!$I$5-'СЕТ СН'!$I$17</f>
        <v>4092.3951683100004</v>
      </c>
      <c r="P120" s="36">
        <f>SUMIFS(СВЦЭМ!$C$39:$C$782,СВЦЭМ!$A$39:$A$782,$A120,СВЦЭМ!$B$39:$B$782,P$119)+'СЕТ СН'!$I$9+СВЦЭМ!$D$10+'СЕТ СН'!$I$5-'СЕТ СН'!$I$17</f>
        <v>4082.5088177500002</v>
      </c>
      <c r="Q120" s="36">
        <f>SUMIFS(СВЦЭМ!$C$39:$C$782,СВЦЭМ!$A$39:$A$782,$A120,СВЦЭМ!$B$39:$B$782,Q$119)+'СЕТ СН'!$I$9+СВЦЭМ!$D$10+'СЕТ СН'!$I$5-'СЕТ СН'!$I$17</f>
        <v>4072.4982495200002</v>
      </c>
      <c r="R120" s="36">
        <f>SUMIFS(СВЦЭМ!$C$39:$C$782,СВЦЭМ!$A$39:$A$782,$A120,СВЦЭМ!$B$39:$B$782,R$119)+'СЕТ СН'!$I$9+СВЦЭМ!$D$10+'СЕТ СН'!$I$5-'СЕТ СН'!$I$17</f>
        <v>4066.9955290900002</v>
      </c>
      <c r="S120" s="36">
        <f>SUMIFS(СВЦЭМ!$C$39:$C$782,СВЦЭМ!$A$39:$A$782,$A120,СВЦЭМ!$B$39:$B$782,S$119)+'СЕТ СН'!$I$9+СВЦЭМ!$D$10+'СЕТ СН'!$I$5-'СЕТ СН'!$I$17</f>
        <v>4106.15109106</v>
      </c>
      <c r="T120" s="36">
        <f>SUMIFS(СВЦЭМ!$C$39:$C$782,СВЦЭМ!$A$39:$A$782,$A120,СВЦЭМ!$B$39:$B$782,T$119)+'СЕТ СН'!$I$9+СВЦЭМ!$D$10+'СЕТ СН'!$I$5-'СЕТ СН'!$I$17</f>
        <v>4232.3701068800001</v>
      </c>
      <c r="U120" s="36">
        <f>SUMIFS(СВЦЭМ!$C$39:$C$782,СВЦЭМ!$A$39:$A$782,$A120,СВЦЭМ!$B$39:$B$782,U$119)+'СЕТ СН'!$I$9+СВЦЭМ!$D$10+'СЕТ СН'!$I$5-'СЕТ СН'!$I$17</f>
        <v>4256.1248316300007</v>
      </c>
      <c r="V120" s="36">
        <f>SUMIFS(СВЦЭМ!$C$39:$C$782,СВЦЭМ!$A$39:$A$782,$A120,СВЦЭМ!$B$39:$B$782,V$119)+'СЕТ СН'!$I$9+СВЦЭМ!$D$10+'СЕТ СН'!$I$5-'СЕТ СН'!$I$17</f>
        <v>4257.2124002400005</v>
      </c>
      <c r="W120" s="36">
        <f>SUMIFS(СВЦЭМ!$C$39:$C$782,СВЦЭМ!$A$39:$A$782,$A120,СВЦЭМ!$B$39:$B$782,W$119)+'СЕТ СН'!$I$9+СВЦЭМ!$D$10+'СЕТ СН'!$I$5-'СЕТ СН'!$I$17</f>
        <v>4242.4589029400004</v>
      </c>
      <c r="X120" s="36">
        <f>SUMIFS(СВЦЭМ!$C$39:$C$782,СВЦЭМ!$A$39:$A$782,$A120,СВЦЭМ!$B$39:$B$782,X$119)+'СЕТ СН'!$I$9+СВЦЭМ!$D$10+'СЕТ СН'!$I$5-'СЕТ СН'!$I$17</f>
        <v>4235.4784592000005</v>
      </c>
      <c r="Y120" s="36">
        <f>SUMIFS(СВЦЭМ!$C$39:$C$782,СВЦЭМ!$A$39:$A$782,$A120,СВЦЭМ!$B$39:$B$782,Y$119)+'СЕТ СН'!$I$9+СВЦЭМ!$D$10+'СЕТ СН'!$I$5-'СЕТ СН'!$I$17</f>
        <v>4205.7893310500003</v>
      </c>
    </row>
    <row r="121" spans="1:27" ht="15.75" x14ac:dyDescent="0.2">
      <c r="A121" s="35">
        <f>A120+1</f>
        <v>44836</v>
      </c>
      <c r="B121" s="36">
        <f>SUMIFS(СВЦЭМ!$C$39:$C$782,СВЦЭМ!$A$39:$A$782,$A121,СВЦЭМ!$B$39:$B$782,B$119)+'СЕТ СН'!$I$9+СВЦЭМ!$D$10+'СЕТ СН'!$I$5-'СЕТ СН'!$I$17</f>
        <v>4121.70934476</v>
      </c>
      <c r="C121" s="36">
        <f>SUMIFS(СВЦЭМ!$C$39:$C$782,СВЦЭМ!$A$39:$A$782,$A121,СВЦЭМ!$B$39:$B$782,C$119)+'СЕТ СН'!$I$9+СВЦЭМ!$D$10+'СЕТ СН'!$I$5-'СЕТ СН'!$I$17</f>
        <v>4126.9304134900003</v>
      </c>
      <c r="D121" s="36">
        <f>SUMIFS(СВЦЭМ!$C$39:$C$782,СВЦЭМ!$A$39:$A$782,$A121,СВЦЭМ!$B$39:$B$782,D$119)+'СЕТ СН'!$I$9+СВЦЭМ!$D$10+'СЕТ СН'!$I$5-'СЕТ СН'!$I$17</f>
        <v>4172.7779095100004</v>
      </c>
      <c r="E121" s="36">
        <f>SUMIFS(СВЦЭМ!$C$39:$C$782,СВЦЭМ!$A$39:$A$782,$A121,СВЦЭМ!$B$39:$B$782,E$119)+'СЕТ СН'!$I$9+СВЦЭМ!$D$10+'СЕТ СН'!$I$5-'СЕТ СН'!$I$17</f>
        <v>4209.4998136600007</v>
      </c>
      <c r="F121" s="36">
        <f>SUMIFS(СВЦЭМ!$C$39:$C$782,СВЦЭМ!$A$39:$A$782,$A121,СВЦЭМ!$B$39:$B$782,F$119)+'СЕТ СН'!$I$9+СВЦЭМ!$D$10+'СЕТ СН'!$I$5-'СЕТ СН'!$I$17</f>
        <v>4205.8312007000004</v>
      </c>
      <c r="G121" s="36">
        <f>SUMIFS(СВЦЭМ!$C$39:$C$782,СВЦЭМ!$A$39:$A$782,$A121,СВЦЭМ!$B$39:$B$782,G$119)+'СЕТ СН'!$I$9+СВЦЭМ!$D$10+'СЕТ СН'!$I$5-'СЕТ СН'!$I$17</f>
        <v>4194.7175324899999</v>
      </c>
      <c r="H121" s="36">
        <f>SUMIFS(СВЦЭМ!$C$39:$C$782,СВЦЭМ!$A$39:$A$782,$A121,СВЦЭМ!$B$39:$B$782,H$119)+'СЕТ СН'!$I$9+СВЦЭМ!$D$10+'СЕТ СН'!$I$5-'СЕТ СН'!$I$17</f>
        <v>4170.6705643200003</v>
      </c>
      <c r="I121" s="36">
        <f>SUMIFS(СВЦЭМ!$C$39:$C$782,СВЦЭМ!$A$39:$A$782,$A121,СВЦЭМ!$B$39:$B$782,I$119)+'СЕТ СН'!$I$9+СВЦЭМ!$D$10+'СЕТ СН'!$I$5-'СЕТ СН'!$I$17</f>
        <v>4155.6346104300001</v>
      </c>
      <c r="J121" s="36">
        <f>SUMIFS(СВЦЭМ!$C$39:$C$782,СВЦЭМ!$A$39:$A$782,$A121,СВЦЭМ!$B$39:$B$782,J$119)+'СЕТ СН'!$I$9+СВЦЭМ!$D$10+'СЕТ СН'!$I$5-'СЕТ СН'!$I$17</f>
        <v>4144.4838894100003</v>
      </c>
      <c r="K121" s="36">
        <f>SUMIFS(СВЦЭМ!$C$39:$C$782,СВЦЭМ!$A$39:$A$782,$A121,СВЦЭМ!$B$39:$B$782,K$119)+'СЕТ СН'!$I$9+СВЦЭМ!$D$10+'СЕТ СН'!$I$5-'СЕТ СН'!$I$17</f>
        <v>4117.0953936300002</v>
      </c>
      <c r="L121" s="36">
        <f>SUMIFS(СВЦЭМ!$C$39:$C$782,СВЦЭМ!$A$39:$A$782,$A121,СВЦЭМ!$B$39:$B$782,L$119)+'СЕТ СН'!$I$9+СВЦЭМ!$D$10+'СЕТ СН'!$I$5-'СЕТ СН'!$I$17</f>
        <v>4119.10663948</v>
      </c>
      <c r="M121" s="36">
        <f>SUMIFS(СВЦЭМ!$C$39:$C$782,СВЦЭМ!$A$39:$A$782,$A121,СВЦЭМ!$B$39:$B$782,M$119)+'СЕТ СН'!$I$9+СВЦЭМ!$D$10+'СЕТ СН'!$I$5-'СЕТ СН'!$I$17</f>
        <v>4080.8575610300004</v>
      </c>
      <c r="N121" s="36">
        <f>SUMIFS(СВЦЭМ!$C$39:$C$782,СВЦЭМ!$A$39:$A$782,$A121,СВЦЭМ!$B$39:$B$782,N$119)+'СЕТ СН'!$I$9+СВЦЭМ!$D$10+'СЕТ СН'!$I$5-'СЕТ СН'!$I$17</f>
        <v>4093.9867313300001</v>
      </c>
      <c r="O121" s="36">
        <f>SUMIFS(СВЦЭМ!$C$39:$C$782,СВЦЭМ!$A$39:$A$782,$A121,СВЦЭМ!$B$39:$B$782,O$119)+'СЕТ СН'!$I$9+СВЦЭМ!$D$10+'СЕТ СН'!$I$5-'СЕТ СН'!$I$17</f>
        <v>4100.6348453199998</v>
      </c>
      <c r="P121" s="36">
        <f>SUMIFS(СВЦЭМ!$C$39:$C$782,СВЦЭМ!$A$39:$A$782,$A121,СВЦЭМ!$B$39:$B$782,P$119)+'СЕТ СН'!$I$9+СВЦЭМ!$D$10+'СЕТ СН'!$I$5-'СЕТ СН'!$I$17</f>
        <v>4115.6223854500004</v>
      </c>
      <c r="Q121" s="36">
        <f>SUMIFS(СВЦЭМ!$C$39:$C$782,СВЦЭМ!$A$39:$A$782,$A121,СВЦЭМ!$B$39:$B$782,Q$119)+'СЕТ СН'!$I$9+СВЦЭМ!$D$10+'СЕТ СН'!$I$5-'СЕТ СН'!$I$17</f>
        <v>4129.8482957900005</v>
      </c>
      <c r="R121" s="36">
        <f>SUMIFS(СВЦЭМ!$C$39:$C$782,СВЦЭМ!$A$39:$A$782,$A121,СВЦЭМ!$B$39:$B$782,R$119)+'СЕТ СН'!$I$9+СВЦЭМ!$D$10+'СЕТ СН'!$I$5-'СЕТ СН'!$I$17</f>
        <v>4133.1993087000001</v>
      </c>
      <c r="S121" s="36">
        <f>SUMIFS(СВЦЭМ!$C$39:$C$782,СВЦЭМ!$A$39:$A$782,$A121,СВЦЭМ!$B$39:$B$782,S$119)+'СЕТ СН'!$I$9+СВЦЭМ!$D$10+'СЕТ СН'!$I$5-'СЕТ СН'!$I$17</f>
        <v>4111.5931276600004</v>
      </c>
      <c r="T121" s="36">
        <f>SUMIFS(СВЦЭМ!$C$39:$C$782,СВЦЭМ!$A$39:$A$782,$A121,СВЦЭМ!$B$39:$B$782,T$119)+'СЕТ СН'!$I$9+СВЦЭМ!$D$10+'СЕТ СН'!$I$5-'СЕТ СН'!$I$17</f>
        <v>4225.8122492900002</v>
      </c>
      <c r="U121" s="36">
        <f>SUMIFS(СВЦЭМ!$C$39:$C$782,СВЦЭМ!$A$39:$A$782,$A121,СВЦЭМ!$B$39:$B$782,U$119)+'СЕТ СН'!$I$9+СВЦЭМ!$D$10+'СЕТ СН'!$I$5-'СЕТ СН'!$I$17</f>
        <v>4254.0961243399997</v>
      </c>
      <c r="V121" s="36">
        <f>SUMIFS(СВЦЭМ!$C$39:$C$782,СВЦЭМ!$A$39:$A$782,$A121,СВЦЭМ!$B$39:$B$782,V$119)+'СЕТ СН'!$I$9+СВЦЭМ!$D$10+'СЕТ СН'!$I$5-'СЕТ СН'!$I$17</f>
        <v>4251.6490411600007</v>
      </c>
      <c r="W121" s="36">
        <f>SUMIFS(СВЦЭМ!$C$39:$C$782,СВЦЭМ!$A$39:$A$782,$A121,СВЦЭМ!$B$39:$B$782,W$119)+'СЕТ СН'!$I$9+СВЦЭМ!$D$10+'СЕТ СН'!$I$5-'СЕТ СН'!$I$17</f>
        <v>4241.6942608300005</v>
      </c>
      <c r="X121" s="36">
        <f>SUMIFS(СВЦЭМ!$C$39:$C$782,СВЦЭМ!$A$39:$A$782,$A121,СВЦЭМ!$B$39:$B$782,X$119)+'СЕТ СН'!$I$9+СВЦЭМ!$D$10+'СЕТ СН'!$I$5-'СЕТ СН'!$I$17</f>
        <v>4205.4785350100001</v>
      </c>
      <c r="Y121" s="36">
        <f>SUMIFS(СВЦЭМ!$C$39:$C$782,СВЦЭМ!$A$39:$A$782,$A121,СВЦЭМ!$B$39:$B$782,Y$119)+'СЕТ СН'!$I$9+СВЦЭМ!$D$10+'СЕТ СН'!$I$5-'СЕТ СН'!$I$17</f>
        <v>4196.0757276000004</v>
      </c>
    </row>
    <row r="122" spans="1:27" ht="15.75" x14ac:dyDescent="0.2">
      <c r="A122" s="35">
        <f t="shared" ref="A122:A150" si="3">A121+1</f>
        <v>44837</v>
      </c>
      <c r="B122" s="36">
        <f>SUMIFS(СВЦЭМ!$C$39:$C$782,СВЦЭМ!$A$39:$A$782,$A122,СВЦЭМ!$B$39:$B$782,B$119)+'СЕТ СН'!$I$9+СВЦЭМ!$D$10+'СЕТ СН'!$I$5-'СЕТ СН'!$I$17</f>
        <v>4194.5093665900004</v>
      </c>
      <c r="C122" s="36">
        <f>SUMIFS(СВЦЭМ!$C$39:$C$782,СВЦЭМ!$A$39:$A$782,$A122,СВЦЭМ!$B$39:$B$782,C$119)+'СЕТ СН'!$I$9+СВЦЭМ!$D$10+'СЕТ СН'!$I$5-'СЕТ СН'!$I$17</f>
        <v>4225.43574214</v>
      </c>
      <c r="D122" s="36">
        <f>SUMIFS(СВЦЭМ!$C$39:$C$782,СВЦЭМ!$A$39:$A$782,$A122,СВЦЭМ!$B$39:$B$782,D$119)+'СЕТ СН'!$I$9+СВЦЭМ!$D$10+'СЕТ СН'!$I$5-'СЕТ СН'!$I$17</f>
        <v>4241.9773680300004</v>
      </c>
      <c r="E122" s="36">
        <f>SUMIFS(СВЦЭМ!$C$39:$C$782,СВЦЭМ!$A$39:$A$782,$A122,СВЦЭМ!$B$39:$B$782,E$119)+'СЕТ СН'!$I$9+СВЦЭМ!$D$10+'СЕТ СН'!$I$5-'СЕТ СН'!$I$17</f>
        <v>4253.0440002400001</v>
      </c>
      <c r="F122" s="36">
        <f>SUMIFS(СВЦЭМ!$C$39:$C$782,СВЦЭМ!$A$39:$A$782,$A122,СВЦЭМ!$B$39:$B$782,F$119)+'СЕТ СН'!$I$9+СВЦЭМ!$D$10+'СЕТ СН'!$I$5-'СЕТ СН'!$I$17</f>
        <v>4235.4219348400002</v>
      </c>
      <c r="G122" s="36">
        <f>SUMIFS(СВЦЭМ!$C$39:$C$782,СВЦЭМ!$A$39:$A$782,$A122,СВЦЭМ!$B$39:$B$782,G$119)+'СЕТ СН'!$I$9+СВЦЭМ!$D$10+'СЕТ СН'!$I$5-'СЕТ СН'!$I$17</f>
        <v>4207.2164155800001</v>
      </c>
      <c r="H122" s="36">
        <f>SUMIFS(СВЦЭМ!$C$39:$C$782,СВЦЭМ!$A$39:$A$782,$A122,СВЦЭМ!$B$39:$B$782,H$119)+'СЕТ СН'!$I$9+СВЦЭМ!$D$10+'СЕТ СН'!$I$5-'СЕТ СН'!$I$17</f>
        <v>4129.3211864599998</v>
      </c>
      <c r="I122" s="36">
        <f>SUMIFS(СВЦЭМ!$C$39:$C$782,СВЦЭМ!$A$39:$A$782,$A122,СВЦЭМ!$B$39:$B$782,I$119)+'СЕТ СН'!$I$9+СВЦЭМ!$D$10+'СЕТ СН'!$I$5-'СЕТ СН'!$I$17</f>
        <v>4071.4476549999999</v>
      </c>
      <c r="J122" s="36">
        <f>SUMIFS(СВЦЭМ!$C$39:$C$782,СВЦЭМ!$A$39:$A$782,$A122,СВЦЭМ!$B$39:$B$782,J$119)+'СЕТ СН'!$I$9+СВЦЭМ!$D$10+'СЕТ СН'!$I$5-'СЕТ СН'!$I$17</f>
        <v>4045.5504950300001</v>
      </c>
      <c r="K122" s="36">
        <f>SUMIFS(СВЦЭМ!$C$39:$C$782,СВЦЭМ!$A$39:$A$782,$A122,СВЦЭМ!$B$39:$B$782,K$119)+'СЕТ СН'!$I$9+СВЦЭМ!$D$10+'СЕТ СН'!$I$5-'СЕТ СН'!$I$17</f>
        <v>4035.4034650399999</v>
      </c>
      <c r="L122" s="36">
        <f>SUMIFS(СВЦЭМ!$C$39:$C$782,СВЦЭМ!$A$39:$A$782,$A122,СВЦЭМ!$B$39:$B$782,L$119)+'СЕТ СН'!$I$9+СВЦЭМ!$D$10+'СЕТ СН'!$I$5-'СЕТ СН'!$I$17</f>
        <v>4033.2067087100004</v>
      </c>
      <c r="M122" s="36">
        <f>SUMIFS(СВЦЭМ!$C$39:$C$782,СВЦЭМ!$A$39:$A$782,$A122,СВЦЭМ!$B$39:$B$782,M$119)+'СЕТ СН'!$I$9+СВЦЭМ!$D$10+'СЕТ СН'!$I$5-'СЕТ СН'!$I$17</f>
        <v>4054.5179038400001</v>
      </c>
      <c r="N122" s="36">
        <f>SUMIFS(СВЦЭМ!$C$39:$C$782,СВЦЭМ!$A$39:$A$782,$A122,СВЦЭМ!$B$39:$B$782,N$119)+'СЕТ СН'!$I$9+СВЦЭМ!$D$10+'СЕТ СН'!$I$5-'СЕТ СН'!$I$17</f>
        <v>4078.7321105600004</v>
      </c>
      <c r="O122" s="36">
        <f>SUMIFS(СВЦЭМ!$C$39:$C$782,СВЦЭМ!$A$39:$A$782,$A122,СВЦЭМ!$B$39:$B$782,O$119)+'СЕТ СН'!$I$9+СВЦЭМ!$D$10+'СЕТ СН'!$I$5-'СЕТ СН'!$I$17</f>
        <v>4095.70910525</v>
      </c>
      <c r="P122" s="36">
        <f>SUMIFS(СВЦЭМ!$C$39:$C$782,СВЦЭМ!$A$39:$A$782,$A122,СВЦЭМ!$B$39:$B$782,P$119)+'СЕТ СН'!$I$9+СВЦЭМ!$D$10+'СЕТ СН'!$I$5-'СЕТ СН'!$I$17</f>
        <v>4102.7933602600006</v>
      </c>
      <c r="Q122" s="36">
        <f>SUMIFS(СВЦЭМ!$C$39:$C$782,СВЦЭМ!$A$39:$A$782,$A122,СВЦЭМ!$B$39:$B$782,Q$119)+'СЕТ СН'!$I$9+СВЦЭМ!$D$10+'СЕТ СН'!$I$5-'СЕТ СН'!$I$17</f>
        <v>4098.4659670199999</v>
      </c>
      <c r="R122" s="36">
        <f>SUMIFS(СВЦЭМ!$C$39:$C$782,СВЦЭМ!$A$39:$A$782,$A122,СВЦЭМ!$B$39:$B$782,R$119)+'СЕТ СН'!$I$9+СВЦЭМ!$D$10+'СЕТ СН'!$I$5-'СЕТ СН'!$I$17</f>
        <v>4083.8790777500003</v>
      </c>
      <c r="S122" s="36">
        <f>SUMIFS(СВЦЭМ!$C$39:$C$782,СВЦЭМ!$A$39:$A$782,$A122,СВЦЭМ!$B$39:$B$782,S$119)+'СЕТ СН'!$I$9+СВЦЭМ!$D$10+'СЕТ СН'!$I$5-'СЕТ СН'!$I$17</f>
        <v>4061.45235211</v>
      </c>
      <c r="T122" s="36">
        <f>SUMIFS(СВЦЭМ!$C$39:$C$782,СВЦЭМ!$A$39:$A$782,$A122,СВЦЭМ!$B$39:$B$782,T$119)+'СЕТ СН'!$I$9+СВЦЭМ!$D$10+'СЕТ СН'!$I$5-'СЕТ СН'!$I$17</f>
        <v>4021.3498874800002</v>
      </c>
      <c r="U122" s="36">
        <f>SUMIFS(СВЦЭМ!$C$39:$C$782,СВЦЭМ!$A$39:$A$782,$A122,СВЦЭМ!$B$39:$B$782,U$119)+'СЕТ СН'!$I$9+СВЦЭМ!$D$10+'СЕТ СН'!$I$5-'СЕТ СН'!$I$17</f>
        <v>3999.9087137900001</v>
      </c>
      <c r="V122" s="36">
        <f>SUMIFS(СВЦЭМ!$C$39:$C$782,СВЦЭМ!$A$39:$A$782,$A122,СВЦЭМ!$B$39:$B$782,V$119)+'СЕТ СН'!$I$9+СВЦЭМ!$D$10+'СЕТ СН'!$I$5-'СЕТ СН'!$I$17</f>
        <v>4011.5763519800003</v>
      </c>
      <c r="W122" s="36">
        <f>SUMIFS(СВЦЭМ!$C$39:$C$782,СВЦЭМ!$A$39:$A$782,$A122,СВЦЭМ!$B$39:$B$782,W$119)+'СЕТ СН'!$I$9+СВЦЭМ!$D$10+'СЕТ СН'!$I$5-'СЕТ СН'!$I$17</f>
        <v>4047.0602299800003</v>
      </c>
      <c r="X122" s="36">
        <f>SUMIFS(СВЦЭМ!$C$39:$C$782,СВЦЭМ!$A$39:$A$782,$A122,СВЦЭМ!$B$39:$B$782,X$119)+'СЕТ СН'!$I$9+СВЦЭМ!$D$10+'СЕТ СН'!$I$5-'СЕТ СН'!$I$17</f>
        <v>4098.3063457999997</v>
      </c>
      <c r="Y122" s="36">
        <f>SUMIFS(СВЦЭМ!$C$39:$C$782,СВЦЭМ!$A$39:$A$782,$A122,СВЦЭМ!$B$39:$B$782,Y$119)+'СЕТ СН'!$I$9+СВЦЭМ!$D$10+'СЕТ СН'!$I$5-'СЕТ СН'!$I$17</f>
        <v>4132.1606446000005</v>
      </c>
    </row>
    <row r="123" spans="1:27" ht="15.75" x14ac:dyDescent="0.2">
      <c r="A123" s="35">
        <f t="shared" si="3"/>
        <v>44838</v>
      </c>
      <c r="B123" s="36">
        <f>SUMIFS(СВЦЭМ!$C$39:$C$782,СВЦЭМ!$A$39:$A$782,$A123,СВЦЭМ!$B$39:$B$782,B$119)+'СЕТ СН'!$I$9+СВЦЭМ!$D$10+'СЕТ СН'!$I$5-'СЕТ СН'!$I$17</f>
        <v>4068.3805895</v>
      </c>
      <c r="C123" s="36">
        <f>SUMIFS(СВЦЭМ!$C$39:$C$782,СВЦЭМ!$A$39:$A$782,$A123,СВЦЭМ!$B$39:$B$782,C$119)+'СЕТ СН'!$I$9+СВЦЭМ!$D$10+'СЕТ СН'!$I$5-'СЕТ СН'!$I$17</f>
        <v>4091.5131656200001</v>
      </c>
      <c r="D123" s="36">
        <f>SUMIFS(СВЦЭМ!$C$39:$C$782,СВЦЭМ!$A$39:$A$782,$A123,СВЦЭМ!$B$39:$B$782,D$119)+'СЕТ СН'!$I$9+СВЦЭМ!$D$10+'СЕТ СН'!$I$5-'СЕТ СН'!$I$17</f>
        <v>4107.2229701100005</v>
      </c>
      <c r="E123" s="36">
        <f>SUMIFS(СВЦЭМ!$C$39:$C$782,СВЦЭМ!$A$39:$A$782,$A123,СВЦЭМ!$B$39:$B$782,E$119)+'СЕТ СН'!$I$9+СВЦЭМ!$D$10+'СЕТ СН'!$I$5-'СЕТ СН'!$I$17</f>
        <v>4110.8238570200001</v>
      </c>
      <c r="F123" s="36">
        <f>SUMIFS(СВЦЭМ!$C$39:$C$782,СВЦЭМ!$A$39:$A$782,$A123,СВЦЭМ!$B$39:$B$782,F$119)+'СЕТ СН'!$I$9+СВЦЭМ!$D$10+'СЕТ СН'!$I$5-'СЕТ СН'!$I$17</f>
        <v>4115.6064940100005</v>
      </c>
      <c r="G123" s="36">
        <f>SUMIFS(СВЦЭМ!$C$39:$C$782,СВЦЭМ!$A$39:$A$782,$A123,СВЦЭМ!$B$39:$B$782,G$119)+'СЕТ СН'!$I$9+СВЦЭМ!$D$10+'СЕТ СН'!$I$5-'СЕТ СН'!$I$17</f>
        <v>4094.2794315300002</v>
      </c>
      <c r="H123" s="36">
        <f>SUMIFS(СВЦЭМ!$C$39:$C$782,СВЦЭМ!$A$39:$A$782,$A123,СВЦЭМ!$B$39:$B$782,H$119)+'СЕТ СН'!$I$9+СВЦЭМ!$D$10+'СЕТ СН'!$I$5-'СЕТ СН'!$I$17</f>
        <v>4042.9650920800004</v>
      </c>
      <c r="I123" s="36">
        <f>SUMIFS(СВЦЭМ!$C$39:$C$782,СВЦЭМ!$A$39:$A$782,$A123,СВЦЭМ!$B$39:$B$782,I$119)+'СЕТ СН'!$I$9+СВЦЭМ!$D$10+'СЕТ СН'!$I$5-'СЕТ СН'!$I$17</f>
        <v>3999.2432626600003</v>
      </c>
      <c r="J123" s="36">
        <f>SUMIFS(СВЦЭМ!$C$39:$C$782,СВЦЭМ!$A$39:$A$782,$A123,СВЦЭМ!$B$39:$B$782,J$119)+'СЕТ СН'!$I$9+СВЦЭМ!$D$10+'СЕТ СН'!$I$5-'СЕТ СН'!$I$17</f>
        <v>3997.7026285600004</v>
      </c>
      <c r="K123" s="36">
        <f>SUMIFS(СВЦЭМ!$C$39:$C$782,СВЦЭМ!$A$39:$A$782,$A123,СВЦЭМ!$B$39:$B$782,K$119)+'СЕТ СН'!$I$9+СВЦЭМ!$D$10+'СЕТ СН'!$I$5-'СЕТ СН'!$I$17</f>
        <v>3988.7926945700001</v>
      </c>
      <c r="L123" s="36">
        <f>SUMIFS(СВЦЭМ!$C$39:$C$782,СВЦЭМ!$A$39:$A$782,$A123,СВЦЭМ!$B$39:$B$782,L$119)+'СЕТ СН'!$I$9+СВЦЭМ!$D$10+'СЕТ СН'!$I$5-'СЕТ СН'!$I$17</f>
        <v>3989.9932950400002</v>
      </c>
      <c r="M123" s="36">
        <f>SUMIFS(СВЦЭМ!$C$39:$C$782,СВЦЭМ!$A$39:$A$782,$A123,СВЦЭМ!$B$39:$B$782,M$119)+'СЕТ СН'!$I$9+СВЦЭМ!$D$10+'СЕТ СН'!$I$5-'СЕТ СН'!$I$17</f>
        <v>3999.12351726</v>
      </c>
      <c r="N123" s="36">
        <f>SUMIFS(СВЦЭМ!$C$39:$C$782,СВЦЭМ!$A$39:$A$782,$A123,СВЦЭМ!$B$39:$B$782,N$119)+'СЕТ СН'!$I$9+СВЦЭМ!$D$10+'СЕТ СН'!$I$5-'СЕТ СН'!$I$17</f>
        <v>4010.1498713200003</v>
      </c>
      <c r="O123" s="36">
        <f>SUMIFS(СВЦЭМ!$C$39:$C$782,СВЦЭМ!$A$39:$A$782,$A123,СВЦЭМ!$B$39:$B$782,O$119)+'СЕТ СН'!$I$9+СВЦЭМ!$D$10+'СЕТ СН'!$I$5-'СЕТ СН'!$I$17</f>
        <v>4014.5489874499999</v>
      </c>
      <c r="P123" s="36">
        <f>SUMIFS(СВЦЭМ!$C$39:$C$782,СВЦЭМ!$A$39:$A$782,$A123,СВЦЭМ!$B$39:$B$782,P$119)+'СЕТ СН'!$I$9+СВЦЭМ!$D$10+'СЕТ СН'!$I$5-'СЕТ СН'!$I$17</f>
        <v>4022.3974285100003</v>
      </c>
      <c r="Q123" s="36">
        <f>SUMIFS(СВЦЭМ!$C$39:$C$782,СВЦЭМ!$A$39:$A$782,$A123,СВЦЭМ!$B$39:$B$782,Q$119)+'СЕТ СН'!$I$9+СВЦЭМ!$D$10+'СЕТ СН'!$I$5-'СЕТ СН'!$I$17</f>
        <v>4024.3130539900003</v>
      </c>
      <c r="R123" s="36">
        <f>SUMIFS(СВЦЭМ!$C$39:$C$782,СВЦЭМ!$A$39:$A$782,$A123,СВЦЭМ!$B$39:$B$782,R$119)+'СЕТ СН'!$I$9+СВЦЭМ!$D$10+'СЕТ СН'!$I$5-'СЕТ СН'!$I$17</f>
        <v>4034.6149818900003</v>
      </c>
      <c r="S123" s="36">
        <f>SUMIFS(СВЦЭМ!$C$39:$C$782,СВЦЭМ!$A$39:$A$782,$A123,СВЦЭМ!$B$39:$B$782,S$119)+'СЕТ СН'!$I$9+СВЦЭМ!$D$10+'СЕТ СН'!$I$5-'СЕТ СН'!$I$17</f>
        <v>4011.4054424000001</v>
      </c>
      <c r="T123" s="36">
        <f>SUMIFS(СВЦЭМ!$C$39:$C$782,СВЦЭМ!$A$39:$A$782,$A123,СВЦЭМ!$B$39:$B$782,T$119)+'СЕТ СН'!$I$9+СВЦЭМ!$D$10+'СЕТ СН'!$I$5-'СЕТ СН'!$I$17</f>
        <v>3994.4878026700003</v>
      </c>
      <c r="U123" s="36">
        <f>SUMIFS(СВЦЭМ!$C$39:$C$782,СВЦЭМ!$A$39:$A$782,$A123,СВЦЭМ!$B$39:$B$782,U$119)+'СЕТ СН'!$I$9+СВЦЭМ!$D$10+'СЕТ СН'!$I$5-'СЕТ СН'!$I$17</f>
        <v>3971.3971130700002</v>
      </c>
      <c r="V123" s="36">
        <f>SUMIFS(СВЦЭМ!$C$39:$C$782,СВЦЭМ!$A$39:$A$782,$A123,СВЦЭМ!$B$39:$B$782,V$119)+'СЕТ СН'!$I$9+СВЦЭМ!$D$10+'СЕТ СН'!$I$5-'СЕТ СН'!$I$17</f>
        <v>3975.7188012400002</v>
      </c>
      <c r="W123" s="36">
        <f>SUMIFS(СВЦЭМ!$C$39:$C$782,СВЦЭМ!$A$39:$A$782,$A123,СВЦЭМ!$B$39:$B$782,W$119)+'СЕТ СН'!$I$9+СВЦЭМ!$D$10+'СЕТ СН'!$I$5-'СЕТ СН'!$I$17</f>
        <v>3983.6222084400001</v>
      </c>
      <c r="X123" s="36">
        <f>SUMIFS(СВЦЭМ!$C$39:$C$782,СВЦЭМ!$A$39:$A$782,$A123,СВЦЭМ!$B$39:$B$782,X$119)+'СЕТ СН'!$I$9+СВЦЭМ!$D$10+'СЕТ СН'!$I$5-'СЕТ СН'!$I$17</f>
        <v>4017.8591413000004</v>
      </c>
      <c r="Y123" s="36">
        <f>SUMIFS(СВЦЭМ!$C$39:$C$782,СВЦЭМ!$A$39:$A$782,$A123,СВЦЭМ!$B$39:$B$782,Y$119)+'СЕТ СН'!$I$9+СВЦЭМ!$D$10+'СЕТ СН'!$I$5-'СЕТ СН'!$I$17</f>
        <v>4044.7076701599999</v>
      </c>
    </row>
    <row r="124" spans="1:27" ht="15.75" x14ac:dyDescent="0.2">
      <c r="A124" s="35">
        <f t="shared" si="3"/>
        <v>44839</v>
      </c>
      <c r="B124" s="36">
        <f>SUMIFS(СВЦЭМ!$C$39:$C$782,СВЦЭМ!$A$39:$A$782,$A124,СВЦЭМ!$B$39:$B$782,B$119)+'СЕТ СН'!$I$9+СВЦЭМ!$D$10+'СЕТ СН'!$I$5-'СЕТ СН'!$I$17</f>
        <v>4119.7618659099999</v>
      </c>
      <c r="C124" s="36">
        <f>SUMIFS(СВЦЭМ!$C$39:$C$782,СВЦЭМ!$A$39:$A$782,$A124,СВЦЭМ!$B$39:$B$782,C$119)+'СЕТ СН'!$I$9+СВЦЭМ!$D$10+'СЕТ СН'!$I$5-'СЕТ СН'!$I$17</f>
        <v>4159.9155301999999</v>
      </c>
      <c r="D124" s="36">
        <f>SUMIFS(СВЦЭМ!$C$39:$C$782,СВЦЭМ!$A$39:$A$782,$A124,СВЦЭМ!$B$39:$B$782,D$119)+'СЕТ СН'!$I$9+СВЦЭМ!$D$10+'СЕТ СН'!$I$5-'СЕТ СН'!$I$17</f>
        <v>4187.6900352400007</v>
      </c>
      <c r="E124" s="36">
        <f>SUMIFS(СВЦЭМ!$C$39:$C$782,СВЦЭМ!$A$39:$A$782,$A124,СВЦЭМ!$B$39:$B$782,E$119)+'СЕТ СН'!$I$9+СВЦЭМ!$D$10+'СЕТ СН'!$I$5-'СЕТ СН'!$I$17</f>
        <v>4199.6890429900004</v>
      </c>
      <c r="F124" s="36">
        <f>SUMIFS(СВЦЭМ!$C$39:$C$782,СВЦЭМ!$A$39:$A$782,$A124,СВЦЭМ!$B$39:$B$782,F$119)+'СЕТ СН'!$I$9+СВЦЭМ!$D$10+'СЕТ СН'!$I$5-'СЕТ СН'!$I$17</f>
        <v>4197.1089764099997</v>
      </c>
      <c r="G124" s="36">
        <f>SUMIFS(СВЦЭМ!$C$39:$C$782,СВЦЭМ!$A$39:$A$782,$A124,СВЦЭМ!$B$39:$B$782,G$119)+'СЕТ СН'!$I$9+СВЦЭМ!$D$10+'СЕТ СН'!$I$5-'СЕТ СН'!$I$17</f>
        <v>4183.1121211700001</v>
      </c>
      <c r="H124" s="36">
        <f>SUMIFS(СВЦЭМ!$C$39:$C$782,СВЦЭМ!$A$39:$A$782,$A124,СВЦЭМ!$B$39:$B$782,H$119)+'СЕТ СН'!$I$9+СВЦЭМ!$D$10+'СЕТ СН'!$I$5-'СЕТ СН'!$I$17</f>
        <v>4134.2998197699999</v>
      </c>
      <c r="I124" s="36">
        <f>SUMIFS(СВЦЭМ!$C$39:$C$782,СВЦЭМ!$A$39:$A$782,$A124,СВЦЭМ!$B$39:$B$782,I$119)+'СЕТ СН'!$I$9+СВЦЭМ!$D$10+'СЕТ СН'!$I$5-'СЕТ СН'!$I$17</f>
        <v>4100.1009912899999</v>
      </c>
      <c r="J124" s="36">
        <f>SUMIFS(СВЦЭМ!$C$39:$C$782,СВЦЭМ!$A$39:$A$782,$A124,СВЦЭМ!$B$39:$B$782,J$119)+'СЕТ СН'!$I$9+СВЦЭМ!$D$10+'СЕТ СН'!$I$5-'СЕТ СН'!$I$17</f>
        <v>4152.4966826899999</v>
      </c>
      <c r="K124" s="36">
        <f>SUMIFS(СВЦЭМ!$C$39:$C$782,СВЦЭМ!$A$39:$A$782,$A124,СВЦЭМ!$B$39:$B$782,K$119)+'СЕТ СН'!$I$9+СВЦЭМ!$D$10+'СЕТ СН'!$I$5-'СЕТ СН'!$I$17</f>
        <v>4177.1184443500006</v>
      </c>
      <c r="L124" s="36">
        <f>SUMIFS(СВЦЭМ!$C$39:$C$782,СВЦЭМ!$A$39:$A$782,$A124,СВЦЭМ!$B$39:$B$782,L$119)+'СЕТ СН'!$I$9+СВЦЭМ!$D$10+'СЕТ СН'!$I$5-'СЕТ СН'!$I$17</f>
        <v>4178.8029370700006</v>
      </c>
      <c r="M124" s="36">
        <f>SUMIFS(СВЦЭМ!$C$39:$C$782,СВЦЭМ!$A$39:$A$782,$A124,СВЦЭМ!$B$39:$B$782,M$119)+'СЕТ СН'!$I$9+СВЦЭМ!$D$10+'СЕТ СН'!$I$5-'СЕТ СН'!$I$17</f>
        <v>4124.4342926899999</v>
      </c>
      <c r="N124" s="36">
        <f>SUMIFS(СВЦЭМ!$C$39:$C$782,СВЦЭМ!$A$39:$A$782,$A124,СВЦЭМ!$B$39:$B$782,N$119)+'СЕТ СН'!$I$9+СВЦЭМ!$D$10+'СЕТ СН'!$I$5-'СЕТ СН'!$I$17</f>
        <v>4136.5584820000004</v>
      </c>
      <c r="O124" s="36">
        <f>SUMIFS(СВЦЭМ!$C$39:$C$782,СВЦЭМ!$A$39:$A$782,$A124,СВЦЭМ!$B$39:$B$782,O$119)+'СЕТ СН'!$I$9+СВЦЭМ!$D$10+'СЕТ СН'!$I$5-'СЕТ СН'!$I$17</f>
        <v>4146.3203026800002</v>
      </c>
      <c r="P124" s="36">
        <f>SUMIFS(СВЦЭМ!$C$39:$C$782,СВЦЭМ!$A$39:$A$782,$A124,СВЦЭМ!$B$39:$B$782,P$119)+'СЕТ СН'!$I$9+СВЦЭМ!$D$10+'СЕТ СН'!$I$5-'СЕТ СН'!$I$17</f>
        <v>4153.8356015400004</v>
      </c>
      <c r="Q124" s="36">
        <f>SUMIFS(СВЦЭМ!$C$39:$C$782,СВЦЭМ!$A$39:$A$782,$A124,СВЦЭМ!$B$39:$B$782,Q$119)+'СЕТ СН'!$I$9+СВЦЭМ!$D$10+'СЕТ СН'!$I$5-'СЕТ СН'!$I$17</f>
        <v>4167.6039788899998</v>
      </c>
      <c r="R124" s="36">
        <f>SUMIFS(СВЦЭМ!$C$39:$C$782,СВЦЭМ!$A$39:$A$782,$A124,СВЦЭМ!$B$39:$B$782,R$119)+'СЕТ СН'!$I$9+СВЦЭМ!$D$10+'СЕТ СН'!$I$5-'СЕТ СН'!$I$17</f>
        <v>4155.1670253900002</v>
      </c>
      <c r="S124" s="36">
        <f>SUMIFS(СВЦЭМ!$C$39:$C$782,СВЦЭМ!$A$39:$A$782,$A124,СВЦЭМ!$B$39:$B$782,S$119)+'СЕТ СН'!$I$9+СВЦЭМ!$D$10+'СЕТ СН'!$I$5-'СЕТ СН'!$I$17</f>
        <v>4174.4606852100005</v>
      </c>
      <c r="T124" s="36">
        <f>SUMIFS(СВЦЭМ!$C$39:$C$782,СВЦЭМ!$A$39:$A$782,$A124,СВЦЭМ!$B$39:$B$782,T$119)+'СЕТ СН'!$I$9+СВЦЭМ!$D$10+'СЕТ СН'!$I$5-'СЕТ СН'!$I$17</f>
        <v>4291.9189293199997</v>
      </c>
      <c r="U124" s="36">
        <f>SUMIFS(СВЦЭМ!$C$39:$C$782,СВЦЭМ!$A$39:$A$782,$A124,СВЦЭМ!$B$39:$B$782,U$119)+'СЕТ СН'!$I$9+СВЦЭМ!$D$10+'СЕТ СН'!$I$5-'СЕТ СН'!$I$17</f>
        <v>4312.7466982200003</v>
      </c>
      <c r="V124" s="36">
        <f>SUMIFS(СВЦЭМ!$C$39:$C$782,СВЦЭМ!$A$39:$A$782,$A124,СВЦЭМ!$B$39:$B$782,V$119)+'СЕТ СН'!$I$9+СВЦЭМ!$D$10+'СЕТ СН'!$I$5-'СЕТ СН'!$I$17</f>
        <v>4299.1211822400001</v>
      </c>
      <c r="W124" s="36">
        <f>SUMIFS(СВЦЭМ!$C$39:$C$782,СВЦЭМ!$A$39:$A$782,$A124,СВЦЭМ!$B$39:$B$782,W$119)+'СЕТ СН'!$I$9+СВЦЭМ!$D$10+'СЕТ СН'!$I$5-'СЕТ СН'!$I$17</f>
        <v>4280.4951261000006</v>
      </c>
      <c r="X124" s="36">
        <f>SUMIFS(СВЦЭМ!$C$39:$C$782,СВЦЭМ!$A$39:$A$782,$A124,СВЦЭМ!$B$39:$B$782,X$119)+'СЕТ СН'!$I$9+СВЦЭМ!$D$10+'СЕТ СН'!$I$5-'СЕТ СН'!$I$17</f>
        <v>4241.08070047</v>
      </c>
      <c r="Y124" s="36">
        <f>SUMIFS(СВЦЭМ!$C$39:$C$782,СВЦЭМ!$A$39:$A$782,$A124,СВЦЭМ!$B$39:$B$782,Y$119)+'СЕТ СН'!$I$9+СВЦЭМ!$D$10+'СЕТ СН'!$I$5-'СЕТ СН'!$I$17</f>
        <v>4138.2258844500002</v>
      </c>
    </row>
    <row r="125" spans="1:27" ht="15.75" x14ac:dyDescent="0.2">
      <c r="A125" s="35">
        <f t="shared" si="3"/>
        <v>44840</v>
      </c>
      <c r="B125" s="36">
        <f>SUMIFS(СВЦЭМ!$C$39:$C$782,СВЦЭМ!$A$39:$A$782,$A125,СВЦЭМ!$B$39:$B$782,B$119)+'СЕТ СН'!$I$9+СВЦЭМ!$D$10+'СЕТ СН'!$I$5-'СЕТ СН'!$I$17</f>
        <v>4266.5690379300004</v>
      </c>
      <c r="C125" s="36">
        <f>SUMIFS(СВЦЭМ!$C$39:$C$782,СВЦЭМ!$A$39:$A$782,$A125,СВЦЭМ!$B$39:$B$782,C$119)+'СЕТ СН'!$I$9+СВЦЭМ!$D$10+'СЕТ СН'!$I$5-'СЕТ СН'!$I$17</f>
        <v>4280.1440550000007</v>
      </c>
      <c r="D125" s="36">
        <f>SUMIFS(СВЦЭМ!$C$39:$C$782,СВЦЭМ!$A$39:$A$782,$A125,СВЦЭМ!$B$39:$B$782,D$119)+'СЕТ СН'!$I$9+СВЦЭМ!$D$10+'СЕТ СН'!$I$5-'СЕТ СН'!$I$17</f>
        <v>4270.9698386600003</v>
      </c>
      <c r="E125" s="36">
        <f>SUMIFS(СВЦЭМ!$C$39:$C$782,СВЦЭМ!$A$39:$A$782,$A125,СВЦЭМ!$B$39:$B$782,E$119)+'СЕТ СН'!$I$9+СВЦЭМ!$D$10+'СЕТ СН'!$I$5-'СЕТ СН'!$I$17</f>
        <v>4266.8928775000004</v>
      </c>
      <c r="F125" s="36">
        <f>SUMIFS(СВЦЭМ!$C$39:$C$782,СВЦЭМ!$A$39:$A$782,$A125,СВЦЭМ!$B$39:$B$782,F$119)+'СЕТ СН'!$I$9+СВЦЭМ!$D$10+'СЕТ СН'!$I$5-'СЕТ СН'!$I$17</f>
        <v>4254.8872315000008</v>
      </c>
      <c r="G125" s="36">
        <f>SUMIFS(СВЦЭМ!$C$39:$C$782,СВЦЭМ!$A$39:$A$782,$A125,СВЦЭМ!$B$39:$B$782,G$119)+'СЕТ СН'!$I$9+СВЦЭМ!$D$10+'СЕТ СН'!$I$5-'СЕТ СН'!$I$17</f>
        <v>4234.6509915500001</v>
      </c>
      <c r="H125" s="36">
        <f>SUMIFS(СВЦЭМ!$C$39:$C$782,СВЦЭМ!$A$39:$A$782,$A125,СВЦЭМ!$B$39:$B$782,H$119)+'СЕТ СН'!$I$9+СВЦЭМ!$D$10+'СЕТ СН'!$I$5-'СЕТ СН'!$I$17</f>
        <v>4168.0599198300006</v>
      </c>
      <c r="I125" s="36">
        <f>SUMIFS(СВЦЭМ!$C$39:$C$782,СВЦЭМ!$A$39:$A$782,$A125,СВЦЭМ!$B$39:$B$782,I$119)+'СЕТ СН'!$I$9+СВЦЭМ!$D$10+'СЕТ СН'!$I$5-'СЕТ СН'!$I$17</f>
        <v>4139.8583905000005</v>
      </c>
      <c r="J125" s="36">
        <f>SUMIFS(СВЦЭМ!$C$39:$C$782,СВЦЭМ!$A$39:$A$782,$A125,СВЦЭМ!$B$39:$B$782,J$119)+'СЕТ СН'!$I$9+СВЦЭМ!$D$10+'СЕТ СН'!$I$5-'СЕТ СН'!$I$17</f>
        <v>4148.0349151800001</v>
      </c>
      <c r="K125" s="36">
        <f>SUMIFS(СВЦЭМ!$C$39:$C$782,СВЦЭМ!$A$39:$A$782,$A125,СВЦЭМ!$B$39:$B$782,K$119)+'СЕТ СН'!$I$9+СВЦЭМ!$D$10+'СЕТ СН'!$I$5-'СЕТ СН'!$I$17</f>
        <v>4155.7896488200004</v>
      </c>
      <c r="L125" s="36">
        <f>SUMIFS(СВЦЭМ!$C$39:$C$782,СВЦЭМ!$A$39:$A$782,$A125,СВЦЭМ!$B$39:$B$782,L$119)+'СЕТ СН'!$I$9+СВЦЭМ!$D$10+'СЕТ СН'!$I$5-'СЕТ СН'!$I$17</f>
        <v>4180.0167134399999</v>
      </c>
      <c r="M125" s="36">
        <f>SUMIFS(СВЦЭМ!$C$39:$C$782,СВЦЭМ!$A$39:$A$782,$A125,СВЦЭМ!$B$39:$B$782,M$119)+'СЕТ СН'!$I$9+СВЦЭМ!$D$10+'СЕТ СН'!$I$5-'СЕТ СН'!$I$17</f>
        <v>4212.3103362100001</v>
      </c>
      <c r="N125" s="36">
        <f>SUMIFS(СВЦЭМ!$C$39:$C$782,СВЦЭМ!$A$39:$A$782,$A125,СВЦЭМ!$B$39:$B$782,N$119)+'СЕТ СН'!$I$9+СВЦЭМ!$D$10+'СЕТ СН'!$I$5-'СЕТ СН'!$I$17</f>
        <v>4241.6825986800004</v>
      </c>
      <c r="O125" s="36">
        <f>SUMIFS(СВЦЭМ!$C$39:$C$782,СВЦЭМ!$A$39:$A$782,$A125,СВЦЭМ!$B$39:$B$782,O$119)+'СЕТ СН'!$I$9+СВЦЭМ!$D$10+'СЕТ СН'!$I$5-'СЕТ СН'!$I$17</f>
        <v>4240.8421522300005</v>
      </c>
      <c r="P125" s="36">
        <f>SUMIFS(СВЦЭМ!$C$39:$C$782,СВЦЭМ!$A$39:$A$782,$A125,СВЦЭМ!$B$39:$B$782,P$119)+'СЕТ СН'!$I$9+СВЦЭМ!$D$10+'СЕТ СН'!$I$5-'СЕТ СН'!$I$17</f>
        <v>4244.9456202600004</v>
      </c>
      <c r="Q125" s="36">
        <f>SUMIFS(СВЦЭМ!$C$39:$C$782,СВЦЭМ!$A$39:$A$782,$A125,СВЦЭМ!$B$39:$B$782,Q$119)+'СЕТ СН'!$I$9+СВЦЭМ!$D$10+'СЕТ СН'!$I$5-'СЕТ СН'!$I$17</f>
        <v>4240.0382549000005</v>
      </c>
      <c r="R125" s="36">
        <f>SUMIFS(СВЦЭМ!$C$39:$C$782,СВЦЭМ!$A$39:$A$782,$A125,СВЦЭМ!$B$39:$B$782,R$119)+'СЕТ СН'!$I$9+СВЦЭМ!$D$10+'СЕТ СН'!$I$5-'СЕТ СН'!$I$17</f>
        <v>4220.2054488100002</v>
      </c>
      <c r="S125" s="36">
        <f>SUMIFS(СВЦЭМ!$C$39:$C$782,СВЦЭМ!$A$39:$A$782,$A125,СВЦЭМ!$B$39:$B$782,S$119)+'СЕТ СН'!$I$9+СВЦЭМ!$D$10+'СЕТ СН'!$I$5-'СЕТ СН'!$I$17</f>
        <v>4187.7227773600007</v>
      </c>
      <c r="T125" s="36">
        <f>SUMIFS(СВЦЭМ!$C$39:$C$782,СВЦЭМ!$A$39:$A$782,$A125,СВЦЭМ!$B$39:$B$782,T$119)+'СЕТ СН'!$I$9+СВЦЭМ!$D$10+'СЕТ СН'!$I$5-'СЕТ СН'!$I$17</f>
        <v>4194.9573597300005</v>
      </c>
      <c r="U125" s="36">
        <f>SUMIFS(СВЦЭМ!$C$39:$C$782,СВЦЭМ!$A$39:$A$782,$A125,СВЦЭМ!$B$39:$B$782,U$119)+'СЕТ СН'!$I$9+СВЦЭМ!$D$10+'СЕТ СН'!$I$5-'СЕТ СН'!$I$17</f>
        <v>4228.4354012399999</v>
      </c>
      <c r="V125" s="36">
        <f>SUMIFS(СВЦЭМ!$C$39:$C$782,СВЦЭМ!$A$39:$A$782,$A125,СВЦЭМ!$B$39:$B$782,V$119)+'СЕТ СН'!$I$9+СВЦЭМ!$D$10+'СЕТ СН'!$I$5-'СЕТ СН'!$I$17</f>
        <v>4222.4984406500007</v>
      </c>
      <c r="W125" s="36">
        <f>SUMIFS(СВЦЭМ!$C$39:$C$782,СВЦЭМ!$A$39:$A$782,$A125,СВЦЭМ!$B$39:$B$782,W$119)+'СЕТ СН'!$I$9+СВЦЭМ!$D$10+'СЕТ СН'!$I$5-'СЕТ СН'!$I$17</f>
        <v>4219.1919113800004</v>
      </c>
      <c r="X125" s="36">
        <f>SUMIFS(СВЦЭМ!$C$39:$C$782,СВЦЭМ!$A$39:$A$782,$A125,СВЦЭМ!$B$39:$B$782,X$119)+'СЕТ СН'!$I$9+СВЦЭМ!$D$10+'СЕТ СН'!$I$5-'СЕТ СН'!$I$17</f>
        <v>4268.7748990800001</v>
      </c>
      <c r="Y125" s="36">
        <f>SUMIFS(СВЦЭМ!$C$39:$C$782,СВЦЭМ!$A$39:$A$782,$A125,СВЦЭМ!$B$39:$B$782,Y$119)+'СЕТ СН'!$I$9+СВЦЭМ!$D$10+'СЕТ СН'!$I$5-'СЕТ СН'!$I$17</f>
        <v>4293.8427001700002</v>
      </c>
    </row>
    <row r="126" spans="1:27" ht="15.75" x14ac:dyDescent="0.2">
      <c r="A126" s="35">
        <f t="shared" si="3"/>
        <v>44841</v>
      </c>
      <c r="B126" s="36">
        <f>SUMIFS(СВЦЭМ!$C$39:$C$782,СВЦЭМ!$A$39:$A$782,$A126,СВЦЭМ!$B$39:$B$782,B$119)+'СЕТ СН'!$I$9+СВЦЭМ!$D$10+'СЕТ СН'!$I$5-'СЕТ СН'!$I$17</f>
        <v>4155.84491815</v>
      </c>
      <c r="C126" s="36">
        <f>SUMIFS(СВЦЭМ!$C$39:$C$782,СВЦЭМ!$A$39:$A$782,$A126,СВЦЭМ!$B$39:$B$782,C$119)+'СЕТ СН'!$I$9+СВЦЭМ!$D$10+'СЕТ СН'!$I$5-'СЕТ СН'!$I$17</f>
        <v>4191.2552741500003</v>
      </c>
      <c r="D126" s="36">
        <f>SUMIFS(СВЦЭМ!$C$39:$C$782,СВЦЭМ!$A$39:$A$782,$A126,СВЦЭМ!$B$39:$B$782,D$119)+'СЕТ СН'!$I$9+СВЦЭМ!$D$10+'СЕТ СН'!$I$5-'СЕТ СН'!$I$17</f>
        <v>4211.8452460300005</v>
      </c>
      <c r="E126" s="36">
        <f>SUMIFS(СВЦЭМ!$C$39:$C$782,СВЦЭМ!$A$39:$A$782,$A126,СВЦЭМ!$B$39:$B$782,E$119)+'СЕТ СН'!$I$9+СВЦЭМ!$D$10+'СЕТ СН'!$I$5-'СЕТ СН'!$I$17</f>
        <v>4219.9566841400001</v>
      </c>
      <c r="F126" s="36">
        <f>SUMIFS(СВЦЭМ!$C$39:$C$782,СВЦЭМ!$A$39:$A$782,$A126,СВЦЭМ!$B$39:$B$782,F$119)+'СЕТ СН'!$I$9+СВЦЭМ!$D$10+'СЕТ СН'!$I$5-'СЕТ СН'!$I$17</f>
        <v>4222.5330280800008</v>
      </c>
      <c r="G126" s="36">
        <f>SUMIFS(СВЦЭМ!$C$39:$C$782,СВЦЭМ!$A$39:$A$782,$A126,СВЦЭМ!$B$39:$B$782,G$119)+'СЕТ СН'!$I$9+СВЦЭМ!$D$10+'СЕТ СН'!$I$5-'СЕТ СН'!$I$17</f>
        <v>4207.3735600500004</v>
      </c>
      <c r="H126" s="36">
        <f>SUMIFS(СВЦЭМ!$C$39:$C$782,СВЦЭМ!$A$39:$A$782,$A126,СВЦЭМ!$B$39:$B$782,H$119)+'СЕТ СН'!$I$9+СВЦЭМ!$D$10+'СЕТ СН'!$I$5-'СЕТ СН'!$I$17</f>
        <v>4153.1230796899999</v>
      </c>
      <c r="I126" s="36">
        <f>SUMIFS(СВЦЭМ!$C$39:$C$782,СВЦЭМ!$A$39:$A$782,$A126,СВЦЭМ!$B$39:$B$782,I$119)+'СЕТ СН'!$I$9+СВЦЭМ!$D$10+'СЕТ СН'!$I$5-'СЕТ СН'!$I$17</f>
        <v>4095.08833383</v>
      </c>
      <c r="J126" s="36">
        <f>SUMIFS(СВЦЭМ!$C$39:$C$782,СВЦЭМ!$A$39:$A$782,$A126,СВЦЭМ!$B$39:$B$782,J$119)+'СЕТ СН'!$I$9+СВЦЭМ!$D$10+'СЕТ СН'!$I$5-'СЕТ СН'!$I$17</f>
        <v>4108.9889580500003</v>
      </c>
      <c r="K126" s="36">
        <f>SUMIFS(СВЦЭМ!$C$39:$C$782,СВЦЭМ!$A$39:$A$782,$A126,СВЦЭМ!$B$39:$B$782,K$119)+'СЕТ СН'!$I$9+СВЦЭМ!$D$10+'СЕТ СН'!$I$5-'СЕТ СН'!$I$17</f>
        <v>4132.8548452300001</v>
      </c>
      <c r="L126" s="36">
        <f>SUMIFS(СВЦЭМ!$C$39:$C$782,СВЦЭМ!$A$39:$A$782,$A126,СВЦЭМ!$B$39:$B$782,L$119)+'СЕТ СН'!$I$9+СВЦЭМ!$D$10+'СЕТ СН'!$I$5-'СЕТ СН'!$I$17</f>
        <v>4115.4473723299998</v>
      </c>
      <c r="M126" s="36">
        <f>SUMIFS(СВЦЭМ!$C$39:$C$782,СВЦЭМ!$A$39:$A$782,$A126,СВЦЭМ!$B$39:$B$782,M$119)+'СЕТ СН'!$I$9+СВЦЭМ!$D$10+'СЕТ СН'!$I$5-'СЕТ СН'!$I$17</f>
        <v>4102.1915934300005</v>
      </c>
      <c r="N126" s="36">
        <f>SUMIFS(СВЦЭМ!$C$39:$C$782,СВЦЭМ!$A$39:$A$782,$A126,СВЦЭМ!$B$39:$B$782,N$119)+'СЕТ СН'!$I$9+СВЦЭМ!$D$10+'СЕТ СН'!$I$5-'СЕТ СН'!$I$17</f>
        <v>4106.6016176800003</v>
      </c>
      <c r="O126" s="36">
        <f>SUMIFS(СВЦЭМ!$C$39:$C$782,СВЦЭМ!$A$39:$A$782,$A126,СВЦЭМ!$B$39:$B$782,O$119)+'СЕТ СН'!$I$9+СВЦЭМ!$D$10+'СЕТ СН'!$I$5-'СЕТ СН'!$I$17</f>
        <v>4109.2901707300007</v>
      </c>
      <c r="P126" s="36">
        <f>SUMIFS(СВЦЭМ!$C$39:$C$782,СВЦЭМ!$A$39:$A$782,$A126,СВЦЭМ!$B$39:$B$782,P$119)+'СЕТ СН'!$I$9+СВЦЭМ!$D$10+'СЕТ СН'!$I$5-'СЕТ СН'!$I$17</f>
        <v>4103.5979472300005</v>
      </c>
      <c r="Q126" s="36">
        <f>SUMIFS(СВЦЭМ!$C$39:$C$782,СВЦЭМ!$A$39:$A$782,$A126,СВЦЭМ!$B$39:$B$782,Q$119)+'СЕТ СН'!$I$9+СВЦЭМ!$D$10+'СЕТ СН'!$I$5-'СЕТ СН'!$I$17</f>
        <v>4106.0688559199998</v>
      </c>
      <c r="R126" s="36">
        <f>SUMIFS(СВЦЭМ!$C$39:$C$782,СВЦЭМ!$A$39:$A$782,$A126,СВЦЭМ!$B$39:$B$782,R$119)+'СЕТ СН'!$I$9+СВЦЭМ!$D$10+'СЕТ СН'!$I$5-'СЕТ СН'!$I$17</f>
        <v>4100.3073908900005</v>
      </c>
      <c r="S126" s="36">
        <f>SUMIFS(СВЦЭМ!$C$39:$C$782,СВЦЭМ!$A$39:$A$782,$A126,СВЦЭМ!$B$39:$B$782,S$119)+'СЕТ СН'!$I$9+СВЦЭМ!$D$10+'СЕТ СН'!$I$5-'СЕТ СН'!$I$17</f>
        <v>4137.4923771000003</v>
      </c>
      <c r="T126" s="36">
        <f>SUMIFS(СВЦЭМ!$C$39:$C$782,СВЦЭМ!$A$39:$A$782,$A126,СВЦЭМ!$B$39:$B$782,T$119)+'СЕТ СН'!$I$9+СВЦЭМ!$D$10+'СЕТ СН'!$I$5-'СЕТ СН'!$I$17</f>
        <v>4214.7566094800004</v>
      </c>
      <c r="U126" s="36">
        <f>SUMIFS(СВЦЭМ!$C$39:$C$782,СВЦЭМ!$A$39:$A$782,$A126,СВЦЭМ!$B$39:$B$782,U$119)+'СЕТ СН'!$I$9+СВЦЭМ!$D$10+'СЕТ СН'!$I$5-'СЕТ СН'!$I$17</f>
        <v>4251.3000661300002</v>
      </c>
      <c r="V126" s="36">
        <f>SUMIFS(СВЦЭМ!$C$39:$C$782,СВЦЭМ!$A$39:$A$782,$A126,СВЦЭМ!$B$39:$B$782,V$119)+'СЕТ СН'!$I$9+СВЦЭМ!$D$10+'СЕТ СН'!$I$5-'СЕТ СН'!$I$17</f>
        <v>4245.6972120500004</v>
      </c>
      <c r="W126" s="36">
        <f>SUMIFS(СВЦЭМ!$C$39:$C$782,СВЦЭМ!$A$39:$A$782,$A126,СВЦЭМ!$B$39:$B$782,W$119)+'СЕТ СН'!$I$9+СВЦЭМ!$D$10+'СЕТ СН'!$I$5-'СЕТ СН'!$I$17</f>
        <v>4232.9944398799998</v>
      </c>
      <c r="X126" s="36">
        <f>SUMIFS(СВЦЭМ!$C$39:$C$782,СВЦЭМ!$A$39:$A$782,$A126,СВЦЭМ!$B$39:$B$782,X$119)+'СЕТ СН'!$I$9+СВЦЭМ!$D$10+'СЕТ СН'!$I$5-'СЕТ СН'!$I$17</f>
        <v>4189.9316956399998</v>
      </c>
      <c r="Y126" s="36">
        <f>SUMIFS(СВЦЭМ!$C$39:$C$782,СВЦЭМ!$A$39:$A$782,$A126,СВЦЭМ!$B$39:$B$782,Y$119)+'СЕТ СН'!$I$9+СВЦЭМ!$D$10+'СЕТ СН'!$I$5-'СЕТ СН'!$I$17</f>
        <v>4177.97726384</v>
      </c>
    </row>
    <row r="127" spans="1:27" ht="15.75" x14ac:dyDescent="0.2">
      <c r="A127" s="35">
        <f t="shared" si="3"/>
        <v>44842</v>
      </c>
      <c r="B127" s="36">
        <f>SUMIFS(СВЦЭМ!$C$39:$C$782,СВЦЭМ!$A$39:$A$782,$A127,СВЦЭМ!$B$39:$B$782,B$119)+'СЕТ СН'!$I$9+СВЦЭМ!$D$10+'СЕТ СН'!$I$5-'СЕТ СН'!$I$17</f>
        <v>4147.7845116600001</v>
      </c>
      <c r="C127" s="36">
        <f>SUMIFS(СВЦЭМ!$C$39:$C$782,СВЦЭМ!$A$39:$A$782,$A127,СВЦЭМ!$B$39:$B$782,C$119)+'СЕТ СН'!$I$9+СВЦЭМ!$D$10+'СЕТ СН'!$I$5-'СЕТ СН'!$I$17</f>
        <v>4179.6646398700004</v>
      </c>
      <c r="D127" s="36">
        <f>SUMIFS(СВЦЭМ!$C$39:$C$782,СВЦЭМ!$A$39:$A$782,$A127,СВЦЭМ!$B$39:$B$782,D$119)+'СЕТ СН'!$I$9+СВЦЭМ!$D$10+'СЕТ СН'!$I$5-'СЕТ СН'!$I$17</f>
        <v>4201.2722627900002</v>
      </c>
      <c r="E127" s="36">
        <f>SUMIFS(СВЦЭМ!$C$39:$C$782,СВЦЭМ!$A$39:$A$782,$A127,СВЦЭМ!$B$39:$B$782,E$119)+'СЕТ СН'!$I$9+СВЦЭМ!$D$10+'СЕТ СН'!$I$5-'СЕТ СН'!$I$17</f>
        <v>4205.8021965700009</v>
      </c>
      <c r="F127" s="36">
        <f>SUMIFS(СВЦЭМ!$C$39:$C$782,СВЦЭМ!$A$39:$A$782,$A127,СВЦЭМ!$B$39:$B$782,F$119)+'СЕТ СН'!$I$9+СВЦЭМ!$D$10+'СЕТ СН'!$I$5-'СЕТ СН'!$I$17</f>
        <v>4213.1644564100006</v>
      </c>
      <c r="G127" s="36">
        <f>SUMIFS(СВЦЭМ!$C$39:$C$782,СВЦЭМ!$A$39:$A$782,$A127,СВЦЭМ!$B$39:$B$782,G$119)+'СЕТ СН'!$I$9+СВЦЭМ!$D$10+'СЕТ СН'!$I$5-'СЕТ СН'!$I$17</f>
        <v>4204.2664987600001</v>
      </c>
      <c r="H127" s="36">
        <f>SUMIFS(СВЦЭМ!$C$39:$C$782,СВЦЭМ!$A$39:$A$782,$A127,СВЦЭМ!$B$39:$B$782,H$119)+'СЕТ СН'!$I$9+СВЦЭМ!$D$10+'СЕТ СН'!$I$5-'СЕТ СН'!$I$17</f>
        <v>4185.1411362100007</v>
      </c>
      <c r="I127" s="36">
        <f>SUMIFS(СВЦЭМ!$C$39:$C$782,СВЦЭМ!$A$39:$A$782,$A127,СВЦЭМ!$B$39:$B$782,I$119)+'СЕТ СН'!$I$9+СВЦЭМ!$D$10+'СЕТ СН'!$I$5-'СЕТ СН'!$I$17</f>
        <v>4140.7599182800004</v>
      </c>
      <c r="J127" s="36">
        <f>SUMIFS(СВЦЭМ!$C$39:$C$782,СВЦЭМ!$A$39:$A$782,$A127,СВЦЭМ!$B$39:$B$782,J$119)+'СЕТ СН'!$I$9+СВЦЭМ!$D$10+'СЕТ СН'!$I$5-'СЕТ СН'!$I$17</f>
        <v>4093.9989923800003</v>
      </c>
      <c r="K127" s="36">
        <f>SUMIFS(СВЦЭМ!$C$39:$C$782,СВЦЭМ!$A$39:$A$782,$A127,СВЦЭМ!$B$39:$B$782,K$119)+'СЕТ СН'!$I$9+СВЦЭМ!$D$10+'СЕТ СН'!$I$5-'СЕТ СН'!$I$17</f>
        <v>4076.3409510500001</v>
      </c>
      <c r="L127" s="36">
        <f>SUMIFS(СВЦЭМ!$C$39:$C$782,СВЦЭМ!$A$39:$A$782,$A127,СВЦЭМ!$B$39:$B$782,L$119)+'СЕТ СН'!$I$9+СВЦЭМ!$D$10+'СЕТ СН'!$I$5-'СЕТ СН'!$I$17</f>
        <v>4131.7976331400005</v>
      </c>
      <c r="M127" s="36">
        <f>SUMIFS(СВЦЭМ!$C$39:$C$782,СВЦЭМ!$A$39:$A$782,$A127,СВЦЭМ!$B$39:$B$782,M$119)+'СЕТ СН'!$I$9+СВЦЭМ!$D$10+'СЕТ СН'!$I$5-'СЕТ СН'!$I$17</f>
        <v>4099.1933787799999</v>
      </c>
      <c r="N127" s="36">
        <f>SUMIFS(СВЦЭМ!$C$39:$C$782,СВЦЭМ!$A$39:$A$782,$A127,СВЦЭМ!$B$39:$B$782,N$119)+'СЕТ СН'!$I$9+СВЦЭМ!$D$10+'СЕТ СН'!$I$5-'СЕТ СН'!$I$17</f>
        <v>4083.6430098200003</v>
      </c>
      <c r="O127" s="36">
        <f>SUMIFS(СВЦЭМ!$C$39:$C$782,СВЦЭМ!$A$39:$A$782,$A127,СВЦЭМ!$B$39:$B$782,O$119)+'СЕТ СН'!$I$9+СВЦЭМ!$D$10+'СЕТ СН'!$I$5-'СЕТ СН'!$I$17</f>
        <v>4091.30845679</v>
      </c>
      <c r="P127" s="36">
        <f>SUMIFS(СВЦЭМ!$C$39:$C$782,СВЦЭМ!$A$39:$A$782,$A127,СВЦЭМ!$B$39:$B$782,P$119)+'СЕТ СН'!$I$9+СВЦЭМ!$D$10+'СЕТ СН'!$I$5-'СЕТ СН'!$I$17</f>
        <v>4099.0913010300001</v>
      </c>
      <c r="Q127" s="36">
        <f>SUMIFS(СВЦЭМ!$C$39:$C$782,СВЦЭМ!$A$39:$A$782,$A127,СВЦЭМ!$B$39:$B$782,Q$119)+'СЕТ СН'!$I$9+СВЦЭМ!$D$10+'СЕТ СН'!$I$5-'СЕТ СН'!$I$17</f>
        <v>4101.8607153399998</v>
      </c>
      <c r="R127" s="36">
        <f>SUMIFS(СВЦЭМ!$C$39:$C$782,СВЦЭМ!$A$39:$A$782,$A127,СВЦЭМ!$B$39:$B$782,R$119)+'СЕТ СН'!$I$9+СВЦЭМ!$D$10+'СЕТ СН'!$I$5-'СЕТ СН'!$I$17</f>
        <v>4102.45066898</v>
      </c>
      <c r="S127" s="36">
        <f>SUMIFS(СВЦЭМ!$C$39:$C$782,СВЦЭМ!$A$39:$A$782,$A127,СВЦЭМ!$B$39:$B$782,S$119)+'СЕТ СН'!$I$9+СВЦЭМ!$D$10+'СЕТ СН'!$I$5-'СЕТ СН'!$I$17</f>
        <v>4123.0882095699999</v>
      </c>
      <c r="T127" s="36">
        <f>SUMIFS(СВЦЭМ!$C$39:$C$782,СВЦЭМ!$A$39:$A$782,$A127,СВЦЭМ!$B$39:$B$782,T$119)+'СЕТ СН'!$I$9+СВЦЭМ!$D$10+'СЕТ СН'!$I$5-'СЕТ СН'!$I$17</f>
        <v>4231.0379495500001</v>
      </c>
      <c r="U127" s="36">
        <f>SUMIFS(СВЦЭМ!$C$39:$C$782,СВЦЭМ!$A$39:$A$782,$A127,СВЦЭМ!$B$39:$B$782,U$119)+'СЕТ СН'!$I$9+СВЦЭМ!$D$10+'СЕТ СН'!$I$5-'СЕТ СН'!$I$17</f>
        <v>4255.5267246600006</v>
      </c>
      <c r="V127" s="36">
        <f>SUMIFS(СВЦЭМ!$C$39:$C$782,СВЦЭМ!$A$39:$A$782,$A127,СВЦЭМ!$B$39:$B$782,V$119)+'СЕТ СН'!$I$9+СВЦЭМ!$D$10+'СЕТ СН'!$I$5-'СЕТ СН'!$I$17</f>
        <v>4253.3256635200005</v>
      </c>
      <c r="W127" s="36">
        <f>SUMIFS(СВЦЭМ!$C$39:$C$782,СВЦЭМ!$A$39:$A$782,$A127,СВЦЭМ!$B$39:$B$782,W$119)+'СЕТ СН'!$I$9+СВЦЭМ!$D$10+'СЕТ СН'!$I$5-'СЕТ СН'!$I$17</f>
        <v>4248.09880084</v>
      </c>
      <c r="X127" s="36">
        <f>SUMIFS(СВЦЭМ!$C$39:$C$782,СВЦЭМ!$A$39:$A$782,$A127,СВЦЭМ!$B$39:$B$782,X$119)+'СЕТ СН'!$I$9+СВЦЭМ!$D$10+'СЕТ СН'!$I$5-'СЕТ СН'!$I$17</f>
        <v>4217.8557681900002</v>
      </c>
      <c r="Y127" s="36">
        <f>SUMIFS(СВЦЭМ!$C$39:$C$782,СВЦЭМ!$A$39:$A$782,$A127,СВЦЭМ!$B$39:$B$782,Y$119)+'СЕТ СН'!$I$9+СВЦЭМ!$D$10+'СЕТ СН'!$I$5-'СЕТ СН'!$I$17</f>
        <v>4197.5893210000004</v>
      </c>
    </row>
    <row r="128" spans="1:27" ht="15.75" x14ac:dyDescent="0.2">
      <c r="A128" s="35">
        <f t="shared" si="3"/>
        <v>44843</v>
      </c>
      <c r="B128" s="36">
        <f>SUMIFS(СВЦЭМ!$C$39:$C$782,СВЦЭМ!$A$39:$A$782,$A128,СВЦЭМ!$B$39:$B$782,B$119)+'СЕТ СН'!$I$9+СВЦЭМ!$D$10+'СЕТ СН'!$I$5-'СЕТ СН'!$I$17</f>
        <v>4128.3993220900002</v>
      </c>
      <c r="C128" s="36">
        <f>SUMIFS(СВЦЭМ!$C$39:$C$782,СВЦЭМ!$A$39:$A$782,$A128,СВЦЭМ!$B$39:$B$782,C$119)+'СЕТ СН'!$I$9+СВЦЭМ!$D$10+'СЕТ СН'!$I$5-'СЕТ СН'!$I$17</f>
        <v>4144.9849274400003</v>
      </c>
      <c r="D128" s="36">
        <f>SUMIFS(СВЦЭМ!$C$39:$C$782,СВЦЭМ!$A$39:$A$782,$A128,СВЦЭМ!$B$39:$B$782,D$119)+'СЕТ СН'!$I$9+СВЦЭМ!$D$10+'СЕТ СН'!$I$5-'СЕТ СН'!$I$17</f>
        <v>4150.2346053800002</v>
      </c>
      <c r="E128" s="36">
        <f>SUMIFS(СВЦЭМ!$C$39:$C$782,СВЦЭМ!$A$39:$A$782,$A128,СВЦЭМ!$B$39:$B$782,E$119)+'СЕТ СН'!$I$9+СВЦЭМ!$D$10+'СЕТ СН'!$I$5-'СЕТ СН'!$I$17</f>
        <v>4158.3557875300003</v>
      </c>
      <c r="F128" s="36">
        <f>SUMIFS(СВЦЭМ!$C$39:$C$782,СВЦЭМ!$A$39:$A$782,$A128,СВЦЭМ!$B$39:$B$782,F$119)+'СЕТ СН'!$I$9+СВЦЭМ!$D$10+'СЕТ СН'!$I$5-'СЕТ СН'!$I$17</f>
        <v>4155.8375024799998</v>
      </c>
      <c r="G128" s="36">
        <f>SUMIFS(СВЦЭМ!$C$39:$C$782,СВЦЭМ!$A$39:$A$782,$A128,СВЦЭМ!$B$39:$B$782,G$119)+'СЕТ СН'!$I$9+СВЦЭМ!$D$10+'СЕТ СН'!$I$5-'СЕТ СН'!$I$17</f>
        <v>4155.0732160000007</v>
      </c>
      <c r="H128" s="36">
        <f>SUMIFS(СВЦЭМ!$C$39:$C$782,СВЦЭМ!$A$39:$A$782,$A128,СВЦЭМ!$B$39:$B$782,H$119)+'СЕТ СН'!$I$9+СВЦЭМ!$D$10+'СЕТ СН'!$I$5-'СЕТ СН'!$I$17</f>
        <v>4140.3752650200004</v>
      </c>
      <c r="I128" s="36">
        <f>SUMIFS(СВЦЭМ!$C$39:$C$782,СВЦЭМ!$A$39:$A$782,$A128,СВЦЭМ!$B$39:$B$782,I$119)+'СЕТ СН'!$I$9+СВЦЭМ!$D$10+'СЕТ СН'!$I$5-'СЕТ СН'!$I$17</f>
        <v>4123.5318210400001</v>
      </c>
      <c r="J128" s="36">
        <f>SUMIFS(СВЦЭМ!$C$39:$C$782,СВЦЭМ!$A$39:$A$782,$A128,СВЦЭМ!$B$39:$B$782,J$119)+'СЕТ СН'!$I$9+СВЦЭМ!$D$10+'СЕТ СН'!$I$5-'СЕТ СН'!$I$17</f>
        <v>4119.4493438899999</v>
      </c>
      <c r="K128" s="36">
        <f>SUMIFS(СВЦЭМ!$C$39:$C$782,СВЦЭМ!$A$39:$A$782,$A128,СВЦЭМ!$B$39:$B$782,K$119)+'СЕТ СН'!$I$9+СВЦЭМ!$D$10+'СЕТ СН'!$I$5-'СЕТ СН'!$I$17</f>
        <v>4057.8951797400005</v>
      </c>
      <c r="L128" s="36">
        <f>SUMIFS(СВЦЭМ!$C$39:$C$782,СВЦЭМ!$A$39:$A$782,$A128,СВЦЭМ!$B$39:$B$782,L$119)+'СЕТ СН'!$I$9+СВЦЭМ!$D$10+'СЕТ СН'!$I$5-'СЕТ СН'!$I$17</f>
        <v>4067.6757472200002</v>
      </c>
      <c r="M128" s="36">
        <f>SUMIFS(СВЦЭМ!$C$39:$C$782,СВЦЭМ!$A$39:$A$782,$A128,СВЦЭМ!$B$39:$B$782,M$119)+'СЕТ СН'!$I$9+СВЦЭМ!$D$10+'СЕТ СН'!$I$5-'СЕТ СН'!$I$17</f>
        <v>4070.4627365599999</v>
      </c>
      <c r="N128" s="36">
        <f>SUMIFS(СВЦЭМ!$C$39:$C$782,СВЦЭМ!$A$39:$A$782,$A128,СВЦЭМ!$B$39:$B$782,N$119)+'СЕТ СН'!$I$9+СВЦЭМ!$D$10+'СЕТ СН'!$I$5-'СЕТ СН'!$I$17</f>
        <v>4044.36504186</v>
      </c>
      <c r="O128" s="36">
        <f>SUMIFS(СВЦЭМ!$C$39:$C$782,СВЦЭМ!$A$39:$A$782,$A128,СВЦЭМ!$B$39:$B$782,O$119)+'СЕТ СН'!$I$9+СВЦЭМ!$D$10+'СЕТ СН'!$I$5-'СЕТ СН'!$I$17</f>
        <v>4061.1882948900002</v>
      </c>
      <c r="P128" s="36">
        <f>SUMIFS(СВЦЭМ!$C$39:$C$782,СВЦЭМ!$A$39:$A$782,$A128,СВЦЭМ!$B$39:$B$782,P$119)+'СЕТ СН'!$I$9+СВЦЭМ!$D$10+'СЕТ СН'!$I$5-'СЕТ СН'!$I$17</f>
        <v>4054.6555346900004</v>
      </c>
      <c r="Q128" s="36">
        <f>SUMIFS(СВЦЭМ!$C$39:$C$782,СВЦЭМ!$A$39:$A$782,$A128,СВЦЭМ!$B$39:$B$782,Q$119)+'СЕТ СН'!$I$9+СВЦЭМ!$D$10+'СЕТ СН'!$I$5-'СЕТ СН'!$I$17</f>
        <v>4058.2205719500002</v>
      </c>
      <c r="R128" s="36">
        <f>SUMIFS(СВЦЭМ!$C$39:$C$782,СВЦЭМ!$A$39:$A$782,$A128,СВЦЭМ!$B$39:$B$782,R$119)+'СЕТ СН'!$I$9+СВЦЭМ!$D$10+'СЕТ СН'!$I$5-'СЕТ СН'!$I$17</f>
        <v>4084.9654142500003</v>
      </c>
      <c r="S128" s="36">
        <f>SUMIFS(СВЦЭМ!$C$39:$C$782,СВЦЭМ!$A$39:$A$782,$A128,СВЦЭМ!$B$39:$B$782,S$119)+'СЕТ СН'!$I$9+СВЦЭМ!$D$10+'СЕТ СН'!$I$5-'СЕТ СН'!$I$17</f>
        <v>4114.4205887099997</v>
      </c>
      <c r="T128" s="36">
        <f>SUMIFS(СВЦЭМ!$C$39:$C$782,СВЦЭМ!$A$39:$A$782,$A128,СВЦЭМ!$B$39:$B$782,T$119)+'СЕТ СН'!$I$9+СВЦЭМ!$D$10+'СЕТ СН'!$I$5-'СЕТ СН'!$I$17</f>
        <v>4184.2990749700002</v>
      </c>
      <c r="U128" s="36">
        <f>SUMIFS(СВЦЭМ!$C$39:$C$782,СВЦЭМ!$A$39:$A$782,$A128,СВЦЭМ!$B$39:$B$782,U$119)+'СЕТ СН'!$I$9+СВЦЭМ!$D$10+'СЕТ СН'!$I$5-'СЕТ СН'!$I$17</f>
        <v>4216.7893754300003</v>
      </c>
      <c r="V128" s="36">
        <f>SUMIFS(СВЦЭМ!$C$39:$C$782,СВЦЭМ!$A$39:$A$782,$A128,СВЦЭМ!$B$39:$B$782,V$119)+'СЕТ СН'!$I$9+СВЦЭМ!$D$10+'СЕТ СН'!$I$5-'СЕТ СН'!$I$17</f>
        <v>4206.2570130000004</v>
      </c>
      <c r="W128" s="36">
        <f>SUMIFS(СВЦЭМ!$C$39:$C$782,СВЦЭМ!$A$39:$A$782,$A128,СВЦЭМ!$B$39:$B$782,W$119)+'СЕТ СН'!$I$9+СВЦЭМ!$D$10+'СЕТ СН'!$I$5-'СЕТ СН'!$I$17</f>
        <v>4189.2052252499998</v>
      </c>
      <c r="X128" s="36">
        <f>SUMIFS(СВЦЭМ!$C$39:$C$782,СВЦЭМ!$A$39:$A$782,$A128,СВЦЭМ!$B$39:$B$782,X$119)+'СЕТ СН'!$I$9+СВЦЭМ!$D$10+'СЕТ СН'!$I$5-'СЕТ СН'!$I$17</f>
        <v>4057.0588027000003</v>
      </c>
      <c r="Y128" s="36">
        <f>SUMIFS(СВЦЭМ!$C$39:$C$782,СВЦЭМ!$A$39:$A$782,$A128,СВЦЭМ!$B$39:$B$782,Y$119)+'СЕТ СН'!$I$9+СВЦЭМ!$D$10+'СЕТ СН'!$I$5-'СЕТ СН'!$I$17</f>
        <v>3957.3791701300001</v>
      </c>
    </row>
    <row r="129" spans="1:25" ht="15.75" x14ac:dyDescent="0.2">
      <c r="A129" s="35">
        <f t="shared" si="3"/>
        <v>44844</v>
      </c>
      <c r="B129" s="36">
        <f>SUMIFS(СВЦЭМ!$C$39:$C$782,СВЦЭМ!$A$39:$A$782,$A129,СВЦЭМ!$B$39:$B$782,B$119)+'СЕТ СН'!$I$9+СВЦЭМ!$D$10+'СЕТ СН'!$I$5-'СЕТ СН'!$I$17</f>
        <v>3959.37165499</v>
      </c>
      <c r="C129" s="36">
        <f>SUMIFS(СВЦЭМ!$C$39:$C$782,СВЦЭМ!$A$39:$A$782,$A129,СВЦЭМ!$B$39:$B$782,C$119)+'СЕТ СН'!$I$9+СВЦЭМ!$D$10+'СЕТ СН'!$I$5-'СЕТ СН'!$I$17</f>
        <v>4016.8453734500004</v>
      </c>
      <c r="D129" s="36">
        <f>SUMIFS(СВЦЭМ!$C$39:$C$782,СВЦЭМ!$A$39:$A$782,$A129,СВЦЭМ!$B$39:$B$782,D$119)+'СЕТ СН'!$I$9+СВЦЭМ!$D$10+'СЕТ СН'!$I$5-'СЕТ СН'!$I$17</f>
        <v>4106.3217165900005</v>
      </c>
      <c r="E129" s="36">
        <f>SUMIFS(СВЦЭМ!$C$39:$C$782,СВЦЭМ!$A$39:$A$782,$A129,СВЦЭМ!$B$39:$B$782,E$119)+'СЕТ СН'!$I$9+СВЦЭМ!$D$10+'СЕТ СН'!$I$5-'СЕТ СН'!$I$17</f>
        <v>4106.0239834200001</v>
      </c>
      <c r="F129" s="36">
        <f>SUMIFS(СВЦЭМ!$C$39:$C$782,СВЦЭМ!$A$39:$A$782,$A129,СВЦЭМ!$B$39:$B$782,F$119)+'СЕТ СН'!$I$9+СВЦЭМ!$D$10+'СЕТ СН'!$I$5-'СЕТ СН'!$I$17</f>
        <v>4100.8051385600002</v>
      </c>
      <c r="G129" s="36">
        <f>SUMIFS(СВЦЭМ!$C$39:$C$782,СВЦЭМ!$A$39:$A$782,$A129,СВЦЭМ!$B$39:$B$782,G$119)+'СЕТ СН'!$I$9+СВЦЭМ!$D$10+'СЕТ СН'!$I$5-'СЕТ СН'!$I$17</f>
        <v>4101.3543036600004</v>
      </c>
      <c r="H129" s="36">
        <f>SUMIFS(СВЦЭМ!$C$39:$C$782,СВЦЭМ!$A$39:$A$782,$A129,СВЦЭМ!$B$39:$B$782,H$119)+'СЕТ СН'!$I$9+СВЦЭМ!$D$10+'СЕТ СН'!$I$5-'СЕТ СН'!$I$17</f>
        <v>4045.49933143</v>
      </c>
      <c r="I129" s="36">
        <f>SUMIFS(СВЦЭМ!$C$39:$C$782,СВЦЭМ!$A$39:$A$782,$A129,СВЦЭМ!$B$39:$B$782,I$119)+'СЕТ СН'!$I$9+СВЦЭМ!$D$10+'СЕТ СН'!$I$5-'СЕТ СН'!$I$17</f>
        <v>3972.51101156</v>
      </c>
      <c r="J129" s="36">
        <f>SUMIFS(СВЦЭМ!$C$39:$C$782,СВЦЭМ!$A$39:$A$782,$A129,СВЦЭМ!$B$39:$B$782,J$119)+'СЕТ СН'!$I$9+СВЦЭМ!$D$10+'СЕТ СН'!$I$5-'СЕТ СН'!$I$17</f>
        <v>3953.74537616</v>
      </c>
      <c r="K129" s="36">
        <f>SUMIFS(СВЦЭМ!$C$39:$C$782,СВЦЭМ!$A$39:$A$782,$A129,СВЦЭМ!$B$39:$B$782,K$119)+'СЕТ СН'!$I$9+СВЦЭМ!$D$10+'СЕТ СН'!$I$5-'СЕТ СН'!$I$17</f>
        <v>3947.8489505699999</v>
      </c>
      <c r="L129" s="36">
        <f>SUMIFS(СВЦЭМ!$C$39:$C$782,СВЦЭМ!$A$39:$A$782,$A129,СВЦЭМ!$B$39:$B$782,L$119)+'СЕТ СН'!$I$9+СВЦЭМ!$D$10+'СЕТ СН'!$I$5-'СЕТ СН'!$I$17</f>
        <v>3938.7211350800003</v>
      </c>
      <c r="M129" s="36">
        <f>SUMIFS(СВЦЭМ!$C$39:$C$782,СВЦЭМ!$A$39:$A$782,$A129,СВЦЭМ!$B$39:$B$782,M$119)+'СЕТ СН'!$I$9+СВЦЭМ!$D$10+'СЕТ СН'!$I$5-'СЕТ СН'!$I$17</f>
        <v>3979.0194525000002</v>
      </c>
      <c r="N129" s="36">
        <f>SUMIFS(СВЦЭМ!$C$39:$C$782,СВЦЭМ!$A$39:$A$782,$A129,СВЦЭМ!$B$39:$B$782,N$119)+'СЕТ СН'!$I$9+СВЦЭМ!$D$10+'СЕТ СН'!$I$5-'СЕТ СН'!$I$17</f>
        <v>4059.3256168000003</v>
      </c>
      <c r="O129" s="36">
        <f>SUMIFS(СВЦЭМ!$C$39:$C$782,СВЦЭМ!$A$39:$A$782,$A129,СВЦЭМ!$B$39:$B$782,O$119)+'СЕТ СН'!$I$9+СВЦЭМ!$D$10+'СЕТ СН'!$I$5-'СЕТ СН'!$I$17</f>
        <v>4053.9555399800001</v>
      </c>
      <c r="P129" s="36">
        <f>SUMIFS(СВЦЭМ!$C$39:$C$782,СВЦЭМ!$A$39:$A$782,$A129,СВЦЭМ!$B$39:$B$782,P$119)+'СЕТ СН'!$I$9+СВЦЭМ!$D$10+'СЕТ СН'!$I$5-'СЕТ СН'!$I$17</f>
        <v>4020.2209833700003</v>
      </c>
      <c r="Q129" s="36">
        <f>SUMIFS(СВЦЭМ!$C$39:$C$782,СВЦЭМ!$A$39:$A$782,$A129,СВЦЭМ!$B$39:$B$782,Q$119)+'СЕТ СН'!$I$9+СВЦЭМ!$D$10+'СЕТ СН'!$I$5-'СЕТ СН'!$I$17</f>
        <v>4006.7460370400004</v>
      </c>
      <c r="R129" s="36">
        <f>SUMIFS(СВЦЭМ!$C$39:$C$782,СВЦЭМ!$A$39:$A$782,$A129,СВЦЭМ!$B$39:$B$782,R$119)+'СЕТ СН'!$I$9+СВЦЭМ!$D$10+'СЕТ СН'!$I$5-'СЕТ СН'!$I$17</f>
        <v>3963.0266772000004</v>
      </c>
      <c r="S129" s="36">
        <f>SUMIFS(СВЦЭМ!$C$39:$C$782,СВЦЭМ!$A$39:$A$782,$A129,СВЦЭМ!$B$39:$B$782,S$119)+'СЕТ СН'!$I$9+СВЦЭМ!$D$10+'СЕТ СН'!$I$5-'СЕТ СН'!$I$17</f>
        <v>3926.8917579900003</v>
      </c>
      <c r="T129" s="36">
        <f>SUMIFS(СВЦЭМ!$C$39:$C$782,СВЦЭМ!$A$39:$A$782,$A129,СВЦЭМ!$B$39:$B$782,T$119)+'СЕТ СН'!$I$9+СВЦЭМ!$D$10+'СЕТ СН'!$I$5-'СЕТ СН'!$I$17</f>
        <v>3976.9368367500001</v>
      </c>
      <c r="U129" s="36">
        <f>SUMIFS(СВЦЭМ!$C$39:$C$782,СВЦЭМ!$A$39:$A$782,$A129,СВЦЭМ!$B$39:$B$782,U$119)+'СЕТ СН'!$I$9+СВЦЭМ!$D$10+'СЕТ СН'!$I$5-'СЕТ СН'!$I$17</f>
        <v>3993.6720521800003</v>
      </c>
      <c r="V129" s="36">
        <f>SUMIFS(СВЦЭМ!$C$39:$C$782,СВЦЭМ!$A$39:$A$782,$A129,СВЦЭМ!$B$39:$B$782,V$119)+'СЕТ СН'!$I$9+СВЦЭМ!$D$10+'СЕТ СН'!$I$5-'СЕТ СН'!$I$17</f>
        <v>4002.0752836900001</v>
      </c>
      <c r="W129" s="36">
        <f>SUMIFS(СВЦЭМ!$C$39:$C$782,СВЦЭМ!$A$39:$A$782,$A129,СВЦЭМ!$B$39:$B$782,W$119)+'СЕТ СН'!$I$9+СВЦЭМ!$D$10+'СЕТ СН'!$I$5-'СЕТ СН'!$I$17</f>
        <v>4008.23458218</v>
      </c>
      <c r="X129" s="36">
        <f>SUMIFS(СВЦЭМ!$C$39:$C$782,СВЦЭМ!$A$39:$A$782,$A129,СВЦЭМ!$B$39:$B$782,X$119)+'СЕТ СН'!$I$9+СВЦЭМ!$D$10+'СЕТ СН'!$I$5-'СЕТ СН'!$I$17</f>
        <v>3988.66832019</v>
      </c>
      <c r="Y129" s="36">
        <f>SUMIFS(СВЦЭМ!$C$39:$C$782,СВЦЭМ!$A$39:$A$782,$A129,СВЦЭМ!$B$39:$B$782,Y$119)+'СЕТ СН'!$I$9+СВЦЭМ!$D$10+'СЕТ СН'!$I$5-'СЕТ СН'!$I$17</f>
        <v>3966.2348972400005</v>
      </c>
    </row>
    <row r="130" spans="1:25" ht="15.75" x14ac:dyDescent="0.2">
      <c r="A130" s="35">
        <f t="shared" si="3"/>
        <v>44845</v>
      </c>
      <c r="B130" s="36">
        <f>SUMIFS(СВЦЭМ!$C$39:$C$782,СВЦЭМ!$A$39:$A$782,$A130,СВЦЭМ!$B$39:$B$782,B$119)+'СЕТ СН'!$I$9+СВЦЭМ!$D$10+'СЕТ СН'!$I$5-'СЕТ СН'!$I$17</f>
        <v>4053.7571089000003</v>
      </c>
      <c r="C130" s="36">
        <f>SUMIFS(СВЦЭМ!$C$39:$C$782,СВЦЭМ!$A$39:$A$782,$A130,СВЦЭМ!$B$39:$B$782,C$119)+'СЕТ СН'!$I$9+СВЦЭМ!$D$10+'СЕТ СН'!$I$5-'СЕТ СН'!$I$17</f>
        <v>4112.6982899200002</v>
      </c>
      <c r="D130" s="36">
        <f>SUMIFS(СВЦЭМ!$C$39:$C$782,СВЦЭМ!$A$39:$A$782,$A130,СВЦЭМ!$B$39:$B$782,D$119)+'СЕТ СН'!$I$9+СВЦЭМ!$D$10+'СЕТ СН'!$I$5-'СЕТ СН'!$I$17</f>
        <v>4158.1642087700002</v>
      </c>
      <c r="E130" s="36">
        <f>SUMIFS(СВЦЭМ!$C$39:$C$782,СВЦЭМ!$A$39:$A$782,$A130,СВЦЭМ!$B$39:$B$782,E$119)+'СЕТ СН'!$I$9+СВЦЭМ!$D$10+'СЕТ СН'!$I$5-'СЕТ СН'!$I$17</f>
        <v>4172.9782250500002</v>
      </c>
      <c r="F130" s="36">
        <f>SUMIFS(СВЦЭМ!$C$39:$C$782,СВЦЭМ!$A$39:$A$782,$A130,СВЦЭМ!$B$39:$B$782,F$119)+'СЕТ СН'!$I$9+СВЦЭМ!$D$10+'СЕТ СН'!$I$5-'СЕТ СН'!$I$17</f>
        <v>4162.3338495200005</v>
      </c>
      <c r="G130" s="36">
        <f>SUMIFS(СВЦЭМ!$C$39:$C$782,СВЦЭМ!$A$39:$A$782,$A130,СВЦЭМ!$B$39:$B$782,G$119)+'СЕТ СН'!$I$9+СВЦЭМ!$D$10+'СЕТ СН'!$I$5-'СЕТ СН'!$I$17</f>
        <v>4106.8175356800002</v>
      </c>
      <c r="H130" s="36">
        <f>SUMIFS(СВЦЭМ!$C$39:$C$782,СВЦЭМ!$A$39:$A$782,$A130,СВЦЭМ!$B$39:$B$782,H$119)+'СЕТ СН'!$I$9+СВЦЭМ!$D$10+'СЕТ СН'!$I$5-'СЕТ СН'!$I$17</f>
        <v>4111.2170988100006</v>
      </c>
      <c r="I130" s="36">
        <f>SUMIFS(СВЦЭМ!$C$39:$C$782,СВЦЭМ!$A$39:$A$782,$A130,СВЦЭМ!$B$39:$B$782,I$119)+'СЕТ СН'!$I$9+СВЦЭМ!$D$10+'СЕТ СН'!$I$5-'СЕТ СН'!$I$17</f>
        <v>4137.5209284700004</v>
      </c>
      <c r="J130" s="36">
        <f>SUMIFS(СВЦЭМ!$C$39:$C$782,СВЦЭМ!$A$39:$A$782,$A130,СВЦЭМ!$B$39:$B$782,J$119)+'СЕТ СН'!$I$9+СВЦЭМ!$D$10+'СЕТ СН'!$I$5-'СЕТ СН'!$I$17</f>
        <v>4145.0077105199998</v>
      </c>
      <c r="K130" s="36">
        <f>SUMIFS(СВЦЭМ!$C$39:$C$782,СВЦЭМ!$A$39:$A$782,$A130,СВЦЭМ!$B$39:$B$782,K$119)+'СЕТ СН'!$I$9+СВЦЭМ!$D$10+'СЕТ СН'!$I$5-'СЕТ СН'!$I$17</f>
        <v>4154.8218894199999</v>
      </c>
      <c r="L130" s="36">
        <f>SUMIFS(СВЦЭМ!$C$39:$C$782,СВЦЭМ!$A$39:$A$782,$A130,СВЦЭМ!$B$39:$B$782,L$119)+'СЕТ СН'!$I$9+СВЦЭМ!$D$10+'СЕТ СН'!$I$5-'СЕТ СН'!$I$17</f>
        <v>4164.7311587000004</v>
      </c>
      <c r="M130" s="36">
        <f>SUMIFS(СВЦЭМ!$C$39:$C$782,СВЦЭМ!$A$39:$A$782,$A130,СВЦЭМ!$B$39:$B$782,M$119)+'СЕТ СН'!$I$9+СВЦЭМ!$D$10+'СЕТ СН'!$I$5-'СЕТ СН'!$I$17</f>
        <v>4139.9118510200005</v>
      </c>
      <c r="N130" s="36">
        <f>SUMIFS(СВЦЭМ!$C$39:$C$782,СВЦЭМ!$A$39:$A$782,$A130,СВЦЭМ!$B$39:$B$782,N$119)+'СЕТ СН'!$I$9+СВЦЭМ!$D$10+'СЕТ СН'!$I$5-'СЕТ СН'!$I$17</f>
        <v>4165.2899094700006</v>
      </c>
      <c r="O130" s="36">
        <f>SUMIFS(СВЦЭМ!$C$39:$C$782,СВЦЭМ!$A$39:$A$782,$A130,СВЦЭМ!$B$39:$B$782,O$119)+'СЕТ СН'!$I$9+СВЦЭМ!$D$10+'СЕТ СН'!$I$5-'СЕТ СН'!$I$17</f>
        <v>4167.1787017000006</v>
      </c>
      <c r="P130" s="36">
        <f>SUMIFS(СВЦЭМ!$C$39:$C$782,СВЦЭМ!$A$39:$A$782,$A130,СВЦЭМ!$B$39:$B$782,P$119)+'СЕТ СН'!$I$9+СВЦЭМ!$D$10+'СЕТ СН'!$I$5-'СЕТ СН'!$I$17</f>
        <v>4155.4600595299999</v>
      </c>
      <c r="Q130" s="36">
        <f>SUMIFS(СВЦЭМ!$C$39:$C$782,СВЦЭМ!$A$39:$A$782,$A130,СВЦЭМ!$B$39:$B$782,Q$119)+'СЕТ СН'!$I$9+СВЦЭМ!$D$10+'СЕТ СН'!$I$5-'СЕТ СН'!$I$17</f>
        <v>4147.4445541000005</v>
      </c>
      <c r="R130" s="36">
        <f>SUMIFS(СВЦЭМ!$C$39:$C$782,СВЦЭМ!$A$39:$A$782,$A130,СВЦЭМ!$B$39:$B$782,R$119)+'СЕТ СН'!$I$9+СВЦЭМ!$D$10+'СЕТ СН'!$I$5-'СЕТ СН'!$I$17</f>
        <v>4128.33923615</v>
      </c>
      <c r="S130" s="36">
        <f>SUMIFS(СВЦЭМ!$C$39:$C$782,СВЦЭМ!$A$39:$A$782,$A130,СВЦЭМ!$B$39:$B$782,S$119)+'СЕТ СН'!$I$9+СВЦЭМ!$D$10+'СЕТ СН'!$I$5-'СЕТ СН'!$I$17</f>
        <v>4161.2894630000001</v>
      </c>
      <c r="T130" s="36">
        <f>SUMIFS(СВЦЭМ!$C$39:$C$782,СВЦЭМ!$A$39:$A$782,$A130,СВЦЭМ!$B$39:$B$782,T$119)+'СЕТ СН'!$I$9+СВЦЭМ!$D$10+'СЕТ СН'!$I$5-'СЕТ СН'!$I$17</f>
        <v>4213.6553406900002</v>
      </c>
      <c r="U130" s="36">
        <f>SUMIFS(СВЦЭМ!$C$39:$C$782,СВЦЭМ!$A$39:$A$782,$A130,СВЦЭМ!$B$39:$B$782,U$119)+'СЕТ СН'!$I$9+СВЦЭМ!$D$10+'СЕТ СН'!$I$5-'СЕТ СН'!$I$17</f>
        <v>4233.2068951900001</v>
      </c>
      <c r="V130" s="36">
        <f>SUMIFS(СВЦЭМ!$C$39:$C$782,СВЦЭМ!$A$39:$A$782,$A130,СВЦЭМ!$B$39:$B$782,V$119)+'СЕТ СН'!$I$9+СВЦЭМ!$D$10+'СЕТ СН'!$I$5-'СЕТ СН'!$I$17</f>
        <v>4226.8969966900004</v>
      </c>
      <c r="W130" s="36">
        <f>SUMIFS(СВЦЭМ!$C$39:$C$782,СВЦЭМ!$A$39:$A$782,$A130,СВЦЭМ!$B$39:$B$782,W$119)+'СЕТ СН'!$I$9+СВЦЭМ!$D$10+'СЕТ СН'!$I$5-'СЕТ СН'!$I$17</f>
        <v>4258.4446169399998</v>
      </c>
      <c r="X130" s="36">
        <f>SUMIFS(СВЦЭМ!$C$39:$C$782,СВЦЭМ!$A$39:$A$782,$A130,СВЦЭМ!$B$39:$B$782,X$119)+'СЕТ СН'!$I$9+СВЦЭМ!$D$10+'СЕТ СН'!$I$5-'СЕТ СН'!$I$17</f>
        <v>4237.2957688700008</v>
      </c>
      <c r="Y130" s="36">
        <f>SUMIFS(СВЦЭМ!$C$39:$C$782,СВЦЭМ!$A$39:$A$782,$A130,СВЦЭМ!$B$39:$B$782,Y$119)+'СЕТ СН'!$I$9+СВЦЭМ!$D$10+'СЕТ СН'!$I$5-'СЕТ СН'!$I$17</f>
        <v>4231.5543576600003</v>
      </c>
    </row>
    <row r="131" spans="1:25" ht="15.75" x14ac:dyDescent="0.2">
      <c r="A131" s="35">
        <f t="shared" si="3"/>
        <v>44846</v>
      </c>
      <c r="B131" s="36">
        <f>SUMIFS(СВЦЭМ!$C$39:$C$782,СВЦЭМ!$A$39:$A$782,$A131,СВЦЭМ!$B$39:$B$782,B$119)+'СЕТ СН'!$I$9+СВЦЭМ!$D$10+'СЕТ СН'!$I$5-'СЕТ СН'!$I$17</f>
        <v>4143.2978529000002</v>
      </c>
      <c r="C131" s="36">
        <f>SUMIFS(СВЦЭМ!$C$39:$C$782,СВЦЭМ!$A$39:$A$782,$A131,СВЦЭМ!$B$39:$B$782,C$119)+'СЕТ СН'!$I$9+СВЦЭМ!$D$10+'СЕТ СН'!$I$5-'СЕТ СН'!$I$17</f>
        <v>4168.74490522</v>
      </c>
      <c r="D131" s="36">
        <f>SUMIFS(СВЦЭМ!$C$39:$C$782,СВЦЭМ!$A$39:$A$782,$A131,СВЦЭМ!$B$39:$B$782,D$119)+'СЕТ СН'!$I$9+СВЦЭМ!$D$10+'СЕТ СН'!$I$5-'СЕТ СН'!$I$17</f>
        <v>4187.7279181100002</v>
      </c>
      <c r="E131" s="36">
        <f>SUMIFS(СВЦЭМ!$C$39:$C$782,СВЦЭМ!$A$39:$A$782,$A131,СВЦЭМ!$B$39:$B$782,E$119)+'СЕТ СН'!$I$9+СВЦЭМ!$D$10+'СЕТ СН'!$I$5-'СЕТ СН'!$I$17</f>
        <v>4177.2565416300004</v>
      </c>
      <c r="F131" s="36">
        <f>SUMIFS(СВЦЭМ!$C$39:$C$782,СВЦЭМ!$A$39:$A$782,$A131,СВЦЭМ!$B$39:$B$782,F$119)+'СЕТ СН'!$I$9+СВЦЭМ!$D$10+'СЕТ СН'!$I$5-'СЕТ СН'!$I$17</f>
        <v>4173.8850329400002</v>
      </c>
      <c r="G131" s="36">
        <f>SUMIFS(СВЦЭМ!$C$39:$C$782,СВЦЭМ!$A$39:$A$782,$A131,СВЦЭМ!$B$39:$B$782,G$119)+'СЕТ СН'!$I$9+СВЦЭМ!$D$10+'СЕТ СН'!$I$5-'СЕТ СН'!$I$17</f>
        <v>4170.9525671800002</v>
      </c>
      <c r="H131" s="36">
        <f>SUMIFS(СВЦЭМ!$C$39:$C$782,СВЦЭМ!$A$39:$A$782,$A131,СВЦЭМ!$B$39:$B$782,H$119)+'СЕТ СН'!$I$9+СВЦЭМ!$D$10+'СЕТ СН'!$I$5-'СЕТ СН'!$I$17</f>
        <v>4145.1040002099999</v>
      </c>
      <c r="I131" s="36">
        <f>SUMIFS(СВЦЭМ!$C$39:$C$782,СВЦЭМ!$A$39:$A$782,$A131,СВЦЭМ!$B$39:$B$782,I$119)+'СЕТ СН'!$I$9+СВЦЭМ!$D$10+'СЕТ СН'!$I$5-'СЕТ СН'!$I$17</f>
        <v>4121.5464200200004</v>
      </c>
      <c r="J131" s="36">
        <f>SUMIFS(СВЦЭМ!$C$39:$C$782,СВЦЭМ!$A$39:$A$782,$A131,СВЦЭМ!$B$39:$B$782,J$119)+'СЕТ СН'!$I$9+СВЦЭМ!$D$10+'СЕТ СН'!$I$5-'СЕТ СН'!$I$17</f>
        <v>4127.3772235599999</v>
      </c>
      <c r="K131" s="36">
        <f>SUMIFS(СВЦЭМ!$C$39:$C$782,СВЦЭМ!$A$39:$A$782,$A131,СВЦЭМ!$B$39:$B$782,K$119)+'СЕТ СН'!$I$9+СВЦЭМ!$D$10+'СЕТ СН'!$I$5-'СЕТ СН'!$I$17</f>
        <v>4126.9088923400004</v>
      </c>
      <c r="L131" s="36">
        <f>SUMIFS(СВЦЭМ!$C$39:$C$782,СВЦЭМ!$A$39:$A$782,$A131,СВЦЭМ!$B$39:$B$782,L$119)+'СЕТ СН'!$I$9+СВЦЭМ!$D$10+'СЕТ СН'!$I$5-'СЕТ СН'!$I$17</f>
        <v>4122.0405693100001</v>
      </c>
      <c r="M131" s="36">
        <f>SUMIFS(СВЦЭМ!$C$39:$C$782,СВЦЭМ!$A$39:$A$782,$A131,СВЦЭМ!$B$39:$B$782,M$119)+'СЕТ СН'!$I$9+СВЦЭМ!$D$10+'СЕТ СН'!$I$5-'СЕТ СН'!$I$17</f>
        <v>4119.7573141399998</v>
      </c>
      <c r="N131" s="36">
        <f>SUMIFS(СВЦЭМ!$C$39:$C$782,СВЦЭМ!$A$39:$A$782,$A131,СВЦЭМ!$B$39:$B$782,N$119)+'СЕТ СН'!$I$9+СВЦЭМ!$D$10+'СЕТ СН'!$I$5-'СЕТ СН'!$I$17</f>
        <v>4138.4511662900004</v>
      </c>
      <c r="O131" s="36">
        <f>SUMIFS(СВЦЭМ!$C$39:$C$782,СВЦЭМ!$A$39:$A$782,$A131,СВЦЭМ!$B$39:$B$782,O$119)+'СЕТ СН'!$I$9+СВЦЭМ!$D$10+'СЕТ СН'!$I$5-'СЕТ СН'!$I$17</f>
        <v>4135.1406790999999</v>
      </c>
      <c r="P131" s="36">
        <f>SUMIFS(СВЦЭМ!$C$39:$C$782,СВЦЭМ!$A$39:$A$782,$A131,СВЦЭМ!$B$39:$B$782,P$119)+'СЕТ СН'!$I$9+СВЦЭМ!$D$10+'СЕТ СН'!$I$5-'СЕТ СН'!$I$17</f>
        <v>4126.7554293499998</v>
      </c>
      <c r="Q131" s="36">
        <f>SUMIFS(СВЦЭМ!$C$39:$C$782,СВЦЭМ!$A$39:$A$782,$A131,СВЦЭМ!$B$39:$B$782,Q$119)+'СЕТ СН'!$I$9+СВЦЭМ!$D$10+'СЕТ СН'!$I$5-'СЕТ СН'!$I$17</f>
        <v>4133.55668427</v>
      </c>
      <c r="R131" s="36">
        <f>SUMIFS(СВЦЭМ!$C$39:$C$782,СВЦЭМ!$A$39:$A$782,$A131,СВЦЭМ!$B$39:$B$782,R$119)+'СЕТ СН'!$I$9+СВЦЭМ!$D$10+'СЕТ СН'!$I$5-'СЕТ СН'!$I$17</f>
        <v>4113.4310315500006</v>
      </c>
      <c r="S131" s="36">
        <f>SUMIFS(СВЦЭМ!$C$39:$C$782,СВЦЭМ!$A$39:$A$782,$A131,СВЦЭМ!$B$39:$B$782,S$119)+'СЕТ СН'!$I$9+СВЦЭМ!$D$10+'СЕТ СН'!$I$5-'СЕТ СН'!$I$17</f>
        <v>4115.4161936199998</v>
      </c>
      <c r="T131" s="36">
        <f>SUMIFS(СВЦЭМ!$C$39:$C$782,СВЦЭМ!$A$39:$A$782,$A131,СВЦЭМ!$B$39:$B$782,T$119)+'СЕТ СН'!$I$9+СВЦЭМ!$D$10+'СЕТ СН'!$I$5-'СЕТ СН'!$I$17</f>
        <v>4239.4358893600001</v>
      </c>
      <c r="U131" s="36">
        <f>SUMIFS(СВЦЭМ!$C$39:$C$782,СВЦЭМ!$A$39:$A$782,$A131,СВЦЭМ!$B$39:$B$782,U$119)+'СЕТ СН'!$I$9+СВЦЭМ!$D$10+'СЕТ СН'!$I$5-'СЕТ СН'!$I$17</f>
        <v>4230.61398964</v>
      </c>
      <c r="V131" s="36">
        <f>SUMIFS(СВЦЭМ!$C$39:$C$782,СВЦЭМ!$A$39:$A$782,$A131,СВЦЭМ!$B$39:$B$782,V$119)+'СЕТ СН'!$I$9+СВЦЭМ!$D$10+'СЕТ СН'!$I$5-'СЕТ СН'!$I$17</f>
        <v>4267.3170622200005</v>
      </c>
      <c r="W131" s="36">
        <f>SUMIFS(СВЦЭМ!$C$39:$C$782,СВЦЭМ!$A$39:$A$782,$A131,СВЦЭМ!$B$39:$B$782,W$119)+'СЕТ СН'!$I$9+СВЦЭМ!$D$10+'СЕТ СН'!$I$5-'СЕТ СН'!$I$17</f>
        <v>4185.0492979000001</v>
      </c>
      <c r="X131" s="36">
        <f>SUMIFS(СВЦЭМ!$C$39:$C$782,СВЦЭМ!$A$39:$A$782,$A131,СВЦЭМ!$B$39:$B$782,X$119)+'СЕТ СН'!$I$9+СВЦЭМ!$D$10+'СЕТ СН'!$I$5-'СЕТ СН'!$I$17</f>
        <v>4154.1279824800004</v>
      </c>
      <c r="Y131" s="36">
        <f>SUMIFS(СВЦЭМ!$C$39:$C$782,СВЦЭМ!$A$39:$A$782,$A131,СВЦЭМ!$B$39:$B$782,Y$119)+'СЕТ СН'!$I$9+СВЦЭМ!$D$10+'СЕТ СН'!$I$5-'СЕТ СН'!$I$17</f>
        <v>4139.5434899400007</v>
      </c>
    </row>
    <row r="132" spans="1:25" ht="15.75" x14ac:dyDescent="0.2">
      <c r="A132" s="35">
        <f t="shared" si="3"/>
        <v>44847</v>
      </c>
      <c r="B132" s="36">
        <f>SUMIFS(СВЦЭМ!$C$39:$C$782,СВЦЭМ!$A$39:$A$782,$A132,СВЦЭМ!$B$39:$B$782,B$119)+'СЕТ СН'!$I$9+СВЦЭМ!$D$10+'СЕТ СН'!$I$5-'СЕТ СН'!$I$17</f>
        <v>4237.3010288800006</v>
      </c>
      <c r="C132" s="36">
        <f>SUMIFS(СВЦЭМ!$C$39:$C$782,СВЦЭМ!$A$39:$A$782,$A132,СВЦЭМ!$B$39:$B$782,C$119)+'СЕТ СН'!$I$9+СВЦЭМ!$D$10+'СЕТ СН'!$I$5-'СЕТ СН'!$I$17</f>
        <v>4255.0905666100007</v>
      </c>
      <c r="D132" s="36">
        <f>SUMIFS(СВЦЭМ!$C$39:$C$782,СВЦЭМ!$A$39:$A$782,$A132,СВЦЭМ!$B$39:$B$782,D$119)+'СЕТ СН'!$I$9+СВЦЭМ!$D$10+'СЕТ СН'!$I$5-'СЕТ СН'!$I$17</f>
        <v>4255.6215891299998</v>
      </c>
      <c r="E132" s="36">
        <f>SUMIFS(СВЦЭМ!$C$39:$C$782,СВЦЭМ!$A$39:$A$782,$A132,СВЦЭМ!$B$39:$B$782,E$119)+'СЕТ СН'!$I$9+СВЦЭМ!$D$10+'СЕТ СН'!$I$5-'СЕТ СН'!$I$17</f>
        <v>4260.9660815400002</v>
      </c>
      <c r="F132" s="36">
        <f>SUMIFS(СВЦЭМ!$C$39:$C$782,СВЦЭМ!$A$39:$A$782,$A132,СВЦЭМ!$B$39:$B$782,F$119)+'СЕТ СН'!$I$9+СВЦЭМ!$D$10+'СЕТ СН'!$I$5-'СЕТ СН'!$I$17</f>
        <v>4262.5458643500006</v>
      </c>
      <c r="G132" s="36">
        <f>SUMIFS(СВЦЭМ!$C$39:$C$782,СВЦЭМ!$A$39:$A$782,$A132,СВЦЭМ!$B$39:$B$782,G$119)+'СЕТ СН'!$I$9+СВЦЭМ!$D$10+'СЕТ СН'!$I$5-'СЕТ СН'!$I$17</f>
        <v>4245.0396927300008</v>
      </c>
      <c r="H132" s="36">
        <f>SUMIFS(СВЦЭМ!$C$39:$C$782,СВЦЭМ!$A$39:$A$782,$A132,СВЦЭМ!$B$39:$B$782,H$119)+'СЕТ СН'!$I$9+СВЦЭМ!$D$10+'СЕТ СН'!$I$5-'СЕТ СН'!$I$17</f>
        <v>4220.9975907099997</v>
      </c>
      <c r="I132" s="36">
        <f>SUMIFS(СВЦЭМ!$C$39:$C$782,СВЦЭМ!$A$39:$A$782,$A132,СВЦЭМ!$B$39:$B$782,I$119)+'СЕТ СН'!$I$9+СВЦЭМ!$D$10+'СЕТ СН'!$I$5-'СЕТ СН'!$I$17</f>
        <v>4200.6183351</v>
      </c>
      <c r="J132" s="36">
        <f>SUMIFS(СВЦЭМ!$C$39:$C$782,СВЦЭМ!$A$39:$A$782,$A132,СВЦЭМ!$B$39:$B$782,J$119)+'СЕТ СН'!$I$9+СВЦЭМ!$D$10+'СЕТ СН'!$I$5-'СЕТ СН'!$I$17</f>
        <v>4190.2453017600001</v>
      </c>
      <c r="K132" s="36">
        <f>SUMIFS(СВЦЭМ!$C$39:$C$782,СВЦЭМ!$A$39:$A$782,$A132,СВЦЭМ!$B$39:$B$782,K$119)+'СЕТ СН'!$I$9+СВЦЭМ!$D$10+'СЕТ СН'!$I$5-'СЕТ СН'!$I$17</f>
        <v>4223.0121238800002</v>
      </c>
      <c r="L132" s="36">
        <f>SUMIFS(СВЦЭМ!$C$39:$C$782,СВЦЭМ!$A$39:$A$782,$A132,СВЦЭМ!$B$39:$B$782,L$119)+'СЕТ СН'!$I$9+СВЦЭМ!$D$10+'СЕТ СН'!$I$5-'СЕТ СН'!$I$17</f>
        <v>4215.6440579400005</v>
      </c>
      <c r="M132" s="36">
        <f>SUMIFS(СВЦЭМ!$C$39:$C$782,СВЦЭМ!$A$39:$A$782,$A132,СВЦЭМ!$B$39:$B$782,M$119)+'СЕТ СН'!$I$9+СВЦЭМ!$D$10+'СЕТ СН'!$I$5-'СЕТ СН'!$I$17</f>
        <v>4226.5952386400004</v>
      </c>
      <c r="N132" s="36">
        <f>SUMIFS(СВЦЭМ!$C$39:$C$782,СВЦЭМ!$A$39:$A$782,$A132,СВЦЭМ!$B$39:$B$782,N$119)+'СЕТ СН'!$I$9+СВЦЭМ!$D$10+'СЕТ СН'!$I$5-'СЕТ СН'!$I$17</f>
        <v>4219.3351989900002</v>
      </c>
      <c r="O132" s="36">
        <f>SUMIFS(СВЦЭМ!$C$39:$C$782,СВЦЭМ!$A$39:$A$782,$A132,СВЦЭМ!$B$39:$B$782,O$119)+'СЕТ СН'!$I$9+СВЦЭМ!$D$10+'СЕТ СН'!$I$5-'СЕТ СН'!$I$17</f>
        <v>4215.3154746100008</v>
      </c>
      <c r="P132" s="36">
        <f>SUMIFS(СВЦЭМ!$C$39:$C$782,СВЦЭМ!$A$39:$A$782,$A132,СВЦЭМ!$B$39:$B$782,P$119)+'СЕТ СН'!$I$9+СВЦЭМ!$D$10+'СЕТ СН'!$I$5-'СЕТ СН'!$I$17</f>
        <v>4214.6773768900002</v>
      </c>
      <c r="Q132" s="36">
        <f>SUMIFS(СВЦЭМ!$C$39:$C$782,СВЦЭМ!$A$39:$A$782,$A132,СВЦЭМ!$B$39:$B$782,Q$119)+'СЕТ СН'!$I$9+СВЦЭМ!$D$10+'СЕТ СН'!$I$5-'СЕТ СН'!$I$17</f>
        <v>4203.6694038200003</v>
      </c>
      <c r="R132" s="36">
        <f>SUMIFS(СВЦЭМ!$C$39:$C$782,СВЦЭМ!$A$39:$A$782,$A132,СВЦЭМ!$B$39:$B$782,R$119)+'СЕТ СН'!$I$9+СВЦЭМ!$D$10+'СЕТ СН'!$I$5-'СЕТ СН'!$I$17</f>
        <v>4240.6501848100006</v>
      </c>
      <c r="S132" s="36">
        <f>SUMIFS(СВЦЭМ!$C$39:$C$782,СВЦЭМ!$A$39:$A$782,$A132,СВЦЭМ!$B$39:$B$782,S$119)+'СЕТ СН'!$I$9+СВЦЭМ!$D$10+'СЕТ СН'!$I$5-'СЕТ СН'!$I$17</f>
        <v>4213.2114078300001</v>
      </c>
      <c r="T132" s="36">
        <f>SUMIFS(СВЦЭМ!$C$39:$C$782,СВЦЭМ!$A$39:$A$782,$A132,СВЦЭМ!$B$39:$B$782,T$119)+'СЕТ СН'!$I$9+СВЦЭМ!$D$10+'СЕТ СН'!$I$5-'СЕТ СН'!$I$17</f>
        <v>4232.1442048999997</v>
      </c>
      <c r="U132" s="36">
        <f>SUMIFS(СВЦЭМ!$C$39:$C$782,СВЦЭМ!$A$39:$A$782,$A132,СВЦЭМ!$B$39:$B$782,U$119)+'СЕТ СН'!$I$9+СВЦЭМ!$D$10+'СЕТ СН'!$I$5-'СЕТ СН'!$I$17</f>
        <v>4246.8524352300001</v>
      </c>
      <c r="V132" s="36">
        <f>SUMIFS(СВЦЭМ!$C$39:$C$782,СВЦЭМ!$A$39:$A$782,$A132,СВЦЭМ!$B$39:$B$782,V$119)+'СЕТ СН'!$I$9+СВЦЭМ!$D$10+'СЕТ СН'!$I$5-'СЕТ СН'!$I$17</f>
        <v>4228.1731174100005</v>
      </c>
      <c r="W132" s="36">
        <f>SUMIFS(СВЦЭМ!$C$39:$C$782,СВЦЭМ!$A$39:$A$782,$A132,СВЦЭМ!$B$39:$B$782,W$119)+'СЕТ СН'!$I$9+СВЦЭМ!$D$10+'СЕТ СН'!$I$5-'СЕТ СН'!$I$17</f>
        <v>4212.7700955300006</v>
      </c>
      <c r="X132" s="36">
        <f>SUMIFS(СВЦЭМ!$C$39:$C$782,СВЦЭМ!$A$39:$A$782,$A132,СВЦЭМ!$B$39:$B$782,X$119)+'СЕТ СН'!$I$9+СВЦЭМ!$D$10+'СЕТ СН'!$I$5-'СЕТ СН'!$I$17</f>
        <v>4209.7683111700007</v>
      </c>
      <c r="Y132" s="36">
        <f>SUMIFS(СВЦЭМ!$C$39:$C$782,СВЦЭМ!$A$39:$A$782,$A132,СВЦЭМ!$B$39:$B$782,Y$119)+'СЕТ СН'!$I$9+СВЦЭМ!$D$10+'СЕТ СН'!$I$5-'СЕТ СН'!$I$17</f>
        <v>4205.1123142800006</v>
      </c>
    </row>
    <row r="133" spans="1:25" ht="15.75" x14ac:dyDescent="0.2">
      <c r="A133" s="35">
        <f t="shared" si="3"/>
        <v>44848</v>
      </c>
      <c r="B133" s="36">
        <f>SUMIFS(СВЦЭМ!$C$39:$C$782,СВЦЭМ!$A$39:$A$782,$A133,СВЦЭМ!$B$39:$B$782,B$119)+'СЕТ СН'!$I$9+СВЦЭМ!$D$10+'СЕТ СН'!$I$5-'СЕТ СН'!$I$17</f>
        <v>4254.1419025499999</v>
      </c>
      <c r="C133" s="36">
        <f>SUMIFS(СВЦЭМ!$C$39:$C$782,СВЦЭМ!$A$39:$A$782,$A133,СВЦЭМ!$B$39:$B$782,C$119)+'СЕТ СН'!$I$9+СВЦЭМ!$D$10+'СЕТ СН'!$I$5-'СЕТ СН'!$I$17</f>
        <v>4266.8233444500001</v>
      </c>
      <c r="D133" s="36">
        <f>SUMIFS(СВЦЭМ!$C$39:$C$782,СВЦЭМ!$A$39:$A$782,$A133,СВЦЭМ!$B$39:$B$782,D$119)+'СЕТ СН'!$I$9+СВЦЭМ!$D$10+'СЕТ СН'!$I$5-'СЕТ СН'!$I$17</f>
        <v>4294.37574606</v>
      </c>
      <c r="E133" s="36">
        <f>SUMIFS(СВЦЭМ!$C$39:$C$782,СВЦЭМ!$A$39:$A$782,$A133,СВЦЭМ!$B$39:$B$782,E$119)+'СЕТ СН'!$I$9+СВЦЭМ!$D$10+'СЕТ СН'!$I$5-'СЕТ СН'!$I$17</f>
        <v>4312.3903745100006</v>
      </c>
      <c r="F133" s="36">
        <f>SUMIFS(СВЦЭМ!$C$39:$C$782,СВЦЭМ!$A$39:$A$782,$A133,СВЦЭМ!$B$39:$B$782,F$119)+'СЕТ СН'!$I$9+СВЦЭМ!$D$10+'СЕТ СН'!$I$5-'СЕТ СН'!$I$17</f>
        <v>4318.3960749600001</v>
      </c>
      <c r="G133" s="36">
        <f>SUMIFS(СВЦЭМ!$C$39:$C$782,СВЦЭМ!$A$39:$A$782,$A133,СВЦЭМ!$B$39:$B$782,G$119)+'СЕТ СН'!$I$9+СВЦЭМ!$D$10+'СЕТ СН'!$I$5-'СЕТ СН'!$I$17</f>
        <v>4305.4785611799998</v>
      </c>
      <c r="H133" s="36">
        <f>SUMIFS(СВЦЭМ!$C$39:$C$782,СВЦЭМ!$A$39:$A$782,$A133,СВЦЭМ!$B$39:$B$782,H$119)+'СЕТ СН'!$I$9+СВЦЭМ!$D$10+'СЕТ СН'!$I$5-'СЕТ СН'!$I$17</f>
        <v>4236.7768648300007</v>
      </c>
      <c r="I133" s="36">
        <f>SUMIFS(СВЦЭМ!$C$39:$C$782,СВЦЭМ!$A$39:$A$782,$A133,СВЦЭМ!$B$39:$B$782,I$119)+'СЕТ СН'!$I$9+СВЦЭМ!$D$10+'СЕТ СН'!$I$5-'СЕТ СН'!$I$17</f>
        <v>4248.2050351899998</v>
      </c>
      <c r="J133" s="36">
        <f>SUMIFS(СВЦЭМ!$C$39:$C$782,СВЦЭМ!$A$39:$A$782,$A133,СВЦЭМ!$B$39:$B$782,J$119)+'СЕТ СН'!$I$9+СВЦЭМ!$D$10+'СЕТ СН'!$I$5-'СЕТ СН'!$I$17</f>
        <v>4248.1146223800006</v>
      </c>
      <c r="K133" s="36">
        <f>SUMIFS(СВЦЭМ!$C$39:$C$782,СВЦЭМ!$A$39:$A$782,$A133,СВЦЭМ!$B$39:$B$782,K$119)+'СЕТ СН'!$I$9+СВЦЭМ!$D$10+'СЕТ СН'!$I$5-'СЕТ СН'!$I$17</f>
        <v>4254.5146012700006</v>
      </c>
      <c r="L133" s="36">
        <f>SUMIFS(СВЦЭМ!$C$39:$C$782,СВЦЭМ!$A$39:$A$782,$A133,СВЦЭМ!$B$39:$B$782,L$119)+'СЕТ СН'!$I$9+СВЦЭМ!$D$10+'СЕТ СН'!$I$5-'СЕТ СН'!$I$17</f>
        <v>4265.7888494899998</v>
      </c>
      <c r="M133" s="36">
        <f>SUMIFS(СВЦЭМ!$C$39:$C$782,СВЦЭМ!$A$39:$A$782,$A133,СВЦЭМ!$B$39:$B$782,M$119)+'СЕТ СН'!$I$9+СВЦЭМ!$D$10+'СЕТ СН'!$I$5-'СЕТ СН'!$I$17</f>
        <v>4240.2894920400004</v>
      </c>
      <c r="N133" s="36">
        <f>SUMIFS(СВЦЭМ!$C$39:$C$782,СВЦЭМ!$A$39:$A$782,$A133,СВЦЭМ!$B$39:$B$782,N$119)+'СЕТ СН'!$I$9+СВЦЭМ!$D$10+'СЕТ СН'!$I$5-'СЕТ СН'!$I$17</f>
        <v>4243.4418199600004</v>
      </c>
      <c r="O133" s="36">
        <f>SUMIFS(СВЦЭМ!$C$39:$C$782,СВЦЭМ!$A$39:$A$782,$A133,СВЦЭМ!$B$39:$B$782,O$119)+'СЕТ СН'!$I$9+СВЦЭМ!$D$10+'СЕТ СН'!$I$5-'СЕТ СН'!$I$17</f>
        <v>4246.5766113999998</v>
      </c>
      <c r="P133" s="36">
        <f>SUMIFS(СВЦЭМ!$C$39:$C$782,СВЦЭМ!$A$39:$A$782,$A133,СВЦЭМ!$B$39:$B$782,P$119)+'СЕТ СН'!$I$9+СВЦЭМ!$D$10+'СЕТ СН'!$I$5-'СЕТ СН'!$I$17</f>
        <v>4246.2161081700006</v>
      </c>
      <c r="Q133" s="36">
        <f>SUMIFS(СВЦЭМ!$C$39:$C$782,СВЦЭМ!$A$39:$A$782,$A133,СВЦЭМ!$B$39:$B$782,Q$119)+'СЕТ СН'!$I$9+СВЦЭМ!$D$10+'СЕТ СН'!$I$5-'СЕТ СН'!$I$17</f>
        <v>4251.41918136</v>
      </c>
      <c r="R133" s="36">
        <f>SUMIFS(СВЦЭМ!$C$39:$C$782,СВЦЭМ!$A$39:$A$782,$A133,СВЦЭМ!$B$39:$B$782,R$119)+'СЕТ СН'!$I$9+СВЦЭМ!$D$10+'СЕТ СН'!$I$5-'СЕТ СН'!$I$17</f>
        <v>4245.3876856500001</v>
      </c>
      <c r="S133" s="36">
        <f>SUMIFS(СВЦЭМ!$C$39:$C$782,СВЦЭМ!$A$39:$A$782,$A133,СВЦЭМ!$B$39:$B$782,S$119)+'СЕТ СН'!$I$9+СВЦЭМ!$D$10+'СЕТ СН'!$I$5-'СЕТ СН'!$I$17</f>
        <v>4260.5783623200005</v>
      </c>
      <c r="T133" s="36">
        <f>SUMIFS(СВЦЭМ!$C$39:$C$782,СВЦЭМ!$A$39:$A$782,$A133,СВЦЭМ!$B$39:$B$782,T$119)+'СЕТ СН'!$I$9+СВЦЭМ!$D$10+'СЕТ СН'!$I$5-'СЕТ СН'!$I$17</f>
        <v>4265.9258626000001</v>
      </c>
      <c r="U133" s="36">
        <f>SUMIFS(СВЦЭМ!$C$39:$C$782,СВЦЭМ!$A$39:$A$782,$A133,СВЦЭМ!$B$39:$B$782,U$119)+'СЕТ СН'!$I$9+СВЦЭМ!$D$10+'СЕТ СН'!$I$5-'СЕТ СН'!$I$17</f>
        <v>4259.8419589800005</v>
      </c>
      <c r="V133" s="36">
        <f>SUMIFS(СВЦЭМ!$C$39:$C$782,СВЦЭМ!$A$39:$A$782,$A133,СВЦЭМ!$B$39:$B$782,V$119)+'СЕТ СН'!$I$9+СВЦЭМ!$D$10+'СЕТ СН'!$I$5-'СЕТ СН'!$I$17</f>
        <v>4266.6248494200008</v>
      </c>
      <c r="W133" s="36">
        <f>SUMIFS(СВЦЭМ!$C$39:$C$782,СВЦЭМ!$A$39:$A$782,$A133,СВЦЭМ!$B$39:$B$782,W$119)+'СЕТ СН'!$I$9+СВЦЭМ!$D$10+'СЕТ СН'!$I$5-'СЕТ СН'!$I$17</f>
        <v>4263.2612283899998</v>
      </c>
      <c r="X133" s="36">
        <f>SUMIFS(СВЦЭМ!$C$39:$C$782,СВЦЭМ!$A$39:$A$782,$A133,СВЦЭМ!$B$39:$B$782,X$119)+'СЕТ СН'!$I$9+СВЦЭМ!$D$10+'СЕТ СН'!$I$5-'СЕТ СН'!$I$17</f>
        <v>4256.8273507000004</v>
      </c>
      <c r="Y133" s="36">
        <f>SUMIFS(СВЦЭМ!$C$39:$C$782,СВЦЭМ!$A$39:$A$782,$A133,СВЦЭМ!$B$39:$B$782,Y$119)+'СЕТ СН'!$I$9+СВЦЭМ!$D$10+'СЕТ СН'!$I$5-'СЕТ СН'!$I$17</f>
        <v>4238.8889918300001</v>
      </c>
    </row>
    <row r="134" spans="1:25" ht="15.75" x14ac:dyDescent="0.2">
      <c r="A134" s="35">
        <f t="shared" si="3"/>
        <v>44849</v>
      </c>
      <c r="B134" s="36">
        <f>SUMIFS(СВЦЭМ!$C$39:$C$782,СВЦЭМ!$A$39:$A$782,$A134,СВЦЭМ!$B$39:$B$782,B$119)+'СЕТ СН'!$I$9+СВЦЭМ!$D$10+'СЕТ СН'!$I$5-'СЕТ СН'!$I$17</f>
        <v>4155.0474116200003</v>
      </c>
      <c r="C134" s="36">
        <f>SUMIFS(СВЦЭМ!$C$39:$C$782,СВЦЭМ!$A$39:$A$782,$A134,СВЦЭМ!$B$39:$B$782,C$119)+'СЕТ СН'!$I$9+СВЦЭМ!$D$10+'СЕТ СН'!$I$5-'СЕТ СН'!$I$17</f>
        <v>4141.53333062</v>
      </c>
      <c r="D134" s="36">
        <f>SUMIFS(СВЦЭМ!$C$39:$C$782,СВЦЭМ!$A$39:$A$782,$A134,СВЦЭМ!$B$39:$B$782,D$119)+'СЕТ СН'!$I$9+СВЦЭМ!$D$10+'СЕТ СН'!$I$5-'СЕТ СН'!$I$17</f>
        <v>4132.11462183</v>
      </c>
      <c r="E134" s="36">
        <f>SUMIFS(СВЦЭМ!$C$39:$C$782,СВЦЭМ!$A$39:$A$782,$A134,СВЦЭМ!$B$39:$B$782,E$119)+'СЕТ СН'!$I$9+СВЦЭМ!$D$10+'СЕТ СН'!$I$5-'СЕТ СН'!$I$17</f>
        <v>4127.1292060400001</v>
      </c>
      <c r="F134" s="36">
        <f>SUMIFS(СВЦЭМ!$C$39:$C$782,СВЦЭМ!$A$39:$A$782,$A134,СВЦЭМ!$B$39:$B$782,F$119)+'СЕТ СН'!$I$9+СВЦЭМ!$D$10+'СЕТ СН'!$I$5-'СЕТ СН'!$I$17</f>
        <v>4122.2938365099999</v>
      </c>
      <c r="G134" s="36">
        <f>SUMIFS(СВЦЭМ!$C$39:$C$782,СВЦЭМ!$A$39:$A$782,$A134,СВЦЭМ!$B$39:$B$782,G$119)+'СЕТ СН'!$I$9+СВЦЭМ!$D$10+'СЕТ СН'!$I$5-'СЕТ СН'!$I$17</f>
        <v>4122.4472361999997</v>
      </c>
      <c r="H134" s="36">
        <f>SUMIFS(СВЦЭМ!$C$39:$C$782,СВЦЭМ!$A$39:$A$782,$A134,СВЦЭМ!$B$39:$B$782,H$119)+'СЕТ СН'!$I$9+СВЦЭМ!$D$10+'СЕТ СН'!$I$5-'СЕТ СН'!$I$17</f>
        <v>4139.2773915899998</v>
      </c>
      <c r="I134" s="36">
        <f>SUMIFS(СВЦЭМ!$C$39:$C$782,СВЦЭМ!$A$39:$A$782,$A134,СВЦЭМ!$B$39:$B$782,I$119)+'СЕТ СН'!$I$9+СВЦЭМ!$D$10+'СЕТ СН'!$I$5-'СЕТ СН'!$I$17</f>
        <v>4105.8428845400003</v>
      </c>
      <c r="J134" s="36">
        <f>SUMIFS(СВЦЭМ!$C$39:$C$782,СВЦЭМ!$A$39:$A$782,$A134,СВЦЭМ!$B$39:$B$782,J$119)+'СЕТ СН'!$I$9+СВЦЭМ!$D$10+'СЕТ СН'!$I$5-'СЕТ СН'!$I$17</f>
        <v>4110.8566437099998</v>
      </c>
      <c r="K134" s="36">
        <f>SUMIFS(СВЦЭМ!$C$39:$C$782,СВЦЭМ!$A$39:$A$782,$A134,СВЦЭМ!$B$39:$B$782,K$119)+'СЕТ СН'!$I$9+СВЦЭМ!$D$10+'СЕТ СН'!$I$5-'СЕТ СН'!$I$17</f>
        <v>4116.22729901</v>
      </c>
      <c r="L134" s="36">
        <f>SUMIFS(СВЦЭМ!$C$39:$C$782,СВЦЭМ!$A$39:$A$782,$A134,СВЦЭМ!$B$39:$B$782,L$119)+'СЕТ СН'!$I$9+СВЦЭМ!$D$10+'СЕТ СН'!$I$5-'СЕТ СН'!$I$17</f>
        <v>4155.4067577900005</v>
      </c>
      <c r="M134" s="36">
        <f>SUMIFS(СВЦЭМ!$C$39:$C$782,СВЦЭМ!$A$39:$A$782,$A134,СВЦЭМ!$B$39:$B$782,M$119)+'СЕТ СН'!$I$9+СВЦЭМ!$D$10+'СЕТ СН'!$I$5-'СЕТ СН'!$I$17</f>
        <v>4119.2722797900005</v>
      </c>
      <c r="N134" s="36">
        <f>SUMIFS(СВЦЭМ!$C$39:$C$782,СВЦЭМ!$A$39:$A$782,$A134,СВЦЭМ!$B$39:$B$782,N$119)+'СЕТ СН'!$I$9+СВЦЭМ!$D$10+'СЕТ СН'!$I$5-'СЕТ СН'!$I$17</f>
        <v>4046.81472652</v>
      </c>
      <c r="O134" s="36">
        <f>SUMIFS(СВЦЭМ!$C$39:$C$782,СВЦЭМ!$A$39:$A$782,$A134,СВЦЭМ!$B$39:$B$782,O$119)+'СЕТ СН'!$I$9+СВЦЭМ!$D$10+'СЕТ СН'!$I$5-'СЕТ СН'!$I$17</f>
        <v>4041.3096599600003</v>
      </c>
      <c r="P134" s="36">
        <f>SUMIFS(СВЦЭМ!$C$39:$C$782,СВЦЭМ!$A$39:$A$782,$A134,СВЦЭМ!$B$39:$B$782,P$119)+'СЕТ СН'!$I$9+СВЦЭМ!$D$10+'СЕТ СН'!$I$5-'СЕТ СН'!$I$17</f>
        <v>4045.6044593200004</v>
      </c>
      <c r="Q134" s="36">
        <f>SUMIFS(СВЦЭМ!$C$39:$C$782,СВЦЭМ!$A$39:$A$782,$A134,СВЦЭМ!$B$39:$B$782,Q$119)+'СЕТ СН'!$I$9+СВЦЭМ!$D$10+'СЕТ СН'!$I$5-'СЕТ СН'!$I$17</f>
        <v>4052.4458600100002</v>
      </c>
      <c r="R134" s="36">
        <f>SUMIFS(СВЦЭМ!$C$39:$C$782,СВЦЭМ!$A$39:$A$782,$A134,СВЦЭМ!$B$39:$B$782,R$119)+'СЕТ СН'!$I$9+СВЦЭМ!$D$10+'СЕТ СН'!$I$5-'СЕТ СН'!$I$17</f>
        <v>4094.5212188700002</v>
      </c>
      <c r="S134" s="36">
        <f>SUMIFS(СВЦЭМ!$C$39:$C$782,СВЦЭМ!$A$39:$A$782,$A134,СВЦЭМ!$B$39:$B$782,S$119)+'СЕТ СН'!$I$9+СВЦЭМ!$D$10+'СЕТ СН'!$I$5-'СЕТ СН'!$I$17</f>
        <v>4126.9535288200004</v>
      </c>
      <c r="T134" s="36">
        <f>SUMIFS(СВЦЭМ!$C$39:$C$782,СВЦЭМ!$A$39:$A$782,$A134,СВЦЭМ!$B$39:$B$782,T$119)+'СЕТ СН'!$I$9+СВЦЭМ!$D$10+'СЕТ СН'!$I$5-'СЕТ СН'!$I$17</f>
        <v>4182.0190873299998</v>
      </c>
      <c r="U134" s="36">
        <f>SUMIFS(СВЦЭМ!$C$39:$C$782,СВЦЭМ!$A$39:$A$782,$A134,СВЦЭМ!$B$39:$B$782,U$119)+'СЕТ СН'!$I$9+СВЦЭМ!$D$10+'СЕТ СН'!$I$5-'СЕТ СН'!$I$17</f>
        <v>4206.2555292899997</v>
      </c>
      <c r="V134" s="36">
        <f>SUMIFS(СВЦЭМ!$C$39:$C$782,СВЦЭМ!$A$39:$A$782,$A134,СВЦЭМ!$B$39:$B$782,V$119)+'СЕТ СН'!$I$9+СВЦЭМ!$D$10+'СЕТ СН'!$I$5-'СЕТ СН'!$I$17</f>
        <v>4201.96652025</v>
      </c>
      <c r="W134" s="36">
        <f>SUMIFS(СВЦЭМ!$C$39:$C$782,СВЦЭМ!$A$39:$A$782,$A134,СВЦЭМ!$B$39:$B$782,W$119)+'СЕТ СН'!$I$9+СВЦЭМ!$D$10+'СЕТ СН'!$I$5-'СЕТ СН'!$I$17</f>
        <v>4192.4080025200001</v>
      </c>
      <c r="X134" s="36">
        <f>SUMIFS(СВЦЭМ!$C$39:$C$782,СВЦЭМ!$A$39:$A$782,$A134,СВЦЭМ!$B$39:$B$782,X$119)+'СЕТ СН'!$I$9+СВЦЭМ!$D$10+'СЕТ СН'!$I$5-'СЕТ СН'!$I$17</f>
        <v>4219.4668510900001</v>
      </c>
      <c r="Y134" s="36">
        <f>SUMIFS(СВЦЭМ!$C$39:$C$782,СВЦЭМ!$A$39:$A$782,$A134,СВЦЭМ!$B$39:$B$782,Y$119)+'СЕТ СН'!$I$9+СВЦЭМ!$D$10+'СЕТ СН'!$I$5-'СЕТ СН'!$I$17</f>
        <v>4170.7303325000003</v>
      </c>
    </row>
    <row r="135" spans="1:25" ht="15.75" x14ac:dyDescent="0.2">
      <c r="A135" s="35">
        <f t="shared" si="3"/>
        <v>44850</v>
      </c>
      <c r="B135" s="36">
        <f>SUMIFS(СВЦЭМ!$C$39:$C$782,СВЦЭМ!$A$39:$A$782,$A135,СВЦЭМ!$B$39:$B$782,B$119)+'СЕТ СН'!$I$9+СВЦЭМ!$D$10+'СЕТ СН'!$I$5-'СЕТ СН'!$I$17</f>
        <v>4107.9064434600004</v>
      </c>
      <c r="C135" s="36">
        <f>SUMIFS(СВЦЭМ!$C$39:$C$782,СВЦЭМ!$A$39:$A$782,$A135,СВЦЭМ!$B$39:$B$782,C$119)+'СЕТ СН'!$I$9+СВЦЭМ!$D$10+'СЕТ СН'!$I$5-'СЕТ СН'!$I$17</f>
        <v>4123.6412964700003</v>
      </c>
      <c r="D135" s="36">
        <f>SUMIFS(СВЦЭМ!$C$39:$C$782,СВЦЭМ!$A$39:$A$782,$A135,СВЦЭМ!$B$39:$B$782,D$119)+'СЕТ СН'!$I$9+СВЦЭМ!$D$10+'СЕТ СН'!$I$5-'СЕТ СН'!$I$17</f>
        <v>4134.35085144</v>
      </c>
      <c r="E135" s="36">
        <f>SUMIFS(СВЦЭМ!$C$39:$C$782,СВЦЭМ!$A$39:$A$782,$A135,СВЦЭМ!$B$39:$B$782,E$119)+'СЕТ СН'!$I$9+СВЦЭМ!$D$10+'СЕТ СН'!$I$5-'СЕТ СН'!$I$17</f>
        <v>4149.3663074599999</v>
      </c>
      <c r="F135" s="36">
        <f>SUMIFS(СВЦЭМ!$C$39:$C$782,СВЦЭМ!$A$39:$A$782,$A135,СВЦЭМ!$B$39:$B$782,F$119)+'СЕТ СН'!$I$9+СВЦЭМ!$D$10+'СЕТ СН'!$I$5-'СЕТ СН'!$I$17</f>
        <v>4141.6503471699998</v>
      </c>
      <c r="G135" s="36">
        <f>SUMIFS(СВЦЭМ!$C$39:$C$782,СВЦЭМ!$A$39:$A$782,$A135,СВЦЭМ!$B$39:$B$782,G$119)+'СЕТ СН'!$I$9+СВЦЭМ!$D$10+'СЕТ СН'!$I$5-'СЕТ СН'!$I$17</f>
        <v>4131.6759266300005</v>
      </c>
      <c r="H135" s="36">
        <f>SUMIFS(СВЦЭМ!$C$39:$C$782,СВЦЭМ!$A$39:$A$782,$A135,СВЦЭМ!$B$39:$B$782,H$119)+'СЕТ СН'!$I$9+СВЦЭМ!$D$10+'СЕТ СН'!$I$5-'СЕТ СН'!$I$17</f>
        <v>4115.5268585000003</v>
      </c>
      <c r="I135" s="36">
        <f>SUMIFS(СВЦЭМ!$C$39:$C$782,СВЦЭМ!$A$39:$A$782,$A135,СВЦЭМ!$B$39:$B$782,I$119)+'СЕТ СН'!$I$9+СВЦЭМ!$D$10+'СЕТ СН'!$I$5-'СЕТ СН'!$I$17</f>
        <v>4093.4753327400003</v>
      </c>
      <c r="J135" s="36">
        <f>SUMIFS(СВЦЭМ!$C$39:$C$782,СВЦЭМ!$A$39:$A$782,$A135,СВЦЭМ!$B$39:$B$782,J$119)+'СЕТ СН'!$I$9+СВЦЭМ!$D$10+'СЕТ СН'!$I$5-'СЕТ СН'!$I$17</f>
        <v>4041.5979376300002</v>
      </c>
      <c r="K135" s="36">
        <f>SUMIFS(СВЦЭМ!$C$39:$C$782,СВЦЭМ!$A$39:$A$782,$A135,СВЦЭМ!$B$39:$B$782,K$119)+'СЕТ СН'!$I$9+СВЦЭМ!$D$10+'СЕТ СН'!$I$5-'СЕТ СН'!$I$17</f>
        <v>4016.1169300600004</v>
      </c>
      <c r="L135" s="36">
        <f>SUMIFS(СВЦЭМ!$C$39:$C$782,СВЦЭМ!$A$39:$A$782,$A135,СВЦЭМ!$B$39:$B$782,L$119)+'СЕТ СН'!$I$9+СВЦЭМ!$D$10+'СЕТ СН'!$I$5-'СЕТ СН'!$I$17</f>
        <v>4009.7137037700004</v>
      </c>
      <c r="M135" s="36">
        <f>SUMIFS(СВЦЭМ!$C$39:$C$782,СВЦЭМ!$A$39:$A$782,$A135,СВЦЭМ!$B$39:$B$782,M$119)+'СЕТ СН'!$I$9+СВЦЭМ!$D$10+'СЕТ СН'!$I$5-'СЕТ СН'!$I$17</f>
        <v>4015.5062605600001</v>
      </c>
      <c r="N135" s="36">
        <f>SUMIFS(СВЦЭМ!$C$39:$C$782,СВЦЭМ!$A$39:$A$782,$A135,СВЦЭМ!$B$39:$B$782,N$119)+'СЕТ СН'!$I$9+СВЦЭМ!$D$10+'СЕТ СН'!$I$5-'СЕТ СН'!$I$17</f>
        <v>4030.5254063100001</v>
      </c>
      <c r="O135" s="36">
        <f>SUMIFS(СВЦЭМ!$C$39:$C$782,СВЦЭМ!$A$39:$A$782,$A135,СВЦЭМ!$B$39:$B$782,O$119)+'СЕТ СН'!$I$9+СВЦЭМ!$D$10+'СЕТ СН'!$I$5-'СЕТ СН'!$I$17</f>
        <v>4043.5874501600001</v>
      </c>
      <c r="P135" s="36">
        <f>SUMIFS(СВЦЭМ!$C$39:$C$782,СВЦЭМ!$A$39:$A$782,$A135,СВЦЭМ!$B$39:$B$782,P$119)+'СЕТ СН'!$I$9+СВЦЭМ!$D$10+'СЕТ СН'!$I$5-'СЕТ СН'!$I$17</f>
        <v>4051.6440565500002</v>
      </c>
      <c r="Q135" s="36">
        <f>SUMIFS(СВЦЭМ!$C$39:$C$782,СВЦЭМ!$A$39:$A$782,$A135,СВЦЭМ!$B$39:$B$782,Q$119)+'СЕТ СН'!$I$9+СВЦЭМ!$D$10+'СЕТ СН'!$I$5-'СЕТ СН'!$I$17</f>
        <v>4042.1827449000002</v>
      </c>
      <c r="R135" s="36">
        <f>SUMIFS(СВЦЭМ!$C$39:$C$782,СВЦЭМ!$A$39:$A$782,$A135,СВЦЭМ!$B$39:$B$782,R$119)+'СЕТ СН'!$I$9+СВЦЭМ!$D$10+'СЕТ СН'!$I$5-'СЕТ СН'!$I$17</f>
        <v>4043.2096274100004</v>
      </c>
      <c r="S135" s="36">
        <f>SUMIFS(СВЦЭМ!$C$39:$C$782,СВЦЭМ!$A$39:$A$782,$A135,СВЦЭМ!$B$39:$B$782,S$119)+'СЕТ СН'!$I$9+СВЦЭМ!$D$10+'СЕТ СН'!$I$5-'СЕТ СН'!$I$17</f>
        <v>4042.3366386000002</v>
      </c>
      <c r="T135" s="36">
        <f>SUMIFS(СВЦЭМ!$C$39:$C$782,СВЦЭМ!$A$39:$A$782,$A135,СВЦЭМ!$B$39:$B$782,T$119)+'СЕТ СН'!$I$9+СВЦЭМ!$D$10+'СЕТ СН'!$I$5-'СЕТ СН'!$I$17</f>
        <v>4016.3276872900001</v>
      </c>
      <c r="U135" s="36">
        <f>SUMIFS(СВЦЭМ!$C$39:$C$782,СВЦЭМ!$A$39:$A$782,$A135,СВЦЭМ!$B$39:$B$782,U$119)+'СЕТ СН'!$I$9+СВЦЭМ!$D$10+'СЕТ СН'!$I$5-'СЕТ СН'!$I$17</f>
        <v>4008.5424891100001</v>
      </c>
      <c r="V135" s="36">
        <f>SUMIFS(СВЦЭМ!$C$39:$C$782,СВЦЭМ!$A$39:$A$782,$A135,СВЦЭМ!$B$39:$B$782,V$119)+'СЕТ СН'!$I$9+СВЦЭМ!$D$10+'СЕТ СН'!$I$5-'СЕТ СН'!$I$17</f>
        <v>4011.4308759600003</v>
      </c>
      <c r="W135" s="36">
        <f>SUMIFS(СВЦЭМ!$C$39:$C$782,СВЦЭМ!$A$39:$A$782,$A135,СВЦЭМ!$B$39:$B$782,W$119)+'СЕТ СН'!$I$9+СВЦЭМ!$D$10+'СЕТ СН'!$I$5-'СЕТ СН'!$I$17</f>
        <v>4018.3675661900002</v>
      </c>
      <c r="X135" s="36">
        <f>SUMIFS(СВЦЭМ!$C$39:$C$782,СВЦЭМ!$A$39:$A$782,$A135,СВЦЭМ!$B$39:$B$782,X$119)+'СЕТ СН'!$I$9+СВЦЭМ!$D$10+'СЕТ СН'!$I$5-'СЕТ СН'!$I$17</f>
        <v>4051.7705401600001</v>
      </c>
      <c r="Y135" s="36">
        <f>SUMIFS(СВЦЭМ!$C$39:$C$782,СВЦЭМ!$A$39:$A$782,$A135,СВЦЭМ!$B$39:$B$782,Y$119)+'СЕТ СН'!$I$9+СВЦЭМ!$D$10+'СЕТ СН'!$I$5-'СЕТ СН'!$I$17</f>
        <v>4084.6400792500003</v>
      </c>
    </row>
    <row r="136" spans="1:25" ht="15.75" x14ac:dyDescent="0.2">
      <c r="A136" s="35">
        <f t="shared" si="3"/>
        <v>44851</v>
      </c>
      <c r="B136" s="36">
        <f>SUMIFS(СВЦЭМ!$C$39:$C$782,СВЦЭМ!$A$39:$A$782,$A136,СВЦЭМ!$B$39:$B$782,B$119)+'СЕТ СН'!$I$9+СВЦЭМ!$D$10+'СЕТ СН'!$I$5-'СЕТ СН'!$I$17</f>
        <v>4133.0446041200003</v>
      </c>
      <c r="C136" s="36">
        <f>SUMIFS(СВЦЭМ!$C$39:$C$782,СВЦЭМ!$A$39:$A$782,$A136,СВЦЭМ!$B$39:$B$782,C$119)+'СЕТ СН'!$I$9+СВЦЭМ!$D$10+'СЕТ СН'!$I$5-'СЕТ СН'!$I$17</f>
        <v>4165.9614085499998</v>
      </c>
      <c r="D136" s="36">
        <f>SUMIFS(СВЦЭМ!$C$39:$C$782,СВЦЭМ!$A$39:$A$782,$A136,СВЦЭМ!$B$39:$B$782,D$119)+'СЕТ СН'!$I$9+СВЦЭМ!$D$10+'СЕТ СН'!$I$5-'СЕТ СН'!$I$17</f>
        <v>4203.6950205100002</v>
      </c>
      <c r="E136" s="36">
        <f>SUMIFS(СВЦЭМ!$C$39:$C$782,СВЦЭМ!$A$39:$A$782,$A136,СВЦЭМ!$B$39:$B$782,E$119)+'СЕТ СН'!$I$9+СВЦЭМ!$D$10+'СЕТ СН'!$I$5-'СЕТ СН'!$I$17</f>
        <v>4223.4010003100002</v>
      </c>
      <c r="F136" s="36">
        <f>SUMIFS(СВЦЭМ!$C$39:$C$782,СВЦЭМ!$A$39:$A$782,$A136,СВЦЭМ!$B$39:$B$782,F$119)+'СЕТ СН'!$I$9+СВЦЭМ!$D$10+'СЕТ СН'!$I$5-'СЕТ СН'!$I$17</f>
        <v>4228.1229304900007</v>
      </c>
      <c r="G136" s="36">
        <f>SUMIFS(СВЦЭМ!$C$39:$C$782,СВЦЭМ!$A$39:$A$782,$A136,СВЦЭМ!$B$39:$B$782,G$119)+'СЕТ СН'!$I$9+СВЦЭМ!$D$10+'СЕТ СН'!$I$5-'СЕТ СН'!$I$17</f>
        <v>4204.3625003699999</v>
      </c>
      <c r="H136" s="36">
        <f>SUMIFS(СВЦЭМ!$C$39:$C$782,СВЦЭМ!$A$39:$A$782,$A136,СВЦЭМ!$B$39:$B$782,H$119)+'СЕТ СН'!$I$9+СВЦЭМ!$D$10+'СЕТ СН'!$I$5-'СЕТ СН'!$I$17</f>
        <v>4151.2652288200006</v>
      </c>
      <c r="I136" s="36">
        <f>SUMIFS(СВЦЭМ!$C$39:$C$782,СВЦЭМ!$A$39:$A$782,$A136,СВЦЭМ!$B$39:$B$782,I$119)+'СЕТ СН'!$I$9+СВЦЭМ!$D$10+'СЕТ СН'!$I$5-'СЕТ СН'!$I$17</f>
        <v>4095.3013774800002</v>
      </c>
      <c r="J136" s="36">
        <f>SUMIFS(СВЦЭМ!$C$39:$C$782,СВЦЭМ!$A$39:$A$782,$A136,СВЦЭМ!$B$39:$B$782,J$119)+'СЕТ СН'!$I$9+СВЦЭМ!$D$10+'СЕТ СН'!$I$5-'СЕТ СН'!$I$17</f>
        <v>4068.5091521200002</v>
      </c>
      <c r="K136" s="36">
        <f>SUMIFS(СВЦЭМ!$C$39:$C$782,СВЦЭМ!$A$39:$A$782,$A136,СВЦЭМ!$B$39:$B$782,K$119)+'СЕТ СН'!$I$9+СВЦЭМ!$D$10+'СЕТ СН'!$I$5-'СЕТ СН'!$I$17</f>
        <v>4066.0564382500002</v>
      </c>
      <c r="L136" s="36">
        <f>SUMIFS(СВЦЭМ!$C$39:$C$782,СВЦЭМ!$A$39:$A$782,$A136,СВЦЭМ!$B$39:$B$782,L$119)+'СЕТ СН'!$I$9+СВЦЭМ!$D$10+'СЕТ СН'!$I$5-'СЕТ СН'!$I$17</f>
        <v>4075.6443965100002</v>
      </c>
      <c r="M136" s="36">
        <f>SUMIFS(СВЦЭМ!$C$39:$C$782,СВЦЭМ!$A$39:$A$782,$A136,СВЦЭМ!$B$39:$B$782,M$119)+'СЕТ СН'!$I$9+СВЦЭМ!$D$10+'СЕТ СН'!$I$5-'СЕТ СН'!$I$17</f>
        <v>4092.6948076000003</v>
      </c>
      <c r="N136" s="36">
        <f>SUMIFS(СВЦЭМ!$C$39:$C$782,СВЦЭМ!$A$39:$A$782,$A136,СВЦЭМ!$B$39:$B$782,N$119)+'СЕТ СН'!$I$9+СВЦЭМ!$D$10+'СЕТ СН'!$I$5-'СЕТ СН'!$I$17</f>
        <v>4094.8989463500002</v>
      </c>
      <c r="O136" s="36">
        <f>SUMIFS(СВЦЭМ!$C$39:$C$782,СВЦЭМ!$A$39:$A$782,$A136,СВЦЭМ!$B$39:$B$782,O$119)+'СЕТ СН'!$I$9+СВЦЭМ!$D$10+'СЕТ СН'!$I$5-'СЕТ СН'!$I$17</f>
        <v>4092.1771934500002</v>
      </c>
      <c r="P136" s="36">
        <f>SUMIFS(СВЦЭМ!$C$39:$C$782,СВЦЭМ!$A$39:$A$782,$A136,СВЦЭМ!$B$39:$B$782,P$119)+'СЕТ СН'!$I$9+СВЦЭМ!$D$10+'СЕТ СН'!$I$5-'СЕТ СН'!$I$17</f>
        <v>4108.6298967100001</v>
      </c>
      <c r="Q136" s="36">
        <f>SUMIFS(СВЦЭМ!$C$39:$C$782,СВЦЭМ!$A$39:$A$782,$A136,СВЦЭМ!$B$39:$B$782,Q$119)+'СЕТ СН'!$I$9+СВЦЭМ!$D$10+'СЕТ СН'!$I$5-'СЕТ СН'!$I$17</f>
        <v>4085.0594619200001</v>
      </c>
      <c r="R136" s="36">
        <f>SUMIFS(СВЦЭМ!$C$39:$C$782,СВЦЭМ!$A$39:$A$782,$A136,СВЦЭМ!$B$39:$B$782,R$119)+'СЕТ СН'!$I$9+СВЦЭМ!$D$10+'СЕТ СН'!$I$5-'СЕТ СН'!$I$17</f>
        <v>4032.3306563000001</v>
      </c>
      <c r="S136" s="36">
        <f>SUMIFS(СВЦЭМ!$C$39:$C$782,СВЦЭМ!$A$39:$A$782,$A136,СВЦЭМ!$B$39:$B$782,S$119)+'СЕТ СН'!$I$9+СВЦЭМ!$D$10+'СЕТ СН'!$I$5-'СЕТ СН'!$I$17</f>
        <v>4015.6136398300005</v>
      </c>
      <c r="T136" s="36">
        <f>SUMIFS(СВЦЭМ!$C$39:$C$782,СВЦЭМ!$A$39:$A$782,$A136,СВЦЭМ!$B$39:$B$782,T$119)+'СЕТ СН'!$I$9+СВЦЭМ!$D$10+'СЕТ СН'!$I$5-'СЕТ СН'!$I$17</f>
        <v>4075.2416378600001</v>
      </c>
      <c r="U136" s="36">
        <f>SUMIFS(СВЦЭМ!$C$39:$C$782,СВЦЭМ!$A$39:$A$782,$A136,СВЦЭМ!$B$39:$B$782,U$119)+'СЕТ СН'!$I$9+СВЦЭМ!$D$10+'СЕТ СН'!$I$5-'СЕТ СН'!$I$17</f>
        <v>4171.2263886500004</v>
      </c>
      <c r="V136" s="36">
        <f>SUMIFS(СВЦЭМ!$C$39:$C$782,СВЦЭМ!$A$39:$A$782,$A136,СВЦЭМ!$B$39:$B$782,V$119)+'СЕТ СН'!$I$9+СВЦЭМ!$D$10+'СЕТ СН'!$I$5-'СЕТ СН'!$I$17</f>
        <v>4161.1851833500004</v>
      </c>
      <c r="W136" s="36">
        <f>SUMIFS(СВЦЭМ!$C$39:$C$782,СВЦЭМ!$A$39:$A$782,$A136,СВЦЭМ!$B$39:$B$782,W$119)+'СЕТ СН'!$I$9+СВЦЭМ!$D$10+'СЕТ СН'!$I$5-'СЕТ СН'!$I$17</f>
        <v>4155.4476109699999</v>
      </c>
      <c r="X136" s="36">
        <f>SUMIFS(СВЦЭМ!$C$39:$C$782,СВЦЭМ!$A$39:$A$782,$A136,СВЦЭМ!$B$39:$B$782,X$119)+'СЕТ СН'!$I$9+СВЦЭМ!$D$10+'СЕТ СН'!$I$5-'СЕТ СН'!$I$17</f>
        <v>4110.1717788000005</v>
      </c>
      <c r="Y136" s="36">
        <f>SUMIFS(СВЦЭМ!$C$39:$C$782,СВЦЭМ!$A$39:$A$782,$A136,СВЦЭМ!$B$39:$B$782,Y$119)+'СЕТ СН'!$I$9+СВЦЭМ!$D$10+'СЕТ СН'!$I$5-'СЕТ СН'!$I$17</f>
        <v>4149.74697354</v>
      </c>
    </row>
    <row r="137" spans="1:25" ht="15.75" x14ac:dyDescent="0.2">
      <c r="A137" s="35">
        <f t="shared" si="3"/>
        <v>44852</v>
      </c>
      <c r="B137" s="36">
        <f>SUMIFS(СВЦЭМ!$C$39:$C$782,СВЦЭМ!$A$39:$A$782,$A137,СВЦЭМ!$B$39:$B$782,B$119)+'СЕТ СН'!$I$9+СВЦЭМ!$D$10+'СЕТ СН'!$I$5-'СЕТ СН'!$I$17</f>
        <v>4178.1216744499998</v>
      </c>
      <c r="C137" s="36">
        <f>SUMIFS(СВЦЭМ!$C$39:$C$782,СВЦЭМ!$A$39:$A$782,$A137,СВЦЭМ!$B$39:$B$782,C$119)+'СЕТ СН'!$I$9+СВЦЭМ!$D$10+'СЕТ СН'!$I$5-'СЕТ СН'!$I$17</f>
        <v>4224.4936338100006</v>
      </c>
      <c r="D137" s="36">
        <f>SUMIFS(СВЦЭМ!$C$39:$C$782,СВЦЭМ!$A$39:$A$782,$A137,СВЦЭМ!$B$39:$B$782,D$119)+'СЕТ СН'!$I$9+СВЦЭМ!$D$10+'СЕТ СН'!$I$5-'СЕТ СН'!$I$17</f>
        <v>4235.8024805300001</v>
      </c>
      <c r="E137" s="36">
        <f>SUMIFS(СВЦЭМ!$C$39:$C$782,СВЦЭМ!$A$39:$A$782,$A137,СВЦЭМ!$B$39:$B$782,E$119)+'СЕТ СН'!$I$9+СВЦЭМ!$D$10+'СЕТ СН'!$I$5-'СЕТ СН'!$I$17</f>
        <v>4239.4269711699999</v>
      </c>
      <c r="F137" s="36">
        <f>SUMIFS(СВЦЭМ!$C$39:$C$782,СВЦЭМ!$A$39:$A$782,$A137,СВЦЭМ!$B$39:$B$782,F$119)+'СЕТ СН'!$I$9+СВЦЭМ!$D$10+'СЕТ СН'!$I$5-'СЕТ СН'!$I$17</f>
        <v>4240.7309858099998</v>
      </c>
      <c r="G137" s="36">
        <f>SUMIFS(СВЦЭМ!$C$39:$C$782,СВЦЭМ!$A$39:$A$782,$A137,СВЦЭМ!$B$39:$B$782,G$119)+'СЕТ СН'!$I$9+СВЦЭМ!$D$10+'СЕТ СН'!$I$5-'СЕТ СН'!$I$17</f>
        <v>4231.0208154000002</v>
      </c>
      <c r="H137" s="36">
        <f>SUMIFS(СВЦЭМ!$C$39:$C$782,СВЦЭМ!$A$39:$A$782,$A137,СВЦЭМ!$B$39:$B$782,H$119)+'СЕТ СН'!$I$9+СВЦЭМ!$D$10+'СЕТ СН'!$I$5-'СЕТ СН'!$I$17</f>
        <v>4172.4077125100002</v>
      </c>
      <c r="I137" s="36">
        <f>SUMIFS(СВЦЭМ!$C$39:$C$782,СВЦЭМ!$A$39:$A$782,$A137,СВЦЭМ!$B$39:$B$782,I$119)+'СЕТ СН'!$I$9+СВЦЭМ!$D$10+'СЕТ СН'!$I$5-'СЕТ СН'!$I$17</f>
        <v>4113.0020628800003</v>
      </c>
      <c r="J137" s="36">
        <f>SUMIFS(СВЦЭМ!$C$39:$C$782,СВЦЭМ!$A$39:$A$782,$A137,СВЦЭМ!$B$39:$B$782,J$119)+'СЕТ СН'!$I$9+СВЦЭМ!$D$10+'СЕТ СН'!$I$5-'СЕТ СН'!$I$17</f>
        <v>4083.8695684800005</v>
      </c>
      <c r="K137" s="36">
        <f>SUMIFS(СВЦЭМ!$C$39:$C$782,СВЦЭМ!$A$39:$A$782,$A137,СВЦЭМ!$B$39:$B$782,K$119)+'СЕТ СН'!$I$9+СВЦЭМ!$D$10+'СЕТ СН'!$I$5-'СЕТ СН'!$I$17</f>
        <v>4092.7919802200004</v>
      </c>
      <c r="L137" s="36">
        <f>SUMIFS(СВЦЭМ!$C$39:$C$782,СВЦЭМ!$A$39:$A$782,$A137,СВЦЭМ!$B$39:$B$782,L$119)+'СЕТ СН'!$I$9+СВЦЭМ!$D$10+'СЕТ СН'!$I$5-'СЕТ СН'!$I$17</f>
        <v>4091.28096104</v>
      </c>
      <c r="M137" s="36">
        <f>SUMIFS(СВЦЭМ!$C$39:$C$782,СВЦЭМ!$A$39:$A$782,$A137,СВЦЭМ!$B$39:$B$782,M$119)+'СЕТ СН'!$I$9+СВЦЭМ!$D$10+'СЕТ СН'!$I$5-'СЕТ СН'!$I$17</f>
        <v>4102.72870478</v>
      </c>
      <c r="N137" s="36">
        <f>SUMIFS(СВЦЭМ!$C$39:$C$782,СВЦЭМ!$A$39:$A$782,$A137,СВЦЭМ!$B$39:$B$782,N$119)+'СЕТ СН'!$I$9+СВЦЭМ!$D$10+'СЕТ СН'!$I$5-'СЕТ СН'!$I$17</f>
        <v>4105.7054324300007</v>
      </c>
      <c r="O137" s="36">
        <f>SUMIFS(СВЦЭМ!$C$39:$C$782,СВЦЭМ!$A$39:$A$782,$A137,СВЦЭМ!$B$39:$B$782,O$119)+'СЕТ СН'!$I$9+СВЦЭМ!$D$10+'СЕТ СН'!$I$5-'СЕТ СН'!$I$17</f>
        <v>4106.0199340500003</v>
      </c>
      <c r="P137" s="36">
        <f>SUMIFS(СВЦЭМ!$C$39:$C$782,СВЦЭМ!$A$39:$A$782,$A137,СВЦЭМ!$B$39:$B$782,P$119)+'СЕТ СН'!$I$9+СВЦЭМ!$D$10+'СЕТ СН'!$I$5-'СЕТ СН'!$I$17</f>
        <v>4110.3995178599998</v>
      </c>
      <c r="Q137" s="36">
        <f>SUMIFS(СВЦЭМ!$C$39:$C$782,СВЦЭМ!$A$39:$A$782,$A137,СВЦЭМ!$B$39:$B$782,Q$119)+'СЕТ СН'!$I$9+СВЦЭМ!$D$10+'СЕТ СН'!$I$5-'СЕТ СН'!$I$17</f>
        <v>4125.3666824900001</v>
      </c>
      <c r="R137" s="36">
        <f>SUMIFS(СВЦЭМ!$C$39:$C$782,СВЦЭМ!$A$39:$A$782,$A137,СВЦЭМ!$B$39:$B$782,R$119)+'СЕТ СН'!$I$9+СВЦЭМ!$D$10+'СЕТ СН'!$I$5-'СЕТ СН'!$I$17</f>
        <v>4128.7964218400002</v>
      </c>
      <c r="S137" s="36">
        <f>SUMIFS(СВЦЭМ!$C$39:$C$782,СВЦЭМ!$A$39:$A$782,$A137,СВЦЭМ!$B$39:$B$782,S$119)+'СЕТ СН'!$I$9+СВЦЭМ!$D$10+'СЕТ СН'!$I$5-'СЕТ СН'!$I$17</f>
        <v>4105.6473031300002</v>
      </c>
      <c r="T137" s="36">
        <f>SUMIFS(СВЦЭМ!$C$39:$C$782,СВЦЭМ!$A$39:$A$782,$A137,СВЦЭМ!$B$39:$B$782,T$119)+'СЕТ СН'!$I$9+СВЦЭМ!$D$10+'СЕТ СН'!$I$5-'СЕТ СН'!$I$17</f>
        <v>4188.3675230700001</v>
      </c>
      <c r="U137" s="36">
        <f>SUMIFS(СВЦЭМ!$C$39:$C$782,СВЦЭМ!$A$39:$A$782,$A137,СВЦЭМ!$B$39:$B$782,U$119)+'СЕТ СН'!$I$9+СВЦЭМ!$D$10+'СЕТ СН'!$I$5-'СЕТ СН'!$I$17</f>
        <v>4206.8125830000008</v>
      </c>
      <c r="V137" s="36">
        <f>SUMIFS(СВЦЭМ!$C$39:$C$782,СВЦЭМ!$A$39:$A$782,$A137,СВЦЭМ!$B$39:$B$782,V$119)+'СЕТ СН'!$I$9+СВЦЭМ!$D$10+'СЕТ СН'!$I$5-'СЕТ СН'!$I$17</f>
        <v>4200.5860034699999</v>
      </c>
      <c r="W137" s="36">
        <f>SUMIFS(СВЦЭМ!$C$39:$C$782,СВЦЭМ!$A$39:$A$782,$A137,СВЦЭМ!$B$39:$B$782,W$119)+'СЕТ СН'!$I$9+СВЦЭМ!$D$10+'СЕТ СН'!$I$5-'СЕТ СН'!$I$17</f>
        <v>4194.9172351200004</v>
      </c>
      <c r="X137" s="36">
        <f>SUMIFS(СВЦЭМ!$C$39:$C$782,СВЦЭМ!$A$39:$A$782,$A137,СВЦЭМ!$B$39:$B$782,X$119)+'СЕТ СН'!$I$9+СВЦЭМ!$D$10+'СЕТ СН'!$I$5-'СЕТ СН'!$I$17</f>
        <v>4155.4503133500002</v>
      </c>
      <c r="Y137" s="36">
        <f>SUMIFS(СВЦЭМ!$C$39:$C$782,СВЦЭМ!$A$39:$A$782,$A137,СВЦЭМ!$B$39:$B$782,Y$119)+'СЕТ СН'!$I$9+СВЦЭМ!$D$10+'СЕТ СН'!$I$5-'СЕТ СН'!$I$17</f>
        <v>4144.8114143399998</v>
      </c>
    </row>
    <row r="138" spans="1:25" ht="15.75" x14ac:dyDescent="0.2">
      <c r="A138" s="35">
        <f t="shared" si="3"/>
        <v>44853</v>
      </c>
      <c r="B138" s="36">
        <f>SUMIFS(СВЦЭМ!$C$39:$C$782,СВЦЭМ!$A$39:$A$782,$A138,СВЦЭМ!$B$39:$B$782,B$119)+'СЕТ СН'!$I$9+СВЦЭМ!$D$10+'СЕТ СН'!$I$5-'СЕТ СН'!$I$17</f>
        <v>4188.9807166800001</v>
      </c>
      <c r="C138" s="36">
        <f>SUMIFS(СВЦЭМ!$C$39:$C$782,СВЦЭМ!$A$39:$A$782,$A138,СВЦЭМ!$B$39:$B$782,C$119)+'СЕТ СН'!$I$9+СВЦЭМ!$D$10+'СЕТ СН'!$I$5-'СЕТ СН'!$I$17</f>
        <v>4220.6770876299997</v>
      </c>
      <c r="D138" s="36">
        <f>SUMIFS(СВЦЭМ!$C$39:$C$782,СВЦЭМ!$A$39:$A$782,$A138,СВЦЭМ!$B$39:$B$782,D$119)+'СЕТ СН'!$I$9+СВЦЭМ!$D$10+'СЕТ СН'!$I$5-'СЕТ СН'!$I$17</f>
        <v>4244.8757165799998</v>
      </c>
      <c r="E138" s="36">
        <f>SUMIFS(СВЦЭМ!$C$39:$C$782,СВЦЭМ!$A$39:$A$782,$A138,СВЦЭМ!$B$39:$B$782,E$119)+'СЕТ СН'!$I$9+СВЦЭМ!$D$10+'СЕТ СН'!$I$5-'СЕТ СН'!$I$17</f>
        <v>4244.1806721499997</v>
      </c>
      <c r="F138" s="36">
        <f>SUMIFS(СВЦЭМ!$C$39:$C$782,СВЦЭМ!$A$39:$A$782,$A138,СВЦЭМ!$B$39:$B$782,F$119)+'СЕТ СН'!$I$9+СВЦЭМ!$D$10+'СЕТ СН'!$I$5-'СЕТ СН'!$I$17</f>
        <v>4247.1756458700002</v>
      </c>
      <c r="G138" s="36">
        <f>SUMIFS(СВЦЭМ!$C$39:$C$782,СВЦЭМ!$A$39:$A$782,$A138,СВЦЭМ!$B$39:$B$782,G$119)+'СЕТ СН'!$I$9+СВЦЭМ!$D$10+'СЕТ СН'!$I$5-'СЕТ СН'!$I$17</f>
        <v>4230.8444683899997</v>
      </c>
      <c r="H138" s="36">
        <f>SUMIFS(СВЦЭМ!$C$39:$C$782,СВЦЭМ!$A$39:$A$782,$A138,СВЦЭМ!$B$39:$B$782,H$119)+'СЕТ СН'!$I$9+СВЦЭМ!$D$10+'СЕТ СН'!$I$5-'СЕТ СН'!$I$17</f>
        <v>4170.7644400400004</v>
      </c>
      <c r="I138" s="36">
        <f>SUMIFS(СВЦЭМ!$C$39:$C$782,СВЦЭМ!$A$39:$A$782,$A138,СВЦЭМ!$B$39:$B$782,I$119)+'СЕТ СН'!$I$9+СВЦЭМ!$D$10+'СЕТ СН'!$I$5-'СЕТ СН'!$I$17</f>
        <v>4121.2969235199998</v>
      </c>
      <c r="J138" s="36">
        <f>SUMIFS(СВЦЭМ!$C$39:$C$782,СВЦЭМ!$A$39:$A$782,$A138,СВЦЭМ!$B$39:$B$782,J$119)+'СЕТ СН'!$I$9+СВЦЭМ!$D$10+'СЕТ СН'!$I$5-'СЕТ СН'!$I$17</f>
        <v>4155.7997705200005</v>
      </c>
      <c r="K138" s="36">
        <f>SUMIFS(СВЦЭМ!$C$39:$C$782,СВЦЭМ!$A$39:$A$782,$A138,СВЦЭМ!$B$39:$B$782,K$119)+'СЕТ СН'!$I$9+СВЦЭМ!$D$10+'СЕТ СН'!$I$5-'СЕТ СН'!$I$17</f>
        <v>4163.86020981</v>
      </c>
      <c r="L138" s="36">
        <f>SUMIFS(СВЦЭМ!$C$39:$C$782,СВЦЭМ!$A$39:$A$782,$A138,СВЦЭМ!$B$39:$B$782,L$119)+'СЕТ СН'!$I$9+СВЦЭМ!$D$10+'СЕТ СН'!$I$5-'СЕТ СН'!$I$17</f>
        <v>4164.4709489400002</v>
      </c>
      <c r="M138" s="36">
        <f>SUMIFS(СВЦЭМ!$C$39:$C$782,СВЦЭМ!$A$39:$A$782,$A138,СВЦЭМ!$B$39:$B$782,M$119)+'СЕТ СН'!$I$9+СВЦЭМ!$D$10+'СЕТ СН'!$I$5-'СЕТ СН'!$I$17</f>
        <v>4191.8904735000006</v>
      </c>
      <c r="N138" s="36">
        <f>SUMIFS(СВЦЭМ!$C$39:$C$782,СВЦЭМ!$A$39:$A$782,$A138,СВЦЭМ!$B$39:$B$782,N$119)+'СЕТ СН'!$I$9+СВЦЭМ!$D$10+'СЕТ СН'!$I$5-'СЕТ СН'!$I$17</f>
        <v>4130.2616730600002</v>
      </c>
      <c r="O138" s="36">
        <f>SUMIFS(СВЦЭМ!$C$39:$C$782,СВЦЭМ!$A$39:$A$782,$A138,СВЦЭМ!$B$39:$B$782,O$119)+'СЕТ СН'!$I$9+СВЦЭМ!$D$10+'СЕТ СН'!$I$5-'СЕТ СН'!$I$17</f>
        <v>4121.4090848000005</v>
      </c>
      <c r="P138" s="36">
        <f>SUMIFS(СВЦЭМ!$C$39:$C$782,СВЦЭМ!$A$39:$A$782,$A138,СВЦЭМ!$B$39:$B$782,P$119)+'СЕТ СН'!$I$9+СВЦЭМ!$D$10+'СЕТ СН'!$I$5-'СЕТ СН'!$I$17</f>
        <v>4103.1995273499997</v>
      </c>
      <c r="Q138" s="36">
        <f>SUMIFS(СВЦЭМ!$C$39:$C$782,СВЦЭМ!$A$39:$A$782,$A138,СВЦЭМ!$B$39:$B$782,Q$119)+'СЕТ СН'!$I$9+СВЦЭМ!$D$10+'СЕТ СН'!$I$5-'СЕТ СН'!$I$17</f>
        <v>4104.6071170300002</v>
      </c>
      <c r="R138" s="36">
        <f>SUMIFS(СВЦЭМ!$C$39:$C$782,СВЦЭМ!$A$39:$A$782,$A138,СВЦЭМ!$B$39:$B$782,R$119)+'СЕТ СН'!$I$9+СВЦЭМ!$D$10+'СЕТ СН'!$I$5-'СЕТ СН'!$I$17</f>
        <v>4003.7268293100001</v>
      </c>
      <c r="S138" s="36">
        <f>SUMIFS(СВЦЭМ!$C$39:$C$782,СВЦЭМ!$A$39:$A$782,$A138,СВЦЭМ!$B$39:$B$782,S$119)+'СЕТ СН'!$I$9+СВЦЭМ!$D$10+'СЕТ СН'!$I$5-'СЕТ СН'!$I$17</f>
        <v>3925.0023862400003</v>
      </c>
      <c r="T138" s="36">
        <f>SUMIFS(СВЦЭМ!$C$39:$C$782,СВЦЭМ!$A$39:$A$782,$A138,СВЦЭМ!$B$39:$B$782,T$119)+'СЕТ СН'!$I$9+СВЦЭМ!$D$10+'СЕТ СН'!$I$5-'СЕТ СН'!$I$17</f>
        <v>3949.1897579800002</v>
      </c>
      <c r="U138" s="36">
        <f>SUMIFS(СВЦЭМ!$C$39:$C$782,СВЦЭМ!$A$39:$A$782,$A138,СВЦЭМ!$B$39:$B$782,U$119)+'СЕТ СН'!$I$9+СВЦЭМ!$D$10+'СЕТ СН'!$I$5-'СЕТ СН'!$I$17</f>
        <v>4016.48848451</v>
      </c>
      <c r="V138" s="36">
        <f>SUMIFS(СВЦЭМ!$C$39:$C$782,СВЦЭМ!$A$39:$A$782,$A138,СВЦЭМ!$B$39:$B$782,V$119)+'СЕТ СН'!$I$9+СВЦЭМ!$D$10+'СЕТ СН'!$I$5-'СЕТ СН'!$I$17</f>
        <v>4068.8761461600002</v>
      </c>
      <c r="W138" s="36">
        <f>SUMIFS(СВЦЭМ!$C$39:$C$782,СВЦЭМ!$A$39:$A$782,$A138,СВЦЭМ!$B$39:$B$782,W$119)+'СЕТ СН'!$I$9+СВЦЭМ!$D$10+'СЕТ СН'!$I$5-'СЕТ СН'!$I$17</f>
        <v>4126.0977236600002</v>
      </c>
      <c r="X138" s="36">
        <f>SUMIFS(СВЦЭМ!$C$39:$C$782,СВЦЭМ!$A$39:$A$782,$A138,СВЦЭМ!$B$39:$B$782,X$119)+'СЕТ СН'!$I$9+СВЦЭМ!$D$10+'СЕТ СН'!$I$5-'СЕТ СН'!$I$17</f>
        <v>4156.4499571900005</v>
      </c>
      <c r="Y138" s="36">
        <f>SUMIFS(СВЦЭМ!$C$39:$C$782,СВЦЭМ!$A$39:$A$782,$A138,СВЦЭМ!$B$39:$B$782,Y$119)+'СЕТ СН'!$I$9+СВЦЭМ!$D$10+'СЕТ СН'!$I$5-'СЕТ СН'!$I$17</f>
        <v>4218.3365045800001</v>
      </c>
    </row>
    <row r="139" spans="1:25" ht="15.75" x14ac:dyDescent="0.2">
      <c r="A139" s="35">
        <f t="shared" si="3"/>
        <v>44854</v>
      </c>
      <c r="B139" s="36">
        <f>SUMIFS(СВЦЭМ!$C$39:$C$782,СВЦЭМ!$A$39:$A$782,$A139,СВЦЭМ!$B$39:$B$782,B$119)+'СЕТ СН'!$I$9+СВЦЭМ!$D$10+'СЕТ СН'!$I$5-'СЕТ СН'!$I$17</f>
        <v>4142.8250550800003</v>
      </c>
      <c r="C139" s="36">
        <f>SUMIFS(СВЦЭМ!$C$39:$C$782,СВЦЭМ!$A$39:$A$782,$A139,СВЦЭМ!$B$39:$B$782,C$119)+'СЕТ СН'!$I$9+СВЦЭМ!$D$10+'СЕТ СН'!$I$5-'СЕТ СН'!$I$17</f>
        <v>4144.5681402700002</v>
      </c>
      <c r="D139" s="36">
        <f>SUMIFS(СВЦЭМ!$C$39:$C$782,СВЦЭМ!$A$39:$A$782,$A139,СВЦЭМ!$B$39:$B$782,D$119)+'СЕТ СН'!$I$9+СВЦЭМ!$D$10+'СЕТ СН'!$I$5-'СЕТ СН'!$I$17</f>
        <v>4188.6410974</v>
      </c>
      <c r="E139" s="36">
        <f>SUMIFS(СВЦЭМ!$C$39:$C$782,СВЦЭМ!$A$39:$A$782,$A139,СВЦЭМ!$B$39:$B$782,E$119)+'СЕТ СН'!$I$9+СВЦЭМ!$D$10+'СЕТ СН'!$I$5-'СЕТ СН'!$I$17</f>
        <v>4187.15368433</v>
      </c>
      <c r="F139" s="36">
        <f>SUMIFS(СВЦЭМ!$C$39:$C$782,СВЦЭМ!$A$39:$A$782,$A139,СВЦЭМ!$B$39:$B$782,F$119)+'СЕТ СН'!$I$9+СВЦЭМ!$D$10+'СЕТ СН'!$I$5-'СЕТ СН'!$I$17</f>
        <v>4166.9805207899999</v>
      </c>
      <c r="G139" s="36">
        <f>SUMIFS(СВЦЭМ!$C$39:$C$782,СВЦЭМ!$A$39:$A$782,$A139,СВЦЭМ!$B$39:$B$782,G$119)+'СЕТ СН'!$I$9+СВЦЭМ!$D$10+'СЕТ СН'!$I$5-'СЕТ СН'!$I$17</f>
        <v>4137.5652059399999</v>
      </c>
      <c r="H139" s="36">
        <f>SUMIFS(СВЦЭМ!$C$39:$C$782,СВЦЭМ!$A$39:$A$782,$A139,СВЦЭМ!$B$39:$B$782,H$119)+'СЕТ СН'!$I$9+СВЦЭМ!$D$10+'СЕТ СН'!$I$5-'СЕТ СН'!$I$17</f>
        <v>4088.8682691500003</v>
      </c>
      <c r="I139" s="36">
        <f>SUMIFS(СВЦЭМ!$C$39:$C$782,СВЦЭМ!$A$39:$A$782,$A139,СВЦЭМ!$B$39:$B$782,I$119)+'СЕТ СН'!$I$9+СВЦЭМ!$D$10+'СЕТ СН'!$I$5-'СЕТ СН'!$I$17</f>
        <v>4060.36348043</v>
      </c>
      <c r="J139" s="36">
        <f>SUMIFS(СВЦЭМ!$C$39:$C$782,СВЦЭМ!$A$39:$A$782,$A139,СВЦЭМ!$B$39:$B$782,J$119)+'СЕТ СН'!$I$9+СВЦЭМ!$D$10+'СЕТ СН'!$I$5-'СЕТ СН'!$I$17</f>
        <v>4064.8495482400003</v>
      </c>
      <c r="K139" s="36">
        <f>SUMIFS(СВЦЭМ!$C$39:$C$782,СВЦЭМ!$A$39:$A$782,$A139,СВЦЭМ!$B$39:$B$782,K$119)+'СЕТ СН'!$I$9+СВЦЭМ!$D$10+'СЕТ СН'!$I$5-'СЕТ СН'!$I$17</f>
        <v>4100.3924076500007</v>
      </c>
      <c r="L139" s="36">
        <f>SUMIFS(СВЦЭМ!$C$39:$C$782,СВЦЭМ!$A$39:$A$782,$A139,СВЦЭМ!$B$39:$B$782,L$119)+'СЕТ СН'!$I$9+СВЦЭМ!$D$10+'СЕТ СН'!$I$5-'СЕТ СН'!$I$17</f>
        <v>4107.6271075100003</v>
      </c>
      <c r="M139" s="36">
        <f>SUMIFS(СВЦЭМ!$C$39:$C$782,СВЦЭМ!$A$39:$A$782,$A139,СВЦЭМ!$B$39:$B$782,M$119)+'СЕТ СН'!$I$9+СВЦЭМ!$D$10+'СЕТ СН'!$I$5-'СЕТ СН'!$I$17</f>
        <v>4138.6562490000006</v>
      </c>
      <c r="N139" s="36">
        <f>SUMIFS(СВЦЭМ!$C$39:$C$782,СВЦЭМ!$A$39:$A$782,$A139,СВЦЭМ!$B$39:$B$782,N$119)+'СЕТ СН'!$I$9+СВЦЭМ!$D$10+'СЕТ СН'!$I$5-'СЕТ СН'!$I$17</f>
        <v>4132.4595105799999</v>
      </c>
      <c r="O139" s="36">
        <f>SUMIFS(СВЦЭМ!$C$39:$C$782,СВЦЭМ!$A$39:$A$782,$A139,СВЦЭМ!$B$39:$B$782,O$119)+'СЕТ СН'!$I$9+СВЦЭМ!$D$10+'СЕТ СН'!$I$5-'СЕТ СН'!$I$17</f>
        <v>4133.3820418599998</v>
      </c>
      <c r="P139" s="36">
        <f>SUMIFS(СВЦЭМ!$C$39:$C$782,СВЦЭМ!$A$39:$A$782,$A139,СВЦЭМ!$B$39:$B$782,P$119)+'СЕТ СН'!$I$9+СВЦЭМ!$D$10+'СЕТ СН'!$I$5-'СЕТ СН'!$I$17</f>
        <v>4135.2260673600003</v>
      </c>
      <c r="Q139" s="36">
        <f>SUMIFS(СВЦЭМ!$C$39:$C$782,СВЦЭМ!$A$39:$A$782,$A139,СВЦЭМ!$B$39:$B$782,Q$119)+'СЕТ СН'!$I$9+СВЦЭМ!$D$10+'СЕТ СН'!$I$5-'СЕТ СН'!$I$17</f>
        <v>4130.9590987600004</v>
      </c>
      <c r="R139" s="36">
        <f>SUMIFS(СВЦЭМ!$C$39:$C$782,СВЦЭМ!$A$39:$A$782,$A139,СВЦЭМ!$B$39:$B$782,R$119)+'СЕТ СН'!$I$9+СВЦЭМ!$D$10+'СЕТ СН'!$I$5-'СЕТ СН'!$I$17</f>
        <v>4179.9171649500004</v>
      </c>
      <c r="S139" s="36">
        <f>SUMIFS(СВЦЭМ!$C$39:$C$782,СВЦЭМ!$A$39:$A$782,$A139,СВЦЭМ!$B$39:$B$782,S$119)+'СЕТ СН'!$I$9+СВЦЭМ!$D$10+'СЕТ СН'!$I$5-'СЕТ СН'!$I$17</f>
        <v>4171.6068803500002</v>
      </c>
      <c r="T139" s="36">
        <f>SUMIFS(СВЦЭМ!$C$39:$C$782,СВЦЭМ!$A$39:$A$782,$A139,СВЦЭМ!$B$39:$B$782,T$119)+'СЕТ СН'!$I$9+СВЦЭМ!$D$10+'СЕТ СН'!$I$5-'СЕТ СН'!$I$17</f>
        <v>4181.0644795500002</v>
      </c>
      <c r="U139" s="36">
        <f>SUMIFS(СВЦЭМ!$C$39:$C$782,СВЦЭМ!$A$39:$A$782,$A139,СВЦЭМ!$B$39:$B$782,U$119)+'СЕТ СН'!$I$9+СВЦЭМ!$D$10+'СЕТ СН'!$I$5-'СЕТ СН'!$I$17</f>
        <v>4176.6700188900004</v>
      </c>
      <c r="V139" s="36">
        <f>SUMIFS(СВЦЭМ!$C$39:$C$782,СВЦЭМ!$A$39:$A$782,$A139,СВЦЭМ!$B$39:$B$782,V$119)+'СЕТ СН'!$I$9+СВЦЭМ!$D$10+'СЕТ СН'!$I$5-'СЕТ СН'!$I$17</f>
        <v>4167.4265392799998</v>
      </c>
      <c r="W139" s="36">
        <f>SUMIFS(СВЦЭМ!$C$39:$C$782,СВЦЭМ!$A$39:$A$782,$A139,СВЦЭМ!$B$39:$B$782,W$119)+'СЕТ СН'!$I$9+СВЦЭМ!$D$10+'СЕТ СН'!$I$5-'СЕТ СН'!$I$17</f>
        <v>4154.46330588</v>
      </c>
      <c r="X139" s="36">
        <f>SUMIFS(СВЦЭМ!$C$39:$C$782,СВЦЭМ!$A$39:$A$782,$A139,СВЦЭМ!$B$39:$B$782,X$119)+'СЕТ СН'!$I$9+СВЦЭМ!$D$10+'СЕТ СН'!$I$5-'СЕТ СН'!$I$17</f>
        <v>4133.34067959</v>
      </c>
      <c r="Y139" s="36">
        <f>SUMIFS(СВЦЭМ!$C$39:$C$782,СВЦЭМ!$A$39:$A$782,$A139,СВЦЭМ!$B$39:$B$782,Y$119)+'СЕТ СН'!$I$9+СВЦЭМ!$D$10+'СЕТ СН'!$I$5-'СЕТ СН'!$I$17</f>
        <v>4139.0542742400003</v>
      </c>
    </row>
    <row r="140" spans="1:25" ht="15.75" x14ac:dyDescent="0.2">
      <c r="A140" s="35">
        <f t="shared" si="3"/>
        <v>44855</v>
      </c>
      <c r="B140" s="36">
        <f>SUMIFS(СВЦЭМ!$C$39:$C$782,СВЦЭМ!$A$39:$A$782,$A140,СВЦЭМ!$B$39:$B$782,B$119)+'СЕТ СН'!$I$9+СВЦЭМ!$D$10+'СЕТ СН'!$I$5-'СЕТ СН'!$I$17</f>
        <v>4354.6359951000004</v>
      </c>
      <c r="C140" s="36">
        <f>SUMIFS(СВЦЭМ!$C$39:$C$782,СВЦЭМ!$A$39:$A$782,$A140,СВЦЭМ!$B$39:$B$782,C$119)+'СЕТ СН'!$I$9+СВЦЭМ!$D$10+'СЕТ СН'!$I$5-'СЕТ СН'!$I$17</f>
        <v>4341.5839551500003</v>
      </c>
      <c r="D140" s="36">
        <f>SUMIFS(СВЦЭМ!$C$39:$C$782,СВЦЭМ!$A$39:$A$782,$A140,СВЦЭМ!$B$39:$B$782,D$119)+'СЕТ СН'!$I$9+СВЦЭМ!$D$10+'СЕТ СН'!$I$5-'СЕТ СН'!$I$17</f>
        <v>4356.6034263199999</v>
      </c>
      <c r="E140" s="36">
        <f>SUMIFS(СВЦЭМ!$C$39:$C$782,СВЦЭМ!$A$39:$A$782,$A140,СВЦЭМ!$B$39:$B$782,E$119)+'СЕТ СН'!$I$9+СВЦЭМ!$D$10+'СЕТ СН'!$I$5-'СЕТ СН'!$I$17</f>
        <v>4416.3172235700004</v>
      </c>
      <c r="F140" s="36">
        <f>SUMIFS(СВЦЭМ!$C$39:$C$782,СВЦЭМ!$A$39:$A$782,$A140,СВЦЭМ!$B$39:$B$782,F$119)+'СЕТ СН'!$I$9+СВЦЭМ!$D$10+'СЕТ СН'!$I$5-'СЕТ СН'!$I$17</f>
        <v>4395.1478986000002</v>
      </c>
      <c r="G140" s="36">
        <f>SUMIFS(СВЦЭМ!$C$39:$C$782,СВЦЭМ!$A$39:$A$782,$A140,СВЦЭМ!$B$39:$B$782,G$119)+'СЕТ СН'!$I$9+СВЦЭМ!$D$10+'СЕТ СН'!$I$5-'СЕТ СН'!$I$17</f>
        <v>4351.4543676000003</v>
      </c>
      <c r="H140" s="36">
        <f>SUMIFS(СВЦЭМ!$C$39:$C$782,СВЦЭМ!$A$39:$A$782,$A140,СВЦЭМ!$B$39:$B$782,H$119)+'СЕТ СН'!$I$9+СВЦЭМ!$D$10+'СЕТ СН'!$I$5-'СЕТ СН'!$I$17</f>
        <v>4286.5914190399999</v>
      </c>
      <c r="I140" s="36">
        <f>SUMIFS(СВЦЭМ!$C$39:$C$782,СВЦЭМ!$A$39:$A$782,$A140,СВЦЭМ!$B$39:$B$782,I$119)+'СЕТ СН'!$I$9+СВЦЭМ!$D$10+'СЕТ СН'!$I$5-'СЕТ СН'!$I$17</f>
        <v>4267.2569850600003</v>
      </c>
      <c r="J140" s="36">
        <f>SUMIFS(СВЦЭМ!$C$39:$C$782,СВЦЭМ!$A$39:$A$782,$A140,СВЦЭМ!$B$39:$B$782,J$119)+'СЕТ СН'!$I$9+СВЦЭМ!$D$10+'СЕТ СН'!$I$5-'СЕТ СН'!$I$17</f>
        <v>4239.2579227200004</v>
      </c>
      <c r="K140" s="36">
        <f>SUMIFS(СВЦЭМ!$C$39:$C$782,СВЦЭМ!$A$39:$A$782,$A140,СВЦЭМ!$B$39:$B$782,K$119)+'СЕТ СН'!$I$9+СВЦЭМ!$D$10+'СЕТ СН'!$I$5-'СЕТ СН'!$I$17</f>
        <v>4242.7037125500001</v>
      </c>
      <c r="L140" s="36">
        <f>SUMIFS(СВЦЭМ!$C$39:$C$782,СВЦЭМ!$A$39:$A$782,$A140,СВЦЭМ!$B$39:$B$782,L$119)+'СЕТ СН'!$I$9+СВЦЭМ!$D$10+'СЕТ СН'!$I$5-'СЕТ СН'!$I$17</f>
        <v>4245.0302725199999</v>
      </c>
      <c r="M140" s="36">
        <f>SUMIFS(СВЦЭМ!$C$39:$C$782,СВЦЭМ!$A$39:$A$782,$A140,СВЦЭМ!$B$39:$B$782,M$119)+'СЕТ СН'!$I$9+СВЦЭМ!$D$10+'СЕТ СН'!$I$5-'СЕТ СН'!$I$17</f>
        <v>4251.6309479700003</v>
      </c>
      <c r="N140" s="36">
        <f>SUMIFS(СВЦЭМ!$C$39:$C$782,СВЦЭМ!$A$39:$A$782,$A140,СВЦЭМ!$B$39:$B$782,N$119)+'СЕТ СН'!$I$9+СВЦЭМ!$D$10+'СЕТ СН'!$I$5-'СЕТ СН'!$I$17</f>
        <v>4265.1899659000001</v>
      </c>
      <c r="O140" s="36">
        <f>SUMIFS(СВЦЭМ!$C$39:$C$782,СВЦЭМ!$A$39:$A$782,$A140,СВЦЭМ!$B$39:$B$782,O$119)+'СЕТ СН'!$I$9+СВЦЭМ!$D$10+'СЕТ СН'!$I$5-'СЕТ СН'!$I$17</f>
        <v>4261.1217637999998</v>
      </c>
      <c r="P140" s="36">
        <f>SUMIFS(СВЦЭМ!$C$39:$C$782,СВЦЭМ!$A$39:$A$782,$A140,СВЦЭМ!$B$39:$B$782,P$119)+'СЕТ СН'!$I$9+СВЦЭМ!$D$10+'СЕТ СН'!$I$5-'СЕТ СН'!$I$17</f>
        <v>4288.19587796</v>
      </c>
      <c r="Q140" s="36">
        <f>SUMIFS(СВЦЭМ!$C$39:$C$782,СВЦЭМ!$A$39:$A$782,$A140,СВЦЭМ!$B$39:$B$782,Q$119)+'СЕТ СН'!$I$9+СВЦЭМ!$D$10+'СЕТ СН'!$I$5-'СЕТ СН'!$I$17</f>
        <v>4290.6009943600002</v>
      </c>
      <c r="R140" s="36">
        <f>SUMIFS(СВЦЭМ!$C$39:$C$782,СВЦЭМ!$A$39:$A$782,$A140,СВЦЭМ!$B$39:$B$782,R$119)+'СЕТ СН'!$I$9+СВЦЭМ!$D$10+'СЕТ СН'!$I$5-'СЕТ СН'!$I$17</f>
        <v>4271.0347952700004</v>
      </c>
      <c r="S140" s="36">
        <f>SUMIFS(СВЦЭМ!$C$39:$C$782,СВЦЭМ!$A$39:$A$782,$A140,СВЦЭМ!$B$39:$B$782,S$119)+'СЕТ СН'!$I$9+СВЦЭМ!$D$10+'СЕТ СН'!$I$5-'СЕТ СН'!$I$17</f>
        <v>4253.6418407900001</v>
      </c>
      <c r="T140" s="36">
        <f>SUMIFS(СВЦЭМ!$C$39:$C$782,СВЦЭМ!$A$39:$A$782,$A140,СВЦЭМ!$B$39:$B$782,T$119)+'СЕТ СН'!$I$9+СВЦЭМ!$D$10+'СЕТ СН'!$I$5-'СЕТ СН'!$I$17</f>
        <v>4205.9911893300005</v>
      </c>
      <c r="U140" s="36">
        <f>SUMIFS(СВЦЭМ!$C$39:$C$782,СВЦЭМ!$A$39:$A$782,$A140,СВЦЭМ!$B$39:$B$782,U$119)+'СЕТ СН'!$I$9+СВЦЭМ!$D$10+'СЕТ СН'!$I$5-'СЕТ СН'!$I$17</f>
        <v>4222.7709092700006</v>
      </c>
      <c r="V140" s="36">
        <f>SUMIFS(СВЦЭМ!$C$39:$C$782,СВЦЭМ!$A$39:$A$782,$A140,СВЦЭМ!$B$39:$B$782,V$119)+'СЕТ СН'!$I$9+СВЦЭМ!$D$10+'СЕТ СН'!$I$5-'СЕТ СН'!$I$17</f>
        <v>4235.3967824000001</v>
      </c>
      <c r="W140" s="36">
        <f>SUMIFS(СВЦЭМ!$C$39:$C$782,СВЦЭМ!$A$39:$A$782,$A140,СВЦЭМ!$B$39:$B$782,W$119)+'СЕТ СН'!$I$9+СВЦЭМ!$D$10+'СЕТ СН'!$I$5-'СЕТ СН'!$I$17</f>
        <v>4278.5175719700001</v>
      </c>
      <c r="X140" s="36">
        <f>SUMIFS(СВЦЭМ!$C$39:$C$782,СВЦЭМ!$A$39:$A$782,$A140,СВЦЭМ!$B$39:$B$782,X$119)+'СЕТ СН'!$I$9+СВЦЭМ!$D$10+'СЕТ СН'!$I$5-'СЕТ СН'!$I$17</f>
        <v>4317.4839604000008</v>
      </c>
      <c r="Y140" s="36">
        <f>SUMIFS(СВЦЭМ!$C$39:$C$782,СВЦЭМ!$A$39:$A$782,$A140,СВЦЭМ!$B$39:$B$782,Y$119)+'СЕТ СН'!$I$9+СВЦЭМ!$D$10+'СЕТ СН'!$I$5-'СЕТ СН'!$I$17</f>
        <v>4343.2068581399999</v>
      </c>
    </row>
    <row r="141" spans="1:25" ht="15.75" x14ac:dyDescent="0.2">
      <c r="A141" s="35">
        <f t="shared" si="3"/>
        <v>44856</v>
      </c>
      <c r="B141" s="36">
        <f>SUMIFS(СВЦЭМ!$C$39:$C$782,СВЦЭМ!$A$39:$A$782,$A141,СВЦЭМ!$B$39:$B$782,B$119)+'СЕТ СН'!$I$9+СВЦЭМ!$D$10+'СЕТ СН'!$I$5-'СЕТ СН'!$I$17</f>
        <v>4378.8142500499998</v>
      </c>
      <c r="C141" s="36">
        <f>SUMIFS(СВЦЭМ!$C$39:$C$782,СВЦЭМ!$A$39:$A$782,$A141,СВЦЭМ!$B$39:$B$782,C$119)+'СЕТ СН'!$I$9+СВЦЭМ!$D$10+'СЕТ СН'!$I$5-'СЕТ СН'!$I$17</f>
        <v>4375.1262967800003</v>
      </c>
      <c r="D141" s="36">
        <f>SUMIFS(СВЦЭМ!$C$39:$C$782,СВЦЭМ!$A$39:$A$782,$A141,СВЦЭМ!$B$39:$B$782,D$119)+'СЕТ СН'!$I$9+СВЦЭМ!$D$10+'СЕТ СН'!$I$5-'СЕТ СН'!$I$17</f>
        <v>4417.5653102800006</v>
      </c>
      <c r="E141" s="36">
        <f>SUMIFS(СВЦЭМ!$C$39:$C$782,СВЦЭМ!$A$39:$A$782,$A141,СВЦЭМ!$B$39:$B$782,E$119)+'СЕТ СН'!$I$9+СВЦЭМ!$D$10+'СЕТ СН'!$I$5-'СЕТ СН'!$I$17</f>
        <v>4420.9032098200005</v>
      </c>
      <c r="F141" s="36">
        <f>SUMIFS(СВЦЭМ!$C$39:$C$782,СВЦЭМ!$A$39:$A$782,$A141,СВЦЭМ!$B$39:$B$782,F$119)+'СЕТ СН'!$I$9+СВЦЭМ!$D$10+'СЕТ СН'!$I$5-'СЕТ СН'!$I$17</f>
        <v>4411.2219484400002</v>
      </c>
      <c r="G141" s="36">
        <f>SUMIFS(СВЦЭМ!$C$39:$C$782,СВЦЭМ!$A$39:$A$782,$A141,СВЦЭМ!$B$39:$B$782,G$119)+'СЕТ СН'!$I$9+СВЦЭМ!$D$10+'СЕТ СН'!$I$5-'СЕТ СН'!$I$17</f>
        <v>4405.30111597</v>
      </c>
      <c r="H141" s="36">
        <f>SUMIFS(СВЦЭМ!$C$39:$C$782,СВЦЭМ!$A$39:$A$782,$A141,СВЦЭМ!$B$39:$B$782,H$119)+'СЕТ СН'!$I$9+СВЦЭМ!$D$10+'СЕТ СН'!$I$5-'СЕТ СН'!$I$17</f>
        <v>4360.9365964099998</v>
      </c>
      <c r="I141" s="36">
        <f>SUMIFS(СВЦЭМ!$C$39:$C$782,СВЦЭМ!$A$39:$A$782,$A141,СВЦЭМ!$B$39:$B$782,I$119)+'СЕТ СН'!$I$9+СВЦЭМ!$D$10+'СЕТ СН'!$I$5-'СЕТ СН'!$I$17</f>
        <v>4335.8215648700007</v>
      </c>
      <c r="J141" s="36">
        <f>SUMIFS(СВЦЭМ!$C$39:$C$782,СВЦЭМ!$A$39:$A$782,$A141,СВЦЭМ!$B$39:$B$782,J$119)+'СЕТ СН'!$I$9+СВЦЭМ!$D$10+'СЕТ СН'!$I$5-'СЕТ СН'!$I$17</f>
        <v>4339.7253025</v>
      </c>
      <c r="K141" s="36">
        <f>SUMIFS(СВЦЭМ!$C$39:$C$782,СВЦЭМ!$A$39:$A$782,$A141,СВЦЭМ!$B$39:$B$782,K$119)+'СЕТ СН'!$I$9+СВЦЭМ!$D$10+'СЕТ СН'!$I$5-'СЕТ СН'!$I$17</f>
        <v>4326.6661615800003</v>
      </c>
      <c r="L141" s="36">
        <f>SUMIFS(СВЦЭМ!$C$39:$C$782,СВЦЭМ!$A$39:$A$782,$A141,СВЦЭМ!$B$39:$B$782,L$119)+'СЕТ СН'!$I$9+СВЦЭМ!$D$10+'СЕТ СН'!$I$5-'СЕТ СН'!$I$17</f>
        <v>4322.4757155400002</v>
      </c>
      <c r="M141" s="36">
        <f>SUMIFS(СВЦЭМ!$C$39:$C$782,СВЦЭМ!$A$39:$A$782,$A141,СВЦЭМ!$B$39:$B$782,M$119)+'СЕТ СН'!$I$9+СВЦЭМ!$D$10+'СЕТ СН'!$I$5-'СЕТ СН'!$I$17</f>
        <v>4332.3260585400003</v>
      </c>
      <c r="N141" s="36">
        <f>SUMIFS(СВЦЭМ!$C$39:$C$782,СВЦЭМ!$A$39:$A$782,$A141,СВЦЭМ!$B$39:$B$782,N$119)+'СЕТ СН'!$I$9+СВЦЭМ!$D$10+'СЕТ СН'!$I$5-'СЕТ СН'!$I$17</f>
        <v>4342.2707087800009</v>
      </c>
      <c r="O141" s="36">
        <f>SUMIFS(СВЦЭМ!$C$39:$C$782,СВЦЭМ!$A$39:$A$782,$A141,СВЦЭМ!$B$39:$B$782,O$119)+'СЕТ СН'!$I$9+СВЦЭМ!$D$10+'СЕТ СН'!$I$5-'СЕТ СН'!$I$17</f>
        <v>4337.1297383500005</v>
      </c>
      <c r="P141" s="36">
        <f>SUMIFS(СВЦЭМ!$C$39:$C$782,СВЦЭМ!$A$39:$A$782,$A141,СВЦЭМ!$B$39:$B$782,P$119)+'СЕТ СН'!$I$9+СВЦЭМ!$D$10+'СЕТ СН'!$I$5-'СЕТ СН'!$I$17</f>
        <v>4381.6616262799998</v>
      </c>
      <c r="Q141" s="36">
        <f>SUMIFS(СВЦЭМ!$C$39:$C$782,СВЦЭМ!$A$39:$A$782,$A141,СВЦЭМ!$B$39:$B$782,Q$119)+'СЕТ СН'!$I$9+СВЦЭМ!$D$10+'СЕТ СН'!$I$5-'СЕТ СН'!$I$17</f>
        <v>4379.8654581200008</v>
      </c>
      <c r="R141" s="36">
        <f>SUMIFS(СВЦЭМ!$C$39:$C$782,СВЦЭМ!$A$39:$A$782,$A141,СВЦЭМ!$B$39:$B$782,R$119)+'СЕТ СН'!$I$9+СВЦЭМ!$D$10+'СЕТ СН'!$I$5-'СЕТ СН'!$I$17</f>
        <v>4360.2975152700001</v>
      </c>
      <c r="S141" s="36">
        <f>SUMIFS(СВЦЭМ!$C$39:$C$782,СВЦЭМ!$A$39:$A$782,$A141,СВЦЭМ!$B$39:$B$782,S$119)+'СЕТ СН'!$I$9+СВЦЭМ!$D$10+'СЕТ СН'!$I$5-'СЕТ СН'!$I$17</f>
        <v>4337.1055553400001</v>
      </c>
      <c r="T141" s="36">
        <f>SUMIFS(СВЦЭМ!$C$39:$C$782,СВЦЭМ!$A$39:$A$782,$A141,СВЦЭМ!$B$39:$B$782,T$119)+'СЕТ СН'!$I$9+СВЦЭМ!$D$10+'СЕТ СН'!$I$5-'СЕТ СН'!$I$17</f>
        <v>4282.4280891300004</v>
      </c>
      <c r="U141" s="36">
        <f>SUMIFS(СВЦЭМ!$C$39:$C$782,СВЦЭМ!$A$39:$A$782,$A141,СВЦЭМ!$B$39:$B$782,U$119)+'СЕТ СН'!$I$9+СВЦЭМ!$D$10+'СЕТ СН'!$I$5-'СЕТ СН'!$I$17</f>
        <v>4306.4824072400006</v>
      </c>
      <c r="V141" s="36">
        <f>SUMIFS(СВЦЭМ!$C$39:$C$782,СВЦЭМ!$A$39:$A$782,$A141,СВЦЭМ!$B$39:$B$782,V$119)+'СЕТ СН'!$I$9+СВЦЭМ!$D$10+'СЕТ СН'!$I$5-'СЕТ СН'!$I$17</f>
        <v>4335.5729762500005</v>
      </c>
      <c r="W141" s="36">
        <f>SUMIFS(СВЦЭМ!$C$39:$C$782,СВЦЭМ!$A$39:$A$782,$A141,СВЦЭМ!$B$39:$B$782,W$119)+'СЕТ СН'!$I$9+СВЦЭМ!$D$10+'СЕТ СН'!$I$5-'СЕТ СН'!$I$17</f>
        <v>4359.5354422199998</v>
      </c>
      <c r="X141" s="36">
        <f>SUMIFS(СВЦЭМ!$C$39:$C$782,СВЦЭМ!$A$39:$A$782,$A141,СВЦЭМ!$B$39:$B$782,X$119)+'СЕТ СН'!$I$9+СВЦЭМ!$D$10+'СЕТ СН'!$I$5-'СЕТ СН'!$I$17</f>
        <v>4390.5636770199999</v>
      </c>
      <c r="Y141" s="36">
        <f>SUMIFS(СВЦЭМ!$C$39:$C$782,СВЦЭМ!$A$39:$A$782,$A141,СВЦЭМ!$B$39:$B$782,Y$119)+'СЕТ СН'!$I$9+СВЦЭМ!$D$10+'СЕТ СН'!$I$5-'СЕТ СН'!$I$17</f>
        <v>4415.4771532600007</v>
      </c>
    </row>
    <row r="142" spans="1:25" ht="15.75" x14ac:dyDescent="0.2">
      <c r="A142" s="35">
        <f t="shared" si="3"/>
        <v>44857</v>
      </c>
      <c r="B142" s="36">
        <f>SUMIFS(СВЦЭМ!$C$39:$C$782,СВЦЭМ!$A$39:$A$782,$A142,СВЦЭМ!$B$39:$B$782,B$119)+'СЕТ СН'!$I$9+СВЦЭМ!$D$10+'СЕТ СН'!$I$5-'СЕТ СН'!$I$17</f>
        <v>4383.4048094300006</v>
      </c>
      <c r="C142" s="36">
        <f>SUMIFS(СВЦЭМ!$C$39:$C$782,СВЦЭМ!$A$39:$A$782,$A142,СВЦЭМ!$B$39:$B$782,C$119)+'СЕТ СН'!$I$9+СВЦЭМ!$D$10+'СЕТ СН'!$I$5-'СЕТ СН'!$I$17</f>
        <v>4413.43843913</v>
      </c>
      <c r="D142" s="36">
        <f>SUMIFS(СВЦЭМ!$C$39:$C$782,СВЦЭМ!$A$39:$A$782,$A142,СВЦЭМ!$B$39:$B$782,D$119)+'СЕТ СН'!$I$9+СВЦЭМ!$D$10+'СЕТ СН'!$I$5-'СЕТ СН'!$I$17</f>
        <v>4440.1514822300005</v>
      </c>
      <c r="E142" s="36">
        <f>SUMIFS(СВЦЭМ!$C$39:$C$782,СВЦЭМ!$A$39:$A$782,$A142,СВЦЭМ!$B$39:$B$782,E$119)+'СЕТ СН'!$I$9+СВЦЭМ!$D$10+'СЕТ СН'!$I$5-'СЕТ СН'!$I$17</f>
        <v>4440.43988429</v>
      </c>
      <c r="F142" s="36">
        <f>SUMIFS(СВЦЭМ!$C$39:$C$782,СВЦЭМ!$A$39:$A$782,$A142,СВЦЭМ!$B$39:$B$782,F$119)+'СЕТ СН'!$I$9+СВЦЭМ!$D$10+'СЕТ СН'!$I$5-'СЕТ СН'!$I$17</f>
        <v>4453.8926452900005</v>
      </c>
      <c r="G142" s="36">
        <f>SUMIFS(СВЦЭМ!$C$39:$C$782,СВЦЭМ!$A$39:$A$782,$A142,СВЦЭМ!$B$39:$B$782,G$119)+'СЕТ СН'!$I$9+СВЦЭМ!$D$10+'СЕТ СН'!$I$5-'СЕТ СН'!$I$17</f>
        <v>4429.5945075199998</v>
      </c>
      <c r="H142" s="36">
        <f>SUMIFS(СВЦЭМ!$C$39:$C$782,СВЦЭМ!$A$39:$A$782,$A142,СВЦЭМ!$B$39:$B$782,H$119)+'СЕТ СН'!$I$9+СВЦЭМ!$D$10+'СЕТ СН'!$I$5-'СЕТ СН'!$I$17</f>
        <v>4391.3239715899999</v>
      </c>
      <c r="I142" s="36">
        <f>SUMIFS(СВЦЭМ!$C$39:$C$782,СВЦЭМ!$A$39:$A$782,$A142,СВЦЭМ!$B$39:$B$782,I$119)+'СЕТ СН'!$I$9+СВЦЭМ!$D$10+'СЕТ СН'!$I$5-'СЕТ СН'!$I$17</f>
        <v>4388.7193854900006</v>
      </c>
      <c r="J142" s="36">
        <f>SUMIFS(СВЦЭМ!$C$39:$C$782,СВЦЭМ!$A$39:$A$782,$A142,СВЦЭМ!$B$39:$B$782,J$119)+'СЕТ СН'!$I$9+СВЦЭМ!$D$10+'СЕТ СН'!$I$5-'СЕТ СН'!$I$17</f>
        <v>4351.5763701000005</v>
      </c>
      <c r="K142" s="36">
        <f>SUMIFS(СВЦЭМ!$C$39:$C$782,СВЦЭМ!$A$39:$A$782,$A142,СВЦЭМ!$B$39:$B$782,K$119)+'СЕТ СН'!$I$9+СВЦЭМ!$D$10+'СЕТ СН'!$I$5-'СЕТ СН'!$I$17</f>
        <v>4339.1009816700007</v>
      </c>
      <c r="L142" s="36">
        <f>SUMIFS(СВЦЭМ!$C$39:$C$782,СВЦЭМ!$A$39:$A$782,$A142,СВЦЭМ!$B$39:$B$782,L$119)+'СЕТ СН'!$I$9+СВЦЭМ!$D$10+'СЕТ СН'!$I$5-'СЕТ СН'!$I$17</f>
        <v>4325.4863445800002</v>
      </c>
      <c r="M142" s="36">
        <f>SUMIFS(СВЦЭМ!$C$39:$C$782,СВЦЭМ!$A$39:$A$782,$A142,СВЦЭМ!$B$39:$B$782,M$119)+'СЕТ СН'!$I$9+СВЦЭМ!$D$10+'СЕТ СН'!$I$5-'СЕТ СН'!$I$17</f>
        <v>4339.0886595700003</v>
      </c>
      <c r="N142" s="36">
        <f>SUMIFS(СВЦЭМ!$C$39:$C$782,СВЦЭМ!$A$39:$A$782,$A142,СВЦЭМ!$B$39:$B$782,N$119)+'СЕТ СН'!$I$9+СВЦЭМ!$D$10+'СЕТ СН'!$I$5-'СЕТ СН'!$I$17</f>
        <v>4351.2749849400006</v>
      </c>
      <c r="O142" s="36">
        <f>SUMIFS(СВЦЭМ!$C$39:$C$782,СВЦЭМ!$A$39:$A$782,$A142,СВЦЭМ!$B$39:$B$782,O$119)+'СЕТ СН'!$I$9+СВЦЭМ!$D$10+'СЕТ СН'!$I$5-'СЕТ СН'!$I$17</f>
        <v>4366.9397602700001</v>
      </c>
      <c r="P142" s="36">
        <f>SUMIFS(СВЦЭМ!$C$39:$C$782,СВЦЭМ!$A$39:$A$782,$A142,СВЦЭМ!$B$39:$B$782,P$119)+'СЕТ СН'!$I$9+СВЦЭМ!$D$10+'СЕТ СН'!$I$5-'СЕТ СН'!$I$17</f>
        <v>4380.65159073</v>
      </c>
      <c r="Q142" s="36">
        <f>SUMIFS(СВЦЭМ!$C$39:$C$782,СВЦЭМ!$A$39:$A$782,$A142,СВЦЭМ!$B$39:$B$782,Q$119)+'СЕТ СН'!$I$9+СВЦЭМ!$D$10+'СЕТ СН'!$I$5-'СЕТ СН'!$I$17</f>
        <v>4393.9244483300008</v>
      </c>
      <c r="R142" s="36">
        <f>SUMIFS(СВЦЭМ!$C$39:$C$782,СВЦЭМ!$A$39:$A$782,$A142,СВЦЭМ!$B$39:$B$782,R$119)+'СЕТ СН'!$I$9+СВЦЭМ!$D$10+'СЕТ СН'!$I$5-'СЕТ СН'!$I$17</f>
        <v>4370.6440030100002</v>
      </c>
      <c r="S142" s="36">
        <f>SUMIFS(СВЦЭМ!$C$39:$C$782,СВЦЭМ!$A$39:$A$782,$A142,СВЦЭМ!$B$39:$B$782,S$119)+'СЕТ СН'!$I$9+СВЦЭМ!$D$10+'СЕТ СН'!$I$5-'СЕТ СН'!$I$17</f>
        <v>4338.7661252500002</v>
      </c>
      <c r="T142" s="36">
        <f>SUMIFS(СВЦЭМ!$C$39:$C$782,СВЦЭМ!$A$39:$A$782,$A142,СВЦЭМ!$B$39:$B$782,T$119)+'СЕТ СН'!$I$9+СВЦЭМ!$D$10+'СЕТ СН'!$I$5-'СЕТ СН'!$I$17</f>
        <v>4281.7046883200001</v>
      </c>
      <c r="U142" s="36">
        <f>SUMIFS(СВЦЭМ!$C$39:$C$782,СВЦЭМ!$A$39:$A$782,$A142,СВЦЭМ!$B$39:$B$782,U$119)+'СЕТ СН'!$I$9+СВЦЭМ!$D$10+'СЕТ СН'!$I$5-'СЕТ СН'!$I$17</f>
        <v>4303.8192325300006</v>
      </c>
      <c r="V142" s="36">
        <f>SUMIFS(СВЦЭМ!$C$39:$C$782,СВЦЭМ!$A$39:$A$782,$A142,СВЦЭМ!$B$39:$B$782,V$119)+'СЕТ СН'!$I$9+СВЦЭМ!$D$10+'СЕТ СН'!$I$5-'СЕТ СН'!$I$17</f>
        <v>4321.2324562800004</v>
      </c>
      <c r="W142" s="36">
        <f>SUMIFS(СВЦЭМ!$C$39:$C$782,СВЦЭМ!$A$39:$A$782,$A142,СВЦЭМ!$B$39:$B$782,W$119)+'СЕТ СН'!$I$9+СВЦЭМ!$D$10+'СЕТ СН'!$I$5-'СЕТ СН'!$I$17</f>
        <v>4348.0518410700006</v>
      </c>
      <c r="X142" s="36">
        <f>SUMIFS(СВЦЭМ!$C$39:$C$782,СВЦЭМ!$A$39:$A$782,$A142,СВЦЭМ!$B$39:$B$782,X$119)+'СЕТ СН'!$I$9+СВЦЭМ!$D$10+'СЕТ СН'!$I$5-'СЕТ СН'!$I$17</f>
        <v>4383.8027902800004</v>
      </c>
      <c r="Y142" s="36">
        <f>SUMIFS(СВЦЭМ!$C$39:$C$782,СВЦЭМ!$A$39:$A$782,$A142,СВЦЭМ!$B$39:$B$782,Y$119)+'СЕТ СН'!$I$9+СВЦЭМ!$D$10+'СЕТ СН'!$I$5-'СЕТ СН'!$I$17</f>
        <v>4427.5702759300002</v>
      </c>
    </row>
    <row r="143" spans="1:25" ht="15.75" x14ac:dyDescent="0.2">
      <c r="A143" s="35">
        <f t="shared" si="3"/>
        <v>44858</v>
      </c>
      <c r="B143" s="36">
        <f>SUMIFS(СВЦЭМ!$C$39:$C$782,СВЦЭМ!$A$39:$A$782,$A143,СВЦЭМ!$B$39:$B$782,B$119)+'СЕТ СН'!$I$9+СВЦЭМ!$D$10+'СЕТ СН'!$I$5-'СЕТ СН'!$I$17</f>
        <v>4391.14698391</v>
      </c>
      <c r="C143" s="36">
        <f>SUMIFS(СВЦЭМ!$C$39:$C$782,СВЦЭМ!$A$39:$A$782,$A143,СВЦЭМ!$B$39:$B$782,C$119)+'СЕТ СН'!$I$9+СВЦЭМ!$D$10+'СЕТ СН'!$I$5-'СЕТ СН'!$I$17</f>
        <v>4406.5895405000001</v>
      </c>
      <c r="D143" s="36">
        <f>SUMIFS(СВЦЭМ!$C$39:$C$782,СВЦЭМ!$A$39:$A$782,$A143,СВЦЭМ!$B$39:$B$782,D$119)+'СЕТ СН'!$I$9+СВЦЭМ!$D$10+'СЕТ СН'!$I$5-'СЕТ СН'!$I$17</f>
        <v>4427.6193070000008</v>
      </c>
      <c r="E143" s="36">
        <f>SUMIFS(СВЦЭМ!$C$39:$C$782,СВЦЭМ!$A$39:$A$782,$A143,СВЦЭМ!$B$39:$B$782,E$119)+'СЕТ СН'!$I$9+СВЦЭМ!$D$10+'СЕТ СН'!$I$5-'СЕТ СН'!$I$17</f>
        <v>4430.8537120400006</v>
      </c>
      <c r="F143" s="36">
        <f>SUMIFS(СВЦЭМ!$C$39:$C$782,СВЦЭМ!$A$39:$A$782,$A143,СВЦЭМ!$B$39:$B$782,F$119)+'СЕТ СН'!$I$9+СВЦЭМ!$D$10+'СЕТ СН'!$I$5-'СЕТ СН'!$I$17</f>
        <v>4450.0902521300004</v>
      </c>
      <c r="G143" s="36">
        <f>SUMIFS(СВЦЭМ!$C$39:$C$782,СВЦЭМ!$A$39:$A$782,$A143,СВЦЭМ!$B$39:$B$782,G$119)+'СЕТ СН'!$I$9+СВЦЭМ!$D$10+'СЕТ СН'!$I$5-'СЕТ СН'!$I$17</f>
        <v>4418.9246431299998</v>
      </c>
      <c r="H143" s="36">
        <f>SUMIFS(СВЦЭМ!$C$39:$C$782,СВЦЭМ!$A$39:$A$782,$A143,СВЦЭМ!$B$39:$B$782,H$119)+'СЕТ СН'!$I$9+СВЦЭМ!$D$10+'СЕТ СН'!$I$5-'СЕТ СН'!$I$17</f>
        <v>4391.4258540400006</v>
      </c>
      <c r="I143" s="36">
        <f>SUMIFS(СВЦЭМ!$C$39:$C$782,СВЦЭМ!$A$39:$A$782,$A143,СВЦЭМ!$B$39:$B$782,I$119)+'СЕТ СН'!$I$9+СВЦЭМ!$D$10+'СЕТ СН'!$I$5-'СЕТ СН'!$I$17</f>
        <v>4375.6180538600001</v>
      </c>
      <c r="J143" s="36">
        <f>SUMIFS(СВЦЭМ!$C$39:$C$782,СВЦЭМ!$A$39:$A$782,$A143,СВЦЭМ!$B$39:$B$782,J$119)+'СЕТ СН'!$I$9+СВЦЭМ!$D$10+'СЕТ СН'!$I$5-'СЕТ СН'!$I$17</f>
        <v>4362.1911785700004</v>
      </c>
      <c r="K143" s="36">
        <f>SUMIFS(СВЦЭМ!$C$39:$C$782,СВЦЭМ!$A$39:$A$782,$A143,СВЦЭМ!$B$39:$B$782,K$119)+'СЕТ СН'!$I$9+СВЦЭМ!$D$10+'СЕТ СН'!$I$5-'СЕТ СН'!$I$17</f>
        <v>4380.6770390500005</v>
      </c>
      <c r="L143" s="36">
        <f>SUMIFS(СВЦЭМ!$C$39:$C$782,СВЦЭМ!$A$39:$A$782,$A143,СВЦЭМ!$B$39:$B$782,L$119)+'СЕТ СН'!$I$9+СВЦЭМ!$D$10+'СЕТ СН'!$I$5-'СЕТ СН'!$I$17</f>
        <v>4395.2164126000007</v>
      </c>
      <c r="M143" s="36">
        <f>SUMIFS(СВЦЭМ!$C$39:$C$782,СВЦЭМ!$A$39:$A$782,$A143,СВЦЭМ!$B$39:$B$782,M$119)+'СЕТ СН'!$I$9+СВЦЭМ!$D$10+'СЕТ СН'!$I$5-'СЕТ СН'!$I$17</f>
        <v>4406.8464437600005</v>
      </c>
      <c r="N143" s="36">
        <f>SUMIFS(СВЦЭМ!$C$39:$C$782,СВЦЭМ!$A$39:$A$782,$A143,СВЦЭМ!$B$39:$B$782,N$119)+'СЕТ СН'!$I$9+СВЦЭМ!$D$10+'СЕТ СН'!$I$5-'СЕТ СН'!$I$17</f>
        <v>4411.4615398200003</v>
      </c>
      <c r="O143" s="36">
        <f>SUMIFS(СВЦЭМ!$C$39:$C$782,СВЦЭМ!$A$39:$A$782,$A143,СВЦЭМ!$B$39:$B$782,O$119)+'СЕТ СН'!$I$9+СВЦЭМ!$D$10+'СЕТ СН'!$I$5-'СЕТ СН'!$I$17</f>
        <v>4406.8197311399999</v>
      </c>
      <c r="P143" s="36">
        <f>SUMIFS(СВЦЭМ!$C$39:$C$782,СВЦЭМ!$A$39:$A$782,$A143,СВЦЭМ!$B$39:$B$782,P$119)+'СЕТ СН'!$I$9+СВЦЭМ!$D$10+'СЕТ СН'!$I$5-'СЕТ СН'!$I$17</f>
        <v>4408.7595731900001</v>
      </c>
      <c r="Q143" s="36">
        <f>SUMIFS(СВЦЭМ!$C$39:$C$782,СВЦЭМ!$A$39:$A$782,$A143,СВЦЭМ!$B$39:$B$782,Q$119)+'СЕТ СН'!$I$9+СВЦЭМ!$D$10+'СЕТ СН'!$I$5-'СЕТ СН'!$I$17</f>
        <v>4406.7131388800008</v>
      </c>
      <c r="R143" s="36">
        <f>SUMIFS(СВЦЭМ!$C$39:$C$782,СВЦЭМ!$A$39:$A$782,$A143,СВЦЭМ!$B$39:$B$782,R$119)+'СЕТ СН'!$I$9+СВЦЭМ!$D$10+'СЕТ СН'!$I$5-'СЕТ СН'!$I$17</f>
        <v>4373.6539762600005</v>
      </c>
      <c r="S143" s="36">
        <f>SUMIFS(СВЦЭМ!$C$39:$C$782,СВЦЭМ!$A$39:$A$782,$A143,СВЦЭМ!$B$39:$B$782,S$119)+'СЕТ СН'!$I$9+СВЦЭМ!$D$10+'СЕТ СН'!$I$5-'СЕТ СН'!$I$17</f>
        <v>4352.9474894300001</v>
      </c>
      <c r="T143" s="36">
        <f>SUMIFS(СВЦЭМ!$C$39:$C$782,СВЦЭМ!$A$39:$A$782,$A143,СВЦЭМ!$B$39:$B$782,T$119)+'СЕТ СН'!$I$9+СВЦЭМ!$D$10+'СЕТ СН'!$I$5-'СЕТ СН'!$I$17</f>
        <v>4305.2299695000002</v>
      </c>
      <c r="U143" s="36">
        <f>SUMIFS(СВЦЭМ!$C$39:$C$782,СВЦЭМ!$A$39:$A$782,$A143,СВЦЭМ!$B$39:$B$782,U$119)+'СЕТ СН'!$I$9+СВЦЭМ!$D$10+'СЕТ СН'!$I$5-'СЕТ СН'!$I$17</f>
        <v>4338.0673781100004</v>
      </c>
      <c r="V143" s="36">
        <f>SUMIFS(СВЦЭМ!$C$39:$C$782,СВЦЭМ!$A$39:$A$782,$A143,СВЦЭМ!$B$39:$B$782,V$119)+'СЕТ СН'!$I$9+СВЦЭМ!$D$10+'СЕТ СН'!$I$5-'СЕТ СН'!$I$17</f>
        <v>4363.0600475700003</v>
      </c>
      <c r="W143" s="36">
        <f>SUMIFS(СВЦЭМ!$C$39:$C$782,СВЦЭМ!$A$39:$A$782,$A143,СВЦЭМ!$B$39:$B$782,W$119)+'СЕТ СН'!$I$9+СВЦЭМ!$D$10+'СЕТ СН'!$I$5-'СЕТ СН'!$I$17</f>
        <v>4382.5200471300004</v>
      </c>
      <c r="X143" s="36">
        <f>SUMIFS(СВЦЭМ!$C$39:$C$782,СВЦЭМ!$A$39:$A$782,$A143,СВЦЭМ!$B$39:$B$782,X$119)+'СЕТ СН'!$I$9+СВЦЭМ!$D$10+'СЕТ СН'!$I$5-'СЕТ СН'!$I$17</f>
        <v>4413.1580184100003</v>
      </c>
      <c r="Y143" s="36">
        <f>SUMIFS(СВЦЭМ!$C$39:$C$782,СВЦЭМ!$A$39:$A$782,$A143,СВЦЭМ!$B$39:$B$782,Y$119)+'СЕТ СН'!$I$9+СВЦЭМ!$D$10+'СЕТ СН'!$I$5-'СЕТ СН'!$I$17</f>
        <v>4450.4802526800004</v>
      </c>
    </row>
    <row r="144" spans="1:25" ht="15.75" x14ac:dyDescent="0.2">
      <c r="A144" s="35">
        <f t="shared" si="3"/>
        <v>44859</v>
      </c>
      <c r="B144" s="36">
        <f>SUMIFS(СВЦЭМ!$C$39:$C$782,СВЦЭМ!$A$39:$A$782,$A144,СВЦЭМ!$B$39:$B$782,B$119)+'СЕТ СН'!$I$9+СВЦЭМ!$D$10+'СЕТ СН'!$I$5-'СЕТ СН'!$I$17</f>
        <v>4407.2840094500007</v>
      </c>
      <c r="C144" s="36">
        <f>SUMIFS(СВЦЭМ!$C$39:$C$782,СВЦЭМ!$A$39:$A$782,$A144,СВЦЭМ!$B$39:$B$782,C$119)+'СЕТ СН'!$I$9+СВЦЭМ!$D$10+'СЕТ СН'!$I$5-'СЕТ СН'!$I$17</f>
        <v>4434.1910159100007</v>
      </c>
      <c r="D144" s="36">
        <f>SUMIFS(СВЦЭМ!$C$39:$C$782,СВЦЭМ!$A$39:$A$782,$A144,СВЦЭМ!$B$39:$B$782,D$119)+'СЕТ СН'!$I$9+СВЦЭМ!$D$10+'СЕТ СН'!$I$5-'СЕТ СН'!$I$17</f>
        <v>4428.9440409100007</v>
      </c>
      <c r="E144" s="36">
        <f>SUMIFS(СВЦЭМ!$C$39:$C$782,СВЦЭМ!$A$39:$A$782,$A144,СВЦЭМ!$B$39:$B$782,E$119)+'СЕТ СН'!$I$9+СВЦЭМ!$D$10+'СЕТ СН'!$I$5-'СЕТ СН'!$I$17</f>
        <v>4407.1685357000006</v>
      </c>
      <c r="F144" s="36">
        <f>SUMIFS(СВЦЭМ!$C$39:$C$782,СВЦЭМ!$A$39:$A$782,$A144,СВЦЭМ!$B$39:$B$782,F$119)+'СЕТ СН'!$I$9+СВЦЭМ!$D$10+'СЕТ СН'!$I$5-'СЕТ СН'!$I$17</f>
        <v>4421.2654005000004</v>
      </c>
      <c r="G144" s="36">
        <f>SUMIFS(СВЦЭМ!$C$39:$C$782,СВЦЭМ!$A$39:$A$782,$A144,СВЦЭМ!$B$39:$B$782,G$119)+'СЕТ СН'!$I$9+СВЦЭМ!$D$10+'СЕТ СН'!$I$5-'СЕТ СН'!$I$17</f>
        <v>4377.5025720100002</v>
      </c>
      <c r="H144" s="36">
        <f>SUMIFS(СВЦЭМ!$C$39:$C$782,СВЦЭМ!$A$39:$A$782,$A144,СВЦЭМ!$B$39:$B$782,H$119)+'СЕТ СН'!$I$9+СВЦЭМ!$D$10+'СЕТ СН'!$I$5-'СЕТ СН'!$I$17</f>
        <v>4303.6201328300003</v>
      </c>
      <c r="I144" s="36">
        <f>SUMIFS(СВЦЭМ!$C$39:$C$782,СВЦЭМ!$A$39:$A$782,$A144,СВЦЭМ!$B$39:$B$782,I$119)+'СЕТ СН'!$I$9+СВЦЭМ!$D$10+'СЕТ СН'!$I$5-'СЕТ СН'!$I$17</f>
        <v>4244.9710213800008</v>
      </c>
      <c r="J144" s="36">
        <f>SUMIFS(СВЦЭМ!$C$39:$C$782,СВЦЭМ!$A$39:$A$782,$A144,СВЦЭМ!$B$39:$B$782,J$119)+'СЕТ СН'!$I$9+СВЦЭМ!$D$10+'СЕТ СН'!$I$5-'СЕТ СН'!$I$17</f>
        <v>4140.11140153</v>
      </c>
      <c r="K144" s="36">
        <f>SUMIFS(СВЦЭМ!$C$39:$C$782,СВЦЭМ!$A$39:$A$782,$A144,СВЦЭМ!$B$39:$B$782,K$119)+'СЕТ СН'!$I$9+СВЦЭМ!$D$10+'СЕТ СН'!$I$5-'СЕТ СН'!$I$17</f>
        <v>4164.5382848400004</v>
      </c>
      <c r="L144" s="36">
        <f>SUMIFS(СВЦЭМ!$C$39:$C$782,СВЦЭМ!$A$39:$A$782,$A144,СВЦЭМ!$B$39:$B$782,L$119)+'СЕТ СН'!$I$9+СВЦЭМ!$D$10+'СЕТ СН'!$I$5-'СЕТ СН'!$I$17</f>
        <v>4171.4776433500001</v>
      </c>
      <c r="M144" s="36">
        <f>SUMIFS(СВЦЭМ!$C$39:$C$782,СВЦЭМ!$A$39:$A$782,$A144,СВЦЭМ!$B$39:$B$782,M$119)+'СЕТ СН'!$I$9+СВЦЭМ!$D$10+'СЕТ СН'!$I$5-'СЕТ СН'!$I$17</f>
        <v>4265.4615082400005</v>
      </c>
      <c r="N144" s="36">
        <f>SUMIFS(СВЦЭМ!$C$39:$C$782,СВЦЭМ!$A$39:$A$782,$A144,СВЦЭМ!$B$39:$B$782,N$119)+'СЕТ СН'!$I$9+СВЦЭМ!$D$10+'СЕТ СН'!$I$5-'СЕТ СН'!$I$17</f>
        <v>4362.8169857400007</v>
      </c>
      <c r="O144" s="36">
        <f>SUMIFS(СВЦЭМ!$C$39:$C$782,СВЦЭМ!$A$39:$A$782,$A144,СВЦЭМ!$B$39:$B$782,O$119)+'СЕТ СН'!$I$9+СВЦЭМ!$D$10+'СЕТ СН'!$I$5-'СЕТ СН'!$I$17</f>
        <v>4340.3186586500005</v>
      </c>
      <c r="P144" s="36">
        <f>SUMIFS(СВЦЭМ!$C$39:$C$782,СВЦЭМ!$A$39:$A$782,$A144,СВЦЭМ!$B$39:$B$782,P$119)+'СЕТ СН'!$I$9+СВЦЭМ!$D$10+'СЕТ СН'!$I$5-'СЕТ СН'!$I$17</f>
        <v>4339.8312825000003</v>
      </c>
      <c r="Q144" s="36">
        <f>SUMIFS(СВЦЭМ!$C$39:$C$782,СВЦЭМ!$A$39:$A$782,$A144,СВЦЭМ!$B$39:$B$782,Q$119)+'СЕТ СН'!$I$9+СВЦЭМ!$D$10+'СЕТ СН'!$I$5-'СЕТ СН'!$I$17</f>
        <v>4340.8240801299999</v>
      </c>
      <c r="R144" s="36">
        <f>SUMIFS(СВЦЭМ!$C$39:$C$782,СВЦЭМ!$A$39:$A$782,$A144,СВЦЭМ!$B$39:$B$782,R$119)+'СЕТ СН'!$I$9+СВЦЭМ!$D$10+'СЕТ СН'!$I$5-'СЕТ СН'!$I$17</f>
        <v>4237.5133002399998</v>
      </c>
      <c r="S144" s="36">
        <f>SUMIFS(СВЦЭМ!$C$39:$C$782,СВЦЭМ!$A$39:$A$782,$A144,СВЦЭМ!$B$39:$B$782,S$119)+'СЕТ СН'!$I$9+СВЦЭМ!$D$10+'СЕТ СН'!$I$5-'СЕТ СН'!$I$17</f>
        <v>4171.0662785100003</v>
      </c>
      <c r="T144" s="36">
        <f>SUMIFS(СВЦЭМ!$C$39:$C$782,СВЦЭМ!$A$39:$A$782,$A144,СВЦЭМ!$B$39:$B$782,T$119)+'СЕТ СН'!$I$9+СВЦЭМ!$D$10+'СЕТ СН'!$I$5-'СЕТ СН'!$I$17</f>
        <v>4082.1926831999999</v>
      </c>
      <c r="U144" s="36">
        <f>SUMIFS(СВЦЭМ!$C$39:$C$782,СВЦЭМ!$A$39:$A$782,$A144,СВЦЭМ!$B$39:$B$782,U$119)+'СЕТ СН'!$I$9+СВЦЭМ!$D$10+'СЕТ СН'!$I$5-'СЕТ СН'!$I$17</f>
        <v>4087.6542918100004</v>
      </c>
      <c r="V144" s="36">
        <f>SUMIFS(СВЦЭМ!$C$39:$C$782,СВЦЭМ!$A$39:$A$782,$A144,СВЦЭМ!$B$39:$B$782,V$119)+'СЕТ СН'!$I$9+СВЦЭМ!$D$10+'СЕТ СН'!$I$5-'СЕТ СН'!$I$17</f>
        <v>4108.6409899500004</v>
      </c>
      <c r="W144" s="36">
        <f>SUMIFS(СВЦЭМ!$C$39:$C$782,СВЦЭМ!$A$39:$A$782,$A144,СВЦЭМ!$B$39:$B$782,W$119)+'СЕТ СН'!$I$9+СВЦЭМ!$D$10+'СЕТ СН'!$I$5-'СЕТ СН'!$I$17</f>
        <v>4121.7216386800001</v>
      </c>
      <c r="X144" s="36">
        <f>SUMIFS(СВЦЭМ!$C$39:$C$782,СВЦЭМ!$A$39:$A$782,$A144,СВЦЭМ!$B$39:$B$782,X$119)+'СЕТ СН'!$I$9+СВЦЭМ!$D$10+'СЕТ СН'!$I$5-'СЕТ СН'!$I$17</f>
        <v>4147.6177171700001</v>
      </c>
      <c r="Y144" s="36">
        <f>SUMIFS(СВЦЭМ!$C$39:$C$782,СВЦЭМ!$A$39:$A$782,$A144,СВЦЭМ!$B$39:$B$782,Y$119)+'СЕТ СН'!$I$9+СВЦЭМ!$D$10+'СЕТ СН'!$I$5-'СЕТ СН'!$I$17</f>
        <v>4165.4119331900001</v>
      </c>
    </row>
    <row r="145" spans="1:26" ht="15.75" x14ac:dyDescent="0.2">
      <c r="A145" s="35">
        <f t="shared" si="3"/>
        <v>44860</v>
      </c>
      <c r="B145" s="36">
        <f>SUMIFS(СВЦЭМ!$C$39:$C$782,СВЦЭМ!$A$39:$A$782,$A145,СВЦЭМ!$B$39:$B$782,B$119)+'СЕТ СН'!$I$9+СВЦЭМ!$D$10+'СЕТ СН'!$I$5-'СЕТ СН'!$I$17</f>
        <v>4340.1365158300005</v>
      </c>
      <c r="C145" s="36">
        <f>SUMIFS(СВЦЭМ!$C$39:$C$782,СВЦЭМ!$A$39:$A$782,$A145,СВЦЭМ!$B$39:$B$782,C$119)+'СЕТ СН'!$I$9+СВЦЭМ!$D$10+'СЕТ СН'!$I$5-'СЕТ СН'!$I$17</f>
        <v>4350.9771605400001</v>
      </c>
      <c r="D145" s="36">
        <f>SUMIFS(СВЦЭМ!$C$39:$C$782,СВЦЭМ!$A$39:$A$782,$A145,СВЦЭМ!$B$39:$B$782,D$119)+'СЕТ СН'!$I$9+СВЦЭМ!$D$10+'СЕТ СН'!$I$5-'СЕТ СН'!$I$17</f>
        <v>4363.3624593599998</v>
      </c>
      <c r="E145" s="36">
        <f>SUMIFS(СВЦЭМ!$C$39:$C$782,СВЦЭМ!$A$39:$A$782,$A145,СВЦЭМ!$B$39:$B$782,E$119)+'СЕТ СН'!$I$9+СВЦЭМ!$D$10+'СЕТ СН'!$I$5-'СЕТ СН'!$I$17</f>
        <v>4381.8201451800005</v>
      </c>
      <c r="F145" s="36">
        <f>SUMIFS(СВЦЭМ!$C$39:$C$782,СВЦЭМ!$A$39:$A$782,$A145,СВЦЭМ!$B$39:$B$782,F$119)+'СЕТ СН'!$I$9+СВЦЭМ!$D$10+'СЕТ СН'!$I$5-'СЕТ СН'!$I$17</f>
        <v>4353.9790437000001</v>
      </c>
      <c r="G145" s="36">
        <f>SUMIFS(СВЦЭМ!$C$39:$C$782,СВЦЭМ!$A$39:$A$782,$A145,СВЦЭМ!$B$39:$B$782,G$119)+'СЕТ СН'!$I$9+СВЦЭМ!$D$10+'СЕТ СН'!$I$5-'СЕТ СН'!$I$17</f>
        <v>4296.3939195000003</v>
      </c>
      <c r="H145" s="36">
        <f>SUMIFS(СВЦЭМ!$C$39:$C$782,СВЦЭМ!$A$39:$A$782,$A145,СВЦЭМ!$B$39:$B$782,H$119)+'СЕТ СН'!$I$9+СВЦЭМ!$D$10+'СЕТ СН'!$I$5-'СЕТ СН'!$I$17</f>
        <v>4209.4886559100005</v>
      </c>
      <c r="I145" s="36">
        <f>SUMIFS(СВЦЭМ!$C$39:$C$782,СВЦЭМ!$A$39:$A$782,$A145,СВЦЭМ!$B$39:$B$782,I$119)+'СЕТ СН'!$I$9+СВЦЭМ!$D$10+'СЕТ СН'!$I$5-'СЕТ СН'!$I$17</f>
        <v>4251.8285404100006</v>
      </c>
      <c r="J145" s="36">
        <f>SUMIFS(СВЦЭМ!$C$39:$C$782,СВЦЭМ!$A$39:$A$782,$A145,СВЦЭМ!$B$39:$B$782,J$119)+'СЕТ СН'!$I$9+СВЦЭМ!$D$10+'СЕТ СН'!$I$5-'СЕТ СН'!$I$17</f>
        <v>4213.15626754</v>
      </c>
      <c r="K145" s="36">
        <f>SUMIFS(СВЦЭМ!$C$39:$C$782,СВЦЭМ!$A$39:$A$782,$A145,СВЦЭМ!$B$39:$B$782,K$119)+'СЕТ СН'!$I$9+СВЦЭМ!$D$10+'СЕТ СН'!$I$5-'СЕТ СН'!$I$17</f>
        <v>4226.79788758</v>
      </c>
      <c r="L145" s="36">
        <f>SUMIFS(СВЦЭМ!$C$39:$C$782,СВЦЭМ!$A$39:$A$782,$A145,СВЦЭМ!$B$39:$B$782,L$119)+'СЕТ СН'!$I$9+СВЦЭМ!$D$10+'СЕТ СН'!$I$5-'СЕТ СН'!$I$17</f>
        <v>4232.8030469500009</v>
      </c>
      <c r="M145" s="36">
        <f>SUMIFS(СВЦЭМ!$C$39:$C$782,СВЦЭМ!$A$39:$A$782,$A145,СВЦЭМ!$B$39:$B$782,M$119)+'СЕТ СН'!$I$9+СВЦЭМ!$D$10+'СЕТ СН'!$I$5-'СЕТ СН'!$I$17</f>
        <v>4232.5993234300004</v>
      </c>
      <c r="N145" s="36">
        <f>SUMIFS(СВЦЭМ!$C$39:$C$782,СВЦЭМ!$A$39:$A$782,$A145,СВЦЭМ!$B$39:$B$782,N$119)+'СЕТ СН'!$I$9+СВЦЭМ!$D$10+'СЕТ СН'!$I$5-'СЕТ СН'!$I$17</f>
        <v>4236.5287899600007</v>
      </c>
      <c r="O145" s="36">
        <f>SUMIFS(СВЦЭМ!$C$39:$C$782,СВЦЭМ!$A$39:$A$782,$A145,СВЦЭМ!$B$39:$B$782,O$119)+'СЕТ СН'!$I$9+СВЦЭМ!$D$10+'СЕТ СН'!$I$5-'СЕТ СН'!$I$17</f>
        <v>4278.3015918600004</v>
      </c>
      <c r="P145" s="36">
        <f>SUMIFS(СВЦЭМ!$C$39:$C$782,СВЦЭМ!$A$39:$A$782,$A145,СВЦЭМ!$B$39:$B$782,P$119)+'СЕТ СН'!$I$9+СВЦЭМ!$D$10+'СЕТ СН'!$I$5-'СЕТ СН'!$I$17</f>
        <v>4294.4912303900001</v>
      </c>
      <c r="Q145" s="36">
        <f>SUMIFS(СВЦЭМ!$C$39:$C$782,СВЦЭМ!$A$39:$A$782,$A145,СВЦЭМ!$B$39:$B$782,Q$119)+'СЕТ СН'!$I$9+СВЦЭМ!$D$10+'СЕТ СН'!$I$5-'СЕТ СН'!$I$17</f>
        <v>4281.6023356700007</v>
      </c>
      <c r="R145" s="36">
        <f>SUMIFS(СВЦЭМ!$C$39:$C$782,СВЦЭМ!$A$39:$A$782,$A145,СВЦЭМ!$B$39:$B$782,R$119)+'СЕТ СН'!$I$9+СВЦЭМ!$D$10+'СЕТ СН'!$I$5-'СЕТ СН'!$I$17</f>
        <v>4277.2577385300001</v>
      </c>
      <c r="S145" s="36">
        <f>SUMIFS(СВЦЭМ!$C$39:$C$782,СВЦЭМ!$A$39:$A$782,$A145,СВЦЭМ!$B$39:$B$782,S$119)+'СЕТ СН'!$I$9+СВЦЭМ!$D$10+'СЕТ СН'!$I$5-'СЕТ СН'!$I$17</f>
        <v>4209.03732752</v>
      </c>
      <c r="T145" s="36">
        <f>SUMIFS(СВЦЭМ!$C$39:$C$782,СВЦЭМ!$A$39:$A$782,$A145,СВЦЭМ!$B$39:$B$782,T$119)+'СЕТ СН'!$I$9+СВЦЭМ!$D$10+'СЕТ СН'!$I$5-'СЕТ СН'!$I$17</f>
        <v>4193.2739290300005</v>
      </c>
      <c r="U145" s="36">
        <f>SUMIFS(СВЦЭМ!$C$39:$C$782,СВЦЭМ!$A$39:$A$782,$A145,СВЦЭМ!$B$39:$B$782,U$119)+'СЕТ СН'!$I$9+СВЦЭМ!$D$10+'СЕТ СН'!$I$5-'СЕТ СН'!$I$17</f>
        <v>4208.2695572800003</v>
      </c>
      <c r="V145" s="36">
        <f>SUMIFS(СВЦЭМ!$C$39:$C$782,СВЦЭМ!$A$39:$A$782,$A145,СВЦЭМ!$B$39:$B$782,V$119)+'СЕТ СН'!$I$9+СВЦЭМ!$D$10+'СЕТ СН'!$I$5-'СЕТ СН'!$I$17</f>
        <v>4227.5719138599998</v>
      </c>
      <c r="W145" s="36">
        <f>SUMIFS(СВЦЭМ!$C$39:$C$782,СВЦЭМ!$A$39:$A$782,$A145,СВЦЭМ!$B$39:$B$782,W$119)+'СЕТ СН'!$I$9+СВЦЭМ!$D$10+'СЕТ СН'!$I$5-'СЕТ СН'!$I$17</f>
        <v>4267.7372269200005</v>
      </c>
      <c r="X145" s="36">
        <f>SUMIFS(СВЦЭМ!$C$39:$C$782,СВЦЭМ!$A$39:$A$782,$A145,СВЦЭМ!$B$39:$B$782,X$119)+'СЕТ СН'!$I$9+СВЦЭМ!$D$10+'СЕТ СН'!$I$5-'СЕТ СН'!$I$17</f>
        <v>4279.4586828500005</v>
      </c>
      <c r="Y145" s="36">
        <f>SUMIFS(СВЦЭМ!$C$39:$C$782,СВЦЭМ!$A$39:$A$782,$A145,СВЦЭМ!$B$39:$B$782,Y$119)+'СЕТ СН'!$I$9+СВЦЭМ!$D$10+'СЕТ СН'!$I$5-'СЕТ СН'!$I$17</f>
        <v>4287.7271234199998</v>
      </c>
    </row>
    <row r="146" spans="1:26" ht="15.75" x14ac:dyDescent="0.2">
      <c r="A146" s="35">
        <f t="shared" si="3"/>
        <v>44861</v>
      </c>
      <c r="B146" s="36">
        <f>SUMIFS(СВЦЭМ!$C$39:$C$782,СВЦЭМ!$A$39:$A$782,$A146,СВЦЭМ!$B$39:$B$782,B$119)+'СЕТ СН'!$I$9+СВЦЭМ!$D$10+'СЕТ СН'!$I$5-'СЕТ СН'!$I$17</f>
        <v>4347.6945640200001</v>
      </c>
      <c r="C146" s="36">
        <f>SUMIFS(СВЦЭМ!$C$39:$C$782,СВЦЭМ!$A$39:$A$782,$A146,СВЦЭМ!$B$39:$B$782,C$119)+'СЕТ СН'!$I$9+СВЦЭМ!$D$10+'СЕТ СН'!$I$5-'СЕТ СН'!$I$17</f>
        <v>4367.7725585799999</v>
      </c>
      <c r="D146" s="36">
        <f>SUMIFS(СВЦЭМ!$C$39:$C$782,СВЦЭМ!$A$39:$A$782,$A146,СВЦЭМ!$B$39:$B$782,D$119)+'СЕТ СН'!$I$9+СВЦЭМ!$D$10+'СЕТ СН'!$I$5-'СЕТ СН'!$I$17</f>
        <v>4395.0902144000001</v>
      </c>
      <c r="E146" s="36">
        <f>SUMIFS(СВЦЭМ!$C$39:$C$782,СВЦЭМ!$A$39:$A$782,$A146,СВЦЭМ!$B$39:$B$782,E$119)+'СЕТ СН'!$I$9+СВЦЭМ!$D$10+'СЕТ СН'!$I$5-'СЕТ СН'!$I$17</f>
        <v>4400.5761642200005</v>
      </c>
      <c r="F146" s="36">
        <f>SUMIFS(СВЦЭМ!$C$39:$C$782,СВЦЭМ!$A$39:$A$782,$A146,СВЦЭМ!$B$39:$B$782,F$119)+'СЕТ СН'!$I$9+СВЦЭМ!$D$10+'СЕТ СН'!$I$5-'СЕТ СН'!$I$17</f>
        <v>4379.4348908000002</v>
      </c>
      <c r="G146" s="36">
        <f>SUMIFS(СВЦЭМ!$C$39:$C$782,СВЦЭМ!$A$39:$A$782,$A146,СВЦЭМ!$B$39:$B$782,G$119)+'СЕТ СН'!$I$9+СВЦЭМ!$D$10+'СЕТ СН'!$I$5-'СЕТ СН'!$I$17</f>
        <v>4306.5731041500003</v>
      </c>
      <c r="H146" s="36">
        <f>SUMIFS(СВЦЭМ!$C$39:$C$782,СВЦЭМ!$A$39:$A$782,$A146,СВЦЭМ!$B$39:$B$782,H$119)+'СЕТ СН'!$I$9+СВЦЭМ!$D$10+'СЕТ СН'!$I$5-'СЕТ СН'!$I$17</f>
        <v>4203.6677808200002</v>
      </c>
      <c r="I146" s="36">
        <f>SUMIFS(СВЦЭМ!$C$39:$C$782,СВЦЭМ!$A$39:$A$782,$A146,СВЦЭМ!$B$39:$B$782,I$119)+'СЕТ СН'!$I$9+СВЦЭМ!$D$10+'СЕТ СН'!$I$5-'СЕТ СН'!$I$17</f>
        <v>4202.2021249300005</v>
      </c>
      <c r="J146" s="36">
        <f>SUMIFS(СВЦЭМ!$C$39:$C$782,СВЦЭМ!$A$39:$A$782,$A146,СВЦЭМ!$B$39:$B$782,J$119)+'СЕТ СН'!$I$9+СВЦЭМ!$D$10+'СЕТ СН'!$I$5-'СЕТ СН'!$I$17</f>
        <v>4176.5095961500001</v>
      </c>
      <c r="K146" s="36">
        <f>SUMIFS(СВЦЭМ!$C$39:$C$782,СВЦЭМ!$A$39:$A$782,$A146,СВЦЭМ!$B$39:$B$782,K$119)+'СЕТ СН'!$I$9+СВЦЭМ!$D$10+'СЕТ СН'!$I$5-'СЕТ СН'!$I$17</f>
        <v>4188.6691048100001</v>
      </c>
      <c r="L146" s="36">
        <f>SUMIFS(СВЦЭМ!$C$39:$C$782,СВЦЭМ!$A$39:$A$782,$A146,СВЦЭМ!$B$39:$B$782,L$119)+'СЕТ СН'!$I$9+СВЦЭМ!$D$10+'СЕТ СН'!$I$5-'СЕТ СН'!$I$17</f>
        <v>4198.2769271899997</v>
      </c>
      <c r="M146" s="36">
        <f>SUMIFS(СВЦЭМ!$C$39:$C$782,СВЦЭМ!$A$39:$A$782,$A146,СВЦЭМ!$B$39:$B$782,M$119)+'СЕТ СН'!$I$9+СВЦЭМ!$D$10+'СЕТ СН'!$I$5-'СЕТ СН'!$I$17</f>
        <v>4209.7706441800001</v>
      </c>
      <c r="N146" s="36">
        <f>SUMIFS(СВЦЭМ!$C$39:$C$782,СВЦЭМ!$A$39:$A$782,$A146,СВЦЭМ!$B$39:$B$782,N$119)+'СЕТ СН'!$I$9+СВЦЭМ!$D$10+'СЕТ СН'!$I$5-'СЕТ СН'!$I$17</f>
        <v>4241.1372965600003</v>
      </c>
      <c r="O146" s="36">
        <f>SUMIFS(СВЦЭМ!$C$39:$C$782,СВЦЭМ!$A$39:$A$782,$A146,СВЦЭМ!$B$39:$B$782,O$119)+'СЕТ СН'!$I$9+СВЦЭМ!$D$10+'СЕТ СН'!$I$5-'СЕТ СН'!$I$17</f>
        <v>4257.7297035500005</v>
      </c>
      <c r="P146" s="36">
        <f>SUMIFS(СВЦЭМ!$C$39:$C$782,СВЦЭМ!$A$39:$A$782,$A146,СВЦЭМ!$B$39:$B$782,P$119)+'СЕТ СН'!$I$9+СВЦЭМ!$D$10+'СЕТ СН'!$I$5-'СЕТ СН'!$I$17</f>
        <v>4256.1168434000001</v>
      </c>
      <c r="Q146" s="36">
        <f>SUMIFS(СВЦЭМ!$C$39:$C$782,СВЦЭМ!$A$39:$A$782,$A146,СВЦЭМ!$B$39:$B$782,Q$119)+'СЕТ СН'!$I$9+СВЦЭМ!$D$10+'СЕТ СН'!$I$5-'СЕТ СН'!$I$17</f>
        <v>4265.5878913400002</v>
      </c>
      <c r="R146" s="36">
        <f>SUMIFS(СВЦЭМ!$C$39:$C$782,СВЦЭМ!$A$39:$A$782,$A146,СВЦЭМ!$B$39:$B$782,R$119)+'СЕТ СН'!$I$9+СВЦЭМ!$D$10+'СЕТ СН'!$I$5-'СЕТ СН'!$I$17</f>
        <v>4237.4866209100001</v>
      </c>
      <c r="S146" s="36">
        <f>SUMIFS(СВЦЭМ!$C$39:$C$782,СВЦЭМ!$A$39:$A$782,$A146,СВЦЭМ!$B$39:$B$782,S$119)+'СЕТ СН'!$I$9+СВЦЭМ!$D$10+'СЕТ СН'!$I$5-'СЕТ СН'!$I$17</f>
        <v>4218.7367312599999</v>
      </c>
      <c r="T146" s="36">
        <f>SUMIFS(СВЦЭМ!$C$39:$C$782,СВЦЭМ!$A$39:$A$782,$A146,СВЦЭМ!$B$39:$B$782,T$119)+'СЕТ СН'!$I$9+СВЦЭМ!$D$10+'СЕТ СН'!$I$5-'СЕТ СН'!$I$17</f>
        <v>4180.0010465000005</v>
      </c>
      <c r="U146" s="36">
        <f>SUMIFS(СВЦЭМ!$C$39:$C$782,СВЦЭМ!$A$39:$A$782,$A146,СВЦЭМ!$B$39:$B$782,U$119)+'СЕТ СН'!$I$9+СВЦЭМ!$D$10+'СЕТ СН'!$I$5-'СЕТ СН'!$I$17</f>
        <v>4202.5924042200004</v>
      </c>
      <c r="V146" s="36">
        <f>SUMIFS(СВЦЭМ!$C$39:$C$782,СВЦЭМ!$A$39:$A$782,$A146,СВЦЭМ!$B$39:$B$782,V$119)+'СЕТ СН'!$I$9+СВЦЭМ!$D$10+'СЕТ СН'!$I$5-'СЕТ СН'!$I$17</f>
        <v>4231.7397448700003</v>
      </c>
      <c r="W146" s="36">
        <f>SUMIFS(СВЦЭМ!$C$39:$C$782,СВЦЭМ!$A$39:$A$782,$A146,СВЦЭМ!$B$39:$B$782,W$119)+'СЕТ СН'!$I$9+СВЦЭМ!$D$10+'СЕТ СН'!$I$5-'СЕТ СН'!$I$17</f>
        <v>4253.1763539900003</v>
      </c>
      <c r="X146" s="36">
        <f>SUMIFS(СВЦЭМ!$C$39:$C$782,СВЦЭМ!$A$39:$A$782,$A146,СВЦЭМ!$B$39:$B$782,X$119)+'СЕТ СН'!$I$9+СВЦЭМ!$D$10+'СЕТ СН'!$I$5-'СЕТ СН'!$I$17</f>
        <v>4304.1821907000003</v>
      </c>
      <c r="Y146" s="36">
        <f>SUMIFS(СВЦЭМ!$C$39:$C$782,СВЦЭМ!$A$39:$A$782,$A146,СВЦЭМ!$B$39:$B$782,Y$119)+'СЕТ СН'!$I$9+СВЦЭМ!$D$10+'СЕТ СН'!$I$5-'СЕТ СН'!$I$17</f>
        <v>4331.5770472800004</v>
      </c>
    </row>
    <row r="147" spans="1:26" ht="15.75" x14ac:dyDescent="0.2">
      <c r="A147" s="35">
        <f t="shared" si="3"/>
        <v>44862</v>
      </c>
      <c r="B147" s="36">
        <f>SUMIFS(СВЦЭМ!$C$39:$C$782,СВЦЭМ!$A$39:$A$782,$A147,СВЦЭМ!$B$39:$B$782,B$119)+'СЕТ СН'!$I$9+СВЦЭМ!$D$10+'СЕТ СН'!$I$5-'СЕТ СН'!$I$17</f>
        <v>4321.1597841399998</v>
      </c>
      <c r="C147" s="36">
        <f>SUMIFS(СВЦЭМ!$C$39:$C$782,СВЦЭМ!$A$39:$A$782,$A147,СВЦЭМ!$B$39:$B$782,C$119)+'СЕТ СН'!$I$9+СВЦЭМ!$D$10+'СЕТ СН'!$I$5-'СЕТ СН'!$I$17</f>
        <v>4352.6585714100001</v>
      </c>
      <c r="D147" s="36">
        <f>SUMIFS(СВЦЭМ!$C$39:$C$782,СВЦЭМ!$A$39:$A$782,$A147,СВЦЭМ!$B$39:$B$782,D$119)+'СЕТ СН'!$I$9+СВЦЭМ!$D$10+'СЕТ СН'!$I$5-'СЕТ СН'!$I$17</f>
        <v>4390.8173369300002</v>
      </c>
      <c r="E147" s="36">
        <f>SUMIFS(СВЦЭМ!$C$39:$C$782,СВЦЭМ!$A$39:$A$782,$A147,СВЦЭМ!$B$39:$B$782,E$119)+'СЕТ СН'!$I$9+СВЦЭМ!$D$10+'СЕТ СН'!$I$5-'СЕТ СН'!$I$17</f>
        <v>4391.9617156000004</v>
      </c>
      <c r="F147" s="36">
        <f>SUMIFS(СВЦЭМ!$C$39:$C$782,СВЦЭМ!$A$39:$A$782,$A147,СВЦЭМ!$B$39:$B$782,F$119)+'СЕТ СН'!$I$9+СВЦЭМ!$D$10+'СЕТ СН'!$I$5-'СЕТ СН'!$I$17</f>
        <v>4393.6039809800004</v>
      </c>
      <c r="G147" s="36">
        <f>SUMIFS(СВЦЭМ!$C$39:$C$782,СВЦЭМ!$A$39:$A$782,$A147,СВЦЭМ!$B$39:$B$782,G$119)+'СЕТ СН'!$I$9+СВЦЭМ!$D$10+'СЕТ СН'!$I$5-'СЕТ СН'!$I$17</f>
        <v>4379.1001362900006</v>
      </c>
      <c r="H147" s="36">
        <f>SUMIFS(СВЦЭМ!$C$39:$C$782,СВЦЭМ!$A$39:$A$782,$A147,СВЦЭМ!$B$39:$B$782,H$119)+'СЕТ СН'!$I$9+СВЦЭМ!$D$10+'СЕТ СН'!$I$5-'СЕТ СН'!$I$17</f>
        <v>4331.3881212900005</v>
      </c>
      <c r="I147" s="36">
        <f>SUMIFS(СВЦЭМ!$C$39:$C$782,СВЦЭМ!$A$39:$A$782,$A147,СВЦЭМ!$B$39:$B$782,I$119)+'СЕТ СН'!$I$9+СВЦЭМ!$D$10+'СЕТ СН'!$I$5-'СЕТ СН'!$I$17</f>
        <v>4285.5457553300002</v>
      </c>
      <c r="J147" s="36">
        <f>SUMIFS(СВЦЭМ!$C$39:$C$782,СВЦЭМ!$A$39:$A$782,$A147,СВЦЭМ!$B$39:$B$782,J$119)+'СЕТ СН'!$I$9+СВЦЭМ!$D$10+'СЕТ СН'!$I$5-'СЕТ СН'!$I$17</f>
        <v>4255.1870710000003</v>
      </c>
      <c r="K147" s="36">
        <f>SUMIFS(СВЦЭМ!$C$39:$C$782,СВЦЭМ!$A$39:$A$782,$A147,СВЦЭМ!$B$39:$B$782,K$119)+'СЕТ СН'!$I$9+СВЦЭМ!$D$10+'СЕТ СН'!$I$5-'СЕТ СН'!$I$17</f>
        <v>4246.7443899600003</v>
      </c>
      <c r="L147" s="36">
        <f>SUMIFS(СВЦЭМ!$C$39:$C$782,СВЦЭМ!$A$39:$A$782,$A147,СВЦЭМ!$B$39:$B$782,L$119)+'СЕТ СН'!$I$9+СВЦЭМ!$D$10+'СЕТ СН'!$I$5-'СЕТ СН'!$I$17</f>
        <v>4241.5105350800004</v>
      </c>
      <c r="M147" s="36">
        <f>SUMIFS(СВЦЭМ!$C$39:$C$782,СВЦЭМ!$A$39:$A$782,$A147,СВЦЭМ!$B$39:$B$782,M$119)+'СЕТ СН'!$I$9+СВЦЭМ!$D$10+'СЕТ СН'!$I$5-'СЕТ СН'!$I$17</f>
        <v>4254.5738160300007</v>
      </c>
      <c r="N147" s="36">
        <f>SUMIFS(СВЦЭМ!$C$39:$C$782,СВЦЭМ!$A$39:$A$782,$A147,СВЦЭМ!$B$39:$B$782,N$119)+'СЕТ СН'!$I$9+СВЦЭМ!$D$10+'СЕТ СН'!$I$5-'СЕТ СН'!$I$17</f>
        <v>4262.1926778200004</v>
      </c>
      <c r="O147" s="36">
        <f>SUMIFS(СВЦЭМ!$C$39:$C$782,СВЦЭМ!$A$39:$A$782,$A147,СВЦЭМ!$B$39:$B$782,O$119)+'СЕТ СН'!$I$9+СВЦЭМ!$D$10+'СЕТ СН'!$I$5-'СЕТ СН'!$I$17</f>
        <v>4290.3630078000006</v>
      </c>
      <c r="P147" s="36">
        <f>SUMIFS(СВЦЭМ!$C$39:$C$782,СВЦЭМ!$A$39:$A$782,$A147,СВЦЭМ!$B$39:$B$782,P$119)+'СЕТ СН'!$I$9+СВЦЭМ!$D$10+'СЕТ СН'!$I$5-'СЕТ СН'!$I$17</f>
        <v>4301.70844992</v>
      </c>
      <c r="Q147" s="36">
        <f>SUMIFS(СВЦЭМ!$C$39:$C$782,СВЦЭМ!$A$39:$A$782,$A147,СВЦЭМ!$B$39:$B$782,Q$119)+'СЕТ СН'!$I$9+СВЦЭМ!$D$10+'СЕТ СН'!$I$5-'СЕТ СН'!$I$17</f>
        <v>4301.0340344800006</v>
      </c>
      <c r="R147" s="36">
        <f>SUMIFS(СВЦЭМ!$C$39:$C$782,СВЦЭМ!$A$39:$A$782,$A147,СВЦЭМ!$B$39:$B$782,R$119)+'СЕТ СН'!$I$9+СВЦЭМ!$D$10+'СЕТ СН'!$I$5-'СЕТ СН'!$I$17</f>
        <v>4306.7588063200001</v>
      </c>
      <c r="S147" s="36">
        <f>SUMIFS(СВЦЭМ!$C$39:$C$782,СВЦЭМ!$A$39:$A$782,$A147,СВЦЭМ!$B$39:$B$782,S$119)+'СЕТ СН'!$I$9+СВЦЭМ!$D$10+'СЕТ СН'!$I$5-'СЕТ СН'!$I$17</f>
        <v>4288.2932612599998</v>
      </c>
      <c r="T147" s="36">
        <f>SUMIFS(СВЦЭМ!$C$39:$C$782,СВЦЭМ!$A$39:$A$782,$A147,СВЦЭМ!$B$39:$B$782,T$119)+'СЕТ СН'!$I$9+СВЦЭМ!$D$10+'СЕТ СН'!$I$5-'СЕТ СН'!$I$17</f>
        <v>4246.4473978700007</v>
      </c>
      <c r="U147" s="36">
        <f>SUMIFS(СВЦЭМ!$C$39:$C$782,СВЦЭМ!$A$39:$A$782,$A147,СВЦЭМ!$B$39:$B$782,U$119)+'СЕТ СН'!$I$9+СВЦЭМ!$D$10+'СЕТ СН'!$I$5-'СЕТ СН'!$I$17</f>
        <v>4231.0648473900001</v>
      </c>
      <c r="V147" s="36">
        <f>SUMIFS(СВЦЭМ!$C$39:$C$782,СВЦЭМ!$A$39:$A$782,$A147,СВЦЭМ!$B$39:$B$782,V$119)+'СЕТ СН'!$I$9+СВЦЭМ!$D$10+'СЕТ СН'!$I$5-'СЕТ СН'!$I$17</f>
        <v>4260.2381475000002</v>
      </c>
      <c r="W147" s="36">
        <f>SUMIFS(СВЦЭМ!$C$39:$C$782,СВЦЭМ!$A$39:$A$782,$A147,СВЦЭМ!$B$39:$B$782,W$119)+'СЕТ СН'!$I$9+СВЦЭМ!$D$10+'СЕТ СН'!$I$5-'СЕТ СН'!$I$17</f>
        <v>4280.1397306400004</v>
      </c>
      <c r="X147" s="36">
        <f>SUMIFS(СВЦЭМ!$C$39:$C$782,СВЦЭМ!$A$39:$A$782,$A147,СВЦЭМ!$B$39:$B$782,X$119)+'СЕТ СН'!$I$9+СВЦЭМ!$D$10+'СЕТ СН'!$I$5-'СЕТ СН'!$I$17</f>
        <v>4307.0062393099997</v>
      </c>
      <c r="Y147" s="36">
        <f>SUMIFS(СВЦЭМ!$C$39:$C$782,СВЦЭМ!$A$39:$A$782,$A147,СВЦЭМ!$B$39:$B$782,Y$119)+'СЕТ СН'!$I$9+СВЦЭМ!$D$10+'СЕТ СН'!$I$5-'СЕТ СН'!$I$17</f>
        <v>4321.8085589700004</v>
      </c>
    </row>
    <row r="148" spans="1:26" ht="15.75" x14ac:dyDescent="0.2">
      <c r="A148" s="35">
        <f t="shared" si="3"/>
        <v>44863</v>
      </c>
      <c r="B148" s="36">
        <f>SUMIFS(СВЦЭМ!$C$39:$C$782,СВЦЭМ!$A$39:$A$782,$A148,СВЦЭМ!$B$39:$B$782,B$119)+'СЕТ СН'!$I$9+СВЦЭМ!$D$10+'СЕТ СН'!$I$5-'СЕТ СН'!$I$17</f>
        <v>4322.9996171399998</v>
      </c>
      <c r="C148" s="36">
        <f>SUMIFS(СВЦЭМ!$C$39:$C$782,СВЦЭМ!$A$39:$A$782,$A148,СВЦЭМ!$B$39:$B$782,C$119)+'СЕТ СН'!$I$9+СВЦЭМ!$D$10+'СЕТ СН'!$I$5-'СЕТ СН'!$I$17</f>
        <v>4353.5970639900006</v>
      </c>
      <c r="D148" s="36">
        <f>SUMIFS(СВЦЭМ!$C$39:$C$782,СВЦЭМ!$A$39:$A$782,$A148,СВЦЭМ!$B$39:$B$782,D$119)+'СЕТ СН'!$I$9+СВЦЭМ!$D$10+'СЕТ СН'!$I$5-'СЕТ СН'!$I$17</f>
        <v>4396.2831071700002</v>
      </c>
      <c r="E148" s="36">
        <f>SUMIFS(СВЦЭМ!$C$39:$C$782,СВЦЭМ!$A$39:$A$782,$A148,СВЦЭМ!$B$39:$B$782,E$119)+'СЕТ СН'!$I$9+СВЦЭМ!$D$10+'СЕТ СН'!$I$5-'СЕТ СН'!$I$17</f>
        <v>4389.7501189100003</v>
      </c>
      <c r="F148" s="36">
        <f>SUMIFS(СВЦЭМ!$C$39:$C$782,СВЦЭМ!$A$39:$A$782,$A148,СВЦЭМ!$B$39:$B$782,F$119)+'СЕТ СН'!$I$9+СВЦЭМ!$D$10+'СЕТ СН'!$I$5-'СЕТ СН'!$I$17</f>
        <v>4382.7385181600002</v>
      </c>
      <c r="G148" s="36">
        <f>SUMIFS(СВЦЭМ!$C$39:$C$782,СВЦЭМ!$A$39:$A$782,$A148,СВЦЭМ!$B$39:$B$782,G$119)+'СЕТ СН'!$I$9+СВЦЭМ!$D$10+'СЕТ СН'!$I$5-'СЕТ СН'!$I$17</f>
        <v>4363.9131319500002</v>
      </c>
      <c r="H148" s="36">
        <f>SUMIFS(СВЦЭМ!$C$39:$C$782,СВЦЭМ!$A$39:$A$782,$A148,СВЦЭМ!$B$39:$B$782,H$119)+'СЕТ СН'!$I$9+СВЦЭМ!$D$10+'СЕТ СН'!$I$5-'СЕТ СН'!$I$17</f>
        <v>4331.6291316400002</v>
      </c>
      <c r="I148" s="36">
        <f>SUMIFS(СВЦЭМ!$C$39:$C$782,СВЦЭМ!$A$39:$A$782,$A148,СВЦЭМ!$B$39:$B$782,I$119)+'СЕТ СН'!$I$9+СВЦЭМ!$D$10+'СЕТ СН'!$I$5-'СЕТ СН'!$I$17</f>
        <v>4296.5089585100004</v>
      </c>
      <c r="J148" s="36">
        <f>SUMIFS(СВЦЭМ!$C$39:$C$782,СВЦЭМ!$A$39:$A$782,$A148,СВЦЭМ!$B$39:$B$782,J$119)+'СЕТ СН'!$I$9+СВЦЭМ!$D$10+'СЕТ СН'!$I$5-'СЕТ СН'!$I$17</f>
        <v>4257.2785535500007</v>
      </c>
      <c r="K148" s="36">
        <f>SUMIFS(СВЦЭМ!$C$39:$C$782,СВЦЭМ!$A$39:$A$782,$A148,СВЦЭМ!$B$39:$B$782,K$119)+'СЕТ СН'!$I$9+СВЦЭМ!$D$10+'СЕТ СН'!$I$5-'СЕТ СН'!$I$17</f>
        <v>4248.4512958900004</v>
      </c>
      <c r="L148" s="36">
        <f>SUMIFS(СВЦЭМ!$C$39:$C$782,СВЦЭМ!$A$39:$A$782,$A148,СВЦЭМ!$B$39:$B$782,L$119)+'СЕТ СН'!$I$9+СВЦЭМ!$D$10+'СЕТ СН'!$I$5-'СЕТ СН'!$I$17</f>
        <v>4249.5780754799998</v>
      </c>
      <c r="M148" s="36">
        <f>SUMIFS(СВЦЭМ!$C$39:$C$782,СВЦЭМ!$A$39:$A$782,$A148,СВЦЭМ!$B$39:$B$782,M$119)+'СЕТ СН'!$I$9+СВЦЭМ!$D$10+'СЕТ СН'!$I$5-'СЕТ СН'!$I$17</f>
        <v>4252.6992777300002</v>
      </c>
      <c r="N148" s="36">
        <f>SUMIFS(СВЦЭМ!$C$39:$C$782,СВЦЭМ!$A$39:$A$782,$A148,СВЦЭМ!$B$39:$B$782,N$119)+'СЕТ СН'!$I$9+СВЦЭМ!$D$10+'СЕТ СН'!$I$5-'СЕТ СН'!$I$17</f>
        <v>4239.24501126</v>
      </c>
      <c r="O148" s="36">
        <f>SUMIFS(СВЦЭМ!$C$39:$C$782,СВЦЭМ!$A$39:$A$782,$A148,СВЦЭМ!$B$39:$B$782,O$119)+'СЕТ СН'!$I$9+СВЦЭМ!$D$10+'СЕТ СН'!$I$5-'СЕТ СН'!$I$17</f>
        <v>4266.4468496900008</v>
      </c>
      <c r="P148" s="36">
        <f>SUMIFS(СВЦЭМ!$C$39:$C$782,СВЦЭМ!$A$39:$A$782,$A148,СВЦЭМ!$B$39:$B$782,P$119)+'СЕТ СН'!$I$9+СВЦЭМ!$D$10+'СЕТ СН'!$I$5-'СЕТ СН'!$I$17</f>
        <v>4295.0588721100003</v>
      </c>
      <c r="Q148" s="36">
        <f>SUMIFS(СВЦЭМ!$C$39:$C$782,СВЦЭМ!$A$39:$A$782,$A148,СВЦЭМ!$B$39:$B$782,Q$119)+'СЕТ СН'!$I$9+СВЦЭМ!$D$10+'СЕТ СН'!$I$5-'СЕТ СН'!$I$17</f>
        <v>4285.5995348300003</v>
      </c>
      <c r="R148" s="36">
        <f>SUMIFS(СВЦЭМ!$C$39:$C$782,СВЦЭМ!$A$39:$A$782,$A148,СВЦЭМ!$B$39:$B$782,R$119)+'СЕТ СН'!$I$9+СВЦЭМ!$D$10+'СЕТ СН'!$I$5-'СЕТ СН'!$I$17</f>
        <v>4259.4826888100006</v>
      </c>
      <c r="S148" s="36">
        <f>SUMIFS(СВЦЭМ!$C$39:$C$782,СВЦЭМ!$A$39:$A$782,$A148,СВЦЭМ!$B$39:$B$782,S$119)+'СЕТ СН'!$I$9+СВЦЭМ!$D$10+'СЕТ СН'!$I$5-'СЕТ СН'!$I$17</f>
        <v>4228.3195673700002</v>
      </c>
      <c r="T148" s="36">
        <f>SUMIFS(СВЦЭМ!$C$39:$C$782,СВЦЭМ!$A$39:$A$782,$A148,СВЦЭМ!$B$39:$B$782,T$119)+'СЕТ СН'!$I$9+СВЦЭМ!$D$10+'СЕТ СН'!$I$5-'СЕТ СН'!$I$17</f>
        <v>4192.0130175499999</v>
      </c>
      <c r="U148" s="36">
        <f>SUMIFS(СВЦЭМ!$C$39:$C$782,СВЦЭМ!$A$39:$A$782,$A148,СВЦЭМ!$B$39:$B$782,U$119)+'СЕТ СН'!$I$9+СВЦЭМ!$D$10+'СЕТ СН'!$I$5-'СЕТ СН'!$I$17</f>
        <v>4184.69280531</v>
      </c>
      <c r="V148" s="36">
        <f>SUMIFS(СВЦЭМ!$C$39:$C$782,СВЦЭМ!$A$39:$A$782,$A148,СВЦЭМ!$B$39:$B$782,V$119)+'СЕТ СН'!$I$9+СВЦЭМ!$D$10+'СЕТ СН'!$I$5-'СЕТ СН'!$I$17</f>
        <v>4217.3128883600002</v>
      </c>
      <c r="W148" s="36">
        <f>SUMIFS(СВЦЭМ!$C$39:$C$782,СВЦЭМ!$A$39:$A$782,$A148,СВЦЭМ!$B$39:$B$782,W$119)+'СЕТ СН'!$I$9+СВЦЭМ!$D$10+'СЕТ СН'!$I$5-'СЕТ СН'!$I$17</f>
        <v>4239.43373135</v>
      </c>
      <c r="X148" s="36">
        <f>SUMIFS(СВЦЭМ!$C$39:$C$782,СВЦЭМ!$A$39:$A$782,$A148,СВЦЭМ!$B$39:$B$782,X$119)+'СЕТ СН'!$I$9+СВЦЭМ!$D$10+'СЕТ СН'!$I$5-'СЕТ СН'!$I$17</f>
        <v>4266.1782371500003</v>
      </c>
      <c r="Y148" s="36">
        <f>SUMIFS(СВЦЭМ!$C$39:$C$782,СВЦЭМ!$A$39:$A$782,$A148,СВЦЭМ!$B$39:$B$782,Y$119)+'СЕТ СН'!$I$9+СВЦЭМ!$D$10+'СЕТ СН'!$I$5-'СЕТ СН'!$I$17</f>
        <v>4307.0058162800005</v>
      </c>
    </row>
    <row r="149" spans="1:26" ht="15.75" x14ac:dyDescent="0.2">
      <c r="A149" s="35">
        <f t="shared" si="3"/>
        <v>44864</v>
      </c>
      <c r="B149" s="36">
        <f>SUMIFS(СВЦЭМ!$C$39:$C$782,СВЦЭМ!$A$39:$A$782,$A149,СВЦЭМ!$B$39:$B$782,B$119)+'СЕТ СН'!$I$9+СВЦЭМ!$D$10+'СЕТ СН'!$I$5-'СЕТ СН'!$I$17</f>
        <v>4281.4693987600003</v>
      </c>
      <c r="C149" s="36">
        <f>SUMIFS(СВЦЭМ!$C$39:$C$782,СВЦЭМ!$A$39:$A$782,$A149,СВЦЭМ!$B$39:$B$782,C$119)+'СЕТ СН'!$I$9+СВЦЭМ!$D$10+'СЕТ СН'!$I$5-'СЕТ СН'!$I$17</f>
        <v>4302.3157064900006</v>
      </c>
      <c r="D149" s="36">
        <f>SUMIFS(СВЦЭМ!$C$39:$C$782,СВЦЭМ!$A$39:$A$782,$A149,СВЦЭМ!$B$39:$B$782,D$119)+'СЕТ СН'!$I$9+СВЦЭМ!$D$10+'СЕТ СН'!$I$5-'СЕТ СН'!$I$17</f>
        <v>4341.5644706900002</v>
      </c>
      <c r="E149" s="36">
        <f>SUMIFS(СВЦЭМ!$C$39:$C$782,СВЦЭМ!$A$39:$A$782,$A149,СВЦЭМ!$B$39:$B$782,E$119)+'СЕТ СН'!$I$9+СВЦЭМ!$D$10+'СЕТ СН'!$I$5-'СЕТ СН'!$I$17</f>
        <v>4321.5210674700002</v>
      </c>
      <c r="F149" s="36">
        <f>SUMIFS(СВЦЭМ!$C$39:$C$782,СВЦЭМ!$A$39:$A$782,$A149,СВЦЭМ!$B$39:$B$782,F$119)+'СЕТ СН'!$I$9+СВЦЭМ!$D$10+'СЕТ СН'!$I$5-'СЕТ СН'!$I$17</f>
        <v>4349.1097959300005</v>
      </c>
      <c r="G149" s="36">
        <f>SUMIFS(СВЦЭМ!$C$39:$C$782,СВЦЭМ!$A$39:$A$782,$A149,СВЦЭМ!$B$39:$B$782,G$119)+'СЕТ СН'!$I$9+СВЦЭМ!$D$10+'СЕТ СН'!$I$5-'СЕТ СН'!$I$17</f>
        <v>4322.6835969200001</v>
      </c>
      <c r="H149" s="36">
        <f>SUMIFS(СВЦЭМ!$C$39:$C$782,СВЦЭМ!$A$39:$A$782,$A149,СВЦЭМ!$B$39:$B$782,H$119)+'СЕТ СН'!$I$9+СВЦЭМ!$D$10+'СЕТ СН'!$I$5-'СЕТ СН'!$I$17</f>
        <v>4294.6746547600005</v>
      </c>
      <c r="I149" s="36">
        <f>SUMIFS(СВЦЭМ!$C$39:$C$782,СВЦЭМ!$A$39:$A$782,$A149,СВЦЭМ!$B$39:$B$782,I$119)+'СЕТ СН'!$I$9+СВЦЭМ!$D$10+'СЕТ СН'!$I$5-'СЕТ СН'!$I$17</f>
        <v>4279.51598999</v>
      </c>
      <c r="J149" s="36">
        <f>SUMIFS(СВЦЭМ!$C$39:$C$782,СВЦЭМ!$A$39:$A$782,$A149,СВЦЭМ!$B$39:$B$782,J$119)+'СЕТ СН'!$I$9+СВЦЭМ!$D$10+'СЕТ СН'!$I$5-'СЕТ СН'!$I$17</f>
        <v>4168.0082847600006</v>
      </c>
      <c r="K149" s="36">
        <f>SUMIFS(СВЦЭМ!$C$39:$C$782,СВЦЭМ!$A$39:$A$782,$A149,СВЦЭМ!$B$39:$B$782,K$119)+'СЕТ СН'!$I$9+СВЦЭМ!$D$10+'СЕТ СН'!$I$5-'СЕТ СН'!$I$17</f>
        <v>4202.4947589700005</v>
      </c>
      <c r="L149" s="36">
        <f>SUMIFS(СВЦЭМ!$C$39:$C$782,СВЦЭМ!$A$39:$A$782,$A149,СВЦЭМ!$B$39:$B$782,L$119)+'СЕТ СН'!$I$9+СВЦЭМ!$D$10+'СЕТ СН'!$I$5-'СЕТ СН'!$I$17</f>
        <v>4261.3523333400008</v>
      </c>
      <c r="M149" s="36">
        <f>SUMIFS(СВЦЭМ!$C$39:$C$782,СВЦЭМ!$A$39:$A$782,$A149,СВЦЭМ!$B$39:$B$782,M$119)+'СЕТ СН'!$I$9+СВЦЭМ!$D$10+'СЕТ СН'!$I$5-'СЕТ СН'!$I$17</f>
        <v>4256.4761107600007</v>
      </c>
      <c r="N149" s="36">
        <f>SUMIFS(СВЦЭМ!$C$39:$C$782,СВЦЭМ!$A$39:$A$782,$A149,СВЦЭМ!$B$39:$B$782,N$119)+'СЕТ СН'!$I$9+СВЦЭМ!$D$10+'СЕТ СН'!$I$5-'СЕТ СН'!$I$17</f>
        <v>4278.6344254600008</v>
      </c>
      <c r="O149" s="36">
        <f>SUMIFS(СВЦЭМ!$C$39:$C$782,СВЦЭМ!$A$39:$A$782,$A149,СВЦЭМ!$B$39:$B$782,O$119)+'СЕТ СН'!$I$9+СВЦЭМ!$D$10+'СЕТ СН'!$I$5-'СЕТ СН'!$I$17</f>
        <v>4269.9001536200003</v>
      </c>
      <c r="P149" s="36">
        <f>SUMIFS(СВЦЭМ!$C$39:$C$782,СВЦЭМ!$A$39:$A$782,$A149,СВЦЭМ!$B$39:$B$782,P$119)+'СЕТ СН'!$I$9+СВЦЭМ!$D$10+'СЕТ СН'!$I$5-'СЕТ СН'!$I$17</f>
        <v>4291.7853002800002</v>
      </c>
      <c r="Q149" s="36">
        <f>SUMIFS(СВЦЭМ!$C$39:$C$782,СВЦЭМ!$A$39:$A$782,$A149,СВЦЭМ!$B$39:$B$782,Q$119)+'СЕТ СН'!$I$9+СВЦЭМ!$D$10+'СЕТ СН'!$I$5-'СЕТ СН'!$I$17</f>
        <v>4297.4656391500002</v>
      </c>
      <c r="R149" s="36">
        <f>SUMIFS(СВЦЭМ!$C$39:$C$782,СВЦЭМ!$A$39:$A$782,$A149,СВЦЭМ!$B$39:$B$782,R$119)+'СЕТ СН'!$I$9+СВЦЭМ!$D$10+'СЕТ СН'!$I$5-'СЕТ СН'!$I$17</f>
        <v>4252.1052384200002</v>
      </c>
      <c r="S149" s="36">
        <f>SUMIFS(СВЦЭМ!$C$39:$C$782,СВЦЭМ!$A$39:$A$782,$A149,СВЦЭМ!$B$39:$B$782,S$119)+'СЕТ СН'!$I$9+СВЦЭМ!$D$10+'СЕТ СН'!$I$5-'СЕТ СН'!$I$17</f>
        <v>4185.7933627500006</v>
      </c>
      <c r="T149" s="36">
        <f>SUMIFS(СВЦЭМ!$C$39:$C$782,СВЦЭМ!$A$39:$A$782,$A149,СВЦЭМ!$B$39:$B$782,T$119)+'СЕТ СН'!$I$9+СВЦЭМ!$D$10+'СЕТ СН'!$I$5-'СЕТ СН'!$I$17</f>
        <v>4209.7069559900001</v>
      </c>
      <c r="U149" s="36">
        <f>SUMIFS(СВЦЭМ!$C$39:$C$782,СВЦЭМ!$A$39:$A$782,$A149,СВЦЭМ!$B$39:$B$782,U$119)+'СЕТ СН'!$I$9+СВЦЭМ!$D$10+'СЕТ СН'!$I$5-'СЕТ СН'!$I$17</f>
        <v>4218.4538215800003</v>
      </c>
      <c r="V149" s="36">
        <f>SUMIFS(СВЦЭМ!$C$39:$C$782,СВЦЭМ!$A$39:$A$782,$A149,СВЦЭМ!$B$39:$B$782,V$119)+'СЕТ СН'!$I$9+СВЦЭМ!$D$10+'СЕТ СН'!$I$5-'СЕТ СН'!$I$17</f>
        <v>4214.7448688599998</v>
      </c>
      <c r="W149" s="36">
        <f>SUMIFS(СВЦЭМ!$C$39:$C$782,СВЦЭМ!$A$39:$A$782,$A149,СВЦЭМ!$B$39:$B$782,W$119)+'СЕТ СН'!$I$9+СВЦЭМ!$D$10+'СЕТ СН'!$I$5-'СЕТ СН'!$I$17</f>
        <v>4205.5634733700008</v>
      </c>
      <c r="X149" s="36">
        <f>SUMIFS(СВЦЭМ!$C$39:$C$782,СВЦЭМ!$A$39:$A$782,$A149,СВЦЭМ!$B$39:$B$782,X$119)+'СЕТ СН'!$I$9+СВЦЭМ!$D$10+'СЕТ СН'!$I$5-'СЕТ СН'!$I$17</f>
        <v>4253.9290194000005</v>
      </c>
      <c r="Y149" s="36">
        <f>SUMIFS(СВЦЭМ!$C$39:$C$782,СВЦЭМ!$A$39:$A$782,$A149,СВЦЭМ!$B$39:$B$782,Y$119)+'СЕТ СН'!$I$9+СВЦЭМ!$D$10+'СЕТ СН'!$I$5-'СЕТ СН'!$I$17</f>
        <v>4339.7602328499997</v>
      </c>
    </row>
    <row r="150" spans="1:26" ht="15.75" x14ac:dyDescent="0.2">
      <c r="A150" s="35">
        <f t="shared" si="3"/>
        <v>44865</v>
      </c>
      <c r="B150" s="36">
        <f>SUMIFS(СВЦЭМ!$C$39:$C$782,СВЦЭМ!$A$39:$A$782,$A150,СВЦЭМ!$B$39:$B$782,B$119)+'СЕТ СН'!$I$9+СВЦЭМ!$D$10+'СЕТ СН'!$I$5-'СЕТ СН'!$I$17</f>
        <v>4372.8067608700003</v>
      </c>
      <c r="C150" s="36">
        <f>SUMIFS(СВЦЭМ!$C$39:$C$782,СВЦЭМ!$A$39:$A$782,$A150,СВЦЭМ!$B$39:$B$782,C$119)+'СЕТ СН'!$I$9+СВЦЭМ!$D$10+'СЕТ СН'!$I$5-'СЕТ СН'!$I$17</f>
        <v>4414.4035010500002</v>
      </c>
      <c r="D150" s="36">
        <f>SUMIFS(СВЦЭМ!$C$39:$C$782,СВЦЭМ!$A$39:$A$782,$A150,СВЦЭМ!$B$39:$B$782,D$119)+'СЕТ СН'!$I$9+СВЦЭМ!$D$10+'СЕТ СН'!$I$5-'СЕТ СН'!$I$17</f>
        <v>4437.4085323600002</v>
      </c>
      <c r="E150" s="36">
        <f>SUMIFS(СВЦЭМ!$C$39:$C$782,СВЦЭМ!$A$39:$A$782,$A150,СВЦЭМ!$B$39:$B$782,E$119)+'СЕТ СН'!$I$9+СВЦЭМ!$D$10+'СЕТ СН'!$I$5-'СЕТ СН'!$I$17</f>
        <v>4446.0598536699999</v>
      </c>
      <c r="F150" s="36">
        <f>SUMIFS(СВЦЭМ!$C$39:$C$782,СВЦЭМ!$A$39:$A$782,$A150,СВЦЭМ!$B$39:$B$782,F$119)+'СЕТ СН'!$I$9+СВЦЭМ!$D$10+'СЕТ СН'!$I$5-'СЕТ СН'!$I$17</f>
        <v>4435.3232905800005</v>
      </c>
      <c r="G150" s="36">
        <f>SUMIFS(СВЦЭМ!$C$39:$C$782,СВЦЭМ!$A$39:$A$782,$A150,СВЦЭМ!$B$39:$B$782,G$119)+'СЕТ СН'!$I$9+СВЦЭМ!$D$10+'СЕТ СН'!$I$5-'СЕТ СН'!$I$17</f>
        <v>4408.7944073100007</v>
      </c>
      <c r="H150" s="36">
        <f>SUMIFS(СВЦЭМ!$C$39:$C$782,СВЦЭМ!$A$39:$A$782,$A150,СВЦЭМ!$B$39:$B$782,H$119)+'СЕТ СН'!$I$9+СВЦЭМ!$D$10+'СЕТ СН'!$I$5-'СЕТ СН'!$I$17</f>
        <v>4328.5544140100001</v>
      </c>
      <c r="I150" s="36">
        <f>SUMIFS(СВЦЭМ!$C$39:$C$782,СВЦЭМ!$A$39:$A$782,$A150,СВЦЭМ!$B$39:$B$782,I$119)+'СЕТ СН'!$I$9+СВЦЭМ!$D$10+'СЕТ СН'!$I$5-'СЕТ СН'!$I$17</f>
        <v>4306.7835145099998</v>
      </c>
      <c r="J150" s="36">
        <f>SUMIFS(СВЦЭМ!$C$39:$C$782,СВЦЭМ!$A$39:$A$782,$A150,СВЦЭМ!$B$39:$B$782,J$119)+'СЕТ СН'!$I$9+СВЦЭМ!$D$10+'СЕТ СН'!$I$5-'СЕТ СН'!$I$17</f>
        <v>4254.8323850100005</v>
      </c>
      <c r="K150" s="36">
        <f>SUMIFS(СВЦЭМ!$C$39:$C$782,СВЦЭМ!$A$39:$A$782,$A150,СВЦЭМ!$B$39:$B$782,K$119)+'СЕТ СН'!$I$9+СВЦЭМ!$D$10+'СЕТ СН'!$I$5-'СЕТ СН'!$I$17</f>
        <v>4249.8342852900005</v>
      </c>
      <c r="L150" s="36">
        <f>SUMIFS(СВЦЭМ!$C$39:$C$782,СВЦЭМ!$A$39:$A$782,$A150,СВЦЭМ!$B$39:$B$782,L$119)+'СЕТ СН'!$I$9+СВЦЭМ!$D$10+'СЕТ СН'!$I$5-'СЕТ СН'!$I$17</f>
        <v>4269.3632446500005</v>
      </c>
      <c r="M150" s="36">
        <f>SUMIFS(СВЦЭМ!$C$39:$C$782,СВЦЭМ!$A$39:$A$782,$A150,СВЦЭМ!$B$39:$B$782,M$119)+'СЕТ СН'!$I$9+СВЦЭМ!$D$10+'СЕТ СН'!$I$5-'СЕТ СН'!$I$17</f>
        <v>4284.0408895500004</v>
      </c>
      <c r="N150" s="36">
        <f>SUMIFS(СВЦЭМ!$C$39:$C$782,СВЦЭМ!$A$39:$A$782,$A150,СВЦЭМ!$B$39:$B$782,N$119)+'СЕТ СН'!$I$9+СВЦЭМ!$D$10+'СЕТ СН'!$I$5-'СЕТ СН'!$I$17</f>
        <v>4278.3570739900006</v>
      </c>
      <c r="O150" s="36">
        <f>SUMIFS(СВЦЭМ!$C$39:$C$782,СВЦЭМ!$A$39:$A$782,$A150,СВЦЭМ!$B$39:$B$782,O$119)+'СЕТ СН'!$I$9+СВЦЭМ!$D$10+'СЕТ СН'!$I$5-'СЕТ СН'!$I$17</f>
        <v>4281.6406102400006</v>
      </c>
      <c r="P150" s="36">
        <f>SUMIFS(СВЦЭМ!$C$39:$C$782,СВЦЭМ!$A$39:$A$782,$A150,СВЦЭМ!$B$39:$B$782,P$119)+'СЕТ СН'!$I$9+СВЦЭМ!$D$10+'СЕТ СН'!$I$5-'СЕТ СН'!$I$17</f>
        <v>4298.7539542200002</v>
      </c>
      <c r="Q150" s="36">
        <f>SUMIFS(СВЦЭМ!$C$39:$C$782,СВЦЭМ!$A$39:$A$782,$A150,СВЦЭМ!$B$39:$B$782,Q$119)+'СЕТ СН'!$I$9+СВЦЭМ!$D$10+'СЕТ СН'!$I$5-'СЕТ СН'!$I$17</f>
        <v>4304.64283497</v>
      </c>
      <c r="R150" s="36">
        <f>SUMIFS(СВЦЭМ!$C$39:$C$782,СВЦЭМ!$A$39:$A$782,$A150,СВЦЭМ!$B$39:$B$782,R$119)+'СЕТ СН'!$I$9+СВЦЭМ!$D$10+'СЕТ СН'!$I$5-'СЕТ СН'!$I$17</f>
        <v>4289.3701151000005</v>
      </c>
      <c r="S150" s="36">
        <f>SUMIFS(СВЦЭМ!$C$39:$C$782,СВЦЭМ!$A$39:$A$782,$A150,СВЦЭМ!$B$39:$B$782,S$119)+'СЕТ СН'!$I$9+СВЦЭМ!$D$10+'СЕТ СН'!$I$5-'СЕТ СН'!$I$17</f>
        <v>4229.8684266</v>
      </c>
      <c r="T150" s="36">
        <f>SUMIFS(СВЦЭМ!$C$39:$C$782,СВЦЭМ!$A$39:$A$782,$A150,СВЦЭМ!$B$39:$B$782,T$119)+'СЕТ СН'!$I$9+СВЦЭМ!$D$10+'СЕТ СН'!$I$5-'СЕТ СН'!$I$17</f>
        <v>4194.2590518100005</v>
      </c>
      <c r="U150" s="36">
        <f>SUMIFS(СВЦЭМ!$C$39:$C$782,СВЦЭМ!$A$39:$A$782,$A150,СВЦЭМ!$B$39:$B$782,U$119)+'СЕТ СН'!$I$9+СВЦЭМ!$D$10+'СЕТ СН'!$I$5-'СЕТ СН'!$I$17</f>
        <v>4219.3557228500003</v>
      </c>
      <c r="V150" s="36">
        <f>SUMIFS(СВЦЭМ!$C$39:$C$782,СВЦЭМ!$A$39:$A$782,$A150,СВЦЭМ!$B$39:$B$782,V$119)+'СЕТ СН'!$I$9+СВЦЭМ!$D$10+'СЕТ СН'!$I$5-'СЕТ СН'!$I$17</f>
        <v>4242.6917865200003</v>
      </c>
      <c r="W150" s="36">
        <f>SUMIFS(СВЦЭМ!$C$39:$C$782,СВЦЭМ!$A$39:$A$782,$A150,СВЦЭМ!$B$39:$B$782,W$119)+'СЕТ СН'!$I$9+СВЦЭМ!$D$10+'СЕТ СН'!$I$5-'СЕТ СН'!$I$17</f>
        <v>4267.5384875</v>
      </c>
      <c r="X150" s="36">
        <f>SUMIFS(СВЦЭМ!$C$39:$C$782,СВЦЭМ!$A$39:$A$782,$A150,СВЦЭМ!$B$39:$B$782,X$119)+'СЕТ СН'!$I$9+СВЦЭМ!$D$10+'СЕТ СН'!$I$5-'СЕТ СН'!$I$17</f>
        <v>4289.6552461000001</v>
      </c>
      <c r="Y150" s="36">
        <f>SUMIFS(СВЦЭМ!$C$39:$C$782,СВЦЭМ!$A$39:$A$782,$A150,СВЦЭМ!$B$39:$B$782,Y$119)+'СЕТ СН'!$I$9+СВЦЭМ!$D$10+'СЕТ СН'!$I$5-'СЕТ СН'!$I$17</f>
        <v>4319.0189477100002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528559.30758463824</v>
      </c>
      <c r="O155" s="139"/>
      <c r="P155" s="138">
        <f>СВЦЭМ!$D$12+'СЕТ СН'!$F$10-'СЕТ СН'!$G$18</f>
        <v>528559.30758463824</v>
      </c>
      <c r="Q155" s="139"/>
      <c r="R155" s="138">
        <f>СВЦЭМ!$D$12+'СЕТ СН'!$F$10-'СЕТ СН'!$H$18</f>
        <v>528559.30758463824</v>
      </c>
      <c r="S155" s="139"/>
      <c r="T155" s="138">
        <f>СВЦЭМ!$D$12+'СЕТ СН'!$F$10-'СЕТ СН'!$I$18</f>
        <v>528559.30758463824</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SUMIFS(СВЦЭМ!$C$39:$C$782,СВЦЭМ!$A$39:$A$782,$A12,СВЦЭМ!$B$39:$B$782,B$11)+'СЕТ СН'!$F$9+СВЦЭМ!$D$10+'СЕТ СН'!$F$6-'СЕТ СН'!$F$19</f>
        <v>1143.20372948</v>
      </c>
      <c r="C12" s="36">
        <f>SUMIFS(СВЦЭМ!$C$39:$C$782,СВЦЭМ!$A$39:$A$782,$A12,СВЦЭМ!$B$39:$B$782,C$11)+'СЕТ СН'!$F$9+СВЦЭМ!$D$10+'СЕТ СН'!$F$6-'СЕТ СН'!$F$19</f>
        <v>1166.6337496399999</v>
      </c>
      <c r="D12" s="36">
        <f>SUMIFS(СВЦЭМ!$C$39:$C$782,СВЦЭМ!$A$39:$A$782,$A12,СВЦЭМ!$B$39:$B$782,D$11)+'СЕТ СН'!$F$9+СВЦЭМ!$D$10+'СЕТ СН'!$F$6-'СЕТ СН'!$F$19</f>
        <v>1188.0841388599999</v>
      </c>
      <c r="E12" s="36">
        <f>SUMIFS(СВЦЭМ!$C$39:$C$782,СВЦЭМ!$A$39:$A$782,$A12,СВЦЭМ!$B$39:$B$782,E$11)+'СЕТ СН'!$F$9+СВЦЭМ!$D$10+'СЕТ СН'!$F$6-'СЕТ СН'!$F$19</f>
        <v>1189.0406145200002</v>
      </c>
      <c r="F12" s="36">
        <f>SUMIFS(СВЦЭМ!$C$39:$C$782,СВЦЭМ!$A$39:$A$782,$A12,СВЦЭМ!$B$39:$B$782,F$11)+'СЕТ СН'!$F$9+СВЦЭМ!$D$10+'СЕТ СН'!$F$6-'СЕТ СН'!$F$19</f>
        <v>1195.0091925300001</v>
      </c>
      <c r="G12" s="36">
        <f>SUMIFS(СВЦЭМ!$C$39:$C$782,СВЦЭМ!$A$39:$A$782,$A12,СВЦЭМ!$B$39:$B$782,G$11)+'СЕТ СН'!$F$9+СВЦЭМ!$D$10+'СЕТ СН'!$F$6-'СЕТ СН'!$F$19</f>
        <v>1183.96377562</v>
      </c>
      <c r="H12" s="36">
        <f>SUMIFS(СВЦЭМ!$C$39:$C$782,СВЦЭМ!$A$39:$A$782,$A12,СВЦЭМ!$B$39:$B$782,H$11)+'СЕТ СН'!$F$9+СВЦЭМ!$D$10+'СЕТ СН'!$F$6-'СЕТ СН'!$F$19</f>
        <v>1156.7950144500001</v>
      </c>
      <c r="I12" s="36">
        <f>SUMIFS(СВЦЭМ!$C$39:$C$782,СВЦЭМ!$A$39:$A$782,$A12,СВЦЭМ!$B$39:$B$782,I$11)+'СЕТ СН'!$F$9+СВЦЭМ!$D$10+'СЕТ СН'!$F$6-'СЕТ СН'!$F$19</f>
        <v>1075.9031010599999</v>
      </c>
      <c r="J12" s="36">
        <f>SUMIFS(СВЦЭМ!$C$39:$C$782,СВЦЭМ!$A$39:$A$782,$A12,СВЦЭМ!$B$39:$B$782,J$11)+'СЕТ СН'!$F$9+СВЦЭМ!$D$10+'СЕТ СН'!$F$6-'СЕТ СН'!$F$19</f>
        <v>1139.85098651</v>
      </c>
      <c r="K12" s="36">
        <f>SUMIFS(СВЦЭМ!$C$39:$C$782,СВЦЭМ!$A$39:$A$782,$A12,СВЦЭМ!$B$39:$B$782,K$11)+'СЕТ СН'!$F$9+СВЦЭМ!$D$10+'СЕТ СН'!$F$6-'СЕТ СН'!$F$19</f>
        <v>1167.39939648</v>
      </c>
      <c r="L12" s="36">
        <f>SUMIFS(СВЦЭМ!$C$39:$C$782,СВЦЭМ!$A$39:$A$782,$A12,СВЦЭМ!$B$39:$B$782,L$11)+'СЕТ СН'!$F$9+СВЦЭМ!$D$10+'СЕТ СН'!$F$6-'СЕТ СН'!$F$19</f>
        <v>1172.92355217</v>
      </c>
      <c r="M12" s="36">
        <f>SUMIFS(СВЦЭМ!$C$39:$C$782,СВЦЭМ!$A$39:$A$782,$A12,СВЦЭМ!$B$39:$B$782,M$11)+'СЕТ СН'!$F$9+СВЦЭМ!$D$10+'СЕТ СН'!$F$6-'СЕТ СН'!$F$19</f>
        <v>1115.78657922</v>
      </c>
      <c r="N12" s="36">
        <f>SUMIFS(СВЦЭМ!$C$39:$C$782,СВЦЭМ!$A$39:$A$782,$A12,СВЦЭМ!$B$39:$B$782,N$11)+'СЕТ СН'!$F$9+СВЦЭМ!$D$10+'СЕТ СН'!$F$6-'СЕТ СН'!$F$19</f>
        <v>1110.14862786</v>
      </c>
      <c r="O12" s="36">
        <f>SUMIFS(СВЦЭМ!$C$39:$C$782,СВЦЭМ!$A$39:$A$782,$A12,СВЦЭМ!$B$39:$B$782,O$11)+'СЕТ СН'!$F$9+СВЦЭМ!$D$10+'СЕТ СН'!$F$6-'СЕТ СН'!$F$19</f>
        <v>1098.1851683099999</v>
      </c>
      <c r="P12" s="36">
        <f>SUMIFS(СВЦЭМ!$C$39:$C$782,СВЦЭМ!$A$39:$A$782,$A12,СВЦЭМ!$B$39:$B$782,P$11)+'СЕТ СН'!$F$9+СВЦЭМ!$D$10+'СЕТ СН'!$F$6-'СЕТ СН'!$F$19</f>
        <v>1088.2988177499999</v>
      </c>
      <c r="Q12" s="36">
        <f>SUMIFS(СВЦЭМ!$C$39:$C$782,СВЦЭМ!$A$39:$A$782,$A12,СВЦЭМ!$B$39:$B$782,Q$11)+'СЕТ СН'!$F$9+СВЦЭМ!$D$10+'СЕТ СН'!$F$6-'СЕТ СН'!$F$19</f>
        <v>1078.2882495199999</v>
      </c>
      <c r="R12" s="36">
        <f>SUMIFS(СВЦЭМ!$C$39:$C$782,СВЦЭМ!$A$39:$A$782,$A12,СВЦЭМ!$B$39:$B$782,R$11)+'СЕТ СН'!$F$9+СВЦЭМ!$D$10+'СЕТ СН'!$F$6-'СЕТ СН'!$F$19</f>
        <v>1072.78552909</v>
      </c>
      <c r="S12" s="36">
        <f>SUMIFS(СВЦЭМ!$C$39:$C$782,СВЦЭМ!$A$39:$A$782,$A12,СВЦЭМ!$B$39:$B$782,S$11)+'СЕТ СН'!$F$9+СВЦЭМ!$D$10+'СЕТ СН'!$F$6-'СЕТ СН'!$F$19</f>
        <v>1111.94109106</v>
      </c>
      <c r="T12" s="36">
        <f>SUMIFS(СВЦЭМ!$C$39:$C$782,СВЦЭМ!$A$39:$A$782,$A12,СВЦЭМ!$B$39:$B$782,T$11)+'СЕТ СН'!$F$9+СВЦЭМ!$D$10+'СЕТ СН'!$F$6-'СЕТ СН'!$F$19</f>
        <v>1238.1601068800001</v>
      </c>
      <c r="U12" s="36">
        <f>SUMIFS(СВЦЭМ!$C$39:$C$782,СВЦЭМ!$A$39:$A$782,$A12,СВЦЭМ!$B$39:$B$782,U$11)+'СЕТ СН'!$F$9+СВЦЭМ!$D$10+'СЕТ СН'!$F$6-'СЕТ СН'!$F$19</f>
        <v>1261.91483163</v>
      </c>
      <c r="V12" s="36">
        <f>SUMIFS(СВЦЭМ!$C$39:$C$782,СВЦЭМ!$A$39:$A$782,$A12,СВЦЭМ!$B$39:$B$782,V$11)+'СЕТ СН'!$F$9+СВЦЭМ!$D$10+'СЕТ СН'!$F$6-'СЕТ СН'!$F$19</f>
        <v>1263.00240024</v>
      </c>
      <c r="W12" s="36">
        <f>SUMIFS(СВЦЭМ!$C$39:$C$782,СВЦЭМ!$A$39:$A$782,$A12,СВЦЭМ!$B$39:$B$782,W$11)+'СЕТ СН'!$F$9+СВЦЭМ!$D$10+'СЕТ СН'!$F$6-'СЕТ СН'!$F$19</f>
        <v>1248.2489029400001</v>
      </c>
      <c r="X12" s="36">
        <f>SUMIFS(СВЦЭМ!$C$39:$C$782,СВЦЭМ!$A$39:$A$782,$A12,СВЦЭМ!$B$39:$B$782,X$11)+'СЕТ СН'!$F$9+СВЦЭМ!$D$10+'СЕТ СН'!$F$6-'СЕТ СН'!$F$19</f>
        <v>1241.2684592000001</v>
      </c>
      <c r="Y12" s="36">
        <f>SUMIFS(СВЦЭМ!$C$39:$C$782,СВЦЭМ!$A$39:$A$782,$A12,СВЦЭМ!$B$39:$B$782,Y$11)+'СЕТ СН'!$F$9+СВЦЭМ!$D$10+'СЕТ СН'!$F$6-'СЕТ СН'!$F$19</f>
        <v>1211.5793310500001</v>
      </c>
      <c r="AA12" s="37"/>
    </row>
    <row r="13" spans="1:27" ht="15.75" x14ac:dyDescent="0.2">
      <c r="A13" s="35">
        <f>A12+1</f>
        <v>44836</v>
      </c>
      <c r="B13" s="36">
        <f>SUMIFS(СВЦЭМ!$C$39:$C$782,СВЦЭМ!$A$39:$A$782,$A13,СВЦЭМ!$B$39:$B$782,B$11)+'СЕТ СН'!$F$9+СВЦЭМ!$D$10+'СЕТ СН'!$F$6-'СЕТ СН'!$F$19</f>
        <v>1127.49934476</v>
      </c>
      <c r="C13" s="36">
        <f>SUMIFS(СВЦЭМ!$C$39:$C$782,СВЦЭМ!$A$39:$A$782,$A13,СВЦЭМ!$B$39:$B$782,C$11)+'СЕТ СН'!$F$9+СВЦЭМ!$D$10+'СЕТ СН'!$F$6-'СЕТ СН'!$F$19</f>
        <v>1132.7204134900001</v>
      </c>
      <c r="D13" s="36">
        <f>SUMIFS(СВЦЭМ!$C$39:$C$782,СВЦЭМ!$A$39:$A$782,$A13,СВЦЭМ!$B$39:$B$782,D$11)+'СЕТ СН'!$F$9+СВЦЭМ!$D$10+'СЕТ СН'!$F$6-'СЕТ СН'!$F$19</f>
        <v>1178.5679095099999</v>
      </c>
      <c r="E13" s="36">
        <f>SUMIFS(СВЦЭМ!$C$39:$C$782,СВЦЭМ!$A$39:$A$782,$A13,СВЦЭМ!$B$39:$B$782,E$11)+'СЕТ СН'!$F$9+СВЦЭМ!$D$10+'СЕТ СН'!$F$6-'СЕТ СН'!$F$19</f>
        <v>1215.2898136599999</v>
      </c>
      <c r="F13" s="36">
        <f>SUMIFS(СВЦЭМ!$C$39:$C$782,СВЦЭМ!$A$39:$A$782,$A13,СВЦЭМ!$B$39:$B$782,F$11)+'СЕТ СН'!$F$9+СВЦЭМ!$D$10+'СЕТ СН'!$F$6-'СЕТ СН'!$F$19</f>
        <v>1211.6212007000001</v>
      </c>
      <c r="G13" s="36">
        <f>SUMIFS(СВЦЭМ!$C$39:$C$782,СВЦЭМ!$A$39:$A$782,$A13,СВЦЭМ!$B$39:$B$782,G$11)+'СЕТ СН'!$F$9+СВЦЭМ!$D$10+'СЕТ СН'!$F$6-'СЕТ СН'!$F$19</f>
        <v>1200.5075324900001</v>
      </c>
      <c r="H13" s="36">
        <f>SUMIFS(СВЦЭМ!$C$39:$C$782,СВЦЭМ!$A$39:$A$782,$A13,СВЦЭМ!$B$39:$B$782,H$11)+'СЕТ СН'!$F$9+СВЦЭМ!$D$10+'СЕТ СН'!$F$6-'СЕТ СН'!$F$19</f>
        <v>1176.46056432</v>
      </c>
      <c r="I13" s="36">
        <f>SUMIFS(СВЦЭМ!$C$39:$C$782,СВЦЭМ!$A$39:$A$782,$A13,СВЦЭМ!$B$39:$B$782,I$11)+'СЕТ СН'!$F$9+СВЦЭМ!$D$10+'СЕТ СН'!$F$6-'СЕТ СН'!$F$19</f>
        <v>1161.42461043</v>
      </c>
      <c r="J13" s="36">
        <f>SUMIFS(СВЦЭМ!$C$39:$C$782,СВЦЭМ!$A$39:$A$782,$A13,СВЦЭМ!$B$39:$B$782,J$11)+'СЕТ СН'!$F$9+СВЦЭМ!$D$10+'СЕТ СН'!$F$6-'СЕТ СН'!$F$19</f>
        <v>1150.27388941</v>
      </c>
      <c r="K13" s="36">
        <f>SUMIFS(СВЦЭМ!$C$39:$C$782,СВЦЭМ!$A$39:$A$782,$A13,СВЦЭМ!$B$39:$B$782,K$11)+'СЕТ СН'!$F$9+СВЦЭМ!$D$10+'СЕТ СН'!$F$6-'СЕТ СН'!$F$19</f>
        <v>1122.88539363</v>
      </c>
      <c r="L13" s="36">
        <f>SUMIFS(СВЦЭМ!$C$39:$C$782,СВЦЭМ!$A$39:$A$782,$A13,СВЦЭМ!$B$39:$B$782,L$11)+'СЕТ СН'!$F$9+СВЦЭМ!$D$10+'СЕТ СН'!$F$6-'СЕТ СН'!$F$19</f>
        <v>1124.89663948</v>
      </c>
      <c r="M13" s="36">
        <f>SUMIFS(СВЦЭМ!$C$39:$C$782,СВЦЭМ!$A$39:$A$782,$A13,СВЦЭМ!$B$39:$B$782,M$11)+'СЕТ СН'!$F$9+СВЦЭМ!$D$10+'СЕТ СН'!$F$6-'СЕТ СН'!$F$19</f>
        <v>1086.6475610299999</v>
      </c>
      <c r="N13" s="36">
        <f>SUMIFS(СВЦЭМ!$C$39:$C$782,СВЦЭМ!$A$39:$A$782,$A13,СВЦЭМ!$B$39:$B$782,N$11)+'СЕТ СН'!$F$9+СВЦЭМ!$D$10+'СЕТ СН'!$F$6-'СЕТ СН'!$F$19</f>
        <v>1099.7767313300001</v>
      </c>
      <c r="O13" s="36">
        <f>SUMIFS(СВЦЭМ!$C$39:$C$782,СВЦЭМ!$A$39:$A$782,$A13,СВЦЭМ!$B$39:$B$782,O$11)+'СЕТ СН'!$F$9+СВЦЭМ!$D$10+'СЕТ СН'!$F$6-'СЕТ СН'!$F$19</f>
        <v>1106.42484532</v>
      </c>
      <c r="P13" s="36">
        <f>SUMIFS(СВЦЭМ!$C$39:$C$782,СВЦЭМ!$A$39:$A$782,$A13,СВЦЭМ!$B$39:$B$782,P$11)+'СЕТ СН'!$F$9+СВЦЭМ!$D$10+'СЕТ СН'!$F$6-'СЕТ СН'!$F$19</f>
        <v>1121.4123854499999</v>
      </c>
      <c r="Q13" s="36">
        <f>SUMIFS(СВЦЭМ!$C$39:$C$782,СВЦЭМ!$A$39:$A$782,$A13,СВЦЭМ!$B$39:$B$782,Q$11)+'СЕТ СН'!$F$9+СВЦЭМ!$D$10+'СЕТ СН'!$F$6-'СЕТ СН'!$F$19</f>
        <v>1135.63829579</v>
      </c>
      <c r="R13" s="36">
        <f>SUMIFS(СВЦЭМ!$C$39:$C$782,СВЦЭМ!$A$39:$A$782,$A13,СВЦЭМ!$B$39:$B$782,R$11)+'СЕТ СН'!$F$9+СВЦЭМ!$D$10+'СЕТ СН'!$F$6-'СЕТ СН'!$F$19</f>
        <v>1138.9893087</v>
      </c>
      <c r="S13" s="36">
        <f>SUMIFS(СВЦЭМ!$C$39:$C$782,СВЦЭМ!$A$39:$A$782,$A13,СВЦЭМ!$B$39:$B$782,S$11)+'СЕТ СН'!$F$9+СВЦЭМ!$D$10+'СЕТ СН'!$F$6-'СЕТ СН'!$F$19</f>
        <v>1117.3831276599999</v>
      </c>
      <c r="T13" s="36">
        <f>SUMIFS(СВЦЭМ!$C$39:$C$782,СВЦЭМ!$A$39:$A$782,$A13,СВЦЭМ!$B$39:$B$782,T$11)+'СЕТ СН'!$F$9+СВЦЭМ!$D$10+'СЕТ СН'!$F$6-'СЕТ СН'!$F$19</f>
        <v>1231.6022492899999</v>
      </c>
      <c r="U13" s="36">
        <f>SUMIFS(СВЦЭМ!$C$39:$C$782,СВЦЭМ!$A$39:$A$782,$A13,СВЦЭМ!$B$39:$B$782,U$11)+'СЕТ СН'!$F$9+СВЦЭМ!$D$10+'СЕТ СН'!$F$6-'СЕТ СН'!$F$19</f>
        <v>1259.8861243399999</v>
      </c>
      <c r="V13" s="36">
        <f>SUMIFS(СВЦЭМ!$C$39:$C$782,СВЦЭМ!$A$39:$A$782,$A13,СВЦЭМ!$B$39:$B$782,V$11)+'СЕТ СН'!$F$9+СВЦЭМ!$D$10+'СЕТ СН'!$F$6-'СЕТ СН'!$F$19</f>
        <v>1257.43904116</v>
      </c>
      <c r="W13" s="36">
        <f>SUMIFS(СВЦЭМ!$C$39:$C$782,СВЦЭМ!$A$39:$A$782,$A13,СВЦЭМ!$B$39:$B$782,W$11)+'СЕТ СН'!$F$9+СВЦЭМ!$D$10+'СЕТ СН'!$F$6-'СЕТ СН'!$F$19</f>
        <v>1247.48426083</v>
      </c>
      <c r="X13" s="36">
        <f>SUMIFS(СВЦЭМ!$C$39:$C$782,СВЦЭМ!$A$39:$A$782,$A13,СВЦЭМ!$B$39:$B$782,X$11)+'СЕТ СН'!$F$9+СВЦЭМ!$D$10+'СЕТ СН'!$F$6-'СЕТ СН'!$F$19</f>
        <v>1211.2685350100001</v>
      </c>
      <c r="Y13" s="36">
        <f>SUMIFS(СВЦЭМ!$C$39:$C$782,СВЦЭМ!$A$39:$A$782,$A13,СВЦЭМ!$B$39:$B$782,Y$11)+'СЕТ СН'!$F$9+СВЦЭМ!$D$10+'СЕТ СН'!$F$6-'СЕТ СН'!$F$19</f>
        <v>1201.8657276000001</v>
      </c>
    </row>
    <row r="14" spans="1:27" ht="15.75" x14ac:dyDescent="0.2">
      <c r="A14" s="35">
        <f t="shared" ref="A14:A42" si="0">A13+1</f>
        <v>44837</v>
      </c>
      <c r="B14" s="36">
        <f>SUMIFS(СВЦЭМ!$C$39:$C$782,СВЦЭМ!$A$39:$A$782,$A14,СВЦЭМ!$B$39:$B$782,B$11)+'СЕТ СН'!$F$9+СВЦЭМ!$D$10+'СЕТ СН'!$F$6-'СЕТ СН'!$F$19</f>
        <v>1200.2993665900001</v>
      </c>
      <c r="C14" s="36">
        <f>SUMIFS(СВЦЭМ!$C$39:$C$782,СВЦЭМ!$A$39:$A$782,$A14,СВЦЭМ!$B$39:$B$782,C$11)+'СЕТ СН'!$F$9+СВЦЭМ!$D$10+'СЕТ СН'!$F$6-'СЕТ СН'!$F$19</f>
        <v>1231.2257421400002</v>
      </c>
      <c r="D14" s="36">
        <f>SUMIFS(СВЦЭМ!$C$39:$C$782,СВЦЭМ!$A$39:$A$782,$A14,СВЦЭМ!$B$39:$B$782,D$11)+'СЕТ СН'!$F$9+СВЦЭМ!$D$10+'СЕТ СН'!$F$6-'СЕТ СН'!$F$19</f>
        <v>1247.7673680299999</v>
      </c>
      <c r="E14" s="36">
        <f>SUMIFS(СВЦЭМ!$C$39:$C$782,СВЦЭМ!$A$39:$A$782,$A14,СВЦЭМ!$B$39:$B$782,E$11)+'СЕТ СН'!$F$9+СВЦЭМ!$D$10+'СЕТ СН'!$F$6-'СЕТ СН'!$F$19</f>
        <v>1258.83400024</v>
      </c>
      <c r="F14" s="36">
        <f>SUMIFS(СВЦЭМ!$C$39:$C$782,СВЦЭМ!$A$39:$A$782,$A14,СВЦЭМ!$B$39:$B$782,F$11)+'СЕТ СН'!$F$9+СВЦЭМ!$D$10+'СЕТ СН'!$F$6-'СЕТ СН'!$F$19</f>
        <v>1241.2119348400001</v>
      </c>
      <c r="G14" s="36">
        <f>SUMIFS(СВЦЭМ!$C$39:$C$782,СВЦЭМ!$A$39:$A$782,$A14,СВЦЭМ!$B$39:$B$782,G$11)+'СЕТ СН'!$F$9+СВЦЭМ!$D$10+'СЕТ СН'!$F$6-'СЕТ СН'!$F$19</f>
        <v>1213.0064155800001</v>
      </c>
      <c r="H14" s="36">
        <f>SUMIFS(СВЦЭМ!$C$39:$C$782,СВЦЭМ!$A$39:$A$782,$A14,СВЦЭМ!$B$39:$B$782,H$11)+'СЕТ СН'!$F$9+СВЦЭМ!$D$10+'СЕТ СН'!$F$6-'СЕТ СН'!$F$19</f>
        <v>1135.11118646</v>
      </c>
      <c r="I14" s="36">
        <f>SUMIFS(СВЦЭМ!$C$39:$C$782,СВЦЭМ!$A$39:$A$782,$A14,СВЦЭМ!$B$39:$B$782,I$11)+'СЕТ СН'!$F$9+СВЦЭМ!$D$10+'СЕТ СН'!$F$6-'СЕТ СН'!$F$19</f>
        <v>1077.2376549999999</v>
      </c>
      <c r="J14" s="36">
        <f>SUMIFS(СВЦЭМ!$C$39:$C$782,СВЦЭМ!$A$39:$A$782,$A14,СВЦЭМ!$B$39:$B$782,J$11)+'СЕТ СН'!$F$9+СВЦЭМ!$D$10+'СЕТ СН'!$F$6-'СЕТ СН'!$F$19</f>
        <v>1051.3404950300001</v>
      </c>
      <c r="K14" s="36">
        <f>SUMIFS(СВЦЭМ!$C$39:$C$782,СВЦЭМ!$A$39:$A$782,$A14,СВЦЭМ!$B$39:$B$782,K$11)+'СЕТ СН'!$F$9+СВЦЭМ!$D$10+'СЕТ СН'!$F$6-'СЕТ СН'!$F$19</f>
        <v>1041.1934650399999</v>
      </c>
      <c r="L14" s="36">
        <f>SUMIFS(СВЦЭМ!$C$39:$C$782,СВЦЭМ!$A$39:$A$782,$A14,СВЦЭМ!$B$39:$B$782,L$11)+'СЕТ СН'!$F$9+СВЦЭМ!$D$10+'СЕТ СН'!$F$6-'СЕТ СН'!$F$19</f>
        <v>1038.9967087099999</v>
      </c>
      <c r="M14" s="36">
        <f>SUMIFS(СВЦЭМ!$C$39:$C$782,СВЦЭМ!$A$39:$A$782,$A14,СВЦЭМ!$B$39:$B$782,M$11)+'СЕТ СН'!$F$9+СВЦЭМ!$D$10+'СЕТ СН'!$F$6-'СЕТ СН'!$F$19</f>
        <v>1060.3079038399999</v>
      </c>
      <c r="N14" s="36">
        <f>SUMIFS(СВЦЭМ!$C$39:$C$782,СВЦЭМ!$A$39:$A$782,$A14,СВЦЭМ!$B$39:$B$782,N$11)+'СЕТ СН'!$F$9+СВЦЭМ!$D$10+'СЕТ СН'!$F$6-'СЕТ СН'!$F$19</f>
        <v>1084.5221105599999</v>
      </c>
      <c r="O14" s="36">
        <f>SUMIFS(СВЦЭМ!$C$39:$C$782,СВЦЭМ!$A$39:$A$782,$A14,СВЦЭМ!$B$39:$B$782,O$11)+'СЕТ СН'!$F$9+СВЦЭМ!$D$10+'СЕТ СН'!$F$6-'СЕТ СН'!$F$19</f>
        <v>1101.49910525</v>
      </c>
      <c r="P14" s="36">
        <f>SUMIFS(СВЦЭМ!$C$39:$C$782,СВЦЭМ!$A$39:$A$782,$A14,СВЦЭМ!$B$39:$B$782,P$11)+'СЕТ СН'!$F$9+СВЦЭМ!$D$10+'СЕТ СН'!$F$6-'СЕТ СН'!$F$19</f>
        <v>1108.5833602600001</v>
      </c>
      <c r="Q14" s="36">
        <f>SUMIFS(СВЦЭМ!$C$39:$C$782,СВЦЭМ!$A$39:$A$782,$A14,СВЦЭМ!$B$39:$B$782,Q$11)+'СЕТ СН'!$F$9+СВЦЭМ!$D$10+'СЕТ СН'!$F$6-'СЕТ СН'!$F$19</f>
        <v>1104.2559670200001</v>
      </c>
      <c r="R14" s="36">
        <f>SUMIFS(СВЦЭМ!$C$39:$C$782,СВЦЭМ!$A$39:$A$782,$A14,СВЦЭМ!$B$39:$B$782,R$11)+'СЕТ СН'!$F$9+СВЦЭМ!$D$10+'СЕТ СН'!$F$6-'СЕТ СН'!$F$19</f>
        <v>1089.66907775</v>
      </c>
      <c r="S14" s="36">
        <f>SUMIFS(СВЦЭМ!$C$39:$C$782,СВЦЭМ!$A$39:$A$782,$A14,СВЦЭМ!$B$39:$B$782,S$11)+'СЕТ СН'!$F$9+СВЦЭМ!$D$10+'СЕТ СН'!$F$6-'СЕТ СН'!$F$19</f>
        <v>1067.24235211</v>
      </c>
      <c r="T14" s="36">
        <f>SUMIFS(СВЦЭМ!$C$39:$C$782,СВЦЭМ!$A$39:$A$782,$A14,СВЦЭМ!$B$39:$B$782,T$11)+'СЕТ СН'!$F$9+СВЦЭМ!$D$10+'СЕТ СН'!$F$6-'СЕТ СН'!$F$19</f>
        <v>1027.13988748</v>
      </c>
      <c r="U14" s="36">
        <f>SUMIFS(СВЦЭМ!$C$39:$C$782,СВЦЭМ!$A$39:$A$782,$A14,СВЦЭМ!$B$39:$B$782,U$11)+'СЕТ СН'!$F$9+СВЦЭМ!$D$10+'СЕТ СН'!$F$6-'СЕТ СН'!$F$19</f>
        <v>1005.6987137900001</v>
      </c>
      <c r="V14" s="36">
        <f>SUMIFS(СВЦЭМ!$C$39:$C$782,СВЦЭМ!$A$39:$A$782,$A14,СВЦЭМ!$B$39:$B$782,V$11)+'СЕТ СН'!$F$9+СВЦЭМ!$D$10+'СЕТ СН'!$F$6-'СЕТ СН'!$F$19</f>
        <v>1017.36635198</v>
      </c>
      <c r="W14" s="36">
        <f>SUMIFS(СВЦЭМ!$C$39:$C$782,СВЦЭМ!$A$39:$A$782,$A14,СВЦЭМ!$B$39:$B$782,W$11)+'СЕТ СН'!$F$9+СВЦЭМ!$D$10+'СЕТ СН'!$F$6-'СЕТ СН'!$F$19</f>
        <v>1052.85022998</v>
      </c>
      <c r="X14" s="36">
        <f>SUMIFS(СВЦЭМ!$C$39:$C$782,СВЦЭМ!$A$39:$A$782,$A14,СВЦЭМ!$B$39:$B$782,X$11)+'СЕТ СН'!$F$9+СВЦЭМ!$D$10+'СЕТ СН'!$F$6-'СЕТ СН'!$F$19</f>
        <v>1104.0963457999999</v>
      </c>
      <c r="Y14" s="36">
        <f>SUMIFS(СВЦЭМ!$C$39:$C$782,СВЦЭМ!$A$39:$A$782,$A14,СВЦЭМ!$B$39:$B$782,Y$11)+'СЕТ СН'!$F$9+СВЦЭМ!$D$10+'СЕТ СН'!$F$6-'СЕТ СН'!$F$19</f>
        <v>1137.9506446</v>
      </c>
    </row>
    <row r="15" spans="1:27" ht="15.75" x14ac:dyDescent="0.2">
      <c r="A15" s="35">
        <f t="shared" si="0"/>
        <v>44838</v>
      </c>
      <c r="B15" s="36">
        <f>SUMIFS(СВЦЭМ!$C$39:$C$782,СВЦЭМ!$A$39:$A$782,$A15,СВЦЭМ!$B$39:$B$782,B$11)+'СЕТ СН'!$F$9+СВЦЭМ!$D$10+'СЕТ СН'!$F$6-'СЕТ СН'!$F$19</f>
        <v>1074.1705895</v>
      </c>
      <c r="C15" s="36">
        <f>SUMIFS(СВЦЭМ!$C$39:$C$782,СВЦЭМ!$A$39:$A$782,$A15,СВЦЭМ!$B$39:$B$782,C$11)+'СЕТ СН'!$F$9+СВЦЭМ!$D$10+'СЕТ СН'!$F$6-'СЕТ СН'!$F$19</f>
        <v>1097.3031656200001</v>
      </c>
      <c r="D15" s="36">
        <f>SUMIFS(СВЦЭМ!$C$39:$C$782,СВЦЭМ!$A$39:$A$782,$A15,СВЦЭМ!$B$39:$B$782,D$11)+'СЕТ СН'!$F$9+СВЦЭМ!$D$10+'СЕТ СН'!$F$6-'СЕТ СН'!$F$19</f>
        <v>1113.01297011</v>
      </c>
      <c r="E15" s="36">
        <f>SUMIFS(СВЦЭМ!$C$39:$C$782,СВЦЭМ!$A$39:$A$782,$A15,СВЦЭМ!$B$39:$B$782,E$11)+'СЕТ СН'!$F$9+СВЦЭМ!$D$10+'СЕТ СН'!$F$6-'СЕТ СН'!$F$19</f>
        <v>1116.6138570200001</v>
      </c>
      <c r="F15" s="36">
        <f>SUMIFS(СВЦЭМ!$C$39:$C$782,СВЦЭМ!$A$39:$A$782,$A15,СВЦЭМ!$B$39:$B$782,F$11)+'СЕТ СН'!$F$9+СВЦЭМ!$D$10+'СЕТ СН'!$F$6-'СЕТ СН'!$F$19</f>
        <v>1121.39649401</v>
      </c>
      <c r="G15" s="36">
        <f>SUMIFS(СВЦЭМ!$C$39:$C$782,СВЦЭМ!$A$39:$A$782,$A15,СВЦЭМ!$B$39:$B$782,G$11)+'СЕТ СН'!$F$9+СВЦЭМ!$D$10+'СЕТ СН'!$F$6-'СЕТ СН'!$F$19</f>
        <v>1100.06943153</v>
      </c>
      <c r="H15" s="36">
        <f>SUMIFS(СВЦЭМ!$C$39:$C$782,СВЦЭМ!$A$39:$A$782,$A15,СВЦЭМ!$B$39:$B$782,H$11)+'СЕТ СН'!$F$9+СВЦЭМ!$D$10+'СЕТ СН'!$F$6-'СЕТ СН'!$F$19</f>
        <v>1048.7550920799999</v>
      </c>
      <c r="I15" s="36">
        <f>SUMIFS(СВЦЭМ!$C$39:$C$782,СВЦЭМ!$A$39:$A$782,$A15,СВЦЭМ!$B$39:$B$782,I$11)+'СЕТ СН'!$F$9+СВЦЭМ!$D$10+'СЕТ СН'!$F$6-'СЕТ СН'!$F$19</f>
        <v>1005.03326266</v>
      </c>
      <c r="J15" s="36">
        <f>SUMIFS(СВЦЭМ!$C$39:$C$782,СВЦЭМ!$A$39:$A$782,$A15,СВЦЭМ!$B$39:$B$782,J$11)+'СЕТ СН'!$F$9+СВЦЭМ!$D$10+'СЕТ СН'!$F$6-'СЕТ СН'!$F$19</f>
        <v>1003.49262856</v>
      </c>
      <c r="K15" s="36">
        <f>SUMIFS(СВЦЭМ!$C$39:$C$782,СВЦЭМ!$A$39:$A$782,$A15,СВЦЭМ!$B$39:$B$782,K$11)+'СЕТ СН'!$F$9+СВЦЭМ!$D$10+'СЕТ СН'!$F$6-'СЕТ СН'!$F$19</f>
        <v>994.58269457000006</v>
      </c>
      <c r="L15" s="36">
        <f>SUMIFS(СВЦЭМ!$C$39:$C$782,СВЦЭМ!$A$39:$A$782,$A15,СВЦЭМ!$B$39:$B$782,L$11)+'СЕТ СН'!$F$9+СВЦЭМ!$D$10+'СЕТ СН'!$F$6-'СЕТ СН'!$F$19</f>
        <v>995.78329503999998</v>
      </c>
      <c r="M15" s="36">
        <f>SUMIFS(СВЦЭМ!$C$39:$C$782,СВЦЭМ!$A$39:$A$782,$A15,СВЦЭМ!$B$39:$B$782,M$11)+'СЕТ СН'!$F$9+СВЦЭМ!$D$10+'СЕТ СН'!$F$6-'СЕТ СН'!$F$19</f>
        <v>1004.9135172599999</v>
      </c>
      <c r="N15" s="36">
        <f>SUMIFS(СВЦЭМ!$C$39:$C$782,СВЦЭМ!$A$39:$A$782,$A15,СВЦЭМ!$B$39:$B$782,N$11)+'СЕТ СН'!$F$9+СВЦЭМ!$D$10+'СЕТ СН'!$F$6-'СЕТ СН'!$F$19</f>
        <v>1015.9398713200001</v>
      </c>
      <c r="O15" s="36">
        <f>SUMIFS(СВЦЭМ!$C$39:$C$782,СВЦЭМ!$A$39:$A$782,$A15,СВЦЭМ!$B$39:$B$782,O$11)+'СЕТ СН'!$F$9+СВЦЭМ!$D$10+'СЕТ СН'!$F$6-'СЕТ СН'!$F$19</f>
        <v>1020.3389874499999</v>
      </c>
      <c r="P15" s="36">
        <f>SUMIFS(СВЦЭМ!$C$39:$C$782,СВЦЭМ!$A$39:$A$782,$A15,СВЦЭМ!$B$39:$B$782,P$11)+'СЕТ СН'!$F$9+СВЦЭМ!$D$10+'СЕТ СН'!$F$6-'СЕТ СН'!$F$19</f>
        <v>1028.18742851</v>
      </c>
      <c r="Q15" s="36">
        <f>SUMIFS(СВЦЭМ!$C$39:$C$782,СВЦЭМ!$A$39:$A$782,$A15,СВЦЭМ!$B$39:$B$782,Q$11)+'СЕТ СН'!$F$9+СВЦЭМ!$D$10+'СЕТ СН'!$F$6-'СЕТ СН'!$F$19</f>
        <v>1030.10305399</v>
      </c>
      <c r="R15" s="36">
        <f>SUMIFS(СВЦЭМ!$C$39:$C$782,СВЦЭМ!$A$39:$A$782,$A15,СВЦЭМ!$B$39:$B$782,R$11)+'СЕТ СН'!$F$9+СВЦЭМ!$D$10+'СЕТ СН'!$F$6-'СЕТ СН'!$F$19</f>
        <v>1040.40498189</v>
      </c>
      <c r="S15" s="36">
        <f>SUMIFS(СВЦЭМ!$C$39:$C$782,СВЦЭМ!$A$39:$A$782,$A15,СВЦЭМ!$B$39:$B$782,S$11)+'СЕТ СН'!$F$9+СВЦЭМ!$D$10+'СЕТ СН'!$F$6-'СЕТ СН'!$F$19</f>
        <v>1017.1954424</v>
      </c>
      <c r="T15" s="36">
        <f>SUMIFS(СВЦЭМ!$C$39:$C$782,СВЦЭМ!$A$39:$A$782,$A15,СВЦЭМ!$B$39:$B$782,T$11)+'СЕТ СН'!$F$9+СВЦЭМ!$D$10+'СЕТ СН'!$F$6-'СЕТ СН'!$F$19</f>
        <v>1000.27780267</v>
      </c>
      <c r="U15" s="36">
        <f>SUMIFS(СВЦЭМ!$C$39:$C$782,СВЦЭМ!$A$39:$A$782,$A15,СВЦЭМ!$B$39:$B$782,U$11)+'СЕТ СН'!$F$9+СВЦЭМ!$D$10+'СЕТ СН'!$F$6-'СЕТ СН'!$F$19</f>
        <v>977.1871130699999</v>
      </c>
      <c r="V15" s="36">
        <f>SUMIFS(СВЦЭМ!$C$39:$C$782,СВЦЭМ!$A$39:$A$782,$A15,СВЦЭМ!$B$39:$B$782,V$11)+'СЕТ СН'!$F$9+СВЦЭМ!$D$10+'СЕТ СН'!$F$6-'СЕТ СН'!$F$19</f>
        <v>981.50880123999991</v>
      </c>
      <c r="W15" s="36">
        <f>SUMIFS(СВЦЭМ!$C$39:$C$782,СВЦЭМ!$A$39:$A$782,$A15,СВЦЭМ!$B$39:$B$782,W$11)+'СЕТ СН'!$F$9+СВЦЭМ!$D$10+'СЕТ СН'!$F$6-'СЕТ СН'!$F$19</f>
        <v>989.41220844000009</v>
      </c>
      <c r="X15" s="36">
        <f>SUMIFS(СВЦЭМ!$C$39:$C$782,СВЦЭМ!$A$39:$A$782,$A15,СВЦЭМ!$B$39:$B$782,X$11)+'СЕТ СН'!$F$9+СВЦЭМ!$D$10+'СЕТ СН'!$F$6-'СЕТ СН'!$F$19</f>
        <v>1023.6491412999999</v>
      </c>
      <c r="Y15" s="36">
        <f>SUMIFS(СВЦЭМ!$C$39:$C$782,СВЦЭМ!$A$39:$A$782,$A15,СВЦЭМ!$B$39:$B$782,Y$11)+'СЕТ СН'!$F$9+СВЦЭМ!$D$10+'СЕТ СН'!$F$6-'СЕТ СН'!$F$19</f>
        <v>1050.4976701599999</v>
      </c>
    </row>
    <row r="16" spans="1:27" ht="15.75" x14ac:dyDescent="0.2">
      <c r="A16" s="35">
        <f t="shared" si="0"/>
        <v>44839</v>
      </c>
      <c r="B16" s="36">
        <f>SUMIFS(СВЦЭМ!$C$39:$C$782,СВЦЭМ!$A$39:$A$782,$A16,СВЦЭМ!$B$39:$B$782,B$11)+'СЕТ СН'!$F$9+СВЦЭМ!$D$10+'СЕТ СН'!$F$6-'СЕТ СН'!$F$19</f>
        <v>1125.5518659100001</v>
      </c>
      <c r="C16" s="36">
        <f>SUMIFS(СВЦЭМ!$C$39:$C$782,СВЦЭМ!$A$39:$A$782,$A16,СВЦЭМ!$B$39:$B$782,C$11)+'СЕТ СН'!$F$9+СВЦЭМ!$D$10+'СЕТ СН'!$F$6-'СЕТ СН'!$F$19</f>
        <v>1165.7055301999999</v>
      </c>
      <c r="D16" s="36">
        <f>SUMIFS(СВЦЭМ!$C$39:$C$782,СВЦЭМ!$A$39:$A$782,$A16,СВЦЭМ!$B$39:$B$782,D$11)+'СЕТ СН'!$F$9+СВЦЭМ!$D$10+'СЕТ СН'!$F$6-'СЕТ СН'!$F$19</f>
        <v>1193.48003524</v>
      </c>
      <c r="E16" s="36">
        <f>SUMIFS(СВЦЭМ!$C$39:$C$782,СВЦЭМ!$A$39:$A$782,$A16,СВЦЭМ!$B$39:$B$782,E$11)+'СЕТ СН'!$F$9+СВЦЭМ!$D$10+'СЕТ СН'!$F$6-'СЕТ СН'!$F$19</f>
        <v>1205.4790429900002</v>
      </c>
      <c r="F16" s="36">
        <f>SUMIFS(СВЦЭМ!$C$39:$C$782,СВЦЭМ!$A$39:$A$782,$A16,СВЦЭМ!$B$39:$B$782,F$11)+'СЕТ СН'!$F$9+СВЦЭМ!$D$10+'СЕТ СН'!$F$6-'СЕТ СН'!$F$19</f>
        <v>1202.8989764099999</v>
      </c>
      <c r="G16" s="36">
        <f>SUMIFS(СВЦЭМ!$C$39:$C$782,СВЦЭМ!$A$39:$A$782,$A16,СВЦЭМ!$B$39:$B$782,G$11)+'СЕТ СН'!$F$9+СВЦЭМ!$D$10+'СЕТ СН'!$F$6-'СЕТ СН'!$F$19</f>
        <v>1188.9021211699999</v>
      </c>
      <c r="H16" s="36">
        <f>SUMIFS(СВЦЭМ!$C$39:$C$782,СВЦЭМ!$A$39:$A$782,$A16,СВЦЭМ!$B$39:$B$782,H$11)+'СЕТ СН'!$F$9+СВЦЭМ!$D$10+'СЕТ СН'!$F$6-'СЕТ СН'!$F$19</f>
        <v>1140.0898197700001</v>
      </c>
      <c r="I16" s="36">
        <f>SUMIFS(СВЦЭМ!$C$39:$C$782,СВЦЭМ!$A$39:$A$782,$A16,СВЦЭМ!$B$39:$B$782,I$11)+'СЕТ СН'!$F$9+СВЦЭМ!$D$10+'СЕТ СН'!$F$6-'СЕТ СН'!$F$19</f>
        <v>1105.8909912899999</v>
      </c>
      <c r="J16" s="36">
        <f>SUMIFS(СВЦЭМ!$C$39:$C$782,СВЦЭМ!$A$39:$A$782,$A16,СВЦЭМ!$B$39:$B$782,J$11)+'СЕТ СН'!$F$9+СВЦЭМ!$D$10+'СЕТ СН'!$F$6-'СЕТ СН'!$F$19</f>
        <v>1158.2866826899999</v>
      </c>
      <c r="K16" s="36">
        <f>SUMIFS(СВЦЭМ!$C$39:$C$782,СВЦЭМ!$A$39:$A$782,$A16,СВЦЭМ!$B$39:$B$782,K$11)+'СЕТ СН'!$F$9+СВЦЭМ!$D$10+'СЕТ СН'!$F$6-'СЕТ СН'!$F$19</f>
        <v>1182.9084443500001</v>
      </c>
      <c r="L16" s="36">
        <f>SUMIFS(СВЦЭМ!$C$39:$C$782,СВЦЭМ!$A$39:$A$782,$A16,СВЦЭМ!$B$39:$B$782,L$11)+'СЕТ СН'!$F$9+СВЦЭМ!$D$10+'СЕТ СН'!$F$6-'СЕТ СН'!$F$19</f>
        <v>1184.5929370700001</v>
      </c>
      <c r="M16" s="36">
        <f>SUMIFS(СВЦЭМ!$C$39:$C$782,СВЦЭМ!$A$39:$A$782,$A16,СВЦЭМ!$B$39:$B$782,M$11)+'СЕТ СН'!$F$9+СВЦЭМ!$D$10+'СЕТ СН'!$F$6-'СЕТ СН'!$F$19</f>
        <v>1130.2242926900001</v>
      </c>
      <c r="N16" s="36">
        <f>SUMIFS(СВЦЭМ!$C$39:$C$782,СВЦЭМ!$A$39:$A$782,$A16,СВЦЭМ!$B$39:$B$782,N$11)+'СЕТ СН'!$F$9+СВЦЭМ!$D$10+'СЕТ СН'!$F$6-'СЕТ СН'!$F$19</f>
        <v>1142.3484819999999</v>
      </c>
      <c r="O16" s="36">
        <f>SUMIFS(СВЦЭМ!$C$39:$C$782,СВЦЭМ!$A$39:$A$782,$A16,СВЦЭМ!$B$39:$B$782,O$11)+'СЕТ СН'!$F$9+СВЦЭМ!$D$10+'СЕТ СН'!$F$6-'СЕТ СН'!$F$19</f>
        <v>1152.1103026799999</v>
      </c>
      <c r="P16" s="36">
        <f>SUMIFS(СВЦЭМ!$C$39:$C$782,СВЦЭМ!$A$39:$A$782,$A16,СВЦЭМ!$B$39:$B$782,P$11)+'СЕТ СН'!$F$9+СВЦЭМ!$D$10+'СЕТ СН'!$F$6-'СЕТ СН'!$F$19</f>
        <v>1159.6256015399999</v>
      </c>
      <c r="Q16" s="36">
        <f>SUMIFS(СВЦЭМ!$C$39:$C$782,СВЦЭМ!$A$39:$A$782,$A16,СВЦЭМ!$B$39:$B$782,Q$11)+'СЕТ СН'!$F$9+СВЦЭМ!$D$10+'СЕТ СН'!$F$6-'СЕТ СН'!$F$19</f>
        <v>1173.39397889</v>
      </c>
      <c r="R16" s="36">
        <f>SUMIFS(СВЦЭМ!$C$39:$C$782,СВЦЭМ!$A$39:$A$782,$A16,СВЦЭМ!$B$39:$B$782,R$11)+'СЕТ СН'!$F$9+СВЦЭМ!$D$10+'СЕТ СН'!$F$6-'СЕТ СН'!$F$19</f>
        <v>1160.9570253899999</v>
      </c>
      <c r="S16" s="36">
        <f>SUMIFS(СВЦЭМ!$C$39:$C$782,СВЦЭМ!$A$39:$A$782,$A16,СВЦЭМ!$B$39:$B$782,S$11)+'СЕТ СН'!$F$9+СВЦЭМ!$D$10+'СЕТ СН'!$F$6-'СЕТ СН'!$F$19</f>
        <v>1180.25068521</v>
      </c>
      <c r="T16" s="36">
        <f>SUMIFS(СВЦЭМ!$C$39:$C$782,СВЦЭМ!$A$39:$A$782,$A16,СВЦЭМ!$B$39:$B$782,T$11)+'СЕТ СН'!$F$9+СВЦЭМ!$D$10+'СЕТ СН'!$F$6-'СЕТ СН'!$F$19</f>
        <v>1297.7089293199999</v>
      </c>
      <c r="U16" s="36">
        <f>SUMIFS(СВЦЭМ!$C$39:$C$782,СВЦЭМ!$A$39:$A$782,$A16,СВЦЭМ!$B$39:$B$782,U$11)+'СЕТ СН'!$F$9+СВЦЭМ!$D$10+'СЕТ СН'!$F$6-'СЕТ СН'!$F$19</f>
        <v>1318.5366982200001</v>
      </c>
      <c r="V16" s="36">
        <f>SUMIFS(СВЦЭМ!$C$39:$C$782,СВЦЭМ!$A$39:$A$782,$A16,СВЦЭМ!$B$39:$B$782,V$11)+'СЕТ СН'!$F$9+СВЦЭМ!$D$10+'СЕТ СН'!$F$6-'СЕТ СН'!$F$19</f>
        <v>1304.91118224</v>
      </c>
      <c r="W16" s="36">
        <f>SUMIFS(СВЦЭМ!$C$39:$C$782,СВЦЭМ!$A$39:$A$782,$A16,СВЦЭМ!$B$39:$B$782,W$11)+'СЕТ СН'!$F$9+СВЦЭМ!$D$10+'СЕТ СН'!$F$6-'СЕТ СН'!$F$19</f>
        <v>1286.2851261000001</v>
      </c>
      <c r="X16" s="36">
        <f>SUMIFS(СВЦЭМ!$C$39:$C$782,СВЦЭМ!$A$39:$A$782,$A16,СВЦЭМ!$B$39:$B$782,X$11)+'СЕТ СН'!$F$9+СВЦЭМ!$D$10+'СЕТ СН'!$F$6-'СЕТ СН'!$F$19</f>
        <v>1246.87070047</v>
      </c>
      <c r="Y16" s="36">
        <f>SUMIFS(СВЦЭМ!$C$39:$C$782,СВЦЭМ!$A$39:$A$782,$A16,СВЦЭМ!$B$39:$B$782,Y$11)+'СЕТ СН'!$F$9+СВЦЭМ!$D$10+'СЕТ СН'!$F$6-'СЕТ СН'!$F$19</f>
        <v>1144.0158844499999</v>
      </c>
    </row>
    <row r="17" spans="1:25" ht="15.75" x14ac:dyDescent="0.2">
      <c r="A17" s="35">
        <f t="shared" si="0"/>
        <v>44840</v>
      </c>
      <c r="B17" s="36">
        <f>SUMIFS(СВЦЭМ!$C$39:$C$782,СВЦЭМ!$A$39:$A$782,$A17,СВЦЭМ!$B$39:$B$782,B$11)+'СЕТ СН'!$F$9+СВЦЭМ!$D$10+'СЕТ СН'!$F$6-'СЕТ СН'!$F$19</f>
        <v>1272.3590379300001</v>
      </c>
      <c r="C17" s="36">
        <f>SUMIFS(СВЦЭМ!$C$39:$C$782,СВЦЭМ!$A$39:$A$782,$A17,СВЦЭМ!$B$39:$B$782,C$11)+'СЕТ СН'!$F$9+СВЦЭМ!$D$10+'СЕТ СН'!$F$6-'СЕТ СН'!$F$19</f>
        <v>1285.9340549999999</v>
      </c>
      <c r="D17" s="36">
        <f>SUMIFS(СВЦЭМ!$C$39:$C$782,СВЦЭМ!$A$39:$A$782,$A17,СВЦЭМ!$B$39:$B$782,D$11)+'СЕТ СН'!$F$9+СВЦЭМ!$D$10+'СЕТ СН'!$F$6-'СЕТ СН'!$F$19</f>
        <v>1276.75983866</v>
      </c>
      <c r="E17" s="36">
        <f>SUMIFS(СВЦЭМ!$C$39:$C$782,СВЦЭМ!$A$39:$A$782,$A17,СВЦЭМ!$B$39:$B$782,E$11)+'СЕТ СН'!$F$9+СВЦЭМ!$D$10+'СЕТ СН'!$F$6-'СЕТ СН'!$F$19</f>
        <v>1272.6828775000001</v>
      </c>
      <c r="F17" s="36">
        <f>SUMIFS(СВЦЭМ!$C$39:$C$782,СВЦЭМ!$A$39:$A$782,$A17,СВЦЭМ!$B$39:$B$782,F$11)+'СЕТ СН'!$F$9+СВЦЭМ!$D$10+'СЕТ СН'!$F$6-'СЕТ СН'!$F$19</f>
        <v>1260.6772315000001</v>
      </c>
      <c r="G17" s="36">
        <f>SUMIFS(СВЦЭМ!$C$39:$C$782,СВЦЭМ!$A$39:$A$782,$A17,СВЦЭМ!$B$39:$B$782,G$11)+'СЕТ СН'!$F$9+СВЦЭМ!$D$10+'СЕТ СН'!$F$6-'СЕТ СН'!$F$19</f>
        <v>1240.44099155</v>
      </c>
      <c r="H17" s="36">
        <f>SUMIFS(СВЦЭМ!$C$39:$C$782,СВЦЭМ!$A$39:$A$782,$A17,СВЦЭМ!$B$39:$B$782,H$11)+'СЕТ СН'!$F$9+СВЦЭМ!$D$10+'СЕТ СН'!$F$6-'СЕТ СН'!$F$19</f>
        <v>1173.8499198299999</v>
      </c>
      <c r="I17" s="36">
        <f>SUMIFS(СВЦЭМ!$C$39:$C$782,СВЦЭМ!$A$39:$A$782,$A17,СВЦЭМ!$B$39:$B$782,I$11)+'СЕТ СН'!$F$9+СВЦЭМ!$D$10+'СЕТ СН'!$F$6-'СЕТ СН'!$F$19</f>
        <v>1145.6483905</v>
      </c>
      <c r="J17" s="36">
        <f>SUMIFS(СВЦЭМ!$C$39:$C$782,СВЦЭМ!$A$39:$A$782,$A17,СВЦЭМ!$B$39:$B$782,J$11)+'СЕТ СН'!$F$9+СВЦЭМ!$D$10+'СЕТ СН'!$F$6-'СЕТ СН'!$F$19</f>
        <v>1153.8249151800001</v>
      </c>
      <c r="K17" s="36">
        <f>SUMIFS(СВЦЭМ!$C$39:$C$782,СВЦЭМ!$A$39:$A$782,$A17,СВЦЭМ!$B$39:$B$782,K$11)+'СЕТ СН'!$F$9+СВЦЭМ!$D$10+'СЕТ СН'!$F$6-'СЕТ СН'!$F$19</f>
        <v>1161.5796488199999</v>
      </c>
      <c r="L17" s="36">
        <f>SUMIFS(СВЦЭМ!$C$39:$C$782,СВЦЭМ!$A$39:$A$782,$A17,СВЦЭМ!$B$39:$B$782,L$11)+'СЕТ СН'!$F$9+СВЦЭМ!$D$10+'СЕТ СН'!$F$6-'СЕТ СН'!$F$19</f>
        <v>1185.8067134400001</v>
      </c>
      <c r="M17" s="36">
        <f>SUMIFS(СВЦЭМ!$C$39:$C$782,СВЦЭМ!$A$39:$A$782,$A17,СВЦЭМ!$B$39:$B$782,M$11)+'СЕТ СН'!$F$9+СВЦЭМ!$D$10+'СЕТ СН'!$F$6-'СЕТ СН'!$F$19</f>
        <v>1218.10033621</v>
      </c>
      <c r="N17" s="36">
        <f>SUMIFS(СВЦЭМ!$C$39:$C$782,СВЦЭМ!$A$39:$A$782,$A17,СВЦЭМ!$B$39:$B$782,N$11)+'СЕТ СН'!$F$9+СВЦЭМ!$D$10+'СЕТ СН'!$F$6-'СЕТ СН'!$F$19</f>
        <v>1247.4725986799999</v>
      </c>
      <c r="O17" s="36">
        <f>SUMIFS(СВЦЭМ!$C$39:$C$782,СВЦЭМ!$A$39:$A$782,$A17,СВЦЭМ!$B$39:$B$782,O$11)+'СЕТ СН'!$F$9+СВЦЭМ!$D$10+'СЕТ СН'!$F$6-'СЕТ СН'!$F$19</f>
        <v>1246.63215223</v>
      </c>
      <c r="P17" s="36">
        <f>SUMIFS(СВЦЭМ!$C$39:$C$782,СВЦЭМ!$A$39:$A$782,$A17,СВЦЭМ!$B$39:$B$782,P$11)+'СЕТ СН'!$F$9+СВЦЭМ!$D$10+'СЕТ СН'!$F$6-'СЕТ СН'!$F$19</f>
        <v>1250.7356202600001</v>
      </c>
      <c r="Q17" s="36">
        <f>SUMIFS(СВЦЭМ!$C$39:$C$782,СВЦЭМ!$A$39:$A$782,$A17,СВЦЭМ!$B$39:$B$782,Q$11)+'СЕТ СН'!$F$9+СВЦЭМ!$D$10+'СЕТ СН'!$F$6-'СЕТ СН'!$F$19</f>
        <v>1245.8282549</v>
      </c>
      <c r="R17" s="36">
        <f>SUMIFS(СВЦЭМ!$C$39:$C$782,СВЦЭМ!$A$39:$A$782,$A17,СВЦЭМ!$B$39:$B$782,R$11)+'СЕТ СН'!$F$9+СВЦЭМ!$D$10+'СЕТ СН'!$F$6-'СЕТ СН'!$F$19</f>
        <v>1225.99544881</v>
      </c>
      <c r="S17" s="36">
        <f>SUMIFS(СВЦЭМ!$C$39:$C$782,СВЦЭМ!$A$39:$A$782,$A17,СВЦЭМ!$B$39:$B$782,S$11)+'СЕТ СН'!$F$9+СВЦЭМ!$D$10+'СЕТ СН'!$F$6-'СЕТ СН'!$F$19</f>
        <v>1193.51277736</v>
      </c>
      <c r="T17" s="36">
        <f>SUMIFS(СВЦЭМ!$C$39:$C$782,СВЦЭМ!$A$39:$A$782,$A17,СВЦЭМ!$B$39:$B$782,T$11)+'СЕТ СН'!$F$9+СВЦЭМ!$D$10+'СЕТ СН'!$F$6-'СЕТ СН'!$F$19</f>
        <v>1200.7473597300002</v>
      </c>
      <c r="U17" s="36">
        <f>SUMIFS(СВЦЭМ!$C$39:$C$782,СВЦЭМ!$A$39:$A$782,$A17,СВЦЭМ!$B$39:$B$782,U$11)+'СЕТ СН'!$F$9+СВЦЭМ!$D$10+'СЕТ СН'!$F$6-'СЕТ СН'!$F$19</f>
        <v>1234.2254012400001</v>
      </c>
      <c r="V17" s="36">
        <f>SUMIFS(СВЦЭМ!$C$39:$C$782,СВЦЭМ!$A$39:$A$782,$A17,СВЦЭМ!$B$39:$B$782,V$11)+'СЕТ СН'!$F$9+СВЦЭМ!$D$10+'СЕТ СН'!$F$6-'СЕТ СН'!$F$19</f>
        <v>1228.28844065</v>
      </c>
      <c r="W17" s="36">
        <f>SUMIFS(СВЦЭМ!$C$39:$C$782,СВЦЭМ!$A$39:$A$782,$A17,СВЦЭМ!$B$39:$B$782,W$11)+'СЕТ СН'!$F$9+СВЦЭМ!$D$10+'СЕТ СН'!$F$6-'СЕТ СН'!$F$19</f>
        <v>1224.9819113800002</v>
      </c>
      <c r="X17" s="36">
        <f>SUMIFS(СВЦЭМ!$C$39:$C$782,СВЦЭМ!$A$39:$A$782,$A17,СВЦЭМ!$B$39:$B$782,X$11)+'СЕТ СН'!$F$9+СВЦЭМ!$D$10+'СЕТ СН'!$F$6-'СЕТ СН'!$F$19</f>
        <v>1274.56489908</v>
      </c>
      <c r="Y17" s="36">
        <f>SUMIFS(СВЦЭМ!$C$39:$C$782,СВЦЭМ!$A$39:$A$782,$A17,СВЦЭМ!$B$39:$B$782,Y$11)+'СЕТ СН'!$F$9+СВЦЭМ!$D$10+'СЕТ СН'!$F$6-'СЕТ СН'!$F$19</f>
        <v>1299.6327001700001</v>
      </c>
    </row>
    <row r="18" spans="1:25" ht="15.75" x14ac:dyDescent="0.2">
      <c r="A18" s="35">
        <f t="shared" si="0"/>
        <v>44841</v>
      </c>
      <c r="B18" s="36">
        <f>SUMIFS(СВЦЭМ!$C$39:$C$782,СВЦЭМ!$A$39:$A$782,$A18,СВЦЭМ!$B$39:$B$782,B$11)+'СЕТ СН'!$F$9+СВЦЭМ!$D$10+'СЕТ СН'!$F$6-'СЕТ СН'!$F$19</f>
        <v>1161.63491815</v>
      </c>
      <c r="C18" s="36">
        <f>SUMIFS(СВЦЭМ!$C$39:$C$782,СВЦЭМ!$A$39:$A$782,$A18,СВЦЭМ!$B$39:$B$782,C$11)+'СЕТ СН'!$F$9+СВЦЭМ!$D$10+'СЕТ СН'!$F$6-'СЕТ СН'!$F$19</f>
        <v>1197.0452741500001</v>
      </c>
      <c r="D18" s="36">
        <f>SUMIFS(СВЦЭМ!$C$39:$C$782,СВЦЭМ!$A$39:$A$782,$A18,СВЦЭМ!$B$39:$B$782,D$11)+'СЕТ СН'!$F$9+СВЦЭМ!$D$10+'СЕТ СН'!$F$6-'СЕТ СН'!$F$19</f>
        <v>1217.6352460300002</v>
      </c>
      <c r="E18" s="36">
        <f>SUMIFS(СВЦЭМ!$C$39:$C$782,СВЦЭМ!$A$39:$A$782,$A18,СВЦЭМ!$B$39:$B$782,E$11)+'СЕТ СН'!$F$9+СВЦЭМ!$D$10+'СЕТ СН'!$F$6-'СЕТ СН'!$F$19</f>
        <v>1225.7466841400001</v>
      </c>
      <c r="F18" s="36">
        <f>SUMIFS(СВЦЭМ!$C$39:$C$782,СВЦЭМ!$A$39:$A$782,$A18,СВЦЭМ!$B$39:$B$782,F$11)+'СЕТ СН'!$F$9+СВЦЭМ!$D$10+'СЕТ СН'!$F$6-'СЕТ СН'!$F$19</f>
        <v>1228.3230280800001</v>
      </c>
      <c r="G18" s="36">
        <f>SUMIFS(СВЦЭМ!$C$39:$C$782,СВЦЭМ!$A$39:$A$782,$A18,СВЦЭМ!$B$39:$B$782,G$11)+'СЕТ СН'!$F$9+СВЦЭМ!$D$10+'СЕТ СН'!$F$6-'СЕТ СН'!$F$19</f>
        <v>1213.1635600500001</v>
      </c>
      <c r="H18" s="36">
        <f>SUMIFS(СВЦЭМ!$C$39:$C$782,СВЦЭМ!$A$39:$A$782,$A18,СВЦЭМ!$B$39:$B$782,H$11)+'СЕТ СН'!$F$9+СВЦЭМ!$D$10+'СЕТ СН'!$F$6-'СЕТ СН'!$F$19</f>
        <v>1158.9130796899999</v>
      </c>
      <c r="I18" s="36">
        <f>SUMIFS(СВЦЭМ!$C$39:$C$782,СВЦЭМ!$A$39:$A$782,$A18,СВЦЭМ!$B$39:$B$782,I$11)+'СЕТ СН'!$F$9+СВЦЭМ!$D$10+'СЕТ СН'!$F$6-'СЕТ СН'!$F$19</f>
        <v>1100.87833383</v>
      </c>
      <c r="J18" s="36">
        <f>SUMIFS(СВЦЭМ!$C$39:$C$782,СВЦЭМ!$A$39:$A$782,$A18,СВЦЭМ!$B$39:$B$782,J$11)+'СЕТ СН'!$F$9+СВЦЭМ!$D$10+'СЕТ СН'!$F$6-'СЕТ СН'!$F$19</f>
        <v>1114.77895805</v>
      </c>
      <c r="K18" s="36">
        <f>SUMIFS(СВЦЭМ!$C$39:$C$782,СВЦЭМ!$A$39:$A$782,$A18,СВЦЭМ!$B$39:$B$782,K$11)+'СЕТ СН'!$F$9+СВЦЭМ!$D$10+'СЕТ СН'!$F$6-'СЕТ СН'!$F$19</f>
        <v>1138.6448452299999</v>
      </c>
      <c r="L18" s="36">
        <f>SUMIFS(СВЦЭМ!$C$39:$C$782,СВЦЭМ!$A$39:$A$782,$A18,СВЦЭМ!$B$39:$B$782,L$11)+'СЕТ СН'!$F$9+СВЦЭМ!$D$10+'СЕТ СН'!$F$6-'СЕТ СН'!$F$19</f>
        <v>1121.23737233</v>
      </c>
      <c r="M18" s="36">
        <f>SUMIFS(СВЦЭМ!$C$39:$C$782,СВЦЭМ!$A$39:$A$782,$A18,СВЦЭМ!$B$39:$B$782,M$11)+'СЕТ СН'!$F$9+СВЦЭМ!$D$10+'СЕТ СН'!$F$6-'СЕТ СН'!$F$19</f>
        <v>1107.98159343</v>
      </c>
      <c r="N18" s="36">
        <f>SUMIFS(СВЦЭМ!$C$39:$C$782,СВЦЭМ!$A$39:$A$782,$A18,СВЦЭМ!$B$39:$B$782,N$11)+'СЕТ СН'!$F$9+СВЦЭМ!$D$10+'СЕТ СН'!$F$6-'СЕТ СН'!$F$19</f>
        <v>1112.3916176800001</v>
      </c>
      <c r="O18" s="36">
        <f>SUMIFS(СВЦЭМ!$C$39:$C$782,СВЦЭМ!$A$39:$A$782,$A18,СВЦЭМ!$B$39:$B$782,O$11)+'СЕТ СН'!$F$9+СВЦЭМ!$D$10+'СЕТ СН'!$F$6-'СЕТ СН'!$F$19</f>
        <v>1115.08017073</v>
      </c>
      <c r="P18" s="36">
        <f>SUMIFS(СВЦЭМ!$C$39:$C$782,СВЦЭМ!$A$39:$A$782,$A18,СВЦЭМ!$B$39:$B$782,P$11)+'СЕТ СН'!$F$9+СВЦЭМ!$D$10+'СЕТ СН'!$F$6-'СЕТ СН'!$F$19</f>
        <v>1109.38794723</v>
      </c>
      <c r="Q18" s="36">
        <f>SUMIFS(СВЦЭМ!$C$39:$C$782,СВЦЭМ!$A$39:$A$782,$A18,СВЦЭМ!$B$39:$B$782,Q$11)+'СЕТ СН'!$F$9+СВЦЭМ!$D$10+'СЕТ СН'!$F$6-'СЕТ СН'!$F$19</f>
        <v>1111.85885592</v>
      </c>
      <c r="R18" s="36">
        <f>SUMIFS(СВЦЭМ!$C$39:$C$782,СВЦЭМ!$A$39:$A$782,$A18,СВЦЭМ!$B$39:$B$782,R$11)+'СЕТ СН'!$F$9+СВЦЭМ!$D$10+'СЕТ СН'!$F$6-'СЕТ СН'!$F$19</f>
        <v>1106.09739089</v>
      </c>
      <c r="S18" s="36">
        <f>SUMIFS(СВЦЭМ!$C$39:$C$782,СВЦЭМ!$A$39:$A$782,$A18,СВЦЭМ!$B$39:$B$782,S$11)+'СЕТ СН'!$F$9+СВЦЭМ!$D$10+'СЕТ СН'!$F$6-'СЕТ СН'!$F$19</f>
        <v>1143.2823771000001</v>
      </c>
      <c r="T18" s="36">
        <f>SUMIFS(СВЦЭМ!$C$39:$C$782,СВЦЭМ!$A$39:$A$782,$A18,СВЦЭМ!$B$39:$B$782,T$11)+'СЕТ СН'!$F$9+СВЦЭМ!$D$10+'СЕТ СН'!$F$6-'СЕТ СН'!$F$19</f>
        <v>1220.5466094800001</v>
      </c>
      <c r="U18" s="36">
        <f>SUMIFS(СВЦЭМ!$C$39:$C$782,СВЦЭМ!$A$39:$A$782,$A18,СВЦЭМ!$B$39:$B$782,U$11)+'СЕТ СН'!$F$9+СВЦЭМ!$D$10+'СЕТ СН'!$F$6-'СЕТ СН'!$F$19</f>
        <v>1257.09006613</v>
      </c>
      <c r="V18" s="36">
        <f>SUMIFS(СВЦЭМ!$C$39:$C$782,СВЦЭМ!$A$39:$A$782,$A18,СВЦЭМ!$B$39:$B$782,V$11)+'СЕТ СН'!$F$9+СВЦЭМ!$D$10+'СЕТ СН'!$F$6-'СЕТ СН'!$F$19</f>
        <v>1251.4872120499999</v>
      </c>
      <c r="W18" s="36">
        <f>SUMIFS(СВЦЭМ!$C$39:$C$782,СВЦЭМ!$A$39:$A$782,$A18,СВЦЭМ!$B$39:$B$782,W$11)+'СЕТ СН'!$F$9+СВЦЭМ!$D$10+'СЕТ СН'!$F$6-'СЕТ СН'!$F$19</f>
        <v>1238.78443988</v>
      </c>
      <c r="X18" s="36">
        <f>SUMIFS(СВЦЭМ!$C$39:$C$782,СВЦЭМ!$A$39:$A$782,$A18,СВЦЭМ!$B$39:$B$782,X$11)+'СЕТ СН'!$F$9+СВЦЭМ!$D$10+'СЕТ СН'!$F$6-'СЕТ СН'!$F$19</f>
        <v>1195.72169564</v>
      </c>
      <c r="Y18" s="36">
        <f>SUMIFS(СВЦЭМ!$C$39:$C$782,СВЦЭМ!$A$39:$A$782,$A18,СВЦЭМ!$B$39:$B$782,Y$11)+'СЕТ СН'!$F$9+СВЦЭМ!$D$10+'СЕТ СН'!$F$6-'СЕТ СН'!$F$19</f>
        <v>1183.7672638399999</v>
      </c>
    </row>
    <row r="19" spans="1:25" ht="15.75" x14ac:dyDescent="0.2">
      <c r="A19" s="35">
        <f t="shared" si="0"/>
        <v>44842</v>
      </c>
      <c r="B19" s="36">
        <f>SUMIFS(СВЦЭМ!$C$39:$C$782,СВЦЭМ!$A$39:$A$782,$A19,СВЦЭМ!$B$39:$B$782,B$11)+'СЕТ СН'!$F$9+СВЦЭМ!$D$10+'СЕТ СН'!$F$6-'СЕТ СН'!$F$19</f>
        <v>1153.5745116599999</v>
      </c>
      <c r="C19" s="36">
        <f>SUMIFS(СВЦЭМ!$C$39:$C$782,СВЦЭМ!$A$39:$A$782,$A19,СВЦЭМ!$B$39:$B$782,C$11)+'СЕТ СН'!$F$9+СВЦЭМ!$D$10+'СЕТ СН'!$F$6-'СЕТ СН'!$F$19</f>
        <v>1185.4546398699999</v>
      </c>
      <c r="D19" s="36">
        <f>SUMIFS(СВЦЭМ!$C$39:$C$782,СВЦЭМ!$A$39:$A$782,$A19,СВЦЭМ!$B$39:$B$782,D$11)+'СЕТ СН'!$F$9+СВЦЭМ!$D$10+'СЕТ СН'!$F$6-'СЕТ СН'!$F$19</f>
        <v>1207.06226279</v>
      </c>
      <c r="E19" s="36">
        <f>SUMIFS(СВЦЭМ!$C$39:$C$782,СВЦЭМ!$A$39:$A$782,$A19,СВЦЭМ!$B$39:$B$782,E$11)+'СЕТ СН'!$F$9+СВЦЭМ!$D$10+'СЕТ СН'!$F$6-'СЕТ СН'!$F$19</f>
        <v>1211.5921965700002</v>
      </c>
      <c r="F19" s="36">
        <f>SUMIFS(СВЦЭМ!$C$39:$C$782,СВЦЭМ!$A$39:$A$782,$A19,СВЦЭМ!$B$39:$B$782,F$11)+'СЕТ СН'!$F$9+СВЦЭМ!$D$10+'СЕТ СН'!$F$6-'СЕТ СН'!$F$19</f>
        <v>1218.9544564099999</v>
      </c>
      <c r="G19" s="36">
        <f>SUMIFS(СВЦЭМ!$C$39:$C$782,СВЦЭМ!$A$39:$A$782,$A19,СВЦЭМ!$B$39:$B$782,G$11)+'СЕТ СН'!$F$9+СВЦЭМ!$D$10+'СЕТ СН'!$F$6-'СЕТ СН'!$F$19</f>
        <v>1210.0564987600001</v>
      </c>
      <c r="H19" s="36">
        <f>SUMIFS(СВЦЭМ!$C$39:$C$782,СВЦЭМ!$A$39:$A$782,$A19,СВЦЭМ!$B$39:$B$782,H$11)+'СЕТ СН'!$F$9+СВЦЭМ!$D$10+'СЕТ СН'!$F$6-'СЕТ СН'!$F$19</f>
        <v>1190.93113621</v>
      </c>
      <c r="I19" s="36">
        <f>SUMIFS(СВЦЭМ!$C$39:$C$782,СВЦЭМ!$A$39:$A$782,$A19,СВЦЭМ!$B$39:$B$782,I$11)+'СЕТ СН'!$F$9+СВЦЭМ!$D$10+'СЕТ СН'!$F$6-'СЕТ СН'!$F$19</f>
        <v>1146.5499182799999</v>
      </c>
      <c r="J19" s="36">
        <f>SUMIFS(СВЦЭМ!$C$39:$C$782,СВЦЭМ!$A$39:$A$782,$A19,СВЦЭМ!$B$39:$B$782,J$11)+'СЕТ СН'!$F$9+СВЦЭМ!$D$10+'СЕТ СН'!$F$6-'СЕТ СН'!$F$19</f>
        <v>1099.7889923800001</v>
      </c>
      <c r="K19" s="36">
        <f>SUMIFS(СВЦЭМ!$C$39:$C$782,СВЦЭМ!$A$39:$A$782,$A19,СВЦЭМ!$B$39:$B$782,K$11)+'СЕТ СН'!$F$9+СВЦЭМ!$D$10+'СЕТ СН'!$F$6-'СЕТ СН'!$F$19</f>
        <v>1082.13095105</v>
      </c>
      <c r="L19" s="36">
        <f>SUMIFS(СВЦЭМ!$C$39:$C$782,СВЦЭМ!$A$39:$A$782,$A19,СВЦЭМ!$B$39:$B$782,L$11)+'СЕТ СН'!$F$9+СВЦЭМ!$D$10+'СЕТ СН'!$F$6-'СЕТ СН'!$F$19</f>
        <v>1137.58763314</v>
      </c>
      <c r="M19" s="36">
        <f>SUMIFS(СВЦЭМ!$C$39:$C$782,СВЦЭМ!$A$39:$A$782,$A19,СВЦЭМ!$B$39:$B$782,M$11)+'СЕТ СН'!$F$9+СВЦЭМ!$D$10+'СЕТ СН'!$F$6-'СЕТ СН'!$F$19</f>
        <v>1104.9833787800001</v>
      </c>
      <c r="N19" s="36">
        <f>SUMIFS(СВЦЭМ!$C$39:$C$782,СВЦЭМ!$A$39:$A$782,$A19,СВЦЭМ!$B$39:$B$782,N$11)+'СЕТ СН'!$F$9+СВЦЭМ!$D$10+'СЕТ СН'!$F$6-'СЕТ СН'!$F$19</f>
        <v>1089.4330098200001</v>
      </c>
      <c r="O19" s="36">
        <f>SUMIFS(СВЦЭМ!$C$39:$C$782,СВЦЭМ!$A$39:$A$782,$A19,СВЦЭМ!$B$39:$B$782,O$11)+'СЕТ СН'!$F$9+СВЦЭМ!$D$10+'СЕТ СН'!$F$6-'СЕТ СН'!$F$19</f>
        <v>1097.09845679</v>
      </c>
      <c r="P19" s="36">
        <f>SUMIFS(СВЦЭМ!$C$39:$C$782,СВЦЭМ!$A$39:$A$782,$A19,СВЦЭМ!$B$39:$B$782,P$11)+'СЕТ СН'!$F$9+СВЦЭМ!$D$10+'СЕТ СН'!$F$6-'СЕТ СН'!$F$19</f>
        <v>1104.88130103</v>
      </c>
      <c r="Q19" s="36">
        <f>SUMIFS(СВЦЭМ!$C$39:$C$782,СВЦЭМ!$A$39:$A$782,$A19,СВЦЭМ!$B$39:$B$782,Q$11)+'СЕТ СН'!$F$9+СВЦЭМ!$D$10+'СЕТ СН'!$F$6-'СЕТ СН'!$F$19</f>
        <v>1107.65071534</v>
      </c>
      <c r="R19" s="36">
        <f>SUMIFS(СВЦЭМ!$C$39:$C$782,СВЦЭМ!$A$39:$A$782,$A19,СВЦЭМ!$B$39:$B$782,R$11)+'СЕТ СН'!$F$9+СВЦЭМ!$D$10+'СЕТ СН'!$F$6-'СЕТ СН'!$F$19</f>
        <v>1108.24066898</v>
      </c>
      <c r="S19" s="36">
        <f>SUMIFS(СВЦЭМ!$C$39:$C$782,СВЦЭМ!$A$39:$A$782,$A19,СВЦЭМ!$B$39:$B$782,S$11)+'СЕТ СН'!$F$9+СВЦЭМ!$D$10+'СЕТ СН'!$F$6-'СЕТ СН'!$F$19</f>
        <v>1128.8782095700001</v>
      </c>
      <c r="T19" s="36">
        <f>SUMIFS(СВЦЭМ!$C$39:$C$782,СВЦЭМ!$A$39:$A$782,$A19,СВЦЭМ!$B$39:$B$782,T$11)+'СЕТ СН'!$F$9+СВЦЭМ!$D$10+'СЕТ СН'!$F$6-'СЕТ СН'!$F$19</f>
        <v>1236.8279495500001</v>
      </c>
      <c r="U19" s="36">
        <f>SUMIFS(СВЦЭМ!$C$39:$C$782,СВЦЭМ!$A$39:$A$782,$A19,СВЦЭМ!$B$39:$B$782,U$11)+'СЕТ СН'!$F$9+СВЦЭМ!$D$10+'СЕТ СН'!$F$6-'СЕТ СН'!$F$19</f>
        <v>1261.3167246600001</v>
      </c>
      <c r="V19" s="36">
        <f>SUMIFS(СВЦЭМ!$C$39:$C$782,СВЦЭМ!$A$39:$A$782,$A19,СВЦЭМ!$B$39:$B$782,V$11)+'СЕТ СН'!$F$9+СВЦЭМ!$D$10+'СЕТ СН'!$F$6-'СЕТ СН'!$F$19</f>
        <v>1259.11566352</v>
      </c>
      <c r="W19" s="36">
        <f>SUMIFS(СВЦЭМ!$C$39:$C$782,СВЦЭМ!$A$39:$A$782,$A19,СВЦЭМ!$B$39:$B$782,W$11)+'СЕТ СН'!$F$9+СВЦЭМ!$D$10+'СЕТ СН'!$F$6-'СЕТ СН'!$F$19</f>
        <v>1253.8888008399999</v>
      </c>
      <c r="X19" s="36">
        <f>SUMIFS(СВЦЭМ!$C$39:$C$782,СВЦЭМ!$A$39:$A$782,$A19,СВЦЭМ!$B$39:$B$782,X$11)+'СЕТ СН'!$F$9+СВЦЭМ!$D$10+'СЕТ СН'!$F$6-'СЕТ СН'!$F$19</f>
        <v>1223.6457681899999</v>
      </c>
      <c r="Y19" s="36">
        <f>SUMIFS(СВЦЭМ!$C$39:$C$782,СВЦЭМ!$A$39:$A$782,$A19,СВЦЭМ!$B$39:$B$782,Y$11)+'СЕТ СН'!$F$9+СВЦЭМ!$D$10+'СЕТ СН'!$F$6-'СЕТ СН'!$F$19</f>
        <v>1203.3793210000001</v>
      </c>
    </row>
    <row r="20" spans="1:25" ht="15.75" x14ac:dyDescent="0.2">
      <c r="A20" s="35">
        <f t="shared" si="0"/>
        <v>44843</v>
      </c>
      <c r="B20" s="36">
        <f>SUMIFS(СВЦЭМ!$C$39:$C$782,СВЦЭМ!$A$39:$A$782,$A20,СВЦЭМ!$B$39:$B$782,B$11)+'СЕТ СН'!$F$9+СВЦЭМ!$D$10+'СЕТ СН'!$F$6-'СЕТ СН'!$F$19</f>
        <v>1134.1893220899999</v>
      </c>
      <c r="C20" s="36">
        <f>SUMIFS(СВЦЭМ!$C$39:$C$782,СВЦЭМ!$A$39:$A$782,$A20,СВЦЭМ!$B$39:$B$782,C$11)+'СЕТ СН'!$F$9+СВЦЭМ!$D$10+'СЕТ СН'!$F$6-'СЕТ СН'!$F$19</f>
        <v>1150.7749274400001</v>
      </c>
      <c r="D20" s="36">
        <f>SUMIFS(СВЦЭМ!$C$39:$C$782,СВЦЭМ!$A$39:$A$782,$A20,СВЦЭМ!$B$39:$B$782,D$11)+'СЕТ СН'!$F$9+СВЦЭМ!$D$10+'СЕТ СН'!$F$6-'СЕТ СН'!$F$19</f>
        <v>1156.0246053799999</v>
      </c>
      <c r="E20" s="36">
        <f>SUMIFS(СВЦЭМ!$C$39:$C$782,СВЦЭМ!$A$39:$A$782,$A20,СВЦЭМ!$B$39:$B$782,E$11)+'СЕТ СН'!$F$9+СВЦЭМ!$D$10+'СЕТ СН'!$F$6-'СЕТ СН'!$F$19</f>
        <v>1164.14578753</v>
      </c>
      <c r="F20" s="36">
        <f>SUMIFS(СВЦЭМ!$C$39:$C$782,СВЦЭМ!$A$39:$A$782,$A20,СВЦЭМ!$B$39:$B$782,F$11)+'СЕТ СН'!$F$9+СВЦЭМ!$D$10+'СЕТ СН'!$F$6-'СЕТ СН'!$F$19</f>
        <v>1161.62750248</v>
      </c>
      <c r="G20" s="36">
        <f>SUMIFS(СВЦЭМ!$C$39:$C$782,СВЦЭМ!$A$39:$A$782,$A20,СВЦЭМ!$B$39:$B$782,G$11)+'СЕТ СН'!$F$9+СВЦЭМ!$D$10+'СЕТ СН'!$F$6-'СЕТ СН'!$F$19</f>
        <v>1160.863216</v>
      </c>
      <c r="H20" s="36">
        <f>SUMIFS(СВЦЭМ!$C$39:$C$782,СВЦЭМ!$A$39:$A$782,$A20,СВЦЭМ!$B$39:$B$782,H$11)+'СЕТ СН'!$F$9+СВЦЭМ!$D$10+'СЕТ СН'!$F$6-'СЕТ СН'!$F$19</f>
        <v>1146.1652650199999</v>
      </c>
      <c r="I20" s="36">
        <f>SUMIFS(СВЦЭМ!$C$39:$C$782,СВЦЭМ!$A$39:$A$782,$A20,СВЦЭМ!$B$39:$B$782,I$11)+'СЕТ СН'!$F$9+СВЦЭМ!$D$10+'СЕТ СН'!$F$6-'СЕТ СН'!$F$19</f>
        <v>1129.32182104</v>
      </c>
      <c r="J20" s="36">
        <f>SUMIFS(СВЦЭМ!$C$39:$C$782,СВЦЭМ!$A$39:$A$782,$A20,СВЦЭМ!$B$39:$B$782,J$11)+'СЕТ СН'!$F$9+СВЦЭМ!$D$10+'СЕТ СН'!$F$6-'СЕТ СН'!$F$19</f>
        <v>1125.2393438899999</v>
      </c>
      <c r="K20" s="36">
        <f>SUMIFS(СВЦЭМ!$C$39:$C$782,СВЦЭМ!$A$39:$A$782,$A20,СВЦЭМ!$B$39:$B$782,K$11)+'СЕТ СН'!$F$9+СВЦЭМ!$D$10+'СЕТ СН'!$F$6-'СЕТ СН'!$F$19</f>
        <v>1063.68517974</v>
      </c>
      <c r="L20" s="36">
        <f>SUMIFS(СВЦЭМ!$C$39:$C$782,СВЦЭМ!$A$39:$A$782,$A20,СВЦЭМ!$B$39:$B$782,L$11)+'СЕТ СН'!$F$9+СВЦЭМ!$D$10+'СЕТ СН'!$F$6-'СЕТ СН'!$F$19</f>
        <v>1073.4657472199999</v>
      </c>
      <c r="M20" s="36">
        <f>SUMIFS(СВЦЭМ!$C$39:$C$782,СВЦЭМ!$A$39:$A$782,$A20,СВЦЭМ!$B$39:$B$782,M$11)+'СЕТ СН'!$F$9+СВЦЭМ!$D$10+'СЕТ СН'!$F$6-'СЕТ СН'!$F$19</f>
        <v>1076.2527365599999</v>
      </c>
      <c r="N20" s="36">
        <f>SUMIFS(СВЦЭМ!$C$39:$C$782,СВЦЭМ!$A$39:$A$782,$A20,СВЦЭМ!$B$39:$B$782,N$11)+'СЕТ СН'!$F$9+СВЦЭМ!$D$10+'СЕТ СН'!$F$6-'СЕТ СН'!$F$19</f>
        <v>1050.15504186</v>
      </c>
      <c r="O20" s="36">
        <f>SUMIFS(СВЦЭМ!$C$39:$C$782,СВЦЭМ!$A$39:$A$782,$A20,СВЦЭМ!$B$39:$B$782,O$11)+'СЕТ СН'!$F$9+СВЦЭМ!$D$10+'СЕТ СН'!$F$6-'СЕТ СН'!$F$19</f>
        <v>1066.9782948899999</v>
      </c>
      <c r="P20" s="36">
        <f>SUMIFS(СВЦЭМ!$C$39:$C$782,СВЦЭМ!$A$39:$A$782,$A20,СВЦЭМ!$B$39:$B$782,P$11)+'СЕТ СН'!$F$9+СВЦЭМ!$D$10+'СЕТ СН'!$F$6-'СЕТ СН'!$F$19</f>
        <v>1060.4455346899999</v>
      </c>
      <c r="Q20" s="36">
        <f>SUMIFS(СВЦЭМ!$C$39:$C$782,СВЦЭМ!$A$39:$A$782,$A20,СВЦЭМ!$B$39:$B$782,Q$11)+'СЕТ СН'!$F$9+СВЦЭМ!$D$10+'СЕТ СН'!$F$6-'СЕТ СН'!$F$19</f>
        <v>1064.01057195</v>
      </c>
      <c r="R20" s="36">
        <f>SUMIFS(СВЦЭМ!$C$39:$C$782,СВЦЭМ!$A$39:$A$782,$A20,СВЦЭМ!$B$39:$B$782,R$11)+'СЕТ СН'!$F$9+СВЦЭМ!$D$10+'СЕТ СН'!$F$6-'СЕТ СН'!$F$19</f>
        <v>1090.7554142500001</v>
      </c>
      <c r="S20" s="36">
        <f>SUMIFS(СВЦЭМ!$C$39:$C$782,СВЦЭМ!$A$39:$A$782,$A20,СВЦЭМ!$B$39:$B$782,S$11)+'СЕТ СН'!$F$9+СВЦЭМ!$D$10+'СЕТ СН'!$F$6-'СЕТ СН'!$F$19</f>
        <v>1120.2105887099999</v>
      </c>
      <c r="T20" s="36">
        <f>SUMIFS(СВЦЭМ!$C$39:$C$782,СВЦЭМ!$A$39:$A$782,$A20,СВЦЭМ!$B$39:$B$782,T$11)+'СЕТ СН'!$F$9+СВЦЭМ!$D$10+'СЕТ СН'!$F$6-'СЕТ СН'!$F$19</f>
        <v>1190.08907497</v>
      </c>
      <c r="U20" s="36">
        <f>SUMIFS(СВЦЭМ!$C$39:$C$782,СВЦЭМ!$A$39:$A$782,$A20,СВЦЭМ!$B$39:$B$782,U$11)+'СЕТ СН'!$F$9+СВЦЭМ!$D$10+'СЕТ СН'!$F$6-'СЕТ СН'!$F$19</f>
        <v>1222.57937543</v>
      </c>
      <c r="V20" s="36">
        <f>SUMIFS(СВЦЭМ!$C$39:$C$782,СВЦЭМ!$A$39:$A$782,$A20,СВЦЭМ!$B$39:$B$782,V$11)+'СЕТ СН'!$F$9+СВЦЭМ!$D$10+'СЕТ СН'!$F$6-'СЕТ СН'!$F$19</f>
        <v>1212.0470130000001</v>
      </c>
      <c r="W20" s="36">
        <f>SUMIFS(СВЦЭМ!$C$39:$C$782,СВЦЭМ!$A$39:$A$782,$A20,СВЦЭМ!$B$39:$B$782,W$11)+'СЕТ СН'!$F$9+СВЦЭМ!$D$10+'СЕТ СН'!$F$6-'СЕТ СН'!$F$19</f>
        <v>1194.99522525</v>
      </c>
      <c r="X20" s="36">
        <f>SUMIFS(СВЦЭМ!$C$39:$C$782,СВЦЭМ!$A$39:$A$782,$A20,СВЦЭМ!$B$39:$B$782,X$11)+'СЕТ СН'!$F$9+СВЦЭМ!$D$10+'СЕТ СН'!$F$6-'СЕТ СН'!$F$19</f>
        <v>1062.8488027000001</v>
      </c>
      <c r="Y20" s="36">
        <f>SUMIFS(СВЦЭМ!$C$39:$C$782,СВЦЭМ!$A$39:$A$782,$A20,СВЦЭМ!$B$39:$B$782,Y$11)+'СЕТ СН'!$F$9+СВЦЭМ!$D$10+'СЕТ СН'!$F$6-'СЕТ СН'!$F$19</f>
        <v>963.16917012999988</v>
      </c>
    </row>
    <row r="21" spans="1:25" ht="15.75" x14ac:dyDescent="0.2">
      <c r="A21" s="35">
        <f t="shared" si="0"/>
        <v>44844</v>
      </c>
      <c r="B21" s="36">
        <f>SUMIFS(СВЦЭМ!$C$39:$C$782,СВЦЭМ!$A$39:$A$782,$A21,СВЦЭМ!$B$39:$B$782,B$11)+'СЕТ СН'!$F$9+СВЦЭМ!$D$10+'СЕТ СН'!$F$6-'СЕТ СН'!$F$19</f>
        <v>965.16165498999999</v>
      </c>
      <c r="C21" s="36">
        <f>SUMIFS(СВЦЭМ!$C$39:$C$782,СВЦЭМ!$A$39:$A$782,$A21,СВЦЭМ!$B$39:$B$782,C$11)+'СЕТ СН'!$F$9+СВЦЭМ!$D$10+'СЕТ СН'!$F$6-'СЕТ СН'!$F$19</f>
        <v>1022.6353734500001</v>
      </c>
      <c r="D21" s="36">
        <f>SUMIFS(СВЦЭМ!$C$39:$C$782,СВЦЭМ!$A$39:$A$782,$A21,СВЦЭМ!$B$39:$B$782,D$11)+'СЕТ СН'!$F$9+СВЦЭМ!$D$10+'СЕТ СН'!$F$6-'СЕТ СН'!$F$19</f>
        <v>1112.11171659</v>
      </c>
      <c r="E21" s="36">
        <f>SUMIFS(СВЦЭМ!$C$39:$C$782,СВЦЭМ!$A$39:$A$782,$A21,СВЦЭМ!$B$39:$B$782,E$11)+'СЕТ СН'!$F$9+СВЦЭМ!$D$10+'СЕТ СН'!$F$6-'СЕТ СН'!$F$19</f>
        <v>1111.8139834199999</v>
      </c>
      <c r="F21" s="36">
        <f>SUMIFS(СВЦЭМ!$C$39:$C$782,СВЦЭМ!$A$39:$A$782,$A21,СВЦЭМ!$B$39:$B$782,F$11)+'СЕТ СН'!$F$9+СВЦЭМ!$D$10+'СЕТ СН'!$F$6-'СЕТ СН'!$F$19</f>
        <v>1106.5951385599999</v>
      </c>
      <c r="G21" s="36">
        <f>SUMIFS(СВЦЭМ!$C$39:$C$782,СВЦЭМ!$A$39:$A$782,$A21,СВЦЭМ!$B$39:$B$782,G$11)+'СЕТ СН'!$F$9+СВЦЭМ!$D$10+'СЕТ СН'!$F$6-'СЕТ СН'!$F$19</f>
        <v>1107.1443036599999</v>
      </c>
      <c r="H21" s="36">
        <f>SUMIFS(СВЦЭМ!$C$39:$C$782,СВЦЭМ!$A$39:$A$782,$A21,СВЦЭМ!$B$39:$B$782,H$11)+'СЕТ СН'!$F$9+СВЦЭМ!$D$10+'СЕТ СН'!$F$6-'СЕТ СН'!$F$19</f>
        <v>1051.2893314299999</v>
      </c>
      <c r="I21" s="36">
        <f>SUMIFS(СВЦЭМ!$C$39:$C$782,СВЦЭМ!$A$39:$A$782,$A21,СВЦЭМ!$B$39:$B$782,I$11)+'СЕТ СН'!$F$9+СВЦЭМ!$D$10+'СЕТ СН'!$F$6-'СЕТ СН'!$F$19</f>
        <v>978.30101156000001</v>
      </c>
      <c r="J21" s="36">
        <f>SUMIFS(СВЦЭМ!$C$39:$C$782,СВЦЭМ!$A$39:$A$782,$A21,СВЦЭМ!$B$39:$B$782,J$11)+'СЕТ СН'!$F$9+СВЦЭМ!$D$10+'СЕТ СН'!$F$6-'СЕТ СН'!$F$19</f>
        <v>959.53537615999994</v>
      </c>
      <c r="K21" s="36">
        <f>SUMIFS(СВЦЭМ!$C$39:$C$782,СВЦЭМ!$A$39:$A$782,$A21,СВЦЭМ!$B$39:$B$782,K$11)+'СЕТ СН'!$F$9+СВЦЭМ!$D$10+'СЕТ СН'!$F$6-'СЕТ СН'!$F$19</f>
        <v>953.63895056999991</v>
      </c>
      <c r="L21" s="36">
        <f>SUMIFS(СВЦЭМ!$C$39:$C$782,СВЦЭМ!$A$39:$A$782,$A21,СВЦЭМ!$B$39:$B$782,L$11)+'СЕТ СН'!$F$9+СВЦЭМ!$D$10+'СЕТ СН'!$F$6-'СЕТ СН'!$F$19</f>
        <v>944.51113508000003</v>
      </c>
      <c r="M21" s="36">
        <f>SUMIFS(СВЦЭМ!$C$39:$C$782,СВЦЭМ!$A$39:$A$782,$A21,СВЦЭМ!$B$39:$B$782,M$11)+'СЕТ СН'!$F$9+СВЦЭМ!$D$10+'СЕТ СН'!$F$6-'СЕТ СН'!$F$19</f>
        <v>984.80945249999991</v>
      </c>
      <c r="N21" s="36">
        <f>SUMIFS(СВЦЭМ!$C$39:$C$782,СВЦЭМ!$A$39:$A$782,$A21,СВЦЭМ!$B$39:$B$782,N$11)+'СЕТ СН'!$F$9+СВЦЭМ!$D$10+'СЕТ СН'!$F$6-'СЕТ СН'!$F$19</f>
        <v>1065.1156168</v>
      </c>
      <c r="O21" s="36">
        <f>SUMIFS(СВЦЭМ!$C$39:$C$782,СВЦЭМ!$A$39:$A$782,$A21,СВЦЭМ!$B$39:$B$782,O$11)+'СЕТ СН'!$F$9+СВЦЭМ!$D$10+'СЕТ СН'!$F$6-'СЕТ СН'!$F$19</f>
        <v>1059.7455399799999</v>
      </c>
      <c r="P21" s="36">
        <f>SUMIFS(СВЦЭМ!$C$39:$C$782,СВЦЭМ!$A$39:$A$782,$A21,СВЦЭМ!$B$39:$B$782,P$11)+'СЕТ СН'!$F$9+СВЦЭМ!$D$10+'СЕТ СН'!$F$6-'СЕТ СН'!$F$19</f>
        <v>1026.0109833700001</v>
      </c>
      <c r="Q21" s="36">
        <f>SUMIFS(СВЦЭМ!$C$39:$C$782,СВЦЭМ!$A$39:$A$782,$A21,СВЦЭМ!$B$39:$B$782,Q$11)+'СЕТ СН'!$F$9+СВЦЭМ!$D$10+'СЕТ СН'!$F$6-'СЕТ СН'!$F$19</f>
        <v>1012.5360370399999</v>
      </c>
      <c r="R21" s="36">
        <f>SUMIFS(СВЦЭМ!$C$39:$C$782,СВЦЭМ!$A$39:$A$782,$A21,СВЦЭМ!$B$39:$B$782,R$11)+'СЕТ СН'!$F$9+СВЦЭМ!$D$10+'СЕТ СН'!$F$6-'СЕТ СН'!$F$19</f>
        <v>968.81667719999996</v>
      </c>
      <c r="S21" s="36">
        <f>SUMIFS(СВЦЭМ!$C$39:$C$782,СВЦЭМ!$A$39:$A$782,$A21,СВЦЭМ!$B$39:$B$782,S$11)+'СЕТ СН'!$F$9+СВЦЭМ!$D$10+'СЕТ СН'!$F$6-'СЕТ СН'!$F$19</f>
        <v>932.68175799000005</v>
      </c>
      <c r="T21" s="36">
        <f>SUMIFS(СВЦЭМ!$C$39:$C$782,СВЦЭМ!$A$39:$A$782,$A21,СВЦЭМ!$B$39:$B$782,T$11)+'СЕТ СН'!$F$9+СВЦЭМ!$D$10+'СЕТ СН'!$F$6-'СЕТ СН'!$F$19</f>
        <v>982.72683675000007</v>
      </c>
      <c r="U21" s="36">
        <f>SUMIFS(СВЦЭМ!$C$39:$C$782,СВЦЭМ!$A$39:$A$782,$A21,СВЦЭМ!$B$39:$B$782,U$11)+'СЕТ СН'!$F$9+СВЦЭМ!$D$10+'СЕТ СН'!$F$6-'СЕТ СН'!$F$19</f>
        <v>999.46205218</v>
      </c>
      <c r="V21" s="36">
        <f>SUMIFS(СВЦЭМ!$C$39:$C$782,СВЦЭМ!$A$39:$A$782,$A21,СВЦЭМ!$B$39:$B$782,V$11)+'СЕТ СН'!$F$9+СВЦЭМ!$D$10+'СЕТ СН'!$F$6-'СЕТ СН'!$F$19</f>
        <v>1007.8652836900001</v>
      </c>
      <c r="W21" s="36">
        <f>SUMIFS(СВЦЭМ!$C$39:$C$782,СВЦЭМ!$A$39:$A$782,$A21,СВЦЭМ!$B$39:$B$782,W$11)+'СЕТ СН'!$F$9+СВЦЭМ!$D$10+'СЕТ СН'!$F$6-'СЕТ СН'!$F$19</f>
        <v>1014.0245821799999</v>
      </c>
      <c r="X21" s="36">
        <f>SUMIFS(СВЦЭМ!$C$39:$C$782,СВЦЭМ!$A$39:$A$782,$A21,СВЦЭМ!$B$39:$B$782,X$11)+'СЕТ СН'!$F$9+СВЦЭМ!$D$10+'СЕТ СН'!$F$6-'СЕТ СН'!$F$19</f>
        <v>994.45832018999999</v>
      </c>
      <c r="Y21" s="36">
        <f>SUMIFS(СВЦЭМ!$C$39:$C$782,СВЦЭМ!$A$39:$A$782,$A21,СВЦЭМ!$B$39:$B$782,Y$11)+'СЕТ СН'!$F$9+СВЦЭМ!$D$10+'СЕТ СН'!$F$6-'СЕТ СН'!$F$19</f>
        <v>972.02489723999997</v>
      </c>
    </row>
    <row r="22" spans="1:25" ht="15.75" x14ac:dyDescent="0.2">
      <c r="A22" s="35">
        <f t="shared" si="0"/>
        <v>44845</v>
      </c>
      <c r="B22" s="36">
        <f>SUMIFS(СВЦЭМ!$C$39:$C$782,СВЦЭМ!$A$39:$A$782,$A22,СВЦЭМ!$B$39:$B$782,B$11)+'СЕТ СН'!$F$9+СВЦЭМ!$D$10+'СЕТ СН'!$F$6-'СЕТ СН'!$F$19</f>
        <v>1059.5471089</v>
      </c>
      <c r="C22" s="36">
        <f>SUMIFS(СВЦЭМ!$C$39:$C$782,СВЦЭМ!$A$39:$A$782,$A22,СВЦЭМ!$B$39:$B$782,C$11)+'СЕТ СН'!$F$9+СВЦЭМ!$D$10+'СЕТ СН'!$F$6-'СЕТ СН'!$F$19</f>
        <v>1118.4882899199999</v>
      </c>
      <c r="D22" s="36">
        <f>SUMIFS(СВЦЭМ!$C$39:$C$782,СВЦЭМ!$A$39:$A$782,$A22,СВЦЭМ!$B$39:$B$782,D$11)+'СЕТ СН'!$F$9+СВЦЭМ!$D$10+'СЕТ СН'!$F$6-'СЕТ СН'!$F$19</f>
        <v>1163.9542087699999</v>
      </c>
      <c r="E22" s="36">
        <f>SUMIFS(СВЦЭМ!$C$39:$C$782,СВЦЭМ!$A$39:$A$782,$A22,СВЦЭМ!$B$39:$B$782,E$11)+'СЕТ СН'!$F$9+СВЦЭМ!$D$10+'СЕТ СН'!$F$6-'СЕТ СН'!$F$19</f>
        <v>1178.76822505</v>
      </c>
      <c r="F22" s="36">
        <f>SUMIFS(СВЦЭМ!$C$39:$C$782,СВЦЭМ!$A$39:$A$782,$A22,СВЦЭМ!$B$39:$B$782,F$11)+'СЕТ СН'!$F$9+СВЦЭМ!$D$10+'СЕТ СН'!$F$6-'СЕТ СН'!$F$19</f>
        <v>1168.12384952</v>
      </c>
      <c r="G22" s="36">
        <f>SUMIFS(СВЦЭМ!$C$39:$C$782,СВЦЭМ!$A$39:$A$782,$A22,СВЦЭМ!$B$39:$B$782,G$11)+'СЕТ СН'!$F$9+СВЦЭМ!$D$10+'СЕТ СН'!$F$6-'СЕТ СН'!$F$19</f>
        <v>1112.60753568</v>
      </c>
      <c r="H22" s="36">
        <f>SUMIFS(СВЦЭМ!$C$39:$C$782,СВЦЭМ!$A$39:$A$782,$A22,СВЦЭМ!$B$39:$B$782,H$11)+'СЕТ СН'!$F$9+СВЦЭМ!$D$10+'СЕТ СН'!$F$6-'СЕТ СН'!$F$19</f>
        <v>1117.0070988099999</v>
      </c>
      <c r="I22" s="36">
        <f>SUMIFS(СВЦЭМ!$C$39:$C$782,СВЦЭМ!$A$39:$A$782,$A22,СВЦЭМ!$B$39:$B$782,I$11)+'СЕТ СН'!$F$9+СВЦЭМ!$D$10+'СЕТ СН'!$F$6-'СЕТ СН'!$F$19</f>
        <v>1143.3109284699999</v>
      </c>
      <c r="J22" s="36">
        <f>SUMIFS(СВЦЭМ!$C$39:$C$782,СВЦЭМ!$A$39:$A$782,$A22,СВЦЭМ!$B$39:$B$782,J$11)+'СЕТ СН'!$F$9+СВЦЭМ!$D$10+'СЕТ СН'!$F$6-'СЕТ СН'!$F$19</f>
        <v>1150.79771052</v>
      </c>
      <c r="K22" s="36">
        <f>SUMIFS(СВЦЭМ!$C$39:$C$782,СВЦЭМ!$A$39:$A$782,$A22,СВЦЭМ!$B$39:$B$782,K$11)+'СЕТ СН'!$F$9+СВЦЭМ!$D$10+'СЕТ СН'!$F$6-'СЕТ СН'!$F$19</f>
        <v>1160.6118894199999</v>
      </c>
      <c r="L22" s="36">
        <f>SUMIFS(СВЦЭМ!$C$39:$C$782,СВЦЭМ!$A$39:$A$782,$A22,СВЦЭМ!$B$39:$B$782,L$11)+'СЕТ СН'!$F$9+СВЦЭМ!$D$10+'СЕТ СН'!$F$6-'СЕТ СН'!$F$19</f>
        <v>1170.5211586999999</v>
      </c>
      <c r="M22" s="36">
        <f>SUMIFS(СВЦЭМ!$C$39:$C$782,СВЦЭМ!$A$39:$A$782,$A22,СВЦЭМ!$B$39:$B$782,M$11)+'СЕТ СН'!$F$9+СВЦЭМ!$D$10+'СЕТ СН'!$F$6-'СЕТ СН'!$F$19</f>
        <v>1145.70185102</v>
      </c>
      <c r="N22" s="36">
        <f>SUMIFS(СВЦЭМ!$C$39:$C$782,СВЦЭМ!$A$39:$A$782,$A22,СВЦЭМ!$B$39:$B$782,N$11)+'СЕТ СН'!$F$9+СВЦЭМ!$D$10+'СЕТ СН'!$F$6-'СЕТ СН'!$F$19</f>
        <v>1171.0799094700001</v>
      </c>
      <c r="O22" s="36">
        <f>SUMIFS(СВЦЭМ!$C$39:$C$782,СВЦЭМ!$A$39:$A$782,$A22,СВЦЭМ!$B$39:$B$782,O$11)+'СЕТ СН'!$F$9+СВЦЭМ!$D$10+'СЕТ СН'!$F$6-'СЕТ СН'!$F$19</f>
        <v>1172.9687016999999</v>
      </c>
      <c r="P22" s="36">
        <f>SUMIFS(СВЦЭМ!$C$39:$C$782,СВЦЭМ!$A$39:$A$782,$A22,СВЦЭМ!$B$39:$B$782,P$11)+'СЕТ СН'!$F$9+СВЦЭМ!$D$10+'СЕТ СН'!$F$6-'СЕТ СН'!$F$19</f>
        <v>1161.25005953</v>
      </c>
      <c r="Q22" s="36">
        <f>SUMIFS(СВЦЭМ!$C$39:$C$782,СВЦЭМ!$A$39:$A$782,$A22,СВЦЭМ!$B$39:$B$782,Q$11)+'СЕТ СН'!$F$9+СВЦЭМ!$D$10+'СЕТ СН'!$F$6-'СЕТ СН'!$F$19</f>
        <v>1153.2345541</v>
      </c>
      <c r="R22" s="36">
        <f>SUMIFS(СВЦЭМ!$C$39:$C$782,СВЦЭМ!$A$39:$A$782,$A22,СВЦЭМ!$B$39:$B$782,R$11)+'СЕТ СН'!$F$9+СВЦЭМ!$D$10+'СЕТ СН'!$F$6-'СЕТ СН'!$F$19</f>
        <v>1134.12923615</v>
      </c>
      <c r="S22" s="36">
        <f>SUMIFS(СВЦЭМ!$C$39:$C$782,СВЦЭМ!$A$39:$A$782,$A22,СВЦЭМ!$B$39:$B$782,S$11)+'СЕТ СН'!$F$9+СВЦЭМ!$D$10+'СЕТ СН'!$F$6-'СЕТ СН'!$F$19</f>
        <v>1167.079463</v>
      </c>
      <c r="T22" s="36">
        <f>SUMIFS(СВЦЭМ!$C$39:$C$782,СВЦЭМ!$A$39:$A$782,$A22,СВЦЭМ!$B$39:$B$782,T$11)+'СЕТ СН'!$F$9+СВЦЭМ!$D$10+'СЕТ СН'!$F$6-'СЕТ СН'!$F$19</f>
        <v>1219.44534069</v>
      </c>
      <c r="U22" s="36">
        <f>SUMIFS(СВЦЭМ!$C$39:$C$782,СВЦЭМ!$A$39:$A$782,$A22,СВЦЭМ!$B$39:$B$782,U$11)+'СЕТ СН'!$F$9+СВЦЭМ!$D$10+'СЕТ СН'!$F$6-'СЕТ СН'!$F$19</f>
        <v>1238.99689519</v>
      </c>
      <c r="V22" s="36">
        <f>SUMIFS(СВЦЭМ!$C$39:$C$782,СВЦЭМ!$A$39:$A$782,$A22,СВЦЭМ!$B$39:$B$782,V$11)+'СЕТ СН'!$F$9+СВЦЭМ!$D$10+'СЕТ СН'!$F$6-'СЕТ СН'!$F$19</f>
        <v>1232.6869966900001</v>
      </c>
      <c r="W22" s="36">
        <f>SUMIFS(СВЦЭМ!$C$39:$C$782,СВЦЭМ!$A$39:$A$782,$A22,СВЦЭМ!$B$39:$B$782,W$11)+'СЕТ СН'!$F$9+СВЦЭМ!$D$10+'СЕТ СН'!$F$6-'СЕТ СН'!$F$19</f>
        <v>1264.23461694</v>
      </c>
      <c r="X22" s="36">
        <f>SUMIFS(СВЦЭМ!$C$39:$C$782,СВЦЭМ!$A$39:$A$782,$A22,СВЦЭМ!$B$39:$B$782,X$11)+'СЕТ СН'!$F$9+СВЦЭМ!$D$10+'СЕТ СН'!$F$6-'СЕТ СН'!$F$19</f>
        <v>1243.08576887</v>
      </c>
      <c r="Y22" s="36">
        <f>SUMIFS(СВЦЭМ!$C$39:$C$782,СВЦЭМ!$A$39:$A$782,$A22,СВЦЭМ!$B$39:$B$782,Y$11)+'СЕТ СН'!$F$9+СВЦЭМ!$D$10+'СЕТ СН'!$F$6-'СЕТ СН'!$F$19</f>
        <v>1237.34435766</v>
      </c>
    </row>
    <row r="23" spans="1:25" ht="15.75" x14ac:dyDescent="0.2">
      <c r="A23" s="35">
        <f t="shared" si="0"/>
        <v>44846</v>
      </c>
      <c r="B23" s="36">
        <f>SUMIFS(СВЦЭМ!$C$39:$C$782,СВЦЭМ!$A$39:$A$782,$A23,СВЦЭМ!$B$39:$B$782,B$11)+'СЕТ СН'!$F$9+СВЦЭМ!$D$10+'СЕТ СН'!$F$6-'СЕТ СН'!$F$19</f>
        <v>1149.0878528999999</v>
      </c>
      <c r="C23" s="36">
        <f>SUMIFS(СВЦЭМ!$C$39:$C$782,СВЦЭМ!$A$39:$A$782,$A23,СВЦЭМ!$B$39:$B$782,C$11)+'СЕТ СН'!$F$9+СВЦЭМ!$D$10+'СЕТ СН'!$F$6-'СЕТ СН'!$F$19</f>
        <v>1174.5349052199999</v>
      </c>
      <c r="D23" s="36">
        <f>SUMIFS(СВЦЭМ!$C$39:$C$782,СВЦЭМ!$A$39:$A$782,$A23,СВЦЭМ!$B$39:$B$782,D$11)+'СЕТ СН'!$F$9+СВЦЭМ!$D$10+'СЕТ СН'!$F$6-'СЕТ СН'!$F$19</f>
        <v>1193.51791811</v>
      </c>
      <c r="E23" s="36">
        <f>SUMIFS(СВЦЭМ!$C$39:$C$782,СВЦЭМ!$A$39:$A$782,$A23,СВЦЭМ!$B$39:$B$782,E$11)+'СЕТ СН'!$F$9+СВЦЭМ!$D$10+'СЕТ СН'!$F$6-'СЕТ СН'!$F$19</f>
        <v>1183.0465416299999</v>
      </c>
      <c r="F23" s="36">
        <f>SUMIFS(СВЦЭМ!$C$39:$C$782,СВЦЭМ!$A$39:$A$782,$A23,СВЦЭМ!$B$39:$B$782,F$11)+'СЕТ СН'!$F$9+СВЦЭМ!$D$10+'СЕТ СН'!$F$6-'СЕТ СН'!$F$19</f>
        <v>1179.6750329399999</v>
      </c>
      <c r="G23" s="36">
        <f>SUMIFS(СВЦЭМ!$C$39:$C$782,СВЦЭМ!$A$39:$A$782,$A23,СВЦЭМ!$B$39:$B$782,G$11)+'СЕТ СН'!$F$9+СВЦЭМ!$D$10+'СЕТ СН'!$F$6-'СЕТ СН'!$F$19</f>
        <v>1176.7425671799999</v>
      </c>
      <c r="H23" s="36">
        <f>SUMIFS(СВЦЭМ!$C$39:$C$782,СВЦЭМ!$A$39:$A$782,$A23,СВЦЭМ!$B$39:$B$782,H$11)+'СЕТ СН'!$F$9+СВЦЭМ!$D$10+'СЕТ СН'!$F$6-'СЕТ СН'!$F$19</f>
        <v>1150.8940002100001</v>
      </c>
      <c r="I23" s="36">
        <f>SUMIFS(СВЦЭМ!$C$39:$C$782,СВЦЭМ!$A$39:$A$782,$A23,СВЦЭМ!$B$39:$B$782,I$11)+'СЕТ СН'!$F$9+СВЦЭМ!$D$10+'СЕТ СН'!$F$6-'СЕТ СН'!$F$19</f>
        <v>1127.3364200199999</v>
      </c>
      <c r="J23" s="36">
        <f>SUMIFS(СВЦЭМ!$C$39:$C$782,СВЦЭМ!$A$39:$A$782,$A23,СВЦЭМ!$B$39:$B$782,J$11)+'СЕТ СН'!$F$9+СВЦЭМ!$D$10+'СЕТ СН'!$F$6-'СЕТ СН'!$F$19</f>
        <v>1133.1672235599999</v>
      </c>
      <c r="K23" s="36">
        <f>SUMIFS(СВЦЭМ!$C$39:$C$782,СВЦЭМ!$A$39:$A$782,$A23,СВЦЭМ!$B$39:$B$782,K$11)+'СЕТ СН'!$F$9+СВЦЭМ!$D$10+'СЕТ СН'!$F$6-'СЕТ СН'!$F$19</f>
        <v>1132.6988923399999</v>
      </c>
      <c r="L23" s="36">
        <f>SUMIFS(СВЦЭМ!$C$39:$C$782,СВЦЭМ!$A$39:$A$782,$A23,СВЦЭМ!$B$39:$B$782,L$11)+'СЕТ СН'!$F$9+СВЦЭМ!$D$10+'СЕТ СН'!$F$6-'СЕТ СН'!$F$19</f>
        <v>1127.8305693099999</v>
      </c>
      <c r="M23" s="36">
        <f>SUMIFS(СВЦЭМ!$C$39:$C$782,СВЦЭМ!$A$39:$A$782,$A23,СВЦЭМ!$B$39:$B$782,M$11)+'СЕТ СН'!$F$9+СВЦЭМ!$D$10+'СЕТ СН'!$F$6-'СЕТ СН'!$F$19</f>
        <v>1125.54731414</v>
      </c>
      <c r="N23" s="36">
        <f>SUMIFS(СВЦЭМ!$C$39:$C$782,СВЦЭМ!$A$39:$A$782,$A23,СВЦЭМ!$B$39:$B$782,N$11)+'СЕТ СН'!$F$9+СВЦЭМ!$D$10+'СЕТ СН'!$F$6-'СЕТ СН'!$F$19</f>
        <v>1144.2411662899999</v>
      </c>
      <c r="O23" s="36">
        <f>SUMIFS(СВЦЭМ!$C$39:$C$782,СВЦЭМ!$A$39:$A$782,$A23,СВЦЭМ!$B$39:$B$782,O$11)+'СЕТ СН'!$F$9+СВЦЭМ!$D$10+'СЕТ СН'!$F$6-'СЕТ СН'!$F$19</f>
        <v>1140.9306790999999</v>
      </c>
      <c r="P23" s="36">
        <f>SUMIFS(СВЦЭМ!$C$39:$C$782,СВЦЭМ!$A$39:$A$782,$A23,СВЦЭМ!$B$39:$B$782,P$11)+'СЕТ СН'!$F$9+СВЦЭМ!$D$10+'СЕТ СН'!$F$6-'СЕТ СН'!$F$19</f>
        <v>1132.5454293499999</v>
      </c>
      <c r="Q23" s="36">
        <f>SUMIFS(СВЦЭМ!$C$39:$C$782,СВЦЭМ!$A$39:$A$782,$A23,СВЦЭМ!$B$39:$B$782,Q$11)+'СЕТ СН'!$F$9+СВЦЭМ!$D$10+'СЕТ СН'!$F$6-'СЕТ СН'!$F$19</f>
        <v>1139.34668427</v>
      </c>
      <c r="R23" s="36">
        <f>SUMIFS(СВЦЭМ!$C$39:$C$782,СВЦЭМ!$A$39:$A$782,$A23,СВЦЭМ!$B$39:$B$782,R$11)+'СЕТ СН'!$F$9+СВЦЭМ!$D$10+'СЕТ СН'!$F$6-'СЕТ СН'!$F$19</f>
        <v>1119.2210315499999</v>
      </c>
      <c r="S23" s="36">
        <f>SUMIFS(СВЦЭМ!$C$39:$C$782,СВЦЭМ!$A$39:$A$782,$A23,СВЦЭМ!$B$39:$B$782,S$11)+'СЕТ СН'!$F$9+СВЦЭМ!$D$10+'СЕТ СН'!$F$6-'СЕТ СН'!$F$19</f>
        <v>1121.20619362</v>
      </c>
      <c r="T23" s="36">
        <f>SUMIFS(СВЦЭМ!$C$39:$C$782,СВЦЭМ!$A$39:$A$782,$A23,СВЦЭМ!$B$39:$B$782,T$11)+'СЕТ СН'!$F$9+СВЦЭМ!$D$10+'СЕТ СН'!$F$6-'СЕТ СН'!$F$19</f>
        <v>1245.2258893600001</v>
      </c>
      <c r="U23" s="36">
        <f>SUMIFS(СВЦЭМ!$C$39:$C$782,СВЦЭМ!$A$39:$A$782,$A23,СВЦЭМ!$B$39:$B$782,U$11)+'СЕТ СН'!$F$9+СВЦЭМ!$D$10+'СЕТ СН'!$F$6-'СЕТ СН'!$F$19</f>
        <v>1236.4039896400002</v>
      </c>
      <c r="V23" s="36">
        <f>SUMIFS(СВЦЭМ!$C$39:$C$782,СВЦЭМ!$A$39:$A$782,$A23,СВЦЭМ!$B$39:$B$782,V$11)+'СЕТ СН'!$F$9+СВЦЭМ!$D$10+'СЕТ СН'!$F$6-'СЕТ СН'!$F$19</f>
        <v>1273.10706222</v>
      </c>
      <c r="W23" s="36">
        <f>SUMIFS(СВЦЭМ!$C$39:$C$782,СВЦЭМ!$A$39:$A$782,$A23,СВЦЭМ!$B$39:$B$782,W$11)+'СЕТ СН'!$F$9+СВЦЭМ!$D$10+'СЕТ СН'!$F$6-'СЕТ СН'!$F$19</f>
        <v>1190.8392979</v>
      </c>
      <c r="X23" s="36">
        <f>SUMIFS(СВЦЭМ!$C$39:$C$782,СВЦЭМ!$A$39:$A$782,$A23,СВЦЭМ!$B$39:$B$782,X$11)+'СЕТ СН'!$F$9+СВЦЭМ!$D$10+'СЕТ СН'!$F$6-'СЕТ СН'!$F$19</f>
        <v>1159.9179824799999</v>
      </c>
      <c r="Y23" s="36">
        <f>SUMIFS(СВЦЭМ!$C$39:$C$782,СВЦЭМ!$A$39:$A$782,$A23,СВЦЭМ!$B$39:$B$782,Y$11)+'СЕТ СН'!$F$9+СВЦЭМ!$D$10+'СЕТ СН'!$F$6-'СЕТ СН'!$F$19</f>
        <v>1145.3334899399999</v>
      </c>
    </row>
    <row r="24" spans="1:25" ht="15.75" x14ac:dyDescent="0.2">
      <c r="A24" s="35">
        <f t="shared" si="0"/>
        <v>44847</v>
      </c>
      <c r="B24" s="36">
        <f>SUMIFS(СВЦЭМ!$C$39:$C$782,СВЦЭМ!$A$39:$A$782,$A24,СВЦЭМ!$B$39:$B$782,B$11)+'СЕТ СН'!$F$9+СВЦЭМ!$D$10+'СЕТ СН'!$F$6-'СЕТ СН'!$F$19</f>
        <v>1243.0910288800001</v>
      </c>
      <c r="C24" s="36">
        <f>SUMIFS(СВЦЭМ!$C$39:$C$782,СВЦЭМ!$A$39:$A$782,$A24,СВЦЭМ!$B$39:$B$782,C$11)+'СЕТ СН'!$F$9+СВЦЭМ!$D$10+'СЕТ СН'!$F$6-'СЕТ СН'!$F$19</f>
        <v>1260.88056661</v>
      </c>
      <c r="D24" s="36">
        <f>SUMIFS(СВЦЭМ!$C$39:$C$782,СВЦЭМ!$A$39:$A$782,$A24,СВЦЭМ!$B$39:$B$782,D$11)+'СЕТ СН'!$F$9+СВЦЭМ!$D$10+'СЕТ СН'!$F$6-'СЕТ СН'!$F$19</f>
        <v>1261.41158913</v>
      </c>
      <c r="E24" s="36">
        <f>SUMIFS(СВЦЭМ!$C$39:$C$782,СВЦЭМ!$A$39:$A$782,$A24,СВЦЭМ!$B$39:$B$782,E$11)+'СЕТ СН'!$F$9+СВЦЭМ!$D$10+'СЕТ СН'!$F$6-'СЕТ СН'!$F$19</f>
        <v>1266.75608154</v>
      </c>
      <c r="F24" s="36">
        <f>SUMIFS(СВЦЭМ!$C$39:$C$782,СВЦЭМ!$A$39:$A$782,$A24,СВЦЭМ!$B$39:$B$782,F$11)+'СЕТ СН'!$F$9+СВЦЭМ!$D$10+'СЕТ СН'!$F$6-'СЕТ СН'!$F$19</f>
        <v>1268.3358643500001</v>
      </c>
      <c r="G24" s="36">
        <f>SUMIFS(СВЦЭМ!$C$39:$C$782,СВЦЭМ!$A$39:$A$782,$A24,СВЦЭМ!$B$39:$B$782,G$11)+'СЕТ СН'!$F$9+СВЦЭМ!$D$10+'СЕТ СН'!$F$6-'СЕТ СН'!$F$19</f>
        <v>1250.82969273</v>
      </c>
      <c r="H24" s="36">
        <f>SUMIFS(СВЦЭМ!$C$39:$C$782,СВЦЭМ!$A$39:$A$782,$A24,СВЦЭМ!$B$39:$B$782,H$11)+'СЕТ СН'!$F$9+СВЦЭМ!$D$10+'СЕТ СН'!$F$6-'СЕТ СН'!$F$19</f>
        <v>1226.7875907099999</v>
      </c>
      <c r="I24" s="36">
        <f>SUMIFS(СВЦЭМ!$C$39:$C$782,СВЦЭМ!$A$39:$A$782,$A24,СВЦЭМ!$B$39:$B$782,I$11)+'СЕТ СН'!$F$9+СВЦЭМ!$D$10+'СЕТ СН'!$F$6-'СЕТ СН'!$F$19</f>
        <v>1206.4083351000002</v>
      </c>
      <c r="J24" s="36">
        <f>SUMIFS(СВЦЭМ!$C$39:$C$782,СВЦЭМ!$A$39:$A$782,$A24,СВЦЭМ!$B$39:$B$782,J$11)+'СЕТ СН'!$F$9+СВЦЭМ!$D$10+'СЕТ СН'!$F$6-'СЕТ СН'!$F$19</f>
        <v>1196.03530176</v>
      </c>
      <c r="K24" s="36">
        <f>SUMIFS(СВЦЭМ!$C$39:$C$782,СВЦЭМ!$A$39:$A$782,$A24,СВЦЭМ!$B$39:$B$782,K$11)+'СЕТ СН'!$F$9+СВЦЭМ!$D$10+'СЕТ СН'!$F$6-'СЕТ СН'!$F$19</f>
        <v>1228.80212388</v>
      </c>
      <c r="L24" s="36">
        <f>SUMIFS(СВЦЭМ!$C$39:$C$782,СВЦЭМ!$A$39:$A$782,$A24,СВЦЭМ!$B$39:$B$782,L$11)+'СЕТ СН'!$F$9+СВЦЭМ!$D$10+'СЕТ СН'!$F$6-'СЕТ СН'!$F$19</f>
        <v>1221.43405794</v>
      </c>
      <c r="M24" s="36">
        <f>SUMIFS(СВЦЭМ!$C$39:$C$782,СВЦЭМ!$A$39:$A$782,$A24,СВЦЭМ!$B$39:$B$782,M$11)+'СЕТ СН'!$F$9+СВЦЭМ!$D$10+'СЕТ СН'!$F$6-'СЕТ СН'!$F$19</f>
        <v>1232.3852386400001</v>
      </c>
      <c r="N24" s="36">
        <f>SUMIFS(СВЦЭМ!$C$39:$C$782,СВЦЭМ!$A$39:$A$782,$A24,СВЦЭМ!$B$39:$B$782,N$11)+'СЕТ СН'!$F$9+СВЦЭМ!$D$10+'СЕТ СН'!$F$6-'СЕТ СН'!$F$19</f>
        <v>1225.1251989899999</v>
      </c>
      <c r="O24" s="36">
        <f>SUMIFS(СВЦЭМ!$C$39:$C$782,СВЦЭМ!$A$39:$A$782,$A24,СВЦЭМ!$B$39:$B$782,O$11)+'СЕТ СН'!$F$9+СВЦЭМ!$D$10+'СЕТ СН'!$F$6-'СЕТ СН'!$F$19</f>
        <v>1221.1054746100001</v>
      </c>
      <c r="P24" s="36">
        <f>SUMIFS(СВЦЭМ!$C$39:$C$782,СВЦЭМ!$A$39:$A$782,$A24,СВЦЭМ!$B$39:$B$782,P$11)+'СЕТ СН'!$F$9+СВЦЭМ!$D$10+'СЕТ СН'!$F$6-'СЕТ СН'!$F$19</f>
        <v>1220.46737689</v>
      </c>
      <c r="Q24" s="36">
        <f>SUMIFS(СВЦЭМ!$C$39:$C$782,СВЦЭМ!$A$39:$A$782,$A24,СВЦЭМ!$B$39:$B$782,Q$11)+'СЕТ СН'!$F$9+СВЦЭМ!$D$10+'СЕТ СН'!$F$6-'СЕТ СН'!$F$19</f>
        <v>1209.45940382</v>
      </c>
      <c r="R24" s="36">
        <f>SUMIFS(СВЦЭМ!$C$39:$C$782,СВЦЭМ!$A$39:$A$782,$A24,СВЦЭМ!$B$39:$B$782,R$11)+'СЕТ СН'!$F$9+СВЦЭМ!$D$10+'СЕТ СН'!$F$6-'СЕТ СН'!$F$19</f>
        <v>1246.4401848100001</v>
      </c>
      <c r="S24" s="36">
        <f>SUMIFS(СВЦЭМ!$C$39:$C$782,СВЦЭМ!$A$39:$A$782,$A24,СВЦЭМ!$B$39:$B$782,S$11)+'СЕТ СН'!$F$9+СВЦЭМ!$D$10+'СЕТ СН'!$F$6-'СЕТ СН'!$F$19</f>
        <v>1219.0014078300001</v>
      </c>
      <c r="T24" s="36">
        <f>SUMIFS(СВЦЭМ!$C$39:$C$782,СВЦЭМ!$A$39:$A$782,$A24,СВЦЭМ!$B$39:$B$782,T$11)+'СЕТ СН'!$F$9+СВЦЭМ!$D$10+'СЕТ СН'!$F$6-'СЕТ СН'!$F$19</f>
        <v>1237.9342048999999</v>
      </c>
      <c r="U24" s="36">
        <f>SUMIFS(СВЦЭМ!$C$39:$C$782,СВЦЭМ!$A$39:$A$782,$A24,СВЦЭМ!$B$39:$B$782,U$11)+'СЕТ СН'!$F$9+СВЦЭМ!$D$10+'СЕТ СН'!$F$6-'СЕТ СН'!$F$19</f>
        <v>1252.64243523</v>
      </c>
      <c r="V24" s="36">
        <f>SUMIFS(СВЦЭМ!$C$39:$C$782,СВЦЭМ!$A$39:$A$782,$A24,СВЦЭМ!$B$39:$B$782,V$11)+'СЕТ СН'!$F$9+СВЦЭМ!$D$10+'СЕТ СН'!$F$6-'СЕТ СН'!$F$19</f>
        <v>1233.96311741</v>
      </c>
      <c r="W24" s="36">
        <f>SUMIFS(СВЦЭМ!$C$39:$C$782,СВЦЭМ!$A$39:$A$782,$A24,СВЦЭМ!$B$39:$B$782,W$11)+'СЕТ СН'!$F$9+СВЦЭМ!$D$10+'СЕТ СН'!$F$6-'СЕТ СН'!$F$19</f>
        <v>1218.5600955299999</v>
      </c>
      <c r="X24" s="36">
        <f>SUMIFS(СВЦЭМ!$C$39:$C$782,СВЦЭМ!$A$39:$A$782,$A24,СВЦЭМ!$B$39:$B$782,X$11)+'СЕТ СН'!$F$9+СВЦЭМ!$D$10+'СЕТ СН'!$F$6-'СЕТ СН'!$F$19</f>
        <v>1215.55831117</v>
      </c>
      <c r="Y24" s="36">
        <f>SUMIFS(СВЦЭМ!$C$39:$C$782,СВЦЭМ!$A$39:$A$782,$A24,СВЦЭМ!$B$39:$B$782,Y$11)+'СЕТ СН'!$F$9+СВЦЭМ!$D$10+'СЕТ СН'!$F$6-'СЕТ СН'!$F$19</f>
        <v>1210.9023142799999</v>
      </c>
    </row>
    <row r="25" spans="1:25" ht="15.75" x14ac:dyDescent="0.2">
      <c r="A25" s="35">
        <f t="shared" si="0"/>
        <v>44848</v>
      </c>
      <c r="B25" s="36">
        <f>SUMIFS(СВЦЭМ!$C$39:$C$782,СВЦЭМ!$A$39:$A$782,$A25,СВЦЭМ!$B$39:$B$782,B$11)+'СЕТ СН'!$F$9+СВЦЭМ!$D$10+'СЕТ СН'!$F$6-'СЕТ СН'!$F$19</f>
        <v>1259.9319025500001</v>
      </c>
      <c r="C25" s="36">
        <f>SUMIFS(СВЦЭМ!$C$39:$C$782,СВЦЭМ!$A$39:$A$782,$A25,СВЦЭМ!$B$39:$B$782,C$11)+'СЕТ СН'!$F$9+СВЦЭМ!$D$10+'СЕТ СН'!$F$6-'СЕТ СН'!$F$19</f>
        <v>1272.6133444500001</v>
      </c>
      <c r="D25" s="36">
        <f>SUMIFS(СВЦЭМ!$C$39:$C$782,СВЦЭМ!$A$39:$A$782,$A25,СВЦЭМ!$B$39:$B$782,D$11)+'СЕТ СН'!$F$9+СВЦЭМ!$D$10+'СЕТ СН'!$F$6-'СЕТ СН'!$F$19</f>
        <v>1300.1657460599999</v>
      </c>
      <c r="E25" s="36">
        <f>SUMIFS(СВЦЭМ!$C$39:$C$782,СВЦЭМ!$A$39:$A$782,$A25,СВЦЭМ!$B$39:$B$782,E$11)+'СЕТ СН'!$F$9+СВЦЭМ!$D$10+'СЕТ СН'!$F$6-'СЕТ СН'!$F$19</f>
        <v>1318.1803745100001</v>
      </c>
      <c r="F25" s="36">
        <f>SUMIFS(СВЦЭМ!$C$39:$C$782,СВЦЭМ!$A$39:$A$782,$A25,СВЦЭМ!$B$39:$B$782,F$11)+'СЕТ СН'!$F$9+СВЦЭМ!$D$10+'СЕТ СН'!$F$6-'СЕТ СН'!$F$19</f>
        <v>1324.18607496</v>
      </c>
      <c r="G25" s="36">
        <f>SUMIFS(СВЦЭМ!$C$39:$C$782,СВЦЭМ!$A$39:$A$782,$A25,СВЦЭМ!$B$39:$B$782,G$11)+'СЕТ СН'!$F$9+СВЦЭМ!$D$10+'СЕТ СН'!$F$6-'СЕТ СН'!$F$19</f>
        <v>1311.26856118</v>
      </c>
      <c r="H25" s="36">
        <f>SUMIFS(СВЦЭМ!$C$39:$C$782,СВЦЭМ!$A$39:$A$782,$A25,СВЦЭМ!$B$39:$B$782,H$11)+'СЕТ СН'!$F$9+СВЦЭМ!$D$10+'СЕТ СН'!$F$6-'СЕТ СН'!$F$19</f>
        <v>1242.56686483</v>
      </c>
      <c r="I25" s="36">
        <f>SUMIFS(СВЦЭМ!$C$39:$C$782,СВЦЭМ!$A$39:$A$782,$A25,СВЦЭМ!$B$39:$B$782,I$11)+'СЕТ СН'!$F$9+СВЦЭМ!$D$10+'СЕТ СН'!$F$6-'СЕТ СН'!$F$19</f>
        <v>1253.99503519</v>
      </c>
      <c r="J25" s="36">
        <f>SUMIFS(СВЦЭМ!$C$39:$C$782,СВЦЭМ!$A$39:$A$782,$A25,СВЦЭМ!$B$39:$B$782,J$11)+'СЕТ СН'!$F$9+СВЦЭМ!$D$10+'СЕТ СН'!$F$6-'СЕТ СН'!$F$19</f>
        <v>1253.9046223800001</v>
      </c>
      <c r="K25" s="36">
        <f>SUMIFS(СВЦЭМ!$C$39:$C$782,СВЦЭМ!$A$39:$A$782,$A25,СВЦЭМ!$B$39:$B$782,K$11)+'СЕТ СН'!$F$9+СВЦЭМ!$D$10+'СЕТ СН'!$F$6-'СЕТ СН'!$F$19</f>
        <v>1260.3046012699999</v>
      </c>
      <c r="L25" s="36">
        <f>SUMIFS(СВЦЭМ!$C$39:$C$782,СВЦЭМ!$A$39:$A$782,$A25,СВЦЭМ!$B$39:$B$782,L$11)+'СЕТ СН'!$F$9+СВЦЭМ!$D$10+'СЕТ СН'!$F$6-'СЕТ СН'!$F$19</f>
        <v>1271.57884949</v>
      </c>
      <c r="M25" s="36">
        <f>SUMIFS(СВЦЭМ!$C$39:$C$782,СВЦЭМ!$A$39:$A$782,$A25,СВЦЭМ!$B$39:$B$782,M$11)+'СЕТ СН'!$F$9+СВЦЭМ!$D$10+'СЕТ СН'!$F$6-'СЕТ СН'!$F$19</f>
        <v>1246.0794920400001</v>
      </c>
      <c r="N25" s="36">
        <f>SUMIFS(СВЦЭМ!$C$39:$C$782,СВЦЭМ!$A$39:$A$782,$A25,СВЦЭМ!$B$39:$B$782,N$11)+'СЕТ СН'!$F$9+СВЦЭМ!$D$10+'СЕТ СН'!$F$6-'СЕТ СН'!$F$19</f>
        <v>1249.2318199599999</v>
      </c>
      <c r="O25" s="36">
        <f>SUMIFS(СВЦЭМ!$C$39:$C$782,СВЦЭМ!$A$39:$A$782,$A25,СВЦЭМ!$B$39:$B$782,O$11)+'СЕТ СН'!$F$9+СВЦЭМ!$D$10+'СЕТ СН'!$F$6-'СЕТ СН'!$F$19</f>
        <v>1252.3666114</v>
      </c>
      <c r="P25" s="36">
        <f>SUMIFS(СВЦЭМ!$C$39:$C$782,СВЦЭМ!$A$39:$A$782,$A25,СВЦЭМ!$B$39:$B$782,P$11)+'СЕТ СН'!$F$9+СВЦЭМ!$D$10+'СЕТ СН'!$F$6-'СЕТ СН'!$F$19</f>
        <v>1252.0061081700001</v>
      </c>
      <c r="Q25" s="36">
        <f>SUMIFS(СВЦЭМ!$C$39:$C$782,СВЦЭМ!$A$39:$A$782,$A25,СВЦЭМ!$B$39:$B$782,Q$11)+'СЕТ СН'!$F$9+СВЦЭМ!$D$10+'СЕТ СН'!$F$6-'СЕТ СН'!$F$19</f>
        <v>1257.20918136</v>
      </c>
      <c r="R25" s="36">
        <f>SUMIFS(СВЦЭМ!$C$39:$C$782,СВЦЭМ!$A$39:$A$782,$A25,СВЦЭМ!$B$39:$B$782,R$11)+'СЕТ СН'!$F$9+СВЦЭМ!$D$10+'СЕТ СН'!$F$6-'СЕТ СН'!$F$19</f>
        <v>1251.1776856500001</v>
      </c>
      <c r="S25" s="36">
        <f>SUMIFS(СВЦЭМ!$C$39:$C$782,СВЦЭМ!$A$39:$A$782,$A25,СВЦЭМ!$B$39:$B$782,S$11)+'СЕТ СН'!$F$9+СВЦЭМ!$D$10+'СЕТ СН'!$F$6-'СЕТ СН'!$F$19</f>
        <v>1266.36836232</v>
      </c>
      <c r="T25" s="36">
        <f>SUMIFS(СВЦЭМ!$C$39:$C$782,СВЦЭМ!$A$39:$A$782,$A25,СВЦЭМ!$B$39:$B$782,T$11)+'СЕТ СН'!$F$9+СВЦЭМ!$D$10+'СЕТ СН'!$F$6-'СЕТ СН'!$F$19</f>
        <v>1271.7158626</v>
      </c>
      <c r="U25" s="36">
        <f>SUMIFS(СВЦЭМ!$C$39:$C$782,СВЦЭМ!$A$39:$A$782,$A25,СВЦЭМ!$B$39:$B$782,U$11)+'СЕТ СН'!$F$9+СВЦЭМ!$D$10+'СЕТ СН'!$F$6-'СЕТ СН'!$F$19</f>
        <v>1265.63195898</v>
      </c>
      <c r="V25" s="36">
        <f>SUMIFS(СВЦЭМ!$C$39:$C$782,СВЦЭМ!$A$39:$A$782,$A25,СВЦЭМ!$B$39:$B$782,V$11)+'СЕТ СН'!$F$9+СВЦЭМ!$D$10+'СЕТ СН'!$F$6-'СЕТ СН'!$F$19</f>
        <v>1272.4148494200001</v>
      </c>
      <c r="W25" s="36">
        <f>SUMIFS(СВЦЭМ!$C$39:$C$782,СВЦЭМ!$A$39:$A$782,$A25,СВЦЭМ!$B$39:$B$782,W$11)+'СЕТ СН'!$F$9+СВЦЭМ!$D$10+'СЕТ СН'!$F$6-'СЕТ СН'!$F$19</f>
        <v>1269.05122839</v>
      </c>
      <c r="X25" s="36">
        <f>SUMIFS(СВЦЭМ!$C$39:$C$782,СВЦЭМ!$A$39:$A$782,$A25,СВЦЭМ!$B$39:$B$782,X$11)+'СЕТ СН'!$F$9+СВЦЭМ!$D$10+'СЕТ СН'!$F$6-'СЕТ СН'!$F$19</f>
        <v>1262.6173507000001</v>
      </c>
      <c r="Y25" s="36">
        <f>SUMIFS(СВЦЭМ!$C$39:$C$782,СВЦЭМ!$A$39:$A$782,$A25,СВЦЭМ!$B$39:$B$782,Y$11)+'СЕТ СН'!$F$9+СВЦЭМ!$D$10+'СЕТ СН'!$F$6-'СЕТ СН'!$F$19</f>
        <v>1244.6789918300001</v>
      </c>
    </row>
    <row r="26" spans="1:25" ht="15.75" x14ac:dyDescent="0.2">
      <c r="A26" s="35">
        <f t="shared" si="0"/>
        <v>44849</v>
      </c>
      <c r="B26" s="36">
        <f>SUMIFS(СВЦЭМ!$C$39:$C$782,СВЦЭМ!$A$39:$A$782,$A26,СВЦЭМ!$B$39:$B$782,B$11)+'СЕТ СН'!$F$9+СВЦЭМ!$D$10+'СЕТ СН'!$F$6-'СЕТ СН'!$F$19</f>
        <v>1160.83741162</v>
      </c>
      <c r="C26" s="36">
        <f>SUMIFS(СВЦЭМ!$C$39:$C$782,СВЦЭМ!$A$39:$A$782,$A26,СВЦЭМ!$B$39:$B$782,C$11)+'СЕТ СН'!$F$9+СВЦЭМ!$D$10+'СЕТ СН'!$F$6-'СЕТ СН'!$F$19</f>
        <v>1147.32333062</v>
      </c>
      <c r="D26" s="36">
        <f>SUMIFS(СВЦЭМ!$C$39:$C$782,СВЦЭМ!$A$39:$A$782,$A26,СВЦЭМ!$B$39:$B$782,D$11)+'СЕТ СН'!$F$9+СВЦЭМ!$D$10+'СЕТ СН'!$F$6-'СЕТ СН'!$F$19</f>
        <v>1137.90462183</v>
      </c>
      <c r="E26" s="36">
        <f>SUMIFS(СВЦЭМ!$C$39:$C$782,СВЦЭМ!$A$39:$A$782,$A26,СВЦЭМ!$B$39:$B$782,E$11)+'СЕТ СН'!$F$9+СВЦЭМ!$D$10+'СЕТ СН'!$F$6-'СЕТ СН'!$F$19</f>
        <v>1132.9192060400001</v>
      </c>
      <c r="F26" s="36">
        <f>SUMIFS(СВЦЭМ!$C$39:$C$782,СВЦЭМ!$A$39:$A$782,$A26,СВЦЭМ!$B$39:$B$782,F$11)+'СЕТ СН'!$F$9+СВЦЭМ!$D$10+'СЕТ СН'!$F$6-'СЕТ СН'!$F$19</f>
        <v>1128.0838365100001</v>
      </c>
      <c r="G26" s="36">
        <f>SUMIFS(СВЦЭМ!$C$39:$C$782,СВЦЭМ!$A$39:$A$782,$A26,СВЦЭМ!$B$39:$B$782,G$11)+'СЕТ СН'!$F$9+СВЦЭМ!$D$10+'СЕТ СН'!$F$6-'СЕТ СН'!$F$19</f>
        <v>1128.2372361999999</v>
      </c>
      <c r="H26" s="36">
        <f>SUMIFS(СВЦЭМ!$C$39:$C$782,СВЦЭМ!$A$39:$A$782,$A26,СВЦЭМ!$B$39:$B$782,H$11)+'СЕТ СН'!$F$9+СВЦЭМ!$D$10+'СЕТ СН'!$F$6-'СЕТ СН'!$F$19</f>
        <v>1145.0673915899999</v>
      </c>
      <c r="I26" s="36">
        <f>SUMIFS(СВЦЭМ!$C$39:$C$782,СВЦЭМ!$A$39:$A$782,$A26,СВЦЭМ!$B$39:$B$782,I$11)+'СЕТ СН'!$F$9+СВЦЭМ!$D$10+'СЕТ СН'!$F$6-'СЕТ СН'!$F$19</f>
        <v>1111.6328845400001</v>
      </c>
      <c r="J26" s="36">
        <f>SUMIFS(СВЦЭМ!$C$39:$C$782,СВЦЭМ!$A$39:$A$782,$A26,СВЦЭМ!$B$39:$B$782,J$11)+'СЕТ СН'!$F$9+СВЦЭМ!$D$10+'СЕТ СН'!$F$6-'СЕТ СН'!$F$19</f>
        <v>1116.64664371</v>
      </c>
      <c r="K26" s="36">
        <f>SUMIFS(СВЦЭМ!$C$39:$C$782,СВЦЭМ!$A$39:$A$782,$A26,СВЦЭМ!$B$39:$B$782,K$11)+'СЕТ СН'!$F$9+СВЦЭМ!$D$10+'СЕТ СН'!$F$6-'СЕТ СН'!$F$19</f>
        <v>1122.01729901</v>
      </c>
      <c r="L26" s="36">
        <f>SUMIFS(СВЦЭМ!$C$39:$C$782,СВЦЭМ!$A$39:$A$782,$A26,СВЦЭМ!$B$39:$B$782,L$11)+'СЕТ СН'!$F$9+СВЦЭМ!$D$10+'СЕТ СН'!$F$6-'СЕТ СН'!$F$19</f>
        <v>1161.19675779</v>
      </c>
      <c r="M26" s="36">
        <f>SUMIFS(СВЦЭМ!$C$39:$C$782,СВЦЭМ!$A$39:$A$782,$A26,СВЦЭМ!$B$39:$B$782,M$11)+'СЕТ СН'!$F$9+СВЦЭМ!$D$10+'СЕТ СН'!$F$6-'СЕТ СН'!$F$19</f>
        <v>1125.06227979</v>
      </c>
      <c r="N26" s="36">
        <f>SUMIFS(СВЦЭМ!$C$39:$C$782,СВЦЭМ!$A$39:$A$782,$A26,СВЦЭМ!$B$39:$B$782,N$11)+'СЕТ СН'!$F$9+СВЦЭМ!$D$10+'СЕТ СН'!$F$6-'СЕТ СН'!$F$19</f>
        <v>1052.60472652</v>
      </c>
      <c r="O26" s="36">
        <f>SUMIFS(СВЦЭМ!$C$39:$C$782,СВЦЭМ!$A$39:$A$782,$A26,СВЦЭМ!$B$39:$B$782,O$11)+'СЕТ СН'!$F$9+СВЦЭМ!$D$10+'СЕТ СН'!$F$6-'СЕТ СН'!$F$19</f>
        <v>1047.0996599600001</v>
      </c>
      <c r="P26" s="36">
        <f>SUMIFS(СВЦЭМ!$C$39:$C$782,СВЦЭМ!$A$39:$A$782,$A26,СВЦЭМ!$B$39:$B$782,P$11)+'СЕТ СН'!$F$9+СВЦЭМ!$D$10+'СЕТ СН'!$F$6-'СЕТ СН'!$F$19</f>
        <v>1051.3944593199999</v>
      </c>
      <c r="Q26" s="36">
        <f>SUMIFS(СВЦЭМ!$C$39:$C$782,СВЦЭМ!$A$39:$A$782,$A26,СВЦЭМ!$B$39:$B$782,Q$11)+'СЕТ СН'!$F$9+СВЦЭМ!$D$10+'СЕТ СН'!$F$6-'СЕТ СН'!$F$19</f>
        <v>1058.2358600099999</v>
      </c>
      <c r="R26" s="36">
        <f>SUMIFS(СВЦЭМ!$C$39:$C$782,СВЦЭМ!$A$39:$A$782,$A26,СВЦЭМ!$B$39:$B$782,R$11)+'СЕТ СН'!$F$9+СВЦЭМ!$D$10+'СЕТ СН'!$F$6-'СЕТ СН'!$F$19</f>
        <v>1100.3112188699999</v>
      </c>
      <c r="S26" s="36">
        <f>SUMIFS(СВЦЭМ!$C$39:$C$782,СВЦЭМ!$A$39:$A$782,$A26,СВЦЭМ!$B$39:$B$782,S$11)+'СЕТ СН'!$F$9+СВЦЭМ!$D$10+'СЕТ СН'!$F$6-'СЕТ СН'!$F$19</f>
        <v>1132.7435288199999</v>
      </c>
      <c r="T26" s="36">
        <f>SUMIFS(СВЦЭМ!$C$39:$C$782,СВЦЭМ!$A$39:$A$782,$A26,СВЦЭМ!$B$39:$B$782,T$11)+'СЕТ СН'!$F$9+СВЦЭМ!$D$10+'СЕТ СН'!$F$6-'СЕТ СН'!$F$19</f>
        <v>1187.80908733</v>
      </c>
      <c r="U26" s="36">
        <f>SUMIFS(СВЦЭМ!$C$39:$C$782,СВЦЭМ!$A$39:$A$782,$A26,СВЦЭМ!$B$39:$B$782,U$11)+'СЕТ СН'!$F$9+СВЦЭМ!$D$10+'СЕТ СН'!$F$6-'СЕТ СН'!$F$19</f>
        <v>1212.0455292899999</v>
      </c>
      <c r="V26" s="36">
        <f>SUMIFS(СВЦЭМ!$C$39:$C$782,СВЦЭМ!$A$39:$A$782,$A26,СВЦЭМ!$B$39:$B$782,V$11)+'СЕТ СН'!$F$9+СВЦЭМ!$D$10+'СЕТ СН'!$F$6-'СЕТ СН'!$F$19</f>
        <v>1207.75652025</v>
      </c>
      <c r="W26" s="36">
        <f>SUMIFS(СВЦЭМ!$C$39:$C$782,СВЦЭМ!$A$39:$A$782,$A26,СВЦЭМ!$B$39:$B$782,W$11)+'СЕТ СН'!$F$9+СВЦЭМ!$D$10+'СЕТ СН'!$F$6-'СЕТ СН'!$F$19</f>
        <v>1198.19800252</v>
      </c>
      <c r="X26" s="36">
        <f>SUMIFS(СВЦЭМ!$C$39:$C$782,СВЦЭМ!$A$39:$A$782,$A26,СВЦЭМ!$B$39:$B$782,X$11)+'СЕТ СН'!$F$9+СВЦЭМ!$D$10+'СЕТ СН'!$F$6-'СЕТ СН'!$F$19</f>
        <v>1225.2568510900001</v>
      </c>
      <c r="Y26" s="36">
        <f>SUMIFS(СВЦЭМ!$C$39:$C$782,СВЦЭМ!$A$39:$A$782,$A26,СВЦЭМ!$B$39:$B$782,Y$11)+'СЕТ СН'!$F$9+СВЦЭМ!$D$10+'СЕТ СН'!$F$6-'СЕТ СН'!$F$19</f>
        <v>1176.5203325</v>
      </c>
    </row>
    <row r="27" spans="1:25" ht="15.75" x14ac:dyDescent="0.2">
      <c r="A27" s="35">
        <f t="shared" si="0"/>
        <v>44850</v>
      </c>
      <c r="B27" s="36">
        <f>SUMIFS(СВЦЭМ!$C$39:$C$782,СВЦЭМ!$A$39:$A$782,$A27,СВЦЭМ!$B$39:$B$782,B$11)+'СЕТ СН'!$F$9+СВЦЭМ!$D$10+'СЕТ СН'!$F$6-'СЕТ СН'!$F$19</f>
        <v>1113.69644346</v>
      </c>
      <c r="C27" s="36">
        <f>SUMIFS(СВЦЭМ!$C$39:$C$782,СВЦЭМ!$A$39:$A$782,$A27,СВЦЭМ!$B$39:$B$782,C$11)+'СЕТ СН'!$F$9+СВЦЭМ!$D$10+'СЕТ СН'!$F$6-'СЕТ СН'!$F$19</f>
        <v>1129.43129647</v>
      </c>
      <c r="D27" s="36">
        <f>SUMIFS(СВЦЭМ!$C$39:$C$782,СВЦЭМ!$A$39:$A$782,$A27,СВЦЭМ!$B$39:$B$782,D$11)+'СЕТ СН'!$F$9+СВЦЭМ!$D$10+'СЕТ СН'!$F$6-'СЕТ СН'!$F$19</f>
        <v>1140.14085144</v>
      </c>
      <c r="E27" s="36">
        <f>SUMIFS(СВЦЭМ!$C$39:$C$782,СВЦЭМ!$A$39:$A$782,$A27,СВЦЭМ!$B$39:$B$782,E$11)+'СЕТ СН'!$F$9+СВЦЭМ!$D$10+'СЕТ СН'!$F$6-'СЕТ СН'!$F$19</f>
        <v>1155.1563074599999</v>
      </c>
      <c r="F27" s="36">
        <f>SUMIFS(СВЦЭМ!$C$39:$C$782,СВЦЭМ!$A$39:$A$782,$A27,СВЦЭМ!$B$39:$B$782,F$11)+'СЕТ СН'!$F$9+СВЦЭМ!$D$10+'СЕТ СН'!$F$6-'СЕТ СН'!$F$19</f>
        <v>1147.44034717</v>
      </c>
      <c r="G27" s="36">
        <f>SUMIFS(СВЦЭМ!$C$39:$C$782,СВЦЭМ!$A$39:$A$782,$A27,СВЦЭМ!$B$39:$B$782,G$11)+'СЕТ СН'!$F$9+СВЦЭМ!$D$10+'СЕТ СН'!$F$6-'СЕТ СН'!$F$19</f>
        <v>1137.46592663</v>
      </c>
      <c r="H27" s="36">
        <f>SUMIFS(СВЦЭМ!$C$39:$C$782,СВЦЭМ!$A$39:$A$782,$A27,СВЦЭМ!$B$39:$B$782,H$11)+'СЕТ СН'!$F$9+СВЦЭМ!$D$10+'СЕТ СН'!$F$6-'СЕТ СН'!$F$19</f>
        <v>1121.3168585000001</v>
      </c>
      <c r="I27" s="36">
        <f>SUMIFS(СВЦЭМ!$C$39:$C$782,СВЦЭМ!$A$39:$A$782,$A27,СВЦЭМ!$B$39:$B$782,I$11)+'СЕТ СН'!$F$9+СВЦЭМ!$D$10+'СЕТ СН'!$F$6-'СЕТ СН'!$F$19</f>
        <v>1099.2653327400001</v>
      </c>
      <c r="J27" s="36">
        <f>SUMIFS(СВЦЭМ!$C$39:$C$782,СВЦЭМ!$A$39:$A$782,$A27,СВЦЭМ!$B$39:$B$782,J$11)+'СЕТ СН'!$F$9+СВЦЭМ!$D$10+'СЕТ СН'!$F$6-'СЕТ СН'!$F$19</f>
        <v>1047.3879376299999</v>
      </c>
      <c r="K27" s="36">
        <f>SUMIFS(СВЦЭМ!$C$39:$C$782,СВЦЭМ!$A$39:$A$782,$A27,СВЦЭМ!$B$39:$B$782,K$11)+'СЕТ СН'!$F$9+СВЦЭМ!$D$10+'СЕТ СН'!$F$6-'СЕТ СН'!$F$19</f>
        <v>1021.9069300599999</v>
      </c>
      <c r="L27" s="36">
        <f>SUMIFS(СВЦЭМ!$C$39:$C$782,СВЦЭМ!$A$39:$A$782,$A27,СВЦЭМ!$B$39:$B$782,L$11)+'СЕТ СН'!$F$9+СВЦЭМ!$D$10+'СЕТ СН'!$F$6-'СЕТ СН'!$F$19</f>
        <v>1015.5037037699999</v>
      </c>
      <c r="M27" s="36">
        <f>SUMIFS(СВЦЭМ!$C$39:$C$782,СВЦЭМ!$A$39:$A$782,$A27,СВЦЭМ!$B$39:$B$782,M$11)+'СЕТ СН'!$F$9+СВЦЭМ!$D$10+'СЕТ СН'!$F$6-'СЕТ СН'!$F$19</f>
        <v>1021.2962605600001</v>
      </c>
      <c r="N27" s="36">
        <f>SUMIFS(СВЦЭМ!$C$39:$C$782,СВЦЭМ!$A$39:$A$782,$A27,СВЦЭМ!$B$39:$B$782,N$11)+'СЕТ СН'!$F$9+СВЦЭМ!$D$10+'СЕТ СН'!$F$6-'СЕТ СН'!$F$19</f>
        <v>1036.3154063100001</v>
      </c>
      <c r="O27" s="36">
        <f>SUMIFS(СВЦЭМ!$C$39:$C$782,СВЦЭМ!$A$39:$A$782,$A27,СВЦЭМ!$B$39:$B$782,O$11)+'СЕТ СН'!$F$9+СВЦЭМ!$D$10+'СЕТ СН'!$F$6-'СЕТ СН'!$F$19</f>
        <v>1049.3774501600001</v>
      </c>
      <c r="P27" s="36">
        <f>SUMIFS(СВЦЭМ!$C$39:$C$782,СВЦЭМ!$A$39:$A$782,$A27,СВЦЭМ!$B$39:$B$782,P$11)+'СЕТ СН'!$F$9+СВЦЭМ!$D$10+'СЕТ СН'!$F$6-'СЕТ СН'!$F$19</f>
        <v>1057.4340565499999</v>
      </c>
      <c r="Q27" s="36">
        <f>SUMIFS(СВЦЭМ!$C$39:$C$782,СВЦЭМ!$A$39:$A$782,$A27,СВЦЭМ!$B$39:$B$782,Q$11)+'СЕТ СН'!$F$9+СВЦЭМ!$D$10+'СЕТ СН'!$F$6-'СЕТ СН'!$F$19</f>
        <v>1047.9727449</v>
      </c>
      <c r="R27" s="36">
        <f>SUMIFS(СВЦЭМ!$C$39:$C$782,СВЦЭМ!$A$39:$A$782,$A27,СВЦЭМ!$B$39:$B$782,R$11)+'СЕТ СН'!$F$9+СВЦЭМ!$D$10+'СЕТ СН'!$F$6-'СЕТ СН'!$F$19</f>
        <v>1048.9996274099999</v>
      </c>
      <c r="S27" s="36">
        <f>SUMIFS(СВЦЭМ!$C$39:$C$782,СВЦЭМ!$A$39:$A$782,$A27,СВЦЭМ!$B$39:$B$782,S$11)+'СЕТ СН'!$F$9+СВЦЭМ!$D$10+'СЕТ СН'!$F$6-'СЕТ СН'!$F$19</f>
        <v>1048.1266386</v>
      </c>
      <c r="T27" s="36">
        <f>SUMIFS(СВЦЭМ!$C$39:$C$782,СВЦЭМ!$A$39:$A$782,$A27,СВЦЭМ!$B$39:$B$782,T$11)+'СЕТ СН'!$F$9+СВЦЭМ!$D$10+'СЕТ СН'!$F$6-'СЕТ СН'!$F$19</f>
        <v>1022.11768729</v>
      </c>
      <c r="U27" s="36">
        <f>SUMIFS(СВЦЭМ!$C$39:$C$782,СВЦЭМ!$A$39:$A$782,$A27,СВЦЭМ!$B$39:$B$782,U$11)+'СЕТ СН'!$F$9+СВЦЭМ!$D$10+'СЕТ СН'!$F$6-'СЕТ СН'!$F$19</f>
        <v>1014.3324891099999</v>
      </c>
      <c r="V27" s="36">
        <f>SUMIFS(СВЦЭМ!$C$39:$C$782,СВЦЭМ!$A$39:$A$782,$A27,СВЦЭМ!$B$39:$B$782,V$11)+'СЕТ СН'!$F$9+СВЦЭМ!$D$10+'СЕТ СН'!$F$6-'СЕТ СН'!$F$19</f>
        <v>1017.2208759600001</v>
      </c>
      <c r="W27" s="36">
        <f>SUMIFS(СВЦЭМ!$C$39:$C$782,СВЦЭМ!$A$39:$A$782,$A27,СВЦЭМ!$B$39:$B$782,W$11)+'СЕТ СН'!$F$9+СВЦЭМ!$D$10+'СЕТ СН'!$F$6-'СЕТ СН'!$F$19</f>
        <v>1024.1575661899999</v>
      </c>
      <c r="X27" s="36">
        <f>SUMIFS(СВЦЭМ!$C$39:$C$782,СВЦЭМ!$A$39:$A$782,$A27,СВЦЭМ!$B$39:$B$782,X$11)+'СЕТ СН'!$F$9+СВЦЭМ!$D$10+'СЕТ СН'!$F$6-'СЕТ СН'!$F$19</f>
        <v>1057.5605401600001</v>
      </c>
      <c r="Y27" s="36">
        <f>SUMIFS(СВЦЭМ!$C$39:$C$782,СВЦЭМ!$A$39:$A$782,$A27,СВЦЭМ!$B$39:$B$782,Y$11)+'СЕТ СН'!$F$9+СВЦЭМ!$D$10+'СЕТ СН'!$F$6-'СЕТ СН'!$F$19</f>
        <v>1090.4300792500001</v>
      </c>
    </row>
    <row r="28" spans="1:25" ht="15.75" x14ac:dyDescent="0.2">
      <c r="A28" s="35">
        <f t="shared" si="0"/>
        <v>44851</v>
      </c>
      <c r="B28" s="36">
        <f>SUMIFS(СВЦЭМ!$C$39:$C$782,СВЦЭМ!$A$39:$A$782,$A28,СВЦЭМ!$B$39:$B$782,B$11)+'СЕТ СН'!$F$9+СВЦЭМ!$D$10+'СЕТ СН'!$F$6-'СЕТ СН'!$F$19</f>
        <v>1138.83460412</v>
      </c>
      <c r="C28" s="36">
        <f>SUMIFS(СВЦЭМ!$C$39:$C$782,СВЦЭМ!$A$39:$A$782,$A28,СВЦЭМ!$B$39:$B$782,C$11)+'СЕТ СН'!$F$9+СВЦЭМ!$D$10+'СЕТ СН'!$F$6-'СЕТ СН'!$F$19</f>
        <v>1171.75140855</v>
      </c>
      <c r="D28" s="36">
        <f>SUMIFS(СВЦЭМ!$C$39:$C$782,СВЦЭМ!$A$39:$A$782,$A28,СВЦЭМ!$B$39:$B$782,D$11)+'СЕТ СН'!$F$9+СВЦЭМ!$D$10+'СЕТ СН'!$F$6-'СЕТ СН'!$F$19</f>
        <v>1209.4850205099999</v>
      </c>
      <c r="E28" s="36">
        <f>SUMIFS(СВЦЭМ!$C$39:$C$782,СВЦЭМ!$A$39:$A$782,$A28,СВЦЭМ!$B$39:$B$782,E$11)+'СЕТ СН'!$F$9+СВЦЭМ!$D$10+'СЕТ СН'!$F$6-'СЕТ СН'!$F$19</f>
        <v>1229.1910003099999</v>
      </c>
      <c r="F28" s="36">
        <f>SUMIFS(СВЦЭМ!$C$39:$C$782,СВЦЭМ!$A$39:$A$782,$A28,СВЦЭМ!$B$39:$B$782,F$11)+'СЕТ СН'!$F$9+СВЦЭМ!$D$10+'СЕТ СН'!$F$6-'СЕТ СН'!$F$19</f>
        <v>1233.91293049</v>
      </c>
      <c r="G28" s="36">
        <f>SUMIFS(СВЦЭМ!$C$39:$C$782,СВЦЭМ!$A$39:$A$782,$A28,СВЦЭМ!$B$39:$B$782,G$11)+'СЕТ СН'!$F$9+СВЦЭМ!$D$10+'СЕТ СН'!$F$6-'СЕТ СН'!$F$19</f>
        <v>1210.1525003700001</v>
      </c>
      <c r="H28" s="36">
        <f>SUMIFS(СВЦЭМ!$C$39:$C$782,СВЦЭМ!$A$39:$A$782,$A28,СВЦЭМ!$B$39:$B$782,H$11)+'СЕТ СН'!$F$9+СВЦЭМ!$D$10+'СЕТ СН'!$F$6-'СЕТ СН'!$F$19</f>
        <v>1157.0552288199999</v>
      </c>
      <c r="I28" s="36">
        <f>SUMIFS(СВЦЭМ!$C$39:$C$782,СВЦЭМ!$A$39:$A$782,$A28,СВЦЭМ!$B$39:$B$782,I$11)+'СЕТ СН'!$F$9+СВЦЭМ!$D$10+'СЕТ СН'!$F$6-'СЕТ СН'!$F$19</f>
        <v>1101.0913774799999</v>
      </c>
      <c r="J28" s="36">
        <f>SUMIFS(СВЦЭМ!$C$39:$C$782,СВЦЭМ!$A$39:$A$782,$A28,СВЦЭМ!$B$39:$B$782,J$11)+'СЕТ СН'!$F$9+СВЦЭМ!$D$10+'СЕТ СН'!$F$6-'СЕТ СН'!$F$19</f>
        <v>1074.2991521199999</v>
      </c>
      <c r="K28" s="36">
        <f>SUMIFS(СВЦЭМ!$C$39:$C$782,СВЦЭМ!$A$39:$A$782,$A28,СВЦЭМ!$B$39:$B$782,K$11)+'СЕТ СН'!$F$9+СВЦЭМ!$D$10+'СЕТ СН'!$F$6-'СЕТ СН'!$F$19</f>
        <v>1071.8464382499999</v>
      </c>
      <c r="L28" s="36">
        <f>SUMIFS(СВЦЭМ!$C$39:$C$782,СВЦЭМ!$A$39:$A$782,$A28,СВЦЭМ!$B$39:$B$782,L$11)+'СЕТ СН'!$F$9+СВЦЭМ!$D$10+'СЕТ СН'!$F$6-'СЕТ СН'!$F$19</f>
        <v>1081.4343965099999</v>
      </c>
      <c r="M28" s="36">
        <f>SUMIFS(СВЦЭМ!$C$39:$C$782,СВЦЭМ!$A$39:$A$782,$A28,СВЦЭМ!$B$39:$B$782,M$11)+'СЕТ СН'!$F$9+СВЦЭМ!$D$10+'СЕТ СН'!$F$6-'СЕТ СН'!$F$19</f>
        <v>1098.4848076000001</v>
      </c>
      <c r="N28" s="36">
        <f>SUMIFS(СВЦЭМ!$C$39:$C$782,СВЦЭМ!$A$39:$A$782,$A28,СВЦЭМ!$B$39:$B$782,N$11)+'СЕТ СН'!$F$9+СВЦЭМ!$D$10+'СЕТ СН'!$F$6-'СЕТ СН'!$F$19</f>
        <v>1100.6889463499999</v>
      </c>
      <c r="O28" s="36">
        <f>SUMIFS(СВЦЭМ!$C$39:$C$782,СВЦЭМ!$A$39:$A$782,$A28,СВЦЭМ!$B$39:$B$782,O$11)+'СЕТ СН'!$F$9+СВЦЭМ!$D$10+'СЕТ СН'!$F$6-'СЕТ СН'!$F$19</f>
        <v>1097.96719345</v>
      </c>
      <c r="P28" s="36">
        <f>SUMIFS(СВЦЭМ!$C$39:$C$782,СВЦЭМ!$A$39:$A$782,$A28,СВЦЭМ!$B$39:$B$782,P$11)+'СЕТ СН'!$F$9+СВЦЭМ!$D$10+'СЕТ СН'!$F$6-'СЕТ СН'!$F$19</f>
        <v>1114.4198967099999</v>
      </c>
      <c r="Q28" s="36">
        <f>SUMIFS(СВЦЭМ!$C$39:$C$782,СВЦЭМ!$A$39:$A$782,$A28,СВЦЭМ!$B$39:$B$782,Q$11)+'СЕТ СН'!$F$9+СВЦЭМ!$D$10+'СЕТ СН'!$F$6-'СЕТ СН'!$F$19</f>
        <v>1090.8494619200001</v>
      </c>
      <c r="R28" s="36">
        <f>SUMIFS(СВЦЭМ!$C$39:$C$782,СВЦЭМ!$A$39:$A$782,$A28,СВЦЭМ!$B$39:$B$782,R$11)+'СЕТ СН'!$F$9+СВЦЭМ!$D$10+'СЕТ СН'!$F$6-'СЕТ СН'!$F$19</f>
        <v>1038.1206563000001</v>
      </c>
      <c r="S28" s="36">
        <f>SUMIFS(СВЦЭМ!$C$39:$C$782,СВЦЭМ!$A$39:$A$782,$A28,СВЦЭМ!$B$39:$B$782,S$11)+'СЕТ СН'!$F$9+СВЦЭМ!$D$10+'СЕТ СН'!$F$6-'СЕТ СН'!$F$19</f>
        <v>1021.40363983</v>
      </c>
      <c r="T28" s="36">
        <f>SUMIFS(СВЦЭМ!$C$39:$C$782,СВЦЭМ!$A$39:$A$782,$A28,СВЦЭМ!$B$39:$B$782,T$11)+'СЕТ СН'!$F$9+СВЦЭМ!$D$10+'СЕТ СН'!$F$6-'СЕТ СН'!$F$19</f>
        <v>1081.03163786</v>
      </c>
      <c r="U28" s="36">
        <f>SUMIFS(СВЦЭМ!$C$39:$C$782,СВЦЭМ!$A$39:$A$782,$A28,СВЦЭМ!$B$39:$B$782,U$11)+'СЕТ СН'!$F$9+СВЦЭМ!$D$10+'СЕТ СН'!$F$6-'СЕТ СН'!$F$19</f>
        <v>1177.01638865</v>
      </c>
      <c r="V28" s="36">
        <f>SUMIFS(СВЦЭМ!$C$39:$C$782,СВЦЭМ!$A$39:$A$782,$A28,СВЦЭМ!$B$39:$B$782,V$11)+'СЕТ СН'!$F$9+СВЦЭМ!$D$10+'СЕТ СН'!$F$6-'СЕТ СН'!$F$19</f>
        <v>1166.97518335</v>
      </c>
      <c r="W28" s="36">
        <f>SUMIFS(СВЦЭМ!$C$39:$C$782,СВЦЭМ!$A$39:$A$782,$A28,СВЦЭМ!$B$39:$B$782,W$11)+'СЕТ СН'!$F$9+СВЦЭМ!$D$10+'СЕТ СН'!$F$6-'СЕТ СН'!$F$19</f>
        <v>1161.2376109699999</v>
      </c>
      <c r="X28" s="36">
        <f>SUMIFS(СВЦЭМ!$C$39:$C$782,СВЦЭМ!$A$39:$A$782,$A28,СВЦЭМ!$B$39:$B$782,X$11)+'СЕТ СН'!$F$9+СВЦЭМ!$D$10+'СЕТ СН'!$F$6-'СЕТ СН'!$F$19</f>
        <v>1115.9617788</v>
      </c>
      <c r="Y28" s="36">
        <f>SUMIFS(СВЦЭМ!$C$39:$C$782,СВЦЭМ!$A$39:$A$782,$A28,СВЦЭМ!$B$39:$B$782,Y$11)+'СЕТ СН'!$F$9+СВЦЭМ!$D$10+'СЕТ СН'!$F$6-'СЕТ СН'!$F$19</f>
        <v>1155.53697354</v>
      </c>
    </row>
    <row r="29" spans="1:25" ht="15.75" x14ac:dyDescent="0.2">
      <c r="A29" s="35">
        <f t="shared" si="0"/>
        <v>44852</v>
      </c>
      <c r="B29" s="36">
        <f>SUMIFS(СВЦЭМ!$C$39:$C$782,СВЦЭМ!$A$39:$A$782,$A29,СВЦЭМ!$B$39:$B$782,B$11)+'СЕТ СН'!$F$9+СВЦЭМ!$D$10+'СЕТ СН'!$F$6-'СЕТ СН'!$F$19</f>
        <v>1183.91167445</v>
      </c>
      <c r="C29" s="36">
        <f>SUMIFS(СВЦЭМ!$C$39:$C$782,СВЦЭМ!$A$39:$A$782,$A29,СВЦЭМ!$B$39:$B$782,C$11)+'СЕТ СН'!$F$9+СВЦЭМ!$D$10+'СЕТ СН'!$F$6-'СЕТ СН'!$F$19</f>
        <v>1230.2836338100001</v>
      </c>
      <c r="D29" s="36">
        <f>SUMIFS(СВЦЭМ!$C$39:$C$782,СВЦЭМ!$A$39:$A$782,$A29,СВЦЭМ!$B$39:$B$782,D$11)+'СЕТ СН'!$F$9+СВЦЭМ!$D$10+'СЕТ СН'!$F$6-'СЕТ СН'!$F$19</f>
        <v>1241.5924805300001</v>
      </c>
      <c r="E29" s="36">
        <f>SUMIFS(СВЦЭМ!$C$39:$C$782,СВЦЭМ!$A$39:$A$782,$A29,СВЦЭМ!$B$39:$B$782,E$11)+'СЕТ СН'!$F$9+СВЦЭМ!$D$10+'СЕТ СН'!$F$6-'СЕТ СН'!$F$19</f>
        <v>1245.2169711700001</v>
      </c>
      <c r="F29" s="36">
        <f>SUMIFS(СВЦЭМ!$C$39:$C$782,СВЦЭМ!$A$39:$A$782,$A29,СВЦЭМ!$B$39:$B$782,F$11)+'СЕТ СН'!$F$9+СВЦЭМ!$D$10+'СЕТ СН'!$F$6-'СЕТ СН'!$F$19</f>
        <v>1246.52098581</v>
      </c>
      <c r="G29" s="36">
        <f>SUMIFS(СВЦЭМ!$C$39:$C$782,СВЦЭМ!$A$39:$A$782,$A29,СВЦЭМ!$B$39:$B$782,G$11)+'СЕТ СН'!$F$9+СВЦЭМ!$D$10+'СЕТ СН'!$F$6-'СЕТ СН'!$F$19</f>
        <v>1236.8108153999999</v>
      </c>
      <c r="H29" s="36">
        <f>SUMIFS(СВЦЭМ!$C$39:$C$782,СВЦЭМ!$A$39:$A$782,$A29,СВЦЭМ!$B$39:$B$782,H$11)+'СЕТ СН'!$F$9+СВЦЭМ!$D$10+'СЕТ СН'!$F$6-'СЕТ СН'!$F$19</f>
        <v>1178.19771251</v>
      </c>
      <c r="I29" s="36">
        <f>SUMIFS(СВЦЭМ!$C$39:$C$782,СВЦЭМ!$A$39:$A$782,$A29,СВЦЭМ!$B$39:$B$782,I$11)+'СЕТ СН'!$F$9+СВЦЭМ!$D$10+'СЕТ СН'!$F$6-'СЕТ СН'!$F$19</f>
        <v>1118.79206288</v>
      </c>
      <c r="J29" s="36">
        <f>SUMIFS(СВЦЭМ!$C$39:$C$782,СВЦЭМ!$A$39:$A$782,$A29,СВЦЭМ!$B$39:$B$782,J$11)+'СЕТ СН'!$F$9+СВЦЭМ!$D$10+'СЕТ СН'!$F$6-'СЕТ СН'!$F$19</f>
        <v>1089.65956848</v>
      </c>
      <c r="K29" s="36">
        <f>SUMIFS(СВЦЭМ!$C$39:$C$782,СВЦЭМ!$A$39:$A$782,$A29,СВЦЭМ!$B$39:$B$782,K$11)+'СЕТ СН'!$F$9+СВЦЭМ!$D$10+'СЕТ СН'!$F$6-'СЕТ СН'!$F$19</f>
        <v>1098.5819802199999</v>
      </c>
      <c r="L29" s="36">
        <f>SUMIFS(СВЦЭМ!$C$39:$C$782,СВЦЭМ!$A$39:$A$782,$A29,СВЦЭМ!$B$39:$B$782,L$11)+'СЕТ СН'!$F$9+СВЦЭМ!$D$10+'СЕТ СН'!$F$6-'СЕТ СН'!$F$19</f>
        <v>1097.0709610399999</v>
      </c>
      <c r="M29" s="36">
        <f>SUMIFS(СВЦЭМ!$C$39:$C$782,СВЦЭМ!$A$39:$A$782,$A29,СВЦЭМ!$B$39:$B$782,M$11)+'СЕТ СН'!$F$9+СВЦЭМ!$D$10+'СЕТ СН'!$F$6-'СЕТ СН'!$F$19</f>
        <v>1108.51870478</v>
      </c>
      <c r="N29" s="36">
        <f>SUMIFS(СВЦЭМ!$C$39:$C$782,СВЦЭМ!$A$39:$A$782,$A29,СВЦЭМ!$B$39:$B$782,N$11)+'СЕТ СН'!$F$9+СВЦЭМ!$D$10+'СЕТ СН'!$F$6-'СЕТ СН'!$F$19</f>
        <v>1111.4954324299999</v>
      </c>
      <c r="O29" s="36">
        <f>SUMIFS(СВЦЭМ!$C$39:$C$782,СВЦЭМ!$A$39:$A$782,$A29,СВЦЭМ!$B$39:$B$782,O$11)+'СЕТ СН'!$F$9+СВЦЭМ!$D$10+'СЕТ СН'!$F$6-'СЕТ СН'!$F$19</f>
        <v>1111.80993405</v>
      </c>
      <c r="P29" s="36">
        <f>SUMIFS(СВЦЭМ!$C$39:$C$782,СВЦЭМ!$A$39:$A$782,$A29,СВЦЭМ!$B$39:$B$782,P$11)+'СЕТ СН'!$F$9+СВЦЭМ!$D$10+'СЕТ СН'!$F$6-'СЕТ СН'!$F$19</f>
        <v>1116.18951786</v>
      </c>
      <c r="Q29" s="36">
        <f>SUMIFS(СВЦЭМ!$C$39:$C$782,СВЦЭМ!$A$39:$A$782,$A29,СВЦЭМ!$B$39:$B$782,Q$11)+'СЕТ СН'!$F$9+СВЦЭМ!$D$10+'СЕТ СН'!$F$6-'СЕТ СН'!$F$19</f>
        <v>1131.1566824899999</v>
      </c>
      <c r="R29" s="36">
        <f>SUMIFS(СВЦЭМ!$C$39:$C$782,СВЦЭМ!$A$39:$A$782,$A29,СВЦЭМ!$B$39:$B$782,R$11)+'СЕТ СН'!$F$9+СВЦЭМ!$D$10+'СЕТ СН'!$F$6-'СЕТ СН'!$F$19</f>
        <v>1134.58642184</v>
      </c>
      <c r="S29" s="36">
        <f>SUMIFS(СВЦЭМ!$C$39:$C$782,СВЦЭМ!$A$39:$A$782,$A29,СВЦЭМ!$B$39:$B$782,S$11)+'СЕТ СН'!$F$9+СВЦЭМ!$D$10+'СЕТ СН'!$F$6-'СЕТ СН'!$F$19</f>
        <v>1111.4373031299999</v>
      </c>
      <c r="T29" s="36">
        <f>SUMIFS(СВЦЭМ!$C$39:$C$782,СВЦЭМ!$A$39:$A$782,$A29,СВЦЭМ!$B$39:$B$782,T$11)+'СЕТ СН'!$F$9+СВЦЭМ!$D$10+'СЕТ СН'!$F$6-'СЕТ СН'!$F$19</f>
        <v>1194.15752307</v>
      </c>
      <c r="U29" s="36">
        <f>SUMIFS(СВЦЭМ!$C$39:$C$782,СВЦЭМ!$A$39:$A$782,$A29,СВЦЭМ!$B$39:$B$782,U$11)+'СЕТ СН'!$F$9+СВЦЭМ!$D$10+'СЕТ СН'!$F$6-'СЕТ СН'!$F$19</f>
        <v>1212.6025830000001</v>
      </c>
      <c r="V29" s="36">
        <f>SUMIFS(СВЦЭМ!$C$39:$C$782,СВЦЭМ!$A$39:$A$782,$A29,СВЦЭМ!$B$39:$B$782,V$11)+'СЕТ СН'!$F$9+СВЦЭМ!$D$10+'СЕТ СН'!$F$6-'СЕТ СН'!$F$19</f>
        <v>1206.3760034700001</v>
      </c>
      <c r="W29" s="36">
        <f>SUMIFS(СВЦЭМ!$C$39:$C$782,СВЦЭМ!$A$39:$A$782,$A29,СВЦЭМ!$B$39:$B$782,W$11)+'СЕТ СН'!$F$9+СВЦЭМ!$D$10+'СЕТ СН'!$F$6-'СЕТ СН'!$F$19</f>
        <v>1200.7072351200002</v>
      </c>
      <c r="X29" s="36">
        <f>SUMIFS(СВЦЭМ!$C$39:$C$782,СВЦЭМ!$A$39:$A$782,$A29,СВЦЭМ!$B$39:$B$782,X$11)+'СЕТ СН'!$F$9+СВЦЭМ!$D$10+'СЕТ СН'!$F$6-'СЕТ СН'!$F$19</f>
        <v>1161.24031335</v>
      </c>
      <c r="Y29" s="36">
        <f>SUMIFS(СВЦЭМ!$C$39:$C$782,СВЦЭМ!$A$39:$A$782,$A29,СВЦЭМ!$B$39:$B$782,Y$11)+'СЕТ СН'!$F$9+СВЦЭМ!$D$10+'СЕТ СН'!$F$6-'СЕТ СН'!$F$19</f>
        <v>1150.60141434</v>
      </c>
    </row>
    <row r="30" spans="1:25" ht="15.75" x14ac:dyDescent="0.2">
      <c r="A30" s="35">
        <f t="shared" si="0"/>
        <v>44853</v>
      </c>
      <c r="B30" s="36">
        <f>SUMIFS(СВЦЭМ!$C$39:$C$782,СВЦЭМ!$A$39:$A$782,$A30,СВЦЭМ!$B$39:$B$782,B$11)+'СЕТ СН'!$F$9+СВЦЭМ!$D$10+'СЕТ СН'!$F$6-'СЕТ СН'!$F$19</f>
        <v>1194.7707166800001</v>
      </c>
      <c r="C30" s="36">
        <f>SUMIFS(СВЦЭМ!$C$39:$C$782,СВЦЭМ!$A$39:$A$782,$A30,СВЦЭМ!$B$39:$B$782,C$11)+'СЕТ СН'!$F$9+СВЦЭМ!$D$10+'СЕТ СН'!$F$6-'СЕТ СН'!$F$19</f>
        <v>1226.4670876299999</v>
      </c>
      <c r="D30" s="36">
        <f>SUMIFS(СВЦЭМ!$C$39:$C$782,СВЦЭМ!$A$39:$A$782,$A30,СВЦЭМ!$B$39:$B$782,D$11)+'СЕТ СН'!$F$9+СВЦЭМ!$D$10+'СЕТ СН'!$F$6-'СЕТ СН'!$F$19</f>
        <v>1250.66571658</v>
      </c>
      <c r="E30" s="36">
        <f>SUMIFS(СВЦЭМ!$C$39:$C$782,СВЦЭМ!$A$39:$A$782,$A30,СВЦЭМ!$B$39:$B$782,E$11)+'СЕТ СН'!$F$9+СВЦЭМ!$D$10+'СЕТ СН'!$F$6-'СЕТ СН'!$F$19</f>
        <v>1249.9706721499999</v>
      </c>
      <c r="F30" s="36">
        <f>SUMIFS(СВЦЭМ!$C$39:$C$782,СВЦЭМ!$A$39:$A$782,$A30,СВЦЭМ!$B$39:$B$782,F$11)+'СЕТ СН'!$F$9+СВЦЭМ!$D$10+'СЕТ СН'!$F$6-'СЕТ СН'!$F$19</f>
        <v>1252.9656458700001</v>
      </c>
      <c r="G30" s="36">
        <f>SUMIFS(СВЦЭМ!$C$39:$C$782,СВЦЭМ!$A$39:$A$782,$A30,СВЦЭМ!$B$39:$B$782,G$11)+'СЕТ СН'!$F$9+СВЦЭМ!$D$10+'СЕТ СН'!$F$6-'СЕТ СН'!$F$19</f>
        <v>1236.6344683899999</v>
      </c>
      <c r="H30" s="36">
        <f>SUMIFS(СВЦЭМ!$C$39:$C$782,СВЦЭМ!$A$39:$A$782,$A30,СВЦЭМ!$B$39:$B$782,H$11)+'СЕТ СН'!$F$9+СВЦЭМ!$D$10+'СЕТ СН'!$F$6-'СЕТ СН'!$F$19</f>
        <v>1176.5544400399999</v>
      </c>
      <c r="I30" s="36">
        <f>SUMIFS(СВЦЭМ!$C$39:$C$782,СВЦЭМ!$A$39:$A$782,$A30,СВЦЭМ!$B$39:$B$782,I$11)+'СЕТ СН'!$F$9+СВЦЭМ!$D$10+'СЕТ СН'!$F$6-'СЕТ СН'!$F$19</f>
        <v>1127.08692352</v>
      </c>
      <c r="J30" s="36">
        <f>SUMIFS(СВЦЭМ!$C$39:$C$782,СВЦЭМ!$A$39:$A$782,$A30,СВЦЭМ!$B$39:$B$782,J$11)+'СЕТ СН'!$F$9+СВЦЭМ!$D$10+'СЕТ СН'!$F$6-'СЕТ СН'!$F$19</f>
        <v>1161.58977052</v>
      </c>
      <c r="K30" s="36">
        <f>SUMIFS(СВЦЭМ!$C$39:$C$782,СВЦЭМ!$A$39:$A$782,$A30,СВЦЭМ!$B$39:$B$782,K$11)+'СЕТ СН'!$F$9+СВЦЭМ!$D$10+'СЕТ СН'!$F$6-'СЕТ СН'!$F$19</f>
        <v>1169.65020981</v>
      </c>
      <c r="L30" s="36">
        <f>SUMIFS(СВЦЭМ!$C$39:$C$782,СВЦЭМ!$A$39:$A$782,$A30,СВЦЭМ!$B$39:$B$782,L$11)+'СЕТ СН'!$F$9+СВЦЭМ!$D$10+'СЕТ СН'!$F$6-'СЕТ СН'!$F$19</f>
        <v>1170.2609489399999</v>
      </c>
      <c r="M30" s="36">
        <f>SUMIFS(СВЦЭМ!$C$39:$C$782,СВЦЭМ!$A$39:$A$782,$A30,СВЦЭМ!$B$39:$B$782,M$11)+'СЕТ СН'!$F$9+СВЦЭМ!$D$10+'СЕТ СН'!$F$6-'СЕТ СН'!$F$19</f>
        <v>1197.6804735000001</v>
      </c>
      <c r="N30" s="36">
        <f>SUMIFS(СВЦЭМ!$C$39:$C$782,СВЦЭМ!$A$39:$A$782,$A30,СВЦЭМ!$B$39:$B$782,N$11)+'СЕТ СН'!$F$9+СВЦЭМ!$D$10+'СЕТ СН'!$F$6-'СЕТ СН'!$F$19</f>
        <v>1136.05167306</v>
      </c>
      <c r="O30" s="36">
        <f>SUMIFS(СВЦЭМ!$C$39:$C$782,СВЦЭМ!$A$39:$A$782,$A30,СВЦЭМ!$B$39:$B$782,O$11)+'СЕТ СН'!$F$9+СВЦЭМ!$D$10+'СЕТ СН'!$F$6-'СЕТ СН'!$F$19</f>
        <v>1127.1990848</v>
      </c>
      <c r="P30" s="36">
        <f>SUMIFS(СВЦЭМ!$C$39:$C$782,СВЦЭМ!$A$39:$A$782,$A30,СВЦЭМ!$B$39:$B$782,P$11)+'СЕТ СН'!$F$9+СВЦЭМ!$D$10+'СЕТ СН'!$F$6-'СЕТ СН'!$F$19</f>
        <v>1108.9895273499999</v>
      </c>
      <c r="Q30" s="36">
        <f>SUMIFS(СВЦЭМ!$C$39:$C$782,СВЦЭМ!$A$39:$A$782,$A30,СВЦЭМ!$B$39:$B$782,Q$11)+'СЕТ СН'!$F$9+СВЦЭМ!$D$10+'СЕТ СН'!$F$6-'СЕТ СН'!$F$19</f>
        <v>1110.3971170299999</v>
      </c>
      <c r="R30" s="36">
        <f>SUMIFS(СВЦЭМ!$C$39:$C$782,СВЦЭМ!$A$39:$A$782,$A30,СВЦЭМ!$B$39:$B$782,R$11)+'СЕТ СН'!$F$9+СВЦЭМ!$D$10+'СЕТ СН'!$F$6-'СЕТ СН'!$F$19</f>
        <v>1009.51682931</v>
      </c>
      <c r="S30" s="36">
        <f>SUMIFS(СВЦЭМ!$C$39:$C$782,СВЦЭМ!$A$39:$A$782,$A30,СВЦЭМ!$B$39:$B$782,S$11)+'СЕТ СН'!$F$9+СВЦЭМ!$D$10+'СЕТ СН'!$F$6-'СЕТ СН'!$F$19</f>
        <v>930.79238624000004</v>
      </c>
      <c r="T30" s="36">
        <f>SUMIFS(СВЦЭМ!$C$39:$C$782,СВЦЭМ!$A$39:$A$782,$A30,СВЦЭМ!$B$39:$B$782,T$11)+'СЕТ СН'!$F$9+СВЦЭМ!$D$10+'СЕТ СН'!$F$6-'СЕТ СН'!$F$19</f>
        <v>954.97975797999993</v>
      </c>
      <c r="U30" s="36">
        <f>SUMIFS(СВЦЭМ!$C$39:$C$782,СВЦЭМ!$A$39:$A$782,$A30,СВЦЭМ!$B$39:$B$782,U$11)+'СЕТ СН'!$F$9+СВЦЭМ!$D$10+'СЕТ СН'!$F$6-'СЕТ СН'!$F$19</f>
        <v>1022.27848451</v>
      </c>
      <c r="V30" s="36">
        <f>SUMIFS(СВЦЭМ!$C$39:$C$782,СВЦЭМ!$A$39:$A$782,$A30,СВЦЭМ!$B$39:$B$782,V$11)+'СЕТ СН'!$F$9+СВЦЭМ!$D$10+'СЕТ СН'!$F$6-'СЕТ СН'!$F$19</f>
        <v>1074.6661461599999</v>
      </c>
      <c r="W30" s="36">
        <f>SUMIFS(СВЦЭМ!$C$39:$C$782,СВЦЭМ!$A$39:$A$782,$A30,СВЦЭМ!$B$39:$B$782,W$11)+'СЕТ СН'!$F$9+СВЦЭМ!$D$10+'СЕТ СН'!$F$6-'СЕТ СН'!$F$19</f>
        <v>1131.8877236599999</v>
      </c>
      <c r="X30" s="36">
        <f>SUMIFS(СВЦЭМ!$C$39:$C$782,СВЦЭМ!$A$39:$A$782,$A30,СВЦЭМ!$B$39:$B$782,X$11)+'СЕТ СН'!$F$9+СВЦЭМ!$D$10+'СЕТ СН'!$F$6-'СЕТ СН'!$F$19</f>
        <v>1162.23995719</v>
      </c>
      <c r="Y30" s="36">
        <f>SUMIFS(СВЦЭМ!$C$39:$C$782,СВЦЭМ!$A$39:$A$782,$A30,СВЦЭМ!$B$39:$B$782,Y$11)+'СЕТ СН'!$F$9+СВЦЭМ!$D$10+'СЕТ СН'!$F$6-'СЕТ СН'!$F$19</f>
        <v>1224.1265045800001</v>
      </c>
    </row>
    <row r="31" spans="1:25" ht="15.75" x14ac:dyDescent="0.2">
      <c r="A31" s="35">
        <f t="shared" si="0"/>
        <v>44854</v>
      </c>
      <c r="B31" s="36">
        <f>SUMIFS(СВЦЭМ!$C$39:$C$782,СВЦЭМ!$A$39:$A$782,$A31,СВЦЭМ!$B$39:$B$782,B$11)+'СЕТ СН'!$F$9+СВЦЭМ!$D$10+'СЕТ СН'!$F$6-'СЕТ СН'!$F$19</f>
        <v>1148.61505508</v>
      </c>
      <c r="C31" s="36">
        <f>SUMIFS(СВЦЭМ!$C$39:$C$782,СВЦЭМ!$A$39:$A$782,$A31,СВЦЭМ!$B$39:$B$782,C$11)+'СЕТ СН'!$F$9+СВЦЭМ!$D$10+'СЕТ СН'!$F$6-'СЕТ СН'!$F$19</f>
        <v>1150.3581402699999</v>
      </c>
      <c r="D31" s="36">
        <f>SUMIFS(СВЦЭМ!$C$39:$C$782,СВЦЭМ!$A$39:$A$782,$A31,СВЦЭМ!$B$39:$B$782,D$11)+'СЕТ СН'!$F$9+СВЦЭМ!$D$10+'СЕТ СН'!$F$6-'СЕТ СН'!$F$19</f>
        <v>1194.4310974</v>
      </c>
      <c r="E31" s="36">
        <f>SUMIFS(СВЦЭМ!$C$39:$C$782,СВЦЭМ!$A$39:$A$782,$A31,СВЦЭМ!$B$39:$B$782,E$11)+'СЕТ СН'!$F$9+СВЦЭМ!$D$10+'СЕТ СН'!$F$6-'СЕТ СН'!$F$19</f>
        <v>1192.94368433</v>
      </c>
      <c r="F31" s="36">
        <f>SUMIFS(СВЦЭМ!$C$39:$C$782,СВЦЭМ!$A$39:$A$782,$A31,СВЦЭМ!$B$39:$B$782,F$11)+'СЕТ СН'!$F$9+СВЦЭМ!$D$10+'СЕТ СН'!$F$6-'СЕТ СН'!$F$19</f>
        <v>1172.7705207899999</v>
      </c>
      <c r="G31" s="36">
        <f>SUMIFS(СВЦЭМ!$C$39:$C$782,СВЦЭМ!$A$39:$A$782,$A31,СВЦЭМ!$B$39:$B$782,G$11)+'СЕТ СН'!$F$9+СВЦЭМ!$D$10+'СЕТ СН'!$F$6-'СЕТ СН'!$F$19</f>
        <v>1143.3552059399999</v>
      </c>
      <c r="H31" s="36">
        <f>SUMIFS(СВЦЭМ!$C$39:$C$782,СВЦЭМ!$A$39:$A$782,$A31,СВЦЭМ!$B$39:$B$782,H$11)+'СЕТ СН'!$F$9+СВЦЭМ!$D$10+'СЕТ СН'!$F$6-'СЕТ СН'!$F$19</f>
        <v>1094.65826915</v>
      </c>
      <c r="I31" s="36">
        <f>SUMIFS(СВЦЭМ!$C$39:$C$782,СВЦЭМ!$A$39:$A$782,$A31,СВЦЭМ!$B$39:$B$782,I$11)+'СЕТ СН'!$F$9+СВЦЭМ!$D$10+'СЕТ СН'!$F$6-'СЕТ СН'!$F$19</f>
        <v>1066.1534804299999</v>
      </c>
      <c r="J31" s="36">
        <f>SUMIFS(СВЦЭМ!$C$39:$C$782,СВЦЭМ!$A$39:$A$782,$A31,СВЦЭМ!$B$39:$B$782,J$11)+'СЕТ СН'!$F$9+СВЦЭМ!$D$10+'СЕТ СН'!$F$6-'СЕТ СН'!$F$19</f>
        <v>1070.6395482400001</v>
      </c>
      <c r="K31" s="36">
        <f>SUMIFS(СВЦЭМ!$C$39:$C$782,СВЦЭМ!$A$39:$A$782,$A31,СВЦЭМ!$B$39:$B$782,K$11)+'СЕТ СН'!$F$9+СВЦЭМ!$D$10+'СЕТ СН'!$F$6-'СЕТ СН'!$F$19</f>
        <v>1106.18240765</v>
      </c>
      <c r="L31" s="36">
        <f>SUMIFS(СВЦЭМ!$C$39:$C$782,СВЦЭМ!$A$39:$A$782,$A31,СВЦЭМ!$B$39:$B$782,L$11)+'СЕТ СН'!$F$9+СВЦЭМ!$D$10+'СЕТ СН'!$F$6-'СЕТ СН'!$F$19</f>
        <v>1113.4171075100001</v>
      </c>
      <c r="M31" s="36">
        <f>SUMIFS(СВЦЭМ!$C$39:$C$782,СВЦЭМ!$A$39:$A$782,$A31,СВЦЭМ!$B$39:$B$782,M$11)+'СЕТ СН'!$F$9+СВЦЭМ!$D$10+'СЕТ СН'!$F$6-'СЕТ СН'!$F$19</f>
        <v>1144.4462490000001</v>
      </c>
      <c r="N31" s="36">
        <f>SUMIFS(СВЦЭМ!$C$39:$C$782,СВЦЭМ!$A$39:$A$782,$A31,СВЦЭМ!$B$39:$B$782,N$11)+'СЕТ СН'!$F$9+СВЦЭМ!$D$10+'СЕТ СН'!$F$6-'СЕТ СН'!$F$19</f>
        <v>1138.2495105799999</v>
      </c>
      <c r="O31" s="36">
        <f>SUMIFS(СВЦЭМ!$C$39:$C$782,СВЦЭМ!$A$39:$A$782,$A31,СВЦЭМ!$B$39:$B$782,O$11)+'СЕТ СН'!$F$9+СВЦЭМ!$D$10+'СЕТ СН'!$F$6-'СЕТ СН'!$F$19</f>
        <v>1139.17204186</v>
      </c>
      <c r="P31" s="36">
        <f>SUMIFS(СВЦЭМ!$C$39:$C$782,СВЦЭМ!$A$39:$A$782,$A31,СВЦЭМ!$B$39:$B$782,P$11)+'СЕТ СН'!$F$9+СВЦЭМ!$D$10+'СЕТ СН'!$F$6-'СЕТ СН'!$F$19</f>
        <v>1141.0160673600001</v>
      </c>
      <c r="Q31" s="36">
        <f>SUMIFS(СВЦЭМ!$C$39:$C$782,СВЦЭМ!$A$39:$A$782,$A31,СВЦЭМ!$B$39:$B$782,Q$11)+'СЕТ СН'!$F$9+СВЦЭМ!$D$10+'СЕТ СН'!$F$6-'СЕТ СН'!$F$19</f>
        <v>1136.7490987599999</v>
      </c>
      <c r="R31" s="36">
        <f>SUMIFS(СВЦЭМ!$C$39:$C$782,СВЦЭМ!$A$39:$A$782,$A31,СВЦЭМ!$B$39:$B$782,R$11)+'СЕТ СН'!$F$9+СВЦЭМ!$D$10+'СЕТ СН'!$F$6-'СЕТ СН'!$F$19</f>
        <v>1185.7071649499999</v>
      </c>
      <c r="S31" s="36">
        <f>SUMIFS(СВЦЭМ!$C$39:$C$782,СВЦЭМ!$A$39:$A$782,$A31,СВЦЭМ!$B$39:$B$782,S$11)+'СЕТ СН'!$F$9+СВЦЭМ!$D$10+'СЕТ СН'!$F$6-'СЕТ СН'!$F$19</f>
        <v>1177.3968803499999</v>
      </c>
      <c r="T31" s="36">
        <f>SUMIFS(СВЦЭМ!$C$39:$C$782,СВЦЭМ!$A$39:$A$782,$A31,СВЦЭМ!$B$39:$B$782,T$11)+'СЕТ СН'!$F$9+СВЦЭМ!$D$10+'СЕТ СН'!$F$6-'СЕТ СН'!$F$19</f>
        <v>1186.85447955</v>
      </c>
      <c r="U31" s="36">
        <f>SUMIFS(СВЦЭМ!$C$39:$C$782,СВЦЭМ!$A$39:$A$782,$A31,СВЦЭМ!$B$39:$B$782,U$11)+'СЕТ СН'!$F$9+СВЦЭМ!$D$10+'СЕТ СН'!$F$6-'СЕТ СН'!$F$19</f>
        <v>1182.4600188899999</v>
      </c>
      <c r="V31" s="36">
        <f>SUMIFS(СВЦЭМ!$C$39:$C$782,СВЦЭМ!$A$39:$A$782,$A31,СВЦЭМ!$B$39:$B$782,V$11)+'СЕТ СН'!$F$9+СВЦЭМ!$D$10+'СЕТ СН'!$F$6-'СЕТ СН'!$F$19</f>
        <v>1173.21653928</v>
      </c>
      <c r="W31" s="36">
        <f>SUMIFS(СВЦЭМ!$C$39:$C$782,СВЦЭМ!$A$39:$A$782,$A31,СВЦЭМ!$B$39:$B$782,W$11)+'СЕТ СН'!$F$9+СВЦЭМ!$D$10+'СЕТ СН'!$F$6-'СЕТ СН'!$F$19</f>
        <v>1160.25330588</v>
      </c>
      <c r="X31" s="36">
        <f>SUMIFS(СВЦЭМ!$C$39:$C$782,СВЦЭМ!$A$39:$A$782,$A31,СВЦЭМ!$B$39:$B$782,X$11)+'СЕТ СН'!$F$9+СВЦЭМ!$D$10+'СЕТ СН'!$F$6-'СЕТ СН'!$F$19</f>
        <v>1139.13067959</v>
      </c>
      <c r="Y31" s="36">
        <f>SUMIFS(СВЦЭМ!$C$39:$C$782,СВЦЭМ!$A$39:$A$782,$A31,СВЦЭМ!$B$39:$B$782,Y$11)+'СЕТ СН'!$F$9+СВЦЭМ!$D$10+'СЕТ СН'!$F$6-'СЕТ СН'!$F$19</f>
        <v>1144.84427424</v>
      </c>
    </row>
    <row r="32" spans="1:25" ht="15.75" x14ac:dyDescent="0.2">
      <c r="A32" s="35">
        <f t="shared" si="0"/>
        <v>44855</v>
      </c>
      <c r="B32" s="36">
        <f>SUMIFS(СВЦЭМ!$C$39:$C$782,СВЦЭМ!$A$39:$A$782,$A32,СВЦЭМ!$B$39:$B$782,B$11)+'СЕТ СН'!$F$9+СВЦЭМ!$D$10+'СЕТ СН'!$F$6-'СЕТ СН'!$F$19</f>
        <v>1360.4259951000001</v>
      </c>
      <c r="C32" s="36">
        <f>SUMIFS(СВЦЭМ!$C$39:$C$782,СВЦЭМ!$A$39:$A$782,$A32,СВЦЭМ!$B$39:$B$782,C$11)+'СЕТ СН'!$F$9+СВЦЭМ!$D$10+'СЕТ СН'!$F$6-'СЕТ СН'!$F$19</f>
        <v>1347.37395515</v>
      </c>
      <c r="D32" s="36">
        <f>SUMIFS(СВЦЭМ!$C$39:$C$782,СВЦЭМ!$A$39:$A$782,$A32,СВЦЭМ!$B$39:$B$782,D$11)+'СЕТ СН'!$F$9+СВЦЭМ!$D$10+'СЕТ СН'!$F$6-'СЕТ СН'!$F$19</f>
        <v>1362.3934263200001</v>
      </c>
      <c r="E32" s="36">
        <f>SUMIFS(СВЦЭМ!$C$39:$C$782,СВЦЭМ!$A$39:$A$782,$A32,СВЦЭМ!$B$39:$B$782,E$11)+'СЕТ СН'!$F$9+СВЦЭМ!$D$10+'СЕТ СН'!$F$6-'СЕТ СН'!$F$19</f>
        <v>1422.1072235700001</v>
      </c>
      <c r="F32" s="36">
        <f>SUMIFS(СВЦЭМ!$C$39:$C$782,СВЦЭМ!$A$39:$A$782,$A32,СВЦЭМ!$B$39:$B$782,F$11)+'СЕТ СН'!$F$9+СВЦЭМ!$D$10+'СЕТ СН'!$F$6-'СЕТ СН'!$F$19</f>
        <v>1400.9378985999999</v>
      </c>
      <c r="G32" s="36">
        <f>SUMIFS(СВЦЭМ!$C$39:$C$782,СВЦЭМ!$A$39:$A$782,$A32,СВЦЭМ!$B$39:$B$782,G$11)+'СЕТ СН'!$F$9+СВЦЭМ!$D$10+'СЕТ СН'!$F$6-'СЕТ СН'!$F$19</f>
        <v>1357.2443676</v>
      </c>
      <c r="H32" s="36">
        <f>SUMIFS(СВЦЭМ!$C$39:$C$782,СВЦЭМ!$A$39:$A$782,$A32,СВЦЭМ!$B$39:$B$782,H$11)+'СЕТ СН'!$F$9+СВЦЭМ!$D$10+'СЕТ СН'!$F$6-'СЕТ СН'!$F$19</f>
        <v>1292.3814190400001</v>
      </c>
      <c r="I32" s="36">
        <f>SUMIFS(СВЦЭМ!$C$39:$C$782,СВЦЭМ!$A$39:$A$782,$A32,СВЦЭМ!$B$39:$B$782,I$11)+'СЕТ СН'!$F$9+СВЦЭМ!$D$10+'СЕТ СН'!$F$6-'СЕТ СН'!$F$19</f>
        <v>1273.04698506</v>
      </c>
      <c r="J32" s="36">
        <f>SUMIFS(СВЦЭМ!$C$39:$C$782,СВЦЭМ!$A$39:$A$782,$A32,СВЦЭМ!$B$39:$B$782,J$11)+'СЕТ СН'!$F$9+СВЦЭМ!$D$10+'СЕТ СН'!$F$6-'СЕТ СН'!$F$19</f>
        <v>1245.0479227200001</v>
      </c>
      <c r="K32" s="36">
        <f>SUMIFS(СВЦЭМ!$C$39:$C$782,СВЦЭМ!$A$39:$A$782,$A32,СВЦЭМ!$B$39:$B$782,K$11)+'СЕТ СН'!$F$9+СВЦЭМ!$D$10+'СЕТ СН'!$F$6-'СЕТ СН'!$F$19</f>
        <v>1248.4937125500001</v>
      </c>
      <c r="L32" s="36">
        <f>SUMIFS(СВЦЭМ!$C$39:$C$782,СВЦЭМ!$A$39:$A$782,$A32,СВЦЭМ!$B$39:$B$782,L$11)+'СЕТ СН'!$F$9+СВЦЭМ!$D$10+'СЕТ СН'!$F$6-'СЕТ СН'!$F$19</f>
        <v>1250.8202725200001</v>
      </c>
      <c r="M32" s="36">
        <f>SUMIFS(СВЦЭМ!$C$39:$C$782,СВЦЭМ!$A$39:$A$782,$A32,СВЦЭМ!$B$39:$B$782,M$11)+'СЕТ СН'!$F$9+СВЦЭМ!$D$10+'СЕТ СН'!$F$6-'СЕТ СН'!$F$19</f>
        <v>1257.42094797</v>
      </c>
      <c r="N32" s="36">
        <f>SUMIFS(СВЦЭМ!$C$39:$C$782,СВЦЭМ!$A$39:$A$782,$A32,СВЦЭМ!$B$39:$B$782,N$11)+'СЕТ СН'!$F$9+СВЦЭМ!$D$10+'СЕТ СН'!$F$6-'СЕТ СН'!$F$19</f>
        <v>1270.9799659</v>
      </c>
      <c r="O32" s="36">
        <f>SUMIFS(СВЦЭМ!$C$39:$C$782,СВЦЭМ!$A$39:$A$782,$A32,СВЦЭМ!$B$39:$B$782,O$11)+'СЕТ СН'!$F$9+СВЦЭМ!$D$10+'СЕТ СН'!$F$6-'СЕТ СН'!$F$19</f>
        <v>1266.9117638</v>
      </c>
      <c r="P32" s="36">
        <f>SUMIFS(СВЦЭМ!$C$39:$C$782,СВЦЭМ!$A$39:$A$782,$A32,СВЦЭМ!$B$39:$B$782,P$11)+'СЕТ СН'!$F$9+СВЦЭМ!$D$10+'СЕТ СН'!$F$6-'СЕТ СН'!$F$19</f>
        <v>1293.9858779599999</v>
      </c>
      <c r="Q32" s="36">
        <f>SUMIFS(СВЦЭМ!$C$39:$C$782,СВЦЭМ!$A$39:$A$782,$A32,СВЦЭМ!$B$39:$B$782,Q$11)+'СЕТ СН'!$F$9+СВЦЭМ!$D$10+'СЕТ СН'!$F$6-'СЕТ СН'!$F$19</f>
        <v>1296.3909943599999</v>
      </c>
      <c r="R32" s="36">
        <f>SUMIFS(СВЦЭМ!$C$39:$C$782,СВЦЭМ!$A$39:$A$782,$A32,СВЦЭМ!$B$39:$B$782,R$11)+'СЕТ СН'!$F$9+СВЦЭМ!$D$10+'СЕТ СН'!$F$6-'СЕТ СН'!$F$19</f>
        <v>1276.8247952700001</v>
      </c>
      <c r="S32" s="36">
        <f>SUMIFS(СВЦЭМ!$C$39:$C$782,СВЦЭМ!$A$39:$A$782,$A32,СВЦЭМ!$B$39:$B$782,S$11)+'СЕТ СН'!$F$9+СВЦЭМ!$D$10+'СЕТ СН'!$F$6-'СЕТ СН'!$F$19</f>
        <v>1259.43184079</v>
      </c>
      <c r="T32" s="36">
        <f>SUMIFS(СВЦЭМ!$C$39:$C$782,СВЦЭМ!$A$39:$A$782,$A32,СВЦЭМ!$B$39:$B$782,T$11)+'СЕТ СН'!$F$9+СВЦЭМ!$D$10+'СЕТ СН'!$F$6-'СЕТ СН'!$F$19</f>
        <v>1211.7811893300002</v>
      </c>
      <c r="U32" s="36">
        <f>SUMIFS(СВЦЭМ!$C$39:$C$782,СВЦЭМ!$A$39:$A$782,$A32,СВЦЭМ!$B$39:$B$782,U$11)+'СЕТ СН'!$F$9+СВЦЭМ!$D$10+'СЕТ СН'!$F$6-'СЕТ СН'!$F$19</f>
        <v>1228.5609092699999</v>
      </c>
      <c r="V32" s="36">
        <f>SUMIFS(СВЦЭМ!$C$39:$C$782,СВЦЭМ!$A$39:$A$782,$A32,СВЦЭМ!$B$39:$B$782,V$11)+'СЕТ СН'!$F$9+СВЦЭМ!$D$10+'СЕТ СН'!$F$6-'СЕТ СН'!$F$19</f>
        <v>1241.1867824000001</v>
      </c>
      <c r="W32" s="36">
        <f>SUMIFS(СВЦЭМ!$C$39:$C$782,СВЦЭМ!$A$39:$A$782,$A32,СВЦЭМ!$B$39:$B$782,W$11)+'СЕТ СН'!$F$9+СВЦЭМ!$D$10+'СЕТ СН'!$F$6-'СЕТ СН'!$F$19</f>
        <v>1284.30757197</v>
      </c>
      <c r="X32" s="36">
        <f>SUMIFS(СВЦЭМ!$C$39:$C$782,СВЦЭМ!$A$39:$A$782,$A32,СВЦЭМ!$B$39:$B$782,X$11)+'СЕТ СН'!$F$9+СВЦЭМ!$D$10+'СЕТ СН'!$F$6-'СЕТ СН'!$F$19</f>
        <v>1323.2739604000001</v>
      </c>
      <c r="Y32" s="36">
        <f>SUMIFS(СВЦЭМ!$C$39:$C$782,СВЦЭМ!$A$39:$A$782,$A32,СВЦЭМ!$B$39:$B$782,Y$11)+'СЕТ СН'!$F$9+СВЦЭМ!$D$10+'СЕТ СН'!$F$6-'СЕТ СН'!$F$19</f>
        <v>1348.9968581400001</v>
      </c>
    </row>
    <row r="33" spans="1:25" ht="15.75" x14ac:dyDescent="0.2">
      <c r="A33" s="35">
        <f t="shared" si="0"/>
        <v>44856</v>
      </c>
      <c r="B33" s="36">
        <f>SUMIFS(СВЦЭМ!$C$39:$C$782,СВЦЭМ!$A$39:$A$782,$A33,СВЦЭМ!$B$39:$B$782,B$11)+'СЕТ СН'!$F$9+СВЦЭМ!$D$10+'СЕТ СН'!$F$6-'СЕТ СН'!$F$19</f>
        <v>1384.60425005</v>
      </c>
      <c r="C33" s="36">
        <f>SUMIFS(СВЦЭМ!$C$39:$C$782,СВЦЭМ!$A$39:$A$782,$A33,СВЦЭМ!$B$39:$B$782,C$11)+'СЕТ СН'!$F$9+СВЦЭМ!$D$10+'СЕТ СН'!$F$6-'СЕТ СН'!$F$19</f>
        <v>1380.91629678</v>
      </c>
      <c r="D33" s="36">
        <f>SUMIFS(СВЦЭМ!$C$39:$C$782,СВЦЭМ!$A$39:$A$782,$A33,СВЦЭМ!$B$39:$B$782,D$11)+'СЕТ СН'!$F$9+СВЦЭМ!$D$10+'СЕТ СН'!$F$6-'СЕТ СН'!$F$19</f>
        <v>1423.3553102800001</v>
      </c>
      <c r="E33" s="36">
        <f>SUMIFS(СВЦЭМ!$C$39:$C$782,СВЦЭМ!$A$39:$A$782,$A33,СВЦЭМ!$B$39:$B$782,E$11)+'СЕТ СН'!$F$9+СВЦЭМ!$D$10+'СЕТ СН'!$F$6-'СЕТ СН'!$F$19</f>
        <v>1426.69320982</v>
      </c>
      <c r="F33" s="36">
        <f>SUMIFS(СВЦЭМ!$C$39:$C$782,СВЦЭМ!$A$39:$A$782,$A33,СВЦЭМ!$B$39:$B$782,F$11)+'СЕТ СН'!$F$9+СВЦЭМ!$D$10+'СЕТ СН'!$F$6-'СЕТ СН'!$F$19</f>
        <v>1417.01194844</v>
      </c>
      <c r="G33" s="36">
        <f>SUMIFS(СВЦЭМ!$C$39:$C$782,СВЦЭМ!$A$39:$A$782,$A33,СВЦЭМ!$B$39:$B$782,G$11)+'СЕТ СН'!$F$9+СВЦЭМ!$D$10+'СЕТ СН'!$F$6-'СЕТ СН'!$F$19</f>
        <v>1411.0911159699999</v>
      </c>
      <c r="H33" s="36">
        <f>SUMIFS(СВЦЭМ!$C$39:$C$782,СВЦЭМ!$A$39:$A$782,$A33,СВЦЭМ!$B$39:$B$782,H$11)+'СЕТ СН'!$F$9+СВЦЭМ!$D$10+'СЕТ СН'!$F$6-'СЕТ СН'!$F$19</f>
        <v>1366.72659641</v>
      </c>
      <c r="I33" s="36">
        <f>SUMIFS(СВЦЭМ!$C$39:$C$782,СВЦЭМ!$A$39:$A$782,$A33,СВЦЭМ!$B$39:$B$782,I$11)+'СЕТ СН'!$F$9+СВЦЭМ!$D$10+'СЕТ СН'!$F$6-'СЕТ СН'!$F$19</f>
        <v>1341.6115648699999</v>
      </c>
      <c r="J33" s="36">
        <f>SUMIFS(СВЦЭМ!$C$39:$C$782,СВЦЭМ!$A$39:$A$782,$A33,СВЦЭМ!$B$39:$B$782,J$11)+'СЕТ СН'!$F$9+СВЦЭМ!$D$10+'СЕТ СН'!$F$6-'СЕТ СН'!$F$19</f>
        <v>1345.5153025</v>
      </c>
      <c r="K33" s="36">
        <f>SUMIFS(СВЦЭМ!$C$39:$C$782,СВЦЭМ!$A$39:$A$782,$A33,СВЦЭМ!$B$39:$B$782,K$11)+'СЕТ СН'!$F$9+СВЦЭМ!$D$10+'СЕТ СН'!$F$6-'СЕТ СН'!$F$19</f>
        <v>1332.4561615800001</v>
      </c>
      <c r="L33" s="36">
        <f>SUMIFS(СВЦЭМ!$C$39:$C$782,СВЦЭМ!$A$39:$A$782,$A33,СВЦЭМ!$B$39:$B$782,L$11)+'СЕТ СН'!$F$9+СВЦЭМ!$D$10+'СЕТ СН'!$F$6-'СЕТ СН'!$F$19</f>
        <v>1328.26571554</v>
      </c>
      <c r="M33" s="36">
        <f>SUMIFS(СВЦЭМ!$C$39:$C$782,СВЦЭМ!$A$39:$A$782,$A33,СВЦЭМ!$B$39:$B$782,M$11)+'СЕТ СН'!$F$9+СВЦЭМ!$D$10+'СЕТ СН'!$F$6-'СЕТ СН'!$F$19</f>
        <v>1338.11605854</v>
      </c>
      <c r="N33" s="36">
        <f>SUMIFS(СВЦЭМ!$C$39:$C$782,СВЦЭМ!$A$39:$A$782,$A33,СВЦЭМ!$B$39:$B$782,N$11)+'СЕТ СН'!$F$9+СВЦЭМ!$D$10+'СЕТ СН'!$F$6-'СЕТ СН'!$F$19</f>
        <v>1348.0607087800001</v>
      </c>
      <c r="O33" s="36">
        <f>SUMIFS(СВЦЭМ!$C$39:$C$782,СВЦЭМ!$A$39:$A$782,$A33,СВЦЭМ!$B$39:$B$782,O$11)+'СЕТ СН'!$F$9+СВЦЭМ!$D$10+'СЕТ СН'!$F$6-'СЕТ СН'!$F$19</f>
        <v>1342.91973835</v>
      </c>
      <c r="P33" s="36">
        <f>SUMIFS(СВЦЭМ!$C$39:$C$782,СВЦЭМ!$A$39:$A$782,$A33,СВЦЭМ!$B$39:$B$782,P$11)+'СЕТ СН'!$F$9+СВЦЭМ!$D$10+'СЕТ СН'!$F$6-'СЕТ СН'!$F$19</f>
        <v>1387.45162628</v>
      </c>
      <c r="Q33" s="36">
        <f>SUMIFS(СВЦЭМ!$C$39:$C$782,СВЦЭМ!$A$39:$A$782,$A33,СВЦЭМ!$B$39:$B$782,Q$11)+'СЕТ СН'!$F$9+СВЦЭМ!$D$10+'СЕТ СН'!$F$6-'СЕТ СН'!$F$19</f>
        <v>1385.65545812</v>
      </c>
      <c r="R33" s="36">
        <f>SUMIFS(СВЦЭМ!$C$39:$C$782,СВЦЭМ!$A$39:$A$782,$A33,СВЦЭМ!$B$39:$B$782,R$11)+'СЕТ СН'!$F$9+СВЦЭМ!$D$10+'СЕТ СН'!$F$6-'СЕТ СН'!$F$19</f>
        <v>1366.08751527</v>
      </c>
      <c r="S33" s="36">
        <f>SUMIFS(СВЦЭМ!$C$39:$C$782,СВЦЭМ!$A$39:$A$782,$A33,СВЦЭМ!$B$39:$B$782,S$11)+'СЕТ СН'!$F$9+СВЦЭМ!$D$10+'СЕТ СН'!$F$6-'СЕТ СН'!$F$19</f>
        <v>1342.8955553400001</v>
      </c>
      <c r="T33" s="36">
        <f>SUMIFS(СВЦЭМ!$C$39:$C$782,СВЦЭМ!$A$39:$A$782,$A33,СВЦЭМ!$B$39:$B$782,T$11)+'СЕТ СН'!$F$9+СВЦЭМ!$D$10+'СЕТ СН'!$F$6-'СЕТ СН'!$F$19</f>
        <v>1288.21808913</v>
      </c>
      <c r="U33" s="36">
        <f>SUMIFS(СВЦЭМ!$C$39:$C$782,СВЦЭМ!$A$39:$A$782,$A33,СВЦЭМ!$B$39:$B$782,U$11)+'СЕТ СН'!$F$9+СВЦЭМ!$D$10+'СЕТ СН'!$F$6-'СЕТ СН'!$F$19</f>
        <v>1312.2724072400001</v>
      </c>
      <c r="V33" s="36">
        <f>SUMIFS(СВЦЭМ!$C$39:$C$782,СВЦЭМ!$A$39:$A$782,$A33,СВЦЭМ!$B$39:$B$782,V$11)+'СЕТ СН'!$F$9+СВЦЭМ!$D$10+'СЕТ СН'!$F$6-'СЕТ СН'!$F$19</f>
        <v>1341.36297625</v>
      </c>
      <c r="W33" s="36">
        <f>SUMIFS(СВЦЭМ!$C$39:$C$782,СВЦЭМ!$A$39:$A$782,$A33,СВЦЭМ!$B$39:$B$782,W$11)+'СЕТ СН'!$F$9+СВЦЭМ!$D$10+'СЕТ СН'!$F$6-'СЕТ СН'!$F$19</f>
        <v>1365.32544222</v>
      </c>
      <c r="X33" s="36">
        <f>SUMIFS(СВЦЭМ!$C$39:$C$782,СВЦЭМ!$A$39:$A$782,$A33,СВЦЭМ!$B$39:$B$782,X$11)+'СЕТ СН'!$F$9+СВЦЭМ!$D$10+'СЕТ СН'!$F$6-'СЕТ СН'!$F$19</f>
        <v>1396.3536770200001</v>
      </c>
      <c r="Y33" s="36">
        <f>SUMIFS(СВЦЭМ!$C$39:$C$782,СВЦЭМ!$A$39:$A$782,$A33,СВЦЭМ!$B$39:$B$782,Y$11)+'СЕТ СН'!$F$9+СВЦЭМ!$D$10+'СЕТ СН'!$F$6-'СЕТ СН'!$F$19</f>
        <v>1421.26715326</v>
      </c>
    </row>
    <row r="34" spans="1:25" ht="15.75" x14ac:dyDescent="0.2">
      <c r="A34" s="35">
        <f t="shared" si="0"/>
        <v>44857</v>
      </c>
      <c r="B34" s="36">
        <f>SUMIFS(СВЦЭМ!$C$39:$C$782,СВЦЭМ!$A$39:$A$782,$A34,СВЦЭМ!$B$39:$B$782,B$11)+'СЕТ СН'!$F$9+СВЦЭМ!$D$10+'СЕТ СН'!$F$6-'СЕТ СН'!$F$19</f>
        <v>1389.1948094300001</v>
      </c>
      <c r="C34" s="36">
        <f>SUMIFS(СВЦЭМ!$C$39:$C$782,СВЦЭМ!$A$39:$A$782,$A34,СВЦЭМ!$B$39:$B$782,C$11)+'СЕТ СН'!$F$9+СВЦЭМ!$D$10+'СЕТ СН'!$F$6-'СЕТ СН'!$F$19</f>
        <v>1419.22843913</v>
      </c>
      <c r="D34" s="36">
        <f>SUMIFS(СВЦЭМ!$C$39:$C$782,СВЦЭМ!$A$39:$A$782,$A34,СВЦЭМ!$B$39:$B$782,D$11)+'СЕТ СН'!$F$9+СВЦЭМ!$D$10+'СЕТ СН'!$F$6-'СЕТ СН'!$F$19</f>
        <v>1445.94148223</v>
      </c>
      <c r="E34" s="36">
        <f>SUMIFS(СВЦЭМ!$C$39:$C$782,СВЦЭМ!$A$39:$A$782,$A34,СВЦЭМ!$B$39:$B$782,E$11)+'СЕТ СН'!$F$9+СВЦЭМ!$D$10+'СЕТ СН'!$F$6-'СЕТ СН'!$F$19</f>
        <v>1446.22988429</v>
      </c>
      <c r="F34" s="36">
        <f>SUMIFS(СВЦЭМ!$C$39:$C$782,СВЦЭМ!$A$39:$A$782,$A34,СВЦЭМ!$B$39:$B$782,F$11)+'СЕТ СН'!$F$9+СВЦЭМ!$D$10+'СЕТ СН'!$F$6-'СЕТ СН'!$F$19</f>
        <v>1459.68264529</v>
      </c>
      <c r="G34" s="36">
        <f>SUMIFS(СВЦЭМ!$C$39:$C$782,СВЦЭМ!$A$39:$A$782,$A34,СВЦЭМ!$B$39:$B$782,G$11)+'СЕТ СН'!$F$9+СВЦЭМ!$D$10+'СЕТ СН'!$F$6-'СЕТ СН'!$F$19</f>
        <v>1435.3845075199999</v>
      </c>
      <c r="H34" s="36">
        <f>SUMIFS(СВЦЭМ!$C$39:$C$782,СВЦЭМ!$A$39:$A$782,$A34,СВЦЭМ!$B$39:$B$782,H$11)+'СЕТ СН'!$F$9+СВЦЭМ!$D$10+'СЕТ СН'!$F$6-'СЕТ СН'!$F$19</f>
        <v>1397.1139715900001</v>
      </c>
      <c r="I34" s="36">
        <f>SUMIFS(СВЦЭМ!$C$39:$C$782,СВЦЭМ!$A$39:$A$782,$A34,СВЦЭМ!$B$39:$B$782,I$11)+'СЕТ СН'!$F$9+СВЦЭМ!$D$10+'СЕТ СН'!$F$6-'СЕТ СН'!$F$19</f>
        <v>1394.5093854900001</v>
      </c>
      <c r="J34" s="36">
        <f>SUMIFS(СВЦЭМ!$C$39:$C$782,СВЦЭМ!$A$39:$A$782,$A34,СВЦЭМ!$B$39:$B$782,J$11)+'СЕТ СН'!$F$9+СВЦЭМ!$D$10+'СЕТ СН'!$F$6-'СЕТ СН'!$F$19</f>
        <v>1357.3663701</v>
      </c>
      <c r="K34" s="36">
        <f>SUMIFS(СВЦЭМ!$C$39:$C$782,СВЦЭМ!$A$39:$A$782,$A34,СВЦЭМ!$B$39:$B$782,K$11)+'СЕТ СН'!$F$9+СВЦЭМ!$D$10+'СЕТ СН'!$F$6-'СЕТ СН'!$F$19</f>
        <v>1344.89098167</v>
      </c>
      <c r="L34" s="36">
        <f>SUMIFS(СВЦЭМ!$C$39:$C$782,СВЦЭМ!$A$39:$A$782,$A34,СВЦЭМ!$B$39:$B$782,L$11)+'СЕТ СН'!$F$9+СВЦЭМ!$D$10+'СЕТ СН'!$F$6-'СЕТ СН'!$F$19</f>
        <v>1331.2763445800001</v>
      </c>
      <c r="M34" s="36">
        <f>SUMIFS(СВЦЭМ!$C$39:$C$782,СВЦЭМ!$A$39:$A$782,$A34,СВЦЭМ!$B$39:$B$782,M$11)+'СЕТ СН'!$F$9+СВЦЭМ!$D$10+'СЕТ СН'!$F$6-'СЕТ СН'!$F$19</f>
        <v>1344.8786595700001</v>
      </c>
      <c r="N34" s="36">
        <f>SUMIFS(СВЦЭМ!$C$39:$C$782,СВЦЭМ!$A$39:$A$782,$A34,СВЦЭМ!$B$39:$B$782,N$11)+'СЕТ СН'!$F$9+СВЦЭМ!$D$10+'СЕТ СН'!$F$6-'СЕТ СН'!$F$19</f>
        <v>1357.0649849399999</v>
      </c>
      <c r="O34" s="36">
        <f>SUMIFS(СВЦЭМ!$C$39:$C$782,СВЦЭМ!$A$39:$A$782,$A34,СВЦЭМ!$B$39:$B$782,O$11)+'СЕТ СН'!$F$9+СВЦЭМ!$D$10+'СЕТ СН'!$F$6-'СЕТ СН'!$F$19</f>
        <v>1372.72976027</v>
      </c>
      <c r="P34" s="36">
        <f>SUMIFS(СВЦЭМ!$C$39:$C$782,СВЦЭМ!$A$39:$A$782,$A34,СВЦЭМ!$B$39:$B$782,P$11)+'СЕТ СН'!$F$9+СВЦЭМ!$D$10+'СЕТ СН'!$F$6-'СЕТ СН'!$F$19</f>
        <v>1386.4415907300001</v>
      </c>
      <c r="Q34" s="36">
        <f>SUMIFS(СВЦЭМ!$C$39:$C$782,СВЦЭМ!$A$39:$A$782,$A34,СВЦЭМ!$B$39:$B$782,Q$11)+'СЕТ СН'!$F$9+СВЦЭМ!$D$10+'СЕТ СН'!$F$6-'СЕТ СН'!$F$19</f>
        <v>1399.7144483300001</v>
      </c>
      <c r="R34" s="36">
        <f>SUMIFS(СВЦЭМ!$C$39:$C$782,СВЦЭМ!$A$39:$A$782,$A34,СВЦЭМ!$B$39:$B$782,R$11)+'СЕТ СН'!$F$9+СВЦЭМ!$D$10+'СЕТ СН'!$F$6-'СЕТ СН'!$F$19</f>
        <v>1376.43400301</v>
      </c>
      <c r="S34" s="36">
        <f>SUMIFS(СВЦЭМ!$C$39:$C$782,СВЦЭМ!$A$39:$A$782,$A34,СВЦЭМ!$B$39:$B$782,S$11)+'СЕТ СН'!$F$9+СВЦЭМ!$D$10+'СЕТ СН'!$F$6-'СЕТ СН'!$F$19</f>
        <v>1344.5561252499999</v>
      </c>
      <c r="T34" s="36">
        <f>SUMIFS(СВЦЭМ!$C$39:$C$782,СВЦЭМ!$A$39:$A$782,$A34,СВЦЭМ!$B$39:$B$782,T$11)+'СЕТ СН'!$F$9+СВЦЭМ!$D$10+'СЕТ СН'!$F$6-'СЕТ СН'!$F$19</f>
        <v>1287.49468832</v>
      </c>
      <c r="U34" s="36">
        <f>SUMIFS(СВЦЭМ!$C$39:$C$782,СВЦЭМ!$A$39:$A$782,$A34,СВЦЭМ!$B$39:$B$782,U$11)+'СЕТ СН'!$F$9+СВЦЭМ!$D$10+'СЕТ СН'!$F$6-'СЕТ СН'!$F$19</f>
        <v>1309.6092325300001</v>
      </c>
      <c r="V34" s="36">
        <f>SUMIFS(СВЦЭМ!$C$39:$C$782,СВЦЭМ!$A$39:$A$782,$A34,СВЦЭМ!$B$39:$B$782,V$11)+'СЕТ СН'!$F$9+СВЦЭМ!$D$10+'СЕТ СН'!$F$6-'СЕТ СН'!$F$19</f>
        <v>1327.0224562800001</v>
      </c>
      <c r="W34" s="36">
        <f>SUMIFS(СВЦЭМ!$C$39:$C$782,СВЦЭМ!$A$39:$A$782,$A34,СВЦЭМ!$B$39:$B$782,W$11)+'СЕТ СН'!$F$9+СВЦЭМ!$D$10+'СЕТ СН'!$F$6-'СЕТ СН'!$F$19</f>
        <v>1353.8418410700001</v>
      </c>
      <c r="X34" s="36">
        <f>SUMIFS(СВЦЭМ!$C$39:$C$782,СВЦЭМ!$A$39:$A$782,$A34,СВЦЭМ!$B$39:$B$782,X$11)+'СЕТ СН'!$F$9+СВЦЭМ!$D$10+'СЕТ СН'!$F$6-'СЕТ СН'!$F$19</f>
        <v>1389.5927902800001</v>
      </c>
      <c r="Y34" s="36">
        <f>SUMIFS(СВЦЭМ!$C$39:$C$782,СВЦЭМ!$A$39:$A$782,$A34,СВЦЭМ!$B$39:$B$782,Y$11)+'СЕТ СН'!$F$9+СВЦЭМ!$D$10+'СЕТ СН'!$F$6-'СЕТ СН'!$F$19</f>
        <v>1433.3602759299999</v>
      </c>
    </row>
    <row r="35" spans="1:25" ht="15.75" x14ac:dyDescent="0.2">
      <c r="A35" s="35">
        <f t="shared" si="0"/>
        <v>44858</v>
      </c>
      <c r="B35" s="36">
        <f>SUMIFS(СВЦЭМ!$C$39:$C$782,СВЦЭМ!$A$39:$A$782,$A35,СВЦЭМ!$B$39:$B$782,B$11)+'СЕТ СН'!$F$9+СВЦЭМ!$D$10+'СЕТ СН'!$F$6-'СЕТ СН'!$F$19</f>
        <v>1396.93698391</v>
      </c>
      <c r="C35" s="36">
        <f>SUMIFS(СВЦЭМ!$C$39:$C$782,СВЦЭМ!$A$39:$A$782,$A35,СВЦЭМ!$B$39:$B$782,C$11)+'СЕТ СН'!$F$9+СВЦЭМ!$D$10+'СЕТ СН'!$F$6-'СЕТ СН'!$F$19</f>
        <v>1412.3795405000001</v>
      </c>
      <c r="D35" s="36">
        <f>SUMIFS(СВЦЭМ!$C$39:$C$782,СВЦЭМ!$A$39:$A$782,$A35,СВЦЭМ!$B$39:$B$782,D$11)+'СЕТ СН'!$F$9+СВЦЭМ!$D$10+'СЕТ СН'!$F$6-'СЕТ СН'!$F$19</f>
        <v>1433.4093070000001</v>
      </c>
      <c r="E35" s="36">
        <f>SUMIFS(СВЦЭМ!$C$39:$C$782,СВЦЭМ!$A$39:$A$782,$A35,СВЦЭМ!$B$39:$B$782,E$11)+'СЕТ СН'!$F$9+СВЦЭМ!$D$10+'СЕТ СН'!$F$6-'СЕТ СН'!$F$19</f>
        <v>1436.6437120400001</v>
      </c>
      <c r="F35" s="36">
        <f>SUMIFS(СВЦЭМ!$C$39:$C$782,СВЦЭМ!$A$39:$A$782,$A35,СВЦЭМ!$B$39:$B$782,F$11)+'СЕТ СН'!$F$9+СВЦЭМ!$D$10+'СЕТ СН'!$F$6-'СЕТ СН'!$F$19</f>
        <v>1455.8802521300001</v>
      </c>
      <c r="G35" s="36">
        <f>SUMIFS(СВЦЭМ!$C$39:$C$782,СВЦЭМ!$A$39:$A$782,$A35,СВЦЭМ!$B$39:$B$782,G$11)+'СЕТ СН'!$F$9+СВЦЭМ!$D$10+'СЕТ СН'!$F$6-'СЕТ СН'!$F$19</f>
        <v>1424.71464313</v>
      </c>
      <c r="H35" s="36">
        <f>SUMIFS(СВЦЭМ!$C$39:$C$782,СВЦЭМ!$A$39:$A$782,$A35,СВЦЭМ!$B$39:$B$782,H$11)+'СЕТ СН'!$F$9+СВЦЭМ!$D$10+'СЕТ СН'!$F$6-'СЕТ СН'!$F$19</f>
        <v>1397.2158540400001</v>
      </c>
      <c r="I35" s="36">
        <f>SUMIFS(СВЦЭМ!$C$39:$C$782,СВЦЭМ!$A$39:$A$782,$A35,СВЦЭМ!$B$39:$B$782,I$11)+'СЕТ СН'!$F$9+СВЦЭМ!$D$10+'СЕТ СН'!$F$6-'СЕТ СН'!$F$19</f>
        <v>1381.4080538600001</v>
      </c>
      <c r="J35" s="36">
        <f>SUMIFS(СВЦЭМ!$C$39:$C$782,СВЦЭМ!$A$39:$A$782,$A35,СВЦЭМ!$B$39:$B$782,J$11)+'СЕТ СН'!$F$9+СВЦЭМ!$D$10+'СЕТ СН'!$F$6-'СЕТ СН'!$F$19</f>
        <v>1367.9811785700001</v>
      </c>
      <c r="K35" s="36">
        <f>SUMIFS(СВЦЭМ!$C$39:$C$782,СВЦЭМ!$A$39:$A$782,$A35,СВЦЭМ!$B$39:$B$782,K$11)+'СЕТ СН'!$F$9+СВЦЭМ!$D$10+'СЕТ СН'!$F$6-'СЕТ СН'!$F$19</f>
        <v>1386.46703905</v>
      </c>
      <c r="L35" s="36">
        <f>SUMIFS(СВЦЭМ!$C$39:$C$782,СВЦЭМ!$A$39:$A$782,$A35,СВЦЭМ!$B$39:$B$782,L$11)+'СЕТ СН'!$F$9+СВЦЭМ!$D$10+'СЕТ СН'!$F$6-'СЕТ СН'!$F$19</f>
        <v>1401.0064126</v>
      </c>
      <c r="M35" s="36">
        <f>SUMIFS(СВЦЭМ!$C$39:$C$782,СВЦЭМ!$A$39:$A$782,$A35,СВЦЭМ!$B$39:$B$782,M$11)+'СЕТ СН'!$F$9+СВЦЭМ!$D$10+'СЕТ СН'!$F$6-'СЕТ СН'!$F$19</f>
        <v>1412.63644376</v>
      </c>
      <c r="N35" s="36">
        <f>SUMIFS(СВЦЭМ!$C$39:$C$782,СВЦЭМ!$A$39:$A$782,$A35,СВЦЭМ!$B$39:$B$782,N$11)+'СЕТ СН'!$F$9+СВЦЭМ!$D$10+'СЕТ СН'!$F$6-'СЕТ СН'!$F$19</f>
        <v>1417.2515398200001</v>
      </c>
      <c r="O35" s="36">
        <f>SUMIFS(СВЦЭМ!$C$39:$C$782,СВЦЭМ!$A$39:$A$782,$A35,СВЦЭМ!$B$39:$B$782,O$11)+'СЕТ СН'!$F$9+СВЦЭМ!$D$10+'СЕТ СН'!$F$6-'СЕТ СН'!$F$19</f>
        <v>1412.6097311400001</v>
      </c>
      <c r="P35" s="36">
        <f>SUMIFS(СВЦЭМ!$C$39:$C$782,СВЦЭМ!$A$39:$A$782,$A35,СВЦЭМ!$B$39:$B$782,P$11)+'СЕТ СН'!$F$9+СВЦЭМ!$D$10+'СЕТ СН'!$F$6-'СЕТ СН'!$F$19</f>
        <v>1414.54957319</v>
      </c>
      <c r="Q35" s="36">
        <f>SUMIFS(СВЦЭМ!$C$39:$C$782,СВЦЭМ!$A$39:$A$782,$A35,СВЦЭМ!$B$39:$B$782,Q$11)+'СЕТ СН'!$F$9+СВЦЭМ!$D$10+'СЕТ СН'!$F$6-'СЕТ СН'!$F$19</f>
        <v>1412.5031388800001</v>
      </c>
      <c r="R35" s="36">
        <f>SUMIFS(СВЦЭМ!$C$39:$C$782,СВЦЭМ!$A$39:$A$782,$A35,СВЦЭМ!$B$39:$B$782,R$11)+'СЕТ СН'!$F$9+СВЦЭМ!$D$10+'СЕТ СН'!$F$6-'СЕТ СН'!$F$19</f>
        <v>1379.44397626</v>
      </c>
      <c r="S35" s="36">
        <f>SUMIFS(СВЦЭМ!$C$39:$C$782,СВЦЭМ!$A$39:$A$782,$A35,СВЦЭМ!$B$39:$B$782,S$11)+'СЕТ СН'!$F$9+СВЦЭМ!$D$10+'СЕТ СН'!$F$6-'СЕТ СН'!$F$19</f>
        <v>1358.7374894300001</v>
      </c>
      <c r="T35" s="36">
        <f>SUMIFS(СВЦЭМ!$C$39:$C$782,СВЦЭМ!$A$39:$A$782,$A35,СВЦЭМ!$B$39:$B$782,T$11)+'СЕТ СН'!$F$9+СВЦЭМ!$D$10+'СЕТ СН'!$F$6-'СЕТ СН'!$F$19</f>
        <v>1311.0199695000001</v>
      </c>
      <c r="U35" s="36">
        <f>SUMIFS(СВЦЭМ!$C$39:$C$782,СВЦЭМ!$A$39:$A$782,$A35,СВЦЭМ!$B$39:$B$782,U$11)+'СЕТ СН'!$F$9+СВЦЭМ!$D$10+'СЕТ СН'!$F$6-'СЕТ СН'!$F$19</f>
        <v>1343.8573781100001</v>
      </c>
      <c r="V35" s="36">
        <f>SUMIFS(СВЦЭМ!$C$39:$C$782,СВЦЭМ!$A$39:$A$782,$A35,СВЦЭМ!$B$39:$B$782,V$11)+'СЕТ СН'!$F$9+СВЦЭМ!$D$10+'СЕТ СН'!$F$6-'СЕТ СН'!$F$19</f>
        <v>1368.85004757</v>
      </c>
      <c r="W35" s="36">
        <f>SUMIFS(СВЦЭМ!$C$39:$C$782,СВЦЭМ!$A$39:$A$782,$A35,СВЦЭМ!$B$39:$B$782,W$11)+'СЕТ СН'!$F$9+СВЦЭМ!$D$10+'СЕТ СН'!$F$6-'СЕТ СН'!$F$19</f>
        <v>1388.3100471299999</v>
      </c>
      <c r="X35" s="36">
        <f>SUMIFS(СВЦЭМ!$C$39:$C$782,СВЦЭМ!$A$39:$A$782,$A35,СВЦЭМ!$B$39:$B$782,X$11)+'СЕТ СН'!$F$9+СВЦЭМ!$D$10+'СЕТ СН'!$F$6-'СЕТ СН'!$F$19</f>
        <v>1418.94801841</v>
      </c>
      <c r="Y35" s="36">
        <f>SUMIFS(СВЦЭМ!$C$39:$C$782,СВЦЭМ!$A$39:$A$782,$A35,СВЦЭМ!$B$39:$B$782,Y$11)+'СЕТ СН'!$F$9+СВЦЭМ!$D$10+'СЕТ СН'!$F$6-'СЕТ СН'!$F$19</f>
        <v>1456.2702526800001</v>
      </c>
    </row>
    <row r="36" spans="1:25" ht="15.75" x14ac:dyDescent="0.2">
      <c r="A36" s="35">
        <f t="shared" si="0"/>
        <v>44859</v>
      </c>
      <c r="B36" s="36">
        <f>SUMIFS(СВЦЭМ!$C$39:$C$782,СВЦЭМ!$A$39:$A$782,$A36,СВЦЭМ!$B$39:$B$782,B$11)+'СЕТ СН'!$F$9+СВЦЭМ!$D$10+'СЕТ СН'!$F$6-'СЕТ СН'!$F$19</f>
        <v>1413.0740094499999</v>
      </c>
      <c r="C36" s="36">
        <f>SUMIFS(СВЦЭМ!$C$39:$C$782,СВЦЭМ!$A$39:$A$782,$A36,СВЦЭМ!$B$39:$B$782,C$11)+'СЕТ СН'!$F$9+СВЦЭМ!$D$10+'СЕТ СН'!$F$6-'СЕТ СН'!$F$19</f>
        <v>1439.98101591</v>
      </c>
      <c r="D36" s="36">
        <f>SUMIFS(СВЦЭМ!$C$39:$C$782,СВЦЭМ!$A$39:$A$782,$A36,СВЦЭМ!$B$39:$B$782,D$11)+'СЕТ СН'!$F$9+СВЦЭМ!$D$10+'СЕТ СН'!$F$6-'СЕТ СН'!$F$19</f>
        <v>1434.73404091</v>
      </c>
      <c r="E36" s="36">
        <f>SUMIFS(СВЦЭМ!$C$39:$C$782,СВЦЭМ!$A$39:$A$782,$A36,СВЦЭМ!$B$39:$B$782,E$11)+'СЕТ СН'!$F$9+СВЦЭМ!$D$10+'СЕТ СН'!$F$6-'СЕТ СН'!$F$19</f>
        <v>1412.9585357000001</v>
      </c>
      <c r="F36" s="36">
        <f>SUMIFS(СВЦЭМ!$C$39:$C$782,СВЦЭМ!$A$39:$A$782,$A36,СВЦЭМ!$B$39:$B$782,F$11)+'СЕТ СН'!$F$9+СВЦЭМ!$D$10+'СЕТ СН'!$F$6-'СЕТ СН'!$F$19</f>
        <v>1427.0554005000001</v>
      </c>
      <c r="G36" s="36">
        <f>SUMIFS(СВЦЭМ!$C$39:$C$782,СВЦЭМ!$A$39:$A$782,$A36,СВЦЭМ!$B$39:$B$782,G$11)+'СЕТ СН'!$F$9+СВЦЭМ!$D$10+'СЕТ СН'!$F$6-'СЕТ СН'!$F$19</f>
        <v>1383.29257201</v>
      </c>
      <c r="H36" s="36">
        <f>SUMIFS(СВЦЭМ!$C$39:$C$782,СВЦЭМ!$A$39:$A$782,$A36,СВЦЭМ!$B$39:$B$782,H$11)+'СЕТ СН'!$F$9+СВЦЭМ!$D$10+'СЕТ СН'!$F$6-'СЕТ СН'!$F$19</f>
        <v>1309.4101328300001</v>
      </c>
      <c r="I36" s="36">
        <f>SUMIFS(СВЦЭМ!$C$39:$C$782,СВЦЭМ!$A$39:$A$782,$A36,СВЦЭМ!$B$39:$B$782,I$11)+'СЕТ СН'!$F$9+СВЦЭМ!$D$10+'СЕТ СН'!$F$6-'СЕТ СН'!$F$19</f>
        <v>1250.7610213800001</v>
      </c>
      <c r="J36" s="36">
        <f>SUMIFS(СВЦЭМ!$C$39:$C$782,СВЦЭМ!$A$39:$A$782,$A36,СВЦЭМ!$B$39:$B$782,J$11)+'СЕТ СН'!$F$9+СВЦЭМ!$D$10+'СЕТ СН'!$F$6-'СЕТ СН'!$F$19</f>
        <v>1145.9014015299999</v>
      </c>
      <c r="K36" s="36">
        <f>SUMIFS(СВЦЭМ!$C$39:$C$782,СВЦЭМ!$A$39:$A$782,$A36,СВЦЭМ!$B$39:$B$782,K$11)+'СЕТ СН'!$F$9+СВЦЭМ!$D$10+'СЕТ СН'!$F$6-'СЕТ СН'!$F$19</f>
        <v>1170.3282848399999</v>
      </c>
      <c r="L36" s="36">
        <f>SUMIFS(СВЦЭМ!$C$39:$C$782,СВЦЭМ!$A$39:$A$782,$A36,СВЦЭМ!$B$39:$B$782,L$11)+'СЕТ СН'!$F$9+СВЦЭМ!$D$10+'СЕТ СН'!$F$6-'СЕТ СН'!$F$19</f>
        <v>1177.2676433500001</v>
      </c>
      <c r="M36" s="36">
        <f>SUMIFS(СВЦЭМ!$C$39:$C$782,СВЦЭМ!$A$39:$A$782,$A36,СВЦЭМ!$B$39:$B$782,M$11)+'СЕТ СН'!$F$9+СВЦЭМ!$D$10+'СЕТ СН'!$F$6-'СЕТ СН'!$F$19</f>
        <v>1271.25150824</v>
      </c>
      <c r="N36" s="36">
        <f>SUMIFS(СВЦЭМ!$C$39:$C$782,СВЦЭМ!$A$39:$A$782,$A36,СВЦЭМ!$B$39:$B$782,N$11)+'СЕТ СН'!$F$9+СВЦЭМ!$D$10+'СЕТ СН'!$F$6-'СЕТ СН'!$F$19</f>
        <v>1368.60698574</v>
      </c>
      <c r="O36" s="36">
        <f>SUMIFS(СВЦЭМ!$C$39:$C$782,СВЦЭМ!$A$39:$A$782,$A36,СВЦЭМ!$B$39:$B$782,O$11)+'СЕТ СН'!$F$9+СВЦЭМ!$D$10+'СЕТ СН'!$F$6-'СЕТ СН'!$F$19</f>
        <v>1346.1086586500001</v>
      </c>
      <c r="P36" s="36">
        <f>SUMIFS(СВЦЭМ!$C$39:$C$782,СВЦЭМ!$A$39:$A$782,$A36,СВЦЭМ!$B$39:$B$782,P$11)+'СЕТ СН'!$F$9+СВЦЭМ!$D$10+'СЕТ СН'!$F$6-'СЕТ СН'!$F$19</f>
        <v>1345.6212825</v>
      </c>
      <c r="Q36" s="36">
        <f>SUMIFS(СВЦЭМ!$C$39:$C$782,СВЦЭМ!$A$39:$A$782,$A36,СВЦЭМ!$B$39:$B$782,Q$11)+'СЕТ СН'!$F$9+СВЦЭМ!$D$10+'СЕТ СН'!$F$6-'СЕТ СН'!$F$19</f>
        <v>1346.61408013</v>
      </c>
      <c r="R36" s="36">
        <f>SUMIFS(СВЦЭМ!$C$39:$C$782,СВЦЭМ!$A$39:$A$782,$A36,СВЦЭМ!$B$39:$B$782,R$11)+'СЕТ СН'!$F$9+СВЦЭМ!$D$10+'СЕТ СН'!$F$6-'СЕТ СН'!$F$19</f>
        <v>1243.30330024</v>
      </c>
      <c r="S36" s="36">
        <f>SUMIFS(СВЦЭМ!$C$39:$C$782,СВЦЭМ!$A$39:$A$782,$A36,СВЦЭМ!$B$39:$B$782,S$11)+'СЕТ СН'!$F$9+СВЦЭМ!$D$10+'СЕТ СН'!$F$6-'СЕТ СН'!$F$19</f>
        <v>1176.85627851</v>
      </c>
      <c r="T36" s="36">
        <f>SUMIFS(СВЦЭМ!$C$39:$C$782,СВЦЭМ!$A$39:$A$782,$A36,СВЦЭМ!$B$39:$B$782,T$11)+'СЕТ СН'!$F$9+СВЦЭМ!$D$10+'СЕТ СН'!$F$6-'СЕТ СН'!$F$19</f>
        <v>1087.9826831999999</v>
      </c>
      <c r="U36" s="36">
        <f>SUMIFS(СВЦЭМ!$C$39:$C$782,СВЦЭМ!$A$39:$A$782,$A36,СВЦЭМ!$B$39:$B$782,U$11)+'СЕТ СН'!$F$9+СВЦЭМ!$D$10+'СЕТ СН'!$F$6-'СЕТ СН'!$F$19</f>
        <v>1093.4442918099999</v>
      </c>
      <c r="V36" s="36">
        <f>SUMIFS(СВЦЭМ!$C$39:$C$782,СВЦЭМ!$A$39:$A$782,$A36,СВЦЭМ!$B$39:$B$782,V$11)+'СЕТ СН'!$F$9+СВЦЭМ!$D$10+'СЕТ СН'!$F$6-'СЕТ СН'!$F$19</f>
        <v>1114.4309899499999</v>
      </c>
      <c r="W36" s="36">
        <f>SUMIFS(СВЦЭМ!$C$39:$C$782,СВЦЭМ!$A$39:$A$782,$A36,СВЦЭМ!$B$39:$B$782,W$11)+'СЕТ СН'!$F$9+СВЦЭМ!$D$10+'СЕТ СН'!$F$6-'СЕТ СН'!$F$19</f>
        <v>1127.51163868</v>
      </c>
      <c r="X36" s="36">
        <f>SUMIFS(СВЦЭМ!$C$39:$C$782,СВЦЭМ!$A$39:$A$782,$A36,СВЦЭМ!$B$39:$B$782,X$11)+'СЕТ СН'!$F$9+СВЦЭМ!$D$10+'СЕТ СН'!$F$6-'СЕТ СН'!$F$19</f>
        <v>1153.4077171700001</v>
      </c>
      <c r="Y36" s="36">
        <f>SUMIFS(СВЦЭМ!$C$39:$C$782,СВЦЭМ!$A$39:$A$782,$A36,СВЦЭМ!$B$39:$B$782,Y$11)+'СЕТ СН'!$F$9+СВЦЭМ!$D$10+'СЕТ СН'!$F$6-'СЕТ СН'!$F$19</f>
        <v>1171.2019331899999</v>
      </c>
    </row>
    <row r="37" spans="1:25" ht="15.75" x14ac:dyDescent="0.2">
      <c r="A37" s="35">
        <f t="shared" si="0"/>
        <v>44860</v>
      </c>
      <c r="B37" s="36">
        <f>SUMIFS(СВЦЭМ!$C$39:$C$782,СВЦЭМ!$A$39:$A$782,$A37,СВЦЭМ!$B$39:$B$782,B$11)+'СЕТ СН'!$F$9+СВЦЭМ!$D$10+'СЕТ СН'!$F$6-'СЕТ СН'!$F$19</f>
        <v>1345.92651583</v>
      </c>
      <c r="C37" s="36">
        <f>SUMIFS(СВЦЭМ!$C$39:$C$782,СВЦЭМ!$A$39:$A$782,$A37,СВЦЭМ!$B$39:$B$782,C$11)+'СЕТ СН'!$F$9+СВЦЭМ!$D$10+'СЕТ СН'!$F$6-'СЕТ СН'!$F$19</f>
        <v>1356.7671605400001</v>
      </c>
      <c r="D37" s="36">
        <f>SUMIFS(СВЦЭМ!$C$39:$C$782,СВЦЭМ!$A$39:$A$782,$A37,СВЦЭМ!$B$39:$B$782,D$11)+'СЕТ СН'!$F$9+СВЦЭМ!$D$10+'СЕТ СН'!$F$6-'СЕТ СН'!$F$19</f>
        <v>1369.15245936</v>
      </c>
      <c r="E37" s="36">
        <f>SUMIFS(СВЦЭМ!$C$39:$C$782,СВЦЭМ!$A$39:$A$782,$A37,СВЦЭМ!$B$39:$B$782,E$11)+'СЕТ СН'!$F$9+СВЦЭМ!$D$10+'СЕТ СН'!$F$6-'СЕТ СН'!$F$19</f>
        <v>1387.61014518</v>
      </c>
      <c r="F37" s="36">
        <f>SUMIFS(СВЦЭМ!$C$39:$C$782,СВЦЭМ!$A$39:$A$782,$A37,СВЦЭМ!$B$39:$B$782,F$11)+'СЕТ СН'!$F$9+СВЦЭМ!$D$10+'СЕТ СН'!$F$6-'СЕТ СН'!$F$19</f>
        <v>1359.7690437000001</v>
      </c>
      <c r="G37" s="36">
        <f>SUMIFS(СВЦЭМ!$C$39:$C$782,СВЦЭМ!$A$39:$A$782,$A37,СВЦЭМ!$B$39:$B$782,G$11)+'СЕТ СН'!$F$9+СВЦЭМ!$D$10+'СЕТ СН'!$F$6-'СЕТ СН'!$F$19</f>
        <v>1302.1839195</v>
      </c>
      <c r="H37" s="36">
        <f>SUMIFS(СВЦЭМ!$C$39:$C$782,СВЦЭМ!$A$39:$A$782,$A37,СВЦЭМ!$B$39:$B$782,H$11)+'СЕТ СН'!$F$9+СВЦЭМ!$D$10+'СЕТ СН'!$F$6-'СЕТ СН'!$F$19</f>
        <v>1215.27865591</v>
      </c>
      <c r="I37" s="36">
        <f>SUMIFS(СВЦЭМ!$C$39:$C$782,СВЦЭМ!$A$39:$A$782,$A37,СВЦЭМ!$B$39:$B$782,I$11)+'СЕТ СН'!$F$9+СВЦЭМ!$D$10+'СЕТ СН'!$F$6-'СЕТ СН'!$F$19</f>
        <v>1257.6185404099999</v>
      </c>
      <c r="J37" s="36">
        <f>SUMIFS(СВЦЭМ!$C$39:$C$782,СВЦЭМ!$A$39:$A$782,$A37,СВЦЭМ!$B$39:$B$782,J$11)+'СЕТ СН'!$F$9+СВЦЭМ!$D$10+'СЕТ СН'!$F$6-'СЕТ СН'!$F$19</f>
        <v>1218.94626754</v>
      </c>
      <c r="K37" s="36">
        <f>SUMIFS(СВЦЭМ!$C$39:$C$782,СВЦЭМ!$A$39:$A$782,$A37,СВЦЭМ!$B$39:$B$782,K$11)+'СЕТ СН'!$F$9+СВЦЭМ!$D$10+'СЕТ СН'!$F$6-'СЕТ СН'!$F$19</f>
        <v>1232.5878875800001</v>
      </c>
      <c r="L37" s="36">
        <f>SUMIFS(СВЦЭМ!$C$39:$C$782,СВЦЭМ!$A$39:$A$782,$A37,СВЦЭМ!$B$39:$B$782,L$11)+'СЕТ СН'!$F$9+СВЦЭМ!$D$10+'СЕТ СН'!$F$6-'СЕТ СН'!$F$19</f>
        <v>1238.5930469500001</v>
      </c>
      <c r="M37" s="36">
        <f>SUMIFS(СВЦЭМ!$C$39:$C$782,СВЦЭМ!$A$39:$A$782,$A37,СВЦЭМ!$B$39:$B$782,M$11)+'СЕТ СН'!$F$9+СВЦЭМ!$D$10+'СЕТ СН'!$F$6-'СЕТ СН'!$F$19</f>
        <v>1238.3893234300001</v>
      </c>
      <c r="N37" s="36">
        <f>SUMIFS(СВЦЭМ!$C$39:$C$782,СВЦЭМ!$A$39:$A$782,$A37,СВЦЭМ!$B$39:$B$782,N$11)+'СЕТ СН'!$F$9+СВЦЭМ!$D$10+'СЕТ СН'!$F$6-'СЕТ СН'!$F$19</f>
        <v>1242.31878996</v>
      </c>
      <c r="O37" s="36">
        <f>SUMIFS(СВЦЭМ!$C$39:$C$782,СВЦЭМ!$A$39:$A$782,$A37,СВЦЭМ!$B$39:$B$782,O$11)+'СЕТ СН'!$F$9+СВЦЭМ!$D$10+'СЕТ СН'!$F$6-'СЕТ СН'!$F$19</f>
        <v>1284.0915918600001</v>
      </c>
      <c r="P37" s="36">
        <f>SUMIFS(СВЦЭМ!$C$39:$C$782,СВЦЭМ!$A$39:$A$782,$A37,СВЦЭМ!$B$39:$B$782,P$11)+'СЕТ СН'!$F$9+СВЦЭМ!$D$10+'СЕТ СН'!$F$6-'СЕТ СН'!$F$19</f>
        <v>1300.28123039</v>
      </c>
      <c r="Q37" s="36">
        <f>SUMIFS(СВЦЭМ!$C$39:$C$782,СВЦЭМ!$A$39:$A$782,$A37,СВЦЭМ!$B$39:$B$782,Q$11)+'СЕТ СН'!$F$9+СВЦЭМ!$D$10+'СЕТ СН'!$F$6-'СЕТ СН'!$F$19</f>
        <v>1287.39233567</v>
      </c>
      <c r="R37" s="36">
        <f>SUMIFS(СВЦЭМ!$C$39:$C$782,СВЦЭМ!$A$39:$A$782,$A37,СВЦЭМ!$B$39:$B$782,R$11)+'СЕТ СН'!$F$9+СВЦЭМ!$D$10+'СЕТ СН'!$F$6-'СЕТ СН'!$F$19</f>
        <v>1283.0477385300001</v>
      </c>
      <c r="S37" s="36">
        <f>SUMIFS(СВЦЭМ!$C$39:$C$782,СВЦЭМ!$A$39:$A$782,$A37,СВЦЭМ!$B$39:$B$782,S$11)+'СЕТ СН'!$F$9+СВЦЭМ!$D$10+'СЕТ СН'!$F$6-'СЕТ СН'!$F$19</f>
        <v>1214.8273275200002</v>
      </c>
      <c r="T37" s="36">
        <f>SUMIFS(СВЦЭМ!$C$39:$C$782,СВЦЭМ!$A$39:$A$782,$A37,СВЦЭМ!$B$39:$B$782,T$11)+'СЕТ СН'!$F$9+СВЦЭМ!$D$10+'СЕТ СН'!$F$6-'СЕТ СН'!$F$19</f>
        <v>1199.0639290300001</v>
      </c>
      <c r="U37" s="36">
        <f>SUMIFS(СВЦЭМ!$C$39:$C$782,СВЦЭМ!$A$39:$A$782,$A37,СВЦЭМ!$B$39:$B$782,U$11)+'СЕТ СН'!$F$9+СВЦЭМ!$D$10+'СЕТ СН'!$F$6-'СЕТ СН'!$F$19</f>
        <v>1214.05955728</v>
      </c>
      <c r="V37" s="36">
        <f>SUMIFS(СВЦЭМ!$C$39:$C$782,СВЦЭМ!$A$39:$A$782,$A37,СВЦЭМ!$B$39:$B$782,V$11)+'СЕТ СН'!$F$9+СВЦЭМ!$D$10+'СЕТ СН'!$F$6-'СЕТ СН'!$F$19</f>
        <v>1233.36191386</v>
      </c>
      <c r="W37" s="36">
        <f>SUMIFS(СВЦЭМ!$C$39:$C$782,СВЦЭМ!$A$39:$A$782,$A37,СВЦЭМ!$B$39:$B$782,W$11)+'СЕТ СН'!$F$9+СВЦЭМ!$D$10+'СЕТ СН'!$F$6-'СЕТ СН'!$F$19</f>
        <v>1273.52722692</v>
      </c>
      <c r="X37" s="36">
        <f>SUMIFS(СВЦЭМ!$C$39:$C$782,СВЦЭМ!$A$39:$A$782,$A37,СВЦЭМ!$B$39:$B$782,X$11)+'СЕТ СН'!$F$9+СВЦЭМ!$D$10+'СЕТ СН'!$F$6-'СЕТ СН'!$F$19</f>
        <v>1285.24868285</v>
      </c>
      <c r="Y37" s="36">
        <f>SUMIFS(СВЦЭМ!$C$39:$C$782,СВЦЭМ!$A$39:$A$782,$A37,СВЦЭМ!$B$39:$B$782,Y$11)+'СЕТ СН'!$F$9+СВЦЭМ!$D$10+'СЕТ СН'!$F$6-'СЕТ СН'!$F$19</f>
        <v>1293.51712342</v>
      </c>
    </row>
    <row r="38" spans="1:25" ht="15.75" x14ac:dyDescent="0.2">
      <c r="A38" s="35">
        <f t="shared" si="0"/>
        <v>44861</v>
      </c>
      <c r="B38" s="36">
        <f>SUMIFS(СВЦЭМ!$C$39:$C$782,СВЦЭМ!$A$39:$A$782,$A38,СВЦЭМ!$B$39:$B$782,B$11)+'СЕТ СН'!$F$9+СВЦЭМ!$D$10+'СЕТ СН'!$F$6-'СЕТ СН'!$F$19</f>
        <v>1353.4845640200001</v>
      </c>
      <c r="C38" s="36">
        <f>SUMIFS(СВЦЭМ!$C$39:$C$782,СВЦЭМ!$A$39:$A$782,$A38,СВЦЭМ!$B$39:$B$782,C$11)+'СЕТ СН'!$F$9+СВЦЭМ!$D$10+'СЕТ СН'!$F$6-'СЕТ СН'!$F$19</f>
        <v>1373.5625585800001</v>
      </c>
      <c r="D38" s="36">
        <f>SUMIFS(СВЦЭМ!$C$39:$C$782,СВЦЭМ!$A$39:$A$782,$A38,СВЦЭМ!$B$39:$B$782,D$11)+'СЕТ СН'!$F$9+СВЦЭМ!$D$10+'СЕТ СН'!$F$6-'СЕТ СН'!$F$19</f>
        <v>1400.8802144000001</v>
      </c>
      <c r="E38" s="36">
        <f>SUMIFS(СВЦЭМ!$C$39:$C$782,СВЦЭМ!$A$39:$A$782,$A38,СВЦЭМ!$B$39:$B$782,E$11)+'СЕТ СН'!$F$9+СВЦЭМ!$D$10+'СЕТ СН'!$F$6-'СЕТ СН'!$F$19</f>
        <v>1406.36616422</v>
      </c>
      <c r="F38" s="36">
        <f>SUMIFS(СВЦЭМ!$C$39:$C$782,СВЦЭМ!$A$39:$A$782,$A38,СВЦЭМ!$B$39:$B$782,F$11)+'СЕТ СН'!$F$9+СВЦЭМ!$D$10+'СЕТ СН'!$F$6-'СЕТ СН'!$F$19</f>
        <v>1385.2248908000001</v>
      </c>
      <c r="G38" s="36">
        <f>SUMIFS(СВЦЭМ!$C$39:$C$782,СВЦЭМ!$A$39:$A$782,$A38,СВЦЭМ!$B$39:$B$782,G$11)+'СЕТ СН'!$F$9+СВЦЭМ!$D$10+'СЕТ СН'!$F$6-'СЕТ СН'!$F$19</f>
        <v>1312.36310415</v>
      </c>
      <c r="H38" s="36">
        <f>SUMIFS(СВЦЭМ!$C$39:$C$782,СВЦЭМ!$A$39:$A$782,$A38,СВЦЭМ!$B$39:$B$782,H$11)+'СЕТ СН'!$F$9+СВЦЭМ!$D$10+'СЕТ СН'!$F$6-'СЕТ СН'!$F$19</f>
        <v>1209.4577808199999</v>
      </c>
      <c r="I38" s="36">
        <f>SUMIFS(СВЦЭМ!$C$39:$C$782,СВЦЭМ!$A$39:$A$782,$A38,СВЦЭМ!$B$39:$B$782,I$11)+'СЕТ СН'!$F$9+СВЦЭМ!$D$10+'СЕТ СН'!$F$6-'СЕТ СН'!$F$19</f>
        <v>1207.99212493</v>
      </c>
      <c r="J38" s="36">
        <f>SUMIFS(СВЦЭМ!$C$39:$C$782,СВЦЭМ!$A$39:$A$782,$A38,СВЦЭМ!$B$39:$B$782,J$11)+'СЕТ СН'!$F$9+СВЦЭМ!$D$10+'СЕТ СН'!$F$6-'СЕТ СН'!$F$19</f>
        <v>1182.2995961500001</v>
      </c>
      <c r="K38" s="36">
        <f>SUMIFS(СВЦЭМ!$C$39:$C$782,СВЦЭМ!$A$39:$A$782,$A38,СВЦЭМ!$B$39:$B$782,K$11)+'СЕТ СН'!$F$9+СВЦЭМ!$D$10+'СЕТ СН'!$F$6-'СЕТ СН'!$F$19</f>
        <v>1194.4591048099999</v>
      </c>
      <c r="L38" s="36">
        <f>SUMIFS(СВЦЭМ!$C$39:$C$782,СВЦЭМ!$A$39:$A$782,$A38,СВЦЭМ!$B$39:$B$782,L$11)+'СЕТ СН'!$F$9+СВЦЭМ!$D$10+'СЕТ СН'!$F$6-'СЕТ СН'!$F$19</f>
        <v>1204.0669271899999</v>
      </c>
      <c r="M38" s="36">
        <f>SUMIFS(СВЦЭМ!$C$39:$C$782,СВЦЭМ!$A$39:$A$782,$A38,СВЦЭМ!$B$39:$B$782,M$11)+'СЕТ СН'!$F$9+СВЦЭМ!$D$10+'СЕТ СН'!$F$6-'СЕТ СН'!$F$19</f>
        <v>1215.5606441800001</v>
      </c>
      <c r="N38" s="36">
        <f>SUMIFS(СВЦЭМ!$C$39:$C$782,СВЦЭМ!$A$39:$A$782,$A38,СВЦЭМ!$B$39:$B$782,N$11)+'СЕТ СН'!$F$9+СВЦЭМ!$D$10+'СЕТ СН'!$F$6-'СЕТ СН'!$F$19</f>
        <v>1246.9272965600001</v>
      </c>
      <c r="O38" s="36">
        <f>SUMIFS(СВЦЭМ!$C$39:$C$782,СВЦЭМ!$A$39:$A$782,$A38,СВЦЭМ!$B$39:$B$782,O$11)+'СЕТ СН'!$F$9+СВЦЭМ!$D$10+'СЕТ СН'!$F$6-'СЕТ СН'!$F$19</f>
        <v>1263.51970355</v>
      </c>
      <c r="P38" s="36">
        <f>SUMIFS(СВЦЭМ!$C$39:$C$782,СВЦЭМ!$A$39:$A$782,$A38,СВЦЭМ!$B$39:$B$782,P$11)+'СЕТ СН'!$F$9+СВЦЭМ!$D$10+'СЕТ СН'!$F$6-'СЕТ СН'!$F$19</f>
        <v>1261.9068434000001</v>
      </c>
      <c r="Q38" s="36">
        <f>SUMIFS(СВЦЭМ!$C$39:$C$782,СВЦЭМ!$A$39:$A$782,$A38,СВЦЭМ!$B$39:$B$782,Q$11)+'СЕТ СН'!$F$9+СВЦЭМ!$D$10+'СЕТ СН'!$F$6-'СЕТ СН'!$F$19</f>
        <v>1271.3778913400001</v>
      </c>
      <c r="R38" s="36">
        <f>SUMIFS(СВЦЭМ!$C$39:$C$782,СВЦЭМ!$A$39:$A$782,$A38,СВЦЭМ!$B$39:$B$782,R$11)+'СЕТ СН'!$F$9+СВЦЭМ!$D$10+'СЕТ СН'!$F$6-'СЕТ СН'!$F$19</f>
        <v>1243.27662091</v>
      </c>
      <c r="S38" s="36">
        <f>SUMIFS(СВЦЭМ!$C$39:$C$782,СВЦЭМ!$A$39:$A$782,$A38,СВЦЭМ!$B$39:$B$782,S$11)+'СЕТ СН'!$F$9+СВЦЭМ!$D$10+'СЕТ СН'!$F$6-'СЕТ СН'!$F$19</f>
        <v>1224.5267312600001</v>
      </c>
      <c r="T38" s="36">
        <f>SUMIFS(СВЦЭМ!$C$39:$C$782,СВЦЭМ!$A$39:$A$782,$A38,СВЦЭМ!$B$39:$B$782,T$11)+'СЕТ СН'!$F$9+СВЦЭМ!$D$10+'СЕТ СН'!$F$6-'СЕТ СН'!$F$19</f>
        <v>1185.7910465</v>
      </c>
      <c r="U38" s="36">
        <f>SUMIFS(СВЦЭМ!$C$39:$C$782,СВЦЭМ!$A$39:$A$782,$A38,СВЦЭМ!$B$39:$B$782,U$11)+'СЕТ СН'!$F$9+СВЦЭМ!$D$10+'СЕТ СН'!$F$6-'СЕТ СН'!$F$19</f>
        <v>1208.3824042200001</v>
      </c>
      <c r="V38" s="36">
        <f>SUMIFS(СВЦЭМ!$C$39:$C$782,СВЦЭМ!$A$39:$A$782,$A38,СВЦЭМ!$B$39:$B$782,V$11)+'СЕТ СН'!$F$9+СВЦЭМ!$D$10+'СЕТ СН'!$F$6-'СЕТ СН'!$F$19</f>
        <v>1237.5297448700001</v>
      </c>
      <c r="W38" s="36">
        <f>SUMIFS(СВЦЭМ!$C$39:$C$782,СВЦЭМ!$A$39:$A$782,$A38,СВЦЭМ!$B$39:$B$782,W$11)+'СЕТ СН'!$F$9+СВЦЭМ!$D$10+'СЕТ СН'!$F$6-'СЕТ СН'!$F$19</f>
        <v>1258.96635399</v>
      </c>
      <c r="X38" s="36">
        <f>SUMIFS(СВЦЭМ!$C$39:$C$782,СВЦЭМ!$A$39:$A$782,$A38,СВЦЭМ!$B$39:$B$782,X$11)+'СЕТ СН'!$F$9+СВЦЭМ!$D$10+'СЕТ СН'!$F$6-'СЕТ СН'!$F$19</f>
        <v>1309.9721907000001</v>
      </c>
      <c r="Y38" s="36">
        <f>SUMIFS(СВЦЭМ!$C$39:$C$782,СВЦЭМ!$A$39:$A$782,$A38,СВЦЭМ!$B$39:$B$782,Y$11)+'СЕТ СН'!$F$9+СВЦЭМ!$D$10+'СЕТ СН'!$F$6-'СЕТ СН'!$F$19</f>
        <v>1337.36704728</v>
      </c>
    </row>
    <row r="39" spans="1:25" ht="15.75" x14ac:dyDescent="0.2">
      <c r="A39" s="35">
        <f t="shared" si="0"/>
        <v>44862</v>
      </c>
      <c r="B39" s="36">
        <f>SUMIFS(СВЦЭМ!$C$39:$C$782,СВЦЭМ!$A$39:$A$782,$A39,СВЦЭМ!$B$39:$B$782,B$11)+'СЕТ СН'!$F$9+СВЦЭМ!$D$10+'СЕТ СН'!$F$6-'СЕТ СН'!$F$19</f>
        <v>1326.94978414</v>
      </c>
      <c r="C39" s="36">
        <f>SUMIFS(СВЦЭМ!$C$39:$C$782,СВЦЭМ!$A$39:$A$782,$A39,СВЦЭМ!$B$39:$B$782,C$11)+'СЕТ СН'!$F$9+СВЦЭМ!$D$10+'СЕТ СН'!$F$6-'СЕТ СН'!$F$19</f>
        <v>1358.4485714100001</v>
      </c>
      <c r="D39" s="36">
        <f>SUMIFS(СВЦЭМ!$C$39:$C$782,СВЦЭМ!$A$39:$A$782,$A39,СВЦЭМ!$B$39:$B$782,D$11)+'СЕТ СН'!$F$9+СВЦЭМ!$D$10+'СЕТ СН'!$F$6-'СЕТ СН'!$F$19</f>
        <v>1396.60733693</v>
      </c>
      <c r="E39" s="36">
        <f>SUMIFS(СВЦЭМ!$C$39:$C$782,СВЦЭМ!$A$39:$A$782,$A39,СВЦЭМ!$B$39:$B$782,E$11)+'СЕТ СН'!$F$9+СВЦЭМ!$D$10+'СЕТ СН'!$F$6-'СЕТ СН'!$F$19</f>
        <v>1397.7517156000001</v>
      </c>
      <c r="F39" s="36">
        <f>SUMIFS(СВЦЭМ!$C$39:$C$782,СВЦЭМ!$A$39:$A$782,$A39,СВЦЭМ!$B$39:$B$782,F$11)+'СЕТ СН'!$F$9+СВЦЭМ!$D$10+'СЕТ СН'!$F$6-'СЕТ СН'!$F$19</f>
        <v>1399.3939809799999</v>
      </c>
      <c r="G39" s="36">
        <f>SUMIFS(СВЦЭМ!$C$39:$C$782,СВЦЭМ!$A$39:$A$782,$A39,СВЦЭМ!$B$39:$B$782,G$11)+'СЕТ СН'!$F$9+СВЦЭМ!$D$10+'СЕТ СН'!$F$6-'СЕТ СН'!$F$19</f>
        <v>1384.8901362900001</v>
      </c>
      <c r="H39" s="36">
        <f>SUMIFS(СВЦЭМ!$C$39:$C$782,СВЦЭМ!$A$39:$A$782,$A39,СВЦЭМ!$B$39:$B$782,H$11)+'СЕТ СН'!$F$9+СВЦЭМ!$D$10+'СЕТ СН'!$F$6-'СЕТ СН'!$F$19</f>
        <v>1337.17812129</v>
      </c>
      <c r="I39" s="36">
        <f>SUMIFS(СВЦЭМ!$C$39:$C$782,СВЦЭМ!$A$39:$A$782,$A39,СВЦЭМ!$B$39:$B$782,I$11)+'СЕТ СН'!$F$9+СВЦЭМ!$D$10+'СЕТ СН'!$F$6-'СЕТ СН'!$F$19</f>
        <v>1291.33575533</v>
      </c>
      <c r="J39" s="36">
        <f>SUMIFS(СВЦЭМ!$C$39:$C$782,СВЦЭМ!$A$39:$A$782,$A39,СВЦЭМ!$B$39:$B$782,J$11)+'СЕТ СН'!$F$9+СВЦЭМ!$D$10+'СЕТ СН'!$F$6-'СЕТ СН'!$F$19</f>
        <v>1260.977071</v>
      </c>
      <c r="K39" s="36">
        <f>SUMIFS(СВЦЭМ!$C$39:$C$782,СВЦЭМ!$A$39:$A$782,$A39,СВЦЭМ!$B$39:$B$782,K$11)+'СЕТ СН'!$F$9+СВЦЭМ!$D$10+'СЕТ СН'!$F$6-'СЕТ СН'!$F$19</f>
        <v>1252.53438996</v>
      </c>
      <c r="L39" s="36">
        <f>SUMIFS(СВЦЭМ!$C$39:$C$782,СВЦЭМ!$A$39:$A$782,$A39,СВЦЭМ!$B$39:$B$782,L$11)+'СЕТ СН'!$F$9+СВЦЭМ!$D$10+'СЕТ СН'!$F$6-'СЕТ СН'!$F$19</f>
        <v>1247.3005350800001</v>
      </c>
      <c r="M39" s="36">
        <f>SUMIFS(СВЦЭМ!$C$39:$C$782,СВЦЭМ!$A$39:$A$782,$A39,СВЦЭМ!$B$39:$B$782,M$11)+'СЕТ СН'!$F$9+СВЦЭМ!$D$10+'СЕТ СН'!$F$6-'СЕТ СН'!$F$19</f>
        <v>1260.36381603</v>
      </c>
      <c r="N39" s="36">
        <f>SUMIFS(СВЦЭМ!$C$39:$C$782,СВЦЭМ!$A$39:$A$782,$A39,СВЦЭМ!$B$39:$B$782,N$11)+'СЕТ СН'!$F$9+СВЦЭМ!$D$10+'СЕТ СН'!$F$6-'СЕТ СН'!$F$19</f>
        <v>1267.9826778199999</v>
      </c>
      <c r="O39" s="36">
        <f>SUMIFS(СВЦЭМ!$C$39:$C$782,СВЦЭМ!$A$39:$A$782,$A39,СВЦЭМ!$B$39:$B$782,O$11)+'СЕТ СН'!$F$9+СВЦЭМ!$D$10+'СЕТ СН'!$F$6-'СЕТ СН'!$F$19</f>
        <v>1296.1530078000001</v>
      </c>
      <c r="P39" s="36">
        <f>SUMIFS(СВЦЭМ!$C$39:$C$782,СВЦЭМ!$A$39:$A$782,$A39,СВЦЭМ!$B$39:$B$782,P$11)+'СЕТ СН'!$F$9+СВЦЭМ!$D$10+'СЕТ СН'!$F$6-'СЕТ СН'!$F$19</f>
        <v>1307.49844992</v>
      </c>
      <c r="Q39" s="36">
        <f>SUMIFS(СВЦЭМ!$C$39:$C$782,СВЦЭМ!$A$39:$A$782,$A39,СВЦЭМ!$B$39:$B$782,Q$11)+'СЕТ СН'!$F$9+СВЦЭМ!$D$10+'СЕТ СН'!$F$6-'СЕТ СН'!$F$19</f>
        <v>1306.8240344800001</v>
      </c>
      <c r="R39" s="36">
        <f>SUMIFS(СВЦЭМ!$C$39:$C$782,СВЦЭМ!$A$39:$A$782,$A39,СВЦЭМ!$B$39:$B$782,R$11)+'СЕТ СН'!$F$9+СВЦЭМ!$D$10+'СЕТ СН'!$F$6-'СЕТ СН'!$F$19</f>
        <v>1312.54880632</v>
      </c>
      <c r="S39" s="36">
        <f>SUMIFS(СВЦЭМ!$C$39:$C$782,СВЦЭМ!$A$39:$A$782,$A39,СВЦЭМ!$B$39:$B$782,S$11)+'СЕТ СН'!$F$9+СВЦЭМ!$D$10+'СЕТ СН'!$F$6-'СЕТ СН'!$F$19</f>
        <v>1294.08326126</v>
      </c>
      <c r="T39" s="36">
        <f>SUMIFS(СВЦЭМ!$C$39:$C$782,СВЦЭМ!$A$39:$A$782,$A39,СВЦЭМ!$B$39:$B$782,T$11)+'СЕТ СН'!$F$9+СВЦЭМ!$D$10+'СЕТ СН'!$F$6-'СЕТ СН'!$F$19</f>
        <v>1252.23739787</v>
      </c>
      <c r="U39" s="36">
        <f>SUMIFS(СВЦЭМ!$C$39:$C$782,СВЦЭМ!$A$39:$A$782,$A39,СВЦЭМ!$B$39:$B$782,U$11)+'СЕТ СН'!$F$9+СВЦЭМ!$D$10+'СЕТ СН'!$F$6-'СЕТ СН'!$F$19</f>
        <v>1236.85484739</v>
      </c>
      <c r="V39" s="36">
        <f>SUMIFS(СВЦЭМ!$C$39:$C$782,СВЦЭМ!$A$39:$A$782,$A39,СВЦЭМ!$B$39:$B$782,V$11)+'СЕТ СН'!$F$9+СВЦЭМ!$D$10+'СЕТ СН'!$F$6-'СЕТ СН'!$F$19</f>
        <v>1266.0281474999999</v>
      </c>
      <c r="W39" s="36">
        <f>SUMIFS(СВЦЭМ!$C$39:$C$782,СВЦЭМ!$A$39:$A$782,$A39,СВЦЭМ!$B$39:$B$782,W$11)+'СЕТ СН'!$F$9+СВЦЭМ!$D$10+'СЕТ СН'!$F$6-'СЕТ СН'!$F$19</f>
        <v>1285.9297306400001</v>
      </c>
      <c r="X39" s="36">
        <f>SUMIFS(СВЦЭМ!$C$39:$C$782,СВЦЭМ!$A$39:$A$782,$A39,СВЦЭМ!$B$39:$B$782,X$11)+'СЕТ СН'!$F$9+СВЦЭМ!$D$10+'СЕТ СН'!$F$6-'СЕТ СН'!$F$19</f>
        <v>1312.7962393099999</v>
      </c>
      <c r="Y39" s="36">
        <f>SUMIFS(СВЦЭМ!$C$39:$C$782,СВЦЭМ!$A$39:$A$782,$A39,СВЦЭМ!$B$39:$B$782,Y$11)+'СЕТ СН'!$F$9+СВЦЭМ!$D$10+'СЕТ СН'!$F$6-'СЕТ СН'!$F$19</f>
        <v>1327.5985589700001</v>
      </c>
    </row>
    <row r="40" spans="1:25" ht="15.75" x14ac:dyDescent="0.2">
      <c r="A40" s="35">
        <f t="shared" si="0"/>
        <v>44863</v>
      </c>
      <c r="B40" s="36">
        <f>SUMIFS(СВЦЭМ!$C$39:$C$782,СВЦЭМ!$A$39:$A$782,$A40,СВЦЭМ!$B$39:$B$782,B$11)+'СЕТ СН'!$F$9+СВЦЭМ!$D$10+'СЕТ СН'!$F$6-'СЕТ СН'!$F$19</f>
        <v>1328.78961714</v>
      </c>
      <c r="C40" s="36">
        <f>SUMIFS(СВЦЭМ!$C$39:$C$782,СВЦЭМ!$A$39:$A$782,$A40,СВЦЭМ!$B$39:$B$782,C$11)+'СЕТ СН'!$F$9+СВЦЭМ!$D$10+'СЕТ СН'!$F$6-'СЕТ СН'!$F$19</f>
        <v>1359.3870639900001</v>
      </c>
      <c r="D40" s="36">
        <f>SUMIFS(СВЦЭМ!$C$39:$C$782,СВЦЭМ!$A$39:$A$782,$A40,СВЦЭМ!$B$39:$B$782,D$11)+'СЕТ СН'!$F$9+СВЦЭМ!$D$10+'СЕТ СН'!$F$6-'СЕТ СН'!$F$19</f>
        <v>1402.07310717</v>
      </c>
      <c r="E40" s="36">
        <f>SUMIFS(СВЦЭМ!$C$39:$C$782,СВЦЭМ!$A$39:$A$782,$A40,СВЦЭМ!$B$39:$B$782,E$11)+'СЕТ СН'!$F$9+СВЦЭМ!$D$10+'СЕТ СН'!$F$6-'СЕТ СН'!$F$19</f>
        <v>1395.54011891</v>
      </c>
      <c r="F40" s="36">
        <f>SUMIFS(СВЦЭМ!$C$39:$C$782,СВЦЭМ!$A$39:$A$782,$A40,СВЦЭМ!$B$39:$B$782,F$11)+'СЕТ СН'!$F$9+СВЦЭМ!$D$10+'СЕТ СН'!$F$6-'СЕТ СН'!$F$19</f>
        <v>1388.52851816</v>
      </c>
      <c r="G40" s="36">
        <f>SUMIFS(СВЦЭМ!$C$39:$C$782,СВЦЭМ!$A$39:$A$782,$A40,СВЦЭМ!$B$39:$B$782,G$11)+'СЕТ СН'!$F$9+СВЦЭМ!$D$10+'СЕТ СН'!$F$6-'СЕТ СН'!$F$19</f>
        <v>1369.7031319499999</v>
      </c>
      <c r="H40" s="36">
        <f>SUMIFS(СВЦЭМ!$C$39:$C$782,СВЦЭМ!$A$39:$A$782,$A40,СВЦЭМ!$B$39:$B$782,H$11)+'СЕТ СН'!$F$9+СВЦЭМ!$D$10+'СЕТ СН'!$F$6-'СЕТ СН'!$F$19</f>
        <v>1337.4191316399999</v>
      </c>
      <c r="I40" s="36">
        <f>SUMIFS(СВЦЭМ!$C$39:$C$782,СВЦЭМ!$A$39:$A$782,$A40,СВЦЭМ!$B$39:$B$782,I$11)+'СЕТ СН'!$F$9+СВЦЭМ!$D$10+'СЕТ СН'!$F$6-'СЕТ СН'!$F$19</f>
        <v>1302.2989585099999</v>
      </c>
      <c r="J40" s="36">
        <f>SUMIFS(СВЦЭМ!$C$39:$C$782,СВЦЭМ!$A$39:$A$782,$A40,СВЦЭМ!$B$39:$B$782,J$11)+'СЕТ СН'!$F$9+СВЦЭМ!$D$10+'СЕТ СН'!$F$6-'СЕТ СН'!$F$19</f>
        <v>1263.0685535499999</v>
      </c>
      <c r="K40" s="36">
        <f>SUMIFS(СВЦЭМ!$C$39:$C$782,СВЦЭМ!$A$39:$A$782,$A40,СВЦЭМ!$B$39:$B$782,K$11)+'СЕТ СН'!$F$9+СВЦЭМ!$D$10+'СЕТ СН'!$F$6-'СЕТ СН'!$F$19</f>
        <v>1254.2412958899999</v>
      </c>
      <c r="L40" s="36">
        <f>SUMIFS(СВЦЭМ!$C$39:$C$782,СВЦЭМ!$A$39:$A$782,$A40,СВЦЭМ!$B$39:$B$782,L$11)+'СЕТ СН'!$F$9+СВЦЭМ!$D$10+'СЕТ СН'!$F$6-'СЕТ СН'!$F$19</f>
        <v>1255.36807548</v>
      </c>
      <c r="M40" s="36">
        <f>SUMIFS(СВЦЭМ!$C$39:$C$782,СВЦЭМ!$A$39:$A$782,$A40,СВЦЭМ!$B$39:$B$782,M$11)+'СЕТ СН'!$F$9+СВЦЭМ!$D$10+'СЕТ СН'!$F$6-'СЕТ СН'!$F$19</f>
        <v>1258.4892777300001</v>
      </c>
      <c r="N40" s="36">
        <f>SUMIFS(СВЦЭМ!$C$39:$C$782,СВЦЭМ!$A$39:$A$782,$A40,СВЦЭМ!$B$39:$B$782,N$11)+'СЕТ СН'!$F$9+СВЦЭМ!$D$10+'СЕТ СН'!$F$6-'СЕТ СН'!$F$19</f>
        <v>1245.0350112599999</v>
      </c>
      <c r="O40" s="36">
        <f>SUMIFS(СВЦЭМ!$C$39:$C$782,СВЦЭМ!$A$39:$A$782,$A40,СВЦЭМ!$B$39:$B$782,O$11)+'СЕТ СН'!$F$9+СВЦЭМ!$D$10+'СЕТ СН'!$F$6-'СЕТ СН'!$F$19</f>
        <v>1272.2368496900001</v>
      </c>
      <c r="P40" s="36">
        <f>SUMIFS(СВЦЭМ!$C$39:$C$782,СВЦЭМ!$A$39:$A$782,$A40,СВЦЭМ!$B$39:$B$782,P$11)+'СЕТ СН'!$F$9+СВЦЭМ!$D$10+'СЕТ СН'!$F$6-'СЕТ СН'!$F$19</f>
        <v>1300.84887211</v>
      </c>
      <c r="Q40" s="36">
        <f>SUMIFS(СВЦЭМ!$C$39:$C$782,СВЦЭМ!$A$39:$A$782,$A40,СВЦЭМ!$B$39:$B$782,Q$11)+'СЕТ СН'!$F$9+СВЦЭМ!$D$10+'СЕТ СН'!$F$6-'СЕТ СН'!$F$19</f>
        <v>1291.38953483</v>
      </c>
      <c r="R40" s="36">
        <f>SUMIFS(СВЦЭМ!$C$39:$C$782,СВЦЭМ!$A$39:$A$782,$A40,СВЦЭМ!$B$39:$B$782,R$11)+'СЕТ СН'!$F$9+СВЦЭМ!$D$10+'СЕТ СН'!$F$6-'СЕТ СН'!$F$19</f>
        <v>1265.2726888100001</v>
      </c>
      <c r="S40" s="36">
        <f>SUMIFS(СВЦЭМ!$C$39:$C$782,СВЦЭМ!$A$39:$A$782,$A40,СВЦЭМ!$B$39:$B$782,S$11)+'СЕТ СН'!$F$9+СВЦЭМ!$D$10+'СЕТ СН'!$F$6-'СЕТ СН'!$F$19</f>
        <v>1234.1095673699999</v>
      </c>
      <c r="T40" s="36">
        <f>SUMIFS(СВЦЭМ!$C$39:$C$782,СВЦЭМ!$A$39:$A$782,$A40,СВЦЭМ!$B$39:$B$782,T$11)+'СЕТ СН'!$F$9+СВЦЭМ!$D$10+'СЕТ СН'!$F$6-'СЕТ СН'!$F$19</f>
        <v>1197.80301755</v>
      </c>
      <c r="U40" s="36">
        <f>SUMIFS(СВЦЭМ!$C$39:$C$782,СВЦЭМ!$A$39:$A$782,$A40,СВЦЭМ!$B$39:$B$782,U$11)+'СЕТ СН'!$F$9+СВЦЭМ!$D$10+'СЕТ СН'!$F$6-'СЕТ СН'!$F$19</f>
        <v>1190.48280531</v>
      </c>
      <c r="V40" s="36">
        <f>SUMIFS(СВЦЭМ!$C$39:$C$782,СВЦЭМ!$A$39:$A$782,$A40,СВЦЭМ!$B$39:$B$782,V$11)+'СЕТ СН'!$F$9+СВЦЭМ!$D$10+'СЕТ СН'!$F$6-'СЕТ СН'!$F$19</f>
        <v>1223.10288836</v>
      </c>
      <c r="W40" s="36">
        <f>SUMIFS(СВЦЭМ!$C$39:$C$782,СВЦЭМ!$A$39:$A$782,$A40,СВЦЭМ!$B$39:$B$782,W$11)+'СЕТ СН'!$F$9+СВЦЭМ!$D$10+'СЕТ СН'!$F$6-'СЕТ СН'!$F$19</f>
        <v>1245.22373135</v>
      </c>
      <c r="X40" s="36">
        <f>SUMIFS(СВЦЭМ!$C$39:$C$782,СВЦЭМ!$A$39:$A$782,$A40,СВЦЭМ!$B$39:$B$782,X$11)+'СЕТ СН'!$F$9+СВЦЭМ!$D$10+'СЕТ СН'!$F$6-'СЕТ СН'!$F$19</f>
        <v>1271.96823715</v>
      </c>
      <c r="Y40" s="36">
        <f>SUMIFS(СВЦЭМ!$C$39:$C$782,СВЦЭМ!$A$39:$A$782,$A40,СВЦЭМ!$B$39:$B$782,Y$11)+'СЕТ СН'!$F$9+СВЦЭМ!$D$10+'СЕТ СН'!$F$6-'СЕТ СН'!$F$19</f>
        <v>1312.7958162800001</v>
      </c>
    </row>
    <row r="41" spans="1:25" ht="15.75" x14ac:dyDescent="0.2">
      <c r="A41" s="35">
        <f t="shared" si="0"/>
        <v>44864</v>
      </c>
      <c r="B41" s="36">
        <f>SUMIFS(СВЦЭМ!$C$39:$C$782,СВЦЭМ!$A$39:$A$782,$A41,СВЦЭМ!$B$39:$B$782,B$11)+'СЕТ СН'!$F$9+СВЦЭМ!$D$10+'СЕТ СН'!$F$6-'СЕТ СН'!$F$19</f>
        <v>1287.2593987600001</v>
      </c>
      <c r="C41" s="36">
        <f>SUMIFS(СВЦЭМ!$C$39:$C$782,СВЦЭМ!$A$39:$A$782,$A41,СВЦЭМ!$B$39:$B$782,C$11)+'СЕТ СН'!$F$9+СВЦЭМ!$D$10+'СЕТ СН'!$F$6-'СЕТ СН'!$F$19</f>
        <v>1308.1057064900001</v>
      </c>
      <c r="D41" s="36">
        <f>SUMIFS(СВЦЭМ!$C$39:$C$782,СВЦЭМ!$A$39:$A$782,$A41,СВЦЭМ!$B$39:$B$782,D$11)+'СЕТ СН'!$F$9+СВЦЭМ!$D$10+'СЕТ СН'!$F$6-'СЕТ СН'!$F$19</f>
        <v>1347.35447069</v>
      </c>
      <c r="E41" s="36">
        <f>SUMIFS(СВЦЭМ!$C$39:$C$782,СВЦЭМ!$A$39:$A$782,$A41,СВЦЭМ!$B$39:$B$782,E$11)+'СЕТ СН'!$F$9+СВЦЭМ!$D$10+'СЕТ СН'!$F$6-'СЕТ СН'!$F$19</f>
        <v>1327.3110674700001</v>
      </c>
      <c r="F41" s="36">
        <f>SUMIFS(СВЦЭМ!$C$39:$C$782,СВЦЭМ!$A$39:$A$782,$A41,СВЦЭМ!$B$39:$B$782,F$11)+'СЕТ СН'!$F$9+СВЦЭМ!$D$10+'СЕТ СН'!$F$6-'СЕТ СН'!$F$19</f>
        <v>1354.89979593</v>
      </c>
      <c r="G41" s="36">
        <f>SUMIFS(СВЦЭМ!$C$39:$C$782,СВЦЭМ!$A$39:$A$782,$A41,СВЦЭМ!$B$39:$B$782,G$11)+'СЕТ СН'!$F$9+СВЦЭМ!$D$10+'СЕТ СН'!$F$6-'СЕТ СН'!$F$19</f>
        <v>1328.4735969200001</v>
      </c>
      <c r="H41" s="36">
        <f>SUMIFS(СВЦЭМ!$C$39:$C$782,СВЦЭМ!$A$39:$A$782,$A41,СВЦЭМ!$B$39:$B$782,H$11)+'СЕТ СН'!$F$9+СВЦЭМ!$D$10+'СЕТ СН'!$F$6-'СЕТ СН'!$F$19</f>
        <v>1300.46465476</v>
      </c>
      <c r="I41" s="36">
        <f>SUMIFS(СВЦЭМ!$C$39:$C$782,СВЦЭМ!$A$39:$A$782,$A41,СВЦЭМ!$B$39:$B$782,I$11)+'СЕТ СН'!$F$9+СВЦЭМ!$D$10+'СЕТ СН'!$F$6-'СЕТ СН'!$F$19</f>
        <v>1285.3059899899999</v>
      </c>
      <c r="J41" s="36">
        <f>SUMIFS(СВЦЭМ!$C$39:$C$782,СВЦЭМ!$A$39:$A$782,$A41,СВЦЭМ!$B$39:$B$782,J$11)+'СЕТ СН'!$F$9+СВЦЭМ!$D$10+'СЕТ СН'!$F$6-'СЕТ СН'!$F$19</f>
        <v>1173.7982847599999</v>
      </c>
      <c r="K41" s="36">
        <f>SUMIFS(СВЦЭМ!$C$39:$C$782,СВЦЭМ!$A$39:$A$782,$A41,СВЦЭМ!$B$39:$B$782,K$11)+'СЕТ СН'!$F$9+СВЦЭМ!$D$10+'СЕТ СН'!$F$6-'СЕТ СН'!$F$19</f>
        <v>1208.28475897</v>
      </c>
      <c r="L41" s="36">
        <f>SUMIFS(СВЦЭМ!$C$39:$C$782,СВЦЭМ!$A$39:$A$782,$A41,СВЦЭМ!$B$39:$B$782,L$11)+'СЕТ СН'!$F$9+СВЦЭМ!$D$10+'СЕТ СН'!$F$6-'СЕТ СН'!$F$19</f>
        <v>1267.1423333400001</v>
      </c>
      <c r="M41" s="36">
        <f>SUMIFS(СВЦЭМ!$C$39:$C$782,СВЦЭМ!$A$39:$A$782,$A41,СВЦЭМ!$B$39:$B$782,M$11)+'СЕТ СН'!$F$9+СВЦЭМ!$D$10+'СЕТ СН'!$F$6-'СЕТ СН'!$F$19</f>
        <v>1262.2661107599999</v>
      </c>
      <c r="N41" s="36">
        <f>SUMIFS(СВЦЭМ!$C$39:$C$782,СВЦЭМ!$A$39:$A$782,$A41,СВЦЭМ!$B$39:$B$782,N$11)+'СЕТ СН'!$F$9+СВЦЭМ!$D$10+'СЕТ СН'!$F$6-'СЕТ СН'!$F$19</f>
        <v>1284.4244254600001</v>
      </c>
      <c r="O41" s="36">
        <f>SUMIFS(СВЦЭМ!$C$39:$C$782,СВЦЭМ!$A$39:$A$782,$A41,СВЦЭМ!$B$39:$B$782,O$11)+'СЕТ СН'!$F$9+СВЦЭМ!$D$10+'СЕТ СН'!$F$6-'СЕТ СН'!$F$19</f>
        <v>1275.69015362</v>
      </c>
      <c r="P41" s="36">
        <f>SUMIFS(СВЦЭМ!$C$39:$C$782,СВЦЭМ!$A$39:$A$782,$A41,СВЦЭМ!$B$39:$B$782,P$11)+'СЕТ СН'!$F$9+СВЦЭМ!$D$10+'СЕТ СН'!$F$6-'СЕТ СН'!$F$19</f>
        <v>1297.57530028</v>
      </c>
      <c r="Q41" s="36">
        <f>SUMIFS(СВЦЭМ!$C$39:$C$782,СВЦЭМ!$A$39:$A$782,$A41,СВЦЭМ!$B$39:$B$782,Q$11)+'СЕТ СН'!$F$9+СВЦЭМ!$D$10+'СЕТ СН'!$F$6-'СЕТ СН'!$F$19</f>
        <v>1303.25563915</v>
      </c>
      <c r="R41" s="36">
        <f>SUMIFS(СВЦЭМ!$C$39:$C$782,СВЦЭМ!$A$39:$A$782,$A41,СВЦЭМ!$B$39:$B$782,R$11)+'СЕТ СН'!$F$9+СВЦЭМ!$D$10+'СЕТ СН'!$F$6-'СЕТ СН'!$F$19</f>
        <v>1257.8952384199999</v>
      </c>
      <c r="S41" s="36">
        <f>SUMIFS(СВЦЭМ!$C$39:$C$782,СВЦЭМ!$A$39:$A$782,$A41,СВЦЭМ!$B$39:$B$782,S$11)+'СЕТ СН'!$F$9+СВЦЭМ!$D$10+'СЕТ СН'!$F$6-'СЕТ СН'!$F$19</f>
        <v>1191.5833627499999</v>
      </c>
      <c r="T41" s="36">
        <f>SUMIFS(СВЦЭМ!$C$39:$C$782,СВЦЭМ!$A$39:$A$782,$A41,СВЦЭМ!$B$39:$B$782,T$11)+'СЕТ СН'!$F$9+СВЦЭМ!$D$10+'СЕТ СН'!$F$6-'СЕТ СН'!$F$19</f>
        <v>1215.4969559900001</v>
      </c>
      <c r="U41" s="36">
        <f>SUMIFS(СВЦЭМ!$C$39:$C$782,СВЦЭМ!$A$39:$A$782,$A41,СВЦЭМ!$B$39:$B$782,U$11)+'СЕТ СН'!$F$9+СВЦЭМ!$D$10+'СЕТ СН'!$F$6-'СЕТ СН'!$F$19</f>
        <v>1224.24382158</v>
      </c>
      <c r="V41" s="36">
        <f>SUMIFS(СВЦЭМ!$C$39:$C$782,СВЦЭМ!$A$39:$A$782,$A41,СВЦЭМ!$B$39:$B$782,V$11)+'СЕТ СН'!$F$9+СВЦЭМ!$D$10+'СЕТ СН'!$F$6-'СЕТ СН'!$F$19</f>
        <v>1220.53486886</v>
      </c>
      <c r="W41" s="36">
        <f>SUMIFS(СВЦЭМ!$C$39:$C$782,СВЦЭМ!$A$39:$A$782,$A41,СВЦЭМ!$B$39:$B$782,W$11)+'СЕТ СН'!$F$9+СВЦЭМ!$D$10+'СЕТ СН'!$F$6-'СЕТ СН'!$F$19</f>
        <v>1211.3534733700001</v>
      </c>
      <c r="X41" s="36">
        <f>SUMIFS(СВЦЭМ!$C$39:$C$782,СВЦЭМ!$A$39:$A$782,$A41,СВЦЭМ!$B$39:$B$782,X$11)+'СЕТ СН'!$F$9+СВЦЭМ!$D$10+'СЕТ СН'!$F$6-'СЕТ СН'!$F$19</f>
        <v>1259.7190194</v>
      </c>
      <c r="Y41" s="36">
        <f>SUMIFS(СВЦЭМ!$C$39:$C$782,СВЦЭМ!$A$39:$A$782,$A41,СВЦЭМ!$B$39:$B$782,Y$11)+'СЕТ СН'!$F$9+СВЦЭМ!$D$10+'СЕТ СН'!$F$6-'СЕТ СН'!$F$19</f>
        <v>1345.5502328499999</v>
      </c>
    </row>
    <row r="42" spans="1:25" ht="15.75" x14ac:dyDescent="0.2">
      <c r="A42" s="35">
        <f t="shared" si="0"/>
        <v>44865</v>
      </c>
      <c r="B42" s="36">
        <f>SUMIFS(СВЦЭМ!$C$39:$C$782,СВЦЭМ!$A$39:$A$782,$A42,СВЦЭМ!$B$39:$B$782,B$11)+'СЕТ СН'!$F$9+СВЦЭМ!$D$10+'СЕТ СН'!$F$6-'СЕТ СН'!$F$19</f>
        <v>1378.59676087</v>
      </c>
      <c r="C42" s="36">
        <f>SUMIFS(СВЦЭМ!$C$39:$C$782,СВЦЭМ!$A$39:$A$782,$A42,СВЦЭМ!$B$39:$B$782,C$11)+'СЕТ СН'!$F$9+СВЦЭМ!$D$10+'СЕТ СН'!$F$6-'СЕТ СН'!$F$19</f>
        <v>1420.1935010500001</v>
      </c>
      <c r="D42" s="36">
        <f>SUMIFS(СВЦЭМ!$C$39:$C$782,СВЦЭМ!$A$39:$A$782,$A42,СВЦЭМ!$B$39:$B$782,D$11)+'СЕТ СН'!$F$9+СВЦЭМ!$D$10+'СЕТ СН'!$F$6-'СЕТ СН'!$F$19</f>
        <v>1443.1985323599999</v>
      </c>
      <c r="E42" s="36">
        <f>SUMIFS(СВЦЭМ!$C$39:$C$782,СВЦЭМ!$A$39:$A$782,$A42,СВЦЭМ!$B$39:$B$782,E$11)+'СЕТ СН'!$F$9+СВЦЭМ!$D$10+'СЕТ СН'!$F$6-'СЕТ СН'!$F$19</f>
        <v>1451.8498536700001</v>
      </c>
      <c r="F42" s="36">
        <f>SUMIFS(СВЦЭМ!$C$39:$C$782,СВЦЭМ!$A$39:$A$782,$A42,СВЦЭМ!$B$39:$B$782,F$11)+'СЕТ СН'!$F$9+СВЦЭМ!$D$10+'СЕТ СН'!$F$6-'СЕТ СН'!$F$19</f>
        <v>1441.11329058</v>
      </c>
      <c r="G42" s="36">
        <f>SUMIFS(СВЦЭМ!$C$39:$C$782,СВЦЭМ!$A$39:$A$782,$A42,СВЦЭМ!$B$39:$B$782,G$11)+'СЕТ СН'!$F$9+СВЦЭМ!$D$10+'СЕТ СН'!$F$6-'СЕТ СН'!$F$19</f>
        <v>1414.58440731</v>
      </c>
      <c r="H42" s="36">
        <f>SUMIFS(СВЦЭМ!$C$39:$C$782,СВЦЭМ!$A$39:$A$782,$A42,СВЦЭМ!$B$39:$B$782,H$11)+'СЕТ СН'!$F$9+СВЦЭМ!$D$10+'СЕТ СН'!$F$6-'СЕТ СН'!$F$19</f>
        <v>1334.34441401</v>
      </c>
      <c r="I42" s="36">
        <f>SUMIFS(СВЦЭМ!$C$39:$C$782,СВЦЭМ!$A$39:$A$782,$A42,СВЦЭМ!$B$39:$B$782,I$11)+'СЕТ СН'!$F$9+СВЦЭМ!$D$10+'СЕТ СН'!$F$6-'СЕТ СН'!$F$19</f>
        <v>1312.57351451</v>
      </c>
      <c r="J42" s="36">
        <f>SUMIFS(СВЦЭМ!$C$39:$C$782,СВЦЭМ!$A$39:$A$782,$A42,СВЦЭМ!$B$39:$B$782,J$11)+'СЕТ СН'!$F$9+СВЦЭМ!$D$10+'СЕТ СН'!$F$6-'СЕТ СН'!$F$19</f>
        <v>1260.62238501</v>
      </c>
      <c r="K42" s="36">
        <f>SUMIFS(СВЦЭМ!$C$39:$C$782,СВЦЭМ!$A$39:$A$782,$A42,СВЦЭМ!$B$39:$B$782,K$11)+'СЕТ СН'!$F$9+СВЦЭМ!$D$10+'СЕТ СН'!$F$6-'СЕТ СН'!$F$19</f>
        <v>1255.62428529</v>
      </c>
      <c r="L42" s="36">
        <f>SUMIFS(СВЦЭМ!$C$39:$C$782,СВЦЭМ!$A$39:$A$782,$A42,СВЦЭМ!$B$39:$B$782,L$11)+'СЕТ СН'!$F$9+СВЦЭМ!$D$10+'СЕТ СН'!$F$6-'СЕТ СН'!$F$19</f>
        <v>1275.15324465</v>
      </c>
      <c r="M42" s="36">
        <f>SUMIFS(СВЦЭМ!$C$39:$C$782,СВЦЭМ!$A$39:$A$782,$A42,СВЦЭМ!$B$39:$B$782,M$11)+'СЕТ СН'!$F$9+СВЦЭМ!$D$10+'СЕТ СН'!$F$6-'СЕТ СН'!$F$19</f>
        <v>1289.8308895499999</v>
      </c>
      <c r="N42" s="36">
        <f>SUMIFS(СВЦЭМ!$C$39:$C$782,СВЦЭМ!$A$39:$A$782,$A42,СВЦЭМ!$B$39:$B$782,N$11)+'СЕТ СН'!$F$9+СВЦЭМ!$D$10+'СЕТ СН'!$F$6-'СЕТ СН'!$F$19</f>
        <v>1284.1470739900001</v>
      </c>
      <c r="O42" s="36">
        <f>SUMIFS(СВЦЭМ!$C$39:$C$782,СВЦЭМ!$A$39:$A$782,$A42,СВЦЭМ!$B$39:$B$782,O$11)+'СЕТ СН'!$F$9+СВЦЭМ!$D$10+'СЕТ СН'!$F$6-'СЕТ СН'!$F$19</f>
        <v>1287.4306102400001</v>
      </c>
      <c r="P42" s="36">
        <f>SUMIFS(СВЦЭМ!$C$39:$C$782,СВЦЭМ!$A$39:$A$782,$A42,СВЦЭМ!$B$39:$B$782,P$11)+'СЕТ СН'!$F$9+СВЦЭМ!$D$10+'СЕТ СН'!$F$6-'СЕТ СН'!$F$19</f>
        <v>1304.5439542199999</v>
      </c>
      <c r="Q42" s="36">
        <f>SUMIFS(СВЦЭМ!$C$39:$C$782,СВЦЭМ!$A$39:$A$782,$A42,СВЦЭМ!$B$39:$B$782,Q$11)+'СЕТ СН'!$F$9+СВЦЭМ!$D$10+'СЕТ СН'!$F$6-'СЕТ СН'!$F$19</f>
        <v>1310.4328349699999</v>
      </c>
      <c r="R42" s="36">
        <f>SUMIFS(СВЦЭМ!$C$39:$C$782,СВЦЭМ!$A$39:$A$782,$A42,СВЦЭМ!$B$39:$B$782,R$11)+'СЕТ СН'!$F$9+СВЦЭМ!$D$10+'СЕТ СН'!$F$6-'СЕТ СН'!$F$19</f>
        <v>1295.1601151</v>
      </c>
      <c r="S42" s="36">
        <f>SUMIFS(СВЦЭМ!$C$39:$C$782,СВЦЭМ!$A$39:$A$782,$A42,СВЦЭМ!$B$39:$B$782,S$11)+'СЕТ СН'!$F$9+СВЦЭМ!$D$10+'СЕТ СН'!$F$6-'СЕТ СН'!$F$19</f>
        <v>1235.6584266</v>
      </c>
      <c r="T42" s="36">
        <f>SUMIFS(СВЦЭМ!$C$39:$C$782,СВЦЭМ!$A$39:$A$782,$A42,СВЦЭМ!$B$39:$B$782,T$11)+'СЕТ СН'!$F$9+СВЦЭМ!$D$10+'СЕТ СН'!$F$6-'СЕТ СН'!$F$19</f>
        <v>1200.04905181</v>
      </c>
      <c r="U42" s="36">
        <f>SUMIFS(СВЦЭМ!$C$39:$C$782,СВЦЭМ!$A$39:$A$782,$A42,СВЦЭМ!$B$39:$B$782,U$11)+'СЕТ СН'!$F$9+СВЦЭМ!$D$10+'СЕТ СН'!$F$6-'СЕТ СН'!$F$19</f>
        <v>1225.1457228500001</v>
      </c>
      <c r="V42" s="36">
        <f>SUMIFS(СВЦЭМ!$C$39:$C$782,СВЦЭМ!$A$39:$A$782,$A42,СВЦЭМ!$B$39:$B$782,V$11)+'СЕТ СН'!$F$9+СВЦЭМ!$D$10+'СЕТ СН'!$F$6-'СЕТ СН'!$F$19</f>
        <v>1248.48178652</v>
      </c>
      <c r="W42" s="36">
        <f>SUMIFS(СВЦЭМ!$C$39:$C$782,СВЦЭМ!$A$39:$A$782,$A42,СВЦЭМ!$B$39:$B$782,W$11)+'СЕТ СН'!$F$9+СВЦЭМ!$D$10+'СЕТ СН'!$F$6-'СЕТ СН'!$F$19</f>
        <v>1273.3284874999999</v>
      </c>
      <c r="X42" s="36">
        <f>SUMIFS(СВЦЭМ!$C$39:$C$782,СВЦЭМ!$A$39:$A$782,$A42,СВЦЭМ!$B$39:$B$782,X$11)+'СЕТ СН'!$F$9+СВЦЭМ!$D$10+'СЕТ СН'!$F$6-'СЕТ СН'!$F$19</f>
        <v>1295.4452461000001</v>
      </c>
      <c r="Y42" s="36">
        <f>SUMIFS(СВЦЭМ!$C$39:$C$782,СВЦЭМ!$A$39:$A$782,$A42,СВЦЭМ!$B$39:$B$782,Y$11)+'СЕТ СН'!$F$9+СВЦЭМ!$D$10+'СЕТ СН'!$F$6-'СЕТ СН'!$F$19</f>
        <v>1324.80894771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01.10.2022</v>
      </c>
      <c r="B48" s="36">
        <f>SUMIFS(СВЦЭМ!$C$39:$C$782,СВЦЭМ!$A$39:$A$782,$A48,СВЦЭМ!$B$39:$B$782,B$47)+'СЕТ СН'!$G$9+СВЦЭМ!$D$10+'СЕТ СН'!$G$6-'СЕТ СН'!$G$19</f>
        <v>1278.74372948</v>
      </c>
      <c r="C48" s="36">
        <f>SUMIFS(СВЦЭМ!$C$39:$C$782,СВЦЭМ!$A$39:$A$782,$A48,СВЦЭМ!$B$39:$B$782,C$47)+'СЕТ СН'!$G$9+СВЦЭМ!$D$10+'СЕТ СН'!$G$6-'СЕТ СН'!$G$19</f>
        <v>1302.1737496400001</v>
      </c>
      <c r="D48" s="36">
        <f>SUMIFS(СВЦЭМ!$C$39:$C$782,СВЦЭМ!$A$39:$A$782,$A48,СВЦЭМ!$B$39:$B$782,D$47)+'СЕТ СН'!$G$9+СВЦЭМ!$D$10+'СЕТ СН'!$G$6-'СЕТ СН'!$G$19</f>
        <v>1323.6241388600001</v>
      </c>
      <c r="E48" s="36">
        <f>SUMIFS(СВЦЭМ!$C$39:$C$782,СВЦЭМ!$A$39:$A$782,$A48,СВЦЭМ!$B$39:$B$782,E$47)+'СЕТ СН'!$G$9+СВЦЭМ!$D$10+'СЕТ СН'!$G$6-'СЕТ СН'!$G$19</f>
        <v>1324.5806145200004</v>
      </c>
      <c r="F48" s="36">
        <f>SUMIFS(СВЦЭМ!$C$39:$C$782,СВЦЭМ!$A$39:$A$782,$A48,СВЦЭМ!$B$39:$B$782,F$47)+'СЕТ СН'!$G$9+СВЦЭМ!$D$10+'СЕТ СН'!$G$6-'СЕТ СН'!$G$19</f>
        <v>1330.5491925300003</v>
      </c>
      <c r="G48" s="36">
        <f>SUMIFS(СВЦЭМ!$C$39:$C$782,СВЦЭМ!$A$39:$A$782,$A48,СВЦЭМ!$B$39:$B$782,G$47)+'СЕТ СН'!$G$9+СВЦЭМ!$D$10+'СЕТ СН'!$G$6-'СЕТ СН'!$G$19</f>
        <v>1319.5037756199999</v>
      </c>
      <c r="H48" s="36">
        <f>SUMIFS(СВЦЭМ!$C$39:$C$782,СВЦЭМ!$A$39:$A$782,$A48,СВЦЭМ!$B$39:$B$782,H$47)+'СЕТ СН'!$G$9+СВЦЭМ!$D$10+'СЕТ СН'!$G$6-'СЕТ СН'!$G$19</f>
        <v>1292.33501445</v>
      </c>
      <c r="I48" s="36">
        <f>SUMIFS(СВЦЭМ!$C$39:$C$782,СВЦЭМ!$A$39:$A$782,$A48,СВЦЭМ!$B$39:$B$782,I$47)+'СЕТ СН'!$G$9+СВЦЭМ!$D$10+'СЕТ СН'!$G$6-'СЕТ СН'!$G$19</f>
        <v>1211.4431010600001</v>
      </c>
      <c r="J48" s="36">
        <f>SUMIFS(СВЦЭМ!$C$39:$C$782,СВЦЭМ!$A$39:$A$782,$A48,СВЦЭМ!$B$39:$B$782,J$47)+'СЕТ СН'!$G$9+СВЦЭМ!$D$10+'СЕТ СН'!$G$6-'СЕТ СН'!$G$19</f>
        <v>1275.3909865099999</v>
      </c>
      <c r="K48" s="36">
        <f>SUMIFS(СВЦЭМ!$C$39:$C$782,СВЦЭМ!$A$39:$A$782,$A48,СВЦЭМ!$B$39:$B$782,K$47)+'СЕТ СН'!$G$9+СВЦЭМ!$D$10+'СЕТ СН'!$G$6-'СЕТ СН'!$G$19</f>
        <v>1302.9393964800001</v>
      </c>
      <c r="L48" s="36">
        <f>SUMIFS(СВЦЭМ!$C$39:$C$782,СВЦЭМ!$A$39:$A$782,$A48,СВЦЭМ!$B$39:$B$782,L$47)+'СЕТ СН'!$G$9+СВЦЭМ!$D$10+'СЕТ СН'!$G$6-'СЕТ СН'!$G$19</f>
        <v>1308.46355217</v>
      </c>
      <c r="M48" s="36">
        <f>SUMIFS(СВЦЭМ!$C$39:$C$782,СВЦЭМ!$A$39:$A$782,$A48,СВЦЭМ!$B$39:$B$782,M$47)+'СЕТ СН'!$G$9+СВЦЭМ!$D$10+'СЕТ СН'!$G$6-'СЕТ СН'!$G$19</f>
        <v>1251.32657922</v>
      </c>
      <c r="N48" s="36">
        <f>SUMIFS(СВЦЭМ!$C$39:$C$782,СВЦЭМ!$A$39:$A$782,$A48,СВЦЭМ!$B$39:$B$782,N$47)+'СЕТ СН'!$G$9+СВЦЭМ!$D$10+'СЕТ СН'!$G$6-'СЕТ СН'!$G$19</f>
        <v>1245.68862786</v>
      </c>
      <c r="O48" s="36">
        <f>SUMIFS(СВЦЭМ!$C$39:$C$782,СВЦЭМ!$A$39:$A$782,$A48,СВЦЭМ!$B$39:$B$782,O$47)+'СЕТ СН'!$G$9+СВЦЭМ!$D$10+'СЕТ СН'!$G$6-'СЕТ СН'!$G$19</f>
        <v>1233.7251683099998</v>
      </c>
      <c r="P48" s="36">
        <f>SUMIFS(СВЦЭМ!$C$39:$C$782,СВЦЭМ!$A$39:$A$782,$A48,СВЦЭМ!$B$39:$B$782,P$47)+'СЕТ СН'!$G$9+СВЦЭМ!$D$10+'СЕТ СН'!$G$6-'СЕТ СН'!$G$19</f>
        <v>1223.8388177500001</v>
      </c>
      <c r="Q48" s="36">
        <f>SUMIFS(СВЦЭМ!$C$39:$C$782,СВЦЭМ!$A$39:$A$782,$A48,СВЦЭМ!$B$39:$B$782,Q$47)+'СЕТ СН'!$G$9+СВЦЭМ!$D$10+'СЕТ СН'!$G$6-'СЕТ СН'!$G$19</f>
        <v>1213.8282495200001</v>
      </c>
      <c r="R48" s="36">
        <f>SUMIFS(СВЦЭМ!$C$39:$C$782,СВЦЭМ!$A$39:$A$782,$A48,СВЦЭМ!$B$39:$B$782,R$47)+'СЕТ СН'!$G$9+СВЦЭМ!$D$10+'СЕТ СН'!$G$6-'СЕТ СН'!$G$19</f>
        <v>1208.3255290900001</v>
      </c>
      <c r="S48" s="36">
        <f>SUMIFS(СВЦЭМ!$C$39:$C$782,СВЦЭМ!$A$39:$A$782,$A48,СВЦЭМ!$B$39:$B$782,S$47)+'СЕТ СН'!$G$9+СВЦЭМ!$D$10+'СЕТ СН'!$G$6-'СЕТ СН'!$G$19</f>
        <v>1247.4810910599999</v>
      </c>
      <c r="T48" s="36">
        <f>SUMIFS(СВЦЭМ!$C$39:$C$782,СВЦЭМ!$A$39:$A$782,$A48,СВЦЭМ!$B$39:$B$782,T$47)+'СЕТ СН'!$G$9+СВЦЭМ!$D$10+'СЕТ СН'!$G$6-'СЕТ СН'!$G$19</f>
        <v>1373.70010688</v>
      </c>
      <c r="U48" s="36">
        <f>SUMIFS(СВЦЭМ!$C$39:$C$782,СВЦЭМ!$A$39:$A$782,$A48,СВЦЭМ!$B$39:$B$782,U$47)+'СЕТ СН'!$G$9+СВЦЭМ!$D$10+'СЕТ СН'!$G$6-'СЕТ СН'!$G$19</f>
        <v>1397.4548316300002</v>
      </c>
      <c r="V48" s="36">
        <f>SUMIFS(СВЦЭМ!$C$39:$C$782,СВЦЭМ!$A$39:$A$782,$A48,СВЦЭМ!$B$39:$B$782,V$47)+'СЕТ СН'!$G$9+СВЦЭМ!$D$10+'СЕТ СН'!$G$6-'СЕТ СН'!$G$19</f>
        <v>1398.54240024</v>
      </c>
      <c r="W48" s="36">
        <f>SUMIFS(СВЦЭМ!$C$39:$C$782,СВЦЭМ!$A$39:$A$782,$A48,СВЦЭМ!$B$39:$B$782,W$47)+'СЕТ СН'!$G$9+СВЦЭМ!$D$10+'СЕТ СН'!$G$6-'СЕТ СН'!$G$19</f>
        <v>1383.7889029400003</v>
      </c>
      <c r="X48" s="36">
        <f>SUMIFS(СВЦЭМ!$C$39:$C$782,СВЦЭМ!$A$39:$A$782,$A48,СВЦЭМ!$B$39:$B$782,X$47)+'СЕТ СН'!$G$9+СВЦЭМ!$D$10+'СЕТ СН'!$G$6-'СЕТ СН'!$G$19</f>
        <v>1376.8084592</v>
      </c>
      <c r="Y48" s="36">
        <f>SUMIFS(СВЦЭМ!$C$39:$C$782,СВЦЭМ!$A$39:$A$782,$A48,СВЦЭМ!$B$39:$B$782,Y$47)+'СЕТ СН'!$G$9+СВЦЭМ!$D$10+'СЕТ СН'!$G$6-'СЕТ СН'!$G$19</f>
        <v>1347.1193310500003</v>
      </c>
    </row>
    <row r="49" spans="1:25" ht="15.75" x14ac:dyDescent="0.2">
      <c r="A49" s="35">
        <f>A48+1</f>
        <v>44836</v>
      </c>
      <c r="B49" s="36">
        <f>SUMIFS(СВЦЭМ!$C$39:$C$782,СВЦЭМ!$A$39:$A$782,$A49,СВЦЭМ!$B$39:$B$782,B$47)+'СЕТ СН'!$G$9+СВЦЭМ!$D$10+'СЕТ СН'!$G$6-'СЕТ СН'!$G$19</f>
        <v>1263.0393447599999</v>
      </c>
      <c r="C49" s="36">
        <f>SUMIFS(СВЦЭМ!$C$39:$C$782,СВЦЭМ!$A$39:$A$782,$A49,СВЦЭМ!$B$39:$B$782,C$47)+'СЕТ СН'!$G$9+СВЦЭМ!$D$10+'СЕТ СН'!$G$6-'СЕТ СН'!$G$19</f>
        <v>1268.26041349</v>
      </c>
      <c r="D49" s="36">
        <f>SUMIFS(СВЦЭМ!$C$39:$C$782,СВЦЭМ!$A$39:$A$782,$A49,СВЦЭМ!$B$39:$B$782,D$47)+'СЕТ СН'!$G$9+СВЦЭМ!$D$10+'СЕТ СН'!$G$6-'СЕТ СН'!$G$19</f>
        <v>1314.1079095099999</v>
      </c>
      <c r="E49" s="36">
        <f>SUMIFS(СВЦЭМ!$C$39:$C$782,СВЦЭМ!$A$39:$A$782,$A49,СВЦЭМ!$B$39:$B$782,E$47)+'СЕТ СН'!$G$9+СВЦЭМ!$D$10+'СЕТ СН'!$G$6-'СЕТ СН'!$G$19</f>
        <v>1350.8298136600001</v>
      </c>
      <c r="F49" s="36">
        <f>SUMIFS(СВЦЭМ!$C$39:$C$782,СВЦЭМ!$A$39:$A$782,$A49,СВЦЭМ!$B$39:$B$782,F$47)+'СЕТ СН'!$G$9+СВЦЭМ!$D$10+'СЕТ СН'!$G$6-'СЕТ СН'!$G$19</f>
        <v>1347.1612007000003</v>
      </c>
      <c r="G49" s="36">
        <f>SUMIFS(СВЦЭМ!$C$39:$C$782,СВЦЭМ!$A$39:$A$782,$A49,СВЦЭМ!$B$39:$B$782,G$47)+'СЕТ СН'!$G$9+СВЦЭМ!$D$10+'СЕТ СН'!$G$6-'СЕТ СН'!$G$19</f>
        <v>1336.0475324900003</v>
      </c>
      <c r="H49" s="36">
        <f>SUMIFS(СВЦЭМ!$C$39:$C$782,СВЦЭМ!$A$39:$A$782,$A49,СВЦЭМ!$B$39:$B$782,H$47)+'СЕТ СН'!$G$9+СВЦЭМ!$D$10+'СЕТ СН'!$G$6-'СЕТ СН'!$G$19</f>
        <v>1312.00056432</v>
      </c>
      <c r="I49" s="36">
        <f>SUMIFS(СВЦЭМ!$C$39:$C$782,СВЦЭМ!$A$39:$A$782,$A49,СВЦЭМ!$B$39:$B$782,I$47)+'СЕТ СН'!$G$9+СВЦЭМ!$D$10+'СЕТ СН'!$G$6-'СЕТ СН'!$G$19</f>
        <v>1296.96461043</v>
      </c>
      <c r="J49" s="36">
        <f>SUMIFS(СВЦЭМ!$C$39:$C$782,СВЦЭМ!$A$39:$A$782,$A49,СВЦЭМ!$B$39:$B$782,J$47)+'СЕТ СН'!$G$9+СВЦЭМ!$D$10+'СЕТ СН'!$G$6-'СЕТ СН'!$G$19</f>
        <v>1285.81388941</v>
      </c>
      <c r="K49" s="36">
        <f>SUMIFS(СВЦЭМ!$C$39:$C$782,СВЦЭМ!$A$39:$A$782,$A49,СВЦЭМ!$B$39:$B$782,K$47)+'СЕТ СН'!$G$9+СВЦЭМ!$D$10+'СЕТ СН'!$G$6-'СЕТ СН'!$G$19</f>
        <v>1258.4253936300001</v>
      </c>
      <c r="L49" s="36">
        <f>SUMIFS(СВЦЭМ!$C$39:$C$782,СВЦЭМ!$A$39:$A$782,$A49,СВЦЭМ!$B$39:$B$782,L$47)+'СЕТ СН'!$G$9+СВЦЭМ!$D$10+'СЕТ СН'!$G$6-'СЕТ СН'!$G$19</f>
        <v>1260.4366394799999</v>
      </c>
      <c r="M49" s="36">
        <f>SUMIFS(СВЦЭМ!$C$39:$C$782,СВЦЭМ!$A$39:$A$782,$A49,СВЦЭМ!$B$39:$B$782,M$47)+'СЕТ СН'!$G$9+СВЦЭМ!$D$10+'СЕТ СН'!$G$6-'СЕТ СН'!$G$19</f>
        <v>1222.1875610299999</v>
      </c>
      <c r="N49" s="36">
        <f>SUMIFS(СВЦЭМ!$C$39:$C$782,СВЦЭМ!$A$39:$A$782,$A49,СВЦЭМ!$B$39:$B$782,N$47)+'СЕТ СН'!$G$9+СВЦЭМ!$D$10+'СЕТ СН'!$G$6-'СЕТ СН'!$G$19</f>
        <v>1235.31673133</v>
      </c>
      <c r="O49" s="36">
        <f>SUMIFS(СВЦЭМ!$C$39:$C$782,СВЦЭМ!$A$39:$A$782,$A49,СВЦЭМ!$B$39:$B$782,O$47)+'СЕТ СН'!$G$9+СВЦЭМ!$D$10+'СЕТ СН'!$G$6-'СЕТ СН'!$G$19</f>
        <v>1241.96484532</v>
      </c>
      <c r="P49" s="36">
        <f>SUMIFS(СВЦЭМ!$C$39:$C$782,СВЦЭМ!$A$39:$A$782,$A49,СВЦЭМ!$B$39:$B$782,P$47)+'СЕТ СН'!$G$9+СВЦЭМ!$D$10+'СЕТ СН'!$G$6-'СЕТ СН'!$G$19</f>
        <v>1256.9523854499998</v>
      </c>
      <c r="Q49" s="36">
        <f>SUMIFS(СВЦЭМ!$C$39:$C$782,СВЦЭМ!$A$39:$A$782,$A49,СВЦЭМ!$B$39:$B$782,Q$47)+'СЕТ СН'!$G$9+СВЦЭМ!$D$10+'СЕТ СН'!$G$6-'СЕТ СН'!$G$19</f>
        <v>1271.17829579</v>
      </c>
      <c r="R49" s="36">
        <f>SUMIFS(СВЦЭМ!$C$39:$C$782,СВЦЭМ!$A$39:$A$782,$A49,СВЦЭМ!$B$39:$B$782,R$47)+'СЕТ СН'!$G$9+СВЦЭМ!$D$10+'СЕТ СН'!$G$6-'СЕТ СН'!$G$19</f>
        <v>1274.5293087</v>
      </c>
      <c r="S49" s="36">
        <f>SUMIFS(СВЦЭМ!$C$39:$C$782,СВЦЭМ!$A$39:$A$782,$A49,СВЦЭМ!$B$39:$B$782,S$47)+'СЕТ СН'!$G$9+СВЦЭМ!$D$10+'СЕТ СН'!$G$6-'СЕТ СН'!$G$19</f>
        <v>1252.9231276599999</v>
      </c>
      <c r="T49" s="36">
        <f>SUMIFS(СВЦЭМ!$C$39:$C$782,СВЦЭМ!$A$39:$A$782,$A49,СВЦЭМ!$B$39:$B$782,T$47)+'СЕТ СН'!$G$9+СВЦЭМ!$D$10+'СЕТ СН'!$G$6-'СЕТ СН'!$G$19</f>
        <v>1367.1422492900001</v>
      </c>
      <c r="U49" s="36">
        <f>SUMIFS(СВЦЭМ!$C$39:$C$782,СВЦЭМ!$A$39:$A$782,$A49,СВЦЭМ!$B$39:$B$782,U$47)+'СЕТ СН'!$G$9+СВЦЭМ!$D$10+'СЕТ СН'!$G$6-'СЕТ СН'!$G$19</f>
        <v>1395.4261243400001</v>
      </c>
      <c r="V49" s="36">
        <f>SUMIFS(СВЦЭМ!$C$39:$C$782,СВЦЭМ!$A$39:$A$782,$A49,СВЦЭМ!$B$39:$B$782,V$47)+'СЕТ СН'!$G$9+СВЦЭМ!$D$10+'СЕТ СН'!$G$6-'СЕТ СН'!$G$19</f>
        <v>1392.9790411600002</v>
      </c>
      <c r="W49" s="36">
        <f>SUMIFS(СВЦЭМ!$C$39:$C$782,СВЦЭМ!$A$39:$A$782,$A49,СВЦЭМ!$B$39:$B$782,W$47)+'СЕТ СН'!$G$9+СВЦЭМ!$D$10+'СЕТ СН'!$G$6-'СЕТ СН'!$G$19</f>
        <v>1383.02426083</v>
      </c>
      <c r="X49" s="36">
        <f>SUMIFS(СВЦЭМ!$C$39:$C$782,СВЦЭМ!$A$39:$A$782,$A49,СВЦЭМ!$B$39:$B$782,X$47)+'СЕТ СН'!$G$9+СВЦЭМ!$D$10+'СЕТ СН'!$G$6-'СЕТ СН'!$G$19</f>
        <v>1346.80853501</v>
      </c>
      <c r="Y49" s="36">
        <f>SUMIFS(СВЦЭМ!$C$39:$C$782,СВЦЭМ!$A$39:$A$782,$A49,СВЦЭМ!$B$39:$B$782,Y$47)+'СЕТ СН'!$G$9+СВЦЭМ!$D$10+'СЕТ СН'!$G$6-'СЕТ СН'!$G$19</f>
        <v>1337.4057276000003</v>
      </c>
    </row>
    <row r="50" spans="1:25" ht="15.75" x14ac:dyDescent="0.2">
      <c r="A50" s="35">
        <f t="shared" ref="A50:A78" si="1">A49+1</f>
        <v>44837</v>
      </c>
      <c r="B50" s="36">
        <f>SUMIFS(СВЦЭМ!$C$39:$C$782,СВЦЭМ!$A$39:$A$782,$A50,СВЦЭМ!$B$39:$B$782,B$47)+'СЕТ СН'!$G$9+СВЦЭМ!$D$10+'СЕТ СН'!$G$6-'СЕТ СН'!$G$19</f>
        <v>1335.8393665900003</v>
      </c>
      <c r="C50" s="36">
        <f>SUMIFS(СВЦЭМ!$C$39:$C$782,СВЦЭМ!$A$39:$A$782,$A50,СВЦЭМ!$B$39:$B$782,C$47)+'СЕТ СН'!$G$9+СВЦЭМ!$D$10+'СЕТ СН'!$G$6-'СЕТ СН'!$G$19</f>
        <v>1366.7657421400004</v>
      </c>
      <c r="D50" s="36">
        <f>SUMIFS(СВЦЭМ!$C$39:$C$782,СВЦЭМ!$A$39:$A$782,$A50,СВЦЭМ!$B$39:$B$782,D$47)+'СЕТ СН'!$G$9+СВЦЭМ!$D$10+'СЕТ СН'!$G$6-'СЕТ СН'!$G$19</f>
        <v>1383.3073680299999</v>
      </c>
      <c r="E50" s="36">
        <f>SUMIFS(СВЦЭМ!$C$39:$C$782,СВЦЭМ!$A$39:$A$782,$A50,СВЦЭМ!$B$39:$B$782,E$47)+'СЕТ СН'!$G$9+СВЦЭМ!$D$10+'СЕТ СН'!$G$6-'СЕТ СН'!$G$19</f>
        <v>1394.37400024</v>
      </c>
      <c r="F50" s="36">
        <f>SUMIFS(СВЦЭМ!$C$39:$C$782,СВЦЭМ!$A$39:$A$782,$A50,СВЦЭМ!$B$39:$B$782,F$47)+'СЕТ СН'!$G$9+СВЦЭМ!$D$10+'СЕТ СН'!$G$6-'СЕТ СН'!$G$19</f>
        <v>1376.7519348400001</v>
      </c>
      <c r="G50" s="36">
        <f>SUMIFS(СВЦЭМ!$C$39:$C$782,СВЦЭМ!$A$39:$A$782,$A50,СВЦЭМ!$B$39:$B$782,G$47)+'СЕТ СН'!$G$9+СВЦЭМ!$D$10+'СЕТ СН'!$G$6-'СЕТ СН'!$G$19</f>
        <v>1348.54641558</v>
      </c>
      <c r="H50" s="36">
        <f>SUMIFS(СВЦЭМ!$C$39:$C$782,СВЦЭМ!$A$39:$A$782,$A50,СВЦЭМ!$B$39:$B$782,H$47)+'СЕТ СН'!$G$9+СВЦЭМ!$D$10+'СЕТ СН'!$G$6-'СЕТ СН'!$G$19</f>
        <v>1270.65118646</v>
      </c>
      <c r="I50" s="36">
        <f>SUMIFS(СВЦЭМ!$C$39:$C$782,СВЦЭМ!$A$39:$A$782,$A50,СВЦЭМ!$B$39:$B$782,I$47)+'СЕТ СН'!$G$9+СВЦЭМ!$D$10+'СЕТ СН'!$G$6-'СЕТ СН'!$G$19</f>
        <v>1212.7776549999999</v>
      </c>
      <c r="J50" s="36">
        <f>SUMIFS(СВЦЭМ!$C$39:$C$782,СВЦЭМ!$A$39:$A$782,$A50,СВЦЭМ!$B$39:$B$782,J$47)+'СЕТ СН'!$G$9+СВЦЭМ!$D$10+'СЕТ СН'!$G$6-'СЕТ СН'!$G$19</f>
        <v>1186.88049503</v>
      </c>
      <c r="K50" s="36">
        <f>SUMIFS(СВЦЭМ!$C$39:$C$782,СВЦЭМ!$A$39:$A$782,$A50,СВЦЭМ!$B$39:$B$782,K$47)+'СЕТ СН'!$G$9+СВЦЭМ!$D$10+'СЕТ СН'!$G$6-'СЕТ СН'!$G$19</f>
        <v>1176.7334650399998</v>
      </c>
      <c r="L50" s="36">
        <f>SUMIFS(СВЦЭМ!$C$39:$C$782,СВЦЭМ!$A$39:$A$782,$A50,СВЦЭМ!$B$39:$B$782,L$47)+'СЕТ СН'!$G$9+СВЦЭМ!$D$10+'СЕТ СН'!$G$6-'СЕТ СН'!$G$19</f>
        <v>1174.5367087099999</v>
      </c>
      <c r="M50" s="36">
        <f>SUMIFS(СВЦЭМ!$C$39:$C$782,СВЦЭМ!$A$39:$A$782,$A50,СВЦЭМ!$B$39:$B$782,M$47)+'СЕТ СН'!$G$9+СВЦЭМ!$D$10+'СЕТ СН'!$G$6-'СЕТ СН'!$G$19</f>
        <v>1195.8479038400001</v>
      </c>
      <c r="N50" s="36">
        <f>SUMIFS(СВЦЭМ!$C$39:$C$782,СВЦЭМ!$A$39:$A$782,$A50,СВЦЭМ!$B$39:$B$782,N$47)+'СЕТ СН'!$G$9+СВЦЭМ!$D$10+'СЕТ СН'!$G$6-'СЕТ СН'!$G$19</f>
        <v>1220.0621105599998</v>
      </c>
      <c r="O50" s="36">
        <f>SUMIFS(СВЦЭМ!$C$39:$C$782,СВЦЭМ!$A$39:$A$782,$A50,СВЦЭМ!$B$39:$B$782,O$47)+'СЕТ СН'!$G$9+СВЦЭМ!$D$10+'СЕТ СН'!$G$6-'СЕТ СН'!$G$19</f>
        <v>1237.0391052499999</v>
      </c>
      <c r="P50" s="36">
        <f>SUMIFS(СВЦЭМ!$C$39:$C$782,СВЦЭМ!$A$39:$A$782,$A50,СВЦЭМ!$B$39:$B$782,P$47)+'СЕТ СН'!$G$9+СВЦЭМ!$D$10+'СЕТ СН'!$G$6-'СЕТ СН'!$G$19</f>
        <v>1244.12336026</v>
      </c>
      <c r="Q50" s="36">
        <f>SUMIFS(СВЦЭМ!$C$39:$C$782,СВЦЭМ!$A$39:$A$782,$A50,СВЦЭМ!$B$39:$B$782,Q$47)+'СЕТ СН'!$G$9+СВЦЭМ!$D$10+'СЕТ СН'!$G$6-'СЕТ СН'!$G$19</f>
        <v>1239.79596702</v>
      </c>
      <c r="R50" s="36">
        <f>SUMIFS(СВЦЭМ!$C$39:$C$782,СВЦЭМ!$A$39:$A$782,$A50,СВЦЭМ!$B$39:$B$782,R$47)+'СЕТ СН'!$G$9+СВЦЭМ!$D$10+'СЕТ СН'!$G$6-'СЕТ СН'!$G$19</f>
        <v>1225.20907775</v>
      </c>
      <c r="S50" s="36">
        <f>SUMIFS(СВЦЭМ!$C$39:$C$782,СВЦЭМ!$A$39:$A$782,$A50,СВЦЭМ!$B$39:$B$782,S$47)+'СЕТ СН'!$G$9+СВЦЭМ!$D$10+'СЕТ СН'!$G$6-'СЕТ СН'!$G$19</f>
        <v>1202.7823521099999</v>
      </c>
      <c r="T50" s="36">
        <f>SUMIFS(СВЦЭМ!$C$39:$C$782,СВЦЭМ!$A$39:$A$782,$A50,СВЦЭМ!$B$39:$B$782,T$47)+'СЕТ СН'!$G$9+СВЦЭМ!$D$10+'СЕТ СН'!$G$6-'СЕТ СН'!$G$19</f>
        <v>1162.6798874800002</v>
      </c>
      <c r="U50" s="36">
        <f>SUMIFS(СВЦЭМ!$C$39:$C$782,СВЦЭМ!$A$39:$A$782,$A50,СВЦЭМ!$B$39:$B$782,U$47)+'СЕТ СН'!$G$9+СВЦЭМ!$D$10+'СЕТ СН'!$G$6-'СЕТ СН'!$G$19</f>
        <v>1141.23871379</v>
      </c>
      <c r="V50" s="36">
        <f>SUMIFS(СВЦЭМ!$C$39:$C$782,СВЦЭМ!$A$39:$A$782,$A50,СВЦЭМ!$B$39:$B$782,V$47)+'СЕТ СН'!$G$9+СВЦЭМ!$D$10+'СЕТ СН'!$G$6-'СЕТ СН'!$G$19</f>
        <v>1152.90635198</v>
      </c>
      <c r="W50" s="36">
        <f>SUMIFS(СВЦЭМ!$C$39:$C$782,СВЦЭМ!$A$39:$A$782,$A50,СВЦЭМ!$B$39:$B$782,W$47)+'СЕТ СН'!$G$9+СВЦЭМ!$D$10+'СЕТ СН'!$G$6-'СЕТ СН'!$G$19</f>
        <v>1188.39022998</v>
      </c>
      <c r="X50" s="36">
        <f>SUMIFS(СВЦЭМ!$C$39:$C$782,СВЦЭМ!$A$39:$A$782,$A50,СВЦЭМ!$B$39:$B$782,X$47)+'СЕТ СН'!$G$9+СВЦЭМ!$D$10+'СЕТ СН'!$G$6-'СЕТ СН'!$G$19</f>
        <v>1239.6363458000001</v>
      </c>
      <c r="Y50" s="36">
        <f>SUMIFS(СВЦЭМ!$C$39:$C$782,СВЦЭМ!$A$39:$A$782,$A50,СВЦЭМ!$B$39:$B$782,Y$47)+'СЕТ СН'!$G$9+СВЦЭМ!$D$10+'СЕТ СН'!$G$6-'СЕТ СН'!$G$19</f>
        <v>1273.4906446</v>
      </c>
    </row>
    <row r="51" spans="1:25" ht="15.75" x14ac:dyDescent="0.2">
      <c r="A51" s="35">
        <f t="shared" si="1"/>
        <v>44838</v>
      </c>
      <c r="B51" s="36">
        <f>SUMIFS(СВЦЭМ!$C$39:$C$782,СВЦЭМ!$A$39:$A$782,$A51,СВЦЭМ!$B$39:$B$782,B$47)+'СЕТ СН'!$G$9+СВЦЭМ!$D$10+'СЕТ СН'!$G$6-'СЕТ СН'!$G$19</f>
        <v>1209.7105895</v>
      </c>
      <c r="C51" s="36">
        <f>SUMIFS(СВЦЭМ!$C$39:$C$782,СВЦЭМ!$A$39:$A$782,$A51,СВЦЭМ!$B$39:$B$782,C$47)+'СЕТ СН'!$G$9+СВЦЭМ!$D$10+'СЕТ СН'!$G$6-'СЕТ СН'!$G$19</f>
        <v>1232.84316562</v>
      </c>
      <c r="D51" s="36">
        <f>SUMIFS(СВЦЭМ!$C$39:$C$782,СВЦЭМ!$A$39:$A$782,$A51,СВЦЭМ!$B$39:$B$782,D$47)+'СЕТ СН'!$G$9+СВЦЭМ!$D$10+'СЕТ СН'!$G$6-'СЕТ СН'!$G$19</f>
        <v>1248.5529701099999</v>
      </c>
      <c r="E51" s="36">
        <f>SUMIFS(СВЦЭМ!$C$39:$C$782,СВЦЭМ!$A$39:$A$782,$A51,СВЦЭМ!$B$39:$B$782,E$47)+'СЕТ СН'!$G$9+СВЦЭМ!$D$10+'СЕТ СН'!$G$6-'СЕТ СН'!$G$19</f>
        <v>1252.15385702</v>
      </c>
      <c r="F51" s="36">
        <f>SUMIFS(СВЦЭМ!$C$39:$C$782,СВЦЭМ!$A$39:$A$782,$A51,СВЦЭМ!$B$39:$B$782,F$47)+'СЕТ СН'!$G$9+СВЦЭМ!$D$10+'СЕТ СН'!$G$6-'СЕТ СН'!$G$19</f>
        <v>1256.9364940099999</v>
      </c>
      <c r="G51" s="36">
        <f>SUMIFS(СВЦЭМ!$C$39:$C$782,СВЦЭМ!$A$39:$A$782,$A51,СВЦЭМ!$B$39:$B$782,G$47)+'СЕТ СН'!$G$9+СВЦЭМ!$D$10+'СЕТ СН'!$G$6-'СЕТ СН'!$G$19</f>
        <v>1235.6094315300002</v>
      </c>
      <c r="H51" s="36">
        <f>SUMIFS(СВЦЭМ!$C$39:$C$782,СВЦЭМ!$A$39:$A$782,$A51,СВЦЭМ!$B$39:$B$782,H$47)+'СЕТ СН'!$G$9+СВЦЭМ!$D$10+'СЕТ СН'!$G$6-'СЕТ СН'!$G$19</f>
        <v>1184.2950920799999</v>
      </c>
      <c r="I51" s="36">
        <f>SUMIFS(СВЦЭМ!$C$39:$C$782,СВЦЭМ!$A$39:$A$782,$A51,СВЦЭМ!$B$39:$B$782,I$47)+'СЕТ СН'!$G$9+СВЦЭМ!$D$10+'СЕТ СН'!$G$6-'СЕТ СН'!$G$19</f>
        <v>1140.57326266</v>
      </c>
      <c r="J51" s="36">
        <f>SUMIFS(СВЦЭМ!$C$39:$C$782,СВЦЭМ!$A$39:$A$782,$A51,СВЦЭМ!$B$39:$B$782,J$47)+'СЕТ СН'!$G$9+СВЦЭМ!$D$10+'СЕТ СН'!$G$6-'СЕТ СН'!$G$19</f>
        <v>1139.0326285599999</v>
      </c>
      <c r="K51" s="36">
        <f>SUMIFS(СВЦЭМ!$C$39:$C$782,СВЦЭМ!$A$39:$A$782,$A51,СВЦЭМ!$B$39:$B$782,K$47)+'СЕТ СН'!$G$9+СВЦЭМ!$D$10+'СЕТ СН'!$G$6-'СЕТ СН'!$G$19</f>
        <v>1130.12269457</v>
      </c>
      <c r="L51" s="36">
        <f>SUMIFS(СВЦЭМ!$C$39:$C$782,СВЦЭМ!$A$39:$A$782,$A51,СВЦЭМ!$B$39:$B$782,L$47)+'СЕТ СН'!$G$9+СВЦЭМ!$D$10+'СЕТ СН'!$G$6-'СЕТ СН'!$G$19</f>
        <v>1131.3232950399999</v>
      </c>
      <c r="M51" s="36">
        <f>SUMIFS(СВЦЭМ!$C$39:$C$782,СВЦЭМ!$A$39:$A$782,$A51,СВЦЭМ!$B$39:$B$782,M$47)+'СЕТ СН'!$G$9+СВЦЭМ!$D$10+'СЕТ СН'!$G$6-'СЕТ СН'!$G$19</f>
        <v>1140.4535172599999</v>
      </c>
      <c r="N51" s="36">
        <f>SUMIFS(СВЦЭМ!$C$39:$C$782,СВЦЭМ!$A$39:$A$782,$A51,СВЦЭМ!$B$39:$B$782,N$47)+'СЕТ СН'!$G$9+СВЦЭМ!$D$10+'СЕТ СН'!$G$6-'СЕТ СН'!$G$19</f>
        <v>1151.47987132</v>
      </c>
      <c r="O51" s="36">
        <f>SUMIFS(СВЦЭМ!$C$39:$C$782,СВЦЭМ!$A$39:$A$782,$A51,СВЦЭМ!$B$39:$B$782,O$47)+'СЕТ СН'!$G$9+СВЦЭМ!$D$10+'СЕТ СН'!$G$6-'СЕТ СН'!$G$19</f>
        <v>1155.8789874499998</v>
      </c>
      <c r="P51" s="36">
        <f>SUMIFS(СВЦЭМ!$C$39:$C$782,СВЦЭМ!$A$39:$A$782,$A51,СВЦЭМ!$B$39:$B$782,P$47)+'СЕТ СН'!$G$9+СВЦЭМ!$D$10+'СЕТ СН'!$G$6-'СЕТ СН'!$G$19</f>
        <v>1163.72742851</v>
      </c>
      <c r="Q51" s="36">
        <f>SUMIFS(СВЦЭМ!$C$39:$C$782,СВЦЭМ!$A$39:$A$782,$A51,СВЦЭМ!$B$39:$B$782,Q$47)+'СЕТ СН'!$G$9+СВЦЭМ!$D$10+'СЕТ СН'!$G$6-'СЕТ СН'!$G$19</f>
        <v>1165.64305399</v>
      </c>
      <c r="R51" s="36">
        <f>SUMIFS(СВЦЭМ!$C$39:$C$782,СВЦЭМ!$A$39:$A$782,$A51,СВЦЭМ!$B$39:$B$782,R$47)+'СЕТ СН'!$G$9+СВЦЭМ!$D$10+'СЕТ СН'!$G$6-'СЕТ СН'!$G$19</f>
        <v>1175.94498189</v>
      </c>
      <c r="S51" s="36">
        <f>SUMIFS(СВЦЭМ!$C$39:$C$782,СВЦЭМ!$A$39:$A$782,$A51,СВЦЭМ!$B$39:$B$782,S$47)+'СЕТ СН'!$G$9+СВЦЭМ!$D$10+'СЕТ СН'!$G$6-'СЕТ СН'!$G$19</f>
        <v>1152.7354424</v>
      </c>
      <c r="T51" s="36">
        <f>SUMIFS(СВЦЭМ!$C$39:$C$782,СВЦЭМ!$A$39:$A$782,$A51,СВЦЭМ!$B$39:$B$782,T$47)+'СЕТ СН'!$G$9+СВЦЭМ!$D$10+'СЕТ СН'!$G$6-'СЕТ СН'!$G$19</f>
        <v>1135.81780267</v>
      </c>
      <c r="U51" s="36">
        <f>SUMIFS(СВЦЭМ!$C$39:$C$782,СВЦЭМ!$A$39:$A$782,$A51,СВЦЭМ!$B$39:$B$782,U$47)+'СЕТ СН'!$G$9+СВЦЭМ!$D$10+'СЕТ СН'!$G$6-'СЕТ СН'!$G$19</f>
        <v>1112.7271130700001</v>
      </c>
      <c r="V51" s="36">
        <f>SUMIFS(СВЦЭМ!$C$39:$C$782,СВЦЭМ!$A$39:$A$782,$A51,СВЦЭМ!$B$39:$B$782,V$47)+'СЕТ СН'!$G$9+СВЦЭМ!$D$10+'СЕТ СН'!$G$6-'СЕТ СН'!$G$19</f>
        <v>1117.0488012400001</v>
      </c>
      <c r="W51" s="36">
        <f>SUMIFS(СВЦЭМ!$C$39:$C$782,СВЦЭМ!$A$39:$A$782,$A51,СВЦЭМ!$B$39:$B$782,W$47)+'СЕТ СН'!$G$9+СВЦЭМ!$D$10+'СЕТ СН'!$G$6-'СЕТ СН'!$G$19</f>
        <v>1124.95220844</v>
      </c>
      <c r="X51" s="36">
        <f>SUMIFS(СВЦЭМ!$C$39:$C$782,СВЦЭМ!$A$39:$A$782,$A51,СВЦЭМ!$B$39:$B$782,X$47)+'СЕТ СН'!$G$9+СВЦЭМ!$D$10+'СЕТ СН'!$G$6-'СЕТ СН'!$G$19</f>
        <v>1159.1891412999998</v>
      </c>
      <c r="Y51" s="36">
        <f>SUMIFS(СВЦЭМ!$C$39:$C$782,СВЦЭМ!$A$39:$A$782,$A51,СВЦЭМ!$B$39:$B$782,Y$47)+'СЕТ СН'!$G$9+СВЦЭМ!$D$10+'СЕТ СН'!$G$6-'СЕТ СН'!$G$19</f>
        <v>1186.0376701599998</v>
      </c>
    </row>
    <row r="52" spans="1:25" ht="15.75" x14ac:dyDescent="0.2">
      <c r="A52" s="35">
        <f t="shared" si="1"/>
        <v>44839</v>
      </c>
      <c r="B52" s="36">
        <f>SUMIFS(СВЦЭМ!$C$39:$C$782,СВЦЭМ!$A$39:$A$782,$A52,СВЦЭМ!$B$39:$B$782,B$47)+'СЕТ СН'!$G$9+СВЦЭМ!$D$10+'СЕТ СН'!$G$6-'СЕТ СН'!$G$19</f>
        <v>1261.09186591</v>
      </c>
      <c r="C52" s="36">
        <f>SUMIFS(СВЦЭМ!$C$39:$C$782,СВЦЭМ!$A$39:$A$782,$A52,СВЦЭМ!$B$39:$B$782,C$47)+'СЕТ СН'!$G$9+СВЦЭМ!$D$10+'СЕТ СН'!$G$6-'СЕТ СН'!$G$19</f>
        <v>1301.2455301999998</v>
      </c>
      <c r="D52" s="36">
        <f>SUMIFS(СВЦЭМ!$C$39:$C$782,СВЦЭМ!$A$39:$A$782,$A52,СВЦЭМ!$B$39:$B$782,D$47)+'СЕТ СН'!$G$9+СВЦЭМ!$D$10+'СЕТ СН'!$G$6-'СЕТ СН'!$G$19</f>
        <v>1329.0200352400002</v>
      </c>
      <c r="E52" s="36">
        <f>SUMIFS(СВЦЭМ!$C$39:$C$782,СВЦЭМ!$A$39:$A$782,$A52,СВЦЭМ!$B$39:$B$782,E$47)+'СЕТ СН'!$G$9+СВЦЭМ!$D$10+'СЕТ СН'!$G$6-'СЕТ СН'!$G$19</f>
        <v>1341.0190429900003</v>
      </c>
      <c r="F52" s="36">
        <f>SUMIFS(СВЦЭМ!$C$39:$C$782,СВЦЭМ!$A$39:$A$782,$A52,СВЦЭМ!$B$39:$B$782,F$47)+'СЕТ СН'!$G$9+СВЦЭМ!$D$10+'СЕТ СН'!$G$6-'СЕТ СН'!$G$19</f>
        <v>1338.4389764100001</v>
      </c>
      <c r="G52" s="36">
        <f>SUMIFS(СВЦЭМ!$C$39:$C$782,СВЦЭМ!$A$39:$A$782,$A52,СВЦЭМ!$B$39:$B$782,G$47)+'СЕТ СН'!$G$9+СВЦЭМ!$D$10+'СЕТ СН'!$G$6-'СЕТ СН'!$G$19</f>
        <v>1324.4421211700001</v>
      </c>
      <c r="H52" s="36">
        <f>SUMIFS(СВЦЭМ!$C$39:$C$782,СВЦЭМ!$A$39:$A$782,$A52,СВЦЭМ!$B$39:$B$782,H$47)+'СЕТ СН'!$G$9+СВЦЭМ!$D$10+'СЕТ СН'!$G$6-'СЕТ СН'!$G$19</f>
        <v>1275.62981977</v>
      </c>
      <c r="I52" s="36">
        <f>SUMIFS(СВЦЭМ!$C$39:$C$782,СВЦЭМ!$A$39:$A$782,$A52,СВЦЭМ!$B$39:$B$782,I$47)+'СЕТ СН'!$G$9+СВЦЭМ!$D$10+'СЕТ СН'!$G$6-'СЕТ СН'!$G$19</f>
        <v>1241.4309912899998</v>
      </c>
      <c r="J52" s="36">
        <f>SUMIFS(СВЦЭМ!$C$39:$C$782,СВЦЭМ!$A$39:$A$782,$A52,СВЦЭМ!$B$39:$B$782,J$47)+'СЕТ СН'!$G$9+СВЦЭМ!$D$10+'СЕТ СН'!$G$6-'СЕТ СН'!$G$19</f>
        <v>1293.8266826899999</v>
      </c>
      <c r="K52" s="36">
        <f>SUMIFS(СВЦЭМ!$C$39:$C$782,СВЦЭМ!$A$39:$A$782,$A52,СВЦЭМ!$B$39:$B$782,K$47)+'СЕТ СН'!$G$9+СВЦЭМ!$D$10+'СЕТ СН'!$G$6-'СЕТ СН'!$G$19</f>
        <v>1318.44844435</v>
      </c>
      <c r="L52" s="36">
        <f>SUMIFS(СВЦЭМ!$C$39:$C$782,СВЦЭМ!$A$39:$A$782,$A52,СВЦЭМ!$B$39:$B$782,L$47)+'СЕТ СН'!$G$9+СВЦЭМ!$D$10+'СЕТ СН'!$G$6-'СЕТ СН'!$G$19</f>
        <v>1320.13293707</v>
      </c>
      <c r="M52" s="36">
        <f>SUMIFS(СВЦЭМ!$C$39:$C$782,СВЦЭМ!$A$39:$A$782,$A52,СВЦЭМ!$B$39:$B$782,M$47)+'СЕТ СН'!$G$9+СВЦЭМ!$D$10+'СЕТ СН'!$G$6-'СЕТ СН'!$G$19</f>
        <v>1265.76429269</v>
      </c>
      <c r="N52" s="36">
        <f>SUMIFS(СВЦЭМ!$C$39:$C$782,СВЦЭМ!$A$39:$A$782,$A52,СВЦЭМ!$B$39:$B$782,N$47)+'СЕТ СН'!$G$9+СВЦЭМ!$D$10+'СЕТ СН'!$G$6-'СЕТ СН'!$G$19</f>
        <v>1277.8884819999998</v>
      </c>
      <c r="O52" s="36">
        <f>SUMIFS(СВЦЭМ!$C$39:$C$782,СВЦЭМ!$A$39:$A$782,$A52,СВЦЭМ!$B$39:$B$782,O$47)+'СЕТ СН'!$G$9+СВЦЭМ!$D$10+'СЕТ СН'!$G$6-'СЕТ СН'!$G$19</f>
        <v>1287.6503026800001</v>
      </c>
      <c r="P52" s="36">
        <f>SUMIFS(СВЦЭМ!$C$39:$C$782,СВЦЭМ!$A$39:$A$782,$A52,СВЦЭМ!$B$39:$B$782,P$47)+'СЕТ СН'!$G$9+СВЦЭМ!$D$10+'СЕТ СН'!$G$6-'СЕТ СН'!$G$19</f>
        <v>1295.1656015399999</v>
      </c>
      <c r="Q52" s="36">
        <f>SUMIFS(СВЦЭМ!$C$39:$C$782,СВЦЭМ!$A$39:$A$782,$A52,СВЦЭМ!$B$39:$B$782,Q$47)+'СЕТ СН'!$G$9+СВЦЭМ!$D$10+'СЕТ СН'!$G$6-'СЕТ СН'!$G$19</f>
        <v>1308.9339788900002</v>
      </c>
      <c r="R52" s="36">
        <f>SUMIFS(СВЦЭМ!$C$39:$C$782,СВЦЭМ!$A$39:$A$782,$A52,СВЦЭМ!$B$39:$B$782,R$47)+'СЕТ СН'!$G$9+СВЦЭМ!$D$10+'СЕТ СН'!$G$6-'СЕТ СН'!$G$19</f>
        <v>1296.4970253900001</v>
      </c>
      <c r="S52" s="36">
        <f>SUMIFS(СВЦЭМ!$C$39:$C$782,СВЦЭМ!$A$39:$A$782,$A52,СВЦЭМ!$B$39:$B$782,S$47)+'СЕТ СН'!$G$9+СВЦЭМ!$D$10+'СЕТ СН'!$G$6-'СЕТ СН'!$G$19</f>
        <v>1315.79068521</v>
      </c>
      <c r="T52" s="36">
        <f>SUMIFS(СВЦЭМ!$C$39:$C$782,СВЦЭМ!$A$39:$A$782,$A52,СВЦЭМ!$B$39:$B$782,T$47)+'СЕТ СН'!$G$9+СВЦЭМ!$D$10+'СЕТ СН'!$G$6-'СЕТ СН'!$G$19</f>
        <v>1433.2489293200001</v>
      </c>
      <c r="U52" s="36">
        <f>SUMIFS(СВЦЭМ!$C$39:$C$782,СВЦЭМ!$A$39:$A$782,$A52,СВЦЭМ!$B$39:$B$782,U$47)+'СЕТ СН'!$G$9+СВЦЭМ!$D$10+'СЕТ СН'!$G$6-'СЕТ СН'!$G$19</f>
        <v>1454.0766982200003</v>
      </c>
      <c r="V52" s="36">
        <f>SUMIFS(СВЦЭМ!$C$39:$C$782,СВЦЭМ!$A$39:$A$782,$A52,СВЦЭМ!$B$39:$B$782,V$47)+'СЕТ СН'!$G$9+СВЦЭМ!$D$10+'СЕТ СН'!$G$6-'СЕТ СН'!$G$19</f>
        <v>1440.45118224</v>
      </c>
      <c r="W52" s="36">
        <f>SUMIFS(СВЦЭМ!$C$39:$C$782,СВЦЭМ!$A$39:$A$782,$A52,СВЦЭМ!$B$39:$B$782,W$47)+'СЕТ СН'!$G$9+СВЦЭМ!$D$10+'СЕТ СН'!$G$6-'СЕТ СН'!$G$19</f>
        <v>1421.8251261</v>
      </c>
      <c r="X52" s="36">
        <f>SUMIFS(СВЦЭМ!$C$39:$C$782,СВЦЭМ!$A$39:$A$782,$A52,СВЦЭМ!$B$39:$B$782,X$47)+'СЕТ СН'!$G$9+СВЦЭМ!$D$10+'СЕТ СН'!$G$6-'СЕТ СН'!$G$19</f>
        <v>1382.4107004699999</v>
      </c>
      <c r="Y52" s="36">
        <f>SUMIFS(СВЦЭМ!$C$39:$C$782,СВЦЭМ!$A$39:$A$782,$A52,СВЦЭМ!$B$39:$B$782,Y$47)+'СЕТ СН'!$G$9+СВЦЭМ!$D$10+'СЕТ СН'!$G$6-'СЕТ СН'!$G$19</f>
        <v>1279.5558844500001</v>
      </c>
    </row>
    <row r="53" spans="1:25" ht="15.75" x14ac:dyDescent="0.2">
      <c r="A53" s="35">
        <f t="shared" si="1"/>
        <v>44840</v>
      </c>
      <c r="B53" s="36">
        <f>SUMIFS(СВЦЭМ!$C$39:$C$782,СВЦЭМ!$A$39:$A$782,$A53,СВЦЭМ!$B$39:$B$782,B$47)+'СЕТ СН'!$G$9+СВЦЭМ!$D$10+'СЕТ СН'!$G$6-'СЕТ СН'!$G$19</f>
        <v>1407.8990379300003</v>
      </c>
      <c r="C53" s="36">
        <f>SUMIFS(СВЦЭМ!$C$39:$C$782,СВЦЭМ!$A$39:$A$782,$A53,СВЦЭМ!$B$39:$B$782,C$47)+'СЕТ СН'!$G$9+СВЦЭМ!$D$10+'СЕТ СН'!$G$6-'СЕТ СН'!$G$19</f>
        <v>1421.4740550000001</v>
      </c>
      <c r="D53" s="36">
        <f>SUMIFS(СВЦЭМ!$C$39:$C$782,СВЦЭМ!$A$39:$A$782,$A53,СВЦЭМ!$B$39:$B$782,D$47)+'СЕТ СН'!$G$9+СВЦЭМ!$D$10+'СЕТ СН'!$G$6-'СЕТ СН'!$G$19</f>
        <v>1412.2998386600002</v>
      </c>
      <c r="E53" s="36">
        <f>SUMIFS(СВЦЭМ!$C$39:$C$782,СВЦЭМ!$A$39:$A$782,$A53,СВЦЭМ!$B$39:$B$782,E$47)+'СЕТ СН'!$G$9+СВЦЭМ!$D$10+'СЕТ СН'!$G$6-'СЕТ СН'!$G$19</f>
        <v>1408.2228775000003</v>
      </c>
      <c r="F53" s="36">
        <f>SUMIFS(СВЦЭМ!$C$39:$C$782,СВЦЭМ!$A$39:$A$782,$A53,СВЦЭМ!$B$39:$B$782,F$47)+'СЕТ СН'!$G$9+СВЦЭМ!$D$10+'СЕТ СН'!$G$6-'СЕТ СН'!$G$19</f>
        <v>1396.2172315000003</v>
      </c>
      <c r="G53" s="36">
        <f>SUMIFS(СВЦЭМ!$C$39:$C$782,СВЦЭМ!$A$39:$A$782,$A53,СВЦЭМ!$B$39:$B$782,G$47)+'СЕТ СН'!$G$9+СВЦЭМ!$D$10+'СЕТ СН'!$G$6-'СЕТ СН'!$G$19</f>
        <v>1375.98099155</v>
      </c>
      <c r="H53" s="36">
        <f>SUMIFS(СВЦЭМ!$C$39:$C$782,СВЦЭМ!$A$39:$A$782,$A53,СВЦЭМ!$B$39:$B$782,H$47)+'СЕТ СН'!$G$9+СВЦЭМ!$D$10+'СЕТ СН'!$G$6-'СЕТ СН'!$G$19</f>
        <v>1309.3899198300001</v>
      </c>
      <c r="I53" s="36">
        <f>SUMIFS(СВЦЭМ!$C$39:$C$782,СВЦЭМ!$A$39:$A$782,$A53,СВЦЭМ!$B$39:$B$782,I$47)+'СЕТ СН'!$G$9+СВЦЭМ!$D$10+'СЕТ СН'!$G$6-'СЕТ СН'!$G$19</f>
        <v>1281.1883905</v>
      </c>
      <c r="J53" s="36">
        <f>SUMIFS(СВЦЭМ!$C$39:$C$782,СВЦЭМ!$A$39:$A$782,$A53,СВЦЭМ!$B$39:$B$782,J$47)+'СЕТ СН'!$G$9+СВЦЭМ!$D$10+'СЕТ СН'!$G$6-'СЕТ СН'!$G$19</f>
        <v>1289.36491518</v>
      </c>
      <c r="K53" s="36">
        <f>SUMIFS(СВЦЭМ!$C$39:$C$782,СВЦЭМ!$A$39:$A$782,$A53,СВЦЭМ!$B$39:$B$782,K$47)+'СЕТ СН'!$G$9+СВЦЭМ!$D$10+'СЕТ СН'!$G$6-'СЕТ СН'!$G$19</f>
        <v>1297.1196488199998</v>
      </c>
      <c r="L53" s="36">
        <f>SUMIFS(СВЦЭМ!$C$39:$C$782,СВЦЭМ!$A$39:$A$782,$A53,СВЦЭМ!$B$39:$B$782,L$47)+'СЕТ СН'!$G$9+СВЦЭМ!$D$10+'СЕТ СН'!$G$6-'СЕТ СН'!$G$19</f>
        <v>1321.3467134400003</v>
      </c>
      <c r="M53" s="36">
        <f>SUMIFS(СВЦЭМ!$C$39:$C$782,СВЦЭМ!$A$39:$A$782,$A53,СВЦЭМ!$B$39:$B$782,M$47)+'СЕТ СН'!$G$9+СВЦЭМ!$D$10+'СЕТ СН'!$G$6-'СЕТ СН'!$G$19</f>
        <v>1353.64033621</v>
      </c>
      <c r="N53" s="36">
        <f>SUMIFS(СВЦЭМ!$C$39:$C$782,СВЦЭМ!$A$39:$A$782,$A53,СВЦЭМ!$B$39:$B$782,N$47)+'СЕТ СН'!$G$9+СВЦЭМ!$D$10+'СЕТ СН'!$G$6-'СЕТ СН'!$G$19</f>
        <v>1383.0125986799999</v>
      </c>
      <c r="O53" s="36">
        <f>SUMIFS(СВЦЭМ!$C$39:$C$782,СВЦЭМ!$A$39:$A$782,$A53,СВЦЭМ!$B$39:$B$782,O$47)+'СЕТ СН'!$G$9+СВЦЭМ!$D$10+'СЕТ СН'!$G$6-'СЕТ СН'!$G$19</f>
        <v>1382.1721522299999</v>
      </c>
      <c r="P53" s="36">
        <f>SUMIFS(СВЦЭМ!$C$39:$C$782,СВЦЭМ!$A$39:$A$782,$A53,СВЦЭМ!$B$39:$B$782,P$47)+'СЕТ СН'!$G$9+СВЦЭМ!$D$10+'СЕТ СН'!$G$6-'СЕТ СН'!$G$19</f>
        <v>1386.2756202600003</v>
      </c>
      <c r="Q53" s="36">
        <f>SUMIFS(СВЦЭМ!$C$39:$C$782,СВЦЭМ!$A$39:$A$782,$A53,СВЦЭМ!$B$39:$B$782,Q$47)+'СЕТ СН'!$G$9+СВЦЭМ!$D$10+'СЕТ СН'!$G$6-'СЕТ СН'!$G$19</f>
        <v>1381.3682549</v>
      </c>
      <c r="R53" s="36">
        <f>SUMIFS(СВЦЭМ!$C$39:$C$782,СВЦЭМ!$A$39:$A$782,$A53,СВЦЭМ!$B$39:$B$782,R$47)+'СЕТ СН'!$G$9+СВЦЭМ!$D$10+'СЕТ СН'!$G$6-'СЕТ СН'!$G$19</f>
        <v>1361.5354488100002</v>
      </c>
      <c r="S53" s="36">
        <f>SUMIFS(СВЦЭМ!$C$39:$C$782,СВЦЭМ!$A$39:$A$782,$A53,СВЦЭМ!$B$39:$B$782,S$47)+'СЕТ СН'!$G$9+СВЦЭМ!$D$10+'СЕТ СН'!$G$6-'СЕТ СН'!$G$19</f>
        <v>1329.0527773600002</v>
      </c>
      <c r="T53" s="36">
        <f>SUMIFS(СВЦЭМ!$C$39:$C$782,СВЦЭМ!$A$39:$A$782,$A53,СВЦЭМ!$B$39:$B$782,T$47)+'СЕТ СН'!$G$9+СВЦЭМ!$D$10+'СЕТ СН'!$G$6-'СЕТ СН'!$G$19</f>
        <v>1336.2873597300004</v>
      </c>
      <c r="U53" s="36">
        <f>SUMIFS(СВЦЭМ!$C$39:$C$782,СВЦЭМ!$A$39:$A$782,$A53,СВЦЭМ!$B$39:$B$782,U$47)+'СЕТ СН'!$G$9+СВЦЭМ!$D$10+'СЕТ СН'!$G$6-'СЕТ СН'!$G$19</f>
        <v>1369.7654012400003</v>
      </c>
      <c r="V53" s="36">
        <f>SUMIFS(СВЦЭМ!$C$39:$C$782,СВЦЭМ!$A$39:$A$782,$A53,СВЦЭМ!$B$39:$B$782,V$47)+'СЕТ СН'!$G$9+СВЦЭМ!$D$10+'СЕТ СН'!$G$6-'СЕТ СН'!$G$19</f>
        <v>1363.8284406500002</v>
      </c>
      <c r="W53" s="36">
        <f>SUMIFS(СВЦЭМ!$C$39:$C$782,СВЦЭМ!$A$39:$A$782,$A53,СВЦЭМ!$B$39:$B$782,W$47)+'СЕТ СН'!$G$9+СВЦЭМ!$D$10+'СЕТ СН'!$G$6-'СЕТ СН'!$G$19</f>
        <v>1360.5219113800003</v>
      </c>
      <c r="X53" s="36">
        <f>SUMIFS(СВЦЭМ!$C$39:$C$782,СВЦЭМ!$A$39:$A$782,$A53,СВЦЭМ!$B$39:$B$782,X$47)+'СЕТ СН'!$G$9+СВЦЭМ!$D$10+'СЕТ СН'!$G$6-'СЕТ СН'!$G$19</f>
        <v>1410.10489908</v>
      </c>
      <c r="Y53" s="36">
        <f>SUMIFS(СВЦЭМ!$C$39:$C$782,СВЦЭМ!$A$39:$A$782,$A53,СВЦЭМ!$B$39:$B$782,Y$47)+'СЕТ СН'!$G$9+СВЦЭМ!$D$10+'СЕТ СН'!$G$6-'СЕТ СН'!$G$19</f>
        <v>1435.1727001700001</v>
      </c>
    </row>
    <row r="54" spans="1:25" ht="15.75" x14ac:dyDescent="0.2">
      <c r="A54" s="35">
        <f t="shared" si="1"/>
        <v>44841</v>
      </c>
      <c r="B54" s="36">
        <f>SUMIFS(СВЦЭМ!$C$39:$C$782,СВЦЭМ!$A$39:$A$782,$A54,СВЦЭМ!$B$39:$B$782,B$47)+'СЕТ СН'!$G$9+СВЦЭМ!$D$10+'СЕТ СН'!$G$6-'СЕТ СН'!$G$19</f>
        <v>1297.1749181499999</v>
      </c>
      <c r="C54" s="36">
        <f>SUMIFS(СВЦЭМ!$C$39:$C$782,СВЦЭМ!$A$39:$A$782,$A54,СВЦЭМ!$B$39:$B$782,C$47)+'СЕТ СН'!$G$9+СВЦЭМ!$D$10+'СЕТ СН'!$G$6-'СЕТ СН'!$G$19</f>
        <v>1332.5852741500003</v>
      </c>
      <c r="D54" s="36">
        <f>SUMIFS(СВЦЭМ!$C$39:$C$782,СВЦЭМ!$A$39:$A$782,$A54,СВЦЭМ!$B$39:$B$782,D$47)+'СЕТ СН'!$G$9+СВЦЭМ!$D$10+'СЕТ СН'!$G$6-'СЕТ СН'!$G$19</f>
        <v>1353.1752460300004</v>
      </c>
      <c r="E54" s="36">
        <f>SUMIFS(СВЦЭМ!$C$39:$C$782,СВЦЭМ!$A$39:$A$782,$A54,СВЦЭМ!$B$39:$B$782,E$47)+'СЕТ СН'!$G$9+СВЦЭМ!$D$10+'СЕТ СН'!$G$6-'СЕТ СН'!$G$19</f>
        <v>1361.28668414</v>
      </c>
      <c r="F54" s="36">
        <f>SUMIFS(СВЦЭМ!$C$39:$C$782,СВЦЭМ!$A$39:$A$782,$A54,СВЦЭМ!$B$39:$B$782,F$47)+'СЕТ СН'!$G$9+СВЦЭМ!$D$10+'СЕТ СН'!$G$6-'СЕТ СН'!$G$19</f>
        <v>1363.8630280800003</v>
      </c>
      <c r="G54" s="36">
        <f>SUMIFS(СВЦЭМ!$C$39:$C$782,СВЦЭМ!$A$39:$A$782,$A54,СВЦЭМ!$B$39:$B$782,G$47)+'СЕТ СН'!$G$9+СВЦЭМ!$D$10+'СЕТ СН'!$G$6-'СЕТ СН'!$G$19</f>
        <v>1348.7035600500003</v>
      </c>
      <c r="H54" s="36">
        <f>SUMIFS(СВЦЭМ!$C$39:$C$782,СВЦЭМ!$A$39:$A$782,$A54,СВЦЭМ!$B$39:$B$782,H$47)+'СЕТ СН'!$G$9+СВЦЭМ!$D$10+'СЕТ СН'!$G$6-'СЕТ СН'!$G$19</f>
        <v>1294.4530796899999</v>
      </c>
      <c r="I54" s="36">
        <f>SUMIFS(СВЦЭМ!$C$39:$C$782,СВЦЭМ!$A$39:$A$782,$A54,СВЦЭМ!$B$39:$B$782,I$47)+'СЕТ СН'!$G$9+СВЦЭМ!$D$10+'СЕТ СН'!$G$6-'СЕТ СН'!$G$19</f>
        <v>1236.4183338299999</v>
      </c>
      <c r="J54" s="36">
        <f>SUMIFS(СВЦЭМ!$C$39:$C$782,СВЦЭМ!$A$39:$A$782,$A54,СВЦЭМ!$B$39:$B$782,J$47)+'СЕТ СН'!$G$9+СВЦЭМ!$D$10+'СЕТ СН'!$G$6-'СЕТ СН'!$G$19</f>
        <v>1250.31895805</v>
      </c>
      <c r="K54" s="36">
        <f>SUMIFS(СВЦЭМ!$C$39:$C$782,СВЦЭМ!$A$39:$A$782,$A54,СВЦЭМ!$B$39:$B$782,K$47)+'СЕТ СН'!$G$9+СВЦЭМ!$D$10+'СЕТ СН'!$G$6-'СЕТ СН'!$G$19</f>
        <v>1274.1848452300001</v>
      </c>
      <c r="L54" s="36">
        <f>SUMIFS(СВЦЭМ!$C$39:$C$782,СВЦЭМ!$A$39:$A$782,$A54,СВЦЭМ!$B$39:$B$782,L$47)+'СЕТ СН'!$G$9+СВЦЭМ!$D$10+'СЕТ СН'!$G$6-'СЕТ СН'!$G$19</f>
        <v>1256.7773723300002</v>
      </c>
      <c r="M54" s="36">
        <f>SUMIFS(СВЦЭМ!$C$39:$C$782,СВЦЭМ!$A$39:$A$782,$A54,СВЦЭМ!$B$39:$B$782,M$47)+'СЕТ СН'!$G$9+СВЦЭМ!$D$10+'СЕТ СН'!$G$6-'СЕТ СН'!$G$19</f>
        <v>1243.5215934299999</v>
      </c>
      <c r="N54" s="36">
        <f>SUMIFS(СВЦЭМ!$C$39:$C$782,СВЦЭМ!$A$39:$A$782,$A54,СВЦЭМ!$B$39:$B$782,N$47)+'СЕТ СН'!$G$9+СВЦЭМ!$D$10+'СЕТ СН'!$G$6-'СЕТ СН'!$G$19</f>
        <v>1247.93161768</v>
      </c>
      <c r="O54" s="36">
        <f>SUMIFS(СВЦЭМ!$C$39:$C$782,СВЦЭМ!$A$39:$A$782,$A54,СВЦЭМ!$B$39:$B$782,O$47)+'СЕТ СН'!$G$9+СВЦЭМ!$D$10+'СЕТ СН'!$G$6-'СЕТ СН'!$G$19</f>
        <v>1250.6201707300002</v>
      </c>
      <c r="P54" s="36">
        <f>SUMIFS(СВЦЭМ!$C$39:$C$782,СВЦЭМ!$A$39:$A$782,$A54,СВЦЭМ!$B$39:$B$782,P$47)+'СЕТ СН'!$G$9+СВЦЭМ!$D$10+'СЕТ СН'!$G$6-'СЕТ СН'!$G$19</f>
        <v>1244.92794723</v>
      </c>
      <c r="Q54" s="36">
        <f>SUMIFS(СВЦЭМ!$C$39:$C$782,СВЦЭМ!$A$39:$A$782,$A54,СВЦЭМ!$B$39:$B$782,Q$47)+'СЕТ СН'!$G$9+СВЦЭМ!$D$10+'СЕТ СН'!$G$6-'СЕТ СН'!$G$19</f>
        <v>1247.39885592</v>
      </c>
      <c r="R54" s="36">
        <f>SUMIFS(СВЦЭМ!$C$39:$C$782,СВЦЭМ!$A$39:$A$782,$A54,СВЦЭМ!$B$39:$B$782,R$47)+'СЕТ СН'!$G$9+СВЦЭМ!$D$10+'СЕТ СН'!$G$6-'СЕТ СН'!$G$19</f>
        <v>1241.63739089</v>
      </c>
      <c r="S54" s="36">
        <f>SUMIFS(СВЦЭМ!$C$39:$C$782,СВЦЭМ!$A$39:$A$782,$A54,СВЦЭМ!$B$39:$B$782,S$47)+'СЕТ СН'!$G$9+СВЦЭМ!$D$10+'СЕТ СН'!$G$6-'СЕТ СН'!$G$19</f>
        <v>1278.8223771</v>
      </c>
      <c r="T54" s="36">
        <f>SUMIFS(СВЦЭМ!$C$39:$C$782,СВЦЭМ!$A$39:$A$782,$A54,СВЦЭМ!$B$39:$B$782,T$47)+'СЕТ СН'!$G$9+СВЦЭМ!$D$10+'СЕТ СН'!$G$6-'СЕТ СН'!$G$19</f>
        <v>1356.0866094800003</v>
      </c>
      <c r="U54" s="36">
        <f>SUMIFS(СВЦЭМ!$C$39:$C$782,СВЦЭМ!$A$39:$A$782,$A54,СВЦЭМ!$B$39:$B$782,U$47)+'СЕТ СН'!$G$9+СВЦЭМ!$D$10+'СЕТ СН'!$G$6-'СЕТ СН'!$G$19</f>
        <v>1392.6300661300002</v>
      </c>
      <c r="V54" s="36">
        <f>SUMIFS(СВЦЭМ!$C$39:$C$782,СВЦЭМ!$A$39:$A$782,$A54,СВЦЭМ!$B$39:$B$782,V$47)+'СЕТ СН'!$G$9+СВЦЭМ!$D$10+'СЕТ СН'!$G$6-'СЕТ СН'!$G$19</f>
        <v>1387.0272120499999</v>
      </c>
      <c r="W54" s="36">
        <f>SUMIFS(СВЦЭМ!$C$39:$C$782,СВЦЭМ!$A$39:$A$782,$A54,СВЦЭМ!$B$39:$B$782,W$47)+'СЕТ СН'!$G$9+СВЦЭМ!$D$10+'СЕТ СН'!$G$6-'СЕТ СН'!$G$19</f>
        <v>1374.3244398800002</v>
      </c>
      <c r="X54" s="36">
        <f>SUMIFS(СВЦЭМ!$C$39:$C$782,СВЦЭМ!$A$39:$A$782,$A54,СВЦЭМ!$B$39:$B$782,X$47)+'СЕТ СН'!$G$9+СВЦЭМ!$D$10+'СЕТ СН'!$G$6-'СЕТ СН'!$G$19</f>
        <v>1331.2616956400002</v>
      </c>
      <c r="Y54" s="36">
        <f>SUMIFS(СВЦЭМ!$C$39:$C$782,СВЦЭМ!$A$39:$A$782,$A54,СВЦЭМ!$B$39:$B$782,Y$47)+'СЕТ СН'!$G$9+СВЦЭМ!$D$10+'СЕТ СН'!$G$6-'СЕТ СН'!$G$19</f>
        <v>1319.3072638399999</v>
      </c>
    </row>
    <row r="55" spans="1:25" ht="15.75" x14ac:dyDescent="0.2">
      <c r="A55" s="35">
        <f t="shared" si="1"/>
        <v>44842</v>
      </c>
      <c r="B55" s="36">
        <f>SUMIFS(СВЦЭМ!$C$39:$C$782,СВЦЭМ!$A$39:$A$782,$A55,СВЦЭМ!$B$39:$B$782,B$47)+'СЕТ СН'!$G$9+СВЦЭМ!$D$10+'СЕТ СН'!$G$6-'СЕТ СН'!$G$19</f>
        <v>1289.1145116600001</v>
      </c>
      <c r="C55" s="36">
        <f>SUMIFS(СВЦЭМ!$C$39:$C$782,СВЦЭМ!$A$39:$A$782,$A55,СВЦЭМ!$B$39:$B$782,C$47)+'СЕТ СН'!$G$9+СВЦЭМ!$D$10+'СЕТ СН'!$G$6-'СЕТ СН'!$G$19</f>
        <v>1320.9946398699999</v>
      </c>
      <c r="D55" s="36">
        <f>SUMIFS(СВЦЭМ!$C$39:$C$782,СВЦЭМ!$A$39:$A$782,$A55,СВЦЭМ!$B$39:$B$782,D$47)+'СЕТ СН'!$G$9+СВЦЭМ!$D$10+'СЕТ СН'!$G$6-'СЕТ СН'!$G$19</f>
        <v>1342.6022627900002</v>
      </c>
      <c r="E55" s="36">
        <f>SUMIFS(СВЦЭМ!$C$39:$C$782,СВЦЭМ!$A$39:$A$782,$A55,СВЦЭМ!$B$39:$B$782,E$47)+'СЕТ СН'!$G$9+СВЦЭМ!$D$10+'СЕТ СН'!$G$6-'СЕТ СН'!$G$19</f>
        <v>1347.1321965700004</v>
      </c>
      <c r="F55" s="36">
        <f>SUMIFS(СВЦЭМ!$C$39:$C$782,СВЦЭМ!$A$39:$A$782,$A55,СВЦЭМ!$B$39:$B$782,F$47)+'СЕТ СН'!$G$9+СВЦЭМ!$D$10+'СЕТ СН'!$G$6-'СЕТ СН'!$G$19</f>
        <v>1354.4944564100001</v>
      </c>
      <c r="G55" s="36">
        <f>SUMIFS(СВЦЭМ!$C$39:$C$782,СВЦЭМ!$A$39:$A$782,$A55,СВЦЭМ!$B$39:$B$782,G$47)+'СЕТ СН'!$G$9+СВЦЭМ!$D$10+'СЕТ СН'!$G$6-'СЕТ СН'!$G$19</f>
        <v>1345.59649876</v>
      </c>
      <c r="H55" s="36">
        <f>SUMIFS(СВЦЭМ!$C$39:$C$782,СВЦЭМ!$A$39:$A$782,$A55,СВЦЭМ!$B$39:$B$782,H$47)+'СЕТ СН'!$G$9+СВЦЭМ!$D$10+'СЕТ СН'!$G$6-'СЕТ СН'!$G$19</f>
        <v>1326.4711362100002</v>
      </c>
      <c r="I55" s="36">
        <f>SUMIFS(СВЦЭМ!$C$39:$C$782,СВЦЭМ!$A$39:$A$782,$A55,СВЦЭМ!$B$39:$B$782,I$47)+'СЕТ СН'!$G$9+СВЦЭМ!$D$10+'СЕТ СН'!$G$6-'СЕТ СН'!$G$19</f>
        <v>1282.0899182799999</v>
      </c>
      <c r="J55" s="36">
        <f>SUMIFS(СВЦЭМ!$C$39:$C$782,СВЦЭМ!$A$39:$A$782,$A55,СВЦЭМ!$B$39:$B$782,J$47)+'СЕТ СН'!$G$9+СВЦЭМ!$D$10+'СЕТ СН'!$G$6-'СЕТ СН'!$G$19</f>
        <v>1235.32899238</v>
      </c>
      <c r="K55" s="36">
        <f>SUMIFS(СВЦЭМ!$C$39:$C$782,СВЦЭМ!$A$39:$A$782,$A55,СВЦЭМ!$B$39:$B$782,K$47)+'СЕТ СН'!$G$9+СВЦЭМ!$D$10+'СЕТ СН'!$G$6-'СЕТ СН'!$G$19</f>
        <v>1217.67095105</v>
      </c>
      <c r="L55" s="36">
        <f>SUMIFS(СВЦЭМ!$C$39:$C$782,СВЦЭМ!$A$39:$A$782,$A55,СВЦЭМ!$B$39:$B$782,L$47)+'СЕТ СН'!$G$9+СВЦЭМ!$D$10+'СЕТ СН'!$G$6-'СЕТ СН'!$G$19</f>
        <v>1273.1276331399999</v>
      </c>
      <c r="M55" s="36">
        <f>SUMIFS(СВЦЭМ!$C$39:$C$782,СВЦЭМ!$A$39:$A$782,$A55,СВЦЭМ!$B$39:$B$782,M$47)+'СЕТ СН'!$G$9+СВЦЭМ!$D$10+'СЕТ СН'!$G$6-'СЕТ СН'!$G$19</f>
        <v>1240.52337878</v>
      </c>
      <c r="N55" s="36">
        <f>SUMIFS(СВЦЭМ!$C$39:$C$782,СВЦЭМ!$A$39:$A$782,$A55,СВЦЭМ!$B$39:$B$782,N$47)+'СЕТ СН'!$G$9+СВЦЭМ!$D$10+'СЕТ СН'!$G$6-'СЕТ СН'!$G$19</f>
        <v>1224.97300982</v>
      </c>
      <c r="O55" s="36">
        <f>SUMIFS(СВЦЭМ!$C$39:$C$782,СВЦЭМ!$A$39:$A$782,$A55,СВЦЭМ!$B$39:$B$782,O$47)+'СЕТ СН'!$G$9+СВЦЭМ!$D$10+'СЕТ СН'!$G$6-'СЕТ СН'!$G$19</f>
        <v>1232.63845679</v>
      </c>
      <c r="P55" s="36">
        <f>SUMIFS(СВЦЭМ!$C$39:$C$782,СВЦЭМ!$A$39:$A$782,$A55,СВЦЭМ!$B$39:$B$782,P$47)+'СЕТ СН'!$G$9+СВЦЭМ!$D$10+'СЕТ СН'!$G$6-'СЕТ СН'!$G$19</f>
        <v>1240.42130103</v>
      </c>
      <c r="Q55" s="36">
        <f>SUMIFS(СВЦЭМ!$C$39:$C$782,СВЦЭМ!$A$39:$A$782,$A55,СВЦЭМ!$B$39:$B$782,Q$47)+'СЕТ СН'!$G$9+СВЦЭМ!$D$10+'СЕТ СН'!$G$6-'СЕТ СН'!$G$19</f>
        <v>1243.19071534</v>
      </c>
      <c r="R55" s="36">
        <f>SUMIFS(СВЦЭМ!$C$39:$C$782,СВЦЭМ!$A$39:$A$782,$A55,СВЦЭМ!$B$39:$B$782,R$47)+'СЕТ СН'!$G$9+СВЦЭМ!$D$10+'СЕТ СН'!$G$6-'СЕТ СН'!$G$19</f>
        <v>1243.78066898</v>
      </c>
      <c r="S55" s="36">
        <f>SUMIFS(СВЦЭМ!$C$39:$C$782,СВЦЭМ!$A$39:$A$782,$A55,СВЦЭМ!$B$39:$B$782,S$47)+'СЕТ СН'!$G$9+СВЦЭМ!$D$10+'СЕТ СН'!$G$6-'СЕТ СН'!$G$19</f>
        <v>1264.41820957</v>
      </c>
      <c r="T55" s="36">
        <f>SUMIFS(СВЦЭМ!$C$39:$C$782,СВЦЭМ!$A$39:$A$782,$A55,СВЦЭМ!$B$39:$B$782,T$47)+'СЕТ СН'!$G$9+СВЦЭМ!$D$10+'СЕТ СН'!$G$6-'СЕТ СН'!$G$19</f>
        <v>1372.36794955</v>
      </c>
      <c r="U55" s="36">
        <f>SUMIFS(СВЦЭМ!$C$39:$C$782,СВЦЭМ!$A$39:$A$782,$A55,СВЦЭМ!$B$39:$B$782,U$47)+'СЕТ СН'!$G$9+СВЦЭМ!$D$10+'СЕТ СН'!$G$6-'СЕТ СН'!$G$19</f>
        <v>1396.8567246600001</v>
      </c>
      <c r="V55" s="36">
        <f>SUMIFS(СВЦЭМ!$C$39:$C$782,СВЦЭМ!$A$39:$A$782,$A55,СВЦЭМ!$B$39:$B$782,V$47)+'СЕТ СН'!$G$9+СВЦЭМ!$D$10+'СЕТ СН'!$G$6-'СЕТ СН'!$G$19</f>
        <v>1394.65566352</v>
      </c>
      <c r="W55" s="36">
        <f>SUMIFS(СВЦЭМ!$C$39:$C$782,СВЦЭМ!$A$39:$A$782,$A55,СВЦЭМ!$B$39:$B$782,W$47)+'СЕТ СН'!$G$9+СВЦЭМ!$D$10+'СЕТ СН'!$G$6-'СЕТ СН'!$G$19</f>
        <v>1389.4288008399999</v>
      </c>
      <c r="X55" s="36">
        <f>SUMIFS(СВЦЭМ!$C$39:$C$782,СВЦЭМ!$A$39:$A$782,$A55,СВЦЭМ!$B$39:$B$782,X$47)+'СЕТ СН'!$G$9+СВЦЭМ!$D$10+'СЕТ СН'!$G$6-'СЕТ СН'!$G$19</f>
        <v>1359.1857681900001</v>
      </c>
      <c r="Y55" s="36">
        <f>SUMIFS(СВЦЭМ!$C$39:$C$782,СВЦЭМ!$A$39:$A$782,$A55,СВЦЭМ!$B$39:$B$782,Y$47)+'СЕТ СН'!$G$9+СВЦЭМ!$D$10+'СЕТ СН'!$G$6-'СЕТ СН'!$G$19</f>
        <v>1338.9193210000003</v>
      </c>
    </row>
    <row r="56" spans="1:25" ht="15.75" x14ac:dyDescent="0.2">
      <c r="A56" s="35">
        <f t="shared" si="1"/>
        <v>44843</v>
      </c>
      <c r="B56" s="36">
        <f>SUMIFS(СВЦЭМ!$C$39:$C$782,СВЦЭМ!$A$39:$A$782,$A56,СВЦЭМ!$B$39:$B$782,B$47)+'СЕТ СН'!$G$9+СВЦЭМ!$D$10+'СЕТ СН'!$G$6-'СЕТ СН'!$G$19</f>
        <v>1269.7293220900001</v>
      </c>
      <c r="C56" s="36">
        <f>SUMIFS(СВЦЭМ!$C$39:$C$782,СВЦЭМ!$A$39:$A$782,$A56,СВЦЭМ!$B$39:$B$782,C$47)+'СЕТ СН'!$G$9+СВЦЭМ!$D$10+'СЕТ СН'!$G$6-'СЕТ СН'!$G$19</f>
        <v>1286.31492744</v>
      </c>
      <c r="D56" s="36">
        <f>SUMIFS(СВЦЭМ!$C$39:$C$782,СВЦЭМ!$A$39:$A$782,$A56,СВЦЭМ!$B$39:$B$782,D$47)+'СЕТ СН'!$G$9+СВЦЭМ!$D$10+'СЕТ СН'!$G$6-'СЕТ СН'!$G$19</f>
        <v>1291.5646053800001</v>
      </c>
      <c r="E56" s="36">
        <f>SUMIFS(СВЦЭМ!$C$39:$C$782,СВЦЭМ!$A$39:$A$782,$A56,СВЦЭМ!$B$39:$B$782,E$47)+'СЕТ СН'!$G$9+СВЦЭМ!$D$10+'СЕТ СН'!$G$6-'СЕТ СН'!$G$19</f>
        <v>1299.68578753</v>
      </c>
      <c r="F56" s="36">
        <f>SUMIFS(СВЦЭМ!$C$39:$C$782,СВЦЭМ!$A$39:$A$782,$A56,СВЦЭМ!$B$39:$B$782,F$47)+'СЕТ СН'!$G$9+СВЦЭМ!$D$10+'СЕТ СН'!$G$6-'СЕТ СН'!$G$19</f>
        <v>1297.1675024799999</v>
      </c>
      <c r="G56" s="36">
        <f>SUMIFS(СВЦЭМ!$C$39:$C$782,СВЦЭМ!$A$39:$A$782,$A56,СВЦЭМ!$B$39:$B$782,G$47)+'СЕТ СН'!$G$9+СВЦЭМ!$D$10+'СЕТ СН'!$G$6-'СЕТ СН'!$G$19</f>
        <v>1296.4032160000002</v>
      </c>
      <c r="H56" s="36">
        <f>SUMIFS(СВЦЭМ!$C$39:$C$782,СВЦЭМ!$A$39:$A$782,$A56,СВЦЭМ!$B$39:$B$782,H$47)+'СЕТ СН'!$G$9+СВЦЭМ!$D$10+'СЕТ СН'!$G$6-'СЕТ СН'!$G$19</f>
        <v>1281.7052650199998</v>
      </c>
      <c r="I56" s="36">
        <f>SUMIFS(СВЦЭМ!$C$39:$C$782,СВЦЭМ!$A$39:$A$782,$A56,СВЦЭМ!$B$39:$B$782,I$47)+'СЕТ СН'!$G$9+СВЦЭМ!$D$10+'СЕТ СН'!$G$6-'СЕТ СН'!$G$19</f>
        <v>1264.86182104</v>
      </c>
      <c r="J56" s="36">
        <f>SUMIFS(СВЦЭМ!$C$39:$C$782,СВЦЭМ!$A$39:$A$782,$A56,СВЦЭМ!$B$39:$B$782,J$47)+'СЕТ СН'!$G$9+СВЦЭМ!$D$10+'СЕТ СН'!$G$6-'СЕТ СН'!$G$19</f>
        <v>1260.7793438899998</v>
      </c>
      <c r="K56" s="36">
        <f>SUMIFS(СВЦЭМ!$C$39:$C$782,СВЦЭМ!$A$39:$A$782,$A56,СВЦЭМ!$B$39:$B$782,K$47)+'СЕТ СН'!$G$9+СВЦЭМ!$D$10+'СЕТ СН'!$G$6-'СЕТ СН'!$G$19</f>
        <v>1199.2251797399999</v>
      </c>
      <c r="L56" s="36">
        <f>SUMIFS(СВЦЭМ!$C$39:$C$782,СВЦЭМ!$A$39:$A$782,$A56,СВЦЭМ!$B$39:$B$782,L$47)+'СЕТ СН'!$G$9+СВЦЭМ!$D$10+'СЕТ СН'!$G$6-'СЕТ СН'!$G$19</f>
        <v>1209.0057472200001</v>
      </c>
      <c r="M56" s="36">
        <f>SUMIFS(СВЦЭМ!$C$39:$C$782,СВЦЭМ!$A$39:$A$782,$A56,СВЦЭМ!$B$39:$B$782,M$47)+'СЕТ СН'!$G$9+СВЦЭМ!$D$10+'СЕТ СН'!$G$6-'СЕТ СН'!$G$19</f>
        <v>1211.7927365599999</v>
      </c>
      <c r="N56" s="36">
        <f>SUMIFS(СВЦЭМ!$C$39:$C$782,СВЦЭМ!$A$39:$A$782,$A56,СВЦЭМ!$B$39:$B$782,N$47)+'СЕТ СН'!$G$9+СВЦЭМ!$D$10+'СЕТ СН'!$G$6-'СЕТ СН'!$G$19</f>
        <v>1185.6950418599999</v>
      </c>
      <c r="O56" s="36">
        <f>SUMIFS(СВЦЭМ!$C$39:$C$782,СВЦЭМ!$A$39:$A$782,$A56,СВЦЭМ!$B$39:$B$782,O$47)+'СЕТ СН'!$G$9+СВЦЭМ!$D$10+'СЕТ СН'!$G$6-'СЕТ СН'!$G$19</f>
        <v>1202.5182948900001</v>
      </c>
      <c r="P56" s="36">
        <f>SUMIFS(СВЦЭМ!$C$39:$C$782,СВЦЭМ!$A$39:$A$782,$A56,СВЦЭМ!$B$39:$B$782,P$47)+'СЕТ СН'!$G$9+СВЦЭМ!$D$10+'СЕТ СН'!$G$6-'СЕТ СН'!$G$19</f>
        <v>1195.9855346899999</v>
      </c>
      <c r="Q56" s="36">
        <f>SUMIFS(СВЦЭМ!$C$39:$C$782,СВЦЭМ!$A$39:$A$782,$A56,СВЦЭМ!$B$39:$B$782,Q$47)+'СЕТ СН'!$G$9+СВЦЭМ!$D$10+'СЕТ СН'!$G$6-'СЕТ СН'!$G$19</f>
        <v>1199.5505719499999</v>
      </c>
      <c r="R56" s="36">
        <f>SUMIFS(СВЦЭМ!$C$39:$C$782,СВЦЭМ!$A$39:$A$782,$A56,СВЦЭМ!$B$39:$B$782,R$47)+'СЕТ СН'!$G$9+СВЦЭМ!$D$10+'СЕТ СН'!$G$6-'СЕТ СН'!$G$19</f>
        <v>1226.29541425</v>
      </c>
      <c r="S56" s="36">
        <f>SUMIFS(СВЦЭМ!$C$39:$C$782,СВЦЭМ!$A$39:$A$782,$A56,СВЦЭМ!$B$39:$B$782,S$47)+'СЕТ СН'!$G$9+СВЦЭМ!$D$10+'СЕТ СН'!$G$6-'СЕТ СН'!$G$19</f>
        <v>1255.7505887100001</v>
      </c>
      <c r="T56" s="36">
        <f>SUMIFS(СВЦЭМ!$C$39:$C$782,СВЦЭМ!$A$39:$A$782,$A56,СВЦЭМ!$B$39:$B$782,T$47)+'СЕТ СН'!$G$9+СВЦЭМ!$D$10+'СЕТ СН'!$G$6-'СЕТ СН'!$G$19</f>
        <v>1325.6290749700001</v>
      </c>
      <c r="U56" s="36">
        <f>SUMIFS(СВЦЭМ!$C$39:$C$782,СВЦЭМ!$A$39:$A$782,$A56,СВЦЭМ!$B$39:$B$782,U$47)+'СЕТ СН'!$G$9+СВЦЭМ!$D$10+'СЕТ СН'!$G$6-'СЕТ СН'!$G$19</f>
        <v>1358.1193754300002</v>
      </c>
      <c r="V56" s="36">
        <f>SUMIFS(СВЦЭМ!$C$39:$C$782,СВЦЭМ!$A$39:$A$782,$A56,СВЦЭМ!$B$39:$B$782,V$47)+'СЕТ СН'!$G$9+СВЦЭМ!$D$10+'СЕТ СН'!$G$6-'СЕТ СН'!$G$19</f>
        <v>1347.5870130000003</v>
      </c>
      <c r="W56" s="36">
        <f>SUMIFS(СВЦЭМ!$C$39:$C$782,СВЦЭМ!$A$39:$A$782,$A56,СВЦЭМ!$B$39:$B$782,W$47)+'СЕТ СН'!$G$9+СВЦЭМ!$D$10+'СЕТ СН'!$G$6-'СЕТ СН'!$G$19</f>
        <v>1330.5352252500002</v>
      </c>
      <c r="X56" s="36">
        <f>SUMIFS(СВЦЭМ!$C$39:$C$782,СВЦЭМ!$A$39:$A$782,$A56,СВЦЭМ!$B$39:$B$782,X$47)+'СЕТ СН'!$G$9+СВЦЭМ!$D$10+'СЕТ СН'!$G$6-'СЕТ СН'!$G$19</f>
        <v>1198.3888027</v>
      </c>
      <c r="Y56" s="36">
        <f>SUMIFS(СВЦЭМ!$C$39:$C$782,СВЦЭМ!$A$39:$A$782,$A56,СВЦЭМ!$B$39:$B$782,Y$47)+'СЕТ СН'!$G$9+СВЦЭМ!$D$10+'СЕТ СН'!$G$6-'СЕТ СН'!$G$19</f>
        <v>1098.7091701300001</v>
      </c>
    </row>
    <row r="57" spans="1:25" ht="15.75" x14ac:dyDescent="0.2">
      <c r="A57" s="35">
        <f t="shared" si="1"/>
        <v>44844</v>
      </c>
      <c r="B57" s="36">
        <f>SUMIFS(СВЦЭМ!$C$39:$C$782,СВЦЭМ!$A$39:$A$782,$A57,СВЦЭМ!$B$39:$B$782,B$47)+'СЕТ СН'!$G$9+СВЦЭМ!$D$10+'СЕТ СН'!$G$6-'СЕТ СН'!$G$19</f>
        <v>1100.70165499</v>
      </c>
      <c r="C57" s="36">
        <f>SUMIFS(СВЦЭМ!$C$39:$C$782,СВЦЭМ!$A$39:$A$782,$A57,СВЦЭМ!$B$39:$B$782,C$47)+'СЕТ СН'!$G$9+СВЦЭМ!$D$10+'СЕТ СН'!$G$6-'СЕТ СН'!$G$19</f>
        <v>1158.1753734500001</v>
      </c>
      <c r="D57" s="36">
        <f>SUMIFS(СВЦЭМ!$C$39:$C$782,СВЦЭМ!$A$39:$A$782,$A57,СВЦЭМ!$B$39:$B$782,D$47)+'СЕТ СН'!$G$9+СВЦЭМ!$D$10+'СЕТ СН'!$G$6-'СЕТ СН'!$G$19</f>
        <v>1247.65171659</v>
      </c>
      <c r="E57" s="36">
        <f>SUMIFS(СВЦЭМ!$C$39:$C$782,СВЦЭМ!$A$39:$A$782,$A57,СВЦЭМ!$B$39:$B$782,E$47)+'СЕТ СН'!$G$9+СВЦЭМ!$D$10+'СЕТ СН'!$G$6-'СЕТ СН'!$G$19</f>
        <v>1247.3539834200001</v>
      </c>
      <c r="F57" s="36">
        <f>SUMIFS(СВЦЭМ!$C$39:$C$782,СВЦЭМ!$A$39:$A$782,$A57,СВЦЭМ!$B$39:$B$782,F$47)+'СЕТ СН'!$G$9+СВЦЭМ!$D$10+'СЕТ СН'!$G$6-'СЕТ СН'!$G$19</f>
        <v>1242.1351385600001</v>
      </c>
      <c r="G57" s="36">
        <f>SUMIFS(СВЦЭМ!$C$39:$C$782,СВЦЭМ!$A$39:$A$782,$A57,СВЦЭМ!$B$39:$B$782,G$47)+'СЕТ СН'!$G$9+СВЦЭМ!$D$10+'СЕТ СН'!$G$6-'СЕТ СН'!$G$19</f>
        <v>1242.6843036599998</v>
      </c>
      <c r="H57" s="36">
        <f>SUMIFS(СВЦЭМ!$C$39:$C$782,СВЦЭМ!$A$39:$A$782,$A57,СВЦЭМ!$B$39:$B$782,H$47)+'СЕТ СН'!$G$9+СВЦЭМ!$D$10+'СЕТ СН'!$G$6-'СЕТ СН'!$G$19</f>
        <v>1186.8293314299999</v>
      </c>
      <c r="I57" s="36">
        <f>SUMIFS(СВЦЭМ!$C$39:$C$782,СВЦЭМ!$A$39:$A$782,$A57,СВЦЭМ!$B$39:$B$782,I$47)+'СЕТ СН'!$G$9+СВЦЭМ!$D$10+'СЕТ СН'!$G$6-'СЕТ СН'!$G$19</f>
        <v>1113.84101156</v>
      </c>
      <c r="J57" s="36">
        <f>SUMIFS(СВЦЭМ!$C$39:$C$782,СВЦЭМ!$A$39:$A$782,$A57,СВЦЭМ!$B$39:$B$782,J$47)+'СЕТ СН'!$G$9+СВЦЭМ!$D$10+'СЕТ СН'!$G$6-'СЕТ СН'!$G$19</f>
        <v>1095.0753761599999</v>
      </c>
      <c r="K57" s="36">
        <f>SUMIFS(СВЦЭМ!$C$39:$C$782,СВЦЭМ!$A$39:$A$782,$A57,СВЦЭМ!$B$39:$B$782,K$47)+'СЕТ СН'!$G$9+СВЦЭМ!$D$10+'СЕТ СН'!$G$6-'СЕТ СН'!$G$19</f>
        <v>1089.1789505699999</v>
      </c>
      <c r="L57" s="36">
        <f>SUMIFS(СВЦЭМ!$C$39:$C$782,СВЦЭМ!$A$39:$A$782,$A57,СВЦЭМ!$B$39:$B$782,L$47)+'СЕТ СН'!$G$9+СВЦЭМ!$D$10+'СЕТ СН'!$G$6-'СЕТ СН'!$G$19</f>
        <v>1080.05113508</v>
      </c>
      <c r="M57" s="36">
        <f>SUMIFS(СВЦЭМ!$C$39:$C$782,СВЦЭМ!$A$39:$A$782,$A57,СВЦЭМ!$B$39:$B$782,M$47)+'СЕТ СН'!$G$9+СВЦЭМ!$D$10+'СЕТ СН'!$G$6-'СЕТ СН'!$G$19</f>
        <v>1120.3494525000001</v>
      </c>
      <c r="N57" s="36">
        <f>SUMIFS(СВЦЭМ!$C$39:$C$782,СВЦЭМ!$A$39:$A$782,$A57,СВЦЭМ!$B$39:$B$782,N$47)+'СЕТ СН'!$G$9+СВЦЭМ!$D$10+'СЕТ СН'!$G$6-'СЕТ СН'!$G$19</f>
        <v>1200.6556168</v>
      </c>
      <c r="O57" s="36">
        <f>SUMIFS(СВЦЭМ!$C$39:$C$782,СВЦЭМ!$A$39:$A$782,$A57,СВЦЭМ!$B$39:$B$782,O$47)+'СЕТ СН'!$G$9+СВЦЭМ!$D$10+'СЕТ СН'!$G$6-'СЕТ СН'!$G$19</f>
        <v>1195.2855399800001</v>
      </c>
      <c r="P57" s="36">
        <f>SUMIFS(СВЦЭМ!$C$39:$C$782,СВЦЭМ!$A$39:$A$782,$A57,СВЦЭМ!$B$39:$B$782,P$47)+'СЕТ СН'!$G$9+СВЦЭМ!$D$10+'СЕТ СН'!$G$6-'СЕТ СН'!$G$19</f>
        <v>1161.55098337</v>
      </c>
      <c r="Q57" s="36">
        <f>SUMIFS(СВЦЭМ!$C$39:$C$782,СВЦЭМ!$A$39:$A$782,$A57,СВЦЭМ!$B$39:$B$782,Q$47)+'СЕТ СН'!$G$9+СВЦЭМ!$D$10+'СЕТ СН'!$G$6-'СЕТ СН'!$G$19</f>
        <v>1148.0760370399998</v>
      </c>
      <c r="R57" s="36">
        <f>SUMIFS(СВЦЭМ!$C$39:$C$782,СВЦЭМ!$A$39:$A$782,$A57,СВЦЭМ!$B$39:$B$782,R$47)+'СЕТ СН'!$G$9+СВЦЭМ!$D$10+'СЕТ СН'!$G$6-'СЕТ СН'!$G$19</f>
        <v>1104.3566771999999</v>
      </c>
      <c r="S57" s="36">
        <f>SUMIFS(СВЦЭМ!$C$39:$C$782,СВЦЭМ!$A$39:$A$782,$A57,СВЦЭМ!$B$39:$B$782,S$47)+'СЕТ СН'!$G$9+СВЦЭМ!$D$10+'СЕТ СН'!$G$6-'СЕТ СН'!$G$19</f>
        <v>1068.22175799</v>
      </c>
      <c r="T57" s="36">
        <f>SUMIFS(СВЦЭМ!$C$39:$C$782,СВЦЭМ!$A$39:$A$782,$A57,СВЦЭМ!$B$39:$B$782,T$47)+'СЕТ СН'!$G$9+СВЦЭМ!$D$10+'СЕТ СН'!$G$6-'СЕТ СН'!$G$19</f>
        <v>1118.26683675</v>
      </c>
      <c r="U57" s="36">
        <f>SUMIFS(СВЦЭМ!$C$39:$C$782,СВЦЭМ!$A$39:$A$782,$A57,СВЦЭМ!$B$39:$B$782,U$47)+'СЕТ СН'!$G$9+СВЦЭМ!$D$10+'СЕТ СН'!$G$6-'СЕТ СН'!$G$19</f>
        <v>1135.00205218</v>
      </c>
      <c r="V57" s="36">
        <f>SUMIFS(СВЦЭМ!$C$39:$C$782,СВЦЭМ!$A$39:$A$782,$A57,СВЦЭМ!$B$39:$B$782,V$47)+'СЕТ СН'!$G$9+СВЦЭМ!$D$10+'СЕТ СН'!$G$6-'СЕТ СН'!$G$19</f>
        <v>1143.40528369</v>
      </c>
      <c r="W57" s="36">
        <f>SUMIFS(СВЦЭМ!$C$39:$C$782,СВЦЭМ!$A$39:$A$782,$A57,СВЦЭМ!$B$39:$B$782,W$47)+'СЕТ СН'!$G$9+СВЦЭМ!$D$10+'СЕТ СН'!$G$6-'СЕТ СН'!$G$19</f>
        <v>1149.5645821799999</v>
      </c>
      <c r="X57" s="36">
        <f>SUMIFS(СВЦЭМ!$C$39:$C$782,СВЦЭМ!$A$39:$A$782,$A57,СВЦЭМ!$B$39:$B$782,X$47)+'СЕТ СН'!$G$9+СВЦЭМ!$D$10+'СЕТ СН'!$G$6-'СЕТ СН'!$G$19</f>
        <v>1129.99832019</v>
      </c>
      <c r="Y57" s="36">
        <f>SUMIFS(СВЦЭМ!$C$39:$C$782,СВЦЭМ!$A$39:$A$782,$A57,СВЦЭМ!$B$39:$B$782,Y$47)+'СЕТ СН'!$G$9+СВЦЭМ!$D$10+'СЕТ СН'!$G$6-'СЕТ СН'!$G$19</f>
        <v>1107.5648972399999</v>
      </c>
    </row>
    <row r="58" spans="1:25" ht="15.75" x14ac:dyDescent="0.2">
      <c r="A58" s="35">
        <f t="shared" si="1"/>
        <v>44845</v>
      </c>
      <c r="B58" s="36">
        <f>SUMIFS(СВЦЭМ!$C$39:$C$782,СВЦЭМ!$A$39:$A$782,$A58,СВЦЭМ!$B$39:$B$782,B$47)+'СЕТ СН'!$G$9+СВЦЭМ!$D$10+'СЕТ СН'!$G$6-'СЕТ СН'!$G$19</f>
        <v>1195.0871089</v>
      </c>
      <c r="C58" s="36">
        <f>SUMIFS(СВЦЭМ!$C$39:$C$782,СВЦЭМ!$A$39:$A$782,$A58,СВЦЭМ!$B$39:$B$782,C$47)+'СЕТ СН'!$G$9+СВЦЭМ!$D$10+'СЕТ СН'!$G$6-'СЕТ СН'!$G$19</f>
        <v>1254.0282899200001</v>
      </c>
      <c r="D58" s="36">
        <f>SUMIFS(СВЦЭМ!$C$39:$C$782,СВЦЭМ!$A$39:$A$782,$A58,СВЦЭМ!$B$39:$B$782,D$47)+'СЕТ СН'!$G$9+СВЦЭМ!$D$10+'СЕТ СН'!$G$6-'СЕТ СН'!$G$19</f>
        <v>1299.4942087700001</v>
      </c>
      <c r="E58" s="36">
        <f>SUMIFS(СВЦЭМ!$C$39:$C$782,СВЦЭМ!$A$39:$A$782,$A58,СВЦЭМ!$B$39:$B$782,E$47)+'СЕТ СН'!$G$9+СВЦЭМ!$D$10+'СЕТ СН'!$G$6-'СЕТ СН'!$G$19</f>
        <v>1314.3082250500001</v>
      </c>
      <c r="F58" s="36">
        <f>SUMIFS(СВЦЭМ!$C$39:$C$782,СВЦЭМ!$A$39:$A$782,$A58,СВЦЭМ!$B$39:$B$782,F$47)+'СЕТ СН'!$G$9+СВЦЭМ!$D$10+'СЕТ СН'!$G$6-'СЕТ СН'!$G$19</f>
        <v>1303.66384952</v>
      </c>
      <c r="G58" s="36">
        <f>SUMIFS(СВЦЭМ!$C$39:$C$782,СВЦЭМ!$A$39:$A$782,$A58,СВЦЭМ!$B$39:$B$782,G$47)+'СЕТ СН'!$G$9+СВЦЭМ!$D$10+'СЕТ СН'!$G$6-'СЕТ СН'!$G$19</f>
        <v>1248.1475356800001</v>
      </c>
      <c r="H58" s="36">
        <f>SUMIFS(СВЦЭМ!$C$39:$C$782,СВЦЭМ!$A$39:$A$782,$A58,СВЦЭМ!$B$39:$B$782,H$47)+'СЕТ СН'!$G$9+СВЦЭМ!$D$10+'СЕТ СН'!$G$6-'СЕТ СН'!$G$19</f>
        <v>1252.5470988100001</v>
      </c>
      <c r="I58" s="36">
        <f>SUMIFS(СВЦЭМ!$C$39:$C$782,СВЦЭМ!$A$39:$A$782,$A58,СВЦЭМ!$B$39:$B$782,I$47)+'СЕТ СН'!$G$9+СВЦЭМ!$D$10+'СЕТ СН'!$G$6-'СЕТ СН'!$G$19</f>
        <v>1278.8509284699999</v>
      </c>
      <c r="J58" s="36">
        <f>SUMIFS(СВЦЭМ!$C$39:$C$782,СВЦЭМ!$A$39:$A$782,$A58,СВЦЭМ!$B$39:$B$782,J$47)+'СЕТ СН'!$G$9+СВЦЭМ!$D$10+'СЕТ СН'!$G$6-'СЕТ СН'!$G$19</f>
        <v>1286.33771052</v>
      </c>
      <c r="K58" s="36">
        <f>SUMIFS(СВЦЭМ!$C$39:$C$782,СВЦЭМ!$A$39:$A$782,$A58,СВЦЭМ!$B$39:$B$782,K$47)+'СЕТ СН'!$G$9+СВЦЭМ!$D$10+'СЕТ СН'!$G$6-'СЕТ СН'!$G$19</f>
        <v>1296.1518894199999</v>
      </c>
      <c r="L58" s="36">
        <f>SUMIFS(СВЦЭМ!$C$39:$C$782,СВЦЭМ!$A$39:$A$782,$A58,СВЦЭМ!$B$39:$B$782,L$47)+'СЕТ СН'!$G$9+СВЦЭМ!$D$10+'СЕТ СН'!$G$6-'СЕТ СН'!$G$19</f>
        <v>1306.0611586999999</v>
      </c>
      <c r="M58" s="36">
        <f>SUMIFS(СВЦЭМ!$C$39:$C$782,СВЦЭМ!$A$39:$A$782,$A58,СВЦЭМ!$B$39:$B$782,M$47)+'СЕТ СН'!$G$9+СВЦЭМ!$D$10+'СЕТ СН'!$G$6-'СЕТ СН'!$G$19</f>
        <v>1281.24185102</v>
      </c>
      <c r="N58" s="36">
        <f>SUMIFS(СВЦЭМ!$C$39:$C$782,СВЦЭМ!$A$39:$A$782,$A58,СВЦЭМ!$B$39:$B$782,N$47)+'СЕТ СН'!$G$9+СВЦЭМ!$D$10+'СЕТ СН'!$G$6-'СЕТ СН'!$G$19</f>
        <v>1306.61990947</v>
      </c>
      <c r="O58" s="36">
        <f>SUMIFS(СВЦЭМ!$C$39:$C$782,СВЦЭМ!$A$39:$A$782,$A58,СВЦЭМ!$B$39:$B$782,O$47)+'СЕТ СН'!$G$9+СВЦЭМ!$D$10+'СЕТ СН'!$G$6-'СЕТ СН'!$G$19</f>
        <v>1308.5087017000001</v>
      </c>
      <c r="P58" s="36">
        <f>SUMIFS(СВЦЭМ!$C$39:$C$782,СВЦЭМ!$A$39:$A$782,$A58,СВЦЭМ!$B$39:$B$782,P$47)+'СЕТ СН'!$G$9+СВЦЭМ!$D$10+'СЕТ СН'!$G$6-'СЕТ СН'!$G$19</f>
        <v>1296.79005953</v>
      </c>
      <c r="Q58" s="36">
        <f>SUMIFS(СВЦЭМ!$C$39:$C$782,СВЦЭМ!$A$39:$A$782,$A58,СВЦЭМ!$B$39:$B$782,Q$47)+'СЕТ СН'!$G$9+СВЦЭМ!$D$10+'СЕТ СН'!$G$6-'СЕТ СН'!$G$19</f>
        <v>1288.7745540999999</v>
      </c>
      <c r="R58" s="36">
        <f>SUMIFS(СВЦЭМ!$C$39:$C$782,СВЦЭМ!$A$39:$A$782,$A58,СВЦЭМ!$B$39:$B$782,R$47)+'СЕТ СН'!$G$9+СВЦЭМ!$D$10+'СЕТ СН'!$G$6-'СЕТ СН'!$G$19</f>
        <v>1269.66923615</v>
      </c>
      <c r="S58" s="36">
        <f>SUMIFS(СВЦЭМ!$C$39:$C$782,СВЦЭМ!$A$39:$A$782,$A58,СВЦЭМ!$B$39:$B$782,S$47)+'СЕТ СН'!$G$9+СВЦЭМ!$D$10+'СЕТ СН'!$G$6-'СЕТ СН'!$G$19</f>
        <v>1302.619463</v>
      </c>
      <c r="T58" s="36">
        <f>SUMIFS(СВЦЭМ!$C$39:$C$782,СВЦЭМ!$A$39:$A$782,$A58,СВЦЭМ!$B$39:$B$782,T$47)+'СЕТ СН'!$G$9+СВЦЭМ!$D$10+'СЕТ СН'!$G$6-'СЕТ СН'!$G$19</f>
        <v>1354.9853406900002</v>
      </c>
      <c r="U58" s="36">
        <f>SUMIFS(СВЦЭМ!$C$39:$C$782,СВЦЭМ!$A$39:$A$782,$A58,СВЦЭМ!$B$39:$B$782,U$47)+'СЕТ СН'!$G$9+СВЦЭМ!$D$10+'СЕТ СН'!$G$6-'СЕТ СН'!$G$19</f>
        <v>1374.53689519</v>
      </c>
      <c r="V58" s="36">
        <f>SUMIFS(СВЦЭМ!$C$39:$C$782,СВЦЭМ!$A$39:$A$782,$A58,СВЦЭМ!$B$39:$B$782,V$47)+'СЕТ СН'!$G$9+СВЦЭМ!$D$10+'СЕТ СН'!$G$6-'СЕТ СН'!$G$19</f>
        <v>1368.2269966900003</v>
      </c>
      <c r="W58" s="36">
        <f>SUMIFS(СВЦЭМ!$C$39:$C$782,СВЦЭМ!$A$39:$A$782,$A58,СВЦЭМ!$B$39:$B$782,W$47)+'СЕТ СН'!$G$9+СВЦЭМ!$D$10+'СЕТ СН'!$G$6-'СЕТ СН'!$G$19</f>
        <v>1399.7746169400002</v>
      </c>
      <c r="X58" s="36">
        <f>SUMIFS(СВЦЭМ!$C$39:$C$782,СВЦЭМ!$A$39:$A$782,$A58,СВЦЭМ!$B$39:$B$782,X$47)+'СЕТ СН'!$G$9+СВЦЭМ!$D$10+'СЕТ СН'!$G$6-'СЕТ СН'!$G$19</f>
        <v>1378.6257688700002</v>
      </c>
      <c r="Y58" s="36">
        <f>SUMIFS(СВЦЭМ!$C$39:$C$782,СВЦЭМ!$A$39:$A$782,$A58,СВЦЭМ!$B$39:$B$782,Y$47)+'СЕТ СН'!$G$9+СВЦЭМ!$D$10+'СЕТ СН'!$G$6-'СЕТ СН'!$G$19</f>
        <v>1372.8843576600002</v>
      </c>
    </row>
    <row r="59" spans="1:25" ht="15.75" x14ac:dyDescent="0.2">
      <c r="A59" s="35">
        <f t="shared" si="1"/>
        <v>44846</v>
      </c>
      <c r="B59" s="36">
        <f>SUMIFS(СВЦЭМ!$C$39:$C$782,СВЦЭМ!$A$39:$A$782,$A59,СВЦЭМ!$B$39:$B$782,B$47)+'СЕТ СН'!$G$9+СВЦЭМ!$D$10+'СЕТ СН'!$G$6-'СЕТ СН'!$G$19</f>
        <v>1284.6278529000001</v>
      </c>
      <c r="C59" s="36">
        <f>SUMIFS(СВЦЭМ!$C$39:$C$782,СВЦЭМ!$A$39:$A$782,$A59,СВЦЭМ!$B$39:$B$782,C$47)+'СЕТ СН'!$G$9+СВЦЭМ!$D$10+'СЕТ СН'!$G$6-'СЕТ СН'!$G$19</f>
        <v>1310.0749052199999</v>
      </c>
      <c r="D59" s="36">
        <f>SUMIFS(СВЦЭМ!$C$39:$C$782,СВЦЭМ!$A$39:$A$782,$A59,СВЦЭМ!$B$39:$B$782,D$47)+'СЕТ СН'!$G$9+СВЦЭМ!$D$10+'СЕТ СН'!$G$6-'СЕТ СН'!$G$19</f>
        <v>1329.0579181100002</v>
      </c>
      <c r="E59" s="36">
        <f>SUMIFS(СВЦЭМ!$C$39:$C$782,СВЦЭМ!$A$39:$A$782,$A59,СВЦЭМ!$B$39:$B$782,E$47)+'СЕТ СН'!$G$9+СВЦЭМ!$D$10+'СЕТ СН'!$G$6-'СЕТ СН'!$G$19</f>
        <v>1318.5865416299998</v>
      </c>
      <c r="F59" s="36">
        <f>SUMIFS(СВЦЭМ!$C$39:$C$782,СВЦЭМ!$A$39:$A$782,$A59,СВЦЭМ!$B$39:$B$782,F$47)+'СЕТ СН'!$G$9+СВЦЭМ!$D$10+'СЕТ СН'!$G$6-'СЕТ СН'!$G$19</f>
        <v>1315.2150329400001</v>
      </c>
      <c r="G59" s="36">
        <f>SUMIFS(СВЦЭМ!$C$39:$C$782,СВЦЭМ!$A$39:$A$782,$A59,СВЦЭМ!$B$39:$B$782,G$47)+'СЕТ СН'!$G$9+СВЦЭМ!$D$10+'СЕТ СН'!$G$6-'СЕТ СН'!$G$19</f>
        <v>1312.2825671800001</v>
      </c>
      <c r="H59" s="36">
        <f>SUMIFS(СВЦЭМ!$C$39:$C$782,СВЦЭМ!$A$39:$A$782,$A59,СВЦЭМ!$B$39:$B$782,H$47)+'СЕТ СН'!$G$9+СВЦЭМ!$D$10+'СЕТ СН'!$G$6-'СЕТ СН'!$G$19</f>
        <v>1286.43400021</v>
      </c>
      <c r="I59" s="36">
        <f>SUMIFS(СВЦЭМ!$C$39:$C$782,СВЦЭМ!$A$39:$A$782,$A59,СВЦЭМ!$B$39:$B$782,I$47)+'СЕТ СН'!$G$9+СВЦЭМ!$D$10+'СЕТ СН'!$G$6-'СЕТ СН'!$G$19</f>
        <v>1262.8764200199998</v>
      </c>
      <c r="J59" s="36">
        <f>SUMIFS(СВЦЭМ!$C$39:$C$782,СВЦЭМ!$A$39:$A$782,$A59,СВЦЭМ!$B$39:$B$782,J$47)+'СЕТ СН'!$G$9+СВЦЭМ!$D$10+'СЕТ СН'!$G$6-'СЕТ СН'!$G$19</f>
        <v>1268.7072235599999</v>
      </c>
      <c r="K59" s="36">
        <f>SUMIFS(СВЦЭМ!$C$39:$C$782,СВЦЭМ!$A$39:$A$782,$A59,СВЦЭМ!$B$39:$B$782,K$47)+'СЕТ СН'!$G$9+СВЦЭМ!$D$10+'СЕТ СН'!$G$6-'СЕТ СН'!$G$19</f>
        <v>1268.2388923399999</v>
      </c>
      <c r="L59" s="36">
        <f>SUMIFS(СВЦЭМ!$C$39:$C$782,СВЦЭМ!$A$39:$A$782,$A59,СВЦЭМ!$B$39:$B$782,L$47)+'СЕТ СН'!$G$9+СВЦЭМ!$D$10+'СЕТ СН'!$G$6-'СЕТ СН'!$G$19</f>
        <v>1263.3705693100001</v>
      </c>
      <c r="M59" s="36">
        <f>SUMIFS(СВЦЭМ!$C$39:$C$782,СВЦЭМ!$A$39:$A$782,$A59,СВЦЭМ!$B$39:$B$782,M$47)+'СЕТ СН'!$G$9+СВЦЭМ!$D$10+'СЕТ СН'!$G$6-'СЕТ СН'!$G$19</f>
        <v>1261.08731414</v>
      </c>
      <c r="N59" s="36">
        <f>SUMIFS(СВЦЭМ!$C$39:$C$782,СВЦЭМ!$A$39:$A$782,$A59,СВЦЭМ!$B$39:$B$782,N$47)+'СЕТ СН'!$G$9+СВЦЭМ!$D$10+'СЕТ СН'!$G$6-'СЕТ СН'!$G$19</f>
        <v>1279.7811662899999</v>
      </c>
      <c r="O59" s="36">
        <f>SUMIFS(СВЦЭМ!$C$39:$C$782,СВЦЭМ!$A$39:$A$782,$A59,СВЦЭМ!$B$39:$B$782,O$47)+'СЕТ СН'!$G$9+СВЦЭМ!$D$10+'СЕТ СН'!$G$6-'СЕТ СН'!$G$19</f>
        <v>1276.4706790999999</v>
      </c>
      <c r="P59" s="36">
        <f>SUMIFS(СВЦЭМ!$C$39:$C$782,СВЦЭМ!$A$39:$A$782,$A59,СВЦЭМ!$B$39:$B$782,P$47)+'СЕТ СН'!$G$9+СВЦЭМ!$D$10+'СЕТ СН'!$G$6-'СЕТ СН'!$G$19</f>
        <v>1268.0854293500001</v>
      </c>
      <c r="Q59" s="36">
        <f>SUMIFS(СВЦЭМ!$C$39:$C$782,СВЦЭМ!$A$39:$A$782,$A59,СВЦЭМ!$B$39:$B$782,Q$47)+'СЕТ СН'!$G$9+СВЦЭМ!$D$10+'СЕТ СН'!$G$6-'СЕТ СН'!$G$19</f>
        <v>1274.8866842699999</v>
      </c>
      <c r="R59" s="36">
        <f>SUMIFS(СВЦЭМ!$C$39:$C$782,СВЦЭМ!$A$39:$A$782,$A59,СВЦЭМ!$B$39:$B$782,R$47)+'СЕТ СН'!$G$9+СВЦЭМ!$D$10+'СЕТ СН'!$G$6-'СЕТ СН'!$G$19</f>
        <v>1254.7610315500001</v>
      </c>
      <c r="S59" s="36">
        <f>SUMIFS(СВЦЭМ!$C$39:$C$782,СВЦЭМ!$A$39:$A$782,$A59,СВЦЭМ!$B$39:$B$782,S$47)+'СЕТ СН'!$G$9+СВЦЭМ!$D$10+'СЕТ СН'!$G$6-'СЕТ СН'!$G$19</f>
        <v>1256.74619362</v>
      </c>
      <c r="T59" s="36">
        <f>SUMIFS(СВЦЭМ!$C$39:$C$782,СВЦЭМ!$A$39:$A$782,$A59,СВЦЭМ!$B$39:$B$782,T$47)+'СЕТ СН'!$G$9+СВЦЭМ!$D$10+'СЕТ СН'!$G$6-'СЕТ СН'!$G$19</f>
        <v>1380.7658893600001</v>
      </c>
      <c r="U59" s="36">
        <f>SUMIFS(СВЦЭМ!$C$39:$C$782,СВЦЭМ!$A$39:$A$782,$A59,СВЦЭМ!$B$39:$B$782,U$47)+'СЕТ СН'!$G$9+СВЦЭМ!$D$10+'СЕТ СН'!$G$6-'СЕТ СН'!$G$19</f>
        <v>1371.9439896400004</v>
      </c>
      <c r="V59" s="36">
        <f>SUMIFS(СВЦЭМ!$C$39:$C$782,СВЦЭМ!$A$39:$A$782,$A59,СВЦЭМ!$B$39:$B$782,V$47)+'СЕТ СН'!$G$9+СВЦЭМ!$D$10+'СЕТ СН'!$G$6-'СЕТ СН'!$G$19</f>
        <v>1408.64706222</v>
      </c>
      <c r="W59" s="36">
        <f>SUMIFS(СВЦЭМ!$C$39:$C$782,СВЦЭМ!$A$39:$A$782,$A59,СВЦЭМ!$B$39:$B$782,W$47)+'СЕТ СН'!$G$9+СВЦЭМ!$D$10+'СЕТ СН'!$G$6-'СЕТ СН'!$G$19</f>
        <v>1326.3792979</v>
      </c>
      <c r="X59" s="36">
        <f>SUMIFS(СВЦЭМ!$C$39:$C$782,СВЦЭМ!$A$39:$A$782,$A59,СВЦЭМ!$B$39:$B$782,X$47)+'СЕТ СН'!$G$9+СВЦЭМ!$D$10+'СЕТ СН'!$G$6-'СЕТ СН'!$G$19</f>
        <v>1295.4579824799998</v>
      </c>
      <c r="Y59" s="36">
        <f>SUMIFS(СВЦЭМ!$C$39:$C$782,СВЦЭМ!$A$39:$A$782,$A59,СВЦЭМ!$B$39:$B$782,Y$47)+'СЕТ СН'!$G$9+СВЦЭМ!$D$10+'СЕТ СН'!$G$6-'СЕТ СН'!$G$19</f>
        <v>1280.8734899400001</v>
      </c>
    </row>
    <row r="60" spans="1:25" ht="15.75" x14ac:dyDescent="0.2">
      <c r="A60" s="35">
        <f t="shared" si="1"/>
        <v>44847</v>
      </c>
      <c r="B60" s="36">
        <f>SUMIFS(СВЦЭМ!$C$39:$C$782,СВЦЭМ!$A$39:$A$782,$A60,СВЦЭМ!$B$39:$B$782,B$47)+'СЕТ СН'!$G$9+СВЦЭМ!$D$10+'СЕТ СН'!$G$6-'СЕТ СН'!$G$19</f>
        <v>1378.63102888</v>
      </c>
      <c r="C60" s="36">
        <f>SUMIFS(СВЦЭМ!$C$39:$C$782,СВЦЭМ!$A$39:$A$782,$A60,СВЦЭМ!$B$39:$B$782,C$47)+'СЕТ СН'!$G$9+СВЦЭМ!$D$10+'СЕТ СН'!$G$6-'СЕТ СН'!$G$19</f>
        <v>1396.4205666100002</v>
      </c>
      <c r="D60" s="36">
        <f>SUMIFS(СВЦЭМ!$C$39:$C$782,СВЦЭМ!$A$39:$A$782,$A60,СВЦЭМ!$B$39:$B$782,D$47)+'СЕТ СН'!$G$9+СВЦЭМ!$D$10+'СЕТ СН'!$G$6-'СЕТ СН'!$G$19</f>
        <v>1396.9515891300002</v>
      </c>
      <c r="E60" s="36">
        <f>SUMIFS(СВЦЭМ!$C$39:$C$782,СВЦЭМ!$A$39:$A$782,$A60,СВЦЭМ!$B$39:$B$782,E$47)+'СЕТ СН'!$G$9+СВЦЭМ!$D$10+'СЕТ СН'!$G$6-'СЕТ СН'!$G$19</f>
        <v>1402.2960815400002</v>
      </c>
      <c r="F60" s="36">
        <f>SUMIFS(СВЦЭМ!$C$39:$C$782,СВЦЭМ!$A$39:$A$782,$A60,СВЦЭМ!$B$39:$B$782,F$47)+'СЕТ СН'!$G$9+СВЦЭМ!$D$10+'СЕТ СН'!$G$6-'СЕТ СН'!$G$19</f>
        <v>1403.87586435</v>
      </c>
      <c r="G60" s="36">
        <f>SUMIFS(СВЦЭМ!$C$39:$C$782,СВЦЭМ!$A$39:$A$782,$A60,СВЦЭМ!$B$39:$B$782,G$47)+'СЕТ СН'!$G$9+СВЦЭМ!$D$10+'СЕТ СН'!$G$6-'СЕТ СН'!$G$19</f>
        <v>1386.3696927300002</v>
      </c>
      <c r="H60" s="36">
        <f>SUMIFS(СВЦЭМ!$C$39:$C$782,СВЦЭМ!$A$39:$A$782,$A60,СВЦЭМ!$B$39:$B$782,H$47)+'СЕТ СН'!$G$9+СВЦЭМ!$D$10+'СЕТ СН'!$G$6-'СЕТ СН'!$G$19</f>
        <v>1362.3275907100001</v>
      </c>
      <c r="I60" s="36">
        <f>SUMIFS(СВЦЭМ!$C$39:$C$782,СВЦЭМ!$A$39:$A$782,$A60,СВЦЭМ!$B$39:$B$782,I$47)+'СЕТ СН'!$G$9+СВЦЭМ!$D$10+'СЕТ СН'!$G$6-'СЕТ СН'!$G$19</f>
        <v>1341.9483351000003</v>
      </c>
      <c r="J60" s="36">
        <f>SUMIFS(СВЦЭМ!$C$39:$C$782,СВЦЭМ!$A$39:$A$782,$A60,СВЦЭМ!$B$39:$B$782,J$47)+'СЕТ СН'!$G$9+СВЦЭМ!$D$10+'СЕТ СН'!$G$6-'СЕТ СН'!$G$19</f>
        <v>1331.57530176</v>
      </c>
      <c r="K60" s="36">
        <f>SUMIFS(СВЦЭМ!$C$39:$C$782,СВЦЭМ!$A$39:$A$782,$A60,СВЦЭМ!$B$39:$B$782,K$47)+'СЕТ СН'!$G$9+СВЦЭМ!$D$10+'СЕТ СН'!$G$6-'СЕТ СН'!$G$19</f>
        <v>1364.3421238800001</v>
      </c>
      <c r="L60" s="36">
        <f>SUMIFS(СВЦЭМ!$C$39:$C$782,СВЦЭМ!$A$39:$A$782,$A60,СВЦЭМ!$B$39:$B$782,L$47)+'СЕТ СН'!$G$9+СВЦЭМ!$D$10+'СЕТ СН'!$G$6-'СЕТ СН'!$G$19</f>
        <v>1356.97405794</v>
      </c>
      <c r="M60" s="36">
        <f>SUMIFS(СВЦЭМ!$C$39:$C$782,СВЦЭМ!$A$39:$A$782,$A60,СВЦЭМ!$B$39:$B$782,M$47)+'СЕТ СН'!$G$9+СВЦЭМ!$D$10+'СЕТ СН'!$G$6-'СЕТ СН'!$G$19</f>
        <v>1367.9252386400003</v>
      </c>
      <c r="N60" s="36">
        <f>SUMIFS(СВЦЭМ!$C$39:$C$782,СВЦЭМ!$A$39:$A$782,$A60,СВЦЭМ!$B$39:$B$782,N$47)+'СЕТ СН'!$G$9+СВЦЭМ!$D$10+'СЕТ СН'!$G$6-'СЕТ СН'!$G$19</f>
        <v>1360.6651989900001</v>
      </c>
      <c r="O60" s="36">
        <f>SUMIFS(СВЦЭМ!$C$39:$C$782,СВЦЭМ!$A$39:$A$782,$A60,СВЦЭМ!$B$39:$B$782,O$47)+'СЕТ СН'!$G$9+СВЦЭМ!$D$10+'СЕТ СН'!$G$6-'СЕТ СН'!$G$19</f>
        <v>1356.6454746100003</v>
      </c>
      <c r="P60" s="36">
        <f>SUMIFS(СВЦЭМ!$C$39:$C$782,СВЦЭМ!$A$39:$A$782,$A60,СВЦЭМ!$B$39:$B$782,P$47)+'СЕТ СН'!$G$9+СВЦЭМ!$D$10+'СЕТ СН'!$G$6-'СЕТ СН'!$G$19</f>
        <v>1356.0073768900002</v>
      </c>
      <c r="Q60" s="36">
        <f>SUMIFS(СВЦЭМ!$C$39:$C$782,СВЦЭМ!$A$39:$A$782,$A60,СВЦЭМ!$B$39:$B$782,Q$47)+'СЕТ СН'!$G$9+СВЦЭМ!$D$10+'СЕТ СН'!$G$6-'СЕТ СН'!$G$19</f>
        <v>1344.9994038200002</v>
      </c>
      <c r="R60" s="36">
        <f>SUMIFS(СВЦЭМ!$C$39:$C$782,СВЦЭМ!$A$39:$A$782,$A60,СВЦЭМ!$B$39:$B$782,R$47)+'СЕТ СН'!$G$9+СВЦЭМ!$D$10+'СЕТ СН'!$G$6-'СЕТ СН'!$G$19</f>
        <v>1381.9801848100001</v>
      </c>
      <c r="S60" s="36">
        <f>SUMIFS(СВЦЭМ!$C$39:$C$782,СВЦЭМ!$A$39:$A$782,$A60,СВЦЭМ!$B$39:$B$782,S$47)+'СЕТ СН'!$G$9+СВЦЭМ!$D$10+'СЕТ СН'!$G$6-'СЕТ СН'!$G$19</f>
        <v>1354.54140783</v>
      </c>
      <c r="T60" s="36">
        <f>SUMIFS(СВЦЭМ!$C$39:$C$782,СВЦЭМ!$A$39:$A$782,$A60,СВЦЭМ!$B$39:$B$782,T$47)+'СЕТ СН'!$G$9+СВЦЭМ!$D$10+'СЕТ СН'!$G$6-'СЕТ СН'!$G$19</f>
        <v>1373.4742049000001</v>
      </c>
      <c r="U60" s="36">
        <f>SUMIFS(СВЦЭМ!$C$39:$C$782,СВЦЭМ!$A$39:$A$782,$A60,СВЦЭМ!$B$39:$B$782,U$47)+'СЕТ СН'!$G$9+СВЦЭМ!$D$10+'СЕТ СН'!$G$6-'СЕТ СН'!$G$19</f>
        <v>1388.18243523</v>
      </c>
      <c r="V60" s="36">
        <f>SUMIFS(СВЦЭМ!$C$39:$C$782,СВЦЭМ!$A$39:$A$782,$A60,СВЦЭМ!$B$39:$B$782,V$47)+'СЕТ СН'!$G$9+СВЦЭМ!$D$10+'СЕТ СН'!$G$6-'СЕТ СН'!$G$19</f>
        <v>1369.50311741</v>
      </c>
      <c r="W60" s="36">
        <f>SUMIFS(СВЦЭМ!$C$39:$C$782,СВЦЭМ!$A$39:$A$782,$A60,СВЦЭМ!$B$39:$B$782,W$47)+'СЕТ СН'!$G$9+СВЦЭМ!$D$10+'СЕТ СН'!$G$6-'СЕТ СН'!$G$19</f>
        <v>1354.1000955300001</v>
      </c>
      <c r="X60" s="36">
        <f>SUMIFS(СВЦЭМ!$C$39:$C$782,СВЦЭМ!$A$39:$A$782,$A60,СВЦЭМ!$B$39:$B$782,X$47)+'СЕТ СН'!$G$9+СВЦЭМ!$D$10+'СЕТ СН'!$G$6-'СЕТ СН'!$G$19</f>
        <v>1351.0983111700002</v>
      </c>
      <c r="Y60" s="36">
        <f>SUMIFS(СВЦЭМ!$C$39:$C$782,СВЦЭМ!$A$39:$A$782,$A60,СВЦЭМ!$B$39:$B$782,Y$47)+'СЕТ СН'!$G$9+СВЦЭМ!$D$10+'СЕТ СН'!$G$6-'СЕТ СН'!$G$19</f>
        <v>1346.4423142800001</v>
      </c>
    </row>
    <row r="61" spans="1:25" ht="15.75" x14ac:dyDescent="0.2">
      <c r="A61" s="35">
        <f t="shared" si="1"/>
        <v>44848</v>
      </c>
      <c r="B61" s="36">
        <f>SUMIFS(СВЦЭМ!$C$39:$C$782,СВЦЭМ!$A$39:$A$782,$A61,СВЦЭМ!$B$39:$B$782,B$47)+'СЕТ СН'!$G$9+СВЦЭМ!$D$10+'СЕТ СН'!$G$6-'СЕТ СН'!$G$19</f>
        <v>1395.4719025500003</v>
      </c>
      <c r="C61" s="36">
        <f>SUMIFS(СВЦЭМ!$C$39:$C$782,СВЦЭМ!$A$39:$A$782,$A61,СВЦЭМ!$B$39:$B$782,C$47)+'СЕТ СН'!$G$9+СВЦЭМ!$D$10+'СЕТ СН'!$G$6-'СЕТ СН'!$G$19</f>
        <v>1408.1533444500001</v>
      </c>
      <c r="D61" s="36">
        <f>SUMIFS(СВЦЭМ!$C$39:$C$782,СВЦЭМ!$A$39:$A$782,$A61,СВЦЭМ!$B$39:$B$782,D$47)+'СЕТ СН'!$G$9+СВЦЭМ!$D$10+'СЕТ СН'!$G$6-'СЕТ СН'!$G$19</f>
        <v>1435.7057460599999</v>
      </c>
      <c r="E61" s="36">
        <f>SUMIFS(СВЦЭМ!$C$39:$C$782,СВЦЭМ!$A$39:$A$782,$A61,СВЦЭМ!$B$39:$B$782,E$47)+'СЕТ СН'!$G$9+СВЦЭМ!$D$10+'СЕТ СН'!$G$6-'СЕТ СН'!$G$19</f>
        <v>1453.7203745100001</v>
      </c>
      <c r="F61" s="36">
        <f>SUMIFS(СВЦЭМ!$C$39:$C$782,СВЦЭМ!$A$39:$A$782,$A61,СВЦЭМ!$B$39:$B$782,F$47)+'СЕТ СН'!$G$9+СВЦЭМ!$D$10+'СЕТ СН'!$G$6-'СЕТ СН'!$G$19</f>
        <v>1459.72607496</v>
      </c>
      <c r="G61" s="36">
        <f>SUMIFS(СВЦЭМ!$C$39:$C$782,СВЦЭМ!$A$39:$A$782,$A61,СВЦЭМ!$B$39:$B$782,G$47)+'СЕТ СН'!$G$9+СВЦЭМ!$D$10+'СЕТ СН'!$G$6-'СЕТ СН'!$G$19</f>
        <v>1446.8085611800002</v>
      </c>
      <c r="H61" s="36">
        <f>SUMIFS(СВЦЭМ!$C$39:$C$782,СВЦЭМ!$A$39:$A$782,$A61,СВЦЭМ!$B$39:$B$782,H$47)+'СЕТ СН'!$G$9+СВЦЭМ!$D$10+'СЕТ СН'!$G$6-'СЕТ СН'!$G$19</f>
        <v>1378.1068648300002</v>
      </c>
      <c r="I61" s="36">
        <f>SUMIFS(СВЦЭМ!$C$39:$C$782,СВЦЭМ!$A$39:$A$782,$A61,СВЦЭМ!$B$39:$B$782,I$47)+'СЕТ СН'!$G$9+СВЦЭМ!$D$10+'СЕТ СН'!$G$6-'СЕТ СН'!$G$19</f>
        <v>1389.5350351900001</v>
      </c>
      <c r="J61" s="36">
        <f>SUMIFS(СВЦЭМ!$C$39:$C$782,СВЦЭМ!$A$39:$A$782,$A61,СВЦЭМ!$B$39:$B$782,J$47)+'СЕТ СН'!$G$9+СВЦЭМ!$D$10+'СЕТ СН'!$G$6-'СЕТ СН'!$G$19</f>
        <v>1389.4446223800001</v>
      </c>
      <c r="K61" s="36">
        <f>SUMIFS(СВЦЭМ!$C$39:$C$782,СВЦЭМ!$A$39:$A$782,$A61,СВЦЭМ!$B$39:$B$782,K$47)+'СЕТ СН'!$G$9+СВЦЭМ!$D$10+'СЕТ СН'!$G$6-'СЕТ СН'!$G$19</f>
        <v>1395.8446012700001</v>
      </c>
      <c r="L61" s="36">
        <f>SUMIFS(СВЦЭМ!$C$39:$C$782,СВЦЭМ!$A$39:$A$782,$A61,СВЦЭМ!$B$39:$B$782,L$47)+'СЕТ СН'!$G$9+СВЦЭМ!$D$10+'СЕТ СН'!$G$6-'СЕТ СН'!$G$19</f>
        <v>1407.1188494900002</v>
      </c>
      <c r="M61" s="36">
        <f>SUMIFS(СВЦЭМ!$C$39:$C$782,СВЦЭМ!$A$39:$A$782,$A61,СВЦЭМ!$B$39:$B$782,M$47)+'СЕТ СН'!$G$9+СВЦЭМ!$D$10+'СЕТ СН'!$G$6-'СЕТ СН'!$G$19</f>
        <v>1381.6194920400003</v>
      </c>
      <c r="N61" s="36">
        <f>SUMIFS(СВЦЭМ!$C$39:$C$782,СВЦЭМ!$A$39:$A$782,$A61,СВЦЭМ!$B$39:$B$782,N$47)+'СЕТ СН'!$G$9+СВЦЭМ!$D$10+'СЕТ СН'!$G$6-'СЕТ СН'!$G$19</f>
        <v>1384.7718199599999</v>
      </c>
      <c r="O61" s="36">
        <f>SUMIFS(СВЦЭМ!$C$39:$C$782,СВЦЭМ!$A$39:$A$782,$A61,СВЦЭМ!$B$39:$B$782,O$47)+'СЕТ СН'!$G$9+СВЦЭМ!$D$10+'СЕТ СН'!$G$6-'СЕТ СН'!$G$19</f>
        <v>1387.9066114000002</v>
      </c>
      <c r="P61" s="36">
        <f>SUMIFS(СВЦЭМ!$C$39:$C$782,СВЦЭМ!$A$39:$A$782,$A61,СВЦЭМ!$B$39:$B$782,P$47)+'СЕТ СН'!$G$9+СВЦЭМ!$D$10+'СЕТ СН'!$G$6-'СЕТ СН'!$G$19</f>
        <v>1387.54610817</v>
      </c>
      <c r="Q61" s="36">
        <f>SUMIFS(СВЦЭМ!$C$39:$C$782,СВЦЭМ!$A$39:$A$782,$A61,СВЦЭМ!$B$39:$B$782,Q$47)+'СЕТ СН'!$G$9+СВЦЭМ!$D$10+'СЕТ СН'!$G$6-'СЕТ СН'!$G$19</f>
        <v>1392.74918136</v>
      </c>
      <c r="R61" s="36">
        <f>SUMIFS(СВЦЭМ!$C$39:$C$782,СВЦЭМ!$A$39:$A$782,$A61,СВЦЭМ!$B$39:$B$782,R$47)+'СЕТ СН'!$G$9+СВЦЭМ!$D$10+'СЕТ СН'!$G$6-'СЕТ СН'!$G$19</f>
        <v>1386.71768565</v>
      </c>
      <c r="S61" s="36">
        <f>SUMIFS(СВЦЭМ!$C$39:$C$782,СВЦЭМ!$A$39:$A$782,$A61,СВЦЭМ!$B$39:$B$782,S$47)+'СЕТ СН'!$G$9+СВЦЭМ!$D$10+'СЕТ СН'!$G$6-'СЕТ СН'!$G$19</f>
        <v>1401.9083623199999</v>
      </c>
      <c r="T61" s="36">
        <f>SUMIFS(СВЦЭМ!$C$39:$C$782,СВЦЭМ!$A$39:$A$782,$A61,СВЦЭМ!$B$39:$B$782,T$47)+'СЕТ СН'!$G$9+СВЦЭМ!$D$10+'СЕТ СН'!$G$6-'СЕТ СН'!$G$19</f>
        <v>1407.2558626</v>
      </c>
      <c r="U61" s="36">
        <f>SUMIFS(СВЦЭМ!$C$39:$C$782,СВЦЭМ!$A$39:$A$782,$A61,СВЦЭМ!$B$39:$B$782,U$47)+'СЕТ СН'!$G$9+СВЦЭМ!$D$10+'СЕТ СН'!$G$6-'СЕТ СН'!$G$19</f>
        <v>1401.17195898</v>
      </c>
      <c r="V61" s="36">
        <f>SUMIFS(СВЦЭМ!$C$39:$C$782,СВЦЭМ!$A$39:$A$782,$A61,СВЦЭМ!$B$39:$B$782,V$47)+'СЕТ СН'!$G$9+СВЦЭМ!$D$10+'СЕТ СН'!$G$6-'СЕТ СН'!$G$19</f>
        <v>1407.9548494200003</v>
      </c>
      <c r="W61" s="36">
        <f>SUMIFS(СВЦЭМ!$C$39:$C$782,СВЦЭМ!$A$39:$A$782,$A61,СВЦЭМ!$B$39:$B$782,W$47)+'СЕТ СН'!$G$9+СВЦЭМ!$D$10+'СЕТ СН'!$G$6-'СЕТ СН'!$G$19</f>
        <v>1404.5912283900002</v>
      </c>
      <c r="X61" s="36">
        <f>SUMIFS(СВЦЭМ!$C$39:$C$782,СВЦЭМ!$A$39:$A$782,$A61,СВЦЭМ!$B$39:$B$782,X$47)+'СЕТ СН'!$G$9+СВЦЭМ!$D$10+'СЕТ СН'!$G$6-'СЕТ СН'!$G$19</f>
        <v>1398.1573507000003</v>
      </c>
      <c r="Y61" s="36">
        <f>SUMIFS(СВЦЭМ!$C$39:$C$782,СВЦЭМ!$A$39:$A$782,$A61,СВЦЭМ!$B$39:$B$782,Y$47)+'СЕТ СН'!$G$9+СВЦЭМ!$D$10+'СЕТ СН'!$G$6-'СЕТ СН'!$G$19</f>
        <v>1380.21899183</v>
      </c>
    </row>
    <row r="62" spans="1:25" ht="15.75" x14ac:dyDescent="0.2">
      <c r="A62" s="35">
        <f t="shared" si="1"/>
        <v>44849</v>
      </c>
      <c r="B62" s="36">
        <f>SUMIFS(СВЦЭМ!$C$39:$C$782,СВЦЭМ!$A$39:$A$782,$A62,СВЦЭМ!$B$39:$B$782,B$47)+'СЕТ СН'!$G$9+СВЦЭМ!$D$10+'СЕТ СН'!$G$6-'СЕТ СН'!$G$19</f>
        <v>1296.37741162</v>
      </c>
      <c r="C62" s="36">
        <f>SUMIFS(СВЦЭМ!$C$39:$C$782,СВЦЭМ!$A$39:$A$782,$A62,СВЦЭМ!$B$39:$B$782,C$47)+'СЕТ СН'!$G$9+СВЦЭМ!$D$10+'СЕТ СН'!$G$6-'СЕТ СН'!$G$19</f>
        <v>1282.8633306199999</v>
      </c>
      <c r="D62" s="36">
        <f>SUMIFS(СВЦЭМ!$C$39:$C$782,СВЦЭМ!$A$39:$A$782,$A62,СВЦЭМ!$B$39:$B$782,D$47)+'СЕТ СН'!$G$9+СВЦЭМ!$D$10+'СЕТ СН'!$G$6-'СЕТ СН'!$G$19</f>
        <v>1273.44462183</v>
      </c>
      <c r="E62" s="36">
        <f>SUMIFS(СВЦЭМ!$C$39:$C$782,СВЦЭМ!$A$39:$A$782,$A62,СВЦЭМ!$B$39:$B$782,E$47)+'СЕТ СН'!$G$9+СВЦЭМ!$D$10+'СЕТ СН'!$G$6-'СЕТ СН'!$G$19</f>
        <v>1268.45920604</v>
      </c>
      <c r="F62" s="36">
        <f>SUMIFS(СВЦЭМ!$C$39:$C$782,СВЦЭМ!$A$39:$A$782,$A62,СВЦЭМ!$B$39:$B$782,F$47)+'СЕТ СН'!$G$9+СВЦЭМ!$D$10+'СЕТ СН'!$G$6-'СЕТ СН'!$G$19</f>
        <v>1263.62383651</v>
      </c>
      <c r="G62" s="36">
        <f>SUMIFS(СВЦЭМ!$C$39:$C$782,СВЦЭМ!$A$39:$A$782,$A62,СВЦЭМ!$B$39:$B$782,G$47)+'СЕТ СН'!$G$9+СВЦЭМ!$D$10+'СЕТ СН'!$G$6-'СЕТ СН'!$G$19</f>
        <v>1263.7772362000001</v>
      </c>
      <c r="H62" s="36">
        <f>SUMIFS(СВЦЭМ!$C$39:$C$782,СВЦЭМ!$A$39:$A$782,$A62,СВЦЭМ!$B$39:$B$782,H$47)+'СЕТ СН'!$G$9+СВЦЭМ!$D$10+'СЕТ СН'!$G$6-'СЕТ СН'!$G$19</f>
        <v>1280.6073915900001</v>
      </c>
      <c r="I62" s="36">
        <f>SUMIFS(СВЦЭМ!$C$39:$C$782,СВЦЭМ!$A$39:$A$782,$A62,СВЦЭМ!$B$39:$B$782,I$47)+'СЕТ СН'!$G$9+СВЦЭМ!$D$10+'СЕТ СН'!$G$6-'СЕТ СН'!$G$19</f>
        <v>1247.17288454</v>
      </c>
      <c r="J62" s="36">
        <f>SUMIFS(СВЦЭМ!$C$39:$C$782,СВЦЭМ!$A$39:$A$782,$A62,СВЦЭМ!$B$39:$B$782,J$47)+'СЕТ СН'!$G$9+СВЦЭМ!$D$10+'СЕТ СН'!$G$6-'СЕТ СН'!$G$19</f>
        <v>1252.18664371</v>
      </c>
      <c r="K62" s="36">
        <f>SUMIFS(СВЦЭМ!$C$39:$C$782,СВЦЭМ!$A$39:$A$782,$A62,СВЦЭМ!$B$39:$B$782,K$47)+'СЕТ СН'!$G$9+СВЦЭМ!$D$10+'СЕТ СН'!$G$6-'СЕТ СН'!$G$19</f>
        <v>1257.55729901</v>
      </c>
      <c r="L62" s="36">
        <f>SUMIFS(СВЦЭМ!$C$39:$C$782,СВЦЭМ!$A$39:$A$782,$A62,СВЦЭМ!$B$39:$B$782,L$47)+'СЕТ СН'!$G$9+СВЦЭМ!$D$10+'СЕТ СН'!$G$6-'СЕТ СН'!$G$19</f>
        <v>1296.73675779</v>
      </c>
      <c r="M62" s="36">
        <f>SUMIFS(СВЦЭМ!$C$39:$C$782,СВЦЭМ!$A$39:$A$782,$A62,СВЦЭМ!$B$39:$B$782,M$47)+'СЕТ СН'!$G$9+СВЦЭМ!$D$10+'СЕТ СН'!$G$6-'СЕТ СН'!$G$19</f>
        <v>1260.60227979</v>
      </c>
      <c r="N62" s="36">
        <f>SUMIFS(СВЦЭМ!$C$39:$C$782,СВЦЭМ!$A$39:$A$782,$A62,СВЦЭМ!$B$39:$B$782,N$47)+'СЕТ СН'!$G$9+СВЦЭМ!$D$10+'СЕТ СН'!$G$6-'СЕТ СН'!$G$19</f>
        <v>1188.1447265199999</v>
      </c>
      <c r="O62" s="36">
        <f>SUMIFS(СВЦЭМ!$C$39:$C$782,СВЦЭМ!$A$39:$A$782,$A62,СВЦЭМ!$B$39:$B$782,O$47)+'СЕТ СН'!$G$9+СВЦЭМ!$D$10+'СЕТ СН'!$G$6-'СЕТ СН'!$G$19</f>
        <v>1182.63965996</v>
      </c>
      <c r="P62" s="36">
        <f>SUMIFS(СВЦЭМ!$C$39:$C$782,СВЦЭМ!$A$39:$A$782,$A62,СВЦЭМ!$B$39:$B$782,P$47)+'СЕТ СН'!$G$9+СВЦЭМ!$D$10+'СЕТ СН'!$G$6-'СЕТ СН'!$G$19</f>
        <v>1186.9344593199999</v>
      </c>
      <c r="Q62" s="36">
        <f>SUMIFS(СВЦЭМ!$C$39:$C$782,СВЦЭМ!$A$39:$A$782,$A62,СВЦЭМ!$B$39:$B$782,Q$47)+'СЕТ СН'!$G$9+СВЦЭМ!$D$10+'СЕТ СН'!$G$6-'СЕТ СН'!$G$19</f>
        <v>1193.7758600100001</v>
      </c>
      <c r="R62" s="36">
        <f>SUMIFS(СВЦЭМ!$C$39:$C$782,СВЦЭМ!$A$39:$A$782,$A62,СВЦЭМ!$B$39:$B$782,R$47)+'СЕТ СН'!$G$9+СВЦЭМ!$D$10+'СЕТ СН'!$G$6-'СЕТ СН'!$G$19</f>
        <v>1235.8512188700001</v>
      </c>
      <c r="S62" s="36">
        <f>SUMIFS(СВЦЭМ!$C$39:$C$782,СВЦЭМ!$A$39:$A$782,$A62,СВЦЭМ!$B$39:$B$782,S$47)+'СЕТ СН'!$G$9+СВЦЭМ!$D$10+'СЕТ СН'!$G$6-'СЕТ СН'!$G$19</f>
        <v>1268.2835288199999</v>
      </c>
      <c r="T62" s="36">
        <f>SUMIFS(СВЦЭМ!$C$39:$C$782,СВЦЭМ!$A$39:$A$782,$A62,СВЦЭМ!$B$39:$B$782,T$47)+'СЕТ СН'!$G$9+СВЦЭМ!$D$10+'СЕТ СН'!$G$6-'СЕТ СН'!$G$19</f>
        <v>1323.3490873300002</v>
      </c>
      <c r="U62" s="36">
        <f>SUMIFS(СВЦЭМ!$C$39:$C$782,СВЦЭМ!$A$39:$A$782,$A62,СВЦЭМ!$B$39:$B$782,U$47)+'СЕТ СН'!$G$9+СВЦЭМ!$D$10+'СЕТ СН'!$G$6-'СЕТ СН'!$G$19</f>
        <v>1347.5855292900001</v>
      </c>
      <c r="V62" s="36">
        <f>SUMIFS(СВЦЭМ!$C$39:$C$782,СВЦЭМ!$A$39:$A$782,$A62,СВЦЭМ!$B$39:$B$782,V$47)+'СЕТ СН'!$G$9+СВЦЭМ!$D$10+'СЕТ СН'!$G$6-'СЕТ СН'!$G$19</f>
        <v>1343.29652025</v>
      </c>
      <c r="W62" s="36">
        <f>SUMIFS(СВЦЭМ!$C$39:$C$782,СВЦЭМ!$A$39:$A$782,$A62,СВЦЭМ!$B$39:$B$782,W$47)+'СЕТ СН'!$G$9+СВЦЭМ!$D$10+'СЕТ СН'!$G$6-'СЕТ СН'!$G$19</f>
        <v>1333.73800252</v>
      </c>
      <c r="X62" s="36">
        <f>SUMIFS(СВЦЭМ!$C$39:$C$782,СВЦЭМ!$A$39:$A$782,$A62,СВЦЭМ!$B$39:$B$782,X$47)+'СЕТ СН'!$G$9+СВЦЭМ!$D$10+'СЕТ СН'!$G$6-'СЕТ СН'!$G$19</f>
        <v>1360.79685109</v>
      </c>
      <c r="Y62" s="36">
        <f>SUMIFS(СВЦЭМ!$C$39:$C$782,СВЦЭМ!$A$39:$A$782,$A62,СВЦЭМ!$B$39:$B$782,Y$47)+'СЕТ СН'!$G$9+СВЦЭМ!$D$10+'СЕТ СН'!$G$6-'СЕТ СН'!$G$19</f>
        <v>1312.0603325</v>
      </c>
    </row>
    <row r="63" spans="1:25" ht="15.75" x14ac:dyDescent="0.2">
      <c r="A63" s="35">
        <f t="shared" si="1"/>
        <v>44850</v>
      </c>
      <c r="B63" s="36">
        <f>SUMIFS(СВЦЭМ!$C$39:$C$782,СВЦЭМ!$A$39:$A$782,$A63,СВЦЭМ!$B$39:$B$782,B$47)+'СЕТ СН'!$G$9+СВЦЭМ!$D$10+'СЕТ СН'!$G$6-'СЕТ СН'!$G$19</f>
        <v>1249.2364434599999</v>
      </c>
      <c r="C63" s="36">
        <f>SUMIFS(СВЦЭМ!$C$39:$C$782,СВЦЭМ!$A$39:$A$782,$A63,СВЦЭМ!$B$39:$B$782,C$47)+'СЕТ СН'!$G$9+СВЦЭМ!$D$10+'СЕТ СН'!$G$6-'СЕТ СН'!$G$19</f>
        <v>1264.97129647</v>
      </c>
      <c r="D63" s="36">
        <f>SUMIFS(СВЦЭМ!$C$39:$C$782,СВЦЭМ!$A$39:$A$782,$A63,СВЦЭМ!$B$39:$B$782,D$47)+'СЕТ СН'!$G$9+СВЦЭМ!$D$10+'СЕТ СН'!$G$6-'СЕТ СН'!$G$19</f>
        <v>1275.68085144</v>
      </c>
      <c r="E63" s="36">
        <f>SUMIFS(СВЦЭМ!$C$39:$C$782,СВЦЭМ!$A$39:$A$782,$A63,СВЦЭМ!$B$39:$B$782,E$47)+'СЕТ СН'!$G$9+СВЦЭМ!$D$10+'СЕТ СН'!$G$6-'СЕТ СН'!$G$19</f>
        <v>1290.6963074599998</v>
      </c>
      <c r="F63" s="36">
        <f>SUMIFS(СВЦЭМ!$C$39:$C$782,СВЦЭМ!$A$39:$A$782,$A63,СВЦЭМ!$B$39:$B$782,F$47)+'СЕТ СН'!$G$9+СВЦЭМ!$D$10+'СЕТ СН'!$G$6-'СЕТ СН'!$G$19</f>
        <v>1282.98034717</v>
      </c>
      <c r="G63" s="36">
        <f>SUMIFS(СВЦЭМ!$C$39:$C$782,СВЦЭМ!$A$39:$A$782,$A63,СВЦЭМ!$B$39:$B$782,G$47)+'СЕТ СН'!$G$9+СВЦЭМ!$D$10+'СЕТ СН'!$G$6-'СЕТ СН'!$G$19</f>
        <v>1273.00592663</v>
      </c>
      <c r="H63" s="36">
        <f>SUMIFS(СВЦЭМ!$C$39:$C$782,СВЦЭМ!$A$39:$A$782,$A63,СВЦЭМ!$B$39:$B$782,H$47)+'СЕТ СН'!$G$9+СВЦЭМ!$D$10+'СЕТ СН'!$G$6-'СЕТ СН'!$G$19</f>
        <v>1256.8568585</v>
      </c>
      <c r="I63" s="36">
        <f>SUMIFS(СВЦЭМ!$C$39:$C$782,СВЦЭМ!$A$39:$A$782,$A63,СВЦЭМ!$B$39:$B$782,I$47)+'СЕТ СН'!$G$9+СВЦЭМ!$D$10+'СЕТ СН'!$G$6-'СЕТ СН'!$G$19</f>
        <v>1234.80533274</v>
      </c>
      <c r="J63" s="36">
        <f>SUMIFS(СВЦЭМ!$C$39:$C$782,СВЦЭМ!$A$39:$A$782,$A63,СВЦЭМ!$B$39:$B$782,J$47)+'СЕТ СН'!$G$9+СВЦЭМ!$D$10+'СЕТ СН'!$G$6-'СЕТ СН'!$G$19</f>
        <v>1182.9279376300001</v>
      </c>
      <c r="K63" s="36">
        <f>SUMIFS(СВЦЭМ!$C$39:$C$782,СВЦЭМ!$A$39:$A$782,$A63,СВЦЭМ!$B$39:$B$782,K$47)+'СЕТ СН'!$G$9+СВЦЭМ!$D$10+'СЕТ СН'!$G$6-'СЕТ СН'!$G$19</f>
        <v>1157.4469300599999</v>
      </c>
      <c r="L63" s="36">
        <f>SUMIFS(СВЦЭМ!$C$39:$C$782,СВЦЭМ!$A$39:$A$782,$A63,СВЦЭМ!$B$39:$B$782,L$47)+'СЕТ СН'!$G$9+СВЦЭМ!$D$10+'СЕТ СН'!$G$6-'СЕТ СН'!$G$19</f>
        <v>1151.0437037699999</v>
      </c>
      <c r="M63" s="36">
        <f>SUMIFS(СВЦЭМ!$C$39:$C$782,СВЦЭМ!$A$39:$A$782,$A63,СВЦЭМ!$B$39:$B$782,M$47)+'СЕТ СН'!$G$9+СВЦЭМ!$D$10+'СЕТ СН'!$G$6-'СЕТ СН'!$G$19</f>
        <v>1156.83626056</v>
      </c>
      <c r="N63" s="36">
        <f>SUMIFS(СВЦЭМ!$C$39:$C$782,СВЦЭМ!$A$39:$A$782,$A63,СВЦЭМ!$B$39:$B$782,N$47)+'СЕТ СН'!$G$9+СВЦЭМ!$D$10+'СЕТ СН'!$G$6-'СЕТ СН'!$G$19</f>
        <v>1171.85540631</v>
      </c>
      <c r="O63" s="36">
        <f>SUMIFS(СВЦЭМ!$C$39:$C$782,СВЦЭМ!$A$39:$A$782,$A63,СВЦЭМ!$B$39:$B$782,O$47)+'СЕТ СН'!$G$9+СВЦЭМ!$D$10+'СЕТ СН'!$G$6-'СЕТ СН'!$G$19</f>
        <v>1184.91745016</v>
      </c>
      <c r="P63" s="36">
        <f>SUMIFS(СВЦЭМ!$C$39:$C$782,СВЦЭМ!$A$39:$A$782,$A63,СВЦЭМ!$B$39:$B$782,P$47)+'СЕТ СН'!$G$9+СВЦЭМ!$D$10+'СЕТ СН'!$G$6-'СЕТ СН'!$G$19</f>
        <v>1192.9740565500001</v>
      </c>
      <c r="Q63" s="36">
        <f>SUMIFS(СВЦЭМ!$C$39:$C$782,СВЦЭМ!$A$39:$A$782,$A63,СВЦЭМ!$B$39:$B$782,Q$47)+'СЕТ СН'!$G$9+СВЦЭМ!$D$10+'СЕТ СН'!$G$6-'СЕТ СН'!$G$19</f>
        <v>1183.5127449000001</v>
      </c>
      <c r="R63" s="36">
        <f>SUMIFS(СВЦЭМ!$C$39:$C$782,СВЦЭМ!$A$39:$A$782,$A63,СВЦЭМ!$B$39:$B$782,R$47)+'СЕТ СН'!$G$9+СВЦЭМ!$D$10+'СЕТ СН'!$G$6-'СЕТ СН'!$G$19</f>
        <v>1184.5396274099999</v>
      </c>
      <c r="S63" s="36">
        <f>SUMIFS(СВЦЭМ!$C$39:$C$782,СВЦЭМ!$A$39:$A$782,$A63,СВЦЭМ!$B$39:$B$782,S$47)+'СЕТ СН'!$G$9+СВЦЭМ!$D$10+'СЕТ СН'!$G$6-'СЕТ СН'!$G$19</f>
        <v>1183.6666385999999</v>
      </c>
      <c r="T63" s="36">
        <f>SUMIFS(СВЦЭМ!$C$39:$C$782,СВЦЭМ!$A$39:$A$782,$A63,СВЦЭМ!$B$39:$B$782,T$47)+'СЕТ СН'!$G$9+СВЦЭМ!$D$10+'СЕТ СН'!$G$6-'СЕТ СН'!$G$19</f>
        <v>1157.65768729</v>
      </c>
      <c r="U63" s="36">
        <f>SUMIFS(СВЦЭМ!$C$39:$C$782,СВЦЭМ!$A$39:$A$782,$A63,СВЦЭМ!$B$39:$B$782,U$47)+'СЕТ СН'!$G$9+СВЦЭМ!$D$10+'СЕТ СН'!$G$6-'СЕТ СН'!$G$19</f>
        <v>1149.8724891100001</v>
      </c>
      <c r="V63" s="36">
        <f>SUMIFS(СВЦЭМ!$C$39:$C$782,СВЦЭМ!$A$39:$A$782,$A63,СВЦЭМ!$B$39:$B$782,V$47)+'СЕТ СН'!$G$9+СВЦЭМ!$D$10+'СЕТ СН'!$G$6-'СЕТ СН'!$G$19</f>
        <v>1152.76087596</v>
      </c>
      <c r="W63" s="36">
        <f>SUMIFS(СВЦЭМ!$C$39:$C$782,СВЦЭМ!$A$39:$A$782,$A63,СВЦЭМ!$B$39:$B$782,W$47)+'СЕТ СН'!$G$9+СВЦЭМ!$D$10+'СЕТ СН'!$G$6-'СЕТ СН'!$G$19</f>
        <v>1159.6975661900001</v>
      </c>
      <c r="X63" s="36">
        <f>SUMIFS(СВЦЭМ!$C$39:$C$782,СВЦЭМ!$A$39:$A$782,$A63,СВЦЭМ!$B$39:$B$782,X$47)+'СЕТ СН'!$G$9+СВЦЭМ!$D$10+'СЕТ СН'!$G$6-'СЕТ СН'!$G$19</f>
        <v>1193.10054016</v>
      </c>
      <c r="Y63" s="36">
        <f>SUMIFS(СВЦЭМ!$C$39:$C$782,СВЦЭМ!$A$39:$A$782,$A63,СВЦЭМ!$B$39:$B$782,Y$47)+'СЕТ СН'!$G$9+СВЦЭМ!$D$10+'СЕТ СН'!$G$6-'СЕТ СН'!$G$19</f>
        <v>1225.97007925</v>
      </c>
    </row>
    <row r="64" spans="1:25" ht="15.75" x14ac:dyDescent="0.2">
      <c r="A64" s="35">
        <f t="shared" si="1"/>
        <v>44851</v>
      </c>
      <c r="B64" s="36">
        <f>SUMIFS(СВЦЭМ!$C$39:$C$782,СВЦЭМ!$A$39:$A$782,$A64,СВЦЭМ!$B$39:$B$782,B$47)+'СЕТ СН'!$G$9+СВЦЭМ!$D$10+'СЕТ СН'!$G$6-'СЕТ СН'!$G$19</f>
        <v>1274.37460412</v>
      </c>
      <c r="C64" s="36">
        <f>SUMIFS(СВЦЭМ!$C$39:$C$782,СВЦЭМ!$A$39:$A$782,$A64,СВЦЭМ!$B$39:$B$782,C$47)+'СЕТ СН'!$G$9+СВЦЭМ!$D$10+'СЕТ СН'!$G$6-'СЕТ СН'!$G$19</f>
        <v>1307.2914085500001</v>
      </c>
      <c r="D64" s="36">
        <f>SUMIFS(СВЦЭМ!$C$39:$C$782,СВЦЭМ!$A$39:$A$782,$A64,СВЦЭМ!$B$39:$B$782,D$47)+'СЕТ СН'!$G$9+СВЦЭМ!$D$10+'СЕТ СН'!$G$6-'СЕТ СН'!$G$19</f>
        <v>1345.0250205100001</v>
      </c>
      <c r="E64" s="36">
        <f>SUMIFS(СВЦЭМ!$C$39:$C$782,СВЦЭМ!$A$39:$A$782,$A64,СВЦЭМ!$B$39:$B$782,E$47)+'СЕТ СН'!$G$9+СВЦЭМ!$D$10+'СЕТ СН'!$G$6-'СЕТ СН'!$G$19</f>
        <v>1364.7310003100001</v>
      </c>
      <c r="F64" s="36">
        <f>SUMIFS(СВЦЭМ!$C$39:$C$782,СВЦЭМ!$A$39:$A$782,$A64,СВЦЭМ!$B$39:$B$782,F$47)+'СЕТ СН'!$G$9+СВЦЭМ!$D$10+'СЕТ СН'!$G$6-'СЕТ СН'!$G$19</f>
        <v>1369.4529304900002</v>
      </c>
      <c r="G64" s="36">
        <f>SUMIFS(СВЦЭМ!$C$39:$C$782,СВЦЭМ!$A$39:$A$782,$A64,СВЦЭМ!$B$39:$B$782,G$47)+'СЕТ СН'!$G$9+СВЦЭМ!$D$10+'СЕТ СН'!$G$6-'СЕТ СН'!$G$19</f>
        <v>1345.6925003700003</v>
      </c>
      <c r="H64" s="36">
        <f>SUMIFS(СВЦЭМ!$C$39:$C$782,СВЦЭМ!$A$39:$A$782,$A64,СВЦЭМ!$B$39:$B$782,H$47)+'СЕТ СН'!$G$9+СВЦЭМ!$D$10+'СЕТ СН'!$G$6-'СЕТ СН'!$G$19</f>
        <v>1292.5952288200001</v>
      </c>
      <c r="I64" s="36">
        <f>SUMIFS(СВЦЭМ!$C$39:$C$782,СВЦЭМ!$A$39:$A$782,$A64,СВЦЭМ!$B$39:$B$782,I$47)+'СЕТ СН'!$G$9+СВЦЭМ!$D$10+'СЕТ СН'!$G$6-'СЕТ СН'!$G$19</f>
        <v>1236.6313774800001</v>
      </c>
      <c r="J64" s="36">
        <f>SUMIFS(СВЦЭМ!$C$39:$C$782,СВЦЭМ!$A$39:$A$782,$A64,СВЦЭМ!$B$39:$B$782,J$47)+'СЕТ СН'!$G$9+СВЦЭМ!$D$10+'СЕТ СН'!$G$6-'СЕТ СН'!$G$19</f>
        <v>1209.8391521200001</v>
      </c>
      <c r="K64" s="36">
        <f>SUMIFS(СВЦЭМ!$C$39:$C$782,СВЦЭМ!$A$39:$A$782,$A64,СВЦЭМ!$B$39:$B$782,K$47)+'СЕТ СН'!$G$9+СВЦЭМ!$D$10+'СЕТ СН'!$G$6-'СЕТ СН'!$G$19</f>
        <v>1207.3864382500001</v>
      </c>
      <c r="L64" s="36">
        <f>SUMIFS(СВЦЭМ!$C$39:$C$782,СВЦЭМ!$A$39:$A$782,$A64,СВЦЭМ!$B$39:$B$782,L$47)+'СЕТ СН'!$G$9+СВЦЭМ!$D$10+'СЕТ СН'!$G$6-'СЕТ СН'!$G$19</f>
        <v>1216.9743965100001</v>
      </c>
      <c r="M64" s="36">
        <f>SUMIFS(СВЦЭМ!$C$39:$C$782,СВЦЭМ!$A$39:$A$782,$A64,СВЦЭМ!$B$39:$B$782,M$47)+'СЕТ СН'!$G$9+СВЦЭМ!$D$10+'СЕТ СН'!$G$6-'СЕТ СН'!$G$19</f>
        <v>1234.0248076</v>
      </c>
      <c r="N64" s="36">
        <f>SUMIFS(СВЦЭМ!$C$39:$C$782,СВЦЭМ!$A$39:$A$782,$A64,СВЦЭМ!$B$39:$B$782,N$47)+'СЕТ СН'!$G$9+СВЦЭМ!$D$10+'СЕТ СН'!$G$6-'СЕТ СН'!$G$19</f>
        <v>1236.2289463500001</v>
      </c>
      <c r="O64" s="36">
        <f>SUMIFS(СВЦЭМ!$C$39:$C$782,СВЦЭМ!$A$39:$A$782,$A64,СВЦЭМ!$B$39:$B$782,O$47)+'СЕТ СН'!$G$9+СВЦЭМ!$D$10+'СЕТ СН'!$G$6-'СЕТ СН'!$G$19</f>
        <v>1233.5071934500002</v>
      </c>
      <c r="P64" s="36">
        <f>SUMIFS(СВЦЭМ!$C$39:$C$782,СВЦЭМ!$A$39:$A$782,$A64,СВЦЭМ!$B$39:$B$782,P$47)+'СЕТ СН'!$G$9+СВЦЭМ!$D$10+'СЕТ СН'!$G$6-'СЕТ СН'!$G$19</f>
        <v>1249.9598967100001</v>
      </c>
      <c r="Q64" s="36">
        <f>SUMIFS(СВЦЭМ!$C$39:$C$782,СВЦЭМ!$A$39:$A$782,$A64,СВЦЭМ!$B$39:$B$782,Q$47)+'СЕТ СН'!$G$9+СВЦЭМ!$D$10+'СЕТ СН'!$G$6-'СЕТ СН'!$G$19</f>
        <v>1226.38946192</v>
      </c>
      <c r="R64" s="36">
        <f>SUMIFS(СВЦЭМ!$C$39:$C$782,СВЦЭМ!$A$39:$A$782,$A64,СВЦЭМ!$B$39:$B$782,R$47)+'СЕТ СН'!$G$9+СВЦЭМ!$D$10+'СЕТ СН'!$G$6-'СЕТ СН'!$G$19</f>
        <v>1173.6606563</v>
      </c>
      <c r="S64" s="36">
        <f>SUMIFS(СВЦЭМ!$C$39:$C$782,СВЦЭМ!$A$39:$A$782,$A64,СВЦЭМ!$B$39:$B$782,S$47)+'СЕТ СН'!$G$9+СВЦЭМ!$D$10+'СЕТ СН'!$G$6-'СЕТ СН'!$G$19</f>
        <v>1156.9436398299999</v>
      </c>
      <c r="T64" s="36">
        <f>SUMIFS(СВЦЭМ!$C$39:$C$782,СВЦЭМ!$A$39:$A$782,$A64,СВЦЭМ!$B$39:$B$782,T$47)+'СЕТ СН'!$G$9+СВЦЭМ!$D$10+'СЕТ СН'!$G$6-'СЕТ СН'!$G$19</f>
        <v>1216.57163786</v>
      </c>
      <c r="U64" s="36">
        <f>SUMIFS(СВЦЭМ!$C$39:$C$782,СВЦЭМ!$A$39:$A$782,$A64,СВЦЭМ!$B$39:$B$782,U$47)+'СЕТ СН'!$G$9+СВЦЭМ!$D$10+'СЕТ СН'!$G$6-'СЕТ СН'!$G$19</f>
        <v>1312.5563886499999</v>
      </c>
      <c r="V64" s="36">
        <f>SUMIFS(СВЦЭМ!$C$39:$C$782,СВЦЭМ!$A$39:$A$782,$A64,СВЦЭМ!$B$39:$B$782,V$47)+'СЕТ СН'!$G$9+СВЦЭМ!$D$10+'СЕТ СН'!$G$6-'СЕТ СН'!$G$19</f>
        <v>1302.5151833499999</v>
      </c>
      <c r="W64" s="36">
        <f>SUMIFS(СВЦЭМ!$C$39:$C$782,СВЦЭМ!$A$39:$A$782,$A64,СВЦЭМ!$B$39:$B$782,W$47)+'СЕТ СН'!$G$9+СВЦЭМ!$D$10+'СЕТ СН'!$G$6-'СЕТ СН'!$G$19</f>
        <v>1296.7776109699998</v>
      </c>
      <c r="X64" s="36">
        <f>SUMIFS(СВЦЭМ!$C$39:$C$782,СВЦЭМ!$A$39:$A$782,$A64,СВЦЭМ!$B$39:$B$782,X$47)+'СЕТ СН'!$G$9+СВЦЭМ!$D$10+'СЕТ СН'!$G$6-'СЕТ СН'!$G$19</f>
        <v>1251.5017788</v>
      </c>
      <c r="Y64" s="36">
        <f>SUMIFS(СВЦЭМ!$C$39:$C$782,СВЦЭМ!$A$39:$A$782,$A64,СВЦЭМ!$B$39:$B$782,Y$47)+'СЕТ СН'!$G$9+СВЦЭМ!$D$10+'СЕТ СН'!$G$6-'СЕТ СН'!$G$19</f>
        <v>1291.0769735399999</v>
      </c>
    </row>
    <row r="65" spans="1:27" ht="15.75" x14ac:dyDescent="0.2">
      <c r="A65" s="35">
        <f t="shared" si="1"/>
        <v>44852</v>
      </c>
      <c r="B65" s="36">
        <f>SUMIFS(СВЦЭМ!$C$39:$C$782,СВЦЭМ!$A$39:$A$782,$A65,СВЦЭМ!$B$39:$B$782,B$47)+'СЕТ СН'!$G$9+СВЦЭМ!$D$10+'СЕТ СН'!$G$6-'СЕТ СН'!$G$19</f>
        <v>1319.4516744500002</v>
      </c>
      <c r="C65" s="36">
        <f>SUMIFS(СВЦЭМ!$C$39:$C$782,СВЦЭМ!$A$39:$A$782,$A65,СВЦЭМ!$B$39:$B$782,C$47)+'СЕТ СН'!$G$9+СВЦЭМ!$D$10+'СЕТ СН'!$G$6-'СЕТ СН'!$G$19</f>
        <v>1365.82363381</v>
      </c>
      <c r="D65" s="36">
        <f>SUMIFS(СВЦЭМ!$C$39:$C$782,СВЦЭМ!$A$39:$A$782,$A65,СВЦЭМ!$B$39:$B$782,D$47)+'СЕТ СН'!$G$9+СВЦЭМ!$D$10+'СЕТ СН'!$G$6-'СЕТ СН'!$G$19</f>
        <v>1377.1324805300001</v>
      </c>
      <c r="E65" s="36">
        <f>SUMIFS(СВЦЭМ!$C$39:$C$782,СВЦЭМ!$A$39:$A$782,$A65,СВЦЭМ!$B$39:$B$782,E$47)+'СЕТ СН'!$G$9+СВЦЭМ!$D$10+'СЕТ СН'!$G$6-'СЕТ СН'!$G$19</f>
        <v>1380.7569711700003</v>
      </c>
      <c r="F65" s="36">
        <f>SUMIFS(СВЦЭМ!$C$39:$C$782,СВЦЭМ!$A$39:$A$782,$A65,СВЦЭМ!$B$39:$B$782,F$47)+'СЕТ СН'!$G$9+СВЦЭМ!$D$10+'СЕТ СН'!$G$6-'СЕТ СН'!$G$19</f>
        <v>1382.0609858100001</v>
      </c>
      <c r="G65" s="36">
        <f>SUMIFS(СВЦЭМ!$C$39:$C$782,СВЦЭМ!$A$39:$A$782,$A65,СВЦЭМ!$B$39:$B$782,G$47)+'СЕТ СН'!$G$9+СВЦЭМ!$D$10+'СЕТ СН'!$G$6-'СЕТ СН'!$G$19</f>
        <v>1372.3508154000001</v>
      </c>
      <c r="H65" s="36">
        <f>SUMIFS(СВЦЭМ!$C$39:$C$782,СВЦЭМ!$A$39:$A$782,$A65,СВЦЭМ!$B$39:$B$782,H$47)+'СЕТ СН'!$G$9+СВЦЭМ!$D$10+'СЕТ СН'!$G$6-'СЕТ СН'!$G$19</f>
        <v>1313.7377125100002</v>
      </c>
      <c r="I65" s="36">
        <f>SUMIFS(СВЦЭМ!$C$39:$C$782,СВЦЭМ!$A$39:$A$782,$A65,СВЦЭМ!$B$39:$B$782,I$47)+'СЕТ СН'!$G$9+СВЦЭМ!$D$10+'СЕТ СН'!$G$6-'СЕТ СН'!$G$19</f>
        <v>1254.33206288</v>
      </c>
      <c r="J65" s="36">
        <f>SUMIFS(СВЦЭМ!$C$39:$C$782,СВЦЭМ!$A$39:$A$782,$A65,СВЦЭМ!$B$39:$B$782,J$47)+'СЕТ СН'!$G$9+СВЦЭМ!$D$10+'СЕТ СН'!$G$6-'СЕТ СН'!$G$19</f>
        <v>1225.1995684799999</v>
      </c>
      <c r="K65" s="36">
        <f>SUMIFS(СВЦЭМ!$C$39:$C$782,СВЦЭМ!$A$39:$A$782,$A65,СВЦЭМ!$B$39:$B$782,K$47)+'СЕТ СН'!$G$9+СВЦЭМ!$D$10+'СЕТ СН'!$G$6-'СЕТ СН'!$G$19</f>
        <v>1234.1219802199998</v>
      </c>
      <c r="L65" s="36">
        <f>SUMIFS(СВЦЭМ!$C$39:$C$782,СВЦЭМ!$A$39:$A$782,$A65,СВЦЭМ!$B$39:$B$782,L$47)+'СЕТ СН'!$G$9+СВЦЭМ!$D$10+'СЕТ СН'!$G$6-'СЕТ СН'!$G$19</f>
        <v>1232.6109610399999</v>
      </c>
      <c r="M65" s="36">
        <f>SUMIFS(СВЦЭМ!$C$39:$C$782,СВЦЭМ!$A$39:$A$782,$A65,СВЦЭМ!$B$39:$B$782,M$47)+'СЕТ СН'!$G$9+СВЦЭМ!$D$10+'СЕТ СН'!$G$6-'СЕТ СН'!$G$19</f>
        <v>1244.05870478</v>
      </c>
      <c r="N65" s="36">
        <f>SUMIFS(СВЦЭМ!$C$39:$C$782,СВЦЭМ!$A$39:$A$782,$A65,СВЦЭМ!$B$39:$B$782,N$47)+'СЕТ СН'!$G$9+СВЦЭМ!$D$10+'СЕТ СН'!$G$6-'СЕТ СН'!$G$19</f>
        <v>1247.0354324300001</v>
      </c>
      <c r="O65" s="36">
        <f>SUMIFS(СВЦЭМ!$C$39:$C$782,СВЦЭМ!$A$39:$A$782,$A65,СВЦЭМ!$B$39:$B$782,O$47)+'СЕТ СН'!$G$9+СВЦЭМ!$D$10+'СЕТ СН'!$G$6-'СЕТ СН'!$G$19</f>
        <v>1247.34993405</v>
      </c>
      <c r="P65" s="36">
        <f>SUMIFS(СВЦЭМ!$C$39:$C$782,СВЦЭМ!$A$39:$A$782,$A65,СВЦЭМ!$B$39:$B$782,P$47)+'СЕТ СН'!$G$9+СВЦЭМ!$D$10+'СЕТ СН'!$G$6-'СЕТ СН'!$G$19</f>
        <v>1251.72951786</v>
      </c>
      <c r="Q65" s="36">
        <f>SUMIFS(СВЦЭМ!$C$39:$C$782,СВЦЭМ!$A$39:$A$782,$A65,СВЦЭМ!$B$39:$B$782,Q$47)+'СЕТ СН'!$G$9+СВЦЭМ!$D$10+'СЕТ СН'!$G$6-'СЕТ СН'!$G$19</f>
        <v>1266.6966824900001</v>
      </c>
      <c r="R65" s="36">
        <f>SUMIFS(СВЦЭМ!$C$39:$C$782,СВЦЭМ!$A$39:$A$782,$A65,СВЦЭМ!$B$39:$B$782,R$47)+'СЕТ СН'!$G$9+СВЦЭМ!$D$10+'СЕТ СН'!$G$6-'СЕТ СН'!$G$19</f>
        <v>1270.1264218400001</v>
      </c>
      <c r="S65" s="36">
        <f>SUMIFS(СВЦЭМ!$C$39:$C$782,СВЦЭМ!$A$39:$A$782,$A65,СВЦЭМ!$B$39:$B$782,S$47)+'СЕТ СН'!$G$9+СВЦЭМ!$D$10+'СЕТ СН'!$G$6-'СЕТ СН'!$G$19</f>
        <v>1246.9773031300001</v>
      </c>
      <c r="T65" s="36">
        <f>SUMIFS(СВЦЭМ!$C$39:$C$782,СВЦЭМ!$A$39:$A$782,$A65,СВЦЭМ!$B$39:$B$782,T$47)+'СЕТ СН'!$G$9+СВЦЭМ!$D$10+'СЕТ СН'!$G$6-'СЕТ СН'!$G$19</f>
        <v>1329.69752307</v>
      </c>
      <c r="U65" s="36">
        <f>SUMIFS(СВЦЭМ!$C$39:$C$782,СВЦЭМ!$A$39:$A$782,$A65,СВЦЭМ!$B$39:$B$782,U$47)+'СЕТ СН'!$G$9+СВЦЭМ!$D$10+'СЕТ СН'!$G$6-'СЕТ СН'!$G$19</f>
        <v>1348.1425830000003</v>
      </c>
      <c r="V65" s="36">
        <f>SUMIFS(СВЦЭМ!$C$39:$C$782,СВЦЭМ!$A$39:$A$782,$A65,СВЦЭМ!$B$39:$B$782,V$47)+'СЕТ СН'!$G$9+СВЦЭМ!$D$10+'СЕТ СН'!$G$6-'СЕТ СН'!$G$19</f>
        <v>1341.9160034700003</v>
      </c>
      <c r="W65" s="36">
        <f>SUMIFS(СВЦЭМ!$C$39:$C$782,СВЦЭМ!$A$39:$A$782,$A65,СВЦЭМ!$B$39:$B$782,W$47)+'СЕТ СН'!$G$9+СВЦЭМ!$D$10+'СЕТ СН'!$G$6-'СЕТ СН'!$G$19</f>
        <v>1336.2472351200004</v>
      </c>
      <c r="X65" s="36">
        <f>SUMIFS(СВЦЭМ!$C$39:$C$782,СВЦЭМ!$A$39:$A$782,$A65,СВЦЭМ!$B$39:$B$782,X$47)+'СЕТ СН'!$G$9+СВЦЭМ!$D$10+'СЕТ СН'!$G$6-'СЕТ СН'!$G$19</f>
        <v>1296.7803133500001</v>
      </c>
      <c r="Y65" s="36">
        <f>SUMIFS(СВЦЭМ!$C$39:$C$782,СВЦЭМ!$A$39:$A$782,$A65,СВЦЭМ!$B$39:$B$782,Y$47)+'СЕТ СН'!$G$9+СВЦЭМ!$D$10+'СЕТ СН'!$G$6-'СЕТ СН'!$G$19</f>
        <v>1286.14141434</v>
      </c>
    </row>
    <row r="66" spans="1:27" ht="15.75" x14ac:dyDescent="0.2">
      <c r="A66" s="35">
        <f t="shared" si="1"/>
        <v>44853</v>
      </c>
      <c r="B66" s="36">
        <f>SUMIFS(СВЦЭМ!$C$39:$C$782,СВЦЭМ!$A$39:$A$782,$A66,СВЦЭМ!$B$39:$B$782,B$47)+'СЕТ СН'!$G$9+СВЦЭМ!$D$10+'СЕТ СН'!$G$6-'СЕТ СН'!$G$19</f>
        <v>1330.31071668</v>
      </c>
      <c r="C66" s="36">
        <f>SUMIFS(СВЦЭМ!$C$39:$C$782,СВЦЭМ!$A$39:$A$782,$A66,СВЦЭМ!$B$39:$B$782,C$47)+'СЕТ СН'!$G$9+СВЦЭМ!$D$10+'СЕТ СН'!$G$6-'СЕТ СН'!$G$19</f>
        <v>1362.0070876300001</v>
      </c>
      <c r="D66" s="36">
        <f>SUMIFS(СВЦЭМ!$C$39:$C$782,СВЦЭМ!$A$39:$A$782,$A66,СВЦЭМ!$B$39:$B$782,D$47)+'СЕТ СН'!$G$9+СВЦЭМ!$D$10+'СЕТ СН'!$G$6-'СЕТ СН'!$G$19</f>
        <v>1386.2057165800002</v>
      </c>
      <c r="E66" s="36">
        <f>SUMIFS(СВЦЭМ!$C$39:$C$782,СВЦЭМ!$A$39:$A$782,$A66,СВЦЭМ!$B$39:$B$782,E$47)+'СЕТ СН'!$G$9+СВЦЭМ!$D$10+'СЕТ СН'!$G$6-'СЕТ СН'!$G$19</f>
        <v>1385.5106721500001</v>
      </c>
      <c r="F66" s="36">
        <f>SUMIFS(СВЦЭМ!$C$39:$C$782,СВЦЭМ!$A$39:$A$782,$A66,СВЦЭМ!$B$39:$B$782,F$47)+'СЕТ СН'!$G$9+СВЦЭМ!$D$10+'СЕТ СН'!$G$6-'СЕТ СН'!$G$19</f>
        <v>1388.5056458700001</v>
      </c>
      <c r="G66" s="36">
        <f>SUMIFS(СВЦЭМ!$C$39:$C$782,СВЦЭМ!$A$39:$A$782,$A66,СВЦЭМ!$B$39:$B$782,G$47)+'СЕТ СН'!$G$9+СВЦЭМ!$D$10+'СЕТ СН'!$G$6-'СЕТ СН'!$G$19</f>
        <v>1372.1744683900001</v>
      </c>
      <c r="H66" s="36">
        <f>SUMIFS(СВЦЭМ!$C$39:$C$782,СВЦЭМ!$A$39:$A$782,$A66,СВЦЭМ!$B$39:$B$782,H$47)+'СЕТ СН'!$G$9+СВЦЭМ!$D$10+'СЕТ СН'!$G$6-'СЕТ СН'!$G$19</f>
        <v>1312.0944400399999</v>
      </c>
      <c r="I66" s="36">
        <f>SUMIFS(СВЦЭМ!$C$39:$C$782,СВЦЭМ!$A$39:$A$782,$A66,СВЦЭМ!$B$39:$B$782,I$47)+'СЕТ СН'!$G$9+СВЦЭМ!$D$10+'СЕТ СН'!$G$6-'СЕТ СН'!$G$19</f>
        <v>1262.62692352</v>
      </c>
      <c r="J66" s="36">
        <f>SUMIFS(СВЦЭМ!$C$39:$C$782,СВЦЭМ!$A$39:$A$782,$A66,СВЦЭМ!$B$39:$B$782,J$47)+'СЕТ СН'!$G$9+СВЦЭМ!$D$10+'СЕТ СН'!$G$6-'СЕТ СН'!$G$19</f>
        <v>1297.12977052</v>
      </c>
      <c r="K66" s="36">
        <f>SUMIFS(СВЦЭМ!$C$39:$C$782,СВЦЭМ!$A$39:$A$782,$A66,СВЦЭМ!$B$39:$B$782,K$47)+'СЕТ СН'!$G$9+СВЦЭМ!$D$10+'СЕТ СН'!$G$6-'СЕТ СН'!$G$19</f>
        <v>1305.1902098099999</v>
      </c>
      <c r="L66" s="36">
        <f>SUMIFS(СВЦЭМ!$C$39:$C$782,СВЦЭМ!$A$39:$A$782,$A66,СВЦЭМ!$B$39:$B$782,L$47)+'СЕТ СН'!$G$9+СВЦЭМ!$D$10+'СЕТ СН'!$G$6-'СЕТ СН'!$G$19</f>
        <v>1305.8009489400001</v>
      </c>
      <c r="M66" s="36">
        <f>SUMIFS(СВЦЭМ!$C$39:$C$782,СВЦЭМ!$A$39:$A$782,$A66,СВЦЭМ!$B$39:$B$782,M$47)+'СЕТ СН'!$G$9+СВЦЭМ!$D$10+'СЕТ СН'!$G$6-'СЕТ СН'!$G$19</f>
        <v>1333.2204735</v>
      </c>
      <c r="N66" s="36">
        <f>SUMIFS(СВЦЭМ!$C$39:$C$782,СВЦЭМ!$A$39:$A$782,$A66,СВЦЭМ!$B$39:$B$782,N$47)+'СЕТ СН'!$G$9+СВЦЭМ!$D$10+'СЕТ СН'!$G$6-'СЕТ СН'!$G$19</f>
        <v>1271.5916730599999</v>
      </c>
      <c r="O66" s="36">
        <f>SUMIFS(СВЦЭМ!$C$39:$C$782,СВЦЭМ!$A$39:$A$782,$A66,СВЦЭМ!$B$39:$B$782,O$47)+'СЕТ СН'!$G$9+СВЦЭМ!$D$10+'СЕТ СН'!$G$6-'СЕТ СН'!$G$19</f>
        <v>1262.7390848</v>
      </c>
      <c r="P66" s="36">
        <f>SUMIFS(СВЦЭМ!$C$39:$C$782,СВЦЭМ!$A$39:$A$782,$A66,СВЦЭМ!$B$39:$B$782,P$47)+'СЕТ СН'!$G$9+СВЦЭМ!$D$10+'СЕТ СН'!$G$6-'СЕТ СН'!$G$19</f>
        <v>1244.5295273500001</v>
      </c>
      <c r="Q66" s="36">
        <f>SUMIFS(СВЦЭМ!$C$39:$C$782,СВЦЭМ!$A$39:$A$782,$A66,СВЦЭМ!$B$39:$B$782,Q$47)+'СЕТ СН'!$G$9+СВЦЭМ!$D$10+'СЕТ СН'!$G$6-'СЕТ СН'!$G$19</f>
        <v>1245.9371170300001</v>
      </c>
      <c r="R66" s="36">
        <f>SUMIFS(СВЦЭМ!$C$39:$C$782,СВЦЭМ!$A$39:$A$782,$A66,СВЦЭМ!$B$39:$B$782,R$47)+'СЕТ СН'!$G$9+СВЦЭМ!$D$10+'СЕТ СН'!$G$6-'СЕТ СН'!$G$19</f>
        <v>1145.05682931</v>
      </c>
      <c r="S66" s="36">
        <f>SUMIFS(СВЦЭМ!$C$39:$C$782,СВЦЭМ!$A$39:$A$782,$A66,СВЦЭМ!$B$39:$B$782,S$47)+'СЕТ СН'!$G$9+СВЦЭМ!$D$10+'СЕТ СН'!$G$6-'СЕТ СН'!$G$19</f>
        <v>1066.33238624</v>
      </c>
      <c r="T66" s="36">
        <f>SUMIFS(СВЦЭМ!$C$39:$C$782,СВЦЭМ!$A$39:$A$782,$A66,СВЦЭМ!$B$39:$B$782,T$47)+'СЕТ СН'!$G$9+СВЦЭМ!$D$10+'СЕТ СН'!$G$6-'СЕТ СН'!$G$19</f>
        <v>1090.5197579800001</v>
      </c>
      <c r="U66" s="36">
        <f>SUMIFS(СВЦЭМ!$C$39:$C$782,СВЦЭМ!$A$39:$A$782,$A66,СВЦЭМ!$B$39:$B$782,U$47)+'СЕТ СН'!$G$9+СВЦЭМ!$D$10+'СЕТ СН'!$G$6-'СЕТ СН'!$G$19</f>
        <v>1157.81848451</v>
      </c>
      <c r="V66" s="36">
        <f>SUMIFS(СВЦЭМ!$C$39:$C$782,СВЦЭМ!$A$39:$A$782,$A66,СВЦЭМ!$B$39:$B$782,V$47)+'СЕТ СН'!$G$9+СВЦЭМ!$D$10+'СЕТ СН'!$G$6-'СЕТ СН'!$G$19</f>
        <v>1210.2061461600001</v>
      </c>
      <c r="W66" s="36">
        <f>SUMIFS(СВЦЭМ!$C$39:$C$782,СВЦЭМ!$A$39:$A$782,$A66,СВЦЭМ!$B$39:$B$782,W$47)+'СЕТ СН'!$G$9+СВЦЭМ!$D$10+'СЕТ СН'!$G$6-'СЕТ СН'!$G$19</f>
        <v>1267.4277236600001</v>
      </c>
      <c r="X66" s="36">
        <f>SUMIFS(СВЦЭМ!$C$39:$C$782,СВЦЭМ!$A$39:$A$782,$A66,СВЦЭМ!$B$39:$B$782,X$47)+'СЕТ СН'!$G$9+СВЦЭМ!$D$10+'СЕТ СН'!$G$6-'СЕТ СН'!$G$19</f>
        <v>1297.77995719</v>
      </c>
      <c r="Y66" s="36">
        <f>SUMIFS(СВЦЭМ!$C$39:$C$782,СВЦЭМ!$A$39:$A$782,$A66,СВЦЭМ!$B$39:$B$782,Y$47)+'СЕТ СН'!$G$9+СВЦЭМ!$D$10+'СЕТ СН'!$G$6-'СЕТ СН'!$G$19</f>
        <v>1359.66650458</v>
      </c>
    </row>
    <row r="67" spans="1:27" ht="15.75" x14ac:dyDescent="0.2">
      <c r="A67" s="35">
        <f t="shared" si="1"/>
        <v>44854</v>
      </c>
      <c r="B67" s="36">
        <f>SUMIFS(СВЦЭМ!$C$39:$C$782,СВЦЭМ!$A$39:$A$782,$A67,СВЦЭМ!$B$39:$B$782,B$47)+'СЕТ СН'!$G$9+СВЦЭМ!$D$10+'СЕТ СН'!$G$6-'СЕТ СН'!$G$19</f>
        <v>1284.15505508</v>
      </c>
      <c r="C67" s="36">
        <f>SUMIFS(СВЦЭМ!$C$39:$C$782,СВЦЭМ!$A$39:$A$782,$A67,СВЦЭМ!$B$39:$B$782,C$47)+'СЕТ СН'!$G$9+СВЦЭМ!$D$10+'СЕТ СН'!$G$6-'СЕТ СН'!$G$19</f>
        <v>1285.8981402700001</v>
      </c>
      <c r="D67" s="36">
        <f>SUMIFS(СВЦЭМ!$C$39:$C$782,СВЦЭМ!$A$39:$A$782,$A67,СВЦЭМ!$B$39:$B$782,D$47)+'СЕТ СН'!$G$9+СВЦЭМ!$D$10+'СЕТ СН'!$G$6-'СЕТ СН'!$G$19</f>
        <v>1329.9710974</v>
      </c>
      <c r="E67" s="36">
        <f>SUMIFS(СВЦЭМ!$C$39:$C$782,СВЦЭМ!$A$39:$A$782,$A67,СВЦЭМ!$B$39:$B$782,E$47)+'СЕТ СН'!$G$9+СВЦЭМ!$D$10+'СЕТ СН'!$G$6-'СЕТ СН'!$G$19</f>
        <v>1328.48368433</v>
      </c>
      <c r="F67" s="36">
        <f>SUMIFS(СВЦЭМ!$C$39:$C$782,СВЦЭМ!$A$39:$A$782,$A67,СВЦЭМ!$B$39:$B$782,F$47)+'СЕТ СН'!$G$9+СВЦЭМ!$D$10+'СЕТ СН'!$G$6-'СЕТ СН'!$G$19</f>
        <v>1308.3105207899998</v>
      </c>
      <c r="G67" s="36">
        <f>SUMIFS(СВЦЭМ!$C$39:$C$782,СВЦЭМ!$A$39:$A$782,$A67,СВЦЭМ!$B$39:$B$782,G$47)+'СЕТ СН'!$G$9+СВЦЭМ!$D$10+'СЕТ СН'!$G$6-'СЕТ СН'!$G$19</f>
        <v>1278.8952059399999</v>
      </c>
      <c r="H67" s="36">
        <f>SUMIFS(СВЦЭМ!$C$39:$C$782,СВЦЭМ!$A$39:$A$782,$A67,СВЦЭМ!$B$39:$B$782,H$47)+'СЕТ СН'!$G$9+СВЦЭМ!$D$10+'СЕТ СН'!$G$6-'СЕТ СН'!$G$19</f>
        <v>1230.19826915</v>
      </c>
      <c r="I67" s="36">
        <f>SUMIFS(СВЦЭМ!$C$39:$C$782,СВЦЭМ!$A$39:$A$782,$A67,СВЦЭМ!$B$39:$B$782,I$47)+'СЕТ СН'!$G$9+СВЦЭМ!$D$10+'СЕТ СН'!$G$6-'СЕТ СН'!$G$19</f>
        <v>1201.6934804299999</v>
      </c>
      <c r="J67" s="36">
        <f>SUMIFS(СВЦЭМ!$C$39:$C$782,СВЦЭМ!$A$39:$A$782,$A67,СВЦЭМ!$B$39:$B$782,J$47)+'СЕТ СН'!$G$9+СВЦЭМ!$D$10+'СЕТ СН'!$G$6-'СЕТ СН'!$G$19</f>
        <v>1206.17954824</v>
      </c>
      <c r="K67" s="36">
        <f>SUMIFS(СВЦЭМ!$C$39:$C$782,СВЦЭМ!$A$39:$A$782,$A67,СВЦЭМ!$B$39:$B$782,K$47)+'СЕТ СН'!$G$9+СВЦЭМ!$D$10+'СЕТ СН'!$G$6-'СЕТ СН'!$G$19</f>
        <v>1241.7224076500002</v>
      </c>
      <c r="L67" s="36">
        <f>SUMIFS(СВЦЭМ!$C$39:$C$782,СВЦЭМ!$A$39:$A$782,$A67,СВЦЭМ!$B$39:$B$782,L$47)+'СЕТ СН'!$G$9+СВЦЭМ!$D$10+'СЕТ СН'!$G$6-'СЕТ СН'!$G$19</f>
        <v>1248.95710751</v>
      </c>
      <c r="M67" s="36">
        <f>SUMIFS(СВЦЭМ!$C$39:$C$782,СВЦЭМ!$A$39:$A$782,$A67,СВЦЭМ!$B$39:$B$782,M$47)+'СЕТ СН'!$G$9+СВЦЭМ!$D$10+'СЕТ СН'!$G$6-'СЕТ СН'!$G$19</f>
        <v>1279.986249</v>
      </c>
      <c r="N67" s="36">
        <f>SUMIFS(СВЦЭМ!$C$39:$C$782,СВЦЭМ!$A$39:$A$782,$A67,СВЦЭМ!$B$39:$B$782,N$47)+'СЕТ СН'!$G$9+СВЦЭМ!$D$10+'СЕТ СН'!$G$6-'СЕТ СН'!$G$19</f>
        <v>1273.7895105799998</v>
      </c>
      <c r="O67" s="36">
        <f>SUMIFS(СВЦЭМ!$C$39:$C$782,СВЦЭМ!$A$39:$A$782,$A67,СВЦЭМ!$B$39:$B$782,O$47)+'СЕТ СН'!$G$9+СВЦЭМ!$D$10+'СЕТ СН'!$G$6-'СЕТ СН'!$G$19</f>
        <v>1274.71204186</v>
      </c>
      <c r="P67" s="36">
        <f>SUMIFS(СВЦЭМ!$C$39:$C$782,СВЦЭМ!$A$39:$A$782,$A67,СВЦЭМ!$B$39:$B$782,P$47)+'СЕТ СН'!$G$9+СВЦЭМ!$D$10+'СЕТ СН'!$G$6-'СЕТ СН'!$G$19</f>
        <v>1276.55606736</v>
      </c>
      <c r="Q67" s="36">
        <f>SUMIFS(СВЦЭМ!$C$39:$C$782,СВЦЭМ!$A$39:$A$782,$A67,СВЦЭМ!$B$39:$B$782,Q$47)+'СЕТ СН'!$G$9+СВЦЭМ!$D$10+'СЕТ СН'!$G$6-'СЕТ СН'!$G$19</f>
        <v>1272.2890987599999</v>
      </c>
      <c r="R67" s="36">
        <f>SUMIFS(СВЦЭМ!$C$39:$C$782,СВЦЭМ!$A$39:$A$782,$A67,СВЦЭМ!$B$39:$B$782,R$47)+'СЕТ СН'!$G$9+СВЦЭМ!$D$10+'СЕТ СН'!$G$6-'СЕТ СН'!$G$19</f>
        <v>1321.2471649499998</v>
      </c>
      <c r="S67" s="36">
        <f>SUMIFS(СВЦЭМ!$C$39:$C$782,СВЦЭМ!$A$39:$A$782,$A67,СВЦЭМ!$B$39:$B$782,S$47)+'СЕТ СН'!$G$9+СВЦЭМ!$D$10+'СЕТ СН'!$G$6-'СЕТ СН'!$G$19</f>
        <v>1312.9368803500001</v>
      </c>
      <c r="T67" s="36">
        <f>SUMIFS(СВЦЭМ!$C$39:$C$782,СВЦЭМ!$A$39:$A$782,$A67,СВЦЭМ!$B$39:$B$782,T$47)+'СЕТ СН'!$G$9+СВЦЭМ!$D$10+'СЕТ СН'!$G$6-'СЕТ СН'!$G$19</f>
        <v>1322.3944795500001</v>
      </c>
      <c r="U67" s="36">
        <f>SUMIFS(СВЦЭМ!$C$39:$C$782,СВЦЭМ!$A$39:$A$782,$A67,СВЦЭМ!$B$39:$B$782,U$47)+'СЕТ СН'!$G$9+СВЦЭМ!$D$10+'СЕТ СН'!$G$6-'СЕТ СН'!$G$19</f>
        <v>1318.0000188899999</v>
      </c>
      <c r="V67" s="36">
        <f>SUMIFS(СВЦЭМ!$C$39:$C$782,СВЦЭМ!$A$39:$A$782,$A67,СВЦЭМ!$B$39:$B$782,V$47)+'СЕТ СН'!$G$9+СВЦЭМ!$D$10+'СЕТ СН'!$G$6-'СЕТ СН'!$G$19</f>
        <v>1308.75653928</v>
      </c>
      <c r="W67" s="36">
        <f>SUMIFS(СВЦЭМ!$C$39:$C$782,СВЦЭМ!$A$39:$A$782,$A67,СВЦЭМ!$B$39:$B$782,W$47)+'СЕТ СН'!$G$9+СВЦЭМ!$D$10+'СЕТ СН'!$G$6-'СЕТ СН'!$G$19</f>
        <v>1295.7933058799999</v>
      </c>
      <c r="X67" s="36">
        <f>SUMIFS(СВЦЭМ!$C$39:$C$782,СВЦЭМ!$A$39:$A$782,$A67,СВЦЭМ!$B$39:$B$782,X$47)+'СЕТ СН'!$G$9+СВЦЭМ!$D$10+'СЕТ СН'!$G$6-'СЕТ СН'!$G$19</f>
        <v>1274.67067959</v>
      </c>
      <c r="Y67" s="36">
        <f>SUMIFS(СВЦЭМ!$C$39:$C$782,СВЦЭМ!$A$39:$A$782,$A67,СВЦЭМ!$B$39:$B$782,Y$47)+'СЕТ СН'!$G$9+СВЦЭМ!$D$10+'СЕТ СН'!$G$6-'СЕТ СН'!$G$19</f>
        <v>1280.38427424</v>
      </c>
    </row>
    <row r="68" spans="1:27" ht="15.75" x14ac:dyDescent="0.2">
      <c r="A68" s="35">
        <f t="shared" si="1"/>
        <v>44855</v>
      </c>
      <c r="B68" s="36">
        <f>SUMIFS(СВЦЭМ!$C$39:$C$782,СВЦЭМ!$A$39:$A$782,$A68,СВЦЭМ!$B$39:$B$782,B$47)+'СЕТ СН'!$G$9+СВЦЭМ!$D$10+'СЕТ СН'!$G$6-'СЕТ СН'!$G$19</f>
        <v>1495.9659951000003</v>
      </c>
      <c r="C68" s="36">
        <f>SUMIFS(СВЦЭМ!$C$39:$C$782,СВЦЭМ!$A$39:$A$782,$A68,СВЦЭМ!$B$39:$B$782,C$47)+'СЕТ СН'!$G$9+СВЦЭМ!$D$10+'СЕТ СН'!$G$6-'СЕТ СН'!$G$19</f>
        <v>1482.9139551500002</v>
      </c>
      <c r="D68" s="36">
        <f>SUMIFS(СВЦЭМ!$C$39:$C$782,СВЦЭМ!$A$39:$A$782,$A68,СВЦЭМ!$B$39:$B$782,D$47)+'СЕТ СН'!$G$9+СВЦЭМ!$D$10+'СЕТ СН'!$G$6-'СЕТ СН'!$G$19</f>
        <v>1497.9334263200003</v>
      </c>
      <c r="E68" s="36">
        <f>SUMIFS(СВЦЭМ!$C$39:$C$782,СВЦЭМ!$A$39:$A$782,$A68,СВЦЭМ!$B$39:$B$782,E$47)+'СЕТ СН'!$G$9+СВЦЭМ!$D$10+'СЕТ СН'!$G$6-'СЕТ СН'!$G$19</f>
        <v>1557.6472235700003</v>
      </c>
      <c r="F68" s="36">
        <f>SUMIFS(СВЦЭМ!$C$39:$C$782,СВЦЭМ!$A$39:$A$782,$A68,СВЦЭМ!$B$39:$B$782,F$47)+'СЕТ СН'!$G$9+СВЦЭМ!$D$10+'СЕТ СН'!$G$6-'СЕТ СН'!$G$19</f>
        <v>1536.4778986000001</v>
      </c>
      <c r="G68" s="36">
        <f>SUMIFS(СВЦЭМ!$C$39:$C$782,СВЦЭМ!$A$39:$A$782,$A68,СВЦЭМ!$B$39:$B$782,G$47)+'СЕТ СН'!$G$9+СВЦЭМ!$D$10+'СЕТ СН'!$G$6-'СЕТ СН'!$G$19</f>
        <v>1492.7843676000002</v>
      </c>
      <c r="H68" s="36">
        <f>SUMIFS(СВЦЭМ!$C$39:$C$782,СВЦЭМ!$A$39:$A$782,$A68,СВЦЭМ!$B$39:$B$782,H$47)+'СЕТ СН'!$G$9+СВЦЭМ!$D$10+'СЕТ СН'!$G$6-'СЕТ СН'!$G$19</f>
        <v>1427.9214190400003</v>
      </c>
      <c r="I68" s="36">
        <f>SUMIFS(СВЦЭМ!$C$39:$C$782,СВЦЭМ!$A$39:$A$782,$A68,СВЦЭМ!$B$39:$B$782,I$47)+'СЕТ СН'!$G$9+СВЦЭМ!$D$10+'СЕТ СН'!$G$6-'СЕТ СН'!$G$19</f>
        <v>1408.5869850600002</v>
      </c>
      <c r="J68" s="36">
        <f>SUMIFS(СВЦЭМ!$C$39:$C$782,СВЦЭМ!$A$39:$A$782,$A68,СВЦЭМ!$B$39:$B$782,J$47)+'СЕТ СН'!$G$9+СВЦЭМ!$D$10+'СЕТ СН'!$G$6-'СЕТ СН'!$G$19</f>
        <v>1380.5879227200003</v>
      </c>
      <c r="K68" s="36">
        <f>SUMIFS(СВЦЭМ!$C$39:$C$782,СВЦЭМ!$A$39:$A$782,$A68,СВЦЭМ!$B$39:$B$782,K$47)+'СЕТ СН'!$G$9+СВЦЭМ!$D$10+'СЕТ СН'!$G$6-'СЕТ СН'!$G$19</f>
        <v>1384.03371255</v>
      </c>
      <c r="L68" s="36">
        <f>SUMIFS(СВЦЭМ!$C$39:$C$782,СВЦЭМ!$A$39:$A$782,$A68,СВЦЭМ!$B$39:$B$782,L$47)+'СЕТ СН'!$G$9+СВЦЭМ!$D$10+'СЕТ СН'!$G$6-'СЕТ СН'!$G$19</f>
        <v>1386.3602725200003</v>
      </c>
      <c r="M68" s="36">
        <f>SUMIFS(СВЦЭМ!$C$39:$C$782,СВЦЭМ!$A$39:$A$782,$A68,СВЦЭМ!$B$39:$B$782,M$47)+'СЕТ СН'!$G$9+СВЦЭМ!$D$10+'СЕТ СН'!$G$6-'СЕТ СН'!$G$19</f>
        <v>1392.9609479700002</v>
      </c>
      <c r="N68" s="36">
        <f>SUMIFS(СВЦЭМ!$C$39:$C$782,СВЦЭМ!$A$39:$A$782,$A68,СВЦЭМ!$B$39:$B$782,N$47)+'СЕТ СН'!$G$9+СВЦЭМ!$D$10+'СЕТ СН'!$G$6-'СЕТ СН'!$G$19</f>
        <v>1406.5199659</v>
      </c>
      <c r="O68" s="36">
        <f>SUMIFS(СВЦЭМ!$C$39:$C$782,СВЦЭМ!$A$39:$A$782,$A68,СВЦЭМ!$B$39:$B$782,O$47)+'СЕТ СН'!$G$9+СВЦЭМ!$D$10+'СЕТ СН'!$G$6-'СЕТ СН'!$G$19</f>
        <v>1402.4517638000002</v>
      </c>
      <c r="P68" s="36">
        <f>SUMIFS(СВЦЭМ!$C$39:$C$782,СВЦЭМ!$A$39:$A$782,$A68,СВЦЭМ!$B$39:$B$782,P$47)+'СЕТ СН'!$G$9+СВЦЭМ!$D$10+'СЕТ СН'!$G$6-'СЕТ СН'!$G$19</f>
        <v>1429.5258779599999</v>
      </c>
      <c r="Q68" s="36">
        <f>SUMIFS(СВЦЭМ!$C$39:$C$782,СВЦЭМ!$A$39:$A$782,$A68,СВЦЭМ!$B$39:$B$782,Q$47)+'СЕТ СН'!$G$9+СВЦЭМ!$D$10+'СЕТ СН'!$G$6-'СЕТ СН'!$G$19</f>
        <v>1431.9309943600001</v>
      </c>
      <c r="R68" s="36">
        <f>SUMIFS(СВЦЭМ!$C$39:$C$782,СВЦЭМ!$A$39:$A$782,$A68,СВЦЭМ!$B$39:$B$782,R$47)+'СЕТ СН'!$G$9+СВЦЭМ!$D$10+'СЕТ СН'!$G$6-'СЕТ СН'!$G$19</f>
        <v>1412.3647952700003</v>
      </c>
      <c r="S68" s="36">
        <f>SUMIFS(СВЦЭМ!$C$39:$C$782,СВЦЭМ!$A$39:$A$782,$A68,СВЦЭМ!$B$39:$B$782,S$47)+'СЕТ СН'!$G$9+СВЦЭМ!$D$10+'СЕТ СН'!$G$6-'СЕТ СН'!$G$19</f>
        <v>1394.97184079</v>
      </c>
      <c r="T68" s="36">
        <f>SUMIFS(СВЦЭМ!$C$39:$C$782,СВЦЭМ!$A$39:$A$782,$A68,СВЦЭМ!$B$39:$B$782,T$47)+'СЕТ СН'!$G$9+СВЦЭМ!$D$10+'СЕТ СН'!$G$6-'СЕТ СН'!$G$19</f>
        <v>1347.3211893300004</v>
      </c>
      <c r="U68" s="36">
        <f>SUMIFS(СВЦЭМ!$C$39:$C$782,СВЦЭМ!$A$39:$A$782,$A68,СВЦЭМ!$B$39:$B$782,U$47)+'СЕТ СН'!$G$9+СВЦЭМ!$D$10+'СЕТ СН'!$G$6-'СЕТ СН'!$G$19</f>
        <v>1364.1009092700001</v>
      </c>
      <c r="V68" s="36">
        <f>SUMIFS(СВЦЭМ!$C$39:$C$782,СВЦЭМ!$A$39:$A$782,$A68,СВЦЭМ!$B$39:$B$782,V$47)+'СЕТ СН'!$G$9+СВЦЭМ!$D$10+'СЕТ СН'!$G$6-'СЕТ СН'!$G$19</f>
        <v>1376.7267824</v>
      </c>
      <c r="W68" s="36">
        <f>SUMIFS(СВЦЭМ!$C$39:$C$782,СВЦЭМ!$A$39:$A$782,$A68,СВЦЭМ!$B$39:$B$782,W$47)+'СЕТ СН'!$G$9+СВЦЭМ!$D$10+'СЕТ СН'!$G$6-'СЕТ СН'!$G$19</f>
        <v>1419.84757197</v>
      </c>
      <c r="X68" s="36">
        <f>SUMIFS(СВЦЭМ!$C$39:$C$782,СВЦЭМ!$A$39:$A$782,$A68,СВЦЭМ!$B$39:$B$782,X$47)+'СЕТ СН'!$G$9+СВЦЭМ!$D$10+'СЕТ СН'!$G$6-'СЕТ СН'!$G$19</f>
        <v>1458.8139604000003</v>
      </c>
      <c r="Y68" s="36">
        <f>SUMIFS(СВЦЭМ!$C$39:$C$782,СВЦЭМ!$A$39:$A$782,$A68,СВЦЭМ!$B$39:$B$782,Y$47)+'СЕТ СН'!$G$9+СВЦЭМ!$D$10+'СЕТ СН'!$G$6-'СЕТ СН'!$G$19</f>
        <v>1484.5368581400003</v>
      </c>
    </row>
    <row r="69" spans="1:27" ht="15.75" x14ac:dyDescent="0.2">
      <c r="A69" s="35">
        <f t="shared" si="1"/>
        <v>44856</v>
      </c>
      <c r="B69" s="36">
        <f>SUMIFS(СВЦЭМ!$C$39:$C$782,СВЦЭМ!$A$39:$A$782,$A69,СВЦЭМ!$B$39:$B$782,B$47)+'СЕТ СН'!$G$9+СВЦЭМ!$D$10+'СЕТ СН'!$G$6-'СЕТ СН'!$G$19</f>
        <v>1520.1442500500002</v>
      </c>
      <c r="C69" s="36">
        <f>SUMIFS(СВЦЭМ!$C$39:$C$782,СВЦЭМ!$A$39:$A$782,$A69,СВЦЭМ!$B$39:$B$782,C$47)+'СЕТ СН'!$G$9+СВЦЭМ!$D$10+'СЕТ СН'!$G$6-'СЕТ СН'!$G$19</f>
        <v>1516.4562967800002</v>
      </c>
      <c r="D69" s="36">
        <f>SUMIFS(СВЦЭМ!$C$39:$C$782,СВЦЭМ!$A$39:$A$782,$A69,СВЦЭМ!$B$39:$B$782,D$47)+'СЕТ СН'!$G$9+СВЦЭМ!$D$10+'СЕТ СН'!$G$6-'СЕТ СН'!$G$19</f>
        <v>1558.8953102800001</v>
      </c>
      <c r="E69" s="36">
        <f>SUMIFS(СВЦЭМ!$C$39:$C$782,СВЦЭМ!$A$39:$A$782,$A69,СВЦЭМ!$B$39:$B$782,E$47)+'СЕТ СН'!$G$9+СВЦЭМ!$D$10+'СЕТ СН'!$G$6-'СЕТ СН'!$G$19</f>
        <v>1562.23320982</v>
      </c>
      <c r="F69" s="36">
        <f>SUMIFS(СВЦЭМ!$C$39:$C$782,СВЦЭМ!$A$39:$A$782,$A69,СВЦЭМ!$B$39:$B$782,F$47)+'СЕТ СН'!$G$9+СВЦЭМ!$D$10+'СЕТ СН'!$G$6-'СЕТ СН'!$G$19</f>
        <v>1552.5519484400002</v>
      </c>
      <c r="G69" s="36">
        <f>SUMIFS(СВЦЭМ!$C$39:$C$782,СВЦЭМ!$A$39:$A$782,$A69,СВЦЭМ!$B$39:$B$782,G$47)+'СЕТ СН'!$G$9+СВЦЭМ!$D$10+'СЕТ СН'!$G$6-'СЕТ СН'!$G$19</f>
        <v>1546.6311159699999</v>
      </c>
      <c r="H69" s="36">
        <f>SUMIFS(СВЦЭМ!$C$39:$C$782,СВЦЭМ!$A$39:$A$782,$A69,СВЦЭМ!$B$39:$B$782,H$47)+'СЕТ СН'!$G$9+СВЦЭМ!$D$10+'СЕТ СН'!$G$6-'СЕТ СН'!$G$19</f>
        <v>1502.2665964100001</v>
      </c>
      <c r="I69" s="36">
        <f>SUMIFS(СВЦЭМ!$C$39:$C$782,СВЦЭМ!$A$39:$A$782,$A69,СВЦЭМ!$B$39:$B$782,I$47)+'СЕТ СН'!$G$9+СВЦЭМ!$D$10+'СЕТ СН'!$G$6-'СЕТ СН'!$G$19</f>
        <v>1477.1515648700001</v>
      </c>
      <c r="J69" s="36">
        <f>SUMIFS(СВЦЭМ!$C$39:$C$782,СВЦЭМ!$A$39:$A$782,$A69,СВЦЭМ!$B$39:$B$782,J$47)+'СЕТ СН'!$G$9+СВЦЭМ!$D$10+'СЕТ СН'!$G$6-'СЕТ СН'!$G$19</f>
        <v>1481.0553024999999</v>
      </c>
      <c r="K69" s="36">
        <f>SUMIFS(СВЦЭМ!$C$39:$C$782,СВЦЭМ!$A$39:$A$782,$A69,СВЦЭМ!$B$39:$B$782,K$47)+'СЕТ СН'!$G$9+СВЦЭМ!$D$10+'СЕТ СН'!$G$6-'СЕТ СН'!$G$19</f>
        <v>1467.9961615800003</v>
      </c>
      <c r="L69" s="36">
        <f>SUMIFS(СВЦЭМ!$C$39:$C$782,СВЦЭМ!$A$39:$A$782,$A69,СВЦЭМ!$B$39:$B$782,L$47)+'СЕТ СН'!$G$9+СВЦЭМ!$D$10+'СЕТ СН'!$G$6-'СЕТ СН'!$G$19</f>
        <v>1463.8057155400002</v>
      </c>
      <c r="M69" s="36">
        <f>SUMIFS(СВЦЭМ!$C$39:$C$782,СВЦЭМ!$A$39:$A$782,$A69,СВЦЭМ!$B$39:$B$782,M$47)+'СЕТ СН'!$G$9+СВЦЭМ!$D$10+'СЕТ СН'!$G$6-'СЕТ СН'!$G$19</f>
        <v>1473.6560585400002</v>
      </c>
      <c r="N69" s="36">
        <f>SUMIFS(СВЦЭМ!$C$39:$C$782,СВЦЭМ!$A$39:$A$782,$A69,СВЦЭМ!$B$39:$B$782,N$47)+'СЕТ СН'!$G$9+СВЦЭМ!$D$10+'СЕТ СН'!$G$6-'СЕТ СН'!$G$19</f>
        <v>1483.6007087800003</v>
      </c>
      <c r="O69" s="36">
        <f>SUMIFS(СВЦЭМ!$C$39:$C$782,СВЦЭМ!$A$39:$A$782,$A69,СВЦЭМ!$B$39:$B$782,O$47)+'СЕТ СН'!$G$9+СВЦЭМ!$D$10+'СЕТ СН'!$G$6-'СЕТ СН'!$G$19</f>
        <v>1478.45973835</v>
      </c>
      <c r="P69" s="36">
        <f>SUMIFS(СВЦЭМ!$C$39:$C$782,СВЦЭМ!$A$39:$A$782,$A69,СВЦЭМ!$B$39:$B$782,P$47)+'СЕТ СН'!$G$9+СВЦЭМ!$D$10+'СЕТ СН'!$G$6-'СЕТ СН'!$G$19</f>
        <v>1522.9916262800002</v>
      </c>
      <c r="Q69" s="36">
        <f>SUMIFS(СВЦЭМ!$C$39:$C$782,СВЦЭМ!$A$39:$A$782,$A69,СВЦЭМ!$B$39:$B$782,Q$47)+'СЕТ СН'!$G$9+СВЦЭМ!$D$10+'СЕТ СН'!$G$6-'СЕТ СН'!$G$19</f>
        <v>1521.1954581200002</v>
      </c>
      <c r="R69" s="36">
        <f>SUMIFS(СВЦЭМ!$C$39:$C$782,СВЦЭМ!$A$39:$A$782,$A69,СВЦЭМ!$B$39:$B$782,R$47)+'СЕТ СН'!$G$9+СВЦЭМ!$D$10+'СЕТ СН'!$G$6-'СЕТ СН'!$G$19</f>
        <v>1501.62751527</v>
      </c>
      <c r="S69" s="36">
        <f>SUMIFS(СВЦЭМ!$C$39:$C$782,СВЦЭМ!$A$39:$A$782,$A69,СВЦЭМ!$B$39:$B$782,S$47)+'СЕТ СН'!$G$9+СВЦЭМ!$D$10+'СЕТ СН'!$G$6-'СЕТ СН'!$G$19</f>
        <v>1478.4355553400001</v>
      </c>
      <c r="T69" s="36">
        <f>SUMIFS(СВЦЭМ!$C$39:$C$782,СВЦЭМ!$A$39:$A$782,$A69,СВЦЭМ!$B$39:$B$782,T$47)+'СЕТ СН'!$G$9+СВЦЭМ!$D$10+'СЕТ СН'!$G$6-'СЕТ СН'!$G$19</f>
        <v>1423.7580891299999</v>
      </c>
      <c r="U69" s="36">
        <f>SUMIFS(СВЦЭМ!$C$39:$C$782,СВЦЭМ!$A$39:$A$782,$A69,СВЦЭМ!$B$39:$B$782,U$47)+'СЕТ СН'!$G$9+СВЦЭМ!$D$10+'СЕТ СН'!$G$6-'СЕТ СН'!$G$19</f>
        <v>1447.8124072400001</v>
      </c>
      <c r="V69" s="36">
        <f>SUMIFS(СВЦЭМ!$C$39:$C$782,СВЦЭМ!$A$39:$A$782,$A69,СВЦЭМ!$B$39:$B$782,V$47)+'СЕТ СН'!$G$9+СВЦЭМ!$D$10+'СЕТ СН'!$G$6-'СЕТ СН'!$G$19</f>
        <v>1476.9029762499999</v>
      </c>
      <c r="W69" s="36">
        <f>SUMIFS(СВЦЭМ!$C$39:$C$782,СВЦЭМ!$A$39:$A$782,$A69,СВЦЭМ!$B$39:$B$782,W$47)+'СЕТ СН'!$G$9+СВЦЭМ!$D$10+'СЕТ СН'!$G$6-'СЕТ СН'!$G$19</f>
        <v>1500.8654422200002</v>
      </c>
      <c r="X69" s="36">
        <f>SUMIFS(СВЦЭМ!$C$39:$C$782,СВЦЭМ!$A$39:$A$782,$A69,СВЦЭМ!$B$39:$B$782,X$47)+'СЕТ СН'!$G$9+СВЦЭМ!$D$10+'СЕТ СН'!$G$6-'СЕТ СН'!$G$19</f>
        <v>1531.8936770200003</v>
      </c>
      <c r="Y69" s="36">
        <f>SUMIFS(СВЦЭМ!$C$39:$C$782,СВЦЭМ!$A$39:$A$782,$A69,СВЦЭМ!$B$39:$B$782,Y$47)+'СЕТ СН'!$G$9+СВЦЭМ!$D$10+'СЕТ СН'!$G$6-'СЕТ СН'!$G$19</f>
        <v>1556.8071532600002</v>
      </c>
    </row>
    <row r="70" spans="1:27" ht="15.75" x14ac:dyDescent="0.2">
      <c r="A70" s="35">
        <f t="shared" si="1"/>
        <v>44857</v>
      </c>
      <c r="B70" s="36">
        <f>SUMIFS(СВЦЭМ!$C$39:$C$782,СВЦЭМ!$A$39:$A$782,$A70,СВЦЭМ!$B$39:$B$782,B$47)+'СЕТ СН'!$G$9+СВЦЭМ!$D$10+'СЕТ СН'!$G$6-'СЕТ СН'!$G$19</f>
        <v>1524.73480943</v>
      </c>
      <c r="C70" s="36">
        <f>SUMIFS(СВЦЭМ!$C$39:$C$782,СВЦЭМ!$A$39:$A$782,$A70,СВЦЭМ!$B$39:$B$782,C$47)+'СЕТ СН'!$G$9+СВЦЭМ!$D$10+'СЕТ СН'!$G$6-'СЕТ СН'!$G$19</f>
        <v>1554.7684391299999</v>
      </c>
      <c r="D70" s="36">
        <f>SUMIFS(СВЦЭМ!$C$39:$C$782,СВЦЭМ!$A$39:$A$782,$A70,СВЦЭМ!$B$39:$B$782,D$47)+'СЕТ СН'!$G$9+СВЦЭМ!$D$10+'СЕТ СН'!$G$6-'СЕТ СН'!$G$19</f>
        <v>1581.48148223</v>
      </c>
      <c r="E70" s="36">
        <f>SUMIFS(СВЦЭМ!$C$39:$C$782,СВЦЭМ!$A$39:$A$782,$A70,СВЦЭМ!$B$39:$B$782,E$47)+'СЕТ СН'!$G$9+СВЦЭМ!$D$10+'СЕТ СН'!$G$6-'СЕТ СН'!$G$19</f>
        <v>1581.7698842899999</v>
      </c>
      <c r="F70" s="36">
        <f>SUMIFS(СВЦЭМ!$C$39:$C$782,СВЦЭМ!$A$39:$A$782,$A70,СВЦЭМ!$B$39:$B$782,F$47)+'СЕТ СН'!$G$9+СВЦЭМ!$D$10+'СЕТ СН'!$G$6-'СЕТ СН'!$G$19</f>
        <v>1595.2226452899999</v>
      </c>
      <c r="G70" s="36">
        <f>SUMIFS(СВЦЭМ!$C$39:$C$782,СВЦЭМ!$A$39:$A$782,$A70,СВЦЭМ!$B$39:$B$782,G$47)+'СЕТ СН'!$G$9+СВЦЭМ!$D$10+'СЕТ СН'!$G$6-'СЕТ СН'!$G$19</f>
        <v>1570.9245075200001</v>
      </c>
      <c r="H70" s="36">
        <f>SUMIFS(СВЦЭМ!$C$39:$C$782,СВЦЭМ!$A$39:$A$782,$A70,СВЦЭМ!$B$39:$B$782,H$47)+'СЕТ СН'!$G$9+СВЦЭМ!$D$10+'СЕТ СН'!$G$6-'СЕТ СН'!$G$19</f>
        <v>1532.6539715900003</v>
      </c>
      <c r="I70" s="36">
        <f>SUMIFS(СВЦЭМ!$C$39:$C$782,СВЦЭМ!$A$39:$A$782,$A70,СВЦЭМ!$B$39:$B$782,I$47)+'СЕТ СН'!$G$9+СВЦЭМ!$D$10+'СЕТ СН'!$G$6-'СЕТ СН'!$G$19</f>
        <v>1530.0493854900001</v>
      </c>
      <c r="J70" s="36">
        <f>SUMIFS(СВЦЭМ!$C$39:$C$782,СВЦЭМ!$A$39:$A$782,$A70,СВЦЭМ!$B$39:$B$782,J$47)+'СЕТ СН'!$G$9+СВЦЭМ!$D$10+'СЕТ СН'!$G$6-'СЕТ СН'!$G$19</f>
        <v>1492.9063701</v>
      </c>
      <c r="K70" s="36">
        <f>SUMIFS(СВЦЭМ!$C$39:$C$782,СВЦЭМ!$A$39:$A$782,$A70,СВЦЭМ!$B$39:$B$782,K$47)+'СЕТ СН'!$G$9+СВЦЭМ!$D$10+'СЕТ СН'!$G$6-'СЕТ СН'!$G$19</f>
        <v>1480.4309816700002</v>
      </c>
      <c r="L70" s="36">
        <f>SUMIFS(СВЦЭМ!$C$39:$C$782,СВЦЭМ!$A$39:$A$782,$A70,СВЦЭМ!$B$39:$B$782,L$47)+'СЕТ СН'!$G$9+СВЦЭМ!$D$10+'СЕТ СН'!$G$6-'СЕТ СН'!$G$19</f>
        <v>1466.8163445800001</v>
      </c>
      <c r="M70" s="36">
        <f>SUMIFS(СВЦЭМ!$C$39:$C$782,СВЦЭМ!$A$39:$A$782,$A70,СВЦЭМ!$B$39:$B$782,M$47)+'СЕТ СН'!$G$9+СВЦЭМ!$D$10+'СЕТ СН'!$G$6-'СЕТ СН'!$G$19</f>
        <v>1480.4186595700003</v>
      </c>
      <c r="N70" s="36">
        <f>SUMIFS(СВЦЭМ!$C$39:$C$782,СВЦЭМ!$A$39:$A$782,$A70,СВЦЭМ!$B$39:$B$782,N$47)+'СЕТ СН'!$G$9+СВЦЭМ!$D$10+'СЕТ СН'!$G$6-'СЕТ СН'!$G$19</f>
        <v>1492.6049849400001</v>
      </c>
      <c r="O70" s="36">
        <f>SUMIFS(СВЦЭМ!$C$39:$C$782,СВЦЭМ!$A$39:$A$782,$A70,СВЦЭМ!$B$39:$B$782,O$47)+'СЕТ СН'!$G$9+СВЦЭМ!$D$10+'СЕТ СН'!$G$6-'СЕТ СН'!$G$19</f>
        <v>1508.26976027</v>
      </c>
      <c r="P70" s="36">
        <f>SUMIFS(СВЦЭМ!$C$39:$C$782,СВЦЭМ!$A$39:$A$782,$A70,СВЦЭМ!$B$39:$B$782,P$47)+'СЕТ СН'!$G$9+СВЦЭМ!$D$10+'СЕТ СН'!$G$6-'СЕТ СН'!$G$19</f>
        <v>1521.9815907300003</v>
      </c>
      <c r="Q70" s="36">
        <f>SUMIFS(СВЦЭМ!$C$39:$C$782,СВЦЭМ!$A$39:$A$782,$A70,СВЦЭМ!$B$39:$B$782,Q$47)+'СЕТ СН'!$G$9+СВЦЭМ!$D$10+'СЕТ СН'!$G$6-'СЕТ СН'!$G$19</f>
        <v>1535.2544483300003</v>
      </c>
      <c r="R70" s="36">
        <f>SUMIFS(СВЦЭМ!$C$39:$C$782,СВЦЭМ!$A$39:$A$782,$A70,СВЦЭМ!$B$39:$B$782,R$47)+'СЕТ СН'!$G$9+СВЦЭМ!$D$10+'СЕТ СН'!$G$6-'СЕТ СН'!$G$19</f>
        <v>1511.9740030100002</v>
      </c>
      <c r="S70" s="36">
        <f>SUMIFS(СВЦЭМ!$C$39:$C$782,СВЦЭМ!$A$39:$A$782,$A70,СВЦЭМ!$B$39:$B$782,S$47)+'СЕТ СН'!$G$9+СВЦЭМ!$D$10+'СЕТ СН'!$G$6-'СЕТ СН'!$G$19</f>
        <v>1480.0961252500001</v>
      </c>
      <c r="T70" s="36">
        <f>SUMIFS(СВЦЭМ!$C$39:$C$782,СВЦЭМ!$A$39:$A$782,$A70,СВЦЭМ!$B$39:$B$782,T$47)+'СЕТ СН'!$G$9+СВЦЭМ!$D$10+'СЕТ СН'!$G$6-'СЕТ СН'!$G$19</f>
        <v>1423.03468832</v>
      </c>
      <c r="U70" s="36">
        <f>SUMIFS(СВЦЭМ!$C$39:$C$782,СВЦЭМ!$A$39:$A$782,$A70,СВЦЭМ!$B$39:$B$782,U$47)+'СЕТ СН'!$G$9+СВЦЭМ!$D$10+'СЕТ СН'!$G$6-'СЕТ СН'!$G$19</f>
        <v>1445.1492325300001</v>
      </c>
      <c r="V70" s="36">
        <f>SUMIFS(СВЦЭМ!$C$39:$C$782,СВЦЭМ!$A$39:$A$782,$A70,СВЦЭМ!$B$39:$B$782,V$47)+'СЕТ СН'!$G$9+СВЦЭМ!$D$10+'СЕТ СН'!$G$6-'СЕТ СН'!$G$19</f>
        <v>1462.5624562800003</v>
      </c>
      <c r="W70" s="36">
        <f>SUMIFS(СВЦЭМ!$C$39:$C$782,СВЦЭМ!$A$39:$A$782,$A70,СВЦЭМ!$B$39:$B$782,W$47)+'СЕТ СН'!$G$9+СВЦЭМ!$D$10+'СЕТ СН'!$G$6-'СЕТ СН'!$G$19</f>
        <v>1489.3818410700001</v>
      </c>
      <c r="X70" s="36">
        <f>SUMIFS(СВЦЭМ!$C$39:$C$782,СВЦЭМ!$A$39:$A$782,$A70,СВЦЭМ!$B$39:$B$782,X$47)+'СЕТ СН'!$G$9+СВЦЭМ!$D$10+'СЕТ СН'!$G$6-'СЕТ СН'!$G$19</f>
        <v>1525.1327902800003</v>
      </c>
      <c r="Y70" s="36">
        <f>SUMIFS(СВЦЭМ!$C$39:$C$782,СВЦЭМ!$A$39:$A$782,$A70,СВЦЭМ!$B$39:$B$782,Y$47)+'СЕТ СН'!$G$9+СВЦЭМ!$D$10+'СЕТ СН'!$G$6-'СЕТ СН'!$G$19</f>
        <v>1568.9002759300001</v>
      </c>
    </row>
    <row r="71" spans="1:27" ht="15.75" x14ac:dyDescent="0.2">
      <c r="A71" s="35">
        <f t="shared" si="1"/>
        <v>44858</v>
      </c>
      <c r="B71" s="36">
        <f>SUMIFS(СВЦЭМ!$C$39:$C$782,СВЦЭМ!$A$39:$A$782,$A71,СВЦЭМ!$B$39:$B$782,B$47)+'СЕТ СН'!$G$9+СВЦЭМ!$D$10+'СЕТ СН'!$G$6-'СЕТ СН'!$G$19</f>
        <v>1532.4769839099999</v>
      </c>
      <c r="C71" s="36">
        <f>SUMIFS(СВЦЭМ!$C$39:$C$782,СВЦЭМ!$A$39:$A$782,$A71,СВЦЭМ!$B$39:$B$782,C$47)+'СЕТ СН'!$G$9+СВЦЭМ!$D$10+'СЕТ СН'!$G$6-'СЕТ СН'!$G$19</f>
        <v>1547.9195405</v>
      </c>
      <c r="D71" s="36">
        <f>SUMIFS(СВЦЭМ!$C$39:$C$782,СВЦЭМ!$A$39:$A$782,$A71,СВЦЭМ!$B$39:$B$782,D$47)+'СЕТ СН'!$G$9+СВЦЭМ!$D$10+'СЕТ СН'!$G$6-'СЕТ СН'!$G$19</f>
        <v>1568.9493070000003</v>
      </c>
      <c r="E71" s="36">
        <f>SUMIFS(СВЦЭМ!$C$39:$C$782,СВЦЭМ!$A$39:$A$782,$A71,СВЦЭМ!$B$39:$B$782,E$47)+'СЕТ СН'!$G$9+СВЦЭМ!$D$10+'СЕТ СН'!$G$6-'СЕТ СН'!$G$19</f>
        <v>1572.18371204</v>
      </c>
      <c r="F71" s="36">
        <f>SUMIFS(СВЦЭМ!$C$39:$C$782,СВЦЭМ!$A$39:$A$782,$A71,СВЦЭМ!$B$39:$B$782,F$47)+'СЕТ СН'!$G$9+СВЦЭМ!$D$10+'СЕТ СН'!$G$6-'СЕТ СН'!$G$19</f>
        <v>1591.4202521300003</v>
      </c>
      <c r="G71" s="36">
        <f>SUMIFS(СВЦЭМ!$C$39:$C$782,СВЦЭМ!$A$39:$A$782,$A71,СВЦЭМ!$B$39:$B$782,G$47)+'СЕТ СН'!$G$9+СВЦЭМ!$D$10+'СЕТ СН'!$G$6-'СЕТ СН'!$G$19</f>
        <v>1560.2546431300002</v>
      </c>
      <c r="H71" s="36">
        <f>SUMIFS(СВЦЭМ!$C$39:$C$782,СВЦЭМ!$A$39:$A$782,$A71,СВЦЭМ!$B$39:$B$782,H$47)+'СЕТ СН'!$G$9+СВЦЭМ!$D$10+'СЕТ СН'!$G$6-'СЕТ СН'!$G$19</f>
        <v>1532.75585404</v>
      </c>
      <c r="I71" s="36">
        <f>SUMIFS(СВЦЭМ!$C$39:$C$782,СВЦЭМ!$A$39:$A$782,$A71,СВЦЭМ!$B$39:$B$782,I$47)+'СЕТ СН'!$G$9+СВЦЭМ!$D$10+'СЕТ СН'!$G$6-'СЕТ СН'!$G$19</f>
        <v>1516.9480538600001</v>
      </c>
      <c r="J71" s="36">
        <f>SUMIFS(СВЦЭМ!$C$39:$C$782,СВЦЭМ!$A$39:$A$782,$A71,СВЦЭМ!$B$39:$B$782,J$47)+'СЕТ СН'!$G$9+СВЦЭМ!$D$10+'СЕТ СН'!$G$6-'СЕТ СН'!$G$19</f>
        <v>1503.5211785700003</v>
      </c>
      <c r="K71" s="36">
        <f>SUMIFS(СВЦЭМ!$C$39:$C$782,СВЦЭМ!$A$39:$A$782,$A71,СВЦЭМ!$B$39:$B$782,K$47)+'СЕТ СН'!$G$9+СВЦЭМ!$D$10+'СЕТ СН'!$G$6-'СЕТ СН'!$G$19</f>
        <v>1522.00703905</v>
      </c>
      <c r="L71" s="36">
        <f>SUMIFS(СВЦЭМ!$C$39:$C$782,СВЦЭМ!$A$39:$A$782,$A71,СВЦЭМ!$B$39:$B$782,L$47)+'СЕТ СН'!$G$9+СВЦЭМ!$D$10+'СЕТ СН'!$G$6-'СЕТ СН'!$G$19</f>
        <v>1536.5464126000002</v>
      </c>
      <c r="M71" s="36">
        <f>SUMIFS(СВЦЭМ!$C$39:$C$782,СВЦЭМ!$A$39:$A$782,$A71,СВЦЭМ!$B$39:$B$782,M$47)+'СЕТ СН'!$G$9+СВЦЭМ!$D$10+'СЕТ СН'!$G$6-'СЕТ СН'!$G$19</f>
        <v>1548.17644376</v>
      </c>
      <c r="N71" s="36">
        <f>SUMIFS(СВЦЭМ!$C$39:$C$782,СВЦЭМ!$A$39:$A$782,$A71,СВЦЭМ!$B$39:$B$782,N$47)+'СЕТ СН'!$G$9+СВЦЭМ!$D$10+'СЕТ СН'!$G$6-'СЕТ СН'!$G$19</f>
        <v>1552.7915398200003</v>
      </c>
      <c r="O71" s="36">
        <f>SUMIFS(СВЦЭМ!$C$39:$C$782,СВЦЭМ!$A$39:$A$782,$A71,СВЦЭМ!$B$39:$B$782,O$47)+'СЕТ СН'!$G$9+СВЦЭМ!$D$10+'СЕТ СН'!$G$6-'СЕТ СН'!$G$19</f>
        <v>1548.1497311400003</v>
      </c>
      <c r="P71" s="36">
        <f>SUMIFS(СВЦЭМ!$C$39:$C$782,СВЦЭМ!$A$39:$A$782,$A71,СВЦЭМ!$B$39:$B$782,P$47)+'СЕТ СН'!$G$9+СВЦЭМ!$D$10+'СЕТ СН'!$G$6-'СЕТ СН'!$G$19</f>
        <v>1550.08957319</v>
      </c>
      <c r="Q71" s="36">
        <f>SUMIFS(СВЦЭМ!$C$39:$C$782,СВЦЭМ!$A$39:$A$782,$A71,СВЦЭМ!$B$39:$B$782,Q$47)+'СЕТ СН'!$G$9+СВЦЭМ!$D$10+'СЕТ СН'!$G$6-'СЕТ СН'!$G$19</f>
        <v>1548.0431388800002</v>
      </c>
      <c r="R71" s="36">
        <f>SUMIFS(СВЦЭМ!$C$39:$C$782,СВЦЭМ!$A$39:$A$782,$A71,СВЦЭМ!$B$39:$B$782,R$47)+'СЕТ СН'!$G$9+СВЦЭМ!$D$10+'СЕТ СН'!$G$6-'СЕТ СН'!$G$19</f>
        <v>1514.98397626</v>
      </c>
      <c r="S71" s="36">
        <f>SUMIFS(СВЦЭМ!$C$39:$C$782,СВЦЭМ!$A$39:$A$782,$A71,СВЦЭМ!$B$39:$B$782,S$47)+'СЕТ СН'!$G$9+СВЦЭМ!$D$10+'СЕТ СН'!$G$6-'СЕТ СН'!$G$19</f>
        <v>1494.2774894300001</v>
      </c>
      <c r="T71" s="36">
        <f>SUMIFS(СВЦЭМ!$C$39:$C$782,СВЦЭМ!$A$39:$A$782,$A71,СВЦЭМ!$B$39:$B$782,T$47)+'СЕТ СН'!$G$9+СВЦЭМ!$D$10+'СЕТ СН'!$G$6-'СЕТ СН'!$G$19</f>
        <v>1446.5599695000001</v>
      </c>
      <c r="U71" s="36">
        <f>SUMIFS(СВЦЭМ!$C$39:$C$782,СВЦЭМ!$A$39:$A$782,$A71,СВЦЭМ!$B$39:$B$782,U$47)+'СЕТ СН'!$G$9+СВЦЭМ!$D$10+'СЕТ СН'!$G$6-'СЕТ СН'!$G$19</f>
        <v>1479.3973781100003</v>
      </c>
      <c r="V71" s="36">
        <f>SUMIFS(СВЦЭМ!$C$39:$C$782,СВЦЭМ!$A$39:$A$782,$A71,СВЦЭМ!$B$39:$B$782,V$47)+'СЕТ СН'!$G$9+СВЦЭМ!$D$10+'СЕТ СН'!$G$6-'СЕТ СН'!$G$19</f>
        <v>1504.3900475700002</v>
      </c>
      <c r="W71" s="36">
        <f>SUMIFS(СВЦЭМ!$C$39:$C$782,СВЦЭМ!$A$39:$A$782,$A71,СВЦЭМ!$B$39:$B$782,W$47)+'СЕТ СН'!$G$9+СВЦЭМ!$D$10+'СЕТ СН'!$G$6-'СЕТ СН'!$G$19</f>
        <v>1523.8500471299999</v>
      </c>
      <c r="X71" s="36">
        <f>SUMIFS(СВЦЭМ!$C$39:$C$782,СВЦЭМ!$A$39:$A$782,$A71,СВЦЭМ!$B$39:$B$782,X$47)+'СЕТ СН'!$G$9+СВЦЭМ!$D$10+'СЕТ СН'!$G$6-'СЕТ СН'!$G$19</f>
        <v>1554.4880184100002</v>
      </c>
      <c r="Y71" s="36">
        <f>SUMIFS(СВЦЭМ!$C$39:$C$782,СВЦЭМ!$A$39:$A$782,$A71,СВЦЭМ!$B$39:$B$782,Y$47)+'СЕТ СН'!$G$9+СВЦЭМ!$D$10+'СЕТ СН'!$G$6-'СЕТ СН'!$G$19</f>
        <v>1591.8102526800003</v>
      </c>
    </row>
    <row r="72" spans="1:27" ht="15.75" x14ac:dyDescent="0.2">
      <c r="A72" s="35">
        <f t="shared" si="1"/>
        <v>44859</v>
      </c>
      <c r="B72" s="36">
        <f>SUMIFS(СВЦЭМ!$C$39:$C$782,СВЦЭМ!$A$39:$A$782,$A72,СВЦЭМ!$B$39:$B$782,B$47)+'СЕТ СН'!$G$9+СВЦЭМ!$D$10+'СЕТ СН'!$G$6-'СЕТ СН'!$G$19</f>
        <v>1548.6140094500001</v>
      </c>
      <c r="C72" s="36">
        <f>SUMIFS(СВЦЭМ!$C$39:$C$782,СВЦЭМ!$A$39:$A$782,$A72,СВЦЭМ!$B$39:$B$782,C$47)+'СЕТ СН'!$G$9+СВЦЭМ!$D$10+'СЕТ СН'!$G$6-'СЕТ СН'!$G$19</f>
        <v>1575.5210159100002</v>
      </c>
      <c r="D72" s="36">
        <f>SUMIFS(СВЦЭМ!$C$39:$C$782,СВЦЭМ!$A$39:$A$782,$A72,СВЦЭМ!$B$39:$B$782,D$47)+'СЕТ СН'!$G$9+СВЦЭМ!$D$10+'СЕТ СН'!$G$6-'СЕТ СН'!$G$19</f>
        <v>1570.2740409100002</v>
      </c>
      <c r="E72" s="36">
        <f>SUMIFS(СВЦЭМ!$C$39:$C$782,СВЦЭМ!$A$39:$A$782,$A72,СВЦЭМ!$B$39:$B$782,E$47)+'СЕТ СН'!$G$9+СВЦЭМ!$D$10+'СЕТ СН'!$G$6-'СЕТ СН'!$G$19</f>
        <v>1548.4985357</v>
      </c>
      <c r="F72" s="36">
        <f>SUMIFS(СВЦЭМ!$C$39:$C$782,СВЦЭМ!$A$39:$A$782,$A72,СВЦЭМ!$B$39:$B$782,F$47)+'СЕТ СН'!$G$9+СВЦЭМ!$D$10+'СЕТ СН'!$G$6-'СЕТ СН'!$G$19</f>
        <v>1562.5954005000003</v>
      </c>
      <c r="G72" s="36">
        <f>SUMIFS(СВЦЭМ!$C$39:$C$782,СВЦЭМ!$A$39:$A$782,$A72,СВЦЭМ!$B$39:$B$782,G$47)+'СЕТ СН'!$G$9+СВЦЭМ!$D$10+'СЕТ СН'!$G$6-'СЕТ СН'!$G$19</f>
        <v>1518.8325720100001</v>
      </c>
      <c r="H72" s="36">
        <f>SUMIFS(СВЦЭМ!$C$39:$C$782,СВЦЭМ!$A$39:$A$782,$A72,СВЦЭМ!$B$39:$B$782,H$47)+'СЕТ СН'!$G$9+СВЦЭМ!$D$10+'СЕТ СН'!$G$6-'СЕТ СН'!$G$19</f>
        <v>1444.9501328300003</v>
      </c>
      <c r="I72" s="36">
        <f>SUMIFS(СВЦЭМ!$C$39:$C$782,СВЦЭМ!$A$39:$A$782,$A72,СВЦЭМ!$B$39:$B$782,I$47)+'СЕТ СН'!$G$9+СВЦЭМ!$D$10+'СЕТ СН'!$G$6-'СЕТ СН'!$G$19</f>
        <v>1386.3010213800003</v>
      </c>
      <c r="J72" s="36">
        <f>SUMIFS(СВЦЭМ!$C$39:$C$782,СВЦЭМ!$A$39:$A$782,$A72,СВЦЭМ!$B$39:$B$782,J$47)+'СЕТ СН'!$G$9+СВЦЭМ!$D$10+'СЕТ СН'!$G$6-'СЕТ СН'!$G$19</f>
        <v>1281.4414015299999</v>
      </c>
      <c r="K72" s="36">
        <f>SUMIFS(СВЦЭМ!$C$39:$C$782,СВЦЭМ!$A$39:$A$782,$A72,СВЦЭМ!$B$39:$B$782,K$47)+'СЕТ СН'!$G$9+СВЦЭМ!$D$10+'СЕТ СН'!$G$6-'СЕТ СН'!$G$19</f>
        <v>1305.8682848399999</v>
      </c>
      <c r="L72" s="36">
        <f>SUMIFS(СВЦЭМ!$C$39:$C$782,СВЦЭМ!$A$39:$A$782,$A72,СВЦЭМ!$B$39:$B$782,L$47)+'СЕТ СН'!$G$9+СВЦЭМ!$D$10+'СЕТ СН'!$G$6-'СЕТ СН'!$G$19</f>
        <v>1312.80764335</v>
      </c>
      <c r="M72" s="36">
        <f>SUMIFS(СВЦЭМ!$C$39:$C$782,СВЦЭМ!$A$39:$A$782,$A72,СВЦЭМ!$B$39:$B$782,M$47)+'СЕТ СН'!$G$9+СВЦЭМ!$D$10+'СЕТ СН'!$G$6-'СЕТ СН'!$G$19</f>
        <v>1406.79150824</v>
      </c>
      <c r="N72" s="36">
        <f>SUMIFS(СВЦЭМ!$C$39:$C$782,СВЦЭМ!$A$39:$A$782,$A72,СВЦЭМ!$B$39:$B$782,N$47)+'СЕТ СН'!$G$9+СВЦЭМ!$D$10+'СЕТ СН'!$G$6-'СЕТ СН'!$G$19</f>
        <v>1504.1469857400002</v>
      </c>
      <c r="O72" s="36">
        <f>SUMIFS(СВЦЭМ!$C$39:$C$782,СВЦЭМ!$A$39:$A$782,$A72,СВЦЭМ!$B$39:$B$782,O$47)+'СЕТ СН'!$G$9+СВЦЭМ!$D$10+'СЕТ СН'!$G$6-'СЕТ СН'!$G$19</f>
        <v>1481.64865865</v>
      </c>
      <c r="P72" s="36">
        <f>SUMIFS(СВЦЭМ!$C$39:$C$782,СВЦЭМ!$A$39:$A$782,$A72,СВЦЭМ!$B$39:$B$782,P$47)+'СЕТ СН'!$G$9+СВЦЭМ!$D$10+'СЕТ СН'!$G$6-'СЕТ СН'!$G$19</f>
        <v>1481.1612825000002</v>
      </c>
      <c r="Q72" s="36">
        <f>SUMIFS(СВЦЭМ!$C$39:$C$782,СВЦЭМ!$A$39:$A$782,$A72,СВЦЭМ!$B$39:$B$782,Q$47)+'СЕТ СН'!$G$9+СВЦЭМ!$D$10+'СЕТ СН'!$G$6-'СЕТ СН'!$G$19</f>
        <v>1482.1540801300002</v>
      </c>
      <c r="R72" s="36">
        <f>SUMIFS(СВЦЭМ!$C$39:$C$782,СВЦЭМ!$A$39:$A$782,$A72,СВЦЭМ!$B$39:$B$782,R$47)+'СЕТ СН'!$G$9+СВЦЭМ!$D$10+'СЕТ СН'!$G$6-'СЕТ СН'!$G$19</f>
        <v>1378.8433002400002</v>
      </c>
      <c r="S72" s="36">
        <f>SUMIFS(СВЦЭМ!$C$39:$C$782,СВЦЭМ!$A$39:$A$782,$A72,СВЦЭМ!$B$39:$B$782,S$47)+'СЕТ СН'!$G$9+СВЦЭМ!$D$10+'СЕТ СН'!$G$6-'СЕТ СН'!$G$19</f>
        <v>1312.39627851</v>
      </c>
      <c r="T72" s="36">
        <f>SUMIFS(СВЦЭМ!$C$39:$C$782,СВЦЭМ!$A$39:$A$782,$A72,СВЦЭМ!$B$39:$B$782,T$47)+'СЕТ СН'!$G$9+СВЦЭМ!$D$10+'СЕТ СН'!$G$6-'СЕТ СН'!$G$19</f>
        <v>1223.5226831999998</v>
      </c>
      <c r="U72" s="36">
        <f>SUMIFS(СВЦЭМ!$C$39:$C$782,СВЦЭМ!$A$39:$A$782,$A72,СВЦЭМ!$B$39:$B$782,U$47)+'СЕТ СН'!$G$9+СВЦЭМ!$D$10+'СЕТ СН'!$G$6-'СЕТ СН'!$G$19</f>
        <v>1228.9842918099998</v>
      </c>
      <c r="V72" s="36">
        <f>SUMIFS(СВЦЭМ!$C$39:$C$782,СВЦЭМ!$A$39:$A$782,$A72,СВЦЭМ!$B$39:$B$782,V$47)+'СЕТ СН'!$G$9+СВЦЭМ!$D$10+'СЕТ СН'!$G$6-'СЕТ СН'!$G$19</f>
        <v>1249.9709899499999</v>
      </c>
      <c r="W72" s="36">
        <f>SUMIFS(СВЦЭМ!$C$39:$C$782,СВЦЭМ!$A$39:$A$782,$A72,СВЦЭМ!$B$39:$B$782,W$47)+'СЕТ СН'!$G$9+СВЦЭМ!$D$10+'СЕТ СН'!$G$6-'СЕТ СН'!$G$19</f>
        <v>1263.05163868</v>
      </c>
      <c r="X72" s="36">
        <f>SUMIFS(СВЦЭМ!$C$39:$C$782,СВЦЭМ!$A$39:$A$782,$A72,СВЦЭМ!$B$39:$B$782,X$47)+'СЕТ СН'!$G$9+СВЦЭМ!$D$10+'СЕТ СН'!$G$6-'СЕТ СН'!$G$19</f>
        <v>1288.94771717</v>
      </c>
      <c r="Y72" s="36">
        <f>SUMIFS(СВЦЭМ!$C$39:$C$782,СВЦЭМ!$A$39:$A$782,$A72,СВЦЭМ!$B$39:$B$782,Y$47)+'СЕТ СН'!$G$9+СВЦЭМ!$D$10+'СЕТ СН'!$G$6-'СЕТ СН'!$G$19</f>
        <v>1306.7419331900001</v>
      </c>
    </row>
    <row r="73" spans="1:27" ht="15.75" x14ac:dyDescent="0.2">
      <c r="A73" s="35">
        <f t="shared" si="1"/>
        <v>44860</v>
      </c>
      <c r="B73" s="36">
        <f>SUMIFS(СВЦЭМ!$C$39:$C$782,СВЦЭМ!$A$39:$A$782,$A73,СВЦЭМ!$B$39:$B$782,B$47)+'СЕТ СН'!$G$9+СВЦЭМ!$D$10+'СЕТ СН'!$G$6-'СЕТ СН'!$G$19</f>
        <v>1481.4665158299999</v>
      </c>
      <c r="C73" s="36">
        <f>SUMIFS(СВЦЭМ!$C$39:$C$782,СВЦЭМ!$A$39:$A$782,$A73,СВЦЭМ!$B$39:$B$782,C$47)+'СЕТ СН'!$G$9+СВЦЭМ!$D$10+'СЕТ СН'!$G$6-'СЕТ СН'!$G$19</f>
        <v>1492.30716054</v>
      </c>
      <c r="D73" s="36">
        <f>SUMIFS(СВЦЭМ!$C$39:$C$782,СВЦЭМ!$A$39:$A$782,$A73,СВЦЭМ!$B$39:$B$782,D$47)+'СЕТ СН'!$G$9+СВЦЭМ!$D$10+'СЕТ СН'!$G$6-'СЕТ СН'!$G$19</f>
        <v>1504.6924593600002</v>
      </c>
      <c r="E73" s="36">
        <f>SUMIFS(СВЦЭМ!$C$39:$C$782,СВЦЭМ!$A$39:$A$782,$A73,СВЦЭМ!$B$39:$B$782,E$47)+'СЕТ СН'!$G$9+СВЦЭМ!$D$10+'СЕТ СН'!$G$6-'СЕТ СН'!$G$19</f>
        <v>1523.15014518</v>
      </c>
      <c r="F73" s="36">
        <f>SUMIFS(СВЦЭМ!$C$39:$C$782,СВЦЭМ!$A$39:$A$782,$A73,СВЦЭМ!$B$39:$B$782,F$47)+'СЕТ СН'!$G$9+СВЦЭМ!$D$10+'СЕТ СН'!$G$6-'СЕТ СН'!$G$19</f>
        <v>1495.3090437000001</v>
      </c>
      <c r="G73" s="36">
        <f>SUMIFS(СВЦЭМ!$C$39:$C$782,СВЦЭМ!$A$39:$A$782,$A73,СВЦЭМ!$B$39:$B$782,G$47)+'СЕТ СН'!$G$9+СВЦЭМ!$D$10+'СЕТ СН'!$G$6-'СЕТ СН'!$G$19</f>
        <v>1437.7239195000002</v>
      </c>
      <c r="H73" s="36">
        <f>SUMIFS(СВЦЭМ!$C$39:$C$782,СВЦЭМ!$A$39:$A$782,$A73,СВЦЭМ!$B$39:$B$782,H$47)+'СЕТ СН'!$G$9+СВЦЭМ!$D$10+'СЕТ СН'!$G$6-'СЕТ СН'!$G$19</f>
        <v>1350.81865591</v>
      </c>
      <c r="I73" s="36">
        <f>SUMIFS(СВЦЭМ!$C$39:$C$782,СВЦЭМ!$A$39:$A$782,$A73,СВЦЭМ!$B$39:$B$782,I$47)+'СЕТ СН'!$G$9+СВЦЭМ!$D$10+'СЕТ СН'!$G$6-'СЕТ СН'!$G$19</f>
        <v>1393.1585404100001</v>
      </c>
      <c r="J73" s="36">
        <f>SUMIFS(СВЦЭМ!$C$39:$C$782,СВЦЭМ!$A$39:$A$782,$A73,СВЦЭМ!$B$39:$B$782,J$47)+'СЕТ СН'!$G$9+СВЦЭМ!$D$10+'СЕТ СН'!$G$6-'СЕТ СН'!$G$19</f>
        <v>1354.48626754</v>
      </c>
      <c r="K73" s="36">
        <f>SUMIFS(СВЦЭМ!$C$39:$C$782,СВЦЭМ!$A$39:$A$782,$A73,СВЦЭМ!$B$39:$B$782,K$47)+'СЕТ СН'!$G$9+СВЦЭМ!$D$10+'СЕТ СН'!$G$6-'СЕТ СН'!$G$19</f>
        <v>1368.1278875800003</v>
      </c>
      <c r="L73" s="36">
        <f>SUMIFS(СВЦЭМ!$C$39:$C$782,СВЦЭМ!$A$39:$A$782,$A73,СВЦЭМ!$B$39:$B$782,L$47)+'СЕТ СН'!$G$9+СВЦЭМ!$D$10+'СЕТ СН'!$G$6-'СЕТ СН'!$G$19</f>
        <v>1374.1330469500003</v>
      </c>
      <c r="M73" s="36">
        <f>SUMIFS(СВЦЭМ!$C$39:$C$782,СВЦЭМ!$A$39:$A$782,$A73,СВЦЭМ!$B$39:$B$782,M$47)+'СЕТ СН'!$G$9+СВЦЭМ!$D$10+'СЕТ СН'!$G$6-'СЕТ СН'!$G$19</f>
        <v>1373.9293234300003</v>
      </c>
      <c r="N73" s="36">
        <f>SUMIFS(СВЦЭМ!$C$39:$C$782,СВЦЭМ!$A$39:$A$782,$A73,СВЦЭМ!$B$39:$B$782,N$47)+'СЕТ СН'!$G$9+СВЦЭМ!$D$10+'СЕТ СН'!$G$6-'СЕТ СН'!$G$19</f>
        <v>1377.8587899600002</v>
      </c>
      <c r="O73" s="36">
        <f>SUMIFS(СВЦЭМ!$C$39:$C$782,СВЦЭМ!$A$39:$A$782,$A73,СВЦЭМ!$B$39:$B$782,O$47)+'СЕТ СН'!$G$9+СВЦЭМ!$D$10+'СЕТ СН'!$G$6-'СЕТ СН'!$G$19</f>
        <v>1419.6315918600003</v>
      </c>
      <c r="P73" s="36">
        <f>SUMIFS(СВЦЭМ!$C$39:$C$782,СВЦЭМ!$A$39:$A$782,$A73,СВЦЭМ!$B$39:$B$782,P$47)+'СЕТ СН'!$G$9+СВЦЭМ!$D$10+'СЕТ СН'!$G$6-'СЕТ СН'!$G$19</f>
        <v>1435.82123039</v>
      </c>
      <c r="Q73" s="36">
        <f>SUMIFS(СВЦЭМ!$C$39:$C$782,СВЦЭМ!$A$39:$A$782,$A73,СВЦЭМ!$B$39:$B$782,Q$47)+'СЕТ СН'!$G$9+СВЦЭМ!$D$10+'СЕТ СН'!$G$6-'СЕТ СН'!$G$19</f>
        <v>1422.9323356700002</v>
      </c>
      <c r="R73" s="36">
        <f>SUMIFS(СВЦЭМ!$C$39:$C$782,СВЦЭМ!$A$39:$A$782,$A73,СВЦЭМ!$B$39:$B$782,R$47)+'СЕТ СН'!$G$9+СВЦЭМ!$D$10+'СЕТ СН'!$G$6-'СЕТ СН'!$G$19</f>
        <v>1418.58773853</v>
      </c>
      <c r="S73" s="36">
        <f>SUMIFS(СВЦЭМ!$C$39:$C$782,СВЦЭМ!$A$39:$A$782,$A73,СВЦЭМ!$B$39:$B$782,S$47)+'СЕТ СН'!$G$9+СВЦЭМ!$D$10+'СЕТ СН'!$G$6-'СЕТ СН'!$G$19</f>
        <v>1350.3673275200003</v>
      </c>
      <c r="T73" s="36">
        <f>SUMIFS(СВЦЭМ!$C$39:$C$782,СВЦЭМ!$A$39:$A$782,$A73,СВЦЭМ!$B$39:$B$782,T$47)+'СЕТ СН'!$G$9+СВЦЭМ!$D$10+'СЕТ СН'!$G$6-'СЕТ СН'!$G$19</f>
        <v>1334.60392903</v>
      </c>
      <c r="U73" s="36">
        <f>SUMIFS(СВЦЭМ!$C$39:$C$782,СВЦЭМ!$A$39:$A$782,$A73,СВЦЭМ!$B$39:$B$782,U$47)+'СЕТ СН'!$G$9+СВЦЭМ!$D$10+'СЕТ СН'!$G$6-'СЕТ СН'!$G$19</f>
        <v>1349.5995572800002</v>
      </c>
      <c r="V73" s="36">
        <f>SUMIFS(СВЦЭМ!$C$39:$C$782,СВЦЭМ!$A$39:$A$782,$A73,СВЦЭМ!$B$39:$B$782,V$47)+'СЕТ СН'!$G$9+СВЦЭМ!$D$10+'СЕТ СН'!$G$6-'СЕТ СН'!$G$19</f>
        <v>1368.9019138600001</v>
      </c>
      <c r="W73" s="36">
        <f>SUMIFS(СВЦЭМ!$C$39:$C$782,СВЦЭМ!$A$39:$A$782,$A73,СВЦЭМ!$B$39:$B$782,W$47)+'СЕТ СН'!$G$9+СВЦЭМ!$D$10+'СЕТ СН'!$G$6-'СЕТ СН'!$G$19</f>
        <v>1409.0672269199999</v>
      </c>
      <c r="X73" s="36">
        <f>SUMIFS(СВЦЭМ!$C$39:$C$782,СВЦЭМ!$A$39:$A$782,$A73,СВЦЭМ!$B$39:$B$782,X$47)+'СЕТ СН'!$G$9+СВЦЭМ!$D$10+'СЕТ СН'!$G$6-'СЕТ СН'!$G$19</f>
        <v>1420.78868285</v>
      </c>
      <c r="Y73" s="36">
        <f>SUMIFS(СВЦЭМ!$C$39:$C$782,СВЦЭМ!$A$39:$A$782,$A73,СВЦЭМ!$B$39:$B$782,Y$47)+'СЕТ СН'!$G$9+СВЦЭМ!$D$10+'СЕТ СН'!$G$6-'СЕТ СН'!$G$19</f>
        <v>1429.0571234200002</v>
      </c>
    </row>
    <row r="74" spans="1:27" ht="15.75" x14ac:dyDescent="0.2">
      <c r="A74" s="35">
        <f t="shared" si="1"/>
        <v>44861</v>
      </c>
      <c r="B74" s="36">
        <f>SUMIFS(СВЦЭМ!$C$39:$C$782,СВЦЭМ!$A$39:$A$782,$A74,СВЦЭМ!$B$39:$B$782,B$47)+'СЕТ СН'!$G$9+СВЦЭМ!$D$10+'СЕТ СН'!$G$6-'СЕТ СН'!$G$19</f>
        <v>1489.0245640200001</v>
      </c>
      <c r="C74" s="36">
        <f>SUMIFS(СВЦЭМ!$C$39:$C$782,СВЦЭМ!$A$39:$A$782,$A74,СВЦЭМ!$B$39:$B$782,C$47)+'СЕТ СН'!$G$9+СВЦЭМ!$D$10+'СЕТ СН'!$G$6-'СЕТ СН'!$G$19</f>
        <v>1509.1025585800003</v>
      </c>
      <c r="D74" s="36">
        <f>SUMIFS(СВЦЭМ!$C$39:$C$782,СВЦЭМ!$A$39:$A$782,$A74,СВЦЭМ!$B$39:$B$782,D$47)+'СЕТ СН'!$G$9+СВЦЭМ!$D$10+'СЕТ СН'!$G$6-'СЕТ СН'!$G$19</f>
        <v>1536.4202144000001</v>
      </c>
      <c r="E74" s="36">
        <f>SUMIFS(СВЦЭМ!$C$39:$C$782,СВЦЭМ!$A$39:$A$782,$A74,СВЦЭМ!$B$39:$B$782,E$47)+'СЕТ СН'!$G$9+СВЦЭМ!$D$10+'СЕТ СН'!$G$6-'СЕТ СН'!$G$19</f>
        <v>1541.9061642199999</v>
      </c>
      <c r="F74" s="36">
        <f>SUMIFS(СВЦЭМ!$C$39:$C$782,СВЦЭМ!$A$39:$A$782,$A74,СВЦЭМ!$B$39:$B$782,F$47)+'СЕТ СН'!$G$9+СВЦЭМ!$D$10+'СЕТ СН'!$G$6-'СЕТ СН'!$G$19</f>
        <v>1520.7648908000001</v>
      </c>
      <c r="G74" s="36">
        <f>SUMIFS(СВЦЭМ!$C$39:$C$782,СВЦЭМ!$A$39:$A$782,$A74,СВЦЭМ!$B$39:$B$782,G$47)+'СЕТ СН'!$G$9+СВЦЭМ!$D$10+'СЕТ СН'!$G$6-'СЕТ СН'!$G$19</f>
        <v>1447.9031041500002</v>
      </c>
      <c r="H74" s="36">
        <f>SUMIFS(СВЦЭМ!$C$39:$C$782,СВЦЭМ!$A$39:$A$782,$A74,СВЦЭМ!$B$39:$B$782,H$47)+'СЕТ СН'!$G$9+СВЦЭМ!$D$10+'СЕТ СН'!$G$6-'СЕТ СН'!$G$19</f>
        <v>1344.9977808200001</v>
      </c>
      <c r="I74" s="36">
        <f>SUMIFS(СВЦЭМ!$C$39:$C$782,СВЦЭМ!$A$39:$A$782,$A74,СВЦЭМ!$B$39:$B$782,I$47)+'СЕТ СН'!$G$9+СВЦЭМ!$D$10+'СЕТ СН'!$G$6-'СЕТ СН'!$G$19</f>
        <v>1343.53212493</v>
      </c>
      <c r="J74" s="36">
        <f>SUMIFS(СВЦЭМ!$C$39:$C$782,СВЦЭМ!$A$39:$A$782,$A74,СВЦЭМ!$B$39:$B$782,J$47)+'СЕТ СН'!$G$9+СВЦЭМ!$D$10+'СЕТ СН'!$G$6-'СЕТ СН'!$G$19</f>
        <v>1317.83959615</v>
      </c>
      <c r="K74" s="36">
        <f>SUMIFS(СВЦЭМ!$C$39:$C$782,СВЦЭМ!$A$39:$A$782,$A74,СВЦЭМ!$B$39:$B$782,K$47)+'СЕТ СН'!$G$9+СВЦЭМ!$D$10+'СЕТ СН'!$G$6-'СЕТ СН'!$G$19</f>
        <v>1329.9991048100001</v>
      </c>
      <c r="L74" s="36">
        <f>SUMIFS(СВЦЭМ!$C$39:$C$782,СВЦЭМ!$A$39:$A$782,$A74,СВЦЭМ!$B$39:$B$782,L$47)+'СЕТ СН'!$G$9+СВЦЭМ!$D$10+'СЕТ СН'!$G$6-'СЕТ СН'!$G$19</f>
        <v>1339.6069271900001</v>
      </c>
      <c r="M74" s="36">
        <f>SUMIFS(СВЦЭМ!$C$39:$C$782,СВЦЭМ!$A$39:$A$782,$A74,СВЦЭМ!$B$39:$B$782,M$47)+'СЕТ СН'!$G$9+СВЦЭМ!$D$10+'СЕТ СН'!$G$6-'СЕТ СН'!$G$19</f>
        <v>1351.10064418</v>
      </c>
      <c r="N74" s="36">
        <f>SUMIFS(СВЦЭМ!$C$39:$C$782,СВЦЭМ!$A$39:$A$782,$A74,СВЦЭМ!$B$39:$B$782,N$47)+'СЕТ СН'!$G$9+СВЦЭМ!$D$10+'СЕТ СН'!$G$6-'СЕТ СН'!$G$19</f>
        <v>1382.4672965600002</v>
      </c>
      <c r="O74" s="36">
        <f>SUMIFS(СВЦЭМ!$C$39:$C$782,СВЦЭМ!$A$39:$A$782,$A74,СВЦЭМ!$B$39:$B$782,O$47)+'СЕТ СН'!$G$9+СВЦЭМ!$D$10+'СЕТ СН'!$G$6-'СЕТ СН'!$G$19</f>
        <v>1399.05970355</v>
      </c>
      <c r="P74" s="36">
        <f>SUMIFS(СВЦЭМ!$C$39:$C$782,СВЦЭМ!$A$39:$A$782,$A74,СВЦЭМ!$B$39:$B$782,P$47)+'СЕТ СН'!$G$9+СВЦЭМ!$D$10+'СЕТ СН'!$G$6-'СЕТ СН'!$G$19</f>
        <v>1397.4468434</v>
      </c>
      <c r="Q74" s="36">
        <f>SUMIFS(СВЦЭМ!$C$39:$C$782,СВЦЭМ!$A$39:$A$782,$A74,СВЦЭМ!$B$39:$B$782,Q$47)+'СЕТ СН'!$G$9+СВЦЭМ!$D$10+'СЕТ СН'!$G$6-'СЕТ СН'!$G$19</f>
        <v>1406.9178913400001</v>
      </c>
      <c r="R74" s="36">
        <f>SUMIFS(СВЦЭМ!$C$39:$C$782,СВЦЭМ!$A$39:$A$782,$A74,СВЦЭМ!$B$39:$B$782,R$47)+'СЕТ СН'!$G$9+СВЦЭМ!$D$10+'СЕТ СН'!$G$6-'СЕТ СН'!$G$19</f>
        <v>1378.81662091</v>
      </c>
      <c r="S74" s="36">
        <f>SUMIFS(СВЦЭМ!$C$39:$C$782,СВЦЭМ!$A$39:$A$782,$A74,СВЦЭМ!$B$39:$B$782,S$47)+'СЕТ СН'!$G$9+СВЦЭМ!$D$10+'СЕТ СН'!$G$6-'СЕТ СН'!$G$19</f>
        <v>1360.0667312600003</v>
      </c>
      <c r="T74" s="36">
        <f>SUMIFS(СВЦЭМ!$C$39:$C$782,СВЦЭМ!$A$39:$A$782,$A74,СВЦЭМ!$B$39:$B$782,T$47)+'СЕТ СН'!$G$9+СВЦЭМ!$D$10+'СЕТ СН'!$G$6-'СЕТ СН'!$G$19</f>
        <v>1321.3310465</v>
      </c>
      <c r="U74" s="36">
        <f>SUMIFS(СВЦЭМ!$C$39:$C$782,СВЦЭМ!$A$39:$A$782,$A74,СВЦЭМ!$B$39:$B$782,U$47)+'СЕТ СН'!$G$9+СВЦЭМ!$D$10+'СЕТ СН'!$G$6-'СЕТ СН'!$G$19</f>
        <v>1343.9224042200003</v>
      </c>
      <c r="V74" s="36">
        <f>SUMIFS(СВЦЭМ!$C$39:$C$782,СВЦЭМ!$A$39:$A$782,$A74,СВЦЭМ!$B$39:$B$782,V$47)+'СЕТ СН'!$G$9+СВЦЭМ!$D$10+'СЕТ СН'!$G$6-'СЕТ СН'!$G$19</f>
        <v>1373.0697448700002</v>
      </c>
      <c r="W74" s="36">
        <f>SUMIFS(СВЦЭМ!$C$39:$C$782,СВЦЭМ!$A$39:$A$782,$A74,СВЦЭМ!$B$39:$B$782,W$47)+'СЕТ СН'!$G$9+СВЦЭМ!$D$10+'СЕТ СН'!$G$6-'СЕТ СН'!$G$19</f>
        <v>1394.5063539900002</v>
      </c>
      <c r="X74" s="36">
        <f>SUMIFS(СВЦЭМ!$C$39:$C$782,СВЦЭМ!$A$39:$A$782,$A74,СВЦЭМ!$B$39:$B$782,X$47)+'СЕТ СН'!$G$9+СВЦЭМ!$D$10+'СЕТ СН'!$G$6-'СЕТ СН'!$G$19</f>
        <v>1445.5121907000002</v>
      </c>
      <c r="Y74" s="36">
        <f>SUMIFS(СВЦЭМ!$C$39:$C$782,СВЦЭМ!$A$39:$A$782,$A74,СВЦЭМ!$B$39:$B$782,Y$47)+'СЕТ СН'!$G$9+СВЦЭМ!$D$10+'СЕТ СН'!$G$6-'СЕТ СН'!$G$19</f>
        <v>1472.9070472799999</v>
      </c>
    </row>
    <row r="75" spans="1:27" ht="15.75" x14ac:dyDescent="0.2">
      <c r="A75" s="35">
        <f t="shared" si="1"/>
        <v>44862</v>
      </c>
      <c r="B75" s="36">
        <f>SUMIFS(СВЦЭМ!$C$39:$C$782,СВЦЭМ!$A$39:$A$782,$A75,СВЦЭМ!$B$39:$B$782,B$47)+'СЕТ СН'!$G$9+СВЦЭМ!$D$10+'СЕТ СН'!$G$6-'СЕТ СН'!$G$19</f>
        <v>1462.4897841400002</v>
      </c>
      <c r="C75" s="36">
        <f>SUMIFS(СВЦЭМ!$C$39:$C$782,СВЦЭМ!$A$39:$A$782,$A75,СВЦЭМ!$B$39:$B$782,C$47)+'СЕТ СН'!$G$9+СВЦЭМ!$D$10+'СЕТ СН'!$G$6-'СЕТ СН'!$G$19</f>
        <v>1493.9885714100001</v>
      </c>
      <c r="D75" s="36">
        <f>SUMIFS(СВЦЭМ!$C$39:$C$782,СВЦЭМ!$A$39:$A$782,$A75,СВЦЭМ!$B$39:$B$782,D$47)+'СЕТ СН'!$G$9+СВЦЭМ!$D$10+'СЕТ СН'!$G$6-'СЕТ СН'!$G$19</f>
        <v>1532.1473369300002</v>
      </c>
      <c r="E75" s="36">
        <f>SUMIFS(СВЦЭМ!$C$39:$C$782,СВЦЭМ!$A$39:$A$782,$A75,СВЦЭМ!$B$39:$B$782,E$47)+'СЕТ СН'!$G$9+СВЦЭМ!$D$10+'СЕТ СН'!$G$6-'СЕТ СН'!$G$19</f>
        <v>1533.2917156000003</v>
      </c>
      <c r="F75" s="36">
        <f>SUMIFS(СВЦЭМ!$C$39:$C$782,СВЦЭМ!$A$39:$A$782,$A75,СВЦЭМ!$B$39:$B$782,F$47)+'СЕТ СН'!$G$9+СВЦЭМ!$D$10+'СЕТ СН'!$G$6-'СЕТ СН'!$G$19</f>
        <v>1534.9339809799999</v>
      </c>
      <c r="G75" s="36">
        <f>SUMIFS(СВЦЭМ!$C$39:$C$782,СВЦЭМ!$A$39:$A$782,$A75,СВЦЭМ!$B$39:$B$782,G$47)+'СЕТ СН'!$G$9+СВЦЭМ!$D$10+'СЕТ СН'!$G$6-'СЕТ СН'!$G$19</f>
        <v>1520.4301362900001</v>
      </c>
      <c r="H75" s="36">
        <f>SUMIFS(СВЦЭМ!$C$39:$C$782,СВЦЭМ!$A$39:$A$782,$A75,СВЦЭМ!$B$39:$B$782,H$47)+'СЕТ СН'!$G$9+СВЦЭМ!$D$10+'СЕТ СН'!$G$6-'СЕТ СН'!$G$19</f>
        <v>1472.71812129</v>
      </c>
      <c r="I75" s="36">
        <f>SUMIFS(СВЦЭМ!$C$39:$C$782,СВЦЭМ!$A$39:$A$782,$A75,СВЦЭМ!$B$39:$B$782,I$47)+'СЕТ СН'!$G$9+СВЦЭМ!$D$10+'СЕТ СН'!$G$6-'СЕТ СН'!$G$19</f>
        <v>1426.8757553300002</v>
      </c>
      <c r="J75" s="36">
        <f>SUMIFS(СВЦЭМ!$C$39:$C$782,СВЦЭМ!$A$39:$A$782,$A75,СВЦЭМ!$B$39:$B$782,J$47)+'СЕТ СН'!$G$9+СВЦЭМ!$D$10+'СЕТ СН'!$G$6-'СЕТ СН'!$G$19</f>
        <v>1396.5170710000002</v>
      </c>
      <c r="K75" s="36">
        <f>SUMIFS(СВЦЭМ!$C$39:$C$782,СВЦЭМ!$A$39:$A$782,$A75,СВЦЭМ!$B$39:$B$782,K$47)+'СЕТ СН'!$G$9+СВЦЭМ!$D$10+'СЕТ СН'!$G$6-'СЕТ СН'!$G$19</f>
        <v>1388.0743899600002</v>
      </c>
      <c r="L75" s="36">
        <f>SUMIFS(СВЦЭМ!$C$39:$C$782,СВЦЭМ!$A$39:$A$782,$A75,СВЦЭМ!$B$39:$B$782,L$47)+'СЕТ СН'!$G$9+СВЦЭМ!$D$10+'СЕТ СН'!$G$6-'СЕТ СН'!$G$19</f>
        <v>1382.8405350800003</v>
      </c>
      <c r="M75" s="36">
        <f>SUMIFS(СВЦЭМ!$C$39:$C$782,СВЦЭМ!$A$39:$A$782,$A75,СВЦЭМ!$B$39:$B$782,M$47)+'СЕТ СН'!$G$9+СВЦЭМ!$D$10+'СЕТ СН'!$G$6-'СЕТ СН'!$G$19</f>
        <v>1395.9038160300001</v>
      </c>
      <c r="N75" s="36">
        <f>SUMIFS(СВЦЭМ!$C$39:$C$782,СВЦЭМ!$A$39:$A$782,$A75,СВЦЭМ!$B$39:$B$782,N$47)+'СЕТ СН'!$G$9+СВЦЭМ!$D$10+'СЕТ СН'!$G$6-'СЕТ СН'!$G$19</f>
        <v>1403.5226778199999</v>
      </c>
      <c r="O75" s="36">
        <f>SUMIFS(СВЦЭМ!$C$39:$C$782,СВЦЭМ!$A$39:$A$782,$A75,СВЦЭМ!$B$39:$B$782,O$47)+'СЕТ СН'!$G$9+СВЦЭМ!$D$10+'СЕТ СН'!$G$6-'СЕТ СН'!$G$19</f>
        <v>1431.6930078</v>
      </c>
      <c r="P75" s="36">
        <f>SUMIFS(СВЦЭМ!$C$39:$C$782,СВЦЭМ!$A$39:$A$782,$A75,СВЦЭМ!$B$39:$B$782,P$47)+'СЕТ СН'!$G$9+СВЦЭМ!$D$10+'СЕТ СН'!$G$6-'СЕТ СН'!$G$19</f>
        <v>1443.0384499199999</v>
      </c>
      <c r="Q75" s="36">
        <f>SUMIFS(СВЦЭМ!$C$39:$C$782,СВЦЭМ!$A$39:$A$782,$A75,СВЦЭМ!$B$39:$B$782,Q$47)+'СЕТ СН'!$G$9+СВЦЭМ!$D$10+'СЕТ СН'!$G$6-'СЕТ СН'!$G$19</f>
        <v>1442.3640344800001</v>
      </c>
      <c r="R75" s="36">
        <f>SUMIFS(СВЦЭМ!$C$39:$C$782,СВЦЭМ!$A$39:$A$782,$A75,СВЦЭМ!$B$39:$B$782,R$47)+'СЕТ СН'!$G$9+СВЦЭМ!$D$10+'СЕТ СН'!$G$6-'СЕТ СН'!$G$19</f>
        <v>1448.08880632</v>
      </c>
      <c r="S75" s="36">
        <f>SUMIFS(СВЦЭМ!$C$39:$C$782,СВЦЭМ!$A$39:$A$782,$A75,СВЦЭМ!$B$39:$B$782,S$47)+'СЕТ СН'!$G$9+СВЦЭМ!$D$10+'СЕТ СН'!$G$6-'СЕТ СН'!$G$19</f>
        <v>1429.6232612600002</v>
      </c>
      <c r="T75" s="36">
        <f>SUMIFS(СВЦЭМ!$C$39:$C$782,СВЦЭМ!$A$39:$A$782,$A75,СВЦЭМ!$B$39:$B$782,T$47)+'СЕТ СН'!$G$9+СВЦЭМ!$D$10+'СЕТ СН'!$G$6-'СЕТ СН'!$G$19</f>
        <v>1387.7773978700002</v>
      </c>
      <c r="U75" s="36">
        <f>SUMIFS(СВЦЭМ!$C$39:$C$782,СВЦЭМ!$A$39:$A$782,$A75,СВЦЭМ!$B$39:$B$782,U$47)+'СЕТ СН'!$G$9+СВЦЭМ!$D$10+'СЕТ СН'!$G$6-'СЕТ СН'!$G$19</f>
        <v>1372.39484739</v>
      </c>
      <c r="V75" s="36">
        <f>SUMIFS(СВЦЭМ!$C$39:$C$782,СВЦЭМ!$A$39:$A$782,$A75,СВЦЭМ!$B$39:$B$782,V$47)+'СЕТ СН'!$G$9+СВЦЭМ!$D$10+'СЕТ СН'!$G$6-'СЕТ СН'!$G$19</f>
        <v>1401.5681475000001</v>
      </c>
      <c r="W75" s="36">
        <f>SUMIFS(СВЦЭМ!$C$39:$C$782,СВЦЭМ!$A$39:$A$782,$A75,СВЦЭМ!$B$39:$B$782,W$47)+'СЕТ СН'!$G$9+СВЦЭМ!$D$10+'СЕТ СН'!$G$6-'СЕТ СН'!$G$19</f>
        <v>1421.4697306400003</v>
      </c>
      <c r="X75" s="36">
        <f>SUMIFS(СВЦЭМ!$C$39:$C$782,СВЦЭМ!$A$39:$A$782,$A75,СВЦЭМ!$B$39:$B$782,X$47)+'СЕТ СН'!$G$9+СВЦЭМ!$D$10+'СЕТ СН'!$G$6-'СЕТ СН'!$G$19</f>
        <v>1448.3362393100001</v>
      </c>
      <c r="Y75" s="36">
        <f>SUMIFS(СВЦЭМ!$C$39:$C$782,СВЦЭМ!$A$39:$A$782,$A75,СВЦЭМ!$B$39:$B$782,Y$47)+'СЕТ СН'!$G$9+СВЦЭМ!$D$10+'СЕТ СН'!$G$6-'СЕТ СН'!$G$19</f>
        <v>1463.1385589700003</v>
      </c>
    </row>
    <row r="76" spans="1:27" ht="15.75" x14ac:dyDescent="0.2">
      <c r="A76" s="35">
        <f t="shared" si="1"/>
        <v>44863</v>
      </c>
      <c r="B76" s="36">
        <f>SUMIFS(СВЦЭМ!$C$39:$C$782,СВЦЭМ!$A$39:$A$782,$A76,СВЦЭМ!$B$39:$B$782,B$47)+'СЕТ СН'!$G$9+СВЦЭМ!$D$10+'СЕТ СН'!$G$6-'СЕТ СН'!$G$19</f>
        <v>1464.3296171400002</v>
      </c>
      <c r="C76" s="36">
        <f>SUMIFS(СВЦЭМ!$C$39:$C$782,СВЦЭМ!$A$39:$A$782,$A76,СВЦЭМ!$B$39:$B$782,C$47)+'СЕТ СН'!$G$9+СВЦЭМ!$D$10+'СЕТ СН'!$G$6-'СЕТ СН'!$G$19</f>
        <v>1494.9270639900001</v>
      </c>
      <c r="D76" s="36">
        <f>SUMIFS(СВЦЭМ!$C$39:$C$782,СВЦЭМ!$A$39:$A$782,$A76,СВЦЭМ!$B$39:$B$782,D$47)+'СЕТ СН'!$G$9+СВЦЭМ!$D$10+'СЕТ СН'!$G$6-'СЕТ СН'!$G$19</f>
        <v>1537.6131071700001</v>
      </c>
      <c r="E76" s="36">
        <f>SUMIFS(СВЦЭМ!$C$39:$C$782,СВЦЭМ!$A$39:$A$782,$A76,СВЦЭМ!$B$39:$B$782,E$47)+'СЕТ СН'!$G$9+СВЦЭМ!$D$10+'СЕТ СН'!$G$6-'СЕТ СН'!$G$19</f>
        <v>1531.0801189100002</v>
      </c>
      <c r="F76" s="36">
        <f>SUMIFS(СВЦЭМ!$C$39:$C$782,СВЦЭМ!$A$39:$A$782,$A76,СВЦЭМ!$B$39:$B$782,F$47)+'СЕТ СН'!$G$9+СВЦЭМ!$D$10+'СЕТ СН'!$G$6-'СЕТ СН'!$G$19</f>
        <v>1524.0685181600002</v>
      </c>
      <c r="G76" s="36">
        <f>SUMIFS(СВЦЭМ!$C$39:$C$782,СВЦЭМ!$A$39:$A$782,$A76,СВЦЭМ!$B$39:$B$782,G$47)+'СЕТ СН'!$G$9+СВЦЭМ!$D$10+'СЕТ СН'!$G$6-'СЕТ СН'!$G$19</f>
        <v>1505.2431319500001</v>
      </c>
      <c r="H76" s="36">
        <f>SUMIFS(СВЦЭМ!$C$39:$C$782,СВЦЭМ!$A$39:$A$782,$A76,СВЦЭМ!$B$39:$B$782,H$47)+'СЕТ СН'!$G$9+СВЦЭМ!$D$10+'СЕТ СН'!$G$6-'СЕТ СН'!$G$19</f>
        <v>1472.9591316400001</v>
      </c>
      <c r="I76" s="36">
        <f>SUMIFS(СВЦЭМ!$C$39:$C$782,СВЦЭМ!$A$39:$A$782,$A76,СВЦЭМ!$B$39:$B$782,I$47)+'СЕТ СН'!$G$9+СВЦЭМ!$D$10+'СЕТ СН'!$G$6-'СЕТ СН'!$G$19</f>
        <v>1437.8389585099999</v>
      </c>
      <c r="J76" s="36">
        <f>SUMIFS(СВЦЭМ!$C$39:$C$782,СВЦЭМ!$A$39:$A$782,$A76,СВЦЭМ!$B$39:$B$782,J$47)+'СЕТ СН'!$G$9+СВЦЭМ!$D$10+'СЕТ СН'!$G$6-'СЕТ СН'!$G$19</f>
        <v>1398.6085535500001</v>
      </c>
      <c r="K76" s="36">
        <f>SUMIFS(СВЦЭМ!$C$39:$C$782,СВЦЭМ!$A$39:$A$782,$A76,СВЦЭМ!$B$39:$B$782,K$47)+'СЕТ СН'!$G$9+СВЦЭМ!$D$10+'СЕТ СН'!$G$6-'СЕТ СН'!$G$19</f>
        <v>1389.7812958899999</v>
      </c>
      <c r="L76" s="36">
        <f>SUMIFS(СВЦЭМ!$C$39:$C$782,СВЦЭМ!$A$39:$A$782,$A76,СВЦЭМ!$B$39:$B$782,L$47)+'СЕТ СН'!$G$9+СВЦЭМ!$D$10+'СЕТ СН'!$G$6-'СЕТ СН'!$G$19</f>
        <v>1390.9080754800002</v>
      </c>
      <c r="M76" s="36">
        <f>SUMIFS(СВЦЭМ!$C$39:$C$782,СВЦЭМ!$A$39:$A$782,$A76,СВЦЭМ!$B$39:$B$782,M$47)+'СЕТ СН'!$G$9+СВЦЭМ!$D$10+'СЕТ СН'!$G$6-'СЕТ СН'!$G$19</f>
        <v>1394.0292777300001</v>
      </c>
      <c r="N76" s="36">
        <f>SUMIFS(СВЦЭМ!$C$39:$C$782,СВЦЭМ!$A$39:$A$782,$A76,СВЦЭМ!$B$39:$B$782,N$47)+'СЕТ СН'!$G$9+СВЦЭМ!$D$10+'СЕТ СН'!$G$6-'СЕТ СН'!$G$19</f>
        <v>1380.5750112599999</v>
      </c>
      <c r="O76" s="36">
        <f>SUMIFS(СВЦЭМ!$C$39:$C$782,СВЦЭМ!$A$39:$A$782,$A76,СВЦЭМ!$B$39:$B$782,O$47)+'СЕТ СН'!$G$9+СВЦЭМ!$D$10+'СЕТ СН'!$G$6-'СЕТ СН'!$G$19</f>
        <v>1407.7768496900003</v>
      </c>
      <c r="P76" s="36">
        <f>SUMIFS(СВЦЭМ!$C$39:$C$782,СВЦЭМ!$A$39:$A$782,$A76,СВЦЭМ!$B$39:$B$782,P$47)+'СЕТ СН'!$G$9+СВЦЭМ!$D$10+'СЕТ СН'!$G$6-'СЕТ СН'!$G$19</f>
        <v>1436.3888721100002</v>
      </c>
      <c r="Q76" s="36">
        <f>SUMIFS(СВЦЭМ!$C$39:$C$782,СВЦЭМ!$A$39:$A$782,$A76,СВЦЭМ!$B$39:$B$782,Q$47)+'СЕТ СН'!$G$9+СВЦЭМ!$D$10+'СЕТ СН'!$G$6-'СЕТ СН'!$G$19</f>
        <v>1426.9295348300002</v>
      </c>
      <c r="R76" s="36">
        <f>SUMIFS(СВЦЭМ!$C$39:$C$782,СВЦЭМ!$A$39:$A$782,$A76,СВЦЭМ!$B$39:$B$782,R$47)+'СЕТ СН'!$G$9+СВЦЭМ!$D$10+'СЕТ СН'!$G$6-'СЕТ СН'!$G$19</f>
        <v>1400.8126888100001</v>
      </c>
      <c r="S76" s="36">
        <f>SUMIFS(СВЦЭМ!$C$39:$C$782,СВЦЭМ!$A$39:$A$782,$A76,СВЦЭМ!$B$39:$B$782,S$47)+'СЕТ СН'!$G$9+СВЦЭМ!$D$10+'СЕТ СН'!$G$6-'СЕТ СН'!$G$19</f>
        <v>1369.6495673700001</v>
      </c>
      <c r="T76" s="36">
        <f>SUMIFS(СВЦЭМ!$C$39:$C$782,СВЦЭМ!$A$39:$A$782,$A76,СВЦЭМ!$B$39:$B$782,T$47)+'СЕТ СН'!$G$9+СВЦЭМ!$D$10+'СЕТ СН'!$G$6-'СЕТ СН'!$G$19</f>
        <v>1333.3430175500002</v>
      </c>
      <c r="U76" s="36">
        <f>SUMIFS(СВЦЭМ!$C$39:$C$782,СВЦЭМ!$A$39:$A$782,$A76,СВЦЭМ!$B$39:$B$782,U$47)+'СЕТ СН'!$G$9+СВЦЭМ!$D$10+'СЕТ СН'!$G$6-'СЕТ СН'!$G$19</f>
        <v>1326.02280531</v>
      </c>
      <c r="V76" s="36">
        <f>SUMIFS(СВЦЭМ!$C$39:$C$782,СВЦЭМ!$A$39:$A$782,$A76,СВЦЭМ!$B$39:$B$782,V$47)+'СЕТ СН'!$G$9+СВЦЭМ!$D$10+'СЕТ СН'!$G$6-'СЕТ СН'!$G$19</f>
        <v>1358.6428883600001</v>
      </c>
      <c r="W76" s="36">
        <f>SUMIFS(СВЦЭМ!$C$39:$C$782,СВЦЭМ!$A$39:$A$782,$A76,СВЦЭМ!$B$39:$B$782,W$47)+'СЕТ СН'!$G$9+СВЦЭМ!$D$10+'СЕТ СН'!$G$6-'СЕТ СН'!$G$19</f>
        <v>1380.7637313499999</v>
      </c>
      <c r="X76" s="36">
        <f>SUMIFS(СВЦЭМ!$C$39:$C$782,СВЦЭМ!$A$39:$A$782,$A76,СВЦЭМ!$B$39:$B$782,X$47)+'СЕТ СН'!$G$9+СВЦЭМ!$D$10+'СЕТ СН'!$G$6-'СЕТ СН'!$G$19</f>
        <v>1407.5082371500002</v>
      </c>
      <c r="Y76" s="36">
        <f>SUMIFS(СВЦЭМ!$C$39:$C$782,СВЦЭМ!$A$39:$A$782,$A76,СВЦЭМ!$B$39:$B$782,Y$47)+'СЕТ СН'!$G$9+СВЦЭМ!$D$10+'СЕТ СН'!$G$6-'СЕТ СН'!$G$19</f>
        <v>1448.33581628</v>
      </c>
    </row>
    <row r="77" spans="1:27" ht="15.75" x14ac:dyDescent="0.2">
      <c r="A77" s="35">
        <f t="shared" si="1"/>
        <v>44864</v>
      </c>
      <c r="B77" s="36">
        <f>SUMIFS(СВЦЭМ!$C$39:$C$782,СВЦЭМ!$A$39:$A$782,$A77,СВЦЭМ!$B$39:$B$782,B$47)+'СЕТ СН'!$G$9+СВЦЭМ!$D$10+'СЕТ СН'!$G$6-'СЕТ СН'!$G$19</f>
        <v>1422.7993987600003</v>
      </c>
      <c r="C77" s="36">
        <f>SUMIFS(СВЦЭМ!$C$39:$C$782,СВЦЭМ!$A$39:$A$782,$A77,СВЦЭМ!$B$39:$B$782,C$47)+'СЕТ СН'!$G$9+СВЦЭМ!$D$10+'СЕТ СН'!$G$6-'СЕТ СН'!$G$19</f>
        <v>1443.6457064900001</v>
      </c>
      <c r="D77" s="36">
        <f>SUMIFS(СВЦЭМ!$C$39:$C$782,СВЦЭМ!$A$39:$A$782,$A77,СВЦЭМ!$B$39:$B$782,D$47)+'СЕТ СН'!$G$9+СВЦЭМ!$D$10+'СЕТ СН'!$G$6-'СЕТ СН'!$G$19</f>
        <v>1482.8944706900002</v>
      </c>
      <c r="E77" s="36">
        <f>SUMIFS(СВЦЭМ!$C$39:$C$782,СВЦЭМ!$A$39:$A$782,$A77,СВЦЭМ!$B$39:$B$782,E$47)+'СЕТ СН'!$G$9+СВЦЭМ!$D$10+'СЕТ СН'!$G$6-'СЕТ СН'!$G$19</f>
        <v>1462.8510674700001</v>
      </c>
      <c r="F77" s="36">
        <f>SUMIFS(СВЦЭМ!$C$39:$C$782,СВЦЭМ!$A$39:$A$782,$A77,СВЦЭМ!$B$39:$B$782,F$47)+'СЕТ СН'!$G$9+СВЦЭМ!$D$10+'СЕТ СН'!$G$6-'СЕТ СН'!$G$19</f>
        <v>1490.4397959299999</v>
      </c>
      <c r="G77" s="36">
        <f>SUMIFS(СВЦЭМ!$C$39:$C$782,СВЦЭМ!$A$39:$A$782,$A77,СВЦЭМ!$B$39:$B$782,G$47)+'СЕТ СН'!$G$9+СВЦЭМ!$D$10+'СЕТ СН'!$G$6-'СЕТ СН'!$G$19</f>
        <v>1464.0135969200001</v>
      </c>
      <c r="H77" s="36">
        <f>SUMIFS(СВЦЭМ!$C$39:$C$782,СВЦЭМ!$A$39:$A$782,$A77,СВЦЭМ!$B$39:$B$782,H$47)+'СЕТ СН'!$G$9+СВЦЭМ!$D$10+'СЕТ СН'!$G$6-'СЕТ СН'!$G$19</f>
        <v>1436.00465476</v>
      </c>
      <c r="I77" s="36">
        <f>SUMIFS(СВЦЭМ!$C$39:$C$782,СВЦЭМ!$A$39:$A$782,$A77,СВЦЭМ!$B$39:$B$782,I$47)+'СЕТ СН'!$G$9+СВЦЭМ!$D$10+'СЕТ СН'!$G$6-'СЕТ СН'!$G$19</f>
        <v>1420.8459899899999</v>
      </c>
      <c r="J77" s="36">
        <f>SUMIFS(СВЦЭМ!$C$39:$C$782,СВЦЭМ!$A$39:$A$782,$A77,СВЦЭМ!$B$39:$B$782,J$47)+'СЕТ СН'!$G$9+СВЦЭМ!$D$10+'СЕТ СН'!$G$6-'СЕТ СН'!$G$19</f>
        <v>1309.3382847600001</v>
      </c>
      <c r="K77" s="36">
        <f>SUMIFS(СВЦЭМ!$C$39:$C$782,СВЦЭМ!$A$39:$A$782,$A77,СВЦЭМ!$B$39:$B$782,K$47)+'СЕТ СН'!$G$9+СВЦЭМ!$D$10+'СЕТ СН'!$G$6-'СЕТ СН'!$G$19</f>
        <v>1343.8247589699999</v>
      </c>
      <c r="L77" s="36">
        <f>SUMIFS(СВЦЭМ!$C$39:$C$782,СВЦЭМ!$A$39:$A$782,$A77,СВЦЭМ!$B$39:$B$782,L$47)+'СЕТ СН'!$G$9+СВЦЭМ!$D$10+'СЕТ СН'!$G$6-'СЕТ СН'!$G$19</f>
        <v>1402.6823333400002</v>
      </c>
      <c r="M77" s="36">
        <f>SUMIFS(СВЦЭМ!$C$39:$C$782,СВЦЭМ!$A$39:$A$782,$A77,СВЦЭМ!$B$39:$B$782,M$47)+'СЕТ СН'!$G$9+СВЦЭМ!$D$10+'СЕТ СН'!$G$6-'СЕТ СН'!$G$19</f>
        <v>1397.8061107600001</v>
      </c>
      <c r="N77" s="36">
        <f>SUMIFS(СВЦЭМ!$C$39:$C$782,СВЦЭМ!$A$39:$A$782,$A77,СВЦЭМ!$B$39:$B$782,N$47)+'СЕТ СН'!$G$9+СВЦЭМ!$D$10+'СЕТ СН'!$G$6-'СЕТ СН'!$G$19</f>
        <v>1419.9644254600003</v>
      </c>
      <c r="O77" s="36">
        <f>SUMIFS(СВЦЭМ!$C$39:$C$782,СВЦЭМ!$A$39:$A$782,$A77,СВЦЭМ!$B$39:$B$782,O$47)+'СЕТ СН'!$G$9+СВЦЭМ!$D$10+'СЕТ СН'!$G$6-'СЕТ СН'!$G$19</f>
        <v>1411.2301536200002</v>
      </c>
      <c r="P77" s="36">
        <f>SUMIFS(СВЦЭМ!$C$39:$C$782,СВЦЭМ!$A$39:$A$782,$A77,СВЦЭМ!$B$39:$B$782,P$47)+'СЕТ СН'!$G$9+СВЦЭМ!$D$10+'СЕТ СН'!$G$6-'СЕТ СН'!$G$19</f>
        <v>1433.1153002800002</v>
      </c>
      <c r="Q77" s="36">
        <f>SUMIFS(СВЦЭМ!$C$39:$C$782,СВЦЭМ!$A$39:$A$782,$A77,СВЦЭМ!$B$39:$B$782,Q$47)+'СЕТ СН'!$G$9+СВЦЭМ!$D$10+'СЕТ СН'!$G$6-'СЕТ СН'!$G$19</f>
        <v>1438.7956391500002</v>
      </c>
      <c r="R77" s="36">
        <f>SUMIFS(СВЦЭМ!$C$39:$C$782,СВЦЭМ!$A$39:$A$782,$A77,СВЦЭМ!$B$39:$B$782,R$47)+'СЕТ СН'!$G$9+СВЦЭМ!$D$10+'СЕТ СН'!$G$6-'СЕТ СН'!$G$19</f>
        <v>1393.4352384200001</v>
      </c>
      <c r="S77" s="36">
        <f>SUMIFS(СВЦЭМ!$C$39:$C$782,СВЦЭМ!$A$39:$A$782,$A77,СВЦЭМ!$B$39:$B$782,S$47)+'СЕТ СН'!$G$9+СВЦЭМ!$D$10+'СЕТ СН'!$G$6-'СЕТ СН'!$G$19</f>
        <v>1327.1233627500001</v>
      </c>
      <c r="T77" s="36">
        <f>SUMIFS(СВЦЭМ!$C$39:$C$782,СВЦЭМ!$A$39:$A$782,$A77,СВЦЭМ!$B$39:$B$782,T$47)+'СЕТ СН'!$G$9+СВЦЭМ!$D$10+'СЕТ СН'!$G$6-'СЕТ СН'!$G$19</f>
        <v>1351.03695599</v>
      </c>
      <c r="U77" s="36">
        <f>SUMIFS(СВЦЭМ!$C$39:$C$782,СВЦЭМ!$A$39:$A$782,$A77,СВЦЭМ!$B$39:$B$782,U$47)+'СЕТ СН'!$G$9+СВЦЭМ!$D$10+'СЕТ СН'!$G$6-'СЕТ СН'!$G$19</f>
        <v>1359.7838215800002</v>
      </c>
      <c r="V77" s="36">
        <f>SUMIFS(СВЦЭМ!$C$39:$C$782,СВЦЭМ!$A$39:$A$782,$A77,СВЦЭМ!$B$39:$B$782,V$47)+'СЕТ СН'!$G$9+СВЦЭМ!$D$10+'СЕТ СН'!$G$6-'СЕТ СН'!$G$19</f>
        <v>1356.0748688600002</v>
      </c>
      <c r="W77" s="36">
        <f>SUMIFS(СВЦЭМ!$C$39:$C$782,СВЦЭМ!$A$39:$A$782,$A77,СВЦЭМ!$B$39:$B$782,W$47)+'СЕТ СН'!$G$9+СВЦЭМ!$D$10+'СЕТ СН'!$G$6-'СЕТ СН'!$G$19</f>
        <v>1346.8934733700003</v>
      </c>
      <c r="X77" s="36">
        <f>SUMIFS(СВЦЭМ!$C$39:$C$782,СВЦЭМ!$A$39:$A$782,$A77,СВЦЭМ!$B$39:$B$782,X$47)+'СЕТ СН'!$G$9+СВЦЭМ!$D$10+'СЕТ СН'!$G$6-'СЕТ СН'!$G$19</f>
        <v>1395.2590193999999</v>
      </c>
      <c r="Y77" s="36">
        <f>SUMIFS(СВЦЭМ!$C$39:$C$782,СВЦЭМ!$A$39:$A$782,$A77,СВЦЭМ!$B$39:$B$782,Y$47)+'СЕТ СН'!$G$9+СВЦЭМ!$D$10+'СЕТ СН'!$G$6-'СЕТ СН'!$G$19</f>
        <v>1481.0902328500001</v>
      </c>
      <c r="AA77" s="37"/>
    </row>
    <row r="78" spans="1:27" ht="15.75" x14ac:dyDescent="0.2">
      <c r="A78" s="35">
        <f t="shared" si="1"/>
        <v>44865</v>
      </c>
      <c r="B78" s="36">
        <f>SUMIFS(СВЦЭМ!$C$39:$C$782,СВЦЭМ!$A$39:$A$782,$A78,СВЦЭМ!$B$39:$B$782,B$47)+'СЕТ СН'!$G$9+СВЦЭМ!$D$10+'СЕТ СН'!$G$6-'СЕТ СН'!$G$19</f>
        <v>1514.1367608700002</v>
      </c>
      <c r="C78" s="36">
        <f>SUMIFS(СВЦЭМ!$C$39:$C$782,СВЦЭМ!$A$39:$A$782,$A78,СВЦЭМ!$B$39:$B$782,C$47)+'СЕТ СН'!$G$9+СВЦЭМ!$D$10+'СЕТ СН'!$G$6-'СЕТ СН'!$G$19</f>
        <v>1555.7335010500001</v>
      </c>
      <c r="D78" s="36">
        <f>SUMIFS(СВЦЭМ!$C$39:$C$782,СВЦЭМ!$A$39:$A$782,$A78,СВЦЭМ!$B$39:$B$782,D$47)+'СЕТ СН'!$G$9+СВЦЭМ!$D$10+'СЕТ СН'!$G$6-'СЕТ СН'!$G$19</f>
        <v>1578.7385323600001</v>
      </c>
      <c r="E78" s="36">
        <f>SUMIFS(СВЦЭМ!$C$39:$C$782,СВЦЭМ!$A$39:$A$782,$A78,СВЦЭМ!$B$39:$B$782,E$47)+'СЕТ СН'!$G$9+СВЦЭМ!$D$10+'СЕТ СН'!$G$6-'СЕТ СН'!$G$19</f>
        <v>1587.3898536700003</v>
      </c>
      <c r="F78" s="36">
        <f>SUMIFS(СВЦЭМ!$C$39:$C$782,СВЦЭМ!$A$39:$A$782,$A78,СВЦЭМ!$B$39:$B$782,F$47)+'СЕТ СН'!$G$9+СВЦЭМ!$D$10+'СЕТ СН'!$G$6-'СЕТ СН'!$G$19</f>
        <v>1576.65329058</v>
      </c>
      <c r="G78" s="36">
        <f>SUMIFS(СВЦЭМ!$C$39:$C$782,СВЦЭМ!$A$39:$A$782,$A78,СВЦЭМ!$B$39:$B$782,G$47)+'СЕТ СН'!$G$9+СВЦЭМ!$D$10+'СЕТ СН'!$G$6-'СЕТ СН'!$G$19</f>
        <v>1550.1244073100002</v>
      </c>
      <c r="H78" s="36">
        <f>SUMIFS(СВЦЭМ!$C$39:$C$782,СВЦЭМ!$A$39:$A$782,$A78,СВЦЭМ!$B$39:$B$782,H$47)+'СЕТ СН'!$G$9+СВЦЭМ!$D$10+'СЕТ СН'!$G$6-'СЕТ СН'!$G$19</f>
        <v>1469.88441401</v>
      </c>
      <c r="I78" s="36">
        <f>SUMIFS(СВЦЭМ!$C$39:$C$782,СВЦЭМ!$A$39:$A$782,$A78,СВЦЭМ!$B$39:$B$782,I$47)+'СЕТ СН'!$G$9+СВЦЭМ!$D$10+'СЕТ СН'!$G$6-'СЕТ СН'!$G$19</f>
        <v>1448.1135145100002</v>
      </c>
      <c r="J78" s="36">
        <f>SUMIFS(СВЦЭМ!$C$39:$C$782,СВЦЭМ!$A$39:$A$782,$A78,СВЦЭМ!$B$39:$B$782,J$47)+'СЕТ СН'!$G$9+СВЦЭМ!$D$10+'СЕТ СН'!$G$6-'СЕТ СН'!$G$19</f>
        <v>1396.16238501</v>
      </c>
      <c r="K78" s="36">
        <f>SUMIFS(СВЦЭМ!$C$39:$C$782,СВЦЭМ!$A$39:$A$782,$A78,СВЦЭМ!$B$39:$B$782,K$47)+'СЕТ СН'!$G$9+СВЦЭМ!$D$10+'СЕТ СН'!$G$6-'СЕТ СН'!$G$19</f>
        <v>1391.16428529</v>
      </c>
      <c r="L78" s="36">
        <f>SUMIFS(СВЦЭМ!$C$39:$C$782,СВЦЭМ!$A$39:$A$782,$A78,СВЦЭМ!$B$39:$B$782,L$47)+'СЕТ СН'!$G$9+СВЦЭМ!$D$10+'СЕТ СН'!$G$6-'СЕТ СН'!$G$19</f>
        <v>1410.69324465</v>
      </c>
      <c r="M78" s="36">
        <f>SUMIFS(СВЦЭМ!$C$39:$C$782,СВЦЭМ!$A$39:$A$782,$A78,СВЦЭМ!$B$39:$B$782,M$47)+'СЕТ СН'!$G$9+СВЦЭМ!$D$10+'СЕТ СН'!$G$6-'СЕТ СН'!$G$19</f>
        <v>1425.3708895499999</v>
      </c>
      <c r="N78" s="36">
        <f>SUMIFS(СВЦЭМ!$C$39:$C$782,СВЦЭМ!$A$39:$A$782,$A78,СВЦЭМ!$B$39:$B$782,N$47)+'СЕТ СН'!$G$9+СВЦЭМ!$D$10+'СЕТ СН'!$G$6-'СЕТ СН'!$G$19</f>
        <v>1419.68707399</v>
      </c>
      <c r="O78" s="36">
        <f>SUMIFS(СВЦЭМ!$C$39:$C$782,СВЦЭМ!$A$39:$A$782,$A78,СВЦЭМ!$B$39:$B$782,O$47)+'СЕТ СН'!$G$9+СВЦЭМ!$D$10+'СЕТ СН'!$G$6-'СЕТ СН'!$G$19</f>
        <v>1422.97061024</v>
      </c>
      <c r="P78" s="36">
        <f>SUMIFS(СВЦЭМ!$C$39:$C$782,СВЦЭМ!$A$39:$A$782,$A78,СВЦЭМ!$B$39:$B$782,P$47)+'СЕТ СН'!$G$9+СВЦЭМ!$D$10+'СЕТ СН'!$G$6-'СЕТ СН'!$G$19</f>
        <v>1440.0839542200001</v>
      </c>
      <c r="Q78" s="36">
        <f>SUMIFS(СВЦЭМ!$C$39:$C$782,СВЦЭМ!$A$39:$A$782,$A78,СВЦЭМ!$B$39:$B$782,Q$47)+'СЕТ СН'!$G$9+СВЦЭМ!$D$10+'СЕТ СН'!$G$6-'СЕТ СН'!$G$19</f>
        <v>1445.9728349699999</v>
      </c>
      <c r="R78" s="36">
        <f>SUMIFS(СВЦЭМ!$C$39:$C$782,СВЦЭМ!$A$39:$A$782,$A78,СВЦЭМ!$B$39:$B$782,R$47)+'СЕТ СН'!$G$9+СВЦЭМ!$D$10+'СЕТ СН'!$G$6-'СЕТ СН'!$G$19</f>
        <v>1430.7001150999999</v>
      </c>
      <c r="S78" s="36">
        <f>SUMIFS(СВЦЭМ!$C$39:$C$782,СВЦЭМ!$A$39:$A$782,$A78,СВЦЭМ!$B$39:$B$782,S$47)+'СЕТ СН'!$G$9+СВЦЭМ!$D$10+'СЕТ СН'!$G$6-'СЕТ СН'!$G$19</f>
        <v>1371.1984265999999</v>
      </c>
      <c r="T78" s="36">
        <f>SUMIFS(СВЦЭМ!$C$39:$C$782,СВЦЭМ!$A$39:$A$782,$A78,СВЦЭМ!$B$39:$B$782,T$47)+'СЕТ СН'!$G$9+СВЦЭМ!$D$10+'СЕТ СН'!$G$6-'СЕТ СН'!$G$19</f>
        <v>1335.58905181</v>
      </c>
      <c r="U78" s="36">
        <f>SUMIFS(СВЦЭМ!$C$39:$C$782,СВЦЭМ!$A$39:$A$782,$A78,СВЦЭМ!$B$39:$B$782,U$47)+'СЕТ СН'!$G$9+СВЦЭМ!$D$10+'СЕТ СН'!$G$6-'СЕТ СН'!$G$19</f>
        <v>1360.6857228500003</v>
      </c>
      <c r="V78" s="36">
        <f>SUMIFS(СВЦЭМ!$C$39:$C$782,СВЦЭМ!$A$39:$A$782,$A78,СВЦЭМ!$B$39:$B$782,V$47)+'СЕТ СН'!$G$9+СВЦЭМ!$D$10+'СЕТ СН'!$G$6-'СЕТ СН'!$G$19</f>
        <v>1384.0217865200002</v>
      </c>
      <c r="W78" s="36">
        <f>SUMIFS(СВЦЭМ!$C$39:$C$782,СВЦЭМ!$A$39:$A$782,$A78,СВЦЭМ!$B$39:$B$782,W$47)+'СЕТ СН'!$G$9+СВЦЭМ!$D$10+'СЕТ СН'!$G$6-'СЕТ СН'!$G$19</f>
        <v>1408.8684874999999</v>
      </c>
      <c r="X78" s="36">
        <f>SUMIFS(СВЦЭМ!$C$39:$C$782,СВЦЭМ!$A$39:$A$782,$A78,СВЦЭМ!$B$39:$B$782,X$47)+'СЕТ СН'!$G$9+СВЦЭМ!$D$10+'СЕТ СН'!$G$6-'СЕТ СН'!$G$19</f>
        <v>1430.9852461</v>
      </c>
      <c r="Y78" s="36">
        <f>SUMIFS(СВЦЭМ!$C$39:$C$782,СВЦЭМ!$A$39:$A$782,$A78,СВЦЭМ!$B$39:$B$782,Y$47)+'СЕТ СН'!$G$9+СВЦЭМ!$D$10+'СЕТ СН'!$G$6-'СЕТ СН'!$G$19</f>
        <v>1460.3489477100002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01.10.2022</v>
      </c>
      <c r="B84" s="36">
        <f>SUMIFS(СВЦЭМ!$C$39:$C$782,СВЦЭМ!$A$39:$A$782,$A84,СВЦЭМ!$B$39:$B$782,B$83)+'СЕТ СН'!$H$9+СВЦЭМ!$D$10+'СЕТ СН'!$H$6-'СЕТ СН'!$H$19</f>
        <v>1395.96372948</v>
      </c>
      <c r="C84" s="36">
        <f>SUMIFS(СВЦЭМ!$C$39:$C$782,СВЦЭМ!$A$39:$A$782,$A84,СВЦЭМ!$B$39:$B$782,C$83)+'СЕТ СН'!$H$9+СВЦЭМ!$D$10+'СЕТ СН'!$H$6-'СЕТ СН'!$H$19</f>
        <v>1419.3937496399999</v>
      </c>
      <c r="D84" s="36">
        <f>SUMIFS(СВЦЭМ!$C$39:$C$782,СВЦЭМ!$A$39:$A$782,$A84,СВЦЭМ!$B$39:$B$782,D$83)+'СЕТ СН'!$H$9+СВЦЭМ!$D$10+'СЕТ СН'!$H$6-'СЕТ СН'!$H$19</f>
        <v>1440.8441388599999</v>
      </c>
      <c r="E84" s="36">
        <f>SUMIFS(СВЦЭМ!$C$39:$C$782,СВЦЭМ!$A$39:$A$782,$A84,СВЦЭМ!$B$39:$B$782,E$83)+'СЕТ СН'!$H$9+СВЦЭМ!$D$10+'СЕТ СН'!$H$6-'СЕТ СН'!$H$19</f>
        <v>1441.8006145200002</v>
      </c>
      <c r="F84" s="36">
        <f>SUMIFS(СВЦЭМ!$C$39:$C$782,СВЦЭМ!$A$39:$A$782,$A84,СВЦЭМ!$B$39:$B$782,F$83)+'СЕТ СН'!$H$9+СВЦЭМ!$D$10+'СЕТ СН'!$H$6-'СЕТ СН'!$H$19</f>
        <v>1447.7691925300001</v>
      </c>
      <c r="G84" s="36">
        <f>SUMIFS(СВЦЭМ!$C$39:$C$782,СВЦЭМ!$A$39:$A$782,$A84,СВЦЭМ!$B$39:$B$782,G$83)+'СЕТ СН'!$H$9+СВЦЭМ!$D$10+'СЕТ СН'!$H$6-'СЕТ СН'!$H$19</f>
        <v>1436.72377562</v>
      </c>
      <c r="H84" s="36">
        <f>SUMIFS(СВЦЭМ!$C$39:$C$782,СВЦЭМ!$A$39:$A$782,$A84,СВЦЭМ!$B$39:$B$782,H$83)+'СЕТ СН'!$H$9+СВЦЭМ!$D$10+'СЕТ СН'!$H$6-'СЕТ СН'!$H$19</f>
        <v>1409.55501445</v>
      </c>
      <c r="I84" s="36">
        <f>SUMIFS(СВЦЭМ!$C$39:$C$782,СВЦЭМ!$A$39:$A$782,$A84,СВЦЭМ!$B$39:$B$782,I$83)+'СЕТ СН'!$H$9+СВЦЭМ!$D$10+'СЕТ СН'!$H$6-'СЕТ СН'!$H$19</f>
        <v>1328.6631010599999</v>
      </c>
      <c r="J84" s="36">
        <f>SUMIFS(СВЦЭМ!$C$39:$C$782,СВЦЭМ!$A$39:$A$782,$A84,СВЦЭМ!$B$39:$B$782,J$83)+'СЕТ СН'!$H$9+СВЦЭМ!$D$10+'СЕТ СН'!$H$6-'СЕТ СН'!$H$19</f>
        <v>1392.61098651</v>
      </c>
      <c r="K84" s="36">
        <f>SUMIFS(СВЦЭМ!$C$39:$C$782,СВЦЭМ!$A$39:$A$782,$A84,СВЦЭМ!$B$39:$B$782,K$83)+'СЕТ СН'!$H$9+СВЦЭМ!$D$10+'СЕТ СН'!$H$6-'СЕТ СН'!$H$19</f>
        <v>1420.1593964799999</v>
      </c>
      <c r="L84" s="36">
        <f>SUMIFS(СВЦЭМ!$C$39:$C$782,СВЦЭМ!$A$39:$A$782,$A84,СВЦЭМ!$B$39:$B$782,L$83)+'СЕТ СН'!$H$9+СВЦЭМ!$D$10+'СЕТ СН'!$H$6-'СЕТ СН'!$H$19</f>
        <v>1425.68355217</v>
      </c>
      <c r="M84" s="36">
        <f>SUMIFS(СВЦЭМ!$C$39:$C$782,СВЦЭМ!$A$39:$A$782,$A84,СВЦЭМ!$B$39:$B$782,M$83)+'СЕТ СН'!$H$9+СВЦЭМ!$D$10+'СЕТ СН'!$H$6-'СЕТ СН'!$H$19</f>
        <v>1368.54657922</v>
      </c>
      <c r="N84" s="36">
        <f>SUMIFS(СВЦЭМ!$C$39:$C$782,СВЦЭМ!$A$39:$A$782,$A84,СВЦЭМ!$B$39:$B$782,N$83)+'СЕТ СН'!$H$9+СВЦЭМ!$D$10+'СЕТ СН'!$H$6-'СЕТ СН'!$H$19</f>
        <v>1362.90862786</v>
      </c>
      <c r="O84" s="36">
        <f>SUMIFS(СВЦЭМ!$C$39:$C$782,СВЦЭМ!$A$39:$A$782,$A84,СВЦЭМ!$B$39:$B$782,O$83)+'СЕТ СН'!$H$9+СВЦЭМ!$D$10+'СЕТ СН'!$H$6-'СЕТ СН'!$H$19</f>
        <v>1350.9451683099999</v>
      </c>
      <c r="P84" s="36">
        <f>SUMIFS(СВЦЭМ!$C$39:$C$782,СВЦЭМ!$A$39:$A$782,$A84,СВЦЭМ!$B$39:$B$782,P$83)+'СЕТ СН'!$H$9+СВЦЭМ!$D$10+'СЕТ СН'!$H$6-'СЕТ СН'!$H$19</f>
        <v>1341.0588177499999</v>
      </c>
      <c r="Q84" s="36">
        <f>SUMIFS(СВЦЭМ!$C$39:$C$782,СВЦЭМ!$A$39:$A$782,$A84,СВЦЭМ!$B$39:$B$782,Q$83)+'СЕТ СН'!$H$9+СВЦЭМ!$D$10+'СЕТ СН'!$H$6-'СЕТ СН'!$H$19</f>
        <v>1331.0482495199999</v>
      </c>
      <c r="R84" s="36">
        <f>SUMIFS(СВЦЭМ!$C$39:$C$782,СВЦЭМ!$A$39:$A$782,$A84,СВЦЭМ!$B$39:$B$782,R$83)+'СЕТ СН'!$H$9+СВЦЭМ!$D$10+'СЕТ СН'!$H$6-'СЕТ СН'!$H$19</f>
        <v>1325.5455290899999</v>
      </c>
      <c r="S84" s="36">
        <f>SUMIFS(СВЦЭМ!$C$39:$C$782,СВЦЭМ!$A$39:$A$782,$A84,СВЦЭМ!$B$39:$B$782,S$83)+'СЕТ СН'!$H$9+СВЦЭМ!$D$10+'СЕТ СН'!$H$6-'СЕТ СН'!$H$19</f>
        <v>1364.70109106</v>
      </c>
      <c r="T84" s="36">
        <f>SUMIFS(СВЦЭМ!$C$39:$C$782,СВЦЭМ!$A$39:$A$782,$A84,СВЦЭМ!$B$39:$B$782,T$83)+'СЕТ СН'!$H$9+СВЦЭМ!$D$10+'СЕТ СН'!$H$6-'СЕТ СН'!$H$19</f>
        <v>1490.92010688</v>
      </c>
      <c r="U84" s="36">
        <f>SUMIFS(СВЦЭМ!$C$39:$C$782,СВЦЭМ!$A$39:$A$782,$A84,СВЦЭМ!$B$39:$B$782,U$83)+'СЕТ СН'!$H$9+СВЦЭМ!$D$10+'СЕТ СН'!$H$6-'СЕТ СН'!$H$19</f>
        <v>1514.67483163</v>
      </c>
      <c r="V84" s="36">
        <f>SUMIFS(СВЦЭМ!$C$39:$C$782,СВЦЭМ!$A$39:$A$782,$A84,СВЦЭМ!$B$39:$B$782,V$83)+'СЕТ СН'!$H$9+СВЦЭМ!$D$10+'СЕТ СН'!$H$6-'СЕТ СН'!$H$19</f>
        <v>1515.76240024</v>
      </c>
      <c r="W84" s="36">
        <f>SUMIFS(СВЦЭМ!$C$39:$C$782,СВЦЭМ!$A$39:$A$782,$A84,СВЦЭМ!$B$39:$B$782,W$83)+'СЕТ СН'!$H$9+СВЦЭМ!$D$10+'СЕТ СН'!$H$6-'СЕТ СН'!$H$19</f>
        <v>1501.0089029400001</v>
      </c>
      <c r="X84" s="36">
        <f>SUMIFS(СВЦЭМ!$C$39:$C$782,СВЦЭМ!$A$39:$A$782,$A84,СВЦЭМ!$B$39:$B$782,X$83)+'СЕТ СН'!$H$9+СВЦЭМ!$D$10+'СЕТ СН'!$H$6-'СЕТ СН'!$H$19</f>
        <v>1494.0284592</v>
      </c>
      <c r="Y84" s="36">
        <f>SUMIFS(СВЦЭМ!$C$39:$C$782,СВЦЭМ!$A$39:$A$782,$A84,СВЦЭМ!$B$39:$B$782,Y$83)+'СЕТ СН'!$H$9+СВЦЭМ!$D$10+'СЕТ СН'!$H$6-'СЕТ СН'!$H$19</f>
        <v>1464.3393310500001</v>
      </c>
    </row>
    <row r="85" spans="1:25" ht="15.75" x14ac:dyDescent="0.2">
      <c r="A85" s="35">
        <f>A84+1</f>
        <v>44836</v>
      </c>
      <c r="B85" s="36">
        <f>SUMIFS(СВЦЭМ!$C$39:$C$782,СВЦЭМ!$A$39:$A$782,$A85,СВЦЭМ!$B$39:$B$782,B$83)+'СЕТ СН'!$H$9+СВЦЭМ!$D$10+'СЕТ СН'!$H$6-'СЕТ СН'!$H$19</f>
        <v>1380.25934476</v>
      </c>
      <c r="C85" s="36">
        <f>SUMIFS(СВЦЭМ!$C$39:$C$782,СВЦЭМ!$A$39:$A$782,$A85,СВЦЭМ!$B$39:$B$782,C$83)+'СЕТ СН'!$H$9+СВЦЭМ!$D$10+'СЕТ СН'!$H$6-'СЕТ СН'!$H$19</f>
        <v>1385.48041349</v>
      </c>
      <c r="D85" s="36">
        <f>SUMIFS(СВЦЭМ!$C$39:$C$782,СВЦЭМ!$A$39:$A$782,$A85,СВЦЭМ!$B$39:$B$782,D$83)+'СЕТ СН'!$H$9+СВЦЭМ!$D$10+'СЕТ СН'!$H$6-'СЕТ СН'!$H$19</f>
        <v>1431.3279095099999</v>
      </c>
      <c r="E85" s="36">
        <f>SUMIFS(СВЦЭМ!$C$39:$C$782,СВЦЭМ!$A$39:$A$782,$A85,СВЦЭМ!$B$39:$B$782,E$83)+'СЕТ СН'!$H$9+СВЦЭМ!$D$10+'СЕТ СН'!$H$6-'СЕТ СН'!$H$19</f>
        <v>1468.0498136599999</v>
      </c>
      <c r="F85" s="36">
        <f>SUMIFS(СВЦЭМ!$C$39:$C$782,СВЦЭМ!$A$39:$A$782,$A85,СВЦЭМ!$B$39:$B$782,F$83)+'СЕТ СН'!$H$9+СВЦЭМ!$D$10+'СЕТ СН'!$H$6-'СЕТ СН'!$H$19</f>
        <v>1464.3812007000001</v>
      </c>
      <c r="G85" s="36">
        <f>SUMIFS(СВЦЭМ!$C$39:$C$782,СВЦЭМ!$A$39:$A$782,$A85,СВЦЭМ!$B$39:$B$782,G$83)+'СЕТ СН'!$H$9+СВЦЭМ!$D$10+'СЕТ СН'!$H$6-'СЕТ СН'!$H$19</f>
        <v>1453.2675324900001</v>
      </c>
      <c r="H85" s="36">
        <f>SUMIFS(СВЦЭМ!$C$39:$C$782,СВЦЭМ!$A$39:$A$782,$A85,СВЦЭМ!$B$39:$B$782,H$83)+'СЕТ СН'!$H$9+СВЦЭМ!$D$10+'СЕТ СН'!$H$6-'СЕТ СН'!$H$19</f>
        <v>1429.22056432</v>
      </c>
      <c r="I85" s="36">
        <f>SUMIFS(СВЦЭМ!$C$39:$C$782,СВЦЭМ!$A$39:$A$782,$A85,СВЦЭМ!$B$39:$B$782,I$83)+'СЕТ СН'!$H$9+СВЦЭМ!$D$10+'СЕТ СН'!$H$6-'СЕТ СН'!$H$19</f>
        <v>1414.18461043</v>
      </c>
      <c r="J85" s="36">
        <f>SUMIFS(СВЦЭМ!$C$39:$C$782,СВЦЭМ!$A$39:$A$782,$A85,СВЦЭМ!$B$39:$B$782,J$83)+'СЕТ СН'!$H$9+СВЦЭМ!$D$10+'СЕТ СН'!$H$6-'СЕТ СН'!$H$19</f>
        <v>1403.03388941</v>
      </c>
      <c r="K85" s="36">
        <f>SUMIFS(СВЦЭМ!$C$39:$C$782,СВЦЭМ!$A$39:$A$782,$A85,СВЦЭМ!$B$39:$B$782,K$83)+'СЕТ СН'!$H$9+СВЦЭМ!$D$10+'СЕТ СН'!$H$6-'СЕТ СН'!$H$19</f>
        <v>1375.6453936299999</v>
      </c>
      <c r="L85" s="36">
        <f>SUMIFS(СВЦЭМ!$C$39:$C$782,СВЦЭМ!$A$39:$A$782,$A85,СВЦЭМ!$B$39:$B$782,L$83)+'СЕТ СН'!$H$9+СВЦЭМ!$D$10+'СЕТ СН'!$H$6-'СЕТ СН'!$H$19</f>
        <v>1377.65663948</v>
      </c>
      <c r="M85" s="36">
        <f>SUMIFS(СВЦЭМ!$C$39:$C$782,СВЦЭМ!$A$39:$A$782,$A85,СВЦЭМ!$B$39:$B$782,M$83)+'СЕТ СН'!$H$9+СВЦЭМ!$D$10+'СЕТ СН'!$H$6-'СЕТ СН'!$H$19</f>
        <v>1339.4075610299999</v>
      </c>
      <c r="N85" s="36">
        <f>SUMIFS(СВЦЭМ!$C$39:$C$782,СВЦЭМ!$A$39:$A$782,$A85,СВЦЭМ!$B$39:$B$782,N$83)+'СЕТ СН'!$H$9+СВЦЭМ!$D$10+'СЕТ СН'!$H$6-'СЕТ СН'!$H$19</f>
        <v>1352.5367313300001</v>
      </c>
      <c r="O85" s="36">
        <f>SUMIFS(СВЦЭМ!$C$39:$C$782,СВЦЭМ!$A$39:$A$782,$A85,СВЦЭМ!$B$39:$B$782,O$83)+'СЕТ СН'!$H$9+СВЦЭМ!$D$10+'СЕТ СН'!$H$6-'СЕТ СН'!$H$19</f>
        <v>1359.18484532</v>
      </c>
      <c r="P85" s="36">
        <f>SUMIFS(СВЦЭМ!$C$39:$C$782,СВЦЭМ!$A$39:$A$782,$A85,СВЦЭМ!$B$39:$B$782,P$83)+'СЕТ СН'!$H$9+СВЦЭМ!$D$10+'СЕТ СН'!$H$6-'СЕТ СН'!$H$19</f>
        <v>1374.1723854499999</v>
      </c>
      <c r="Q85" s="36">
        <f>SUMIFS(СВЦЭМ!$C$39:$C$782,СВЦЭМ!$A$39:$A$782,$A85,СВЦЭМ!$B$39:$B$782,Q$83)+'СЕТ СН'!$H$9+СВЦЭМ!$D$10+'СЕТ СН'!$H$6-'СЕТ СН'!$H$19</f>
        <v>1388.39829579</v>
      </c>
      <c r="R85" s="36">
        <f>SUMIFS(СВЦЭМ!$C$39:$C$782,СВЦЭМ!$A$39:$A$782,$A85,СВЦЭМ!$B$39:$B$782,R$83)+'СЕТ СН'!$H$9+СВЦЭМ!$D$10+'СЕТ СН'!$H$6-'СЕТ СН'!$H$19</f>
        <v>1391.7493087</v>
      </c>
      <c r="S85" s="36">
        <f>SUMIFS(СВЦЭМ!$C$39:$C$782,СВЦЭМ!$A$39:$A$782,$A85,СВЦЭМ!$B$39:$B$782,S$83)+'СЕТ СН'!$H$9+СВЦЭМ!$D$10+'СЕТ СН'!$H$6-'СЕТ СН'!$H$19</f>
        <v>1370.1431276599999</v>
      </c>
      <c r="T85" s="36">
        <f>SUMIFS(СВЦЭМ!$C$39:$C$782,СВЦЭМ!$A$39:$A$782,$A85,СВЦЭМ!$B$39:$B$782,T$83)+'СЕТ СН'!$H$9+СВЦЭМ!$D$10+'СЕТ СН'!$H$6-'СЕТ СН'!$H$19</f>
        <v>1484.3622492899999</v>
      </c>
      <c r="U85" s="36">
        <f>SUMIFS(СВЦЭМ!$C$39:$C$782,СВЦЭМ!$A$39:$A$782,$A85,СВЦЭМ!$B$39:$B$782,U$83)+'СЕТ СН'!$H$9+СВЦЭМ!$D$10+'СЕТ СН'!$H$6-'СЕТ СН'!$H$19</f>
        <v>1512.6461243399999</v>
      </c>
      <c r="V85" s="36">
        <f>SUMIFS(СВЦЭМ!$C$39:$C$782,СВЦЭМ!$A$39:$A$782,$A85,СВЦЭМ!$B$39:$B$782,V$83)+'СЕТ СН'!$H$9+СВЦЭМ!$D$10+'СЕТ СН'!$H$6-'СЕТ СН'!$H$19</f>
        <v>1510.19904116</v>
      </c>
      <c r="W85" s="36">
        <f>SUMIFS(СВЦЭМ!$C$39:$C$782,СВЦЭМ!$A$39:$A$782,$A85,СВЦЭМ!$B$39:$B$782,W$83)+'СЕТ СН'!$H$9+СВЦЭМ!$D$10+'СЕТ СН'!$H$6-'СЕТ СН'!$H$19</f>
        <v>1500.24426083</v>
      </c>
      <c r="X85" s="36">
        <f>SUMIFS(СВЦЭМ!$C$39:$C$782,СВЦЭМ!$A$39:$A$782,$A85,СВЦЭМ!$B$39:$B$782,X$83)+'СЕТ СН'!$H$9+СВЦЭМ!$D$10+'СЕТ СН'!$H$6-'СЕТ СН'!$H$19</f>
        <v>1464.02853501</v>
      </c>
      <c r="Y85" s="36">
        <f>SUMIFS(СВЦЭМ!$C$39:$C$782,СВЦЭМ!$A$39:$A$782,$A85,СВЦЭМ!$B$39:$B$782,Y$83)+'СЕТ СН'!$H$9+СВЦЭМ!$D$10+'СЕТ СН'!$H$6-'СЕТ СН'!$H$19</f>
        <v>1454.6257276000001</v>
      </c>
    </row>
    <row r="86" spans="1:25" ht="15.75" x14ac:dyDescent="0.2">
      <c r="A86" s="35">
        <f t="shared" ref="A86:A114" si="2">A85+1</f>
        <v>44837</v>
      </c>
      <c r="B86" s="36">
        <f>SUMIFS(СВЦЭМ!$C$39:$C$782,СВЦЭМ!$A$39:$A$782,$A86,СВЦЭМ!$B$39:$B$782,B$83)+'СЕТ СН'!$H$9+СВЦЭМ!$D$10+'СЕТ СН'!$H$6-'СЕТ СН'!$H$19</f>
        <v>1453.0593665900001</v>
      </c>
      <c r="C86" s="36">
        <f>SUMIFS(СВЦЭМ!$C$39:$C$782,СВЦЭМ!$A$39:$A$782,$A86,СВЦЭМ!$B$39:$B$782,C$83)+'СЕТ СН'!$H$9+СВЦЭМ!$D$10+'СЕТ СН'!$H$6-'СЕТ СН'!$H$19</f>
        <v>1483.9857421400002</v>
      </c>
      <c r="D86" s="36">
        <f>SUMIFS(СВЦЭМ!$C$39:$C$782,СВЦЭМ!$A$39:$A$782,$A86,СВЦЭМ!$B$39:$B$782,D$83)+'СЕТ СН'!$H$9+СВЦЭМ!$D$10+'СЕТ СН'!$H$6-'СЕТ СН'!$H$19</f>
        <v>1500.5273680299999</v>
      </c>
      <c r="E86" s="36">
        <f>SUMIFS(СВЦЭМ!$C$39:$C$782,СВЦЭМ!$A$39:$A$782,$A86,СВЦЭМ!$B$39:$B$782,E$83)+'СЕТ СН'!$H$9+СВЦЭМ!$D$10+'СЕТ СН'!$H$6-'СЕТ СН'!$H$19</f>
        <v>1511.59400024</v>
      </c>
      <c r="F86" s="36">
        <f>SUMIFS(СВЦЭМ!$C$39:$C$782,СВЦЭМ!$A$39:$A$782,$A86,СВЦЭМ!$B$39:$B$782,F$83)+'СЕТ СН'!$H$9+СВЦЭМ!$D$10+'СЕТ СН'!$H$6-'СЕТ СН'!$H$19</f>
        <v>1493.9719348400001</v>
      </c>
      <c r="G86" s="36">
        <f>SUMIFS(СВЦЭМ!$C$39:$C$782,СВЦЭМ!$A$39:$A$782,$A86,СВЦЭМ!$B$39:$B$782,G$83)+'СЕТ СН'!$H$9+СВЦЭМ!$D$10+'СЕТ СН'!$H$6-'СЕТ СН'!$H$19</f>
        <v>1465.7664155800001</v>
      </c>
      <c r="H86" s="36">
        <f>SUMIFS(СВЦЭМ!$C$39:$C$782,СВЦЭМ!$A$39:$A$782,$A86,СВЦЭМ!$B$39:$B$782,H$83)+'СЕТ СН'!$H$9+СВЦЭМ!$D$10+'СЕТ СН'!$H$6-'СЕТ СН'!$H$19</f>
        <v>1387.87118646</v>
      </c>
      <c r="I86" s="36">
        <f>SUMIFS(СВЦЭМ!$C$39:$C$782,СВЦЭМ!$A$39:$A$782,$A86,СВЦЭМ!$B$39:$B$782,I$83)+'СЕТ СН'!$H$9+СВЦЭМ!$D$10+'СЕТ СН'!$H$6-'СЕТ СН'!$H$19</f>
        <v>1329.9976549999999</v>
      </c>
      <c r="J86" s="36">
        <f>SUMIFS(СВЦЭМ!$C$39:$C$782,СВЦЭМ!$A$39:$A$782,$A86,СВЦЭМ!$B$39:$B$782,J$83)+'СЕТ СН'!$H$9+СВЦЭМ!$D$10+'СЕТ СН'!$H$6-'СЕТ СН'!$H$19</f>
        <v>1304.10049503</v>
      </c>
      <c r="K86" s="36">
        <f>SUMIFS(СВЦЭМ!$C$39:$C$782,СВЦЭМ!$A$39:$A$782,$A86,СВЦЭМ!$B$39:$B$782,K$83)+'СЕТ СН'!$H$9+СВЦЭМ!$D$10+'СЕТ СН'!$H$6-'СЕТ СН'!$H$19</f>
        <v>1293.9534650399999</v>
      </c>
      <c r="L86" s="36">
        <f>SUMIFS(СВЦЭМ!$C$39:$C$782,СВЦЭМ!$A$39:$A$782,$A86,СВЦЭМ!$B$39:$B$782,L$83)+'СЕТ СН'!$H$9+СВЦЭМ!$D$10+'СЕТ СН'!$H$6-'СЕТ СН'!$H$19</f>
        <v>1291.7567087099999</v>
      </c>
      <c r="M86" s="36">
        <f>SUMIFS(СВЦЭМ!$C$39:$C$782,СВЦЭМ!$A$39:$A$782,$A86,СВЦЭМ!$B$39:$B$782,M$83)+'СЕТ СН'!$H$9+СВЦЭМ!$D$10+'СЕТ СН'!$H$6-'СЕТ СН'!$H$19</f>
        <v>1313.0679038399999</v>
      </c>
      <c r="N86" s="36">
        <f>SUMIFS(СВЦЭМ!$C$39:$C$782,СВЦЭМ!$A$39:$A$782,$A86,СВЦЭМ!$B$39:$B$782,N$83)+'СЕТ СН'!$H$9+СВЦЭМ!$D$10+'СЕТ СН'!$H$6-'СЕТ СН'!$H$19</f>
        <v>1337.2821105599999</v>
      </c>
      <c r="O86" s="36">
        <f>SUMIFS(СВЦЭМ!$C$39:$C$782,СВЦЭМ!$A$39:$A$782,$A86,СВЦЭМ!$B$39:$B$782,O$83)+'СЕТ СН'!$H$9+СВЦЭМ!$D$10+'СЕТ СН'!$H$6-'СЕТ СН'!$H$19</f>
        <v>1354.2591052499999</v>
      </c>
      <c r="P86" s="36">
        <f>SUMIFS(СВЦЭМ!$C$39:$C$782,СВЦЭМ!$A$39:$A$782,$A86,СВЦЭМ!$B$39:$B$782,P$83)+'СЕТ СН'!$H$9+СВЦЭМ!$D$10+'СЕТ СН'!$H$6-'СЕТ СН'!$H$19</f>
        <v>1361.3433602600001</v>
      </c>
      <c r="Q86" s="36">
        <f>SUMIFS(СВЦЭМ!$C$39:$C$782,СВЦЭМ!$A$39:$A$782,$A86,СВЦЭМ!$B$39:$B$782,Q$83)+'СЕТ СН'!$H$9+СВЦЭМ!$D$10+'СЕТ СН'!$H$6-'СЕТ СН'!$H$19</f>
        <v>1357.0159670200001</v>
      </c>
      <c r="R86" s="36">
        <f>SUMIFS(СВЦЭМ!$C$39:$C$782,СВЦЭМ!$A$39:$A$782,$A86,СВЦЭМ!$B$39:$B$782,R$83)+'СЕТ СН'!$H$9+СВЦЭМ!$D$10+'СЕТ СН'!$H$6-'СЕТ СН'!$H$19</f>
        <v>1342.42907775</v>
      </c>
      <c r="S86" s="36">
        <f>SUMIFS(СВЦЭМ!$C$39:$C$782,СВЦЭМ!$A$39:$A$782,$A86,СВЦЭМ!$B$39:$B$782,S$83)+'СЕТ СН'!$H$9+СВЦЭМ!$D$10+'СЕТ СН'!$H$6-'СЕТ СН'!$H$19</f>
        <v>1320.0023521099999</v>
      </c>
      <c r="T86" s="36">
        <f>SUMIFS(СВЦЭМ!$C$39:$C$782,СВЦЭМ!$A$39:$A$782,$A86,СВЦЭМ!$B$39:$B$782,T$83)+'СЕТ СН'!$H$9+СВЦЭМ!$D$10+'СЕТ СН'!$H$6-'СЕТ СН'!$H$19</f>
        <v>1279.89988748</v>
      </c>
      <c r="U86" s="36">
        <f>SUMIFS(СВЦЭМ!$C$39:$C$782,СВЦЭМ!$A$39:$A$782,$A86,СВЦЭМ!$B$39:$B$782,U$83)+'СЕТ СН'!$H$9+СВЦЭМ!$D$10+'СЕТ СН'!$H$6-'СЕТ СН'!$H$19</f>
        <v>1258.45871379</v>
      </c>
      <c r="V86" s="36">
        <f>SUMIFS(СВЦЭМ!$C$39:$C$782,СВЦЭМ!$A$39:$A$782,$A86,СВЦЭМ!$B$39:$B$782,V$83)+'СЕТ СН'!$H$9+СВЦЭМ!$D$10+'СЕТ СН'!$H$6-'СЕТ СН'!$H$19</f>
        <v>1270.12635198</v>
      </c>
      <c r="W86" s="36">
        <f>SUMIFS(СВЦЭМ!$C$39:$C$782,СВЦЭМ!$A$39:$A$782,$A86,СВЦЭМ!$B$39:$B$782,W$83)+'СЕТ СН'!$H$9+СВЦЭМ!$D$10+'СЕТ СН'!$H$6-'СЕТ СН'!$H$19</f>
        <v>1305.61022998</v>
      </c>
      <c r="X86" s="36">
        <f>SUMIFS(СВЦЭМ!$C$39:$C$782,СВЦЭМ!$A$39:$A$782,$A86,СВЦЭМ!$B$39:$B$782,X$83)+'СЕТ СН'!$H$9+СВЦЭМ!$D$10+'СЕТ СН'!$H$6-'СЕТ СН'!$H$19</f>
        <v>1356.8563457999999</v>
      </c>
      <c r="Y86" s="36">
        <f>SUMIFS(СВЦЭМ!$C$39:$C$782,СВЦЭМ!$A$39:$A$782,$A86,СВЦЭМ!$B$39:$B$782,Y$83)+'СЕТ СН'!$H$9+СВЦЭМ!$D$10+'СЕТ СН'!$H$6-'СЕТ СН'!$H$19</f>
        <v>1390.7106446</v>
      </c>
    </row>
    <row r="87" spans="1:25" ht="15.75" x14ac:dyDescent="0.2">
      <c r="A87" s="35">
        <f t="shared" si="2"/>
        <v>44838</v>
      </c>
      <c r="B87" s="36">
        <f>SUMIFS(СВЦЭМ!$C$39:$C$782,СВЦЭМ!$A$39:$A$782,$A87,СВЦЭМ!$B$39:$B$782,B$83)+'СЕТ СН'!$H$9+СВЦЭМ!$D$10+'СЕТ СН'!$H$6-'СЕТ СН'!$H$19</f>
        <v>1326.9305895</v>
      </c>
      <c r="C87" s="36">
        <f>SUMIFS(СВЦЭМ!$C$39:$C$782,СВЦЭМ!$A$39:$A$782,$A87,СВЦЭМ!$B$39:$B$782,C$83)+'СЕТ СН'!$H$9+СВЦЭМ!$D$10+'СЕТ СН'!$H$6-'СЕТ СН'!$H$19</f>
        <v>1350.0631656200001</v>
      </c>
      <c r="D87" s="36">
        <f>SUMIFS(СВЦЭМ!$C$39:$C$782,СВЦЭМ!$A$39:$A$782,$A87,СВЦЭМ!$B$39:$B$782,D$83)+'СЕТ СН'!$H$9+СВЦЭМ!$D$10+'СЕТ СН'!$H$6-'СЕТ СН'!$H$19</f>
        <v>1365.77297011</v>
      </c>
      <c r="E87" s="36">
        <f>SUMIFS(СВЦЭМ!$C$39:$C$782,СВЦЭМ!$A$39:$A$782,$A87,СВЦЭМ!$B$39:$B$782,E$83)+'СЕТ СН'!$H$9+СВЦЭМ!$D$10+'СЕТ СН'!$H$6-'СЕТ СН'!$H$19</f>
        <v>1369.3738570200001</v>
      </c>
      <c r="F87" s="36">
        <f>SUMIFS(СВЦЭМ!$C$39:$C$782,СВЦЭМ!$A$39:$A$782,$A87,СВЦЭМ!$B$39:$B$782,F$83)+'СЕТ СН'!$H$9+СВЦЭМ!$D$10+'СЕТ СН'!$H$6-'СЕТ СН'!$H$19</f>
        <v>1374.15649401</v>
      </c>
      <c r="G87" s="36">
        <f>SUMIFS(СВЦЭМ!$C$39:$C$782,СВЦЭМ!$A$39:$A$782,$A87,СВЦЭМ!$B$39:$B$782,G$83)+'СЕТ СН'!$H$9+СВЦЭМ!$D$10+'СЕТ СН'!$H$6-'СЕТ СН'!$H$19</f>
        <v>1352.82943153</v>
      </c>
      <c r="H87" s="36">
        <f>SUMIFS(СВЦЭМ!$C$39:$C$782,СВЦЭМ!$A$39:$A$782,$A87,СВЦЭМ!$B$39:$B$782,H$83)+'СЕТ СН'!$H$9+СВЦЭМ!$D$10+'СЕТ СН'!$H$6-'СЕТ СН'!$H$19</f>
        <v>1301.5150920799999</v>
      </c>
      <c r="I87" s="36">
        <f>SUMIFS(СВЦЭМ!$C$39:$C$782,СВЦЭМ!$A$39:$A$782,$A87,СВЦЭМ!$B$39:$B$782,I$83)+'СЕТ СН'!$H$9+СВЦЭМ!$D$10+'СЕТ СН'!$H$6-'СЕТ СН'!$H$19</f>
        <v>1257.79326266</v>
      </c>
      <c r="J87" s="36">
        <f>SUMIFS(СВЦЭМ!$C$39:$C$782,СВЦЭМ!$A$39:$A$782,$A87,СВЦЭМ!$B$39:$B$782,J$83)+'СЕТ СН'!$H$9+СВЦЭМ!$D$10+'СЕТ СН'!$H$6-'СЕТ СН'!$H$19</f>
        <v>1256.2526285599999</v>
      </c>
      <c r="K87" s="36">
        <f>SUMIFS(СВЦЭМ!$C$39:$C$782,СВЦЭМ!$A$39:$A$782,$A87,СВЦЭМ!$B$39:$B$782,K$83)+'СЕТ СН'!$H$9+СВЦЭМ!$D$10+'СЕТ СН'!$H$6-'СЕТ СН'!$H$19</f>
        <v>1247.34269457</v>
      </c>
      <c r="L87" s="36">
        <f>SUMIFS(СВЦЭМ!$C$39:$C$782,СВЦЭМ!$A$39:$A$782,$A87,СВЦЭМ!$B$39:$B$782,L$83)+'СЕТ СН'!$H$9+СВЦЭМ!$D$10+'СЕТ СН'!$H$6-'СЕТ СН'!$H$19</f>
        <v>1248.54329504</v>
      </c>
      <c r="M87" s="36">
        <f>SUMIFS(СВЦЭМ!$C$39:$C$782,СВЦЭМ!$A$39:$A$782,$A87,СВЦЭМ!$B$39:$B$782,M$83)+'СЕТ СН'!$H$9+СВЦЭМ!$D$10+'СЕТ СН'!$H$6-'СЕТ СН'!$H$19</f>
        <v>1257.6735172599999</v>
      </c>
      <c r="N87" s="36">
        <f>SUMIFS(СВЦЭМ!$C$39:$C$782,СВЦЭМ!$A$39:$A$782,$A87,СВЦЭМ!$B$39:$B$782,N$83)+'СЕТ СН'!$H$9+СВЦЭМ!$D$10+'СЕТ СН'!$H$6-'СЕТ СН'!$H$19</f>
        <v>1268.6998713200001</v>
      </c>
      <c r="O87" s="36">
        <f>SUMIFS(СВЦЭМ!$C$39:$C$782,СВЦЭМ!$A$39:$A$782,$A87,СВЦЭМ!$B$39:$B$782,O$83)+'СЕТ СН'!$H$9+СВЦЭМ!$D$10+'СЕТ СН'!$H$6-'СЕТ СН'!$H$19</f>
        <v>1273.0989874499999</v>
      </c>
      <c r="P87" s="36">
        <f>SUMIFS(СВЦЭМ!$C$39:$C$782,СВЦЭМ!$A$39:$A$782,$A87,СВЦЭМ!$B$39:$B$782,P$83)+'СЕТ СН'!$H$9+СВЦЭМ!$D$10+'СЕТ СН'!$H$6-'СЕТ СН'!$H$19</f>
        <v>1280.94742851</v>
      </c>
      <c r="Q87" s="36">
        <f>SUMIFS(СВЦЭМ!$C$39:$C$782,СВЦЭМ!$A$39:$A$782,$A87,СВЦЭМ!$B$39:$B$782,Q$83)+'СЕТ СН'!$H$9+СВЦЭМ!$D$10+'СЕТ СН'!$H$6-'СЕТ СН'!$H$19</f>
        <v>1282.86305399</v>
      </c>
      <c r="R87" s="36">
        <f>SUMIFS(СВЦЭМ!$C$39:$C$782,СВЦЭМ!$A$39:$A$782,$A87,СВЦЭМ!$B$39:$B$782,R$83)+'СЕТ СН'!$H$9+СВЦЭМ!$D$10+'СЕТ СН'!$H$6-'СЕТ СН'!$H$19</f>
        <v>1293.16498189</v>
      </c>
      <c r="S87" s="36">
        <f>SUMIFS(СВЦЭМ!$C$39:$C$782,СВЦЭМ!$A$39:$A$782,$A87,СВЦЭМ!$B$39:$B$782,S$83)+'СЕТ СН'!$H$9+СВЦЭМ!$D$10+'СЕТ СН'!$H$6-'СЕТ СН'!$H$19</f>
        <v>1269.9554424</v>
      </c>
      <c r="T87" s="36">
        <f>SUMIFS(СВЦЭМ!$C$39:$C$782,СВЦЭМ!$A$39:$A$782,$A87,СВЦЭМ!$B$39:$B$782,T$83)+'СЕТ СН'!$H$9+СВЦЭМ!$D$10+'СЕТ СН'!$H$6-'СЕТ СН'!$H$19</f>
        <v>1253.03780267</v>
      </c>
      <c r="U87" s="36">
        <f>SUMIFS(СВЦЭМ!$C$39:$C$782,СВЦЭМ!$A$39:$A$782,$A87,СВЦЭМ!$B$39:$B$782,U$83)+'СЕТ СН'!$H$9+СВЦЭМ!$D$10+'СЕТ СН'!$H$6-'СЕТ СН'!$H$19</f>
        <v>1229.9471130699999</v>
      </c>
      <c r="V87" s="36">
        <f>SUMIFS(СВЦЭМ!$C$39:$C$782,СВЦЭМ!$A$39:$A$782,$A87,СВЦЭМ!$B$39:$B$782,V$83)+'СЕТ СН'!$H$9+СВЦЭМ!$D$10+'СЕТ СН'!$H$6-'СЕТ СН'!$H$19</f>
        <v>1234.2688012399999</v>
      </c>
      <c r="W87" s="36">
        <f>SUMIFS(СВЦЭМ!$C$39:$C$782,СВЦЭМ!$A$39:$A$782,$A87,СВЦЭМ!$B$39:$B$782,W$83)+'СЕТ СН'!$H$9+СВЦЭМ!$D$10+'СЕТ СН'!$H$6-'СЕТ СН'!$H$19</f>
        <v>1242.1722084400001</v>
      </c>
      <c r="X87" s="36">
        <f>SUMIFS(СВЦЭМ!$C$39:$C$782,СВЦЭМ!$A$39:$A$782,$A87,СВЦЭМ!$B$39:$B$782,X$83)+'СЕТ СН'!$H$9+СВЦЭМ!$D$10+'СЕТ СН'!$H$6-'СЕТ СН'!$H$19</f>
        <v>1276.4091412999999</v>
      </c>
      <c r="Y87" s="36">
        <f>SUMIFS(СВЦЭМ!$C$39:$C$782,СВЦЭМ!$A$39:$A$782,$A87,СВЦЭМ!$B$39:$B$782,Y$83)+'СЕТ СН'!$H$9+СВЦЭМ!$D$10+'СЕТ СН'!$H$6-'СЕТ СН'!$H$19</f>
        <v>1303.2576701599999</v>
      </c>
    </row>
    <row r="88" spans="1:25" ht="15.75" x14ac:dyDescent="0.2">
      <c r="A88" s="35">
        <f t="shared" si="2"/>
        <v>44839</v>
      </c>
      <c r="B88" s="36">
        <f>SUMIFS(СВЦЭМ!$C$39:$C$782,СВЦЭМ!$A$39:$A$782,$A88,СВЦЭМ!$B$39:$B$782,B$83)+'СЕТ СН'!$H$9+СВЦЭМ!$D$10+'СЕТ СН'!$H$6-'СЕТ СН'!$H$19</f>
        <v>1378.3118659100001</v>
      </c>
      <c r="C88" s="36">
        <f>SUMIFS(СВЦЭМ!$C$39:$C$782,СВЦЭМ!$A$39:$A$782,$A88,СВЦЭМ!$B$39:$B$782,C$83)+'СЕТ СН'!$H$9+СВЦЭМ!$D$10+'СЕТ СН'!$H$6-'СЕТ СН'!$H$19</f>
        <v>1418.4655301999999</v>
      </c>
      <c r="D88" s="36">
        <f>SUMIFS(СВЦЭМ!$C$39:$C$782,СВЦЭМ!$A$39:$A$782,$A88,СВЦЭМ!$B$39:$B$782,D$83)+'СЕТ СН'!$H$9+СВЦЭМ!$D$10+'СЕТ СН'!$H$6-'СЕТ СН'!$H$19</f>
        <v>1446.24003524</v>
      </c>
      <c r="E88" s="36">
        <f>SUMIFS(СВЦЭМ!$C$39:$C$782,СВЦЭМ!$A$39:$A$782,$A88,СВЦЭМ!$B$39:$B$782,E$83)+'СЕТ СН'!$H$9+СВЦЭМ!$D$10+'СЕТ СН'!$H$6-'СЕТ СН'!$H$19</f>
        <v>1458.2390429900001</v>
      </c>
      <c r="F88" s="36">
        <f>SUMIFS(СВЦЭМ!$C$39:$C$782,СВЦЭМ!$A$39:$A$782,$A88,СВЦЭМ!$B$39:$B$782,F$83)+'СЕТ СН'!$H$9+СВЦЭМ!$D$10+'СЕТ СН'!$H$6-'СЕТ СН'!$H$19</f>
        <v>1455.6589764099999</v>
      </c>
      <c r="G88" s="36">
        <f>SUMIFS(СВЦЭМ!$C$39:$C$782,СВЦЭМ!$A$39:$A$782,$A88,СВЦЭМ!$B$39:$B$782,G$83)+'СЕТ СН'!$H$9+СВЦЭМ!$D$10+'СЕТ СН'!$H$6-'СЕТ СН'!$H$19</f>
        <v>1441.6621211699999</v>
      </c>
      <c r="H88" s="36">
        <f>SUMIFS(СВЦЭМ!$C$39:$C$782,СВЦЭМ!$A$39:$A$782,$A88,СВЦЭМ!$B$39:$B$782,H$83)+'СЕТ СН'!$H$9+СВЦЭМ!$D$10+'СЕТ СН'!$H$6-'СЕТ СН'!$H$19</f>
        <v>1392.8498197700001</v>
      </c>
      <c r="I88" s="36">
        <f>SUMIFS(СВЦЭМ!$C$39:$C$782,СВЦЭМ!$A$39:$A$782,$A88,СВЦЭМ!$B$39:$B$782,I$83)+'СЕТ СН'!$H$9+СВЦЭМ!$D$10+'СЕТ СН'!$H$6-'СЕТ СН'!$H$19</f>
        <v>1358.6509912899999</v>
      </c>
      <c r="J88" s="36">
        <f>SUMIFS(СВЦЭМ!$C$39:$C$782,СВЦЭМ!$A$39:$A$782,$A88,СВЦЭМ!$B$39:$B$782,J$83)+'СЕТ СН'!$H$9+СВЦЭМ!$D$10+'СЕТ СН'!$H$6-'СЕТ СН'!$H$19</f>
        <v>1411.0466826899999</v>
      </c>
      <c r="K88" s="36">
        <f>SUMIFS(СВЦЭМ!$C$39:$C$782,СВЦЭМ!$A$39:$A$782,$A88,СВЦЭМ!$B$39:$B$782,K$83)+'СЕТ СН'!$H$9+СВЦЭМ!$D$10+'СЕТ СН'!$H$6-'СЕТ СН'!$H$19</f>
        <v>1435.6684443500001</v>
      </c>
      <c r="L88" s="36">
        <f>SUMIFS(СВЦЭМ!$C$39:$C$782,СВЦЭМ!$A$39:$A$782,$A88,СВЦЭМ!$B$39:$B$782,L$83)+'СЕТ СН'!$H$9+СВЦЭМ!$D$10+'СЕТ СН'!$H$6-'СЕТ СН'!$H$19</f>
        <v>1437.3529370700001</v>
      </c>
      <c r="M88" s="36">
        <f>SUMIFS(СВЦЭМ!$C$39:$C$782,СВЦЭМ!$A$39:$A$782,$A88,СВЦЭМ!$B$39:$B$782,M$83)+'СЕТ СН'!$H$9+СВЦЭМ!$D$10+'СЕТ СН'!$H$6-'СЕТ СН'!$H$19</f>
        <v>1382.9842926900001</v>
      </c>
      <c r="N88" s="36">
        <f>SUMIFS(СВЦЭМ!$C$39:$C$782,СВЦЭМ!$A$39:$A$782,$A88,СВЦЭМ!$B$39:$B$782,N$83)+'СЕТ СН'!$H$9+СВЦЭМ!$D$10+'СЕТ СН'!$H$6-'СЕТ СН'!$H$19</f>
        <v>1395.1084819999999</v>
      </c>
      <c r="O88" s="36">
        <f>SUMIFS(СВЦЭМ!$C$39:$C$782,СВЦЭМ!$A$39:$A$782,$A88,СВЦЭМ!$B$39:$B$782,O$83)+'СЕТ СН'!$H$9+СВЦЭМ!$D$10+'СЕТ СН'!$H$6-'СЕТ СН'!$H$19</f>
        <v>1404.8703026799999</v>
      </c>
      <c r="P88" s="36">
        <f>SUMIFS(СВЦЭМ!$C$39:$C$782,СВЦЭМ!$A$39:$A$782,$A88,СВЦЭМ!$B$39:$B$782,P$83)+'СЕТ СН'!$H$9+СВЦЭМ!$D$10+'СЕТ СН'!$H$6-'СЕТ СН'!$H$19</f>
        <v>1412.3856015399999</v>
      </c>
      <c r="Q88" s="36">
        <f>SUMIFS(СВЦЭМ!$C$39:$C$782,СВЦЭМ!$A$39:$A$782,$A88,СВЦЭМ!$B$39:$B$782,Q$83)+'СЕТ СН'!$H$9+СВЦЭМ!$D$10+'СЕТ СН'!$H$6-'СЕТ СН'!$H$19</f>
        <v>1426.15397889</v>
      </c>
      <c r="R88" s="36">
        <f>SUMIFS(СВЦЭМ!$C$39:$C$782,СВЦЭМ!$A$39:$A$782,$A88,СВЦЭМ!$B$39:$B$782,R$83)+'СЕТ СН'!$H$9+СВЦЭМ!$D$10+'СЕТ СН'!$H$6-'СЕТ СН'!$H$19</f>
        <v>1413.7170253899999</v>
      </c>
      <c r="S88" s="36">
        <f>SUMIFS(СВЦЭМ!$C$39:$C$782,СВЦЭМ!$A$39:$A$782,$A88,СВЦЭМ!$B$39:$B$782,S$83)+'СЕТ СН'!$H$9+СВЦЭМ!$D$10+'СЕТ СН'!$H$6-'СЕТ СН'!$H$19</f>
        <v>1433.01068521</v>
      </c>
      <c r="T88" s="36">
        <f>SUMIFS(СВЦЭМ!$C$39:$C$782,СВЦЭМ!$A$39:$A$782,$A88,СВЦЭМ!$B$39:$B$782,T$83)+'СЕТ СН'!$H$9+СВЦЭМ!$D$10+'СЕТ СН'!$H$6-'СЕТ СН'!$H$19</f>
        <v>1550.4689293199999</v>
      </c>
      <c r="U88" s="36">
        <f>SUMIFS(СВЦЭМ!$C$39:$C$782,СВЦЭМ!$A$39:$A$782,$A88,СВЦЭМ!$B$39:$B$782,U$83)+'СЕТ СН'!$H$9+СВЦЭМ!$D$10+'СЕТ СН'!$H$6-'СЕТ СН'!$H$19</f>
        <v>1571.2966982200001</v>
      </c>
      <c r="V88" s="36">
        <f>SUMIFS(СВЦЭМ!$C$39:$C$782,СВЦЭМ!$A$39:$A$782,$A88,СВЦЭМ!$B$39:$B$782,V$83)+'СЕТ СН'!$H$9+СВЦЭМ!$D$10+'СЕТ СН'!$H$6-'СЕТ СН'!$H$19</f>
        <v>1557.67118224</v>
      </c>
      <c r="W88" s="36">
        <f>SUMIFS(СВЦЭМ!$C$39:$C$782,СВЦЭМ!$A$39:$A$782,$A88,СВЦЭМ!$B$39:$B$782,W$83)+'СЕТ СН'!$H$9+СВЦЭМ!$D$10+'СЕТ СН'!$H$6-'СЕТ СН'!$H$19</f>
        <v>1539.0451261000001</v>
      </c>
      <c r="X88" s="36">
        <f>SUMIFS(СВЦЭМ!$C$39:$C$782,СВЦЭМ!$A$39:$A$782,$A88,СВЦЭМ!$B$39:$B$782,X$83)+'СЕТ СН'!$H$9+СВЦЭМ!$D$10+'СЕТ СН'!$H$6-'СЕТ СН'!$H$19</f>
        <v>1499.63070047</v>
      </c>
      <c r="Y88" s="36">
        <f>SUMIFS(СВЦЭМ!$C$39:$C$782,СВЦЭМ!$A$39:$A$782,$A88,СВЦЭМ!$B$39:$B$782,Y$83)+'СЕТ СН'!$H$9+СВЦЭМ!$D$10+'СЕТ СН'!$H$6-'СЕТ СН'!$H$19</f>
        <v>1396.7758844499999</v>
      </c>
    </row>
    <row r="89" spans="1:25" ht="15.75" x14ac:dyDescent="0.2">
      <c r="A89" s="35">
        <f t="shared" si="2"/>
        <v>44840</v>
      </c>
      <c r="B89" s="36">
        <f>SUMIFS(СВЦЭМ!$C$39:$C$782,СВЦЭМ!$A$39:$A$782,$A89,СВЦЭМ!$B$39:$B$782,B$83)+'СЕТ СН'!$H$9+СВЦЭМ!$D$10+'СЕТ СН'!$H$6-'СЕТ СН'!$H$19</f>
        <v>1525.1190379300001</v>
      </c>
      <c r="C89" s="36">
        <f>SUMIFS(СВЦЭМ!$C$39:$C$782,СВЦЭМ!$A$39:$A$782,$A89,СВЦЭМ!$B$39:$B$782,C$83)+'СЕТ СН'!$H$9+СВЦЭМ!$D$10+'СЕТ СН'!$H$6-'СЕТ СН'!$H$19</f>
        <v>1538.6940549999999</v>
      </c>
      <c r="D89" s="36">
        <f>SUMIFS(СВЦЭМ!$C$39:$C$782,СВЦЭМ!$A$39:$A$782,$A89,СВЦЭМ!$B$39:$B$782,D$83)+'СЕТ СН'!$H$9+СВЦЭМ!$D$10+'СЕТ СН'!$H$6-'СЕТ СН'!$H$19</f>
        <v>1529.51983866</v>
      </c>
      <c r="E89" s="36">
        <f>SUMIFS(СВЦЭМ!$C$39:$C$782,СВЦЭМ!$A$39:$A$782,$A89,СВЦЭМ!$B$39:$B$782,E$83)+'СЕТ СН'!$H$9+СВЦЭМ!$D$10+'СЕТ СН'!$H$6-'СЕТ СН'!$H$19</f>
        <v>1525.4428775000001</v>
      </c>
      <c r="F89" s="36">
        <f>SUMIFS(СВЦЭМ!$C$39:$C$782,СВЦЭМ!$A$39:$A$782,$A89,СВЦЭМ!$B$39:$B$782,F$83)+'СЕТ СН'!$H$9+СВЦЭМ!$D$10+'СЕТ СН'!$H$6-'СЕТ СН'!$H$19</f>
        <v>1513.4372315000001</v>
      </c>
      <c r="G89" s="36">
        <f>SUMIFS(СВЦЭМ!$C$39:$C$782,СВЦЭМ!$A$39:$A$782,$A89,СВЦЭМ!$B$39:$B$782,G$83)+'СЕТ СН'!$H$9+СВЦЭМ!$D$10+'СЕТ СН'!$H$6-'СЕТ СН'!$H$19</f>
        <v>1493.20099155</v>
      </c>
      <c r="H89" s="36">
        <f>SUMIFS(СВЦЭМ!$C$39:$C$782,СВЦЭМ!$A$39:$A$782,$A89,СВЦЭМ!$B$39:$B$782,H$83)+'СЕТ СН'!$H$9+СВЦЭМ!$D$10+'СЕТ СН'!$H$6-'СЕТ СН'!$H$19</f>
        <v>1426.6099198299999</v>
      </c>
      <c r="I89" s="36">
        <f>SUMIFS(СВЦЭМ!$C$39:$C$782,СВЦЭМ!$A$39:$A$782,$A89,СВЦЭМ!$B$39:$B$782,I$83)+'СЕТ СН'!$H$9+СВЦЭМ!$D$10+'СЕТ СН'!$H$6-'СЕТ СН'!$H$19</f>
        <v>1398.4083905</v>
      </c>
      <c r="J89" s="36">
        <f>SUMIFS(СВЦЭМ!$C$39:$C$782,СВЦЭМ!$A$39:$A$782,$A89,СВЦЭМ!$B$39:$B$782,J$83)+'СЕТ СН'!$H$9+СВЦЭМ!$D$10+'СЕТ СН'!$H$6-'СЕТ СН'!$H$19</f>
        <v>1406.5849151800001</v>
      </c>
      <c r="K89" s="36">
        <f>SUMIFS(СВЦЭМ!$C$39:$C$782,СВЦЭМ!$A$39:$A$782,$A89,СВЦЭМ!$B$39:$B$782,K$83)+'СЕТ СН'!$H$9+СВЦЭМ!$D$10+'СЕТ СН'!$H$6-'СЕТ СН'!$H$19</f>
        <v>1414.3396488199999</v>
      </c>
      <c r="L89" s="36">
        <f>SUMIFS(СВЦЭМ!$C$39:$C$782,СВЦЭМ!$A$39:$A$782,$A89,СВЦЭМ!$B$39:$B$782,L$83)+'СЕТ СН'!$H$9+СВЦЭМ!$D$10+'СЕТ СН'!$H$6-'СЕТ СН'!$H$19</f>
        <v>1438.5667134400001</v>
      </c>
      <c r="M89" s="36">
        <f>SUMIFS(СВЦЭМ!$C$39:$C$782,СВЦЭМ!$A$39:$A$782,$A89,СВЦЭМ!$B$39:$B$782,M$83)+'СЕТ СН'!$H$9+СВЦЭМ!$D$10+'СЕТ СН'!$H$6-'СЕТ СН'!$H$19</f>
        <v>1470.86033621</v>
      </c>
      <c r="N89" s="36">
        <f>SUMIFS(СВЦЭМ!$C$39:$C$782,СВЦЭМ!$A$39:$A$782,$A89,СВЦЭМ!$B$39:$B$782,N$83)+'СЕТ СН'!$H$9+СВЦЭМ!$D$10+'СЕТ СН'!$H$6-'СЕТ СН'!$H$19</f>
        <v>1500.2325986799999</v>
      </c>
      <c r="O89" s="36">
        <f>SUMIFS(СВЦЭМ!$C$39:$C$782,СВЦЭМ!$A$39:$A$782,$A89,СВЦЭМ!$B$39:$B$782,O$83)+'СЕТ СН'!$H$9+СВЦЭМ!$D$10+'СЕТ СН'!$H$6-'СЕТ СН'!$H$19</f>
        <v>1499.39215223</v>
      </c>
      <c r="P89" s="36">
        <f>SUMIFS(СВЦЭМ!$C$39:$C$782,СВЦЭМ!$A$39:$A$782,$A89,СВЦЭМ!$B$39:$B$782,P$83)+'СЕТ СН'!$H$9+СВЦЭМ!$D$10+'СЕТ СН'!$H$6-'СЕТ СН'!$H$19</f>
        <v>1503.4956202600001</v>
      </c>
      <c r="Q89" s="36">
        <f>SUMIFS(СВЦЭМ!$C$39:$C$782,СВЦЭМ!$A$39:$A$782,$A89,СВЦЭМ!$B$39:$B$782,Q$83)+'СЕТ СН'!$H$9+СВЦЭМ!$D$10+'СЕТ СН'!$H$6-'СЕТ СН'!$H$19</f>
        <v>1498.5882549</v>
      </c>
      <c r="R89" s="36">
        <f>SUMIFS(СВЦЭМ!$C$39:$C$782,СВЦЭМ!$A$39:$A$782,$A89,СВЦЭМ!$B$39:$B$782,R$83)+'СЕТ СН'!$H$9+СВЦЭМ!$D$10+'СЕТ СН'!$H$6-'СЕТ СН'!$H$19</f>
        <v>1478.75544881</v>
      </c>
      <c r="S89" s="36">
        <f>SUMIFS(СВЦЭМ!$C$39:$C$782,СВЦЭМ!$A$39:$A$782,$A89,СВЦЭМ!$B$39:$B$782,S$83)+'СЕТ СН'!$H$9+СВЦЭМ!$D$10+'СЕТ СН'!$H$6-'СЕТ СН'!$H$19</f>
        <v>1446.27277736</v>
      </c>
      <c r="T89" s="36">
        <f>SUMIFS(СВЦЭМ!$C$39:$C$782,СВЦЭМ!$A$39:$A$782,$A89,СВЦЭМ!$B$39:$B$782,T$83)+'СЕТ СН'!$H$9+СВЦЭМ!$D$10+'СЕТ СН'!$H$6-'СЕТ СН'!$H$19</f>
        <v>1453.5073597300002</v>
      </c>
      <c r="U89" s="36">
        <f>SUMIFS(СВЦЭМ!$C$39:$C$782,СВЦЭМ!$A$39:$A$782,$A89,СВЦЭМ!$B$39:$B$782,U$83)+'СЕТ СН'!$H$9+СВЦЭМ!$D$10+'СЕТ СН'!$H$6-'СЕТ СН'!$H$19</f>
        <v>1486.9854012400001</v>
      </c>
      <c r="V89" s="36">
        <f>SUMIFS(СВЦЭМ!$C$39:$C$782,СВЦЭМ!$A$39:$A$782,$A89,СВЦЭМ!$B$39:$B$782,V$83)+'СЕТ СН'!$H$9+СВЦЭМ!$D$10+'СЕТ СН'!$H$6-'СЕТ СН'!$H$19</f>
        <v>1481.04844065</v>
      </c>
      <c r="W89" s="36">
        <f>SUMIFS(СВЦЭМ!$C$39:$C$782,СВЦЭМ!$A$39:$A$782,$A89,СВЦЭМ!$B$39:$B$782,W$83)+'СЕТ СН'!$H$9+СВЦЭМ!$D$10+'СЕТ СН'!$H$6-'СЕТ СН'!$H$19</f>
        <v>1477.7419113800001</v>
      </c>
      <c r="X89" s="36">
        <f>SUMIFS(СВЦЭМ!$C$39:$C$782,СВЦЭМ!$A$39:$A$782,$A89,СВЦЭМ!$B$39:$B$782,X$83)+'СЕТ СН'!$H$9+СВЦЭМ!$D$10+'СЕТ СН'!$H$6-'СЕТ СН'!$H$19</f>
        <v>1527.32489908</v>
      </c>
      <c r="Y89" s="36">
        <f>SUMIFS(СВЦЭМ!$C$39:$C$782,СВЦЭМ!$A$39:$A$782,$A89,СВЦЭМ!$B$39:$B$782,Y$83)+'СЕТ СН'!$H$9+СВЦЭМ!$D$10+'СЕТ СН'!$H$6-'СЕТ СН'!$H$19</f>
        <v>1552.3927001700001</v>
      </c>
    </row>
    <row r="90" spans="1:25" ht="15.75" x14ac:dyDescent="0.2">
      <c r="A90" s="35">
        <f t="shared" si="2"/>
        <v>44841</v>
      </c>
      <c r="B90" s="36">
        <f>SUMIFS(СВЦЭМ!$C$39:$C$782,СВЦЭМ!$A$39:$A$782,$A90,СВЦЭМ!$B$39:$B$782,B$83)+'СЕТ СН'!$H$9+СВЦЭМ!$D$10+'СЕТ СН'!$H$6-'СЕТ СН'!$H$19</f>
        <v>1414.39491815</v>
      </c>
      <c r="C90" s="36">
        <f>SUMIFS(СВЦЭМ!$C$39:$C$782,СВЦЭМ!$A$39:$A$782,$A90,СВЦЭМ!$B$39:$B$782,C$83)+'СЕТ СН'!$H$9+СВЦЭМ!$D$10+'СЕТ СН'!$H$6-'СЕТ СН'!$H$19</f>
        <v>1449.8052741500001</v>
      </c>
      <c r="D90" s="36">
        <f>SUMIFS(СВЦЭМ!$C$39:$C$782,СВЦЭМ!$A$39:$A$782,$A90,СВЦЭМ!$B$39:$B$782,D$83)+'СЕТ СН'!$H$9+СВЦЭМ!$D$10+'СЕТ СН'!$H$6-'СЕТ СН'!$H$19</f>
        <v>1470.3952460300002</v>
      </c>
      <c r="E90" s="36">
        <f>SUMIFS(СВЦЭМ!$C$39:$C$782,СВЦЭМ!$A$39:$A$782,$A90,СВЦЭМ!$B$39:$B$782,E$83)+'СЕТ СН'!$H$9+СВЦЭМ!$D$10+'СЕТ СН'!$H$6-'СЕТ СН'!$H$19</f>
        <v>1478.5066841400001</v>
      </c>
      <c r="F90" s="36">
        <f>SUMIFS(СВЦЭМ!$C$39:$C$782,СВЦЭМ!$A$39:$A$782,$A90,СВЦЭМ!$B$39:$B$782,F$83)+'СЕТ СН'!$H$9+СВЦЭМ!$D$10+'СЕТ СН'!$H$6-'СЕТ СН'!$H$19</f>
        <v>1481.0830280800001</v>
      </c>
      <c r="G90" s="36">
        <f>SUMIFS(СВЦЭМ!$C$39:$C$782,СВЦЭМ!$A$39:$A$782,$A90,СВЦЭМ!$B$39:$B$782,G$83)+'СЕТ СН'!$H$9+СВЦЭМ!$D$10+'СЕТ СН'!$H$6-'СЕТ СН'!$H$19</f>
        <v>1465.9235600500001</v>
      </c>
      <c r="H90" s="36">
        <f>SUMIFS(СВЦЭМ!$C$39:$C$782,СВЦЭМ!$A$39:$A$782,$A90,СВЦЭМ!$B$39:$B$782,H$83)+'СЕТ СН'!$H$9+СВЦЭМ!$D$10+'СЕТ СН'!$H$6-'СЕТ СН'!$H$19</f>
        <v>1411.6730796899999</v>
      </c>
      <c r="I90" s="36">
        <f>SUMIFS(СВЦЭМ!$C$39:$C$782,СВЦЭМ!$A$39:$A$782,$A90,СВЦЭМ!$B$39:$B$782,I$83)+'СЕТ СН'!$H$9+СВЦЭМ!$D$10+'СЕТ СН'!$H$6-'СЕТ СН'!$H$19</f>
        <v>1353.63833383</v>
      </c>
      <c r="J90" s="36">
        <f>SUMIFS(СВЦЭМ!$C$39:$C$782,СВЦЭМ!$A$39:$A$782,$A90,СВЦЭМ!$B$39:$B$782,J$83)+'СЕТ СН'!$H$9+СВЦЭМ!$D$10+'СЕТ СН'!$H$6-'СЕТ СН'!$H$19</f>
        <v>1367.53895805</v>
      </c>
      <c r="K90" s="36">
        <f>SUMIFS(СВЦЭМ!$C$39:$C$782,СВЦЭМ!$A$39:$A$782,$A90,СВЦЭМ!$B$39:$B$782,K$83)+'СЕТ СН'!$H$9+СВЦЭМ!$D$10+'СЕТ СН'!$H$6-'СЕТ СН'!$H$19</f>
        <v>1391.4048452299999</v>
      </c>
      <c r="L90" s="36">
        <f>SUMIFS(СВЦЭМ!$C$39:$C$782,СВЦЭМ!$A$39:$A$782,$A90,СВЦЭМ!$B$39:$B$782,L$83)+'СЕТ СН'!$H$9+СВЦЭМ!$D$10+'СЕТ СН'!$H$6-'СЕТ СН'!$H$19</f>
        <v>1373.99737233</v>
      </c>
      <c r="M90" s="36">
        <f>SUMIFS(СВЦЭМ!$C$39:$C$782,СВЦЭМ!$A$39:$A$782,$A90,СВЦЭМ!$B$39:$B$782,M$83)+'СЕТ СН'!$H$9+СВЦЭМ!$D$10+'СЕТ СН'!$H$6-'СЕТ СН'!$H$19</f>
        <v>1360.74159343</v>
      </c>
      <c r="N90" s="36">
        <f>SUMIFS(СВЦЭМ!$C$39:$C$782,СВЦЭМ!$A$39:$A$782,$A90,СВЦЭМ!$B$39:$B$782,N$83)+'СЕТ СН'!$H$9+СВЦЭМ!$D$10+'СЕТ СН'!$H$6-'СЕТ СН'!$H$19</f>
        <v>1365.1516176800001</v>
      </c>
      <c r="O90" s="36">
        <f>SUMIFS(СВЦЭМ!$C$39:$C$782,СВЦЭМ!$A$39:$A$782,$A90,СВЦЭМ!$B$39:$B$782,O$83)+'СЕТ СН'!$H$9+СВЦЭМ!$D$10+'СЕТ СН'!$H$6-'СЕТ СН'!$H$19</f>
        <v>1367.84017073</v>
      </c>
      <c r="P90" s="36">
        <f>SUMIFS(СВЦЭМ!$C$39:$C$782,СВЦЭМ!$A$39:$A$782,$A90,СВЦЭМ!$B$39:$B$782,P$83)+'СЕТ СН'!$H$9+СВЦЭМ!$D$10+'СЕТ СН'!$H$6-'СЕТ СН'!$H$19</f>
        <v>1362.14794723</v>
      </c>
      <c r="Q90" s="36">
        <f>SUMIFS(СВЦЭМ!$C$39:$C$782,СВЦЭМ!$A$39:$A$782,$A90,СВЦЭМ!$B$39:$B$782,Q$83)+'СЕТ СН'!$H$9+СВЦЭМ!$D$10+'СЕТ СН'!$H$6-'СЕТ СН'!$H$19</f>
        <v>1364.61885592</v>
      </c>
      <c r="R90" s="36">
        <f>SUMIFS(СВЦЭМ!$C$39:$C$782,СВЦЭМ!$A$39:$A$782,$A90,СВЦЭМ!$B$39:$B$782,R$83)+'СЕТ СН'!$H$9+СВЦЭМ!$D$10+'СЕТ СН'!$H$6-'СЕТ СН'!$H$19</f>
        <v>1358.85739089</v>
      </c>
      <c r="S90" s="36">
        <f>SUMIFS(СВЦЭМ!$C$39:$C$782,СВЦЭМ!$A$39:$A$782,$A90,СВЦЭМ!$B$39:$B$782,S$83)+'СЕТ СН'!$H$9+СВЦЭМ!$D$10+'СЕТ СН'!$H$6-'СЕТ СН'!$H$19</f>
        <v>1396.0423771000001</v>
      </c>
      <c r="T90" s="36">
        <f>SUMIFS(СВЦЭМ!$C$39:$C$782,СВЦЭМ!$A$39:$A$782,$A90,СВЦЭМ!$B$39:$B$782,T$83)+'СЕТ СН'!$H$9+СВЦЭМ!$D$10+'СЕТ СН'!$H$6-'СЕТ СН'!$H$19</f>
        <v>1473.3066094800001</v>
      </c>
      <c r="U90" s="36">
        <f>SUMIFS(СВЦЭМ!$C$39:$C$782,СВЦЭМ!$A$39:$A$782,$A90,СВЦЭМ!$B$39:$B$782,U$83)+'СЕТ СН'!$H$9+СВЦЭМ!$D$10+'СЕТ СН'!$H$6-'СЕТ СН'!$H$19</f>
        <v>1509.85006613</v>
      </c>
      <c r="V90" s="36">
        <f>SUMIFS(СВЦЭМ!$C$39:$C$782,СВЦЭМ!$A$39:$A$782,$A90,СВЦЭМ!$B$39:$B$782,V$83)+'СЕТ СН'!$H$9+СВЦЭМ!$D$10+'СЕТ СН'!$H$6-'СЕТ СН'!$H$19</f>
        <v>1504.2472120499999</v>
      </c>
      <c r="W90" s="36">
        <f>SUMIFS(СВЦЭМ!$C$39:$C$782,СВЦЭМ!$A$39:$A$782,$A90,СВЦЭМ!$B$39:$B$782,W$83)+'СЕТ СН'!$H$9+СВЦЭМ!$D$10+'СЕТ СН'!$H$6-'СЕТ СН'!$H$19</f>
        <v>1491.54443988</v>
      </c>
      <c r="X90" s="36">
        <f>SUMIFS(СВЦЭМ!$C$39:$C$782,СВЦЭМ!$A$39:$A$782,$A90,СВЦЭМ!$B$39:$B$782,X$83)+'СЕТ СН'!$H$9+СВЦЭМ!$D$10+'СЕТ СН'!$H$6-'СЕТ СН'!$H$19</f>
        <v>1448.48169564</v>
      </c>
      <c r="Y90" s="36">
        <f>SUMIFS(СВЦЭМ!$C$39:$C$782,СВЦЭМ!$A$39:$A$782,$A90,СВЦЭМ!$B$39:$B$782,Y$83)+'СЕТ СН'!$H$9+СВЦЭМ!$D$10+'СЕТ СН'!$H$6-'СЕТ СН'!$H$19</f>
        <v>1436.5272638399999</v>
      </c>
    </row>
    <row r="91" spans="1:25" ht="15.75" x14ac:dyDescent="0.2">
      <c r="A91" s="35">
        <f t="shared" si="2"/>
        <v>44842</v>
      </c>
      <c r="B91" s="36">
        <f>SUMIFS(СВЦЭМ!$C$39:$C$782,СВЦЭМ!$A$39:$A$782,$A91,СВЦЭМ!$B$39:$B$782,B$83)+'СЕТ СН'!$H$9+СВЦЭМ!$D$10+'СЕТ СН'!$H$6-'СЕТ СН'!$H$19</f>
        <v>1406.3345116599999</v>
      </c>
      <c r="C91" s="36">
        <f>SUMIFS(СВЦЭМ!$C$39:$C$782,СВЦЭМ!$A$39:$A$782,$A91,СВЦЭМ!$B$39:$B$782,C$83)+'СЕТ СН'!$H$9+СВЦЭМ!$D$10+'СЕТ СН'!$H$6-'СЕТ СН'!$H$19</f>
        <v>1438.2146398699999</v>
      </c>
      <c r="D91" s="36">
        <f>SUMIFS(СВЦЭМ!$C$39:$C$782,СВЦЭМ!$A$39:$A$782,$A91,СВЦЭМ!$B$39:$B$782,D$83)+'СЕТ СН'!$H$9+СВЦЭМ!$D$10+'СЕТ СН'!$H$6-'СЕТ СН'!$H$19</f>
        <v>1459.82226279</v>
      </c>
      <c r="E91" s="36">
        <f>SUMIFS(СВЦЭМ!$C$39:$C$782,СВЦЭМ!$A$39:$A$782,$A91,СВЦЭМ!$B$39:$B$782,E$83)+'СЕТ СН'!$H$9+СВЦЭМ!$D$10+'СЕТ СН'!$H$6-'СЕТ СН'!$H$19</f>
        <v>1464.3521965700002</v>
      </c>
      <c r="F91" s="36">
        <f>SUMIFS(СВЦЭМ!$C$39:$C$782,СВЦЭМ!$A$39:$A$782,$A91,СВЦЭМ!$B$39:$B$782,F$83)+'СЕТ СН'!$H$9+СВЦЭМ!$D$10+'СЕТ СН'!$H$6-'СЕТ СН'!$H$19</f>
        <v>1471.7144564099999</v>
      </c>
      <c r="G91" s="36">
        <f>SUMIFS(СВЦЭМ!$C$39:$C$782,СВЦЭМ!$A$39:$A$782,$A91,СВЦЭМ!$B$39:$B$782,G$83)+'СЕТ СН'!$H$9+СВЦЭМ!$D$10+'СЕТ СН'!$H$6-'СЕТ СН'!$H$19</f>
        <v>1462.8164987600001</v>
      </c>
      <c r="H91" s="36">
        <f>SUMIFS(СВЦЭМ!$C$39:$C$782,СВЦЭМ!$A$39:$A$782,$A91,СВЦЭМ!$B$39:$B$782,H$83)+'СЕТ СН'!$H$9+СВЦЭМ!$D$10+'СЕТ СН'!$H$6-'СЕТ СН'!$H$19</f>
        <v>1443.69113621</v>
      </c>
      <c r="I91" s="36">
        <f>SUMIFS(СВЦЭМ!$C$39:$C$782,СВЦЭМ!$A$39:$A$782,$A91,СВЦЭМ!$B$39:$B$782,I$83)+'СЕТ СН'!$H$9+СВЦЭМ!$D$10+'СЕТ СН'!$H$6-'СЕТ СН'!$H$19</f>
        <v>1399.3099182799999</v>
      </c>
      <c r="J91" s="36">
        <f>SUMIFS(СВЦЭМ!$C$39:$C$782,СВЦЭМ!$A$39:$A$782,$A91,СВЦЭМ!$B$39:$B$782,J$83)+'СЕТ СН'!$H$9+СВЦЭМ!$D$10+'СЕТ СН'!$H$6-'СЕТ СН'!$H$19</f>
        <v>1352.5489923800001</v>
      </c>
      <c r="K91" s="36">
        <f>SUMIFS(СВЦЭМ!$C$39:$C$782,СВЦЭМ!$A$39:$A$782,$A91,СВЦЭМ!$B$39:$B$782,K$83)+'СЕТ СН'!$H$9+СВЦЭМ!$D$10+'СЕТ СН'!$H$6-'СЕТ СН'!$H$19</f>
        <v>1334.89095105</v>
      </c>
      <c r="L91" s="36">
        <f>SUMIFS(СВЦЭМ!$C$39:$C$782,СВЦЭМ!$A$39:$A$782,$A91,СВЦЭМ!$B$39:$B$782,L$83)+'СЕТ СН'!$H$9+СВЦЭМ!$D$10+'СЕТ СН'!$H$6-'СЕТ СН'!$H$19</f>
        <v>1390.34763314</v>
      </c>
      <c r="M91" s="36">
        <f>SUMIFS(СВЦЭМ!$C$39:$C$782,СВЦЭМ!$A$39:$A$782,$A91,СВЦЭМ!$B$39:$B$782,M$83)+'СЕТ СН'!$H$9+СВЦЭМ!$D$10+'СЕТ СН'!$H$6-'СЕТ СН'!$H$19</f>
        <v>1357.7433787800001</v>
      </c>
      <c r="N91" s="36">
        <f>SUMIFS(СВЦЭМ!$C$39:$C$782,СВЦЭМ!$A$39:$A$782,$A91,СВЦЭМ!$B$39:$B$782,N$83)+'СЕТ СН'!$H$9+СВЦЭМ!$D$10+'СЕТ СН'!$H$6-'СЕТ СН'!$H$19</f>
        <v>1342.19300982</v>
      </c>
      <c r="O91" s="36">
        <f>SUMIFS(СВЦЭМ!$C$39:$C$782,СВЦЭМ!$A$39:$A$782,$A91,СВЦЭМ!$B$39:$B$782,O$83)+'СЕТ СН'!$H$9+СВЦЭМ!$D$10+'СЕТ СН'!$H$6-'СЕТ СН'!$H$19</f>
        <v>1349.85845679</v>
      </c>
      <c r="P91" s="36">
        <f>SUMIFS(СВЦЭМ!$C$39:$C$782,СВЦЭМ!$A$39:$A$782,$A91,СВЦЭМ!$B$39:$B$782,P$83)+'СЕТ СН'!$H$9+СВЦЭМ!$D$10+'СЕТ СН'!$H$6-'СЕТ СН'!$H$19</f>
        <v>1357.64130103</v>
      </c>
      <c r="Q91" s="36">
        <f>SUMIFS(СВЦЭМ!$C$39:$C$782,СВЦЭМ!$A$39:$A$782,$A91,СВЦЭМ!$B$39:$B$782,Q$83)+'СЕТ СН'!$H$9+СВЦЭМ!$D$10+'СЕТ СН'!$H$6-'СЕТ СН'!$H$19</f>
        <v>1360.41071534</v>
      </c>
      <c r="R91" s="36">
        <f>SUMIFS(СВЦЭМ!$C$39:$C$782,СВЦЭМ!$A$39:$A$782,$A91,СВЦЭМ!$B$39:$B$782,R$83)+'СЕТ СН'!$H$9+СВЦЭМ!$D$10+'СЕТ СН'!$H$6-'СЕТ СН'!$H$19</f>
        <v>1361.00066898</v>
      </c>
      <c r="S91" s="36">
        <f>SUMIFS(СВЦЭМ!$C$39:$C$782,СВЦЭМ!$A$39:$A$782,$A91,СВЦЭМ!$B$39:$B$782,S$83)+'СЕТ СН'!$H$9+СВЦЭМ!$D$10+'СЕТ СН'!$H$6-'СЕТ СН'!$H$19</f>
        <v>1381.6382095700001</v>
      </c>
      <c r="T91" s="36">
        <f>SUMIFS(СВЦЭМ!$C$39:$C$782,СВЦЭМ!$A$39:$A$782,$A91,СВЦЭМ!$B$39:$B$782,T$83)+'СЕТ СН'!$H$9+СВЦЭМ!$D$10+'СЕТ СН'!$H$6-'СЕТ СН'!$H$19</f>
        <v>1489.5879495500001</v>
      </c>
      <c r="U91" s="36">
        <f>SUMIFS(СВЦЭМ!$C$39:$C$782,СВЦЭМ!$A$39:$A$782,$A91,СВЦЭМ!$B$39:$B$782,U$83)+'СЕТ СН'!$H$9+СВЦЭМ!$D$10+'СЕТ СН'!$H$6-'СЕТ СН'!$H$19</f>
        <v>1514.0767246600001</v>
      </c>
      <c r="V91" s="36">
        <f>SUMIFS(СВЦЭМ!$C$39:$C$782,СВЦЭМ!$A$39:$A$782,$A91,СВЦЭМ!$B$39:$B$782,V$83)+'СЕТ СН'!$H$9+СВЦЭМ!$D$10+'СЕТ СН'!$H$6-'СЕТ СН'!$H$19</f>
        <v>1511.87566352</v>
      </c>
      <c r="W91" s="36">
        <f>SUMIFS(СВЦЭМ!$C$39:$C$782,СВЦЭМ!$A$39:$A$782,$A91,СВЦЭМ!$B$39:$B$782,W$83)+'СЕТ СН'!$H$9+СВЦЭМ!$D$10+'СЕТ СН'!$H$6-'СЕТ СН'!$H$19</f>
        <v>1506.6488008399999</v>
      </c>
      <c r="X91" s="36">
        <f>SUMIFS(СВЦЭМ!$C$39:$C$782,СВЦЭМ!$A$39:$A$782,$A91,СВЦЭМ!$B$39:$B$782,X$83)+'СЕТ СН'!$H$9+СВЦЭМ!$D$10+'СЕТ СН'!$H$6-'СЕТ СН'!$H$19</f>
        <v>1476.4057681899999</v>
      </c>
      <c r="Y91" s="36">
        <f>SUMIFS(СВЦЭМ!$C$39:$C$782,СВЦЭМ!$A$39:$A$782,$A91,СВЦЭМ!$B$39:$B$782,Y$83)+'СЕТ СН'!$H$9+СВЦЭМ!$D$10+'СЕТ СН'!$H$6-'СЕТ СН'!$H$19</f>
        <v>1456.1393210000001</v>
      </c>
    </row>
    <row r="92" spans="1:25" ht="15.75" x14ac:dyDescent="0.2">
      <c r="A92" s="35">
        <f t="shared" si="2"/>
        <v>44843</v>
      </c>
      <c r="B92" s="36">
        <f>SUMIFS(СВЦЭМ!$C$39:$C$782,СВЦЭМ!$A$39:$A$782,$A92,СВЦЭМ!$B$39:$B$782,B$83)+'СЕТ СН'!$H$9+СВЦЭМ!$D$10+'СЕТ СН'!$H$6-'СЕТ СН'!$H$19</f>
        <v>1386.9493220899999</v>
      </c>
      <c r="C92" s="36">
        <f>SUMIFS(СВЦЭМ!$C$39:$C$782,СВЦЭМ!$A$39:$A$782,$A92,СВЦЭМ!$B$39:$B$782,C$83)+'СЕТ СН'!$H$9+СВЦЭМ!$D$10+'СЕТ СН'!$H$6-'СЕТ СН'!$H$19</f>
        <v>1403.53492744</v>
      </c>
      <c r="D92" s="36">
        <f>SUMIFS(СВЦЭМ!$C$39:$C$782,СВЦЭМ!$A$39:$A$782,$A92,СВЦЭМ!$B$39:$B$782,D$83)+'СЕТ СН'!$H$9+СВЦЭМ!$D$10+'СЕТ СН'!$H$6-'СЕТ СН'!$H$19</f>
        <v>1408.7846053799999</v>
      </c>
      <c r="E92" s="36">
        <f>SUMIFS(СВЦЭМ!$C$39:$C$782,СВЦЭМ!$A$39:$A$782,$A92,СВЦЭМ!$B$39:$B$782,E$83)+'СЕТ СН'!$H$9+СВЦЭМ!$D$10+'СЕТ СН'!$H$6-'СЕТ СН'!$H$19</f>
        <v>1416.90578753</v>
      </c>
      <c r="F92" s="36">
        <f>SUMIFS(СВЦЭМ!$C$39:$C$782,СВЦЭМ!$A$39:$A$782,$A92,СВЦЭМ!$B$39:$B$782,F$83)+'СЕТ СН'!$H$9+СВЦЭМ!$D$10+'СЕТ СН'!$H$6-'СЕТ СН'!$H$19</f>
        <v>1414.38750248</v>
      </c>
      <c r="G92" s="36">
        <f>SUMIFS(СВЦЭМ!$C$39:$C$782,СВЦЭМ!$A$39:$A$782,$A92,СВЦЭМ!$B$39:$B$782,G$83)+'СЕТ СН'!$H$9+СВЦЭМ!$D$10+'СЕТ СН'!$H$6-'СЕТ СН'!$H$19</f>
        <v>1413.623216</v>
      </c>
      <c r="H92" s="36">
        <f>SUMIFS(СВЦЭМ!$C$39:$C$782,СВЦЭМ!$A$39:$A$782,$A92,СВЦЭМ!$B$39:$B$782,H$83)+'СЕТ СН'!$H$9+СВЦЭМ!$D$10+'СЕТ СН'!$H$6-'СЕТ СН'!$H$19</f>
        <v>1398.9252650199999</v>
      </c>
      <c r="I92" s="36">
        <f>SUMIFS(СВЦЭМ!$C$39:$C$782,СВЦЭМ!$A$39:$A$782,$A92,СВЦЭМ!$B$39:$B$782,I$83)+'СЕТ СН'!$H$9+СВЦЭМ!$D$10+'СЕТ СН'!$H$6-'СЕТ СН'!$H$19</f>
        <v>1382.08182104</v>
      </c>
      <c r="J92" s="36">
        <f>SUMIFS(СВЦЭМ!$C$39:$C$782,СВЦЭМ!$A$39:$A$782,$A92,СВЦЭМ!$B$39:$B$782,J$83)+'СЕТ СН'!$H$9+СВЦЭМ!$D$10+'СЕТ СН'!$H$6-'СЕТ СН'!$H$19</f>
        <v>1377.9993438899999</v>
      </c>
      <c r="K92" s="36">
        <f>SUMIFS(СВЦЭМ!$C$39:$C$782,СВЦЭМ!$A$39:$A$782,$A92,СВЦЭМ!$B$39:$B$782,K$83)+'СЕТ СН'!$H$9+СВЦЭМ!$D$10+'СЕТ СН'!$H$6-'СЕТ СН'!$H$19</f>
        <v>1316.44517974</v>
      </c>
      <c r="L92" s="36">
        <f>SUMIFS(СВЦЭМ!$C$39:$C$782,СВЦЭМ!$A$39:$A$782,$A92,СВЦЭМ!$B$39:$B$782,L$83)+'СЕТ СН'!$H$9+СВЦЭМ!$D$10+'СЕТ СН'!$H$6-'СЕТ СН'!$H$19</f>
        <v>1326.2257472199999</v>
      </c>
      <c r="M92" s="36">
        <f>SUMIFS(СВЦЭМ!$C$39:$C$782,СВЦЭМ!$A$39:$A$782,$A92,СВЦЭМ!$B$39:$B$782,M$83)+'СЕТ СН'!$H$9+СВЦЭМ!$D$10+'СЕТ СН'!$H$6-'СЕТ СН'!$H$19</f>
        <v>1329.0127365599999</v>
      </c>
      <c r="N92" s="36">
        <f>SUMIFS(СВЦЭМ!$C$39:$C$782,СВЦЭМ!$A$39:$A$782,$A92,СВЦЭМ!$B$39:$B$782,N$83)+'СЕТ СН'!$H$9+СВЦЭМ!$D$10+'СЕТ СН'!$H$6-'СЕТ СН'!$H$19</f>
        <v>1302.91504186</v>
      </c>
      <c r="O92" s="36">
        <f>SUMIFS(СВЦЭМ!$C$39:$C$782,СВЦЭМ!$A$39:$A$782,$A92,СВЦЭМ!$B$39:$B$782,O$83)+'СЕТ СН'!$H$9+СВЦЭМ!$D$10+'СЕТ СН'!$H$6-'СЕТ СН'!$H$19</f>
        <v>1319.7382948899999</v>
      </c>
      <c r="P92" s="36">
        <f>SUMIFS(СВЦЭМ!$C$39:$C$782,СВЦЭМ!$A$39:$A$782,$A92,СВЦЭМ!$B$39:$B$782,P$83)+'СЕТ СН'!$H$9+СВЦЭМ!$D$10+'СЕТ СН'!$H$6-'СЕТ СН'!$H$19</f>
        <v>1313.2055346899999</v>
      </c>
      <c r="Q92" s="36">
        <f>SUMIFS(СВЦЭМ!$C$39:$C$782,СВЦЭМ!$A$39:$A$782,$A92,СВЦЭМ!$B$39:$B$782,Q$83)+'СЕТ СН'!$H$9+СВЦЭМ!$D$10+'СЕТ СН'!$H$6-'СЕТ СН'!$H$19</f>
        <v>1316.77057195</v>
      </c>
      <c r="R92" s="36">
        <f>SUMIFS(СВЦЭМ!$C$39:$C$782,СВЦЭМ!$A$39:$A$782,$A92,СВЦЭМ!$B$39:$B$782,R$83)+'СЕТ СН'!$H$9+СВЦЭМ!$D$10+'СЕТ СН'!$H$6-'СЕТ СН'!$H$19</f>
        <v>1343.51541425</v>
      </c>
      <c r="S92" s="36">
        <f>SUMIFS(СВЦЭМ!$C$39:$C$782,СВЦЭМ!$A$39:$A$782,$A92,СВЦЭМ!$B$39:$B$782,S$83)+'СЕТ СН'!$H$9+СВЦЭМ!$D$10+'СЕТ СН'!$H$6-'СЕТ СН'!$H$19</f>
        <v>1372.9705887099999</v>
      </c>
      <c r="T92" s="36">
        <f>SUMIFS(СВЦЭМ!$C$39:$C$782,СВЦЭМ!$A$39:$A$782,$A92,СВЦЭМ!$B$39:$B$782,T$83)+'СЕТ СН'!$H$9+СВЦЭМ!$D$10+'СЕТ СН'!$H$6-'СЕТ СН'!$H$19</f>
        <v>1442.8490749699999</v>
      </c>
      <c r="U92" s="36">
        <f>SUMIFS(СВЦЭМ!$C$39:$C$782,СВЦЭМ!$A$39:$A$782,$A92,СВЦЭМ!$B$39:$B$782,U$83)+'СЕТ СН'!$H$9+СВЦЭМ!$D$10+'СЕТ СН'!$H$6-'СЕТ СН'!$H$19</f>
        <v>1475.33937543</v>
      </c>
      <c r="V92" s="36">
        <f>SUMIFS(СВЦЭМ!$C$39:$C$782,СВЦЭМ!$A$39:$A$782,$A92,СВЦЭМ!$B$39:$B$782,V$83)+'СЕТ СН'!$H$9+СВЦЭМ!$D$10+'СЕТ СН'!$H$6-'СЕТ СН'!$H$19</f>
        <v>1464.8070130000001</v>
      </c>
      <c r="W92" s="36">
        <f>SUMIFS(СВЦЭМ!$C$39:$C$782,СВЦЭМ!$A$39:$A$782,$A92,СВЦЭМ!$B$39:$B$782,W$83)+'СЕТ СН'!$H$9+СВЦЭМ!$D$10+'СЕТ СН'!$H$6-'СЕТ СН'!$H$19</f>
        <v>1447.75522525</v>
      </c>
      <c r="X92" s="36">
        <f>SUMIFS(СВЦЭМ!$C$39:$C$782,СВЦЭМ!$A$39:$A$782,$A92,СВЦЭМ!$B$39:$B$782,X$83)+'СЕТ СН'!$H$9+СВЦЭМ!$D$10+'СЕТ СН'!$H$6-'СЕТ СН'!$H$19</f>
        <v>1315.6088027000001</v>
      </c>
      <c r="Y92" s="36">
        <f>SUMIFS(СВЦЭМ!$C$39:$C$782,СВЦЭМ!$A$39:$A$782,$A92,СВЦЭМ!$B$39:$B$782,Y$83)+'СЕТ СН'!$H$9+СВЦЭМ!$D$10+'СЕТ СН'!$H$6-'СЕТ СН'!$H$19</f>
        <v>1215.9291701299999</v>
      </c>
    </row>
    <row r="93" spans="1:25" ht="15.75" x14ac:dyDescent="0.2">
      <c r="A93" s="35">
        <f t="shared" si="2"/>
        <v>44844</v>
      </c>
      <c r="B93" s="36">
        <f>SUMIFS(СВЦЭМ!$C$39:$C$782,СВЦЭМ!$A$39:$A$782,$A93,СВЦЭМ!$B$39:$B$782,B$83)+'СЕТ СН'!$H$9+СВЦЭМ!$D$10+'СЕТ СН'!$H$6-'СЕТ СН'!$H$19</f>
        <v>1217.92165499</v>
      </c>
      <c r="C93" s="36">
        <f>SUMIFS(СВЦЭМ!$C$39:$C$782,СВЦЭМ!$A$39:$A$782,$A93,СВЦЭМ!$B$39:$B$782,C$83)+'СЕТ СН'!$H$9+СВЦЭМ!$D$10+'СЕТ СН'!$H$6-'СЕТ СН'!$H$19</f>
        <v>1275.3953734500001</v>
      </c>
      <c r="D93" s="36">
        <f>SUMIFS(СВЦЭМ!$C$39:$C$782,СВЦЭМ!$A$39:$A$782,$A93,СВЦЭМ!$B$39:$B$782,D$83)+'СЕТ СН'!$H$9+СВЦЭМ!$D$10+'СЕТ СН'!$H$6-'СЕТ СН'!$H$19</f>
        <v>1364.87171659</v>
      </c>
      <c r="E93" s="36">
        <f>SUMIFS(СВЦЭМ!$C$39:$C$782,СВЦЭМ!$A$39:$A$782,$A93,СВЦЭМ!$B$39:$B$782,E$83)+'СЕТ СН'!$H$9+СВЦЭМ!$D$10+'СЕТ СН'!$H$6-'СЕТ СН'!$H$19</f>
        <v>1364.5739834199999</v>
      </c>
      <c r="F93" s="36">
        <f>SUMIFS(СВЦЭМ!$C$39:$C$782,СВЦЭМ!$A$39:$A$782,$A93,СВЦЭМ!$B$39:$B$782,F$83)+'СЕТ СН'!$H$9+СВЦЭМ!$D$10+'СЕТ СН'!$H$6-'СЕТ СН'!$H$19</f>
        <v>1359.3551385599999</v>
      </c>
      <c r="G93" s="36">
        <f>SUMIFS(СВЦЭМ!$C$39:$C$782,СВЦЭМ!$A$39:$A$782,$A93,СВЦЭМ!$B$39:$B$782,G$83)+'СЕТ СН'!$H$9+СВЦЭМ!$D$10+'СЕТ СН'!$H$6-'СЕТ СН'!$H$19</f>
        <v>1359.9043036599999</v>
      </c>
      <c r="H93" s="36">
        <f>SUMIFS(СВЦЭМ!$C$39:$C$782,СВЦЭМ!$A$39:$A$782,$A93,СВЦЭМ!$B$39:$B$782,H$83)+'СЕТ СН'!$H$9+СВЦЭМ!$D$10+'СЕТ СН'!$H$6-'СЕТ СН'!$H$19</f>
        <v>1304.0493314299999</v>
      </c>
      <c r="I93" s="36">
        <f>SUMIFS(СВЦЭМ!$C$39:$C$782,СВЦЭМ!$A$39:$A$782,$A93,СВЦЭМ!$B$39:$B$782,I$83)+'СЕТ СН'!$H$9+СВЦЭМ!$D$10+'СЕТ СН'!$H$6-'СЕТ СН'!$H$19</f>
        <v>1231.06101156</v>
      </c>
      <c r="J93" s="36">
        <f>SUMIFS(СВЦЭМ!$C$39:$C$782,СВЦЭМ!$A$39:$A$782,$A93,СВЦЭМ!$B$39:$B$782,J$83)+'СЕТ СН'!$H$9+СВЦЭМ!$D$10+'СЕТ СН'!$H$6-'СЕТ СН'!$H$19</f>
        <v>1212.2953761599999</v>
      </c>
      <c r="K93" s="36">
        <f>SUMIFS(СВЦЭМ!$C$39:$C$782,СВЦЭМ!$A$39:$A$782,$A93,СВЦЭМ!$B$39:$B$782,K$83)+'СЕТ СН'!$H$9+СВЦЭМ!$D$10+'СЕТ СН'!$H$6-'СЕТ СН'!$H$19</f>
        <v>1206.3989505699999</v>
      </c>
      <c r="L93" s="36">
        <f>SUMIFS(СВЦЭМ!$C$39:$C$782,СВЦЭМ!$A$39:$A$782,$A93,СВЦЭМ!$B$39:$B$782,L$83)+'СЕТ СН'!$H$9+СВЦЭМ!$D$10+'СЕТ СН'!$H$6-'СЕТ СН'!$H$19</f>
        <v>1197.27113508</v>
      </c>
      <c r="M93" s="36">
        <f>SUMIFS(СВЦЭМ!$C$39:$C$782,СВЦЭМ!$A$39:$A$782,$A93,СВЦЭМ!$B$39:$B$782,M$83)+'СЕТ СН'!$H$9+СВЦЭМ!$D$10+'СЕТ СН'!$H$6-'СЕТ СН'!$H$19</f>
        <v>1237.5694524999999</v>
      </c>
      <c r="N93" s="36">
        <f>SUMIFS(СВЦЭМ!$C$39:$C$782,СВЦЭМ!$A$39:$A$782,$A93,СВЦЭМ!$B$39:$B$782,N$83)+'СЕТ СН'!$H$9+СВЦЭМ!$D$10+'СЕТ СН'!$H$6-'СЕТ СН'!$H$19</f>
        <v>1317.8756168</v>
      </c>
      <c r="O93" s="36">
        <f>SUMIFS(СВЦЭМ!$C$39:$C$782,СВЦЭМ!$A$39:$A$782,$A93,СВЦЭМ!$B$39:$B$782,O$83)+'СЕТ СН'!$H$9+СВЦЭМ!$D$10+'СЕТ СН'!$H$6-'СЕТ СН'!$H$19</f>
        <v>1312.5055399799999</v>
      </c>
      <c r="P93" s="36">
        <f>SUMIFS(СВЦЭМ!$C$39:$C$782,СВЦЭМ!$A$39:$A$782,$A93,СВЦЭМ!$B$39:$B$782,P$83)+'СЕТ СН'!$H$9+СВЦЭМ!$D$10+'СЕТ СН'!$H$6-'СЕТ СН'!$H$19</f>
        <v>1278.7709833700001</v>
      </c>
      <c r="Q93" s="36">
        <f>SUMIFS(СВЦЭМ!$C$39:$C$782,СВЦЭМ!$A$39:$A$782,$A93,СВЦЭМ!$B$39:$B$782,Q$83)+'СЕТ СН'!$H$9+СВЦЭМ!$D$10+'СЕТ СН'!$H$6-'СЕТ СН'!$H$19</f>
        <v>1265.2960370399999</v>
      </c>
      <c r="R93" s="36">
        <f>SUMIFS(СВЦЭМ!$C$39:$C$782,СВЦЭМ!$A$39:$A$782,$A93,СВЦЭМ!$B$39:$B$782,R$83)+'СЕТ СН'!$H$9+СВЦЭМ!$D$10+'СЕТ СН'!$H$6-'СЕТ СН'!$H$19</f>
        <v>1221.5766771999999</v>
      </c>
      <c r="S93" s="36">
        <f>SUMIFS(СВЦЭМ!$C$39:$C$782,СВЦЭМ!$A$39:$A$782,$A93,СВЦЭМ!$B$39:$B$782,S$83)+'СЕТ СН'!$H$9+СВЦЭМ!$D$10+'СЕТ СН'!$H$6-'СЕТ СН'!$H$19</f>
        <v>1185.44175799</v>
      </c>
      <c r="T93" s="36">
        <f>SUMIFS(СВЦЭМ!$C$39:$C$782,СВЦЭМ!$A$39:$A$782,$A93,СВЦЭМ!$B$39:$B$782,T$83)+'СЕТ СН'!$H$9+СВЦЭМ!$D$10+'СЕТ СН'!$H$6-'СЕТ СН'!$H$19</f>
        <v>1235.4868367500001</v>
      </c>
      <c r="U93" s="36">
        <f>SUMIFS(СВЦЭМ!$C$39:$C$782,СВЦЭМ!$A$39:$A$782,$A93,СВЦЭМ!$B$39:$B$782,U$83)+'СЕТ СН'!$H$9+СВЦЭМ!$D$10+'СЕТ СН'!$H$6-'СЕТ СН'!$H$19</f>
        <v>1252.22205218</v>
      </c>
      <c r="V93" s="36">
        <f>SUMIFS(СВЦЭМ!$C$39:$C$782,СВЦЭМ!$A$39:$A$782,$A93,СВЦЭМ!$B$39:$B$782,V$83)+'СЕТ СН'!$H$9+СВЦЭМ!$D$10+'СЕТ СН'!$H$6-'СЕТ СН'!$H$19</f>
        <v>1260.6252836900001</v>
      </c>
      <c r="W93" s="36">
        <f>SUMIFS(СВЦЭМ!$C$39:$C$782,СВЦЭМ!$A$39:$A$782,$A93,СВЦЭМ!$B$39:$B$782,W$83)+'СЕТ СН'!$H$9+СВЦЭМ!$D$10+'СЕТ СН'!$H$6-'СЕТ СН'!$H$19</f>
        <v>1266.7845821799999</v>
      </c>
      <c r="X93" s="36">
        <f>SUMIFS(СВЦЭМ!$C$39:$C$782,СВЦЭМ!$A$39:$A$782,$A93,СВЦЭМ!$B$39:$B$782,X$83)+'СЕТ СН'!$H$9+СВЦЭМ!$D$10+'СЕТ СН'!$H$6-'СЕТ СН'!$H$19</f>
        <v>1247.21832019</v>
      </c>
      <c r="Y93" s="36">
        <f>SUMIFS(СВЦЭМ!$C$39:$C$782,СВЦЭМ!$A$39:$A$782,$A93,СВЦЭМ!$B$39:$B$782,Y$83)+'СЕТ СН'!$H$9+СВЦЭМ!$D$10+'СЕТ СН'!$H$6-'СЕТ СН'!$H$19</f>
        <v>1224.78489724</v>
      </c>
    </row>
    <row r="94" spans="1:25" ht="15.75" x14ac:dyDescent="0.2">
      <c r="A94" s="35">
        <f t="shared" si="2"/>
        <v>44845</v>
      </c>
      <c r="B94" s="36">
        <f>SUMIFS(СВЦЭМ!$C$39:$C$782,СВЦЭМ!$A$39:$A$782,$A94,СВЦЭМ!$B$39:$B$782,B$83)+'СЕТ СН'!$H$9+СВЦЭМ!$D$10+'СЕТ СН'!$H$6-'СЕТ СН'!$H$19</f>
        <v>1312.3071089</v>
      </c>
      <c r="C94" s="36">
        <f>SUMIFS(СВЦЭМ!$C$39:$C$782,СВЦЭМ!$A$39:$A$782,$A94,СВЦЭМ!$B$39:$B$782,C$83)+'СЕТ СН'!$H$9+СВЦЭМ!$D$10+'СЕТ СН'!$H$6-'СЕТ СН'!$H$19</f>
        <v>1371.2482899199999</v>
      </c>
      <c r="D94" s="36">
        <f>SUMIFS(СВЦЭМ!$C$39:$C$782,СВЦЭМ!$A$39:$A$782,$A94,СВЦЭМ!$B$39:$B$782,D$83)+'СЕТ СН'!$H$9+СВЦЭМ!$D$10+'СЕТ СН'!$H$6-'СЕТ СН'!$H$19</f>
        <v>1416.7142087699999</v>
      </c>
      <c r="E94" s="36">
        <f>SUMIFS(СВЦЭМ!$C$39:$C$782,СВЦЭМ!$A$39:$A$782,$A94,СВЦЭМ!$B$39:$B$782,E$83)+'СЕТ СН'!$H$9+СВЦЭМ!$D$10+'СЕТ СН'!$H$6-'СЕТ СН'!$H$19</f>
        <v>1431.5282250499999</v>
      </c>
      <c r="F94" s="36">
        <f>SUMIFS(СВЦЭМ!$C$39:$C$782,СВЦЭМ!$A$39:$A$782,$A94,СВЦЭМ!$B$39:$B$782,F$83)+'СЕТ СН'!$H$9+СВЦЭМ!$D$10+'СЕТ СН'!$H$6-'СЕТ СН'!$H$19</f>
        <v>1420.88384952</v>
      </c>
      <c r="G94" s="36">
        <f>SUMIFS(СВЦЭМ!$C$39:$C$782,СВЦЭМ!$A$39:$A$782,$A94,СВЦЭМ!$B$39:$B$782,G$83)+'СЕТ СН'!$H$9+СВЦЭМ!$D$10+'СЕТ СН'!$H$6-'СЕТ СН'!$H$19</f>
        <v>1365.3675356799999</v>
      </c>
      <c r="H94" s="36">
        <f>SUMIFS(СВЦЭМ!$C$39:$C$782,СВЦЭМ!$A$39:$A$782,$A94,СВЦЭМ!$B$39:$B$782,H$83)+'СЕТ СН'!$H$9+СВЦЭМ!$D$10+'СЕТ СН'!$H$6-'СЕТ СН'!$H$19</f>
        <v>1369.7670988099999</v>
      </c>
      <c r="I94" s="36">
        <f>SUMIFS(СВЦЭМ!$C$39:$C$782,СВЦЭМ!$A$39:$A$782,$A94,СВЦЭМ!$B$39:$B$782,I$83)+'СЕТ СН'!$H$9+СВЦЭМ!$D$10+'СЕТ СН'!$H$6-'СЕТ СН'!$H$19</f>
        <v>1396.0709284699999</v>
      </c>
      <c r="J94" s="36">
        <f>SUMIFS(СВЦЭМ!$C$39:$C$782,СВЦЭМ!$A$39:$A$782,$A94,СВЦЭМ!$B$39:$B$782,J$83)+'СЕТ СН'!$H$9+СВЦЭМ!$D$10+'СЕТ СН'!$H$6-'СЕТ СН'!$H$19</f>
        <v>1403.55771052</v>
      </c>
      <c r="K94" s="36">
        <f>SUMIFS(СВЦЭМ!$C$39:$C$782,СВЦЭМ!$A$39:$A$782,$A94,СВЦЭМ!$B$39:$B$782,K$83)+'СЕТ СН'!$H$9+СВЦЭМ!$D$10+'СЕТ СН'!$H$6-'СЕТ СН'!$H$19</f>
        <v>1413.3718894199999</v>
      </c>
      <c r="L94" s="36">
        <f>SUMIFS(СВЦЭМ!$C$39:$C$782,СВЦЭМ!$A$39:$A$782,$A94,СВЦЭМ!$B$39:$B$782,L$83)+'СЕТ СН'!$H$9+СВЦЭМ!$D$10+'СЕТ СН'!$H$6-'СЕТ СН'!$H$19</f>
        <v>1423.2811586999999</v>
      </c>
      <c r="M94" s="36">
        <f>SUMIFS(СВЦЭМ!$C$39:$C$782,СВЦЭМ!$A$39:$A$782,$A94,СВЦЭМ!$B$39:$B$782,M$83)+'СЕТ СН'!$H$9+СВЦЭМ!$D$10+'СЕТ СН'!$H$6-'СЕТ СН'!$H$19</f>
        <v>1398.46185102</v>
      </c>
      <c r="N94" s="36">
        <f>SUMIFS(СВЦЭМ!$C$39:$C$782,СВЦЭМ!$A$39:$A$782,$A94,СВЦЭМ!$B$39:$B$782,N$83)+'СЕТ СН'!$H$9+СВЦЭМ!$D$10+'СЕТ СН'!$H$6-'СЕТ СН'!$H$19</f>
        <v>1423.8399094700001</v>
      </c>
      <c r="O94" s="36">
        <f>SUMIFS(СВЦЭМ!$C$39:$C$782,СВЦЭМ!$A$39:$A$782,$A94,СВЦЭМ!$B$39:$B$782,O$83)+'СЕТ СН'!$H$9+СВЦЭМ!$D$10+'СЕТ СН'!$H$6-'СЕТ СН'!$H$19</f>
        <v>1425.7287016999999</v>
      </c>
      <c r="P94" s="36">
        <f>SUMIFS(СВЦЭМ!$C$39:$C$782,СВЦЭМ!$A$39:$A$782,$A94,СВЦЭМ!$B$39:$B$782,P$83)+'СЕТ СН'!$H$9+СВЦЭМ!$D$10+'СЕТ СН'!$H$6-'СЕТ СН'!$H$19</f>
        <v>1414.01005953</v>
      </c>
      <c r="Q94" s="36">
        <f>SUMIFS(СВЦЭМ!$C$39:$C$782,СВЦЭМ!$A$39:$A$782,$A94,СВЦЭМ!$B$39:$B$782,Q$83)+'СЕТ СН'!$H$9+СВЦЭМ!$D$10+'СЕТ СН'!$H$6-'СЕТ СН'!$H$19</f>
        <v>1405.9945541</v>
      </c>
      <c r="R94" s="36">
        <f>SUMIFS(СВЦЭМ!$C$39:$C$782,СВЦЭМ!$A$39:$A$782,$A94,СВЦЭМ!$B$39:$B$782,R$83)+'СЕТ СН'!$H$9+СВЦЭМ!$D$10+'СЕТ СН'!$H$6-'СЕТ СН'!$H$19</f>
        <v>1386.88923615</v>
      </c>
      <c r="S94" s="36">
        <f>SUMIFS(СВЦЭМ!$C$39:$C$782,СВЦЭМ!$A$39:$A$782,$A94,СВЦЭМ!$B$39:$B$782,S$83)+'СЕТ СН'!$H$9+СВЦЭМ!$D$10+'СЕТ СН'!$H$6-'СЕТ СН'!$H$19</f>
        <v>1419.839463</v>
      </c>
      <c r="T94" s="36">
        <f>SUMIFS(СВЦЭМ!$C$39:$C$782,СВЦЭМ!$A$39:$A$782,$A94,СВЦЭМ!$B$39:$B$782,T$83)+'СЕТ СН'!$H$9+СВЦЭМ!$D$10+'СЕТ СН'!$H$6-'СЕТ СН'!$H$19</f>
        <v>1472.20534069</v>
      </c>
      <c r="U94" s="36">
        <f>SUMIFS(СВЦЭМ!$C$39:$C$782,СВЦЭМ!$A$39:$A$782,$A94,СВЦЭМ!$B$39:$B$782,U$83)+'СЕТ СН'!$H$9+СВЦЭМ!$D$10+'СЕТ СН'!$H$6-'СЕТ СН'!$H$19</f>
        <v>1491.75689519</v>
      </c>
      <c r="V94" s="36">
        <f>SUMIFS(СВЦЭМ!$C$39:$C$782,СВЦЭМ!$A$39:$A$782,$A94,СВЦЭМ!$B$39:$B$782,V$83)+'СЕТ СН'!$H$9+СВЦЭМ!$D$10+'СЕТ СН'!$H$6-'СЕТ СН'!$H$19</f>
        <v>1485.4469966900001</v>
      </c>
      <c r="W94" s="36">
        <f>SUMIFS(СВЦЭМ!$C$39:$C$782,СВЦЭМ!$A$39:$A$782,$A94,СВЦЭМ!$B$39:$B$782,W$83)+'СЕТ СН'!$H$9+СВЦЭМ!$D$10+'СЕТ СН'!$H$6-'СЕТ СН'!$H$19</f>
        <v>1516.99461694</v>
      </c>
      <c r="X94" s="36">
        <f>SUMIFS(СВЦЭМ!$C$39:$C$782,СВЦЭМ!$A$39:$A$782,$A94,СВЦЭМ!$B$39:$B$782,X$83)+'СЕТ СН'!$H$9+СВЦЭМ!$D$10+'СЕТ СН'!$H$6-'СЕТ СН'!$H$19</f>
        <v>1495.84576887</v>
      </c>
      <c r="Y94" s="36">
        <f>SUMIFS(СВЦЭМ!$C$39:$C$782,СВЦЭМ!$A$39:$A$782,$A94,СВЦЭМ!$B$39:$B$782,Y$83)+'СЕТ СН'!$H$9+СВЦЭМ!$D$10+'СЕТ СН'!$H$6-'СЕТ СН'!$H$19</f>
        <v>1490.10435766</v>
      </c>
    </row>
    <row r="95" spans="1:25" ht="15.75" x14ac:dyDescent="0.2">
      <c r="A95" s="35">
        <f t="shared" si="2"/>
        <v>44846</v>
      </c>
      <c r="B95" s="36">
        <f>SUMIFS(СВЦЭМ!$C$39:$C$782,СВЦЭМ!$A$39:$A$782,$A95,СВЦЭМ!$B$39:$B$782,B$83)+'СЕТ СН'!$H$9+СВЦЭМ!$D$10+'СЕТ СН'!$H$6-'СЕТ СН'!$H$19</f>
        <v>1401.8478528999999</v>
      </c>
      <c r="C95" s="36">
        <f>SUMIFS(СВЦЭМ!$C$39:$C$782,СВЦЭМ!$A$39:$A$782,$A95,СВЦЭМ!$B$39:$B$782,C$83)+'СЕТ СН'!$H$9+СВЦЭМ!$D$10+'СЕТ СН'!$H$6-'СЕТ СН'!$H$19</f>
        <v>1427.2949052199999</v>
      </c>
      <c r="D95" s="36">
        <f>SUMIFS(СВЦЭМ!$C$39:$C$782,СВЦЭМ!$A$39:$A$782,$A95,СВЦЭМ!$B$39:$B$782,D$83)+'СЕТ СН'!$H$9+СВЦЭМ!$D$10+'СЕТ СН'!$H$6-'СЕТ СН'!$H$19</f>
        <v>1446.27791811</v>
      </c>
      <c r="E95" s="36">
        <f>SUMIFS(СВЦЭМ!$C$39:$C$782,СВЦЭМ!$A$39:$A$782,$A95,СВЦЭМ!$B$39:$B$782,E$83)+'СЕТ СН'!$H$9+СВЦЭМ!$D$10+'СЕТ СН'!$H$6-'СЕТ СН'!$H$19</f>
        <v>1435.8065416299999</v>
      </c>
      <c r="F95" s="36">
        <f>SUMIFS(СВЦЭМ!$C$39:$C$782,СВЦЭМ!$A$39:$A$782,$A95,СВЦЭМ!$B$39:$B$782,F$83)+'СЕТ СН'!$H$9+СВЦЭМ!$D$10+'СЕТ СН'!$H$6-'СЕТ СН'!$H$19</f>
        <v>1432.4350329399999</v>
      </c>
      <c r="G95" s="36">
        <f>SUMIFS(СВЦЭМ!$C$39:$C$782,СВЦЭМ!$A$39:$A$782,$A95,СВЦЭМ!$B$39:$B$782,G$83)+'СЕТ СН'!$H$9+СВЦЭМ!$D$10+'СЕТ СН'!$H$6-'СЕТ СН'!$H$19</f>
        <v>1429.5025671799999</v>
      </c>
      <c r="H95" s="36">
        <f>SUMIFS(СВЦЭМ!$C$39:$C$782,СВЦЭМ!$A$39:$A$782,$A95,СВЦЭМ!$B$39:$B$782,H$83)+'СЕТ СН'!$H$9+СВЦЭМ!$D$10+'СЕТ СН'!$H$6-'СЕТ СН'!$H$19</f>
        <v>1403.65400021</v>
      </c>
      <c r="I95" s="36">
        <f>SUMIFS(СВЦЭМ!$C$39:$C$782,СВЦЭМ!$A$39:$A$782,$A95,СВЦЭМ!$B$39:$B$782,I$83)+'СЕТ СН'!$H$9+СВЦЭМ!$D$10+'СЕТ СН'!$H$6-'СЕТ СН'!$H$19</f>
        <v>1380.0964200199999</v>
      </c>
      <c r="J95" s="36">
        <f>SUMIFS(СВЦЭМ!$C$39:$C$782,СВЦЭМ!$A$39:$A$782,$A95,СВЦЭМ!$B$39:$B$782,J$83)+'СЕТ СН'!$H$9+СВЦЭМ!$D$10+'СЕТ СН'!$H$6-'СЕТ СН'!$H$19</f>
        <v>1385.9272235599999</v>
      </c>
      <c r="K95" s="36">
        <f>SUMIFS(СВЦЭМ!$C$39:$C$782,СВЦЭМ!$A$39:$A$782,$A95,СВЦЭМ!$B$39:$B$782,K$83)+'СЕТ СН'!$H$9+СВЦЭМ!$D$10+'СЕТ СН'!$H$6-'СЕТ СН'!$H$19</f>
        <v>1385.4588923399999</v>
      </c>
      <c r="L95" s="36">
        <f>SUMIFS(СВЦЭМ!$C$39:$C$782,СВЦЭМ!$A$39:$A$782,$A95,СВЦЭМ!$B$39:$B$782,L$83)+'СЕТ СН'!$H$9+СВЦЭМ!$D$10+'СЕТ СН'!$H$6-'СЕТ СН'!$H$19</f>
        <v>1380.5905693099999</v>
      </c>
      <c r="M95" s="36">
        <f>SUMIFS(СВЦЭМ!$C$39:$C$782,СВЦЭМ!$A$39:$A$782,$A95,СВЦЭМ!$B$39:$B$782,M$83)+'СЕТ СН'!$H$9+СВЦЭМ!$D$10+'СЕТ СН'!$H$6-'СЕТ СН'!$H$19</f>
        <v>1378.30731414</v>
      </c>
      <c r="N95" s="36">
        <f>SUMIFS(СВЦЭМ!$C$39:$C$782,СВЦЭМ!$A$39:$A$782,$A95,СВЦЭМ!$B$39:$B$782,N$83)+'СЕТ СН'!$H$9+СВЦЭМ!$D$10+'СЕТ СН'!$H$6-'СЕТ СН'!$H$19</f>
        <v>1397.0011662899999</v>
      </c>
      <c r="O95" s="36">
        <f>SUMIFS(СВЦЭМ!$C$39:$C$782,СВЦЭМ!$A$39:$A$782,$A95,СВЦЭМ!$B$39:$B$782,O$83)+'СЕТ СН'!$H$9+СВЦЭМ!$D$10+'СЕТ СН'!$H$6-'СЕТ СН'!$H$19</f>
        <v>1393.6906790999999</v>
      </c>
      <c r="P95" s="36">
        <f>SUMIFS(СВЦЭМ!$C$39:$C$782,СВЦЭМ!$A$39:$A$782,$A95,СВЦЭМ!$B$39:$B$782,P$83)+'СЕТ СН'!$H$9+СВЦЭМ!$D$10+'СЕТ СН'!$H$6-'СЕТ СН'!$H$19</f>
        <v>1385.3054293499999</v>
      </c>
      <c r="Q95" s="36">
        <f>SUMIFS(СВЦЭМ!$C$39:$C$782,СВЦЭМ!$A$39:$A$782,$A95,СВЦЭМ!$B$39:$B$782,Q$83)+'СЕТ СН'!$H$9+СВЦЭМ!$D$10+'СЕТ СН'!$H$6-'СЕТ СН'!$H$19</f>
        <v>1392.10668427</v>
      </c>
      <c r="R95" s="36">
        <f>SUMIFS(СВЦЭМ!$C$39:$C$782,СВЦЭМ!$A$39:$A$782,$A95,СВЦЭМ!$B$39:$B$782,R$83)+'СЕТ СН'!$H$9+СВЦЭМ!$D$10+'СЕТ СН'!$H$6-'СЕТ СН'!$H$19</f>
        <v>1371.9810315499999</v>
      </c>
      <c r="S95" s="36">
        <f>SUMIFS(СВЦЭМ!$C$39:$C$782,СВЦЭМ!$A$39:$A$782,$A95,СВЦЭМ!$B$39:$B$782,S$83)+'СЕТ СН'!$H$9+СВЦЭМ!$D$10+'СЕТ СН'!$H$6-'СЕТ СН'!$H$19</f>
        <v>1373.96619362</v>
      </c>
      <c r="T95" s="36">
        <f>SUMIFS(СВЦЭМ!$C$39:$C$782,СВЦЭМ!$A$39:$A$782,$A95,СВЦЭМ!$B$39:$B$782,T$83)+'СЕТ СН'!$H$9+СВЦЭМ!$D$10+'СЕТ СН'!$H$6-'СЕТ СН'!$H$19</f>
        <v>1497.9858893600001</v>
      </c>
      <c r="U95" s="36">
        <f>SUMIFS(СВЦЭМ!$C$39:$C$782,СВЦЭМ!$A$39:$A$782,$A95,СВЦЭМ!$B$39:$B$782,U$83)+'СЕТ СН'!$H$9+СВЦЭМ!$D$10+'СЕТ СН'!$H$6-'СЕТ СН'!$H$19</f>
        <v>1489.1639896400002</v>
      </c>
      <c r="V95" s="36">
        <f>SUMIFS(СВЦЭМ!$C$39:$C$782,СВЦЭМ!$A$39:$A$782,$A95,СВЦЭМ!$B$39:$B$782,V$83)+'СЕТ СН'!$H$9+СВЦЭМ!$D$10+'СЕТ СН'!$H$6-'СЕТ СН'!$H$19</f>
        <v>1525.86706222</v>
      </c>
      <c r="W95" s="36">
        <f>SUMIFS(СВЦЭМ!$C$39:$C$782,СВЦЭМ!$A$39:$A$782,$A95,СВЦЭМ!$B$39:$B$782,W$83)+'СЕТ СН'!$H$9+СВЦЭМ!$D$10+'СЕТ СН'!$H$6-'СЕТ СН'!$H$19</f>
        <v>1443.5992979</v>
      </c>
      <c r="X95" s="36">
        <f>SUMIFS(СВЦЭМ!$C$39:$C$782,СВЦЭМ!$A$39:$A$782,$A95,СВЦЭМ!$B$39:$B$782,X$83)+'СЕТ СН'!$H$9+СВЦЭМ!$D$10+'СЕТ СН'!$H$6-'СЕТ СН'!$H$19</f>
        <v>1412.6779824799999</v>
      </c>
      <c r="Y95" s="36">
        <f>SUMIFS(СВЦЭМ!$C$39:$C$782,СВЦЭМ!$A$39:$A$782,$A95,СВЦЭМ!$B$39:$B$782,Y$83)+'СЕТ СН'!$H$9+СВЦЭМ!$D$10+'СЕТ СН'!$H$6-'СЕТ СН'!$H$19</f>
        <v>1398.0934899399999</v>
      </c>
    </row>
    <row r="96" spans="1:25" ht="15.75" x14ac:dyDescent="0.2">
      <c r="A96" s="35">
        <f t="shared" si="2"/>
        <v>44847</v>
      </c>
      <c r="B96" s="36">
        <f>SUMIFS(СВЦЭМ!$C$39:$C$782,СВЦЭМ!$A$39:$A$782,$A96,СВЦЭМ!$B$39:$B$782,B$83)+'СЕТ СН'!$H$9+СВЦЭМ!$D$10+'СЕТ СН'!$H$6-'СЕТ СН'!$H$19</f>
        <v>1495.8510288800001</v>
      </c>
      <c r="C96" s="36">
        <f>SUMIFS(СВЦЭМ!$C$39:$C$782,СВЦЭМ!$A$39:$A$782,$A96,СВЦЭМ!$B$39:$B$782,C$83)+'СЕТ СН'!$H$9+СВЦЭМ!$D$10+'СЕТ СН'!$H$6-'СЕТ СН'!$H$19</f>
        <v>1513.64056661</v>
      </c>
      <c r="D96" s="36">
        <f>SUMIFS(СВЦЭМ!$C$39:$C$782,СВЦЭМ!$A$39:$A$782,$A96,СВЦЭМ!$B$39:$B$782,D$83)+'СЕТ СН'!$H$9+СВЦЭМ!$D$10+'СЕТ СН'!$H$6-'СЕТ СН'!$H$19</f>
        <v>1514.17158913</v>
      </c>
      <c r="E96" s="36">
        <f>SUMIFS(СВЦЭМ!$C$39:$C$782,СВЦЭМ!$A$39:$A$782,$A96,СВЦЭМ!$B$39:$B$782,E$83)+'СЕТ СН'!$H$9+СВЦЭМ!$D$10+'СЕТ СН'!$H$6-'СЕТ СН'!$H$19</f>
        <v>1519.51608154</v>
      </c>
      <c r="F96" s="36">
        <f>SUMIFS(СВЦЭМ!$C$39:$C$782,СВЦЭМ!$A$39:$A$782,$A96,СВЦЭМ!$B$39:$B$782,F$83)+'СЕТ СН'!$H$9+СВЦЭМ!$D$10+'СЕТ СН'!$H$6-'СЕТ СН'!$H$19</f>
        <v>1521.0958643500001</v>
      </c>
      <c r="G96" s="36">
        <f>SUMIFS(СВЦЭМ!$C$39:$C$782,СВЦЭМ!$A$39:$A$782,$A96,СВЦЭМ!$B$39:$B$782,G$83)+'СЕТ СН'!$H$9+СВЦЭМ!$D$10+'СЕТ СН'!$H$6-'СЕТ СН'!$H$19</f>
        <v>1503.58969273</v>
      </c>
      <c r="H96" s="36">
        <f>SUMIFS(СВЦЭМ!$C$39:$C$782,СВЦЭМ!$A$39:$A$782,$A96,СВЦЭМ!$B$39:$B$782,H$83)+'СЕТ СН'!$H$9+СВЦЭМ!$D$10+'СЕТ СН'!$H$6-'СЕТ СН'!$H$19</f>
        <v>1479.5475907099999</v>
      </c>
      <c r="I96" s="36">
        <f>SUMIFS(СВЦЭМ!$C$39:$C$782,СВЦЭМ!$A$39:$A$782,$A96,СВЦЭМ!$B$39:$B$782,I$83)+'СЕТ СН'!$H$9+СВЦЭМ!$D$10+'СЕТ СН'!$H$6-'СЕТ СН'!$H$19</f>
        <v>1459.1683351000001</v>
      </c>
      <c r="J96" s="36">
        <f>SUMIFS(СВЦЭМ!$C$39:$C$782,СВЦЭМ!$A$39:$A$782,$A96,СВЦЭМ!$B$39:$B$782,J$83)+'СЕТ СН'!$H$9+СВЦЭМ!$D$10+'СЕТ СН'!$H$6-'СЕТ СН'!$H$19</f>
        <v>1448.79530176</v>
      </c>
      <c r="K96" s="36">
        <f>SUMIFS(СВЦЭМ!$C$39:$C$782,СВЦЭМ!$A$39:$A$782,$A96,СВЦЭМ!$B$39:$B$782,K$83)+'СЕТ СН'!$H$9+СВЦЭМ!$D$10+'СЕТ СН'!$H$6-'СЕТ СН'!$H$19</f>
        <v>1481.5621238799999</v>
      </c>
      <c r="L96" s="36">
        <f>SUMIFS(СВЦЭМ!$C$39:$C$782,СВЦЭМ!$A$39:$A$782,$A96,СВЦЭМ!$B$39:$B$782,L$83)+'СЕТ СН'!$H$9+СВЦЭМ!$D$10+'СЕТ СН'!$H$6-'СЕТ СН'!$H$19</f>
        <v>1474.19405794</v>
      </c>
      <c r="M96" s="36">
        <f>SUMIFS(СВЦЭМ!$C$39:$C$782,СВЦЭМ!$A$39:$A$782,$A96,СВЦЭМ!$B$39:$B$782,M$83)+'СЕТ СН'!$H$9+СВЦЭМ!$D$10+'СЕТ СН'!$H$6-'СЕТ СН'!$H$19</f>
        <v>1485.1452386400001</v>
      </c>
      <c r="N96" s="36">
        <f>SUMIFS(СВЦЭМ!$C$39:$C$782,СВЦЭМ!$A$39:$A$782,$A96,СВЦЭМ!$B$39:$B$782,N$83)+'СЕТ СН'!$H$9+СВЦЭМ!$D$10+'СЕТ СН'!$H$6-'СЕТ СН'!$H$19</f>
        <v>1477.8851989899999</v>
      </c>
      <c r="O96" s="36">
        <f>SUMIFS(СВЦЭМ!$C$39:$C$782,СВЦЭМ!$A$39:$A$782,$A96,СВЦЭМ!$B$39:$B$782,O$83)+'СЕТ СН'!$H$9+СВЦЭМ!$D$10+'СЕТ СН'!$H$6-'СЕТ СН'!$H$19</f>
        <v>1473.8654746100001</v>
      </c>
      <c r="P96" s="36">
        <f>SUMIFS(СВЦЭМ!$C$39:$C$782,СВЦЭМ!$A$39:$A$782,$A96,СВЦЭМ!$B$39:$B$782,P$83)+'СЕТ СН'!$H$9+СВЦЭМ!$D$10+'СЕТ СН'!$H$6-'СЕТ СН'!$H$19</f>
        <v>1473.22737689</v>
      </c>
      <c r="Q96" s="36">
        <f>SUMIFS(СВЦЭМ!$C$39:$C$782,СВЦЭМ!$A$39:$A$782,$A96,СВЦЭМ!$B$39:$B$782,Q$83)+'СЕТ СН'!$H$9+СВЦЭМ!$D$10+'СЕТ СН'!$H$6-'СЕТ СН'!$H$19</f>
        <v>1462.21940382</v>
      </c>
      <c r="R96" s="36">
        <f>SUMIFS(СВЦЭМ!$C$39:$C$782,СВЦЭМ!$A$39:$A$782,$A96,СВЦЭМ!$B$39:$B$782,R$83)+'СЕТ СН'!$H$9+СВЦЭМ!$D$10+'СЕТ СН'!$H$6-'СЕТ СН'!$H$19</f>
        <v>1499.2001848100001</v>
      </c>
      <c r="S96" s="36">
        <f>SUMIFS(СВЦЭМ!$C$39:$C$782,СВЦЭМ!$A$39:$A$782,$A96,СВЦЭМ!$B$39:$B$782,S$83)+'СЕТ СН'!$H$9+СВЦЭМ!$D$10+'СЕТ СН'!$H$6-'СЕТ СН'!$H$19</f>
        <v>1471.7614078300001</v>
      </c>
      <c r="T96" s="36">
        <f>SUMIFS(СВЦЭМ!$C$39:$C$782,СВЦЭМ!$A$39:$A$782,$A96,СВЦЭМ!$B$39:$B$782,T$83)+'СЕТ СН'!$H$9+СВЦЭМ!$D$10+'СЕТ СН'!$H$6-'СЕТ СН'!$H$19</f>
        <v>1490.6942048999999</v>
      </c>
      <c r="U96" s="36">
        <f>SUMIFS(СВЦЭМ!$C$39:$C$782,СВЦЭМ!$A$39:$A$782,$A96,СВЦЭМ!$B$39:$B$782,U$83)+'СЕТ СН'!$H$9+СВЦЭМ!$D$10+'СЕТ СН'!$H$6-'СЕТ СН'!$H$19</f>
        <v>1505.40243523</v>
      </c>
      <c r="V96" s="36">
        <f>SUMIFS(СВЦЭМ!$C$39:$C$782,СВЦЭМ!$A$39:$A$782,$A96,СВЦЭМ!$B$39:$B$782,V$83)+'СЕТ СН'!$H$9+СВЦЭМ!$D$10+'СЕТ СН'!$H$6-'СЕТ СН'!$H$19</f>
        <v>1486.72311741</v>
      </c>
      <c r="W96" s="36">
        <f>SUMIFS(СВЦЭМ!$C$39:$C$782,СВЦЭМ!$A$39:$A$782,$A96,СВЦЭМ!$B$39:$B$782,W$83)+'СЕТ СН'!$H$9+СВЦЭМ!$D$10+'СЕТ СН'!$H$6-'СЕТ СН'!$H$19</f>
        <v>1471.3200955299999</v>
      </c>
      <c r="X96" s="36">
        <f>SUMIFS(СВЦЭМ!$C$39:$C$782,СВЦЭМ!$A$39:$A$782,$A96,СВЦЭМ!$B$39:$B$782,X$83)+'СЕТ СН'!$H$9+СВЦЭМ!$D$10+'СЕТ СН'!$H$6-'СЕТ СН'!$H$19</f>
        <v>1468.31831117</v>
      </c>
      <c r="Y96" s="36">
        <f>SUMIFS(СВЦЭМ!$C$39:$C$782,СВЦЭМ!$A$39:$A$782,$A96,СВЦЭМ!$B$39:$B$782,Y$83)+'СЕТ СН'!$H$9+СВЦЭМ!$D$10+'СЕТ СН'!$H$6-'СЕТ СН'!$H$19</f>
        <v>1463.6623142799999</v>
      </c>
    </row>
    <row r="97" spans="1:25" ht="15.75" x14ac:dyDescent="0.2">
      <c r="A97" s="35">
        <f t="shared" si="2"/>
        <v>44848</v>
      </c>
      <c r="B97" s="36">
        <f>SUMIFS(СВЦЭМ!$C$39:$C$782,СВЦЭМ!$A$39:$A$782,$A97,СВЦЭМ!$B$39:$B$782,B$83)+'СЕТ СН'!$H$9+СВЦЭМ!$D$10+'СЕТ СН'!$H$6-'СЕТ СН'!$H$19</f>
        <v>1512.6919025500001</v>
      </c>
      <c r="C97" s="36">
        <f>SUMIFS(СВЦЭМ!$C$39:$C$782,СВЦЭМ!$A$39:$A$782,$A97,СВЦЭМ!$B$39:$B$782,C$83)+'СЕТ СН'!$H$9+СВЦЭМ!$D$10+'СЕТ СН'!$H$6-'СЕТ СН'!$H$19</f>
        <v>1525.3733444500001</v>
      </c>
      <c r="D97" s="36">
        <f>SUMIFS(СВЦЭМ!$C$39:$C$782,СВЦЭМ!$A$39:$A$782,$A97,СВЦЭМ!$B$39:$B$782,D$83)+'СЕТ СН'!$H$9+СВЦЭМ!$D$10+'СЕТ СН'!$H$6-'СЕТ СН'!$H$19</f>
        <v>1552.9257460599999</v>
      </c>
      <c r="E97" s="36">
        <f>SUMIFS(СВЦЭМ!$C$39:$C$782,СВЦЭМ!$A$39:$A$782,$A97,СВЦЭМ!$B$39:$B$782,E$83)+'СЕТ СН'!$H$9+СВЦЭМ!$D$10+'СЕТ СН'!$H$6-'СЕТ СН'!$H$19</f>
        <v>1570.9403745100001</v>
      </c>
      <c r="F97" s="36">
        <f>SUMIFS(СВЦЭМ!$C$39:$C$782,СВЦЭМ!$A$39:$A$782,$A97,СВЦЭМ!$B$39:$B$782,F$83)+'СЕТ СН'!$H$9+СВЦЭМ!$D$10+'СЕТ СН'!$H$6-'СЕТ СН'!$H$19</f>
        <v>1576.94607496</v>
      </c>
      <c r="G97" s="36">
        <f>SUMIFS(СВЦЭМ!$C$39:$C$782,СВЦЭМ!$A$39:$A$782,$A97,СВЦЭМ!$B$39:$B$782,G$83)+'СЕТ СН'!$H$9+СВЦЭМ!$D$10+'СЕТ СН'!$H$6-'СЕТ СН'!$H$19</f>
        <v>1564.02856118</v>
      </c>
      <c r="H97" s="36">
        <f>SUMIFS(СВЦЭМ!$C$39:$C$782,СВЦЭМ!$A$39:$A$782,$A97,СВЦЭМ!$B$39:$B$782,H$83)+'СЕТ СН'!$H$9+СВЦЭМ!$D$10+'СЕТ СН'!$H$6-'СЕТ СН'!$H$19</f>
        <v>1495.32686483</v>
      </c>
      <c r="I97" s="36">
        <f>SUMIFS(СВЦЭМ!$C$39:$C$782,СВЦЭМ!$A$39:$A$782,$A97,СВЦЭМ!$B$39:$B$782,I$83)+'СЕТ СН'!$H$9+СВЦЭМ!$D$10+'СЕТ СН'!$H$6-'СЕТ СН'!$H$19</f>
        <v>1506.7550351899999</v>
      </c>
      <c r="J97" s="36">
        <f>SUMIFS(СВЦЭМ!$C$39:$C$782,СВЦЭМ!$A$39:$A$782,$A97,СВЦЭМ!$B$39:$B$782,J$83)+'СЕТ СН'!$H$9+СВЦЭМ!$D$10+'СЕТ СН'!$H$6-'СЕТ СН'!$H$19</f>
        <v>1506.6646223800001</v>
      </c>
      <c r="K97" s="36">
        <f>SUMIFS(СВЦЭМ!$C$39:$C$782,СВЦЭМ!$A$39:$A$782,$A97,СВЦЭМ!$B$39:$B$782,K$83)+'СЕТ СН'!$H$9+СВЦЭМ!$D$10+'СЕТ СН'!$H$6-'СЕТ СН'!$H$19</f>
        <v>1513.0646012699999</v>
      </c>
      <c r="L97" s="36">
        <f>SUMIFS(СВЦЭМ!$C$39:$C$782,СВЦЭМ!$A$39:$A$782,$A97,СВЦЭМ!$B$39:$B$782,L$83)+'СЕТ СН'!$H$9+СВЦЭМ!$D$10+'СЕТ СН'!$H$6-'СЕТ СН'!$H$19</f>
        <v>1524.33884949</v>
      </c>
      <c r="M97" s="36">
        <f>SUMIFS(СВЦЭМ!$C$39:$C$782,СВЦЭМ!$A$39:$A$782,$A97,СВЦЭМ!$B$39:$B$782,M$83)+'СЕТ СН'!$H$9+СВЦЭМ!$D$10+'СЕТ СН'!$H$6-'СЕТ СН'!$H$19</f>
        <v>1498.8394920400001</v>
      </c>
      <c r="N97" s="36">
        <f>SUMIFS(СВЦЭМ!$C$39:$C$782,СВЦЭМ!$A$39:$A$782,$A97,СВЦЭМ!$B$39:$B$782,N$83)+'СЕТ СН'!$H$9+СВЦЭМ!$D$10+'СЕТ СН'!$H$6-'СЕТ СН'!$H$19</f>
        <v>1501.9918199599999</v>
      </c>
      <c r="O97" s="36">
        <f>SUMIFS(СВЦЭМ!$C$39:$C$782,СВЦЭМ!$A$39:$A$782,$A97,СВЦЭМ!$B$39:$B$782,O$83)+'СЕТ СН'!$H$9+СВЦЭМ!$D$10+'СЕТ СН'!$H$6-'СЕТ СН'!$H$19</f>
        <v>1505.1266114</v>
      </c>
      <c r="P97" s="36">
        <f>SUMIFS(СВЦЭМ!$C$39:$C$782,СВЦЭМ!$A$39:$A$782,$A97,СВЦЭМ!$B$39:$B$782,P$83)+'СЕТ СН'!$H$9+СВЦЭМ!$D$10+'СЕТ СН'!$H$6-'СЕТ СН'!$H$19</f>
        <v>1504.7661081700001</v>
      </c>
      <c r="Q97" s="36">
        <f>SUMIFS(СВЦЭМ!$C$39:$C$782,СВЦЭМ!$A$39:$A$782,$A97,СВЦЭМ!$B$39:$B$782,Q$83)+'СЕТ СН'!$H$9+СВЦЭМ!$D$10+'СЕТ СН'!$H$6-'СЕТ СН'!$H$19</f>
        <v>1509.96918136</v>
      </c>
      <c r="R97" s="36">
        <f>SUMIFS(СВЦЭМ!$C$39:$C$782,СВЦЭМ!$A$39:$A$782,$A97,СВЦЭМ!$B$39:$B$782,R$83)+'СЕТ СН'!$H$9+СВЦЭМ!$D$10+'СЕТ СН'!$H$6-'СЕТ СН'!$H$19</f>
        <v>1503.93768565</v>
      </c>
      <c r="S97" s="36">
        <f>SUMIFS(СВЦЭМ!$C$39:$C$782,СВЦЭМ!$A$39:$A$782,$A97,СВЦЭМ!$B$39:$B$782,S$83)+'СЕТ СН'!$H$9+СВЦЭМ!$D$10+'СЕТ СН'!$H$6-'СЕТ СН'!$H$19</f>
        <v>1519.12836232</v>
      </c>
      <c r="T97" s="36">
        <f>SUMIFS(СВЦЭМ!$C$39:$C$782,СВЦЭМ!$A$39:$A$782,$A97,СВЦЭМ!$B$39:$B$782,T$83)+'СЕТ СН'!$H$9+СВЦЭМ!$D$10+'СЕТ СН'!$H$6-'СЕТ СН'!$H$19</f>
        <v>1524.4758626</v>
      </c>
      <c r="U97" s="36">
        <f>SUMIFS(СВЦЭМ!$C$39:$C$782,СВЦЭМ!$A$39:$A$782,$A97,СВЦЭМ!$B$39:$B$782,U$83)+'СЕТ СН'!$H$9+СВЦЭМ!$D$10+'СЕТ СН'!$H$6-'СЕТ СН'!$H$19</f>
        <v>1518.39195898</v>
      </c>
      <c r="V97" s="36">
        <f>SUMIFS(СВЦЭМ!$C$39:$C$782,СВЦЭМ!$A$39:$A$782,$A97,СВЦЭМ!$B$39:$B$782,V$83)+'СЕТ СН'!$H$9+СВЦЭМ!$D$10+'СЕТ СН'!$H$6-'СЕТ СН'!$H$19</f>
        <v>1525.1748494200001</v>
      </c>
      <c r="W97" s="36">
        <f>SUMIFS(СВЦЭМ!$C$39:$C$782,СВЦЭМ!$A$39:$A$782,$A97,СВЦЭМ!$B$39:$B$782,W$83)+'СЕТ СН'!$H$9+СВЦЭМ!$D$10+'СЕТ СН'!$H$6-'СЕТ СН'!$H$19</f>
        <v>1521.81122839</v>
      </c>
      <c r="X97" s="36">
        <f>SUMIFS(СВЦЭМ!$C$39:$C$782,СВЦЭМ!$A$39:$A$782,$A97,СВЦЭМ!$B$39:$B$782,X$83)+'СЕТ СН'!$H$9+СВЦЭМ!$D$10+'СЕТ СН'!$H$6-'СЕТ СН'!$H$19</f>
        <v>1515.3773507000001</v>
      </c>
      <c r="Y97" s="36">
        <f>SUMIFS(СВЦЭМ!$C$39:$C$782,СВЦЭМ!$A$39:$A$782,$A97,СВЦЭМ!$B$39:$B$782,Y$83)+'СЕТ СН'!$H$9+СВЦЭМ!$D$10+'СЕТ СН'!$H$6-'СЕТ СН'!$H$19</f>
        <v>1497.4389918300001</v>
      </c>
    </row>
    <row r="98" spans="1:25" ht="15.75" x14ac:dyDescent="0.2">
      <c r="A98" s="35">
        <f t="shared" si="2"/>
        <v>44849</v>
      </c>
      <c r="B98" s="36">
        <f>SUMIFS(СВЦЭМ!$C$39:$C$782,СВЦЭМ!$A$39:$A$782,$A98,СВЦЭМ!$B$39:$B$782,B$83)+'СЕТ СН'!$H$9+СВЦЭМ!$D$10+'СЕТ СН'!$H$6-'СЕТ СН'!$H$19</f>
        <v>1413.59741162</v>
      </c>
      <c r="C98" s="36">
        <f>SUMIFS(СВЦЭМ!$C$39:$C$782,СВЦЭМ!$A$39:$A$782,$A98,СВЦЭМ!$B$39:$B$782,C$83)+'СЕТ СН'!$H$9+СВЦЭМ!$D$10+'СЕТ СН'!$H$6-'СЕТ СН'!$H$19</f>
        <v>1400.08333062</v>
      </c>
      <c r="D98" s="36">
        <f>SUMIFS(СВЦЭМ!$C$39:$C$782,СВЦЭМ!$A$39:$A$782,$A98,СВЦЭМ!$B$39:$B$782,D$83)+'СЕТ СН'!$H$9+СВЦЭМ!$D$10+'СЕТ СН'!$H$6-'СЕТ СН'!$H$19</f>
        <v>1390.66462183</v>
      </c>
      <c r="E98" s="36">
        <f>SUMIFS(СВЦЭМ!$C$39:$C$782,СВЦЭМ!$A$39:$A$782,$A98,СВЦЭМ!$B$39:$B$782,E$83)+'СЕТ СН'!$H$9+СВЦЭМ!$D$10+'СЕТ СН'!$H$6-'СЕТ СН'!$H$19</f>
        <v>1385.6792060400001</v>
      </c>
      <c r="F98" s="36">
        <f>SUMIFS(СВЦЭМ!$C$39:$C$782,СВЦЭМ!$A$39:$A$782,$A98,СВЦЭМ!$B$39:$B$782,F$83)+'СЕТ СН'!$H$9+СВЦЭМ!$D$10+'СЕТ СН'!$H$6-'СЕТ СН'!$H$19</f>
        <v>1380.8438365100001</v>
      </c>
      <c r="G98" s="36">
        <f>SUMIFS(СВЦЭМ!$C$39:$C$782,СВЦЭМ!$A$39:$A$782,$A98,СВЦЭМ!$B$39:$B$782,G$83)+'СЕТ СН'!$H$9+СВЦЭМ!$D$10+'СЕТ СН'!$H$6-'СЕТ СН'!$H$19</f>
        <v>1380.9972361999999</v>
      </c>
      <c r="H98" s="36">
        <f>SUMIFS(СВЦЭМ!$C$39:$C$782,СВЦЭМ!$A$39:$A$782,$A98,СВЦЭМ!$B$39:$B$782,H$83)+'СЕТ СН'!$H$9+СВЦЭМ!$D$10+'СЕТ СН'!$H$6-'СЕТ СН'!$H$19</f>
        <v>1397.8273915899999</v>
      </c>
      <c r="I98" s="36">
        <f>SUMIFS(СВЦЭМ!$C$39:$C$782,СВЦЭМ!$A$39:$A$782,$A98,СВЦЭМ!$B$39:$B$782,I$83)+'СЕТ СН'!$H$9+СВЦЭМ!$D$10+'СЕТ СН'!$H$6-'СЕТ СН'!$H$19</f>
        <v>1364.3928845400001</v>
      </c>
      <c r="J98" s="36">
        <f>SUMIFS(СВЦЭМ!$C$39:$C$782,СВЦЭМ!$A$39:$A$782,$A98,СВЦЭМ!$B$39:$B$782,J$83)+'СЕТ СН'!$H$9+СВЦЭМ!$D$10+'СЕТ СН'!$H$6-'СЕТ СН'!$H$19</f>
        <v>1369.40664371</v>
      </c>
      <c r="K98" s="36">
        <f>SUMIFS(СВЦЭМ!$C$39:$C$782,СВЦЭМ!$A$39:$A$782,$A98,СВЦЭМ!$B$39:$B$782,K$83)+'СЕТ СН'!$H$9+СВЦЭМ!$D$10+'СЕТ СН'!$H$6-'СЕТ СН'!$H$19</f>
        <v>1374.77729901</v>
      </c>
      <c r="L98" s="36">
        <f>SUMIFS(СВЦЭМ!$C$39:$C$782,СВЦЭМ!$A$39:$A$782,$A98,СВЦЭМ!$B$39:$B$782,L$83)+'СЕТ СН'!$H$9+СВЦЭМ!$D$10+'СЕТ СН'!$H$6-'СЕТ СН'!$H$19</f>
        <v>1413.95675779</v>
      </c>
      <c r="M98" s="36">
        <f>SUMIFS(СВЦЭМ!$C$39:$C$782,СВЦЭМ!$A$39:$A$782,$A98,СВЦЭМ!$B$39:$B$782,M$83)+'СЕТ СН'!$H$9+СВЦЭМ!$D$10+'СЕТ СН'!$H$6-'СЕТ СН'!$H$19</f>
        <v>1377.82227979</v>
      </c>
      <c r="N98" s="36">
        <f>SUMIFS(СВЦЭМ!$C$39:$C$782,СВЦЭМ!$A$39:$A$782,$A98,СВЦЭМ!$B$39:$B$782,N$83)+'СЕТ СН'!$H$9+СВЦЭМ!$D$10+'СЕТ СН'!$H$6-'СЕТ СН'!$H$19</f>
        <v>1305.36472652</v>
      </c>
      <c r="O98" s="36">
        <f>SUMIFS(СВЦЭМ!$C$39:$C$782,СВЦЭМ!$A$39:$A$782,$A98,СВЦЭМ!$B$39:$B$782,O$83)+'СЕТ СН'!$H$9+СВЦЭМ!$D$10+'СЕТ СН'!$H$6-'СЕТ СН'!$H$19</f>
        <v>1299.85965996</v>
      </c>
      <c r="P98" s="36">
        <f>SUMIFS(СВЦЭМ!$C$39:$C$782,СВЦЭМ!$A$39:$A$782,$A98,СВЦЭМ!$B$39:$B$782,P$83)+'СЕТ СН'!$H$9+СВЦЭМ!$D$10+'СЕТ СН'!$H$6-'СЕТ СН'!$H$19</f>
        <v>1304.1544593199999</v>
      </c>
      <c r="Q98" s="36">
        <f>SUMIFS(СВЦЭМ!$C$39:$C$782,СВЦЭМ!$A$39:$A$782,$A98,СВЦЭМ!$B$39:$B$782,Q$83)+'СЕТ СН'!$H$9+СВЦЭМ!$D$10+'СЕТ СН'!$H$6-'СЕТ СН'!$H$19</f>
        <v>1310.9958600099999</v>
      </c>
      <c r="R98" s="36">
        <f>SUMIFS(СВЦЭМ!$C$39:$C$782,СВЦЭМ!$A$39:$A$782,$A98,СВЦЭМ!$B$39:$B$782,R$83)+'СЕТ СН'!$H$9+СВЦЭМ!$D$10+'СЕТ СН'!$H$6-'СЕТ СН'!$H$19</f>
        <v>1353.0712188699999</v>
      </c>
      <c r="S98" s="36">
        <f>SUMIFS(СВЦЭМ!$C$39:$C$782,СВЦЭМ!$A$39:$A$782,$A98,СВЦЭМ!$B$39:$B$782,S$83)+'СЕТ СН'!$H$9+СВЦЭМ!$D$10+'СЕТ СН'!$H$6-'СЕТ СН'!$H$19</f>
        <v>1385.5035288199999</v>
      </c>
      <c r="T98" s="36">
        <f>SUMIFS(СВЦЭМ!$C$39:$C$782,СВЦЭМ!$A$39:$A$782,$A98,СВЦЭМ!$B$39:$B$782,T$83)+'СЕТ СН'!$H$9+СВЦЭМ!$D$10+'СЕТ СН'!$H$6-'СЕТ СН'!$H$19</f>
        <v>1440.56908733</v>
      </c>
      <c r="U98" s="36">
        <f>SUMIFS(СВЦЭМ!$C$39:$C$782,СВЦЭМ!$A$39:$A$782,$A98,СВЦЭМ!$B$39:$B$782,U$83)+'СЕТ СН'!$H$9+СВЦЭМ!$D$10+'СЕТ СН'!$H$6-'СЕТ СН'!$H$19</f>
        <v>1464.8055292899999</v>
      </c>
      <c r="V98" s="36">
        <f>SUMIFS(СВЦЭМ!$C$39:$C$782,СВЦЭМ!$A$39:$A$782,$A98,СВЦЭМ!$B$39:$B$782,V$83)+'СЕТ СН'!$H$9+СВЦЭМ!$D$10+'СЕТ СН'!$H$6-'СЕТ СН'!$H$19</f>
        <v>1460.51652025</v>
      </c>
      <c r="W98" s="36">
        <f>SUMIFS(СВЦЭМ!$C$39:$C$782,СВЦЭМ!$A$39:$A$782,$A98,СВЦЭМ!$B$39:$B$782,W$83)+'СЕТ СН'!$H$9+СВЦЭМ!$D$10+'СЕТ СН'!$H$6-'СЕТ СН'!$H$19</f>
        <v>1450.95800252</v>
      </c>
      <c r="X98" s="36">
        <f>SUMIFS(СВЦЭМ!$C$39:$C$782,СВЦЭМ!$A$39:$A$782,$A98,СВЦЭМ!$B$39:$B$782,X$83)+'СЕТ СН'!$H$9+СВЦЭМ!$D$10+'СЕТ СН'!$H$6-'СЕТ СН'!$H$19</f>
        <v>1478.01685109</v>
      </c>
      <c r="Y98" s="36">
        <f>SUMIFS(СВЦЭМ!$C$39:$C$782,СВЦЭМ!$A$39:$A$782,$A98,СВЦЭМ!$B$39:$B$782,Y$83)+'СЕТ СН'!$H$9+СВЦЭМ!$D$10+'СЕТ СН'!$H$6-'СЕТ СН'!$H$19</f>
        <v>1429.2803325</v>
      </c>
    </row>
    <row r="99" spans="1:25" ht="15.75" x14ac:dyDescent="0.2">
      <c r="A99" s="35">
        <f t="shared" si="2"/>
        <v>44850</v>
      </c>
      <c r="B99" s="36">
        <f>SUMIFS(СВЦЭМ!$C$39:$C$782,СВЦЭМ!$A$39:$A$782,$A99,СВЦЭМ!$B$39:$B$782,B$83)+'СЕТ СН'!$H$9+СВЦЭМ!$D$10+'СЕТ СН'!$H$6-'СЕТ СН'!$H$19</f>
        <v>1366.4564434599999</v>
      </c>
      <c r="C99" s="36">
        <f>SUMIFS(СВЦЭМ!$C$39:$C$782,СВЦЭМ!$A$39:$A$782,$A99,СВЦЭМ!$B$39:$B$782,C$83)+'СЕТ СН'!$H$9+СВЦЭМ!$D$10+'СЕТ СН'!$H$6-'СЕТ СН'!$H$19</f>
        <v>1382.19129647</v>
      </c>
      <c r="D99" s="36">
        <f>SUMIFS(СВЦЭМ!$C$39:$C$782,СВЦЭМ!$A$39:$A$782,$A99,СВЦЭМ!$B$39:$B$782,D$83)+'СЕТ СН'!$H$9+СВЦЭМ!$D$10+'СЕТ СН'!$H$6-'СЕТ СН'!$H$19</f>
        <v>1392.90085144</v>
      </c>
      <c r="E99" s="36">
        <f>SUMIFS(СВЦЭМ!$C$39:$C$782,СВЦЭМ!$A$39:$A$782,$A99,СВЦЭМ!$B$39:$B$782,E$83)+'СЕТ СН'!$H$9+СВЦЭМ!$D$10+'СЕТ СН'!$H$6-'СЕТ СН'!$H$19</f>
        <v>1407.9163074599999</v>
      </c>
      <c r="F99" s="36">
        <f>SUMIFS(СВЦЭМ!$C$39:$C$782,СВЦЭМ!$A$39:$A$782,$A99,СВЦЭМ!$B$39:$B$782,F$83)+'СЕТ СН'!$H$9+СВЦЭМ!$D$10+'СЕТ СН'!$H$6-'СЕТ СН'!$H$19</f>
        <v>1400.20034717</v>
      </c>
      <c r="G99" s="36">
        <f>SUMIFS(СВЦЭМ!$C$39:$C$782,СВЦЭМ!$A$39:$A$782,$A99,СВЦЭМ!$B$39:$B$782,G$83)+'СЕТ СН'!$H$9+СВЦЭМ!$D$10+'СЕТ СН'!$H$6-'СЕТ СН'!$H$19</f>
        <v>1390.22592663</v>
      </c>
      <c r="H99" s="36">
        <f>SUMIFS(СВЦЭМ!$C$39:$C$782,СВЦЭМ!$A$39:$A$782,$A99,СВЦЭМ!$B$39:$B$782,H$83)+'СЕТ СН'!$H$9+СВЦЭМ!$D$10+'СЕТ СН'!$H$6-'СЕТ СН'!$H$19</f>
        <v>1374.0768585000001</v>
      </c>
      <c r="I99" s="36">
        <f>SUMIFS(СВЦЭМ!$C$39:$C$782,СВЦЭМ!$A$39:$A$782,$A99,СВЦЭМ!$B$39:$B$782,I$83)+'СЕТ СН'!$H$9+СВЦЭМ!$D$10+'СЕТ СН'!$H$6-'СЕТ СН'!$H$19</f>
        <v>1352.0253327400001</v>
      </c>
      <c r="J99" s="36">
        <f>SUMIFS(СВЦЭМ!$C$39:$C$782,СВЦЭМ!$A$39:$A$782,$A99,СВЦЭМ!$B$39:$B$782,J$83)+'СЕТ СН'!$H$9+СВЦЭМ!$D$10+'СЕТ СН'!$H$6-'СЕТ СН'!$H$19</f>
        <v>1300.1479376299999</v>
      </c>
      <c r="K99" s="36">
        <f>SUMIFS(СВЦЭМ!$C$39:$C$782,СВЦЭМ!$A$39:$A$782,$A99,СВЦЭМ!$B$39:$B$782,K$83)+'СЕТ СН'!$H$9+СВЦЭМ!$D$10+'СЕТ СН'!$H$6-'СЕТ СН'!$H$19</f>
        <v>1274.6669300599999</v>
      </c>
      <c r="L99" s="36">
        <f>SUMIFS(СВЦЭМ!$C$39:$C$782,СВЦЭМ!$A$39:$A$782,$A99,СВЦЭМ!$B$39:$B$782,L$83)+'СЕТ СН'!$H$9+СВЦЭМ!$D$10+'СЕТ СН'!$H$6-'СЕТ СН'!$H$19</f>
        <v>1268.2637037699999</v>
      </c>
      <c r="M99" s="36">
        <f>SUMIFS(СВЦЭМ!$C$39:$C$782,СВЦЭМ!$A$39:$A$782,$A99,СВЦЭМ!$B$39:$B$782,M$83)+'СЕТ СН'!$H$9+СВЦЭМ!$D$10+'СЕТ СН'!$H$6-'СЕТ СН'!$H$19</f>
        <v>1274.0562605600001</v>
      </c>
      <c r="N99" s="36">
        <f>SUMIFS(СВЦЭМ!$C$39:$C$782,СВЦЭМ!$A$39:$A$782,$A99,СВЦЭМ!$B$39:$B$782,N$83)+'СЕТ СН'!$H$9+СВЦЭМ!$D$10+'СЕТ СН'!$H$6-'СЕТ СН'!$H$19</f>
        <v>1289.0754063100001</v>
      </c>
      <c r="O99" s="36">
        <f>SUMIFS(СВЦЭМ!$C$39:$C$782,СВЦЭМ!$A$39:$A$782,$A99,СВЦЭМ!$B$39:$B$782,O$83)+'СЕТ СН'!$H$9+СВЦЭМ!$D$10+'СЕТ СН'!$H$6-'СЕТ СН'!$H$19</f>
        <v>1302.1374501600001</v>
      </c>
      <c r="P99" s="36">
        <f>SUMIFS(СВЦЭМ!$C$39:$C$782,СВЦЭМ!$A$39:$A$782,$A99,СВЦЭМ!$B$39:$B$782,P$83)+'СЕТ СН'!$H$9+СВЦЭМ!$D$10+'СЕТ СН'!$H$6-'СЕТ СН'!$H$19</f>
        <v>1310.1940565499999</v>
      </c>
      <c r="Q99" s="36">
        <f>SUMIFS(СВЦЭМ!$C$39:$C$782,СВЦЭМ!$A$39:$A$782,$A99,СВЦЭМ!$B$39:$B$782,Q$83)+'СЕТ СН'!$H$9+СВЦЭМ!$D$10+'СЕТ СН'!$H$6-'СЕТ СН'!$H$19</f>
        <v>1300.7327448999999</v>
      </c>
      <c r="R99" s="36">
        <f>SUMIFS(СВЦЭМ!$C$39:$C$782,СВЦЭМ!$A$39:$A$782,$A99,СВЦЭМ!$B$39:$B$782,R$83)+'СЕТ СН'!$H$9+СВЦЭМ!$D$10+'СЕТ СН'!$H$6-'СЕТ СН'!$H$19</f>
        <v>1301.7596274099999</v>
      </c>
      <c r="S99" s="36">
        <f>SUMIFS(СВЦЭМ!$C$39:$C$782,СВЦЭМ!$A$39:$A$782,$A99,СВЦЭМ!$B$39:$B$782,S$83)+'СЕТ СН'!$H$9+СВЦЭМ!$D$10+'СЕТ СН'!$H$6-'СЕТ СН'!$H$19</f>
        <v>1300.8866386</v>
      </c>
      <c r="T99" s="36">
        <f>SUMIFS(СВЦЭМ!$C$39:$C$782,СВЦЭМ!$A$39:$A$782,$A99,СВЦЭМ!$B$39:$B$782,T$83)+'СЕТ СН'!$H$9+СВЦЭМ!$D$10+'СЕТ СН'!$H$6-'СЕТ СН'!$H$19</f>
        <v>1274.87768729</v>
      </c>
      <c r="U99" s="36">
        <f>SUMIFS(СВЦЭМ!$C$39:$C$782,СВЦЭМ!$A$39:$A$782,$A99,СВЦЭМ!$B$39:$B$782,U$83)+'СЕТ СН'!$H$9+СВЦЭМ!$D$10+'СЕТ СН'!$H$6-'СЕТ СН'!$H$19</f>
        <v>1267.0924891099999</v>
      </c>
      <c r="V99" s="36">
        <f>SUMIFS(СВЦЭМ!$C$39:$C$782,СВЦЭМ!$A$39:$A$782,$A99,СВЦЭМ!$B$39:$B$782,V$83)+'СЕТ СН'!$H$9+СВЦЭМ!$D$10+'СЕТ СН'!$H$6-'СЕТ СН'!$H$19</f>
        <v>1269.98087596</v>
      </c>
      <c r="W99" s="36">
        <f>SUMIFS(СВЦЭМ!$C$39:$C$782,СВЦЭМ!$A$39:$A$782,$A99,СВЦЭМ!$B$39:$B$782,W$83)+'СЕТ СН'!$H$9+СВЦЭМ!$D$10+'СЕТ СН'!$H$6-'СЕТ СН'!$H$19</f>
        <v>1276.9175661899999</v>
      </c>
      <c r="X99" s="36">
        <f>SUMIFS(СВЦЭМ!$C$39:$C$782,СВЦЭМ!$A$39:$A$782,$A99,СВЦЭМ!$B$39:$B$782,X$83)+'СЕТ СН'!$H$9+СВЦЭМ!$D$10+'СЕТ СН'!$H$6-'СЕТ СН'!$H$19</f>
        <v>1310.3205401600001</v>
      </c>
      <c r="Y99" s="36">
        <f>SUMIFS(СВЦЭМ!$C$39:$C$782,СВЦЭМ!$A$39:$A$782,$A99,СВЦЭМ!$B$39:$B$782,Y$83)+'СЕТ СН'!$H$9+СВЦЭМ!$D$10+'СЕТ СН'!$H$6-'СЕТ СН'!$H$19</f>
        <v>1343.1900792500001</v>
      </c>
    </row>
    <row r="100" spans="1:25" ht="15.75" x14ac:dyDescent="0.2">
      <c r="A100" s="35">
        <f t="shared" si="2"/>
        <v>44851</v>
      </c>
      <c r="B100" s="36">
        <f>SUMIFS(СВЦЭМ!$C$39:$C$782,СВЦЭМ!$A$39:$A$782,$A100,СВЦЭМ!$B$39:$B$782,B$83)+'СЕТ СН'!$H$9+СВЦЭМ!$D$10+'СЕТ СН'!$H$6-'СЕТ СН'!$H$19</f>
        <v>1391.59460412</v>
      </c>
      <c r="C100" s="36">
        <f>SUMIFS(СВЦЭМ!$C$39:$C$782,СВЦЭМ!$A$39:$A$782,$A100,СВЦЭМ!$B$39:$B$782,C$83)+'СЕТ СН'!$H$9+СВЦЭМ!$D$10+'СЕТ СН'!$H$6-'СЕТ СН'!$H$19</f>
        <v>1424.5114085499999</v>
      </c>
      <c r="D100" s="36">
        <f>SUMIFS(СВЦЭМ!$C$39:$C$782,СВЦЭМ!$A$39:$A$782,$A100,СВЦЭМ!$B$39:$B$782,D$83)+'СЕТ СН'!$H$9+СВЦЭМ!$D$10+'СЕТ СН'!$H$6-'СЕТ СН'!$H$19</f>
        <v>1462.2450205099999</v>
      </c>
      <c r="E100" s="36">
        <f>SUMIFS(СВЦЭМ!$C$39:$C$782,СВЦЭМ!$A$39:$A$782,$A100,СВЦЭМ!$B$39:$B$782,E$83)+'СЕТ СН'!$H$9+СВЦЭМ!$D$10+'СЕТ СН'!$H$6-'СЕТ СН'!$H$19</f>
        <v>1481.9510003099999</v>
      </c>
      <c r="F100" s="36">
        <f>SUMIFS(СВЦЭМ!$C$39:$C$782,СВЦЭМ!$A$39:$A$782,$A100,СВЦЭМ!$B$39:$B$782,F$83)+'СЕТ СН'!$H$9+СВЦЭМ!$D$10+'СЕТ СН'!$H$6-'СЕТ СН'!$H$19</f>
        <v>1486.67293049</v>
      </c>
      <c r="G100" s="36">
        <f>SUMIFS(СВЦЭМ!$C$39:$C$782,СВЦЭМ!$A$39:$A$782,$A100,СВЦЭМ!$B$39:$B$782,G$83)+'СЕТ СН'!$H$9+СВЦЭМ!$D$10+'СЕТ СН'!$H$6-'СЕТ СН'!$H$19</f>
        <v>1462.9125003700001</v>
      </c>
      <c r="H100" s="36">
        <f>SUMIFS(СВЦЭМ!$C$39:$C$782,СВЦЭМ!$A$39:$A$782,$A100,СВЦЭМ!$B$39:$B$782,H$83)+'СЕТ СН'!$H$9+СВЦЭМ!$D$10+'СЕТ СН'!$H$6-'СЕТ СН'!$H$19</f>
        <v>1409.8152288199999</v>
      </c>
      <c r="I100" s="36">
        <f>SUMIFS(СВЦЭМ!$C$39:$C$782,СВЦЭМ!$A$39:$A$782,$A100,СВЦЭМ!$B$39:$B$782,I$83)+'СЕТ СН'!$H$9+СВЦЭМ!$D$10+'СЕТ СН'!$H$6-'СЕТ СН'!$H$19</f>
        <v>1353.8513774799999</v>
      </c>
      <c r="J100" s="36">
        <f>SUMIFS(СВЦЭМ!$C$39:$C$782,СВЦЭМ!$A$39:$A$782,$A100,СВЦЭМ!$B$39:$B$782,J$83)+'СЕТ СН'!$H$9+СВЦЭМ!$D$10+'СЕТ СН'!$H$6-'СЕТ СН'!$H$19</f>
        <v>1327.0591521199999</v>
      </c>
      <c r="K100" s="36">
        <f>SUMIFS(СВЦЭМ!$C$39:$C$782,СВЦЭМ!$A$39:$A$782,$A100,СВЦЭМ!$B$39:$B$782,K$83)+'СЕТ СН'!$H$9+СВЦЭМ!$D$10+'СЕТ СН'!$H$6-'СЕТ СН'!$H$19</f>
        <v>1324.6064382499999</v>
      </c>
      <c r="L100" s="36">
        <f>SUMIFS(СВЦЭМ!$C$39:$C$782,СВЦЭМ!$A$39:$A$782,$A100,СВЦЭМ!$B$39:$B$782,L$83)+'СЕТ СН'!$H$9+СВЦЭМ!$D$10+'СЕТ СН'!$H$6-'СЕТ СН'!$H$19</f>
        <v>1334.1943965099999</v>
      </c>
      <c r="M100" s="36">
        <f>SUMIFS(СВЦЭМ!$C$39:$C$782,СВЦЭМ!$A$39:$A$782,$A100,СВЦЭМ!$B$39:$B$782,M$83)+'СЕТ СН'!$H$9+СВЦЭМ!$D$10+'СЕТ СН'!$H$6-'СЕТ СН'!$H$19</f>
        <v>1351.2448076000001</v>
      </c>
      <c r="N100" s="36">
        <f>SUMIFS(СВЦЭМ!$C$39:$C$782,СВЦЭМ!$A$39:$A$782,$A100,СВЦЭМ!$B$39:$B$782,N$83)+'СЕТ СН'!$H$9+СВЦЭМ!$D$10+'СЕТ СН'!$H$6-'СЕТ СН'!$H$19</f>
        <v>1353.4489463499999</v>
      </c>
      <c r="O100" s="36">
        <f>SUMIFS(СВЦЭМ!$C$39:$C$782,СВЦЭМ!$A$39:$A$782,$A100,СВЦЭМ!$B$39:$B$782,O$83)+'СЕТ СН'!$H$9+СВЦЭМ!$D$10+'СЕТ СН'!$H$6-'СЕТ СН'!$H$19</f>
        <v>1350.72719345</v>
      </c>
      <c r="P100" s="36">
        <f>SUMIFS(СВЦЭМ!$C$39:$C$782,СВЦЭМ!$A$39:$A$782,$A100,СВЦЭМ!$B$39:$B$782,P$83)+'СЕТ СН'!$H$9+СВЦЭМ!$D$10+'СЕТ СН'!$H$6-'СЕТ СН'!$H$19</f>
        <v>1367.1798967099999</v>
      </c>
      <c r="Q100" s="36">
        <f>SUMIFS(СВЦЭМ!$C$39:$C$782,СВЦЭМ!$A$39:$A$782,$A100,СВЦЭМ!$B$39:$B$782,Q$83)+'СЕТ СН'!$H$9+СВЦЭМ!$D$10+'СЕТ СН'!$H$6-'СЕТ СН'!$H$19</f>
        <v>1343.6094619200001</v>
      </c>
      <c r="R100" s="36">
        <f>SUMIFS(СВЦЭМ!$C$39:$C$782,СВЦЭМ!$A$39:$A$782,$A100,СВЦЭМ!$B$39:$B$782,R$83)+'СЕТ СН'!$H$9+СВЦЭМ!$D$10+'СЕТ СН'!$H$6-'СЕТ СН'!$H$19</f>
        <v>1290.8806563000001</v>
      </c>
      <c r="S100" s="36">
        <f>SUMIFS(СВЦЭМ!$C$39:$C$782,СВЦЭМ!$A$39:$A$782,$A100,СВЦЭМ!$B$39:$B$782,S$83)+'СЕТ СН'!$H$9+СВЦЭМ!$D$10+'СЕТ СН'!$H$6-'СЕТ СН'!$H$19</f>
        <v>1274.16363983</v>
      </c>
      <c r="T100" s="36">
        <f>SUMIFS(СВЦЭМ!$C$39:$C$782,СВЦЭМ!$A$39:$A$782,$A100,СВЦЭМ!$B$39:$B$782,T$83)+'СЕТ СН'!$H$9+СВЦЭМ!$D$10+'СЕТ СН'!$H$6-'СЕТ СН'!$H$19</f>
        <v>1333.79163786</v>
      </c>
      <c r="U100" s="36">
        <f>SUMIFS(СВЦЭМ!$C$39:$C$782,СВЦЭМ!$A$39:$A$782,$A100,СВЦЭМ!$B$39:$B$782,U$83)+'СЕТ СН'!$H$9+СВЦЭМ!$D$10+'СЕТ СН'!$H$6-'СЕТ СН'!$H$19</f>
        <v>1429.7763886499999</v>
      </c>
      <c r="V100" s="36">
        <f>SUMIFS(СВЦЭМ!$C$39:$C$782,СВЦЭМ!$A$39:$A$782,$A100,СВЦЭМ!$B$39:$B$782,V$83)+'СЕТ СН'!$H$9+СВЦЭМ!$D$10+'СЕТ СН'!$H$6-'СЕТ СН'!$H$19</f>
        <v>1419.7351833499999</v>
      </c>
      <c r="W100" s="36">
        <f>SUMIFS(СВЦЭМ!$C$39:$C$782,СВЦЭМ!$A$39:$A$782,$A100,СВЦЭМ!$B$39:$B$782,W$83)+'СЕТ СН'!$H$9+СВЦЭМ!$D$10+'СЕТ СН'!$H$6-'СЕТ СН'!$H$19</f>
        <v>1413.9976109699999</v>
      </c>
      <c r="X100" s="36">
        <f>SUMIFS(СВЦЭМ!$C$39:$C$782,СВЦЭМ!$A$39:$A$782,$A100,СВЦЭМ!$B$39:$B$782,X$83)+'СЕТ СН'!$H$9+СВЦЭМ!$D$10+'СЕТ СН'!$H$6-'СЕТ СН'!$H$19</f>
        <v>1368.7217788</v>
      </c>
      <c r="Y100" s="36">
        <f>SUMIFS(СВЦЭМ!$C$39:$C$782,СВЦЭМ!$A$39:$A$782,$A100,СВЦЭМ!$B$39:$B$782,Y$83)+'СЕТ СН'!$H$9+СВЦЭМ!$D$10+'СЕТ СН'!$H$6-'СЕТ СН'!$H$19</f>
        <v>1408.29697354</v>
      </c>
    </row>
    <row r="101" spans="1:25" ht="15.75" x14ac:dyDescent="0.2">
      <c r="A101" s="35">
        <f t="shared" si="2"/>
        <v>44852</v>
      </c>
      <c r="B101" s="36">
        <f>SUMIFS(СВЦЭМ!$C$39:$C$782,СВЦЭМ!$A$39:$A$782,$A101,СВЦЭМ!$B$39:$B$782,B$83)+'СЕТ СН'!$H$9+СВЦЭМ!$D$10+'СЕТ СН'!$H$6-'СЕТ СН'!$H$19</f>
        <v>1436.67167445</v>
      </c>
      <c r="C101" s="36">
        <f>SUMIFS(СВЦЭМ!$C$39:$C$782,СВЦЭМ!$A$39:$A$782,$A101,СВЦЭМ!$B$39:$B$782,C$83)+'СЕТ СН'!$H$9+СВЦЭМ!$D$10+'СЕТ СН'!$H$6-'СЕТ СН'!$H$19</f>
        <v>1483.0436338100001</v>
      </c>
      <c r="D101" s="36">
        <f>SUMIFS(СВЦЭМ!$C$39:$C$782,СВЦЭМ!$A$39:$A$782,$A101,СВЦЭМ!$B$39:$B$782,D$83)+'СЕТ СН'!$H$9+СВЦЭМ!$D$10+'СЕТ СН'!$H$6-'СЕТ СН'!$H$19</f>
        <v>1494.3524805300001</v>
      </c>
      <c r="E101" s="36">
        <f>SUMIFS(СВЦЭМ!$C$39:$C$782,СВЦЭМ!$A$39:$A$782,$A101,СВЦЭМ!$B$39:$B$782,E$83)+'СЕТ СН'!$H$9+СВЦЭМ!$D$10+'СЕТ СН'!$H$6-'СЕТ СН'!$H$19</f>
        <v>1497.9769711700001</v>
      </c>
      <c r="F101" s="36">
        <f>SUMIFS(СВЦЭМ!$C$39:$C$782,СВЦЭМ!$A$39:$A$782,$A101,СВЦЭМ!$B$39:$B$782,F$83)+'СЕТ СН'!$H$9+СВЦЭМ!$D$10+'СЕТ СН'!$H$6-'СЕТ СН'!$H$19</f>
        <v>1499.2809858099999</v>
      </c>
      <c r="G101" s="36">
        <f>SUMIFS(СВЦЭМ!$C$39:$C$782,СВЦЭМ!$A$39:$A$782,$A101,СВЦЭМ!$B$39:$B$782,G$83)+'СЕТ СН'!$H$9+СВЦЭМ!$D$10+'СЕТ СН'!$H$6-'СЕТ СН'!$H$19</f>
        <v>1489.5708153999999</v>
      </c>
      <c r="H101" s="36">
        <f>SUMIFS(СВЦЭМ!$C$39:$C$782,СВЦЭМ!$A$39:$A$782,$A101,СВЦЭМ!$B$39:$B$782,H$83)+'СЕТ СН'!$H$9+СВЦЭМ!$D$10+'СЕТ СН'!$H$6-'СЕТ СН'!$H$19</f>
        <v>1430.95771251</v>
      </c>
      <c r="I101" s="36">
        <f>SUMIFS(СВЦЭМ!$C$39:$C$782,СВЦЭМ!$A$39:$A$782,$A101,СВЦЭМ!$B$39:$B$782,I$83)+'СЕТ СН'!$H$9+СВЦЭМ!$D$10+'СЕТ СН'!$H$6-'СЕТ СН'!$H$19</f>
        <v>1371.55206288</v>
      </c>
      <c r="J101" s="36">
        <f>SUMIFS(СВЦЭМ!$C$39:$C$782,СВЦЭМ!$A$39:$A$782,$A101,СВЦЭМ!$B$39:$B$782,J$83)+'СЕТ СН'!$H$9+СВЦЭМ!$D$10+'СЕТ СН'!$H$6-'СЕТ СН'!$H$19</f>
        <v>1342.41956848</v>
      </c>
      <c r="K101" s="36">
        <f>SUMIFS(СВЦЭМ!$C$39:$C$782,СВЦЭМ!$A$39:$A$782,$A101,СВЦЭМ!$B$39:$B$782,K$83)+'СЕТ СН'!$H$9+СВЦЭМ!$D$10+'СЕТ СН'!$H$6-'СЕТ СН'!$H$19</f>
        <v>1351.3419802199999</v>
      </c>
      <c r="L101" s="36">
        <f>SUMIFS(СВЦЭМ!$C$39:$C$782,СВЦЭМ!$A$39:$A$782,$A101,СВЦЭМ!$B$39:$B$782,L$83)+'СЕТ СН'!$H$9+СВЦЭМ!$D$10+'СЕТ СН'!$H$6-'СЕТ СН'!$H$19</f>
        <v>1349.8309610399999</v>
      </c>
      <c r="M101" s="36">
        <f>SUMIFS(СВЦЭМ!$C$39:$C$782,СВЦЭМ!$A$39:$A$782,$A101,СВЦЭМ!$B$39:$B$782,M$83)+'СЕТ СН'!$H$9+СВЦЭМ!$D$10+'СЕТ СН'!$H$6-'СЕТ СН'!$H$19</f>
        <v>1361.27870478</v>
      </c>
      <c r="N101" s="36">
        <f>SUMIFS(СВЦЭМ!$C$39:$C$782,СВЦЭМ!$A$39:$A$782,$A101,СВЦЭМ!$B$39:$B$782,N$83)+'СЕТ СН'!$H$9+СВЦЭМ!$D$10+'СЕТ СН'!$H$6-'СЕТ СН'!$H$19</f>
        <v>1364.2554324299999</v>
      </c>
      <c r="O101" s="36">
        <f>SUMIFS(СВЦЭМ!$C$39:$C$782,СВЦЭМ!$A$39:$A$782,$A101,СВЦЭМ!$B$39:$B$782,O$83)+'СЕТ СН'!$H$9+СВЦЭМ!$D$10+'СЕТ СН'!$H$6-'СЕТ СН'!$H$19</f>
        <v>1364.56993405</v>
      </c>
      <c r="P101" s="36">
        <f>SUMIFS(СВЦЭМ!$C$39:$C$782,СВЦЭМ!$A$39:$A$782,$A101,СВЦЭМ!$B$39:$B$782,P$83)+'СЕТ СН'!$H$9+СВЦЭМ!$D$10+'СЕТ СН'!$H$6-'СЕТ СН'!$H$19</f>
        <v>1368.94951786</v>
      </c>
      <c r="Q101" s="36">
        <f>SUMIFS(СВЦЭМ!$C$39:$C$782,СВЦЭМ!$A$39:$A$782,$A101,СВЦЭМ!$B$39:$B$782,Q$83)+'СЕТ СН'!$H$9+СВЦЭМ!$D$10+'СЕТ СН'!$H$6-'СЕТ СН'!$H$19</f>
        <v>1383.9166824899999</v>
      </c>
      <c r="R101" s="36">
        <f>SUMIFS(СВЦЭМ!$C$39:$C$782,СВЦЭМ!$A$39:$A$782,$A101,СВЦЭМ!$B$39:$B$782,R$83)+'СЕТ СН'!$H$9+СВЦЭМ!$D$10+'СЕТ СН'!$H$6-'СЕТ СН'!$H$19</f>
        <v>1387.3464218399999</v>
      </c>
      <c r="S101" s="36">
        <f>SUMIFS(СВЦЭМ!$C$39:$C$782,СВЦЭМ!$A$39:$A$782,$A101,СВЦЭМ!$B$39:$B$782,S$83)+'СЕТ СН'!$H$9+СВЦЭМ!$D$10+'СЕТ СН'!$H$6-'СЕТ СН'!$H$19</f>
        <v>1364.1973031299999</v>
      </c>
      <c r="T101" s="36">
        <f>SUMIFS(СВЦЭМ!$C$39:$C$782,СВЦЭМ!$A$39:$A$782,$A101,СВЦЭМ!$B$39:$B$782,T$83)+'СЕТ СН'!$H$9+СВЦЭМ!$D$10+'СЕТ СН'!$H$6-'СЕТ СН'!$H$19</f>
        <v>1446.91752307</v>
      </c>
      <c r="U101" s="36">
        <f>SUMIFS(СВЦЭМ!$C$39:$C$782,СВЦЭМ!$A$39:$A$782,$A101,СВЦЭМ!$B$39:$B$782,U$83)+'СЕТ СН'!$H$9+СВЦЭМ!$D$10+'СЕТ СН'!$H$6-'СЕТ СН'!$H$19</f>
        <v>1465.3625830000001</v>
      </c>
      <c r="V101" s="36">
        <f>SUMIFS(СВЦЭМ!$C$39:$C$782,СВЦЭМ!$A$39:$A$782,$A101,СВЦЭМ!$B$39:$B$782,V$83)+'СЕТ СН'!$H$9+СВЦЭМ!$D$10+'СЕТ СН'!$H$6-'СЕТ СН'!$H$19</f>
        <v>1459.1360034700001</v>
      </c>
      <c r="W101" s="36">
        <f>SUMIFS(СВЦЭМ!$C$39:$C$782,СВЦЭМ!$A$39:$A$782,$A101,СВЦЭМ!$B$39:$B$782,W$83)+'СЕТ СН'!$H$9+СВЦЭМ!$D$10+'СЕТ СН'!$H$6-'СЕТ СН'!$H$19</f>
        <v>1453.4672351200002</v>
      </c>
      <c r="X101" s="36">
        <f>SUMIFS(СВЦЭМ!$C$39:$C$782,СВЦЭМ!$A$39:$A$782,$A101,СВЦЭМ!$B$39:$B$782,X$83)+'СЕТ СН'!$H$9+СВЦЭМ!$D$10+'СЕТ СН'!$H$6-'СЕТ СН'!$H$19</f>
        <v>1414.0003133499999</v>
      </c>
      <c r="Y101" s="36">
        <f>SUMIFS(СВЦЭМ!$C$39:$C$782,СВЦЭМ!$A$39:$A$782,$A101,СВЦЭМ!$B$39:$B$782,Y$83)+'СЕТ СН'!$H$9+СВЦЭМ!$D$10+'СЕТ СН'!$H$6-'СЕТ СН'!$H$19</f>
        <v>1403.36141434</v>
      </c>
    </row>
    <row r="102" spans="1:25" ht="15.75" x14ac:dyDescent="0.2">
      <c r="A102" s="35">
        <f t="shared" si="2"/>
        <v>44853</v>
      </c>
      <c r="B102" s="36">
        <f>SUMIFS(СВЦЭМ!$C$39:$C$782,СВЦЭМ!$A$39:$A$782,$A102,СВЦЭМ!$B$39:$B$782,B$83)+'СЕТ СН'!$H$9+СВЦЭМ!$D$10+'СЕТ СН'!$H$6-'СЕТ СН'!$H$19</f>
        <v>1447.5307166800001</v>
      </c>
      <c r="C102" s="36">
        <f>SUMIFS(СВЦЭМ!$C$39:$C$782,СВЦЭМ!$A$39:$A$782,$A102,СВЦЭМ!$B$39:$B$782,C$83)+'СЕТ СН'!$H$9+СВЦЭМ!$D$10+'СЕТ СН'!$H$6-'СЕТ СН'!$H$19</f>
        <v>1479.2270876299999</v>
      </c>
      <c r="D102" s="36">
        <f>SUMIFS(СВЦЭМ!$C$39:$C$782,СВЦЭМ!$A$39:$A$782,$A102,СВЦЭМ!$B$39:$B$782,D$83)+'СЕТ СН'!$H$9+СВЦЭМ!$D$10+'СЕТ СН'!$H$6-'СЕТ СН'!$H$19</f>
        <v>1503.42571658</v>
      </c>
      <c r="E102" s="36">
        <f>SUMIFS(СВЦЭМ!$C$39:$C$782,СВЦЭМ!$A$39:$A$782,$A102,СВЦЭМ!$B$39:$B$782,E$83)+'СЕТ СН'!$H$9+СВЦЭМ!$D$10+'СЕТ СН'!$H$6-'СЕТ СН'!$H$19</f>
        <v>1502.7306721499999</v>
      </c>
      <c r="F102" s="36">
        <f>SUMIFS(СВЦЭМ!$C$39:$C$782,СВЦЭМ!$A$39:$A$782,$A102,СВЦЭМ!$B$39:$B$782,F$83)+'СЕТ СН'!$H$9+СВЦЭМ!$D$10+'СЕТ СН'!$H$6-'СЕТ СН'!$H$19</f>
        <v>1505.7256458700001</v>
      </c>
      <c r="G102" s="36">
        <f>SUMIFS(СВЦЭМ!$C$39:$C$782,СВЦЭМ!$A$39:$A$782,$A102,СВЦЭМ!$B$39:$B$782,G$83)+'СЕТ СН'!$H$9+СВЦЭМ!$D$10+'СЕТ СН'!$H$6-'СЕТ СН'!$H$19</f>
        <v>1489.3944683899999</v>
      </c>
      <c r="H102" s="36">
        <f>SUMIFS(СВЦЭМ!$C$39:$C$782,СВЦЭМ!$A$39:$A$782,$A102,СВЦЭМ!$B$39:$B$782,H$83)+'СЕТ СН'!$H$9+СВЦЭМ!$D$10+'СЕТ СН'!$H$6-'СЕТ СН'!$H$19</f>
        <v>1429.3144400399999</v>
      </c>
      <c r="I102" s="36">
        <f>SUMIFS(СВЦЭМ!$C$39:$C$782,СВЦЭМ!$A$39:$A$782,$A102,СВЦЭМ!$B$39:$B$782,I$83)+'СЕТ СН'!$H$9+СВЦЭМ!$D$10+'СЕТ СН'!$H$6-'СЕТ СН'!$H$19</f>
        <v>1379.84692352</v>
      </c>
      <c r="J102" s="36">
        <f>SUMIFS(СВЦЭМ!$C$39:$C$782,СВЦЭМ!$A$39:$A$782,$A102,СВЦЭМ!$B$39:$B$782,J$83)+'СЕТ СН'!$H$9+СВЦЭМ!$D$10+'СЕТ СН'!$H$6-'СЕТ СН'!$H$19</f>
        <v>1414.34977052</v>
      </c>
      <c r="K102" s="36">
        <f>SUMIFS(СВЦЭМ!$C$39:$C$782,СВЦЭМ!$A$39:$A$782,$A102,СВЦЭМ!$B$39:$B$782,K$83)+'СЕТ СН'!$H$9+СВЦЭМ!$D$10+'СЕТ СН'!$H$6-'СЕТ СН'!$H$19</f>
        <v>1422.41020981</v>
      </c>
      <c r="L102" s="36">
        <f>SUMIFS(СВЦЭМ!$C$39:$C$782,СВЦЭМ!$A$39:$A$782,$A102,СВЦЭМ!$B$39:$B$782,L$83)+'СЕТ СН'!$H$9+СВЦЭМ!$D$10+'СЕТ СН'!$H$6-'СЕТ СН'!$H$19</f>
        <v>1423.0209489399999</v>
      </c>
      <c r="M102" s="36">
        <f>SUMIFS(СВЦЭМ!$C$39:$C$782,СВЦЭМ!$A$39:$A$782,$A102,СВЦЭМ!$B$39:$B$782,M$83)+'СЕТ СН'!$H$9+СВЦЭМ!$D$10+'СЕТ СН'!$H$6-'СЕТ СН'!$H$19</f>
        <v>1450.4404735000001</v>
      </c>
      <c r="N102" s="36">
        <f>SUMIFS(СВЦЭМ!$C$39:$C$782,СВЦЭМ!$A$39:$A$782,$A102,СВЦЭМ!$B$39:$B$782,N$83)+'СЕТ СН'!$H$9+СВЦЭМ!$D$10+'СЕТ СН'!$H$6-'СЕТ СН'!$H$19</f>
        <v>1388.81167306</v>
      </c>
      <c r="O102" s="36">
        <f>SUMIFS(СВЦЭМ!$C$39:$C$782,СВЦЭМ!$A$39:$A$782,$A102,СВЦЭМ!$B$39:$B$782,O$83)+'СЕТ СН'!$H$9+СВЦЭМ!$D$10+'СЕТ СН'!$H$6-'СЕТ СН'!$H$19</f>
        <v>1379.9590848</v>
      </c>
      <c r="P102" s="36">
        <f>SUMIFS(СВЦЭМ!$C$39:$C$782,СВЦЭМ!$A$39:$A$782,$A102,СВЦЭМ!$B$39:$B$782,P$83)+'СЕТ СН'!$H$9+СВЦЭМ!$D$10+'СЕТ СН'!$H$6-'СЕТ СН'!$H$19</f>
        <v>1361.7495273499999</v>
      </c>
      <c r="Q102" s="36">
        <f>SUMIFS(СВЦЭМ!$C$39:$C$782,СВЦЭМ!$A$39:$A$782,$A102,СВЦЭМ!$B$39:$B$782,Q$83)+'СЕТ СН'!$H$9+СВЦЭМ!$D$10+'СЕТ СН'!$H$6-'СЕТ СН'!$H$19</f>
        <v>1363.1571170299999</v>
      </c>
      <c r="R102" s="36">
        <f>SUMIFS(СВЦЭМ!$C$39:$C$782,СВЦЭМ!$A$39:$A$782,$A102,СВЦЭМ!$B$39:$B$782,R$83)+'СЕТ СН'!$H$9+СВЦЭМ!$D$10+'СЕТ СН'!$H$6-'СЕТ СН'!$H$19</f>
        <v>1262.27682931</v>
      </c>
      <c r="S102" s="36">
        <f>SUMIFS(СВЦЭМ!$C$39:$C$782,СВЦЭМ!$A$39:$A$782,$A102,СВЦЭМ!$B$39:$B$782,S$83)+'СЕТ СН'!$H$9+СВЦЭМ!$D$10+'СЕТ СН'!$H$6-'СЕТ СН'!$H$19</f>
        <v>1183.55238624</v>
      </c>
      <c r="T102" s="36">
        <f>SUMIFS(СВЦЭМ!$C$39:$C$782,СВЦЭМ!$A$39:$A$782,$A102,СВЦЭМ!$B$39:$B$782,T$83)+'СЕТ СН'!$H$9+СВЦЭМ!$D$10+'СЕТ СН'!$H$6-'СЕТ СН'!$H$19</f>
        <v>1207.7397579799999</v>
      </c>
      <c r="U102" s="36">
        <f>SUMIFS(СВЦЭМ!$C$39:$C$782,СВЦЭМ!$A$39:$A$782,$A102,СВЦЭМ!$B$39:$B$782,U$83)+'СЕТ СН'!$H$9+СВЦЭМ!$D$10+'СЕТ СН'!$H$6-'СЕТ СН'!$H$19</f>
        <v>1275.03848451</v>
      </c>
      <c r="V102" s="36">
        <f>SUMIFS(СВЦЭМ!$C$39:$C$782,СВЦЭМ!$A$39:$A$782,$A102,СВЦЭМ!$B$39:$B$782,V$83)+'СЕТ СН'!$H$9+СВЦЭМ!$D$10+'СЕТ СН'!$H$6-'СЕТ СН'!$H$19</f>
        <v>1327.4261461599999</v>
      </c>
      <c r="W102" s="36">
        <f>SUMIFS(СВЦЭМ!$C$39:$C$782,СВЦЭМ!$A$39:$A$782,$A102,СВЦЭМ!$B$39:$B$782,W$83)+'СЕТ СН'!$H$9+СВЦЭМ!$D$10+'СЕТ СН'!$H$6-'СЕТ СН'!$H$19</f>
        <v>1384.6477236599999</v>
      </c>
      <c r="X102" s="36">
        <f>SUMIFS(СВЦЭМ!$C$39:$C$782,СВЦЭМ!$A$39:$A$782,$A102,СВЦЭМ!$B$39:$B$782,X$83)+'СЕТ СН'!$H$9+СВЦЭМ!$D$10+'СЕТ СН'!$H$6-'СЕТ СН'!$H$19</f>
        <v>1414.99995719</v>
      </c>
      <c r="Y102" s="36">
        <f>SUMIFS(СВЦЭМ!$C$39:$C$782,СВЦЭМ!$A$39:$A$782,$A102,СВЦЭМ!$B$39:$B$782,Y$83)+'СЕТ СН'!$H$9+СВЦЭМ!$D$10+'СЕТ СН'!$H$6-'СЕТ СН'!$H$19</f>
        <v>1476.8865045800001</v>
      </c>
    </row>
    <row r="103" spans="1:25" ht="15.75" x14ac:dyDescent="0.2">
      <c r="A103" s="35">
        <f t="shared" si="2"/>
        <v>44854</v>
      </c>
      <c r="B103" s="36">
        <f>SUMIFS(СВЦЭМ!$C$39:$C$782,СВЦЭМ!$A$39:$A$782,$A103,СВЦЭМ!$B$39:$B$782,B$83)+'СЕТ СН'!$H$9+СВЦЭМ!$D$10+'СЕТ СН'!$H$6-'СЕТ СН'!$H$19</f>
        <v>1401.37505508</v>
      </c>
      <c r="C103" s="36">
        <f>SUMIFS(СВЦЭМ!$C$39:$C$782,СВЦЭМ!$A$39:$A$782,$A103,СВЦЭМ!$B$39:$B$782,C$83)+'СЕТ СН'!$H$9+СВЦЭМ!$D$10+'СЕТ СН'!$H$6-'СЕТ СН'!$H$19</f>
        <v>1403.1181402699999</v>
      </c>
      <c r="D103" s="36">
        <f>SUMIFS(СВЦЭМ!$C$39:$C$782,СВЦЭМ!$A$39:$A$782,$A103,СВЦЭМ!$B$39:$B$782,D$83)+'СЕТ СН'!$H$9+СВЦЭМ!$D$10+'СЕТ СН'!$H$6-'СЕТ СН'!$H$19</f>
        <v>1447.1910974</v>
      </c>
      <c r="E103" s="36">
        <f>SUMIFS(СВЦЭМ!$C$39:$C$782,СВЦЭМ!$A$39:$A$782,$A103,СВЦЭМ!$B$39:$B$782,E$83)+'СЕТ СН'!$H$9+СВЦЭМ!$D$10+'СЕТ СН'!$H$6-'СЕТ СН'!$H$19</f>
        <v>1445.70368433</v>
      </c>
      <c r="F103" s="36">
        <f>SUMIFS(СВЦЭМ!$C$39:$C$782,СВЦЭМ!$A$39:$A$782,$A103,СВЦЭМ!$B$39:$B$782,F$83)+'СЕТ СН'!$H$9+СВЦЭМ!$D$10+'СЕТ СН'!$H$6-'СЕТ СН'!$H$19</f>
        <v>1425.5305207899999</v>
      </c>
      <c r="G103" s="36">
        <f>SUMIFS(СВЦЭМ!$C$39:$C$782,СВЦЭМ!$A$39:$A$782,$A103,СВЦЭМ!$B$39:$B$782,G$83)+'СЕТ СН'!$H$9+СВЦЭМ!$D$10+'СЕТ СН'!$H$6-'СЕТ СН'!$H$19</f>
        <v>1396.1152059399999</v>
      </c>
      <c r="H103" s="36">
        <f>SUMIFS(СВЦЭМ!$C$39:$C$782,СВЦЭМ!$A$39:$A$782,$A103,СВЦЭМ!$B$39:$B$782,H$83)+'СЕТ СН'!$H$9+СВЦЭМ!$D$10+'СЕТ СН'!$H$6-'СЕТ СН'!$H$19</f>
        <v>1347.41826915</v>
      </c>
      <c r="I103" s="36">
        <f>SUMIFS(СВЦЭМ!$C$39:$C$782,СВЦЭМ!$A$39:$A$782,$A103,СВЦЭМ!$B$39:$B$782,I$83)+'СЕТ СН'!$H$9+СВЦЭМ!$D$10+'СЕТ СН'!$H$6-'СЕТ СН'!$H$19</f>
        <v>1318.9134804299999</v>
      </c>
      <c r="J103" s="36">
        <f>SUMIFS(СВЦЭМ!$C$39:$C$782,СВЦЭМ!$A$39:$A$782,$A103,СВЦЭМ!$B$39:$B$782,J$83)+'СЕТ СН'!$H$9+СВЦЭМ!$D$10+'СЕТ СН'!$H$6-'СЕТ СН'!$H$19</f>
        <v>1323.3995482400001</v>
      </c>
      <c r="K103" s="36">
        <f>SUMIFS(СВЦЭМ!$C$39:$C$782,СВЦЭМ!$A$39:$A$782,$A103,СВЦЭМ!$B$39:$B$782,K$83)+'СЕТ СН'!$H$9+СВЦЭМ!$D$10+'СЕТ СН'!$H$6-'СЕТ СН'!$H$19</f>
        <v>1358.94240765</v>
      </c>
      <c r="L103" s="36">
        <f>SUMIFS(СВЦЭМ!$C$39:$C$782,СВЦЭМ!$A$39:$A$782,$A103,СВЦЭМ!$B$39:$B$782,L$83)+'СЕТ СН'!$H$9+СВЦЭМ!$D$10+'СЕТ СН'!$H$6-'СЕТ СН'!$H$19</f>
        <v>1366.17710751</v>
      </c>
      <c r="M103" s="36">
        <f>SUMIFS(СВЦЭМ!$C$39:$C$782,СВЦЭМ!$A$39:$A$782,$A103,СВЦЭМ!$B$39:$B$782,M$83)+'СЕТ СН'!$H$9+СВЦЭМ!$D$10+'СЕТ СН'!$H$6-'СЕТ СН'!$H$19</f>
        <v>1397.2062490000001</v>
      </c>
      <c r="N103" s="36">
        <f>SUMIFS(СВЦЭМ!$C$39:$C$782,СВЦЭМ!$A$39:$A$782,$A103,СВЦЭМ!$B$39:$B$782,N$83)+'СЕТ СН'!$H$9+СВЦЭМ!$D$10+'СЕТ СН'!$H$6-'СЕТ СН'!$H$19</f>
        <v>1391.0095105799999</v>
      </c>
      <c r="O103" s="36">
        <f>SUMIFS(СВЦЭМ!$C$39:$C$782,СВЦЭМ!$A$39:$A$782,$A103,СВЦЭМ!$B$39:$B$782,O$83)+'СЕТ СН'!$H$9+СВЦЭМ!$D$10+'СЕТ СН'!$H$6-'СЕТ СН'!$H$19</f>
        <v>1391.93204186</v>
      </c>
      <c r="P103" s="36">
        <f>SUMIFS(СВЦЭМ!$C$39:$C$782,СВЦЭМ!$A$39:$A$782,$A103,СВЦЭМ!$B$39:$B$782,P$83)+'СЕТ СН'!$H$9+СВЦЭМ!$D$10+'СЕТ СН'!$H$6-'СЕТ СН'!$H$19</f>
        <v>1393.7760673600001</v>
      </c>
      <c r="Q103" s="36">
        <f>SUMIFS(СВЦЭМ!$C$39:$C$782,СВЦЭМ!$A$39:$A$782,$A103,СВЦЭМ!$B$39:$B$782,Q$83)+'СЕТ СН'!$H$9+СВЦЭМ!$D$10+'СЕТ СН'!$H$6-'СЕТ СН'!$H$19</f>
        <v>1389.5090987599999</v>
      </c>
      <c r="R103" s="36">
        <f>SUMIFS(СВЦЭМ!$C$39:$C$782,СВЦЭМ!$A$39:$A$782,$A103,СВЦЭМ!$B$39:$B$782,R$83)+'СЕТ СН'!$H$9+СВЦЭМ!$D$10+'СЕТ СН'!$H$6-'СЕТ СН'!$H$19</f>
        <v>1438.4671649499999</v>
      </c>
      <c r="S103" s="36">
        <f>SUMIFS(СВЦЭМ!$C$39:$C$782,СВЦЭМ!$A$39:$A$782,$A103,СВЦЭМ!$B$39:$B$782,S$83)+'СЕТ СН'!$H$9+СВЦЭМ!$D$10+'СЕТ СН'!$H$6-'СЕТ СН'!$H$19</f>
        <v>1430.1568803499999</v>
      </c>
      <c r="T103" s="36">
        <f>SUMIFS(СВЦЭМ!$C$39:$C$782,СВЦЭМ!$A$39:$A$782,$A103,СВЦЭМ!$B$39:$B$782,T$83)+'СЕТ СН'!$H$9+СВЦЭМ!$D$10+'СЕТ СН'!$H$6-'СЕТ СН'!$H$19</f>
        <v>1439.6144795499999</v>
      </c>
      <c r="U103" s="36">
        <f>SUMIFS(СВЦЭМ!$C$39:$C$782,СВЦЭМ!$A$39:$A$782,$A103,СВЦЭМ!$B$39:$B$782,U$83)+'СЕТ СН'!$H$9+СВЦЭМ!$D$10+'СЕТ СН'!$H$6-'СЕТ СН'!$H$19</f>
        <v>1435.2200188899999</v>
      </c>
      <c r="V103" s="36">
        <f>SUMIFS(СВЦЭМ!$C$39:$C$782,СВЦЭМ!$A$39:$A$782,$A103,СВЦЭМ!$B$39:$B$782,V$83)+'СЕТ СН'!$H$9+СВЦЭМ!$D$10+'СЕТ СН'!$H$6-'СЕТ СН'!$H$19</f>
        <v>1425.97653928</v>
      </c>
      <c r="W103" s="36">
        <f>SUMIFS(СВЦЭМ!$C$39:$C$782,СВЦЭМ!$A$39:$A$782,$A103,СВЦЭМ!$B$39:$B$782,W$83)+'СЕТ СН'!$H$9+СВЦЭМ!$D$10+'СЕТ СН'!$H$6-'СЕТ СН'!$H$19</f>
        <v>1413.01330588</v>
      </c>
      <c r="X103" s="36">
        <f>SUMIFS(СВЦЭМ!$C$39:$C$782,СВЦЭМ!$A$39:$A$782,$A103,СВЦЭМ!$B$39:$B$782,X$83)+'СЕТ СН'!$H$9+СВЦЭМ!$D$10+'СЕТ СН'!$H$6-'СЕТ СН'!$H$19</f>
        <v>1391.89067959</v>
      </c>
      <c r="Y103" s="36">
        <f>SUMIFS(СВЦЭМ!$C$39:$C$782,СВЦЭМ!$A$39:$A$782,$A103,СВЦЭМ!$B$39:$B$782,Y$83)+'СЕТ СН'!$H$9+СВЦЭМ!$D$10+'СЕТ СН'!$H$6-'СЕТ СН'!$H$19</f>
        <v>1397.60427424</v>
      </c>
    </row>
    <row r="104" spans="1:25" ht="15.75" x14ac:dyDescent="0.2">
      <c r="A104" s="35">
        <f t="shared" si="2"/>
        <v>44855</v>
      </c>
      <c r="B104" s="36">
        <f>SUMIFS(СВЦЭМ!$C$39:$C$782,СВЦЭМ!$A$39:$A$782,$A104,СВЦЭМ!$B$39:$B$782,B$83)+'СЕТ СН'!$H$9+СВЦЭМ!$D$10+'СЕТ СН'!$H$6-'СЕТ СН'!$H$19</f>
        <v>1613.1859951000001</v>
      </c>
      <c r="C104" s="36">
        <f>SUMIFS(СВЦЭМ!$C$39:$C$782,СВЦЭМ!$A$39:$A$782,$A104,СВЦЭМ!$B$39:$B$782,C$83)+'СЕТ СН'!$H$9+СВЦЭМ!$D$10+'СЕТ СН'!$H$6-'СЕТ СН'!$H$19</f>
        <v>1600.13395515</v>
      </c>
      <c r="D104" s="36">
        <f>SUMIFS(СВЦЭМ!$C$39:$C$782,СВЦЭМ!$A$39:$A$782,$A104,СВЦЭМ!$B$39:$B$782,D$83)+'СЕТ СН'!$H$9+СВЦЭМ!$D$10+'СЕТ СН'!$H$6-'СЕТ СН'!$H$19</f>
        <v>1615.1534263200001</v>
      </c>
      <c r="E104" s="36">
        <f>SUMIFS(СВЦЭМ!$C$39:$C$782,СВЦЭМ!$A$39:$A$782,$A104,СВЦЭМ!$B$39:$B$782,E$83)+'СЕТ СН'!$H$9+СВЦЭМ!$D$10+'СЕТ СН'!$H$6-'СЕТ СН'!$H$19</f>
        <v>1674.8672235700001</v>
      </c>
      <c r="F104" s="36">
        <f>SUMIFS(СВЦЭМ!$C$39:$C$782,СВЦЭМ!$A$39:$A$782,$A104,СВЦЭМ!$B$39:$B$782,F$83)+'СЕТ СН'!$H$9+СВЦЭМ!$D$10+'СЕТ СН'!$H$6-'СЕТ СН'!$H$19</f>
        <v>1653.6978985999999</v>
      </c>
      <c r="G104" s="36">
        <f>SUMIFS(СВЦЭМ!$C$39:$C$782,СВЦЭМ!$A$39:$A$782,$A104,СВЦЭМ!$B$39:$B$782,G$83)+'СЕТ СН'!$H$9+СВЦЭМ!$D$10+'СЕТ СН'!$H$6-'СЕТ СН'!$H$19</f>
        <v>1610.0043676</v>
      </c>
      <c r="H104" s="36">
        <f>SUMIFS(СВЦЭМ!$C$39:$C$782,СВЦЭМ!$A$39:$A$782,$A104,СВЦЭМ!$B$39:$B$782,H$83)+'СЕТ СН'!$H$9+СВЦЭМ!$D$10+'СЕТ СН'!$H$6-'СЕТ СН'!$H$19</f>
        <v>1545.1414190400001</v>
      </c>
      <c r="I104" s="36">
        <f>SUMIFS(СВЦЭМ!$C$39:$C$782,СВЦЭМ!$A$39:$A$782,$A104,СВЦЭМ!$B$39:$B$782,I$83)+'СЕТ СН'!$H$9+СВЦЭМ!$D$10+'СЕТ СН'!$H$6-'СЕТ СН'!$H$19</f>
        <v>1525.80698506</v>
      </c>
      <c r="J104" s="36">
        <f>SUMIFS(СВЦЭМ!$C$39:$C$782,СВЦЭМ!$A$39:$A$782,$A104,СВЦЭМ!$B$39:$B$782,J$83)+'СЕТ СН'!$H$9+СВЦЭМ!$D$10+'СЕТ СН'!$H$6-'СЕТ СН'!$H$19</f>
        <v>1497.8079227200001</v>
      </c>
      <c r="K104" s="36">
        <f>SUMIFS(СВЦЭМ!$C$39:$C$782,СВЦЭМ!$A$39:$A$782,$A104,СВЦЭМ!$B$39:$B$782,K$83)+'СЕТ СН'!$H$9+СВЦЭМ!$D$10+'СЕТ СН'!$H$6-'СЕТ СН'!$H$19</f>
        <v>1501.25371255</v>
      </c>
      <c r="L104" s="36">
        <f>SUMIFS(СВЦЭМ!$C$39:$C$782,СВЦЭМ!$A$39:$A$782,$A104,СВЦЭМ!$B$39:$B$782,L$83)+'СЕТ СН'!$H$9+СВЦЭМ!$D$10+'СЕТ СН'!$H$6-'СЕТ СН'!$H$19</f>
        <v>1503.5802725200001</v>
      </c>
      <c r="M104" s="36">
        <f>SUMIFS(СВЦЭМ!$C$39:$C$782,СВЦЭМ!$A$39:$A$782,$A104,СВЦЭМ!$B$39:$B$782,M$83)+'СЕТ СН'!$H$9+СВЦЭМ!$D$10+'СЕТ СН'!$H$6-'СЕТ СН'!$H$19</f>
        <v>1510.18094797</v>
      </c>
      <c r="N104" s="36">
        <f>SUMIFS(СВЦЭМ!$C$39:$C$782,СВЦЭМ!$A$39:$A$782,$A104,СВЦЭМ!$B$39:$B$782,N$83)+'СЕТ СН'!$H$9+СВЦЭМ!$D$10+'СЕТ СН'!$H$6-'СЕТ СН'!$H$19</f>
        <v>1523.7399659</v>
      </c>
      <c r="O104" s="36">
        <f>SUMIFS(СВЦЭМ!$C$39:$C$782,СВЦЭМ!$A$39:$A$782,$A104,СВЦЭМ!$B$39:$B$782,O$83)+'СЕТ СН'!$H$9+СВЦЭМ!$D$10+'СЕТ СН'!$H$6-'СЕТ СН'!$H$19</f>
        <v>1519.6717638</v>
      </c>
      <c r="P104" s="36">
        <f>SUMIFS(СВЦЭМ!$C$39:$C$782,СВЦЭМ!$A$39:$A$782,$A104,СВЦЭМ!$B$39:$B$782,P$83)+'СЕТ СН'!$H$9+СВЦЭМ!$D$10+'СЕТ СН'!$H$6-'СЕТ СН'!$H$19</f>
        <v>1546.7458779599999</v>
      </c>
      <c r="Q104" s="36">
        <f>SUMIFS(СВЦЭМ!$C$39:$C$782,СВЦЭМ!$A$39:$A$782,$A104,СВЦЭМ!$B$39:$B$782,Q$83)+'СЕТ СН'!$H$9+СВЦЭМ!$D$10+'СЕТ СН'!$H$6-'СЕТ СН'!$H$19</f>
        <v>1549.1509943599999</v>
      </c>
      <c r="R104" s="36">
        <f>SUMIFS(СВЦЭМ!$C$39:$C$782,СВЦЭМ!$A$39:$A$782,$A104,СВЦЭМ!$B$39:$B$782,R$83)+'СЕТ СН'!$H$9+СВЦЭМ!$D$10+'СЕТ СН'!$H$6-'СЕТ СН'!$H$19</f>
        <v>1529.5847952700001</v>
      </c>
      <c r="S104" s="36">
        <f>SUMIFS(СВЦЭМ!$C$39:$C$782,СВЦЭМ!$A$39:$A$782,$A104,СВЦЭМ!$B$39:$B$782,S$83)+'СЕТ СН'!$H$9+СВЦЭМ!$D$10+'СЕТ СН'!$H$6-'СЕТ СН'!$H$19</f>
        <v>1512.19184079</v>
      </c>
      <c r="T104" s="36">
        <f>SUMIFS(СВЦЭМ!$C$39:$C$782,СВЦЭМ!$A$39:$A$782,$A104,СВЦЭМ!$B$39:$B$782,T$83)+'СЕТ СН'!$H$9+СВЦЭМ!$D$10+'СЕТ СН'!$H$6-'СЕТ СН'!$H$19</f>
        <v>1464.5411893300002</v>
      </c>
      <c r="U104" s="36">
        <f>SUMIFS(СВЦЭМ!$C$39:$C$782,СВЦЭМ!$A$39:$A$782,$A104,СВЦЭМ!$B$39:$B$782,U$83)+'СЕТ СН'!$H$9+СВЦЭМ!$D$10+'СЕТ СН'!$H$6-'СЕТ СН'!$H$19</f>
        <v>1481.3209092699999</v>
      </c>
      <c r="V104" s="36">
        <f>SUMIFS(СВЦЭМ!$C$39:$C$782,СВЦЭМ!$A$39:$A$782,$A104,СВЦЭМ!$B$39:$B$782,V$83)+'СЕТ СН'!$H$9+СВЦЭМ!$D$10+'СЕТ СН'!$H$6-'СЕТ СН'!$H$19</f>
        <v>1493.9467824000001</v>
      </c>
      <c r="W104" s="36">
        <f>SUMIFS(СВЦЭМ!$C$39:$C$782,СВЦЭМ!$A$39:$A$782,$A104,СВЦЭМ!$B$39:$B$782,W$83)+'СЕТ СН'!$H$9+СВЦЭМ!$D$10+'СЕТ СН'!$H$6-'СЕТ СН'!$H$19</f>
        <v>1537.06757197</v>
      </c>
      <c r="X104" s="36">
        <f>SUMIFS(СВЦЭМ!$C$39:$C$782,СВЦЭМ!$A$39:$A$782,$A104,СВЦЭМ!$B$39:$B$782,X$83)+'СЕТ СН'!$H$9+СВЦЭМ!$D$10+'СЕТ СН'!$H$6-'СЕТ СН'!$H$19</f>
        <v>1576.0339604000001</v>
      </c>
      <c r="Y104" s="36">
        <f>SUMIFS(СВЦЭМ!$C$39:$C$782,СВЦЭМ!$A$39:$A$782,$A104,СВЦЭМ!$B$39:$B$782,Y$83)+'СЕТ СН'!$H$9+СВЦЭМ!$D$10+'СЕТ СН'!$H$6-'СЕТ СН'!$H$19</f>
        <v>1601.7568581400001</v>
      </c>
    </row>
    <row r="105" spans="1:25" ht="15.75" x14ac:dyDescent="0.2">
      <c r="A105" s="35">
        <f t="shared" si="2"/>
        <v>44856</v>
      </c>
      <c r="B105" s="36">
        <f>SUMIFS(СВЦЭМ!$C$39:$C$782,СВЦЭМ!$A$39:$A$782,$A105,СВЦЭМ!$B$39:$B$782,B$83)+'СЕТ СН'!$H$9+СВЦЭМ!$D$10+'СЕТ СН'!$H$6-'СЕТ СН'!$H$19</f>
        <v>1637.36425005</v>
      </c>
      <c r="C105" s="36">
        <f>SUMIFS(СВЦЭМ!$C$39:$C$782,СВЦЭМ!$A$39:$A$782,$A105,СВЦЭМ!$B$39:$B$782,C$83)+'СЕТ СН'!$H$9+СВЦЭМ!$D$10+'СЕТ СН'!$H$6-'СЕТ СН'!$H$19</f>
        <v>1633.67629678</v>
      </c>
      <c r="D105" s="36">
        <f>SUMIFS(СВЦЭМ!$C$39:$C$782,СВЦЭМ!$A$39:$A$782,$A105,СВЦЭМ!$B$39:$B$782,D$83)+'СЕТ СН'!$H$9+СВЦЭМ!$D$10+'СЕТ СН'!$H$6-'СЕТ СН'!$H$19</f>
        <v>1676.1153102800001</v>
      </c>
      <c r="E105" s="36">
        <f>SUMIFS(СВЦЭМ!$C$39:$C$782,СВЦЭМ!$A$39:$A$782,$A105,СВЦЭМ!$B$39:$B$782,E$83)+'СЕТ СН'!$H$9+СВЦЭМ!$D$10+'СЕТ СН'!$H$6-'СЕТ СН'!$H$19</f>
        <v>1679.45320982</v>
      </c>
      <c r="F105" s="36">
        <f>SUMIFS(СВЦЭМ!$C$39:$C$782,СВЦЭМ!$A$39:$A$782,$A105,СВЦЭМ!$B$39:$B$782,F$83)+'СЕТ СН'!$H$9+СВЦЭМ!$D$10+'СЕТ СН'!$H$6-'СЕТ СН'!$H$19</f>
        <v>1669.77194844</v>
      </c>
      <c r="G105" s="36">
        <f>SUMIFS(СВЦЭМ!$C$39:$C$782,СВЦЭМ!$A$39:$A$782,$A105,СВЦЭМ!$B$39:$B$782,G$83)+'СЕТ СН'!$H$9+СВЦЭМ!$D$10+'СЕТ СН'!$H$6-'СЕТ СН'!$H$19</f>
        <v>1663.8511159699999</v>
      </c>
      <c r="H105" s="36">
        <f>SUMIFS(СВЦЭМ!$C$39:$C$782,СВЦЭМ!$A$39:$A$782,$A105,СВЦЭМ!$B$39:$B$782,H$83)+'СЕТ СН'!$H$9+СВЦЭМ!$D$10+'СЕТ СН'!$H$6-'СЕТ СН'!$H$19</f>
        <v>1619.4865964099999</v>
      </c>
      <c r="I105" s="36">
        <f>SUMIFS(СВЦЭМ!$C$39:$C$782,СВЦЭМ!$A$39:$A$782,$A105,СВЦЭМ!$B$39:$B$782,I$83)+'СЕТ СН'!$H$9+СВЦЭМ!$D$10+'СЕТ СН'!$H$6-'СЕТ СН'!$H$19</f>
        <v>1594.3715648699999</v>
      </c>
      <c r="J105" s="36">
        <f>SUMIFS(СВЦЭМ!$C$39:$C$782,СВЦЭМ!$A$39:$A$782,$A105,СВЦЭМ!$B$39:$B$782,J$83)+'СЕТ СН'!$H$9+СВЦЭМ!$D$10+'СЕТ СН'!$H$6-'СЕТ СН'!$H$19</f>
        <v>1598.2753025</v>
      </c>
      <c r="K105" s="36">
        <f>SUMIFS(СВЦЭМ!$C$39:$C$782,СВЦЭМ!$A$39:$A$782,$A105,СВЦЭМ!$B$39:$B$782,K$83)+'СЕТ СН'!$H$9+СВЦЭМ!$D$10+'СЕТ СН'!$H$6-'СЕТ СН'!$H$19</f>
        <v>1585.2161615800001</v>
      </c>
      <c r="L105" s="36">
        <f>SUMIFS(СВЦЭМ!$C$39:$C$782,СВЦЭМ!$A$39:$A$782,$A105,СВЦЭМ!$B$39:$B$782,L$83)+'СЕТ СН'!$H$9+СВЦЭМ!$D$10+'СЕТ СН'!$H$6-'СЕТ СН'!$H$19</f>
        <v>1581.02571554</v>
      </c>
      <c r="M105" s="36">
        <f>SUMIFS(СВЦЭМ!$C$39:$C$782,СВЦЭМ!$A$39:$A$782,$A105,СВЦЭМ!$B$39:$B$782,M$83)+'СЕТ СН'!$H$9+СВЦЭМ!$D$10+'СЕТ СН'!$H$6-'СЕТ СН'!$H$19</f>
        <v>1590.87605854</v>
      </c>
      <c r="N105" s="36">
        <f>SUMIFS(СВЦЭМ!$C$39:$C$782,СВЦЭМ!$A$39:$A$782,$A105,СВЦЭМ!$B$39:$B$782,N$83)+'СЕТ СН'!$H$9+СВЦЭМ!$D$10+'СЕТ СН'!$H$6-'СЕТ СН'!$H$19</f>
        <v>1600.8207087800001</v>
      </c>
      <c r="O105" s="36">
        <f>SUMIFS(СВЦЭМ!$C$39:$C$782,СВЦЭМ!$A$39:$A$782,$A105,СВЦЭМ!$B$39:$B$782,O$83)+'СЕТ СН'!$H$9+СВЦЭМ!$D$10+'СЕТ СН'!$H$6-'СЕТ СН'!$H$19</f>
        <v>1595.67973835</v>
      </c>
      <c r="P105" s="36">
        <f>SUMIFS(СВЦЭМ!$C$39:$C$782,СВЦЭМ!$A$39:$A$782,$A105,СВЦЭМ!$B$39:$B$782,P$83)+'СЕТ СН'!$H$9+СВЦЭМ!$D$10+'СЕТ СН'!$H$6-'СЕТ СН'!$H$19</f>
        <v>1640.21162628</v>
      </c>
      <c r="Q105" s="36">
        <f>SUMIFS(СВЦЭМ!$C$39:$C$782,СВЦЭМ!$A$39:$A$782,$A105,СВЦЭМ!$B$39:$B$782,Q$83)+'СЕТ СН'!$H$9+СВЦЭМ!$D$10+'СЕТ СН'!$H$6-'СЕТ СН'!$H$19</f>
        <v>1638.41545812</v>
      </c>
      <c r="R105" s="36">
        <f>SUMIFS(СВЦЭМ!$C$39:$C$782,СВЦЭМ!$A$39:$A$782,$A105,СВЦЭМ!$B$39:$B$782,R$83)+'СЕТ СН'!$H$9+СВЦЭМ!$D$10+'СЕТ СН'!$H$6-'СЕТ СН'!$H$19</f>
        <v>1618.84751527</v>
      </c>
      <c r="S105" s="36">
        <f>SUMIFS(СВЦЭМ!$C$39:$C$782,СВЦЭМ!$A$39:$A$782,$A105,СВЦЭМ!$B$39:$B$782,S$83)+'СЕТ СН'!$H$9+СВЦЭМ!$D$10+'СЕТ СН'!$H$6-'СЕТ СН'!$H$19</f>
        <v>1595.6555553400001</v>
      </c>
      <c r="T105" s="36">
        <f>SUMIFS(СВЦЭМ!$C$39:$C$782,СВЦЭМ!$A$39:$A$782,$A105,СВЦЭМ!$B$39:$B$782,T$83)+'СЕТ СН'!$H$9+СВЦЭМ!$D$10+'СЕТ СН'!$H$6-'СЕТ СН'!$H$19</f>
        <v>1540.9780891299999</v>
      </c>
      <c r="U105" s="36">
        <f>SUMIFS(СВЦЭМ!$C$39:$C$782,СВЦЭМ!$A$39:$A$782,$A105,СВЦЭМ!$B$39:$B$782,U$83)+'СЕТ СН'!$H$9+СВЦЭМ!$D$10+'СЕТ СН'!$H$6-'СЕТ СН'!$H$19</f>
        <v>1565.0324072400001</v>
      </c>
      <c r="V105" s="36">
        <f>SUMIFS(СВЦЭМ!$C$39:$C$782,СВЦЭМ!$A$39:$A$782,$A105,СВЦЭМ!$B$39:$B$782,V$83)+'СЕТ СН'!$H$9+СВЦЭМ!$D$10+'СЕТ СН'!$H$6-'СЕТ СН'!$H$19</f>
        <v>1594.12297625</v>
      </c>
      <c r="W105" s="36">
        <f>SUMIFS(СВЦЭМ!$C$39:$C$782,СВЦЭМ!$A$39:$A$782,$A105,СВЦЭМ!$B$39:$B$782,W$83)+'СЕТ СН'!$H$9+СВЦЭМ!$D$10+'СЕТ СН'!$H$6-'СЕТ СН'!$H$19</f>
        <v>1618.08544222</v>
      </c>
      <c r="X105" s="36">
        <f>SUMIFS(СВЦЭМ!$C$39:$C$782,СВЦЭМ!$A$39:$A$782,$A105,СВЦЭМ!$B$39:$B$782,X$83)+'СЕТ СН'!$H$9+СВЦЭМ!$D$10+'СЕТ СН'!$H$6-'СЕТ СН'!$H$19</f>
        <v>1649.1136770200001</v>
      </c>
      <c r="Y105" s="36">
        <f>SUMIFS(СВЦЭМ!$C$39:$C$782,СВЦЭМ!$A$39:$A$782,$A105,СВЦЭМ!$B$39:$B$782,Y$83)+'СЕТ СН'!$H$9+СВЦЭМ!$D$10+'СЕТ СН'!$H$6-'СЕТ СН'!$H$19</f>
        <v>1674.02715326</v>
      </c>
    </row>
    <row r="106" spans="1:25" ht="15.75" x14ac:dyDescent="0.2">
      <c r="A106" s="35">
        <f t="shared" si="2"/>
        <v>44857</v>
      </c>
      <c r="B106" s="36">
        <f>SUMIFS(СВЦЭМ!$C$39:$C$782,СВЦЭМ!$A$39:$A$782,$A106,СВЦЭМ!$B$39:$B$782,B$83)+'СЕТ СН'!$H$9+СВЦЭМ!$D$10+'СЕТ СН'!$H$6-'СЕТ СН'!$H$19</f>
        <v>1641.9548094300001</v>
      </c>
      <c r="C106" s="36">
        <f>SUMIFS(СВЦЭМ!$C$39:$C$782,СВЦЭМ!$A$39:$A$782,$A106,СВЦЭМ!$B$39:$B$782,C$83)+'СЕТ СН'!$H$9+СВЦЭМ!$D$10+'СЕТ СН'!$H$6-'СЕТ СН'!$H$19</f>
        <v>1671.98843913</v>
      </c>
      <c r="D106" s="36">
        <f>SUMIFS(СВЦЭМ!$C$39:$C$782,СВЦЭМ!$A$39:$A$782,$A106,СВЦЭМ!$B$39:$B$782,D$83)+'СЕТ СН'!$H$9+СВЦЭМ!$D$10+'СЕТ СН'!$H$6-'СЕТ СН'!$H$19</f>
        <v>1698.70148223</v>
      </c>
      <c r="E106" s="36">
        <f>SUMIFS(СВЦЭМ!$C$39:$C$782,СВЦЭМ!$A$39:$A$782,$A106,СВЦЭМ!$B$39:$B$782,E$83)+'СЕТ СН'!$H$9+СВЦЭМ!$D$10+'СЕТ СН'!$H$6-'СЕТ СН'!$H$19</f>
        <v>1698.98988429</v>
      </c>
      <c r="F106" s="36">
        <f>SUMIFS(СВЦЭМ!$C$39:$C$782,СВЦЭМ!$A$39:$A$782,$A106,СВЦЭМ!$B$39:$B$782,F$83)+'СЕТ СН'!$H$9+СВЦЭМ!$D$10+'СЕТ СН'!$H$6-'СЕТ СН'!$H$19</f>
        <v>1712.44264529</v>
      </c>
      <c r="G106" s="36">
        <f>SUMIFS(СВЦЭМ!$C$39:$C$782,СВЦЭМ!$A$39:$A$782,$A106,СВЦЭМ!$B$39:$B$782,G$83)+'СЕТ СН'!$H$9+СВЦЭМ!$D$10+'СЕТ СН'!$H$6-'СЕТ СН'!$H$19</f>
        <v>1688.1445075199999</v>
      </c>
      <c r="H106" s="36">
        <f>SUMIFS(СВЦЭМ!$C$39:$C$782,СВЦЭМ!$A$39:$A$782,$A106,СВЦЭМ!$B$39:$B$782,H$83)+'СЕТ СН'!$H$9+СВЦЭМ!$D$10+'СЕТ СН'!$H$6-'СЕТ СН'!$H$19</f>
        <v>1649.8739715900001</v>
      </c>
      <c r="I106" s="36">
        <f>SUMIFS(СВЦЭМ!$C$39:$C$782,СВЦЭМ!$A$39:$A$782,$A106,СВЦЭМ!$B$39:$B$782,I$83)+'СЕТ СН'!$H$9+СВЦЭМ!$D$10+'СЕТ СН'!$H$6-'СЕТ СН'!$H$19</f>
        <v>1647.2693854900001</v>
      </c>
      <c r="J106" s="36">
        <f>SUMIFS(СВЦЭМ!$C$39:$C$782,СВЦЭМ!$A$39:$A$782,$A106,СВЦЭМ!$B$39:$B$782,J$83)+'СЕТ СН'!$H$9+СВЦЭМ!$D$10+'СЕТ СН'!$H$6-'СЕТ СН'!$H$19</f>
        <v>1610.1263701</v>
      </c>
      <c r="K106" s="36">
        <f>SUMIFS(СВЦЭМ!$C$39:$C$782,СВЦЭМ!$A$39:$A$782,$A106,СВЦЭМ!$B$39:$B$782,K$83)+'СЕТ СН'!$H$9+СВЦЭМ!$D$10+'СЕТ СН'!$H$6-'СЕТ СН'!$H$19</f>
        <v>1597.65098167</v>
      </c>
      <c r="L106" s="36">
        <f>SUMIFS(СВЦЭМ!$C$39:$C$782,СВЦЭМ!$A$39:$A$782,$A106,СВЦЭМ!$B$39:$B$782,L$83)+'СЕТ СН'!$H$9+СВЦЭМ!$D$10+'СЕТ СН'!$H$6-'СЕТ СН'!$H$19</f>
        <v>1584.0363445800001</v>
      </c>
      <c r="M106" s="36">
        <f>SUMIFS(СВЦЭМ!$C$39:$C$782,СВЦЭМ!$A$39:$A$782,$A106,СВЦЭМ!$B$39:$B$782,M$83)+'СЕТ СН'!$H$9+СВЦЭМ!$D$10+'СЕТ СН'!$H$6-'СЕТ СН'!$H$19</f>
        <v>1597.6386595700001</v>
      </c>
      <c r="N106" s="36">
        <f>SUMIFS(СВЦЭМ!$C$39:$C$782,СВЦЭМ!$A$39:$A$782,$A106,СВЦЭМ!$B$39:$B$782,N$83)+'СЕТ СН'!$H$9+СВЦЭМ!$D$10+'СЕТ СН'!$H$6-'СЕТ СН'!$H$19</f>
        <v>1609.8249849399999</v>
      </c>
      <c r="O106" s="36">
        <f>SUMIFS(СВЦЭМ!$C$39:$C$782,СВЦЭМ!$A$39:$A$782,$A106,СВЦЭМ!$B$39:$B$782,O$83)+'СЕТ СН'!$H$9+СВЦЭМ!$D$10+'СЕТ СН'!$H$6-'СЕТ СН'!$H$19</f>
        <v>1625.48976027</v>
      </c>
      <c r="P106" s="36">
        <f>SUMIFS(СВЦЭМ!$C$39:$C$782,СВЦЭМ!$A$39:$A$782,$A106,СВЦЭМ!$B$39:$B$782,P$83)+'СЕТ СН'!$H$9+СВЦЭМ!$D$10+'СЕТ СН'!$H$6-'СЕТ СН'!$H$19</f>
        <v>1639.2015907300001</v>
      </c>
      <c r="Q106" s="36">
        <f>SUMIFS(СВЦЭМ!$C$39:$C$782,СВЦЭМ!$A$39:$A$782,$A106,СВЦЭМ!$B$39:$B$782,Q$83)+'СЕТ СН'!$H$9+СВЦЭМ!$D$10+'СЕТ СН'!$H$6-'СЕТ СН'!$H$19</f>
        <v>1652.4744483300001</v>
      </c>
      <c r="R106" s="36">
        <f>SUMIFS(СВЦЭМ!$C$39:$C$782,СВЦЭМ!$A$39:$A$782,$A106,СВЦЭМ!$B$39:$B$782,R$83)+'СЕТ СН'!$H$9+СВЦЭМ!$D$10+'СЕТ СН'!$H$6-'СЕТ СН'!$H$19</f>
        <v>1629.19400301</v>
      </c>
      <c r="S106" s="36">
        <f>SUMIFS(СВЦЭМ!$C$39:$C$782,СВЦЭМ!$A$39:$A$782,$A106,СВЦЭМ!$B$39:$B$782,S$83)+'СЕТ СН'!$H$9+СВЦЭМ!$D$10+'СЕТ СН'!$H$6-'СЕТ СН'!$H$19</f>
        <v>1597.3161252499999</v>
      </c>
      <c r="T106" s="36">
        <f>SUMIFS(СВЦЭМ!$C$39:$C$782,СВЦЭМ!$A$39:$A$782,$A106,СВЦЭМ!$B$39:$B$782,T$83)+'СЕТ СН'!$H$9+СВЦЭМ!$D$10+'СЕТ СН'!$H$6-'СЕТ СН'!$H$19</f>
        <v>1540.25468832</v>
      </c>
      <c r="U106" s="36">
        <f>SUMIFS(СВЦЭМ!$C$39:$C$782,СВЦЭМ!$A$39:$A$782,$A106,СВЦЭМ!$B$39:$B$782,U$83)+'СЕТ СН'!$H$9+СВЦЭМ!$D$10+'СЕТ СН'!$H$6-'СЕТ СН'!$H$19</f>
        <v>1562.3692325300001</v>
      </c>
      <c r="V106" s="36">
        <f>SUMIFS(СВЦЭМ!$C$39:$C$782,СВЦЭМ!$A$39:$A$782,$A106,СВЦЭМ!$B$39:$B$782,V$83)+'СЕТ СН'!$H$9+СВЦЭМ!$D$10+'СЕТ СН'!$H$6-'СЕТ СН'!$H$19</f>
        <v>1579.7824562800001</v>
      </c>
      <c r="W106" s="36">
        <f>SUMIFS(СВЦЭМ!$C$39:$C$782,СВЦЭМ!$A$39:$A$782,$A106,СВЦЭМ!$B$39:$B$782,W$83)+'СЕТ СН'!$H$9+СВЦЭМ!$D$10+'СЕТ СН'!$H$6-'СЕТ СН'!$H$19</f>
        <v>1606.6018410700001</v>
      </c>
      <c r="X106" s="36">
        <f>SUMIFS(СВЦЭМ!$C$39:$C$782,СВЦЭМ!$A$39:$A$782,$A106,СВЦЭМ!$B$39:$B$782,X$83)+'СЕТ СН'!$H$9+СВЦЭМ!$D$10+'СЕТ СН'!$H$6-'СЕТ СН'!$H$19</f>
        <v>1642.3527902800001</v>
      </c>
      <c r="Y106" s="36">
        <f>SUMIFS(СВЦЭМ!$C$39:$C$782,СВЦЭМ!$A$39:$A$782,$A106,СВЦЭМ!$B$39:$B$782,Y$83)+'СЕТ СН'!$H$9+СВЦЭМ!$D$10+'СЕТ СН'!$H$6-'СЕТ СН'!$H$19</f>
        <v>1686.1202759299999</v>
      </c>
    </row>
    <row r="107" spans="1:25" ht="15.75" x14ac:dyDescent="0.2">
      <c r="A107" s="35">
        <f t="shared" si="2"/>
        <v>44858</v>
      </c>
      <c r="B107" s="36">
        <f>SUMIFS(СВЦЭМ!$C$39:$C$782,СВЦЭМ!$A$39:$A$782,$A107,СВЦЭМ!$B$39:$B$782,B$83)+'СЕТ СН'!$H$9+СВЦЭМ!$D$10+'СЕТ СН'!$H$6-'СЕТ СН'!$H$19</f>
        <v>1649.69698391</v>
      </c>
      <c r="C107" s="36">
        <f>SUMIFS(СВЦЭМ!$C$39:$C$782,СВЦЭМ!$A$39:$A$782,$A107,СВЦЭМ!$B$39:$B$782,C$83)+'СЕТ СН'!$H$9+СВЦЭМ!$D$10+'СЕТ СН'!$H$6-'СЕТ СН'!$H$19</f>
        <v>1665.1395405000001</v>
      </c>
      <c r="D107" s="36">
        <f>SUMIFS(СВЦЭМ!$C$39:$C$782,СВЦЭМ!$A$39:$A$782,$A107,СВЦЭМ!$B$39:$B$782,D$83)+'СЕТ СН'!$H$9+СВЦЭМ!$D$10+'СЕТ СН'!$H$6-'СЕТ СН'!$H$19</f>
        <v>1686.1693070000001</v>
      </c>
      <c r="E107" s="36">
        <f>SUMIFS(СВЦЭМ!$C$39:$C$782,СВЦЭМ!$A$39:$A$782,$A107,СВЦЭМ!$B$39:$B$782,E$83)+'СЕТ СН'!$H$9+СВЦЭМ!$D$10+'СЕТ СН'!$H$6-'СЕТ СН'!$H$19</f>
        <v>1689.4037120400001</v>
      </c>
      <c r="F107" s="36">
        <f>SUMIFS(СВЦЭМ!$C$39:$C$782,СВЦЭМ!$A$39:$A$782,$A107,СВЦЭМ!$B$39:$B$782,F$83)+'СЕТ СН'!$H$9+СВЦЭМ!$D$10+'СЕТ СН'!$H$6-'СЕТ СН'!$H$19</f>
        <v>1708.6402521300001</v>
      </c>
      <c r="G107" s="36">
        <f>SUMIFS(СВЦЭМ!$C$39:$C$782,СВЦЭМ!$A$39:$A$782,$A107,СВЦЭМ!$B$39:$B$782,G$83)+'СЕТ СН'!$H$9+СВЦЭМ!$D$10+'СЕТ СН'!$H$6-'СЕТ СН'!$H$19</f>
        <v>1677.47464313</v>
      </c>
      <c r="H107" s="36">
        <f>SUMIFS(СВЦЭМ!$C$39:$C$782,СВЦЭМ!$A$39:$A$782,$A107,СВЦЭМ!$B$39:$B$782,H$83)+'СЕТ СН'!$H$9+СВЦЭМ!$D$10+'СЕТ СН'!$H$6-'СЕТ СН'!$H$19</f>
        <v>1649.9758540400001</v>
      </c>
      <c r="I107" s="36">
        <f>SUMIFS(СВЦЭМ!$C$39:$C$782,СВЦЭМ!$A$39:$A$782,$A107,СВЦЭМ!$B$39:$B$782,I$83)+'СЕТ СН'!$H$9+СВЦЭМ!$D$10+'СЕТ СН'!$H$6-'СЕТ СН'!$H$19</f>
        <v>1634.1680538600001</v>
      </c>
      <c r="J107" s="36">
        <f>SUMIFS(СВЦЭМ!$C$39:$C$782,СВЦЭМ!$A$39:$A$782,$A107,СВЦЭМ!$B$39:$B$782,J$83)+'СЕТ СН'!$H$9+СВЦЭМ!$D$10+'СЕТ СН'!$H$6-'СЕТ СН'!$H$19</f>
        <v>1620.7411785700001</v>
      </c>
      <c r="K107" s="36">
        <f>SUMIFS(СВЦЭМ!$C$39:$C$782,СВЦЭМ!$A$39:$A$782,$A107,СВЦЭМ!$B$39:$B$782,K$83)+'СЕТ СН'!$H$9+СВЦЭМ!$D$10+'СЕТ СН'!$H$6-'СЕТ СН'!$H$19</f>
        <v>1639.22703905</v>
      </c>
      <c r="L107" s="36">
        <f>SUMIFS(СВЦЭМ!$C$39:$C$782,СВЦЭМ!$A$39:$A$782,$A107,СВЦЭМ!$B$39:$B$782,L$83)+'СЕТ СН'!$H$9+СВЦЭМ!$D$10+'СЕТ СН'!$H$6-'СЕТ СН'!$H$19</f>
        <v>1653.7664126</v>
      </c>
      <c r="M107" s="36">
        <f>SUMIFS(СВЦЭМ!$C$39:$C$782,СВЦЭМ!$A$39:$A$782,$A107,СВЦЭМ!$B$39:$B$782,M$83)+'СЕТ СН'!$H$9+СВЦЭМ!$D$10+'СЕТ СН'!$H$6-'СЕТ СН'!$H$19</f>
        <v>1665.39644376</v>
      </c>
      <c r="N107" s="36">
        <f>SUMIFS(СВЦЭМ!$C$39:$C$782,СВЦЭМ!$A$39:$A$782,$A107,СВЦЭМ!$B$39:$B$782,N$83)+'СЕТ СН'!$H$9+СВЦЭМ!$D$10+'СЕТ СН'!$H$6-'СЕТ СН'!$H$19</f>
        <v>1670.0115398200001</v>
      </c>
      <c r="O107" s="36">
        <f>SUMIFS(СВЦЭМ!$C$39:$C$782,СВЦЭМ!$A$39:$A$782,$A107,СВЦЭМ!$B$39:$B$782,O$83)+'СЕТ СН'!$H$9+СВЦЭМ!$D$10+'СЕТ СН'!$H$6-'СЕТ СН'!$H$19</f>
        <v>1665.3697311400001</v>
      </c>
      <c r="P107" s="36">
        <f>SUMIFS(СВЦЭМ!$C$39:$C$782,СВЦЭМ!$A$39:$A$782,$A107,СВЦЭМ!$B$39:$B$782,P$83)+'СЕТ СН'!$H$9+СВЦЭМ!$D$10+'СЕТ СН'!$H$6-'СЕТ СН'!$H$19</f>
        <v>1667.30957319</v>
      </c>
      <c r="Q107" s="36">
        <f>SUMIFS(СВЦЭМ!$C$39:$C$782,СВЦЭМ!$A$39:$A$782,$A107,СВЦЭМ!$B$39:$B$782,Q$83)+'СЕТ СН'!$H$9+СВЦЭМ!$D$10+'СЕТ СН'!$H$6-'СЕТ СН'!$H$19</f>
        <v>1665.26313888</v>
      </c>
      <c r="R107" s="36">
        <f>SUMIFS(СВЦЭМ!$C$39:$C$782,СВЦЭМ!$A$39:$A$782,$A107,СВЦЭМ!$B$39:$B$782,R$83)+'СЕТ СН'!$H$9+СВЦЭМ!$D$10+'СЕТ СН'!$H$6-'СЕТ СН'!$H$19</f>
        <v>1632.20397626</v>
      </c>
      <c r="S107" s="36">
        <f>SUMIFS(СВЦЭМ!$C$39:$C$782,СВЦЭМ!$A$39:$A$782,$A107,СВЦЭМ!$B$39:$B$782,S$83)+'СЕТ СН'!$H$9+СВЦЭМ!$D$10+'СЕТ СН'!$H$6-'СЕТ СН'!$H$19</f>
        <v>1611.4974894300001</v>
      </c>
      <c r="T107" s="36">
        <f>SUMIFS(СВЦЭМ!$C$39:$C$782,СВЦЭМ!$A$39:$A$782,$A107,СВЦЭМ!$B$39:$B$782,T$83)+'СЕТ СН'!$H$9+СВЦЭМ!$D$10+'СЕТ СН'!$H$6-'СЕТ СН'!$H$19</f>
        <v>1563.7799695000001</v>
      </c>
      <c r="U107" s="36">
        <f>SUMIFS(СВЦЭМ!$C$39:$C$782,СВЦЭМ!$A$39:$A$782,$A107,СВЦЭМ!$B$39:$B$782,U$83)+'СЕТ СН'!$H$9+СВЦЭМ!$D$10+'СЕТ СН'!$H$6-'СЕТ СН'!$H$19</f>
        <v>1596.6173781100001</v>
      </c>
      <c r="V107" s="36">
        <f>SUMIFS(СВЦЭМ!$C$39:$C$782,СВЦЭМ!$A$39:$A$782,$A107,СВЦЭМ!$B$39:$B$782,V$83)+'СЕТ СН'!$H$9+СВЦЭМ!$D$10+'СЕТ СН'!$H$6-'СЕТ СН'!$H$19</f>
        <v>1621.61004757</v>
      </c>
      <c r="W107" s="36">
        <f>SUMIFS(СВЦЭМ!$C$39:$C$782,СВЦЭМ!$A$39:$A$782,$A107,СВЦЭМ!$B$39:$B$782,W$83)+'СЕТ СН'!$H$9+СВЦЭМ!$D$10+'СЕТ СН'!$H$6-'СЕТ СН'!$H$19</f>
        <v>1641.0700471299999</v>
      </c>
      <c r="X107" s="36">
        <f>SUMIFS(СВЦЭМ!$C$39:$C$782,СВЦЭМ!$A$39:$A$782,$A107,СВЦЭМ!$B$39:$B$782,X$83)+'СЕТ СН'!$H$9+СВЦЭМ!$D$10+'СЕТ СН'!$H$6-'СЕТ СН'!$H$19</f>
        <v>1671.70801841</v>
      </c>
      <c r="Y107" s="36">
        <f>SUMIFS(СВЦЭМ!$C$39:$C$782,СВЦЭМ!$A$39:$A$782,$A107,СВЦЭМ!$B$39:$B$782,Y$83)+'СЕТ СН'!$H$9+СВЦЭМ!$D$10+'СЕТ СН'!$H$6-'СЕТ СН'!$H$19</f>
        <v>1709.0302526800001</v>
      </c>
    </row>
    <row r="108" spans="1:25" ht="15.75" x14ac:dyDescent="0.2">
      <c r="A108" s="35">
        <f t="shared" si="2"/>
        <v>44859</v>
      </c>
      <c r="B108" s="36">
        <f>SUMIFS(СВЦЭМ!$C$39:$C$782,СВЦЭМ!$A$39:$A$782,$A108,СВЦЭМ!$B$39:$B$782,B$83)+'СЕТ СН'!$H$9+СВЦЭМ!$D$10+'СЕТ СН'!$H$6-'СЕТ СН'!$H$19</f>
        <v>1665.8340094499999</v>
      </c>
      <c r="C108" s="36">
        <f>SUMIFS(СВЦЭМ!$C$39:$C$782,СВЦЭМ!$A$39:$A$782,$A108,СВЦЭМ!$B$39:$B$782,C$83)+'СЕТ СН'!$H$9+СВЦЭМ!$D$10+'СЕТ СН'!$H$6-'СЕТ СН'!$H$19</f>
        <v>1692.74101591</v>
      </c>
      <c r="D108" s="36">
        <f>SUMIFS(СВЦЭМ!$C$39:$C$782,СВЦЭМ!$A$39:$A$782,$A108,СВЦЭМ!$B$39:$B$782,D$83)+'СЕТ СН'!$H$9+СВЦЭМ!$D$10+'СЕТ СН'!$H$6-'СЕТ СН'!$H$19</f>
        <v>1687.49404091</v>
      </c>
      <c r="E108" s="36">
        <f>SUMIFS(СВЦЭМ!$C$39:$C$782,СВЦЭМ!$A$39:$A$782,$A108,СВЦЭМ!$B$39:$B$782,E$83)+'СЕТ СН'!$H$9+СВЦЭМ!$D$10+'СЕТ СН'!$H$6-'СЕТ СН'!$H$19</f>
        <v>1665.7185357000001</v>
      </c>
      <c r="F108" s="36">
        <f>SUMIFS(СВЦЭМ!$C$39:$C$782,СВЦЭМ!$A$39:$A$782,$A108,СВЦЭМ!$B$39:$B$782,F$83)+'СЕТ СН'!$H$9+СВЦЭМ!$D$10+'СЕТ СН'!$H$6-'СЕТ СН'!$H$19</f>
        <v>1679.8154005000001</v>
      </c>
      <c r="G108" s="36">
        <f>SUMIFS(СВЦЭМ!$C$39:$C$782,СВЦЭМ!$A$39:$A$782,$A108,СВЦЭМ!$B$39:$B$782,G$83)+'СЕТ СН'!$H$9+СВЦЭМ!$D$10+'СЕТ СН'!$H$6-'СЕТ СН'!$H$19</f>
        <v>1636.0525720099999</v>
      </c>
      <c r="H108" s="36">
        <f>SUMIFS(СВЦЭМ!$C$39:$C$782,СВЦЭМ!$A$39:$A$782,$A108,СВЦЭМ!$B$39:$B$782,H$83)+'СЕТ СН'!$H$9+СВЦЭМ!$D$10+'СЕТ СН'!$H$6-'СЕТ СН'!$H$19</f>
        <v>1562.1701328300001</v>
      </c>
      <c r="I108" s="36">
        <f>SUMIFS(СВЦЭМ!$C$39:$C$782,СВЦЭМ!$A$39:$A$782,$A108,СВЦЭМ!$B$39:$B$782,I$83)+'СЕТ СН'!$H$9+СВЦЭМ!$D$10+'СЕТ СН'!$H$6-'СЕТ СН'!$H$19</f>
        <v>1503.5210213800001</v>
      </c>
      <c r="J108" s="36">
        <f>SUMIFS(СВЦЭМ!$C$39:$C$782,СВЦЭМ!$A$39:$A$782,$A108,СВЦЭМ!$B$39:$B$782,J$83)+'СЕТ СН'!$H$9+СВЦЭМ!$D$10+'СЕТ СН'!$H$6-'СЕТ СН'!$H$19</f>
        <v>1398.6614015299999</v>
      </c>
      <c r="K108" s="36">
        <f>SUMIFS(СВЦЭМ!$C$39:$C$782,СВЦЭМ!$A$39:$A$782,$A108,СВЦЭМ!$B$39:$B$782,K$83)+'СЕТ СН'!$H$9+СВЦЭМ!$D$10+'СЕТ СН'!$H$6-'СЕТ СН'!$H$19</f>
        <v>1423.0882848399999</v>
      </c>
      <c r="L108" s="36">
        <f>SUMIFS(СВЦЭМ!$C$39:$C$782,СВЦЭМ!$A$39:$A$782,$A108,СВЦЭМ!$B$39:$B$782,L$83)+'СЕТ СН'!$H$9+СВЦЭМ!$D$10+'СЕТ СН'!$H$6-'СЕТ СН'!$H$19</f>
        <v>1430.0276433500001</v>
      </c>
      <c r="M108" s="36">
        <f>SUMIFS(СВЦЭМ!$C$39:$C$782,СВЦЭМ!$A$39:$A$782,$A108,СВЦЭМ!$B$39:$B$782,M$83)+'СЕТ СН'!$H$9+СВЦЭМ!$D$10+'СЕТ СН'!$H$6-'СЕТ СН'!$H$19</f>
        <v>1524.01150824</v>
      </c>
      <c r="N108" s="36">
        <f>SUMIFS(СВЦЭМ!$C$39:$C$782,СВЦЭМ!$A$39:$A$782,$A108,СВЦЭМ!$B$39:$B$782,N$83)+'СЕТ СН'!$H$9+СВЦЭМ!$D$10+'СЕТ СН'!$H$6-'СЕТ СН'!$H$19</f>
        <v>1621.36698574</v>
      </c>
      <c r="O108" s="36">
        <f>SUMIFS(СВЦЭМ!$C$39:$C$782,СВЦЭМ!$A$39:$A$782,$A108,СВЦЭМ!$B$39:$B$782,O$83)+'СЕТ СН'!$H$9+СВЦЭМ!$D$10+'СЕТ СН'!$H$6-'СЕТ СН'!$H$19</f>
        <v>1598.86865865</v>
      </c>
      <c r="P108" s="36">
        <f>SUMIFS(СВЦЭМ!$C$39:$C$782,СВЦЭМ!$A$39:$A$782,$A108,СВЦЭМ!$B$39:$B$782,P$83)+'СЕТ СН'!$H$9+СВЦЭМ!$D$10+'СЕТ СН'!$H$6-'СЕТ СН'!$H$19</f>
        <v>1598.3812825</v>
      </c>
      <c r="Q108" s="36">
        <f>SUMIFS(СВЦЭМ!$C$39:$C$782,СВЦЭМ!$A$39:$A$782,$A108,СВЦЭМ!$B$39:$B$782,Q$83)+'СЕТ СН'!$H$9+СВЦЭМ!$D$10+'СЕТ СН'!$H$6-'СЕТ СН'!$H$19</f>
        <v>1599.37408013</v>
      </c>
      <c r="R108" s="36">
        <f>SUMIFS(СВЦЭМ!$C$39:$C$782,СВЦЭМ!$A$39:$A$782,$A108,СВЦЭМ!$B$39:$B$782,R$83)+'СЕТ СН'!$H$9+СВЦЭМ!$D$10+'СЕТ СН'!$H$6-'СЕТ СН'!$H$19</f>
        <v>1496.06330024</v>
      </c>
      <c r="S108" s="36">
        <f>SUMIFS(СВЦЭМ!$C$39:$C$782,СВЦЭМ!$A$39:$A$782,$A108,СВЦЭМ!$B$39:$B$782,S$83)+'СЕТ СН'!$H$9+СВЦЭМ!$D$10+'СЕТ СН'!$H$6-'СЕТ СН'!$H$19</f>
        <v>1429.61627851</v>
      </c>
      <c r="T108" s="36">
        <f>SUMIFS(СВЦЭМ!$C$39:$C$782,СВЦЭМ!$A$39:$A$782,$A108,СВЦЭМ!$B$39:$B$782,T$83)+'СЕТ СН'!$H$9+СВЦЭМ!$D$10+'СЕТ СН'!$H$6-'СЕТ СН'!$H$19</f>
        <v>1340.7426831999999</v>
      </c>
      <c r="U108" s="36">
        <f>SUMIFS(СВЦЭМ!$C$39:$C$782,СВЦЭМ!$A$39:$A$782,$A108,СВЦЭМ!$B$39:$B$782,U$83)+'СЕТ СН'!$H$9+СВЦЭМ!$D$10+'СЕТ СН'!$H$6-'СЕТ СН'!$H$19</f>
        <v>1346.2042918099999</v>
      </c>
      <c r="V108" s="36">
        <f>SUMIFS(СВЦЭМ!$C$39:$C$782,СВЦЭМ!$A$39:$A$782,$A108,СВЦЭМ!$B$39:$B$782,V$83)+'СЕТ СН'!$H$9+СВЦЭМ!$D$10+'СЕТ СН'!$H$6-'СЕТ СН'!$H$19</f>
        <v>1367.1909899499999</v>
      </c>
      <c r="W108" s="36">
        <f>SUMIFS(СВЦЭМ!$C$39:$C$782,СВЦЭМ!$A$39:$A$782,$A108,СВЦЭМ!$B$39:$B$782,W$83)+'СЕТ СН'!$H$9+СВЦЭМ!$D$10+'СЕТ СН'!$H$6-'СЕТ СН'!$H$19</f>
        <v>1380.27163868</v>
      </c>
      <c r="X108" s="36">
        <f>SUMIFS(СВЦЭМ!$C$39:$C$782,СВЦЭМ!$A$39:$A$782,$A108,СВЦЭМ!$B$39:$B$782,X$83)+'СЕТ СН'!$H$9+СВЦЭМ!$D$10+'СЕТ СН'!$H$6-'СЕТ СН'!$H$19</f>
        <v>1406.1677171700001</v>
      </c>
      <c r="Y108" s="36">
        <f>SUMIFS(СВЦЭМ!$C$39:$C$782,СВЦЭМ!$A$39:$A$782,$A108,СВЦЭМ!$B$39:$B$782,Y$83)+'СЕТ СН'!$H$9+СВЦЭМ!$D$10+'СЕТ СН'!$H$6-'СЕТ СН'!$H$19</f>
        <v>1423.9619331899999</v>
      </c>
    </row>
    <row r="109" spans="1:25" ht="15.75" x14ac:dyDescent="0.2">
      <c r="A109" s="35">
        <f t="shared" si="2"/>
        <v>44860</v>
      </c>
      <c r="B109" s="36">
        <f>SUMIFS(СВЦЭМ!$C$39:$C$782,СВЦЭМ!$A$39:$A$782,$A109,СВЦЭМ!$B$39:$B$782,B$83)+'СЕТ СН'!$H$9+СВЦЭМ!$D$10+'СЕТ СН'!$H$6-'СЕТ СН'!$H$19</f>
        <v>1598.68651583</v>
      </c>
      <c r="C109" s="36">
        <f>SUMIFS(СВЦЭМ!$C$39:$C$782,СВЦЭМ!$A$39:$A$782,$A109,СВЦЭМ!$B$39:$B$782,C$83)+'СЕТ СН'!$H$9+СВЦЭМ!$D$10+'СЕТ СН'!$H$6-'СЕТ СН'!$H$19</f>
        <v>1609.5271605400001</v>
      </c>
      <c r="D109" s="36">
        <f>SUMIFS(СВЦЭМ!$C$39:$C$782,СВЦЭМ!$A$39:$A$782,$A109,СВЦЭМ!$B$39:$B$782,D$83)+'СЕТ СН'!$H$9+СВЦЭМ!$D$10+'СЕТ СН'!$H$6-'СЕТ СН'!$H$19</f>
        <v>1621.91245936</v>
      </c>
      <c r="E109" s="36">
        <f>SUMIFS(СВЦЭМ!$C$39:$C$782,СВЦЭМ!$A$39:$A$782,$A109,СВЦЭМ!$B$39:$B$782,E$83)+'СЕТ СН'!$H$9+СВЦЭМ!$D$10+'СЕТ СН'!$H$6-'СЕТ СН'!$H$19</f>
        <v>1640.37014518</v>
      </c>
      <c r="F109" s="36">
        <f>SUMIFS(СВЦЭМ!$C$39:$C$782,СВЦЭМ!$A$39:$A$782,$A109,СВЦЭМ!$B$39:$B$782,F$83)+'СЕТ СН'!$H$9+СВЦЭМ!$D$10+'СЕТ СН'!$H$6-'СЕТ СН'!$H$19</f>
        <v>1612.5290437000001</v>
      </c>
      <c r="G109" s="36">
        <f>SUMIFS(СВЦЭМ!$C$39:$C$782,СВЦЭМ!$A$39:$A$782,$A109,СВЦЭМ!$B$39:$B$782,G$83)+'СЕТ СН'!$H$9+СВЦЭМ!$D$10+'СЕТ СН'!$H$6-'СЕТ СН'!$H$19</f>
        <v>1554.9439195</v>
      </c>
      <c r="H109" s="36">
        <f>SUMIFS(СВЦЭМ!$C$39:$C$782,СВЦЭМ!$A$39:$A$782,$A109,СВЦЭМ!$B$39:$B$782,H$83)+'СЕТ СН'!$H$9+СВЦЭМ!$D$10+'СЕТ СН'!$H$6-'СЕТ СН'!$H$19</f>
        <v>1468.03865591</v>
      </c>
      <c r="I109" s="36">
        <f>SUMIFS(СВЦЭМ!$C$39:$C$782,СВЦЭМ!$A$39:$A$782,$A109,СВЦЭМ!$B$39:$B$782,I$83)+'СЕТ СН'!$H$9+СВЦЭМ!$D$10+'СЕТ СН'!$H$6-'СЕТ СН'!$H$19</f>
        <v>1510.3785404099999</v>
      </c>
      <c r="J109" s="36">
        <f>SUMIFS(СВЦЭМ!$C$39:$C$782,СВЦЭМ!$A$39:$A$782,$A109,СВЦЭМ!$B$39:$B$782,J$83)+'СЕТ СН'!$H$9+СВЦЭМ!$D$10+'СЕТ СН'!$H$6-'СЕТ СН'!$H$19</f>
        <v>1471.70626754</v>
      </c>
      <c r="K109" s="36">
        <f>SUMIFS(СВЦЭМ!$C$39:$C$782,СВЦЭМ!$A$39:$A$782,$A109,СВЦЭМ!$B$39:$B$782,K$83)+'СЕТ СН'!$H$9+СВЦЭМ!$D$10+'СЕТ СН'!$H$6-'СЕТ СН'!$H$19</f>
        <v>1485.3478875800001</v>
      </c>
      <c r="L109" s="36">
        <f>SUMIFS(СВЦЭМ!$C$39:$C$782,СВЦЭМ!$A$39:$A$782,$A109,СВЦЭМ!$B$39:$B$782,L$83)+'СЕТ СН'!$H$9+СВЦЭМ!$D$10+'СЕТ СН'!$H$6-'СЕТ СН'!$H$19</f>
        <v>1491.3530469500001</v>
      </c>
      <c r="M109" s="36">
        <f>SUMIFS(СВЦЭМ!$C$39:$C$782,СВЦЭМ!$A$39:$A$782,$A109,СВЦЭМ!$B$39:$B$782,M$83)+'СЕТ СН'!$H$9+СВЦЭМ!$D$10+'СЕТ СН'!$H$6-'СЕТ СН'!$H$19</f>
        <v>1491.1493234300001</v>
      </c>
      <c r="N109" s="36">
        <f>SUMIFS(СВЦЭМ!$C$39:$C$782,СВЦЭМ!$A$39:$A$782,$A109,СВЦЭМ!$B$39:$B$782,N$83)+'СЕТ СН'!$H$9+СВЦЭМ!$D$10+'СЕТ СН'!$H$6-'СЕТ СН'!$H$19</f>
        <v>1495.07878996</v>
      </c>
      <c r="O109" s="36">
        <f>SUMIFS(СВЦЭМ!$C$39:$C$782,СВЦЭМ!$A$39:$A$782,$A109,СВЦЭМ!$B$39:$B$782,O$83)+'СЕТ СН'!$H$9+СВЦЭМ!$D$10+'СЕТ СН'!$H$6-'СЕТ СН'!$H$19</f>
        <v>1536.8515918600001</v>
      </c>
      <c r="P109" s="36">
        <f>SUMIFS(СВЦЭМ!$C$39:$C$782,СВЦЭМ!$A$39:$A$782,$A109,СВЦЭМ!$B$39:$B$782,P$83)+'СЕТ СН'!$H$9+СВЦЭМ!$D$10+'СЕТ СН'!$H$6-'СЕТ СН'!$H$19</f>
        <v>1553.04123039</v>
      </c>
      <c r="Q109" s="36">
        <f>SUMIFS(СВЦЭМ!$C$39:$C$782,СВЦЭМ!$A$39:$A$782,$A109,СВЦЭМ!$B$39:$B$782,Q$83)+'СЕТ СН'!$H$9+СВЦЭМ!$D$10+'СЕТ СН'!$H$6-'СЕТ СН'!$H$19</f>
        <v>1540.15233567</v>
      </c>
      <c r="R109" s="36">
        <f>SUMIFS(СВЦЭМ!$C$39:$C$782,СВЦЭМ!$A$39:$A$782,$A109,СВЦЭМ!$B$39:$B$782,R$83)+'СЕТ СН'!$H$9+СВЦЭМ!$D$10+'СЕТ СН'!$H$6-'СЕТ СН'!$H$19</f>
        <v>1535.8077385300001</v>
      </c>
      <c r="S109" s="36">
        <f>SUMIFS(СВЦЭМ!$C$39:$C$782,СВЦЭМ!$A$39:$A$782,$A109,СВЦЭМ!$B$39:$B$782,S$83)+'СЕТ СН'!$H$9+СВЦЭМ!$D$10+'СЕТ СН'!$H$6-'СЕТ СН'!$H$19</f>
        <v>1467.5873275200001</v>
      </c>
      <c r="T109" s="36">
        <f>SUMIFS(СВЦЭМ!$C$39:$C$782,СВЦЭМ!$A$39:$A$782,$A109,СВЦЭМ!$B$39:$B$782,T$83)+'СЕТ СН'!$H$9+СВЦЭМ!$D$10+'СЕТ СН'!$H$6-'СЕТ СН'!$H$19</f>
        <v>1451.82392903</v>
      </c>
      <c r="U109" s="36">
        <f>SUMIFS(СВЦЭМ!$C$39:$C$782,СВЦЭМ!$A$39:$A$782,$A109,СВЦЭМ!$B$39:$B$782,U$83)+'СЕТ СН'!$H$9+СВЦЭМ!$D$10+'СЕТ СН'!$H$6-'СЕТ СН'!$H$19</f>
        <v>1466.81955728</v>
      </c>
      <c r="V109" s="36">
        <f>SUMIFS(СВЦЭМ!$C$39:$C$782,СВЦЭМ!$A$39:$A$782,$A109,СВЦЭМ!$B$39:$B$782,V$83)+'СЕТ СН'!$H$9+СВЦЭМ!$D$10+'СЕТ СН'!$H$6-'СЕТ СН'!$H$19</f>
        <v>1486.1219138599999</v>
      </c>
      <c r="W109" s="36">
        <f>SUMIFS(СВЦЭМ!$C$39:$C$782,СВЦЭМ!$A$39:$A$782,$A109,СВЦЭМ!$B$39:$B$782,W$83)+'СЕТ СН'!$H$9+СВЦЭМ!$D$10+'СЕТ СН'!$H$6-'СЕТ СН'!$H$19</f>
        <v>1526.28722692</v>
      </c>
      <c r="X109" s="36">
        <f>SUMIFS(СВЦЭМ!$C$39:$C$782,СВЦЭМ!$A$39:$A$782,$A109,СВЦЭМ!$B$39:$B$782,X$83)+'СЕТ СН'!$H$9+СВЦЭМ!$D$10+'СЕТ СН'!$H$6-'СЕТ СН'!$H$19</f>
        <v>1538.00868285</v>
      </c>
      <c r="Y109" s="36">
        <f>SUMIFS(СВЦЭМ!$C$39:$C$782,СВЦЭМ!$A$39:$A$782,$A109,СВЦЭМ!$B$39:$B$782,Y$83)+'СЕТ СН'!$H$9+СВЦЭМ!$D$10+'СЕТ СН'!$H$6-'СЕТ СН'!$H$19</f>
        <v>1546.27712342</v>
      </c>
    </row>
    <row r="110" spans="1:25" ht="15.75" x14ac:dyDescent="0.2">
      <c r="A110" s="35">
        <f t="shared" si="2"/>
        <v>44861</v>
      </c>
      <c r="B110" s="36">
        <f>SUMIFS(СВЦЭМ!$C$39:$C$782,СВЦЭМ!$A$39:$A$782,$A110,СВЦЭМ!$B$39:$B$782,B$83)+'СЕТ СН'!$H$9+СВЦЭМ!$D$10+'СЕТ СН'!$H$6-'СЕТ СН'!$H$19</f>
        <v>1606.2445640200001</v>
      </c>
      <c r="C110" s="36">
        <f>SUMIFS(СВЦЭМ!$C$39:$C$782,СВЦЭМ!$A$39:$A$782,$A110,СВЦЭМ!$B$39:$B$782,C$83)+'СЕТ СН'!$H$9+СВЦЭМ!$D$10+'СЕТ СН'!$H$6-'СЕТ СН'!$H$19</f>
        <v>1626.3225585800001</v>
      </c>
      <c r="D110" s="36">
        <f>SUMIFS(СВЦЭМ!$C$39:$C$782,СВЦЭМ!$A$39:$A$782,$A110,СВЦЭМ!$B$39:$B$782,D$83)+'СЕТ СН'!$H$9+СВЦЭМ!$D$10+'СЕТ СН'!$H$6-'СЕТ СН'!$H$19</f>
        <v>1653.6402144000001</v>
      </c>
      <c r="E110" s="36">
        <f>SUMIFS(СВЦЭМ!$C$39:$C$782,СВЦЭМ!$A$39:$A$782,$A110,СВЦЭМ!$B$39:$B$782,E$83)+'СЕТ СН'!$H$9+СВЦЭМ!$D$10+'СЕТ СН'!$H$6-'СЕТ СН'!$H$19</f>
        <v>1659.12616422</v>
      </c>
      <c r="F110" s="36">
        <f>SUMIFS(СВЦЭМ!$C$39:$C$782,СВЦЭМ!$A$39:$A$782,$A110,СВЦЭМ!$B$39:$B$782,F$83)+'СЕТ СН'!$H$9+СВЦЭМ!$D$10+'СЕТ СН'!$H$6-'СЕТ СН'!$H$19</f>
        <v>1637.9848908000001</v>
      </c>
      <c r="G110" s="36">
        <f>SUMIFS(СВЦЭМ!$C$39:$C$782,СВЦЭМ!$A$39:$A$782,$A110,СВЦЭМ!$B$39:$B$782,G$83)+'СЕТ СН'!$H$9+СВЦЭМ!$D$10+'СЕТ СН'!$H$6-'СЕТ СН'!$H$19</f>
        <v>1565.12310415</v>
      </c>
      <c r="H110" s="36">
        <f>SUMIFS(СВЦЭМ!$C$39:$C$782,СВЦЭМ!$A$39:$A$782,$A110,СВЦЭМ!$B$39:$B$782,H$83)+'СЕТ СН'!$H$9+СВЦЭМ!$D$10+'СЕТ СН'!$H$6-'СЕТ СН'!$H$19</f>
        <v>1462.2177808199999</v>
      </c>
      <c r="I110" s="36">
        <f>SUMIFS(СВЦЭМ!$C$39:$C$782,СВЦЭМ!$A$39:$A$782,$A110,СВЦЭМ!$B$39:$B$782,I$83)+'СЕТ СН'!$H$9+СВЦЭМ!$D$10+'СЕТ СН'!$H$6-'СЕТ СН'!$H$19</f>
        <v>1460.75212493</v>
      </c>
      <c r="J110" s="36">
        <f>SUMIFS(СВЦЭМ!$C$39:$C$782,СВЦЭМ!$A$39:$A$782,$A110,СВЦЭМ!$B$39:$B$782,J$83)+'СЕТ СН'!$H$9+СВЦЭМ!$D$10+'СЕТ СН'!$H$6-'СЕТ СН'!$H$19</f>
        <v>1435.0595961500001</v>
      </c>
      <c r="K110" s="36">
        <f>SUMIFS(СВЦЭМ!$C$39:$C$782,СВЦЭМ!$A$39:$A$782,$A110,СВЦЭМ!$B$39:$B$782,K$83)+'СЕТ СН'!$H$9+СВЦЭМ!$D$10+'СЕТ СН'!$H$6-'СЕТ СН'!$H$19</f>
        <v>1447.2191048099999</v>
      </c>
      <c r="L110" s="36">
        <f>SUMIFS(СВЦЭМ!$C$39:$C$782,СВЦЭМ!$A$39:$A$782,$A110,СВЦЭМ!$B$39:$B$782,L$83)+'СЕТ СН'!$H$9+СВЦЭМ!$D$10+'СЕТ СН'!$H$6-'СЕТ СН'!$H$19</f>
        <v>1456.8269271899999</v>
      </c>
      <c r="M110" s="36">
        <f>SUMIFS(СВЦЭМ!$C$39:$C$782,СВЦЭМ!$A$39:$A$782,$A110,СВЦЭМ!$B$39:$B$782,M$83)+'СЕТ СН'!$H$9+СВЦЭМ!$D$10+'СЕТ СН'!$H$6-'СЕТ СН'!$H$19</f>
        <v>1468.32064418</v>
      </c>
      <c r="N110" s="36">
        <f>SUMIFS(СВЦЭМ!$C$39:$C$782,СВЦЭМ!$A$39:$A$782,$A110,СВЦЭМ!$B$39:$B$782,N$83)+'СЕТ СН'!$H$9+СВЦЭМ!$D$10+'СЕТ СН'!$H$6-'СЕТ СН'!$H$19</f>
        <v>1499.68729656</v>
      </c>
      <c r="O110" s="36">
        <f>SUMIFS(СВЦЭМ!$C$39:$C$782,СВЦЭМ!$A$39:$A$782,$A110,СВЦЭМ!$B$39:$B$782,O$83)+'СЕТ СН'!$H$9+СВЦЭМ!$D$10+'СЕТ СН'!$H$6-'СЕТ СН'!$H$19</f>
        <v>1516.27970355</v>
      </c>
      <c r="P110" s="36">
        <f>SUMIFS(СВЦЭМ!$C$39:$C$782,СВЦЭМ!$A$39:$A$782,$A110,СВЦЭМ!$B$39:$B$782,P$83)+'СЕТ СН'!$H$9+СВЦЭМ!$D$10+'СЕТ СН'!$H$6-'СЕТ СН'!$H$19</f>
        <v>1514.6668434000001</v>
      </c>
      <c r="Q110" s="36">
        <f>SUMIFS(СВЦЭМ!$C$39:$C$782,СВЦЭМ!$A$39:$A$782,$A110,СВЦЭМ!$B$39:$B$782,Q$83)+'СЕТ СН'!$H$9+СВЦЭМ!$D$10+'СЕТ СН'!$H$6-'СЕТ СН'!$H$19</f>
        <v>1524.1378913400001</v>
      </c>
      <c r="R110" s="36">
        <f>SUMIFS(СВЦЭМ!$C$39:$C$782,СВЦЭМ!$A$39:$A$782,$A110,СВЦЭМ!$B$39:$B$782,R$83)+'СЕТ СН'!$H$9+СВЦЭМ!$D$10+'СЕТ СН'!$H$6-'СЕТ СН'!$H$19</f>
        <v>1496.03662091</v>
      </c>
      <c r="S110" s="36">
        <f>SUMIFS(СВЦЭМ!$C$39:$C$782,СВЦЭМ!$A$39:$A$782,$A110,СВЦЭМ!$B$39:$B$782,S$83)+'СЕТ СН'!$H$9+СВЦЭМ!$D$10+'СЕТ СН'!$H$6-'СЕТ СН'!$H$19</f>
        <v>1477.2867312600001</v>
      </c>
      <c r="T110" s="36">
        <f>SUMIFS(СВЦЭМ!$C$39:$C$782,СВЦЭМ!$A$39:$A$782,$A110,СВЦЭМ!$B$39:$B$782,T$83)+'СЕТ СН'!$H$9+СВЦЭМ!$D$10+'СЕТ СН'!$H$6-'СЕТ СН'!$H$19</f>
        <v>1438.5510465</v>
      </c>
      <c r="U110" s="36">
        <f>SUMIFS(СВЦЭМ!$C$39:$C$782,СВЦЭМ!$A$39:$A$782,$A110,СВЦЭМ!$B$39:$B$782,U$83)+'СЕТ СН'!$H$9+СВЦЭМ!$D$10+'СЕТ СН'!$H$6-'СЕТ СН'!$H$19</f>
        <v>1461.1424042200001</v>
      </c>
      <c r="V110" s="36">
        <f>SUMIFS(СВЦЭМ!$C$39:$C$782,СВЦЭМ!$A$39:$A$782,$A110,СВЦЭМ!$B$39:$B$782,V$83)+'СЕТ СН'!$H$9+СВЦЭМ!$D$10+'СЕТ СН'!$H$6-'СЕТ СН'!$H$19</f>
        <v>1490.28974487</v>
      </c>
      <c r="W110" s="36">
        <f>SUMIFS(СВЦЭМ!$C$39:$C$782,СВЦЭМ!$A$39:$A$782,$A110,СВЦЭМ!$B$39:$B$782,W$83)+'СЕТ СН'!$H$9+СВЦЭМ!$D$10+'СЕТ СН'!$H$6-'СЕТ СН'!$H$19</f>
        <v>1511.72635399</v>
      </c>
      <c r="X110" s="36">
        <f>SUMIFS(СВЦЭМ!$C$39:$C$782,СВЦЭМ!$A$39:$A$782,$A110,СВЦЭМ!$B$39:$B$782,X$83)+'СЕТ СН'!$H$9+СВЦЭМ!$D$10+'СЕТ СН'!$H$6-'СЕТ СН'!$H$19</f>
        <v>1562.7321907</v>
      </c>
      <c r="Y110" s="36">
        <f>SUMIFS(СВЦЭМ!$C$39:$C$782,СВЦЭМ!$A$39:$A$782,$A110,СВЦЭМ!$B$39:$B$782,Y$83)+'СЕТ СН'!$H$9+СВЦЭМ!$D$10+'СЕТ СН'!$H$6-'СЕТ СН'!$H$19</f>
        <v>1590.1270472799999</v>
      </c>
    </row>
    <row r="111" spans="1:25" ht="15.75" x14ac:dyDescent="0.2">
      <c r="A111" s="35">
        <f t="shared" si="2"/>
        <v>44862</v>
      </c>
      <c r="B111" s="36">
        <f>SUMIFS(СВЦЭМ!$C$39:$C$782,СВЦЭМ!$A$39:$A$782,$A111,СВЦЭМ!$B$39:$B$782,B$83)+'СЕТ СН'!$H$9+СВЦЭМ!$D$10+'СЕТ СН'!$H$6-'СЕТ СН'!$H$19</f>
        <v>1579.70978414</v>
      </c>
      <c r="C111" s="36">
        <f>SUMIFS(СВЦЭМ!$C$39:$C$782,СВЦЭМ!$A$39:$A$782,$A111,СВЦЭМ!$B$39:$B$782,C$83)+'СЕТ СН'!$H$9+СВЦЭМ!$D$10+'СЕТ СН'!$H$6-'СЕТ СН'!$H$19</f>
        <v>1611.2085714100001</v>
      </c>
      <c r="D111" s="36">
        <f>SUMIFS(СВЦЭМ!$C$39:$C$782,СВЦЭМ!$A$39:$A$782,$A111,СВЦЭМ!$B$39:$B$782,D$83)+'СЕТ СН'!$H$9+СВЦЭМ!$D$10+'СЕТ СН'!$H$6-'СЕТ СН'!$H$19</f>
        <v>1649.36733693</v>
      </c>
      <c r="E111" s="36">
        <f>SUMIFS(СВЦЭМ!$C$39:$C$782,СВЦЭМ!$A$39:$A$782,$A111,СВЦЭМ!$B$39:$B$782,E$83)+'СЕТ СН'!$H$9+СВЦЭМ!$D$10+'СЕТ СН'!$H$6-'СЕТ СН'!$H$19</f>
        <v>1650.5117156000001</v>
      </c>
      <c r="F111" s="36">
        <f>SUMIFS(СВЦЭМ!$C$39:$C$782,СВЦЭМ!$A$39:$A$782,$A111,СВЦЭМ!$B$39:$B$782,F$83)+'СЕТ СН'!$H$9+СВЦЭМ!$D$10+'СЕТ СН'!$H$6-'СЕТ СН'!$H$19</f>
        <v>1652.1539809799999</v>
      </c>
      <c r="G111" s="36">
        <f>SUMIFS(СВЦЭМ!$C$39:$C$782,СВЦЭМ!$A$39:$A$782,$A111,СВЦЭМ!$B$39:$B$782,G$83)+'СЕТ СН'!$H$9+СВЦЭМ!$D$10+'СЕТ СН'!$H$6-'СЕТ СН'!$H$19</f>
        <v>1637.6501362900001</v>
      </c>
      <c r="H111" s="36">
        <f>SUMIFS(СВЦЭМ!$C$39:$C$782,СВЦЭМ!$A$39:$A$782,$A111,СВЦЭМ!$B$39:$B$782,H$83)+'СЕТ СН'!$H$9+СВЦЭМ!$D$10+'СЕТ СН'!$H$6-'СЕТ СН'!$H$19</f>
        <v>1589.93812129</v>
      </c>
      <c r="I111" s="36">
        <f>SUMIFS(СВЦЭМ!$C$39:$C$782,СВЦЭМ!$A$39:$A$782,$A111,СВЦЭМ!$B$39:$B$782,I$83)+'СЕТ СН'!$H$9+СВЦЭМ!$D$10+'СЕТ СН'!$H$6-'СЕТ СН'!$H$19</f>
        <v>1544.09575533</v>
      </c>
      <c r="J111" s="36">
        <f>SUMIFS(СВЦЭМ!$C$39:$C$782,СВЦЭМ!$A$39:$A$782,$A111,СВЦЭМ!$B$39:$B$782,J$83)+'СЕТ СН'!$H$9+СВЦЭМ!$D$10+'СЕТ СН'!$H$6-'СЕТ СН'!$H$19</f>
        <v>1513.737071</v>
      </c>
      <c r="K111" s="36">
        <f>SUMIFS(СВЦЭМ!$C$39:$C$782,СВЦЭМ!$A$39:$A$782,$A111,СВЦЭМ!$B$39:$B$782,K$83)+'СЕТ СН'!$H$9+СВЦЭМ!$D$10+'СЕТ СН'!$H$6-'СЕТ СН'!$H$19</f>
        <v>1505.29438996</v>
      </c>
      <c r="L111" s="36">
        <f>SUMIFS(СВЦЭМ!$C$39:$C$782,СВЦЭМ!$A$39:$A$782,$A111,СВЦЭМ!$B$39:$B$782,L$83)+'СЕТ СН'!$H$9+СВЦЭМ!$D$10+'СЕТ СН'!$H$6-'СЕТ СН'!$H$19</f>
        <v>1500.0605350800001</v>
      </c>
      <c r="M111" s="36">
        <f>SUMIFS(СВЦЭМ!$C$39:$C$782,СВЦЭМ!$A$39:$A$782,$A111,СВЦЭМ!$B$39:$B$782,M$83)+'СЕТ СН'!$H$9+СВЦЭМ!$D$10+'СЕТ СН'!$H$6-'СЕТ СН'!$H$19</f>
        <v>1513.1238160299999</v>
      </c>
      <c r="N111" s="36">
        <f>SUMIFS(СВЦЭМ!$C$39:$C$782,СВЦЭМ!$A$39:$A$782,$A111,СВЦЭМ!$B$39:$B$782,N$83)+'СЕТ СН'!$H$9+СВЦЭМ!$D$10+'СЕТ СН'!$H$6-'СЕТ СН'!$H$19</f>
        <v>1520.7426778199999</v>
      </c>
      <c r="O111" s="36">
        <f>SUMIFS(СВЦЭМ!$C$39:$C$782,СВЦЭМ!$A$39:$A$782,$A111,СВЦЭМ!$B$39:$B$782,O$83)+'СЕТ СН'!$H$9+СВЦЭМ!$D$10+'СЕТ СН'!$H$6-'СЕТ СН'!$H$19</f>
        <v>1548.9130078000001</v>
      </c>
      <c r="P111" s="36">
        <f>SUMIFS(СВЦЭМ!$C$39:$C$782,СВЦЭМ!$A$39:$A$782,$A111,СВЦЭМ!$B$39:$B$782,P$83)+'СЕТ СН'!$H$9+СВЦЭМ!$D$10+'СЕТ СН'!$H$6-'СЕТ СН'!$H$19</f>
        <v>1560.25844992</v>
      </c>
      <c r="Q111" s="36">
        <f>SUMIFS(СВЦЭМ!$C$39:$C$782,СВЦЭМ!$A$39:$A$782,$A111,СВЦЭМ!$B$39:$B$782,Q$83)+'СЕТ СН'!$H$9+СВЦЭМ!$D$10+'СЕТ СН'!$H$6-'СЕТ СН'!$H$19</f>
        <v>1559.5840344800001</v>
      </c>
      <c r="R111" s="36">
        <f>SUMIFS(СВЦЭМ!$C$39:$C$782,СВЦЭМ!$A$39:$A$782,$A111,СВЦЭМ!$B$39:$B$782,R$83)+'СЕТ СН'!$H$9+СВЦЭМ!$D$10+'СЕТ СН'!$H$6-'СЕТ СН'!$H$19</f>
        <v>1565.30880632</v>
      </c>
      <c r="S111" s="36">
        <f>SUMIFS(СВЦЭМ!$C$39:$C$782,СВЦЭМ!$A$39:$A$782,$A111,СВЦЭМ!$B$39:$B$782,S$83)+'СЕТ СН'!$H$9+СВЦЭМ!$D$10+'СЕТ СН'!$H$6-'СЕТ СН'!$H$19</f>
        <v>1546.84326126</v>
      </c>
      <c r="T111" s="36">
        <f>SUMIFS(СВЦЭМ!$C$39:$C$782,СВЦЭМ!$A$39:$A$782,$A111,СВЦЭМ!$B$39:$B$782,T$83)+'СЕТ СН'!$H$9+СВЦЭМ!$D$10+'СЕТ СН'!$H$6-'СЕТ СН'!$H$19</f>
        <v>1504.99739787</v>
      </c>
      <c r="U111" s="36">
        <f>SUMIFS(СВЦЭМ!$C$39:$C$782,СВЦЭМ!$A$39:$A$782,$A111,СВЦЭМ!$B$39:$B$782,U$83)+'СЕТ СН'!$H$9+СВЦЭМ!$D$10+'СЕТ СН'!$H$6-'СЕТ СН'!$H$19</f>
        <v>1489.61484739</v>
      </c>
      <c r="V111" s="36">
        <f>SUMIFS(СВЦЭМ!$C$39:$C$782,СВЦЭМ!$A$39:$A$782,$A111,СВЦЭМ!$B$39:$B$782,V$83)+'СЕТ СН'!$H$9+СВЦЭМ!$D$10+'СЕТ СН'!$H$6-'СЕТ СН'!$H$19</f>
        <v>1518.7881474999999</v>
      </c>
      <c r="W111" s="36">
        <f>SUMIFS(СВЦЭМ!$C$39:$C$782,СВЦЭМ!$A$39:$A$782,$A111,СВЦЭМ!$B$39:$B$782,W$83)+'СЕТ СН'!$H$9+СВЦЭМ!$D$10+'СЕТ СН'!$H$6-'СЕТ СН'!$H$19</f>
        <v>1538.6897306400001</v>
      </c>
      <c r="X111" s="36">
        <f>SUMIFS(СВЦЭМ!$C$39:$C$782,СВЦЭМ!$A$39:$A$782,$A111,СВЦЭМ!$B$39:$B$782,X$83)+'СЕТ СН'!$H$9+СВЦЭМ!$D$10+'СЕТ СН'!$H$6-'СЕТ СН'!$H$19</f>
        <v>1565.5562393099999</v>
      </c>
      <c r="Y111" s="36">
        <f>SUMIFS(СВЦЭМ!$C$39:$C$782,СВЦЭМ!$A$39:$A$782,$A111,СВЦЭМ!$B$39:$B$782,Y$83)+'СЕТ СН'!$H$9+СВЦЭМ!$D$10+'СЕТ СН'!$H$6-'СЕТ СН'!$H$19</f>
        <v>1580.3585589700001</v>
      </c>
    </row>
    <row r="112" spans="1:25" ht="15.75" x14ac:dyDescent="0.2">
      <c r="A112" s="35">
        <f t="shared" si="2"/>
        <v>44863</v>
      </c>
      <c r="B112" s="36">
        <f>SUMIFS(СВЦЭМ!$C$39:$C$782,СВЦЭМ!$A$39:$A$782,$A112,СВЦЭМ!$B$39:$B$782,B$83)+'СЕТ СН'!$H$9+СВЦЭМ!$D$10+'СЕТ СН'!$H$6-'СЕТ СН'!$H$19</f>
        <v>1581.54961714</v>
      </c>
      <c r="C112" s="36">
        <f>SUMIFS(СВЦЭМ!$C$39:$C$782,СВЦЭМ!$A$39:$A$782,$A112,СВЦЭМ!$B$39:$B$782,C$83)+'СЕТ СН'!$H$9+СВЦЭМ!$D$10+'СЕТ СН'!$H$6-'СЕТ СН'!$H$19</f>
        <v>1612.1470639900001</v>
      </c>
      <c r="D112" s="36">
        <f>SUMIFS(СВЦЭМ!$C$39:$C$782,СВЦЭМ!$A$39:$A$782,$A112,СВЦЭМ!$B$39:$B$782,D$83)+'СЕТ СН'!$H$9+СВЦЭМ!$D$10+'СЕТ СН'!$H$6-'СЕТ СН'!$H$19</f>
        <v>1654.8331071699999</v>
      </c>
      <c r="E112" s="36">
        <f>SUMIFS(СВЦЭМ!$C$39:$C$782,СВЦЭМ!$A$39:$A$782,$A112,СВЦЭМ!$B$39:$B$782,E$83)+'СЕТ СН'!$H$9+СВЦЭМ!$D$10+'СЕТ СН'!$H$6-'СЕТ СН'!$H$19</f>
        <v>1648.30011891</v>
      </c>
      <c r="F112" s="36">
        <f>SUMIFS(СВЦЭМ!$C$39:$C$782,СВЦЭМ!$A$39:$A$782,$A112,СВЦЭМ!$B$39:$B$782,F$83)+'СЕТ СН'!$H$9+СВЦЭМ!$D$10+'СЕТ СН'!$H$6-'СЕТ СН'!$H$19</f>
        <v>1641.28851816</v>
      </c>
      <c r="G112" s="36">
        <f>SUMIFS(СВЦЭМ!$C$39:$C$782,СВЦЭМ!$A$39:$A$782,$A112,СВЦЭМ!$B$39:$B$782,G$83)+'СЕТ СН'!$H$9+СВЦЭМ!$D$10+'СЕТ СН'!$H$6-'СЕТ СН'!$H$19</f>
        <v>1622.4631319499999</v>
      </c>
      <c r="H112" s="36">
        <f>SUMIFS(СВЦЭМ!$C$39:$C$782,СВЦЭМ!$A$39:$A$782,$A112,СВЦЭМ!$B$39:$B$782,H$83)+'СЕТ СН'!$H$9+СВЦЭМ!$D$10+'СЕТ СН'!$H$6-'СЕТ СН'!$H$19</f>
        <v>1590.1791316399999</v>
      </c>
      <c r="I112" s="36">
        <f>SUMIFS(СВЦЭМ!$C$39:$C$782,СВЦЭМ!$A$39:$A$782,$A112,СВЦЭМ!$B$39:$B$782,I$83)+'СЕТ СН'!$H$9+СВЦЭМ!$D$10+'СЕТ СН'!$H$6-'СЕТ СН'!$H$19</f>
        <v>1555.0589585099999</v>
      </c>
      <c r="J112" s="36">
        <f>SUMIFS(СВЦЭМ!$C$39:$C$782,СВЦЭМ!$A$39:$A$782,$A112,СВЦЭМ!$B$39:$B$782,J$83)+'СЕТ СН'!$H$9+СВЦЭМ!$D$10+'СЕТ СН'!$H$6-'СЕТ СН'!$H$19</f>
        <v>1515.8285535499999</v>
      </c>
      <c r="K112" s="36">
        <f>SUMIFS(СВЦЭМ!$C$39:$C$782,СВЦЭМ!$A$39:$A$782,$A112,СВЦЭМ!$B$39:$B$782,K$83)+'СЕТ СН'!$H$9+СВЦЭМ!$D$10+'СЕТ СН'!$H$6-'СЕТ СН'!$H$19</f>
        <v>1507.0012958899999</v>
      </c>
      <c r="L112" s="36">
        <f>SUMIFS(СВЦЭМ!$C$39:$C$782,СВЦЭМ!$A$39:$A$782,$A112,СВЦЭМ!$B$39:$B$782,L$83)+'СЕТ СН'!$H$9+СВЦЭМ!$D$10+'СЕТ СН'!$H$6-'СЕТ СН'!$H$19</f>
        <v>1508.12807548</v>
      </c>
      <c r="M112" s="36">
        <f>SUMIFS(СВЦЭМ!$C$39:$C$782,СВЦЭМ!$A$39:$A$782,$A112,СВЦЭМ!$B$39:$B$782,M$83)+'СЕТ СН'!$H$9+СВЦЭМ!$D$10+'СЕТ СН'!$H$6-'СЕТ СН'!$H$19</f>
        <v>1511.2492777300001</v>
      </c>
      <c r="N112" s="36">
        <f>SUMIFS(СВЦЭМ!$C$39:$C$782,СВЦЭМ!$A$39:$A$782,$A112,СВЦЭМ!$B$39:$B$782,N$83)+'СЕТ СН'!$H$9+СВЦЭМ!$D$10+'СЕТ СН'!$H$6-'СЕТ СН'!$H$19</f>
        <v>1497.7950112599999</v>
      </c>
      <c r="O112" s="36">
        <f>SUMIFS(СВЦЭМ!$C$39:$C$782,СВЦЭМ!$A$39:$A$782,$A112,СВЦЭМ!$B$39:$B$782,O$83)+'СЕТ СН'!$H$9+СВЦЭМ!$D$10+'СЕТ СН'!$H$6-'СЕТ СН'!$H$19</f>
        <v>1524.9968496900001</v>
      </c>
      <c r="P112" s="36">
        <f>SUMIFS(СВЦЭМ!$C$39:$C$782,СВЦЭМ!$A$39:$A$782,$A112,СВЦЭМ!$B$39:$B$782,P$83)+'СЕТ СН'!$H$9+СВЦЭМ!$D$10+'СЕТ СН'!$H$6-'СЕТ СН'!$H$19</f>
        <v>1553.60887211</v>
      </c>
      <c r="Q112" s="36">
        <f>SUMIFS(СВЦЭМ!$C$39:$C$782,СВЦЭМ!$A$39:$A$782,$A112,СВЦЭМ!$B$39:$B$782,Q$83)+'СЕТ СН'!$H$9+СВЦЭМ!$D$10+'СЕТ СН'!$H$6-'СЕТ СН'!$H$19</f>
        <v>1544.14953483</v>
      </c>
      <c r="R112" s="36">
        <f>SUMIFS(СВЦЭМ!$C$39:$C$782,СВЦЭМ!$A$39:$A$782,$A112,СВЦЭМ!$B$39:$B$782,R$83)+'СЕТ СН'!$H$9+СВЦЭМ!$D$10+'СЕТ СН'!$H$6-'СЕТ СН'!$H$19</f>
        <v>1518.0326888100001</v>
      </c>
      <c r="S112" s="36">
        <f>SUMIFS(СВЦЭМ!$C$39:$C$782,СВЦЭМ!$A$39:$A$782,$A112,СВЦЭМ!$B$39:$B$782,S$83)+'СЕТ СН'!$H$9+СВЦЭМ!$D$10+'СЕТ СН'!$H$6-'СЕТ СН'!$H$19</f>
        <v>1486.8695673699999</v>
      </c>
      <c r="T112" s="36">
        <f>SUMIFS(СВЦЭМ!$C$39:$C$782,СВЦЭМ!$A$39:$A$782,$A112,СВЦЭМ!$B$39:$B$782,T$83)+'СЕТ СН'!$H$9+СВЦЭМ!$D$10+'СЕТ СН'!$H$6-'СЕТ СН'!$H$19</f>
        <v>1450.56301755</v>
      </c>
      <c r="U112" s="36">
        <f>SUMIFS(СВЦЭМ!$C$39:$C$782,СВЦЭМ!$A$39:$A$782,$A112,СВЦЭМ!$B$39:$B$782,U$83)+'СЕТ СН'!$H$9+СВЦЭМ!$D$10+'СЕТ СН'!$H$6-'СЕТ СН'!$H$19</f>
        <v>1443.24280531</v>
      </c>
      <c r="V112" s="36">
        <f>SUMIFS(СВЦЭМ!$C$39:$C$782,СВЦЭМ!$A$39:$A$782,$A112,СВЦЭМ!$B$39:$B$782,V$83)+'СЕТ СН'!$H$9+СВЦЭМ!$D$10+'СЕТ СН'!$H$6-'СЕТ СН'!$H$19</f>
        <v>1475.8628883599999</v>
      </c>
      <c r="W112" s="36">
        <f>SUMIFS(СВЦЭМ!$C$39:$C$782,СВЦЭМ!$A$39:$A$782,$A112,СВЦЭМ!$B$39:$B$782,W$83)+'СЕТ СН'!$H$9+СВЦЭМ!$D$10+'СЕТ СН'!$H$6-'СЕТ СН'!$H$19</f>
        <v>1497.98373135</v>
      </c>
      <c r="X112" s="36">
        <f>SUMIFS(СВЦЭМ!$C$39:$C$782,СВЦЭМ!$A$39:$A$782,$A112,СВЦЭМ!$B$39:$B$782,X$83)+'СЕТ СН'!$H$9+СВЦЭМ!$D$10+'СЕТ СН'!$H$6-'СЕТ СН'!$H$19</f>
        <v>1524.72823715</v>
      </c>
      <c r="Y112" s="36">
        <f>SUMIFS(СВЦЭМ!$C$39:$C$782,СВЦЭМ!$A$39:$A$782,$A112,СВЦЭМ!$B$39:$B$782,Y$83)+'СЕТ СН'!$H$9+СВЦЭМ!$D$10+'СЕТ СН'!$H$6-'СЕТ СН'!$H$19</f>
        <v>1565.55581628</v>
      </c>
    </row>
    <row r="113" spans="1:27" ht="15.75" x14ac:dyDescent="0.2">
      <c r="A113" s="35">
        <f t="shared" si="2"/>
        <v>44864</v>
      </c>
      <c r="B113" s="36">
        <f>SUMIFS(СВЦЭМ!$C$39:$C$782,СВЦЭМ!$A$39:$A$782,$A113,СВЦЭМ!$B$39:$B$782,B$83)+'СЕТ СН'!$H$9+СВЦЭМ!$D$10+'СЕТ СН'!$H$6-'СЕТ СН'!$H$19</f>
        <v>1540.0193987600001</v>
      </c>
      <c r="C113" s="36">
        <f>SUMIFS(СВЦЭМ!$C$39:$C$782,СВЦЭМ!$A$39:$A$782,$A113,СВЦЭМ!$B$39:$B$782,C$83)+'СЕТ СН'!$H$9+СВЦЭМ!$D$10+'СЕТ СН'!$H$6-'СЕТ СН'!$H$19</f>
        <v>1560.8657064900001</v>
      </c>
      <c r="D113" s="36">
        <f>SUMIFS(СВЦЭМ!$C$39:$C$782,СВЦЭМ!$A$39:$A$782,$A113,СВЦЭМ!$B$39:$B$782,D$83)+'СЕТ СН'!$H$9+СВЦЭМ!$D$10+'СЕТ СН'!$H$6-'СЕТ СН'!$H$19</f>
        <v>1600.11447069</v>
      </c>
      <c r="E113" s="36">
        <f>SUMIFS(СВЦЭМ!$C$39:$C$782,СВЦЭМ!$A$39:$A$782,$A113,СВЦЭМ!$B$39:$B$782,E$83)+'СЕТ СН'!$H$9+СВЦЭМ!$D$10+'СЕТ СН'!$H$6-'СЕТ СН'!$H$19</f>
        <v>1580.0710674700001</v>
      </c>
      <c r="F113" s="36">
        <f>SUMIFS(СВЦЭМ!$C$39:$C$782,СВЦЭМ!$A$39:$A$782,$A113,СВЦЭМ!$B$39:$B$782,F$83)+'СЕТ СН'!$H$9+СВЦЭМ!$D$10+'СЕТ СН'!$H$6-'СЕТ СН'!$H$19</f>
        <v>1607.65979593</v>
      </c>
      <c r="G113" s="36">
        <f>SUMIFS(СВЦЭМ!$C$39:$C$782,СВЦЭМ!$A$39:$A$782,$A113,СВЦЭМ!$B$39:$B$782,G$83)+'СЕТ СН'!$H$9+СВЦЭМ!$D$10+'СЕТ СН'!$H$6-'СЕТ СН'!$H$19</f>
        <v>1581.2335969200001</v>
      </c>
      <c r="H113" s="36">
        <f>SUMIFS(СВЦЭМ!$C$39:$C$782,СВЦЭМ!$A$39:$A$782,$A113,СВЦЭМ!$B$39:$B$782,H$83)+'СЕТ СН'!$H$9+СВЦЭМ!$D$10+'СЕТ СН'!$H$6-'СЕТ СН'!$H$19</f>
        <v>1553.22465476</v>
      </c>
      <c r="I113" s="36">
        <f>SUMIFS(СВЦЭМ!$C$39:$C$782,СВЦЭМ!$A$39:$A$782,$A113,СВЦЭМ!$B$39:$B$782,I$83)+'СЕТ СН'!$H$9+СВЦЭМ!$D$10+'СЕТ СН'!$H$6-'СЕТ СН'!$H$19</f>
        <v>1538.0659899899999</v>
      </c>
      <c r="J113" s="36">
        <f>SUMIFS(СВЦЭМ!$C$39:$C$782,СВЦЭМ!$A$39:$A$782,$A113,СВЦЭМ!$B$39:$B$782,J$83)+'СЕТ СН'!$H$9+СВЦЭМ!$D$10+'СЕТ СН'!$H$6-'СЕТ СН'!$H$19</f>
        <v>1426.5582847599999</v>
      </c>
      <c r="K113" s="36">
        <f>SUMIFS(СВЦЭМ!$C$39:$C$782,СВЦЭМ!$A$39:$A$782,$A113,СВЦЭМ!$B$39:$B$782,K$83)+'СЕТ СН'!$H$9+СВЦЭМ!$D$10+'СЕТ СН'!$H$6-'СЕТ СН'!$H$19</f>
        <v>1461.04475897</v>
      </c>
      <c r="L113" s="36">
        <f>SUMIFS(СВЦЭМ!$C$39:$C$782,СВЦЭМ!$A$39:$A$782,$A113,СВЦЭМ!$B$39:$B$782,L$83)+'СЕТ СН'!$H$9+СВЦЭМ!$D$10+'СЕТ СН'!$H$6-'СЕТ СН'!$H$19</f>
        <v>1519.90233334</v>
      </c>
      <c r="M113" s="36">
        <f>SUMIFS(СВЦЭМ!$C$39:$C$782,СВЦЭМ!$A$39:$A$782,$A113,СВЦЭМ!$B$39:$B$782,M$83)+'СЕТ СН'!$H$9+СВЦЭМ!$D$10+'СЕТ СН'!$H$6-'СЕТ СН'!$H$19</f>
        <v>1515.0261107599999</v>
      </c>
      <c r="N113" s="36">
        <f>SUMIFS(СВЦЭМ!$C$39:$C$782,СВЦЭМ!$A$39:$A$782,$A113,СВЦЭМ!$B$39:$B$782,N$83)+'СЕТ СН'!$H$9+СВЦЭМ!$D$10+'СЕТ СН'!$H$6-'СЕТ СН'!$H$19</f>
        <v>1537.1844254600001</v>
      </c>
      <c r="O113" s="36">
        <f>SUMIFS(СВЦЭМ!$C$39:$C$782,СВЦЭМ!$A$39:$A$782,$A113,СВЦЭМ!$B$39:$B$782,O$83)+'СЕТ СН'!$H$9+СВЦЭМ!$D$10+'СЕТ СН'!$H$6-'СЕТ СН'!$H$19</f>
        <v>1528.45015362</v>
      </c>
      <c r="P113" s="36">
        <f>SUMIFS(СВЦЭМ!$C$39:$C$782,СВЦЭМ!$A$39:$A$782,$A113,СВЦЭМ!$B$39:$B$782,P$83)+'СЕТ СН'!$H$9+СВЦЭМ!$D$10+'СЕТ СН'!$H$6-'СЕТ СН'!$H$19</f>
        <v>1550.33530028</v>
      </c>
      <c r="Q113" s="36">
        <f>SUMIFS(СВЦЭМ!$C$39:$C$782,СВЦЭМ!$A$39:$A$782,$A113,СВЦЭМ!$B$39:$B$782,Q$83)+'СЕТ СН'!$H$9+СВЦЭМ!$D$10+'СЕТ СН'!$H$6-'СЕТ СН'!$H$19</f>
        <v>1556.01563915</v>
      </c>
      <c r="R113" s="36">
        <f>SUMIFS(СВЦЭМ!$C$39:$C$782,СВЦЭМ!$A$39:$A$782,$A113,СВЦЭМ!$B$39:$B$782,R$83)+'СЕТ СН'!$H$9+СВЦЭМ!$D$10+'СЕТ СН'!$H$6-'СЕТ СН'!$H$19</f>
        <v>1510.6552384199999</v>
      </c>
      <c r="S113" s="36">
        <f>SUMIFS(СВЦЭМ!$C$39:$C$782,СВЦЭМ!$A$39:$A$782,$A113,СВЦЭМ!$B$39:$B$782,S$83)+'СЕТ СН'!$H$9+СВЦЭМ!$D$10+'СЕТ СН'!$H$6-'СЕТ СН'!$H$19</f>
        <v>1444.3433627499999</v>
      </c>
      <c r="T113" s="36">
        <f>SUMIFS(СВЦЭМ!$C$39:$C$782,СВЦЭМ!$A$39:$A$782,$A113,СВЦЭМ!$B$39:$B$782,T$83)+'СЕТ СН'!$H$9+СВЦЭМ!$D$10+'СЕТ СН'!$H$6-'СЕТ СН'!$H$19</f>
        <v>1468.2569559900001</v>
      </c>
      <c r="U113" s="36">
        <f>SUMIFS(СВЦЭМ!$C$39:$C$782,СВЦЭМ!$A$39:$A$782,$A113,СВЦЭМ!$B$39:$B$782,U$83)+'СЕТ СН'!$H$9+СВЦЭМ!$D$10+'СЕТ СН'!$H$6-'СЕТ СН'!$H$19</f>
        <v>1477.00382158</v>
      </c>
      <c r="V113" s="36">
        <f>SUMIFS(СВЦЭМ!$C$39:$C$782,СВЦЭМ!$A$39:$A$782,$A113,СВЦЭМ!$B$39:$B$782,V$83)+'СЕТ СН'!$H$9+СВЦЭМ!$D$10+'СЕТ СН'!$H$6-'СЕТ СН'!$H$19</f>
        <v>1473.29486886</v>
      </c>
      <c r="W113" s="36">
        <f>SUMIFS(СВЦЭМ!$C$39:$C$782,СВЦЭМ!$A$39:$A$782,$A113,СВЦЭМ!$B$39:$B$782,W$83)+'СЕТ СН'!$H$9+СВЦЭМ!$D$10+'СЕТ СН'!$H$6-'СЕТ СН'!$H$19</f>
        <v>1464.1134733700001</v>
      </c>
      <c r="X113" s="36">
        <f>SUMIFS(СВЦЭМ!$C$39:$C$782,СВЦЭМ!$A$39:$A$782,$A113,СВЦЭМ!$B$39:$B$782,X$83)+'СЕТ СН'!$H$9+СВЦЭМ!$D$10+'СЕТ СН'!$H$6-'СЕТ СН'!$H$19</f>
        <v>1512.4790194</v>
      </c>
      <c r="Y113" s="36">
        <f>SUMIFS(СВЦЭМ!$C$39:$C$782,СВЦЭМ!$A$39:$A$782,$A113,СВЦЭМ!$B$39:$B$782,Y$83)+'СЕТ СН'!$H$9+СВЦЭМ!$D$10+'СЕТ СН'!$H$6-'СЕТ СН'!$H$19</f>
        <v>1598.3102328499999</v>
      </c>
      <c r="AA113" s="37"/>
    </row>
    <row r="114" spans="1:27" ht="15.75" x14ac:dyDescent="0.2">
      <c r="A114" s="35">
        <f t="shared" si="2"/>
        <v>44865</v>
      </c>
      <c r="B114" s="36">
        <f>SUMIFS(СВЦЭМ!$C$39:$C$782,СВЦЭМ!$A$39:$A$782,$A114,СВЦЭМ!$B$39:$B$782,B$83)+'СЕТ СН'!$H$9+СВЦЭМ!$D$10+'СЕТ СН'!$H$6-'СЕТ СН'!$H$19</f>
        <v>1631.35676087</v>
      </c>
      <c r="C114" s="36">
        <f>SUMIFS(СВЦЭМ!$C$39:$C$782,СВЦЭМ!$A$39:$A$782,$A114,СВЦЭМ!$B$39:$B$782,C$83)+'СЕТ СН'!$H$9+СВЦЭМ!$D$10+'СЕТ СН'!$H$6-'СЕТ СН'!$H$19</f>
        <v>1672.9535010500001</v>
      </c>
      <c r="D114" s="36">
        <f>SUMIFS(СВЦЭМ!$C$39:$C$782,СВЦЭМ!$A$39:$A$782,$A114,СВЦЭМ!$B$39:$B$782,D$83)+'СЕТ СН'!$H$9+СВЦЭМ!$D$10+'СЕТ СН'!$H$6-'СЕТ СН'!$H$19</f>
        <v>1695.9585323599999</v>
      </c>
      <c r="E114" s="36">
        <f>SUMIFS(СВЦЭМ!$C$39:$C$782,СВЦЭМ!$A$39:$A$782,$A114,СВЦЭМ!$B$39:$B$782,E$83)+'СЕТ СН'!$H$9+СВЦЭМ!$D$10+'СЕТ СН'!$H$6-'СЕТ СН'!$H$19</f>
        <v>1704.6098536700001</v>
      </c>
      <c r="F114" s="36">
        <f>SUMIFS(СВЦЭМ!$C$39:$C$782,СВЦЭМ!$A$39:$A$782,$A114,СВЦЭМ!$B$39:$B$782,F$83)+'СЕТ СН'!$H$9+СВЦЭМ!$D$10+'СЕТ СН'!$H$6-'СЕТ СН'!$H$19</f>
        <v>1693.87329058</v>
      </c>
      <c r="G114" s="36">
        <f>SUMIFS(СВЦЭМ!$C$39:$C$782,СВЦЭМ!$A$39:$A$782,$A114,СВЦЭМ!$B$39:$B$782,G$83)+'СЕТ СН'!$H$9+СВЦЭМ!$D$10+'СЕТ СН'!$H$6-'СЕТ СН'!$H$19</f>
        <v>1667.34440731</v>
      </c>
      <c r="H114" s="36">
        <f>SUMIFS(СВЦЭМ!$C$39:$C$782,СВЦЭМ!$A$39:$A$782,$A114,СВЦЭМ!$B$39:$B$782,H$83)+'СЕТ СН'!$H$9+СВЦЭМ!$D$10+'СЕТ СН'!$H$6-'СЕТ СН'!$H$19</f>
        <v>1587.10441401</v>
      </c>
      <c r="I114" s="36">
        <f>SUMIFS(СВЦЭМ!$C$39:$C$782,СВЦЭМ!$A$39:$A$782,$A114,СВЦЭМ!$B$39:$B$782,I$83)+'СЕТ СН'!$H$9+СВЦЭМ!$D$10+'СЕТ СН'!$H$6-'СЕТ СН'!$H$19</f>
        <v>1565.33351451</v>
      </c>
      <c r="J114" s="36">
        <f>SUMIFS(СВЦЭМ!$C$39:$C$782,СВЦЭМ!$A$39:$A$782,$A114,СВЦЭМ!$B$39:$B$782,J$83)+'СЕТ СН'!$H$9+СВЦЭМ!$D$10+'СЕТ СН'!$H$6-'СЕТ СН'!$H$19</f>
        <v>1513.38238501</v>
      </c>
      <c r="K114" s="36">
        <f>SUMIFS(СВЦЭМ!$C$39:$C$782,СВЦЭМ!$A$39:$A$782,$A114,СВЦЭМ!$B$39:$B$782,K$83)+'СЕТ СН'!$H$9+СВЦЭМ!$D$10+'СЕТ СН'!$H$6-'СЕТ СН'!$H$19</f>
        <v>1508.38428529</v>
      </c>
      <c r="L114" s="36">
        <f>SUMIFS(СВЦЭМ!$C$39:$C$782,СВЦЭМ!$A$39:$A$782,$A114,СВЦЭМ!$B$39:$B$782,L$83)+'СЕТ СН'!$H$9+СВЦЭМ!$D$10+'СЕТ СН'!$H$6-'СЕТ СН'!$H$19</f>
        <v>1527.91324465</v>
      </c>
      <c r="M114" s="36">
        <f>SUMIFS(СВЦЭМ!$C$39:$C$782,СВЦЭМ!$A$39:$A$782,$A114,СВЦЭМ!$B$39:$B$782,M$83)+'СЕТ СН'!$H$9+СВЦЭМ!$D$10+'СЕТ СН'!$H$6-'СЕТ СН'!$H$19</f>
        <v>1542.5908895499999</v>
      </c>
      <c r="N114" s="36">
        <f>SUMIFS(СВЦЭМ!$C$39:$C$782,СВЦЭМ!$A$39:$A$782,$A114,СВЦЭМ!$B$39:$B$782,N$83)+'СЕТ СН'!$H$9+СВЦЭМ!$D$10+'СЕТ СН'!$H$6-'СЕТ СН'!$H$19</f>
        <v>1536.9070739900001</v>
      </c>
      <c r="O114" s="36">
        <f>SUMIFS(СВЦЭМ!$C$39:$C$782,СВЦЭМ!$A$39:$A$782,$A114,СВЦЭМ!$B$39:$B$782,O$83)+'СЕТ СН'!$H$9+СВЦЭМ!$D$10+'СЕТ СН'!$H$6-'СЕТ СН'!$H$19</f>
        <v>1540.1906102400001</v>
      </c>
      <c r="P114" s="36">
        <f>SUMIFS(СВЦЭМ!$C$39:$C$782,СВЦЭМ!$A$39:$A$782,$A114,СВЦЭМ!$B$39:$B$782,P$83)+'СЕТ СН'!$H$9+СВЦЭМ!$D$10+'СЕТ СН'!$H$6-'СЕТ СН'!$H$19</f>
        <v>1557.3039542199999</v>
      </c>
      <c r="Q114" s="36">
        <f>SUMIFS(СВЦЭМ!$C$39:$C$782,СВЦЭМ!$A$39:$A$782,$A114,СВЦЭМ!$B$39:$B$782,Q$83)+'СЕТ СН'!$H$9+СВЦЭМ!$D$10+'СЕТ СН'!$H$6-'СЕТ СН'!$H$19</f>
        <v>1563.1928349699999</v>
      </c>
      <c r="R114" s="36">
        <f>SUMIFS(СВЦЭМ!$C$39:$C$782,СВЦЭМ!$A$39:$A$782,$A114,СВЦЭМ!$B$39:$B$782,R$83)+'СЕТ СН'!$H$9+СВЦЭМ!$D$10+'СЕТ СН'!$H$6-'СЕТ СН'!$H$19</f>
        <v>1547.9201151</v>
      </c>
      <c r="S114" s="36">
        <f>SUMIFS(СВЦЭМ!$C$39:$C$782,СВЦЭМ!$A$39:$A$782,$A114,СВЦЭМ!$B$39:$B$782,S$83)+'СЕТ СН'!$H$9+СВЦЭМ!$D$10+'СЕТ СН'!$H$6-'СЕТ СН'!$H$19</f>
        <v>1488.4184266</v>
      </c>
      <c r="T114" s="36">
        <f>SUMIFS(СВЦЭМ!$C$39:$C$782,СВЦЭМ!$A$39:$A$782,$A114,СВЦЭМ!$B$39:$B$782,T$83)+'СЕТ СН'!$H$9+СВЦЭМ!$D$10+'СЕТ СН'!$H$6-'СЕТ СН'!$H$19</f>
        <v>1452.80905181</v>
      </c>
      <c r="U114" s="36">
        <f>SUMIFS(СВЦЭМ!$C$39:$C$782,СВЦЭМ!$A$39:$A$782,$A114,СВЦЭМ!$B$39:$B$782,U$83)+'СЕТ СН'!$H$9+СВЦЭМ!$D$10+'СЕТ СН'!$H$6-'СЕТ СН'!$H$19</f>
        <v>1477.9057228500001</v>
      </c>
      <c r="V114" s="36">
        <f>SUMIFS(СВЦЭМ!$C$39:$C$782,СВЦЭМ!$A$39:$A$782,$A114,СВЦЭМ!$B$39:$B$782,V$83)+'СЕТ СН'!$H$9+СВЦЭМ!$D$10+'СЕТ СН'!$H$6-'СЕТ СН'!$H$19</f>
        <v>1501.24178652</v>
      </c>
      <c r="W114" s="36">
        <f>SUMIFS(СВЦЭМ!$C$39:$C$782,СВЦЭМ!$A$39:$A$782,$A114,СВЦЭМ!$B$39:$B$782,W$83)+'СЕТ СН'!$H$9+СВЦЭМ!$D$10+'СЕТ СН'!$H$6-'СЕТ СН'!$H$19</f>
        <v>1526.0884874999999</v>
      </c>
      <c r="X114" s="36">
        <f>SUMIFS(СВЦЭМ!$C$39:$C$782,СВЦЭМ!$A$39:$A$782,$A114,СВЦЭМ!$B$39:$B$782,X$83)+'СЕТ СН'!$H$9+СВЦЭМ!$D$10+'СЕТ СН'!$H$6-'СЕТ СН'!$H$19</f>
        <v>1548.2052461000001</v>
      </c>
      <c r="Y114" s="36">
        <f>SUMIFS(СВЦЭМ!$C$39:$C$782,СВЦЭМ!$A$39:$A$782,$A114,СВЦЭМ!$B$39:$B$782,Y$83)+'СЕТ СН'!$H$9+СВЦЭМ!$D$10+'СЕТ СН'!$H$6-'СЕТ СН'!$H$19</f>
        <v>1577.56894771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01.10.2022</v>
      </c>
      <c r="B120" s="36">
        <f>SUMIFS(СВЦЭМ!$C$39:$C$782,СВЦЭМ!$A$39:$A$782,$A120,СВЦЭМ!$B$39:$B$782,B$119)+'СЕТ СН'!$I$9+СВЦЭМ!$D$10+'СЕТ СН'!$I$6-'СЕТ СН'!$I$19</f>
        <v>1879.67372948</v>
      </c>
      <c r="C120" s="36">
        <f>SUMIFS(СВЦЭМ!$C$39:$C$782,СВЦЭМ!$A$39:$A$782,$A120,СВЦЭМ!$B$39:$B$782,C$119)+'СЕТ СН'!$I$9+СВЦЭМ!$D$10+'СЕТ СН'!$I$6-'СЕТ СН'!$I$19</f>
        <v>1903.1037496399999</v>
      </c>
      <c r="D120" s="36">
        <f>SUMIFS(СВЦЭМ!$C$39:$C$782,СВЦЭМ!$A$39:$A$782,$A120,СВЦЭМ!$B$39:$B$782,D$119)+'СЕТ СН'!$I$9+СВЦЭМ!$D$10+'СЕТ СН'!$I$6-'СЕТ СН'!$I$19</f>
        <v>1924.55413886</v>
      </c>
      <c r="E120" s="36">
        <f>SUMIFS(СВЦЭМ!$C$39:$C$782,СВЦЭМ!$A$39:$A$782,$A120,СВЦЭМ!$B$39:$B$782,E$119)+'СЕТ СН'!$I$9+СВЦЭМ!$D$10+'СЕТ СН'!$I$6-'СЕТ СН'!$I$19</f>
        <v>1925.5106145200002</v>
      </c>
      <c r="F120" s="36">
        <f>SUMIFS(СВЦЭМ!$C$39:$C$782,СВЦЭМ!$A$39:$A$782,$A120,СВЦЭМ!$B$39:$B$782,F$119)+'СЕТ СН'!$I$9+СВЦЭМ!$D$10+'СЕТ СН'!$I$6-'СЕТ СН'!$I$19</f>
        <v>1931.4791925300001</v>
      </c>
      <c r="G120" s="36">
        <f>SUMIFS(СВЦЭМ!$C$39:$C$782,СВЦЭМ!$A$39:$A$782,$A120,СВЦЭМ!$B$39:$B$782,G$119)+'СЕТ СН'!$I$9+СВЦЭМ!$D$10+'СЕТ СН'!$I$6-'СЕТ СН'!$I$19</f>
        <v>1920.43377562</v>
      </c>
      <c r="H120" s="36">
        <f>SUMIFS(СВЦЭМ!$C$39:$C$782,СВЦЭМ!$A$39:$A$782,$A120,СВЦЭМ!$B$39:$B$782,H$119)+'СЕТ СН'!$I$9+СВЦЭМ!$D$10+'СЕТ СН'!$I$6-'СЕТ СН'!$I$19</f>
        <v>1893.2650144499999</v>
      </c>
      <c r="I120" s="36">
        <f>SUMIFS(СВЦЭМ!$C$39:$C$782,СВЦЭМ!$A$39:$A$782,$A120,СВЦЭМ!$B$39:$B$782,I$119)+'СЕТ СН'!$I$9+СВЦЭМ!$D$10+'СЕТ СН'!$I$6-'СЕТ СН'!$I$19</f>
        <v>1812.37310106</v>
      </c>
      <c r="J120" s="36">
        <f>SUMIFS(СВЦЭМ!$C$39:$C$782,СВЦЭМ!$A$39:$A$782,$A120,СВЦЭМ!$B$39:$B$782,J$119)+'СЕТ СН'!$I$9+СВЦЭМ!$D$10+'СЕТ СН'!$I$6-'СЕТ СН'!$I$19</f>
        <v>1876.3209865099998</v>
      </c>
      <c r="K120" s="36">
        <f>SUMIFS(СВЦЭМ!$C$39:$C$782,СВЦЭМ!$A$39:$A$782,$A120,СВЦЭМ!$B$39:$B$782,K$119)+'СЕТ СН'!$I$9+СВЦЭМ!$D$10+'СЕТ СН'!$I$6-'СЕТ СН'!$I$19</f>
        <v>1903.86939648</v>
      </c>
      <c r="L120" s="36">
        <f>SUMIFS(СВЦЭМ!$C$39:$C$782,СВЦЭМ!$A$39:$A$782,$A120,СВЦЭМ!$B$39:$B$782,L$119)+'СЕТ СН'!$I$9+СВЦЭМ!$D$10+'СЕТ СН'!$I$6-'СЕТ СН'!$I$19</f>
        <v>1909.39355217</v>
      </c>
      <c r="M120" s="36">
        <f>SUMIFS(СВЦЭМ!$C$39:$C$782,СВЦЭМ!$A$39:$A$782,$A120,СВЦЭМ!$B$39:$B$782,M$119)+'СЕТ СН'!$I$9+СВЦЭМ!$D$10+'СЕТ СН'!$I$6-'СЕТ СН'!$I$19</f>
        <v>1852.2565792199998</v>
      </c>
      <c r="N120" s="36">
        <f>SUMIFS(СВЦЭМ!$C$39:$C$782,СВЦЭМ!$A$39:$A$782,$A120,СВЦЭМ!$B$39:$B$782,N$119)+'СЕТ СН'!$I$9+СВЦЭМ!$D$10+'СЕТ СН'!$I$6-'СЕТ СН'!$I$19</f>
        <v>1846.6186278599998</v>
      </c>
      <c r="O120" s="36">
        <f>SUMIFS(СВЦЭМ!$C$39:$C$782,СВЦЭМ!$A$39:$A$782,$A120,СВЦЭМ!$B$39:$B$782,O$119)+'СЕТ СН'!$I$9+СВЦЭМ!$D$10+'СЕТ СН'!$I$6-'СЕТ СН'!$I$19</f>
        <v>1834.6551683099999</v>
      </c>
      <c r="P120" s="36">
        <f>SUMIFS(СВЦЭМ!$C$39:$C$782,СВЦЭМ!$A$39:$A$782,$A120,СВЦЭМ!$B$39:$B$782,P$119)+'СЕТ СН'!$I$9+СВЦЭМ!$D$10+'СЕТ СН'!$I$6-'СЕТ СН'!$I$19</f>
        <v>1824.7688177499999</v>
      </c>
      <c r="Q120" s="36">
        <f>SUMIFS(СВЦЭМ!$C$39:$C$782,СВЦЭМ!$A$39:$A$782,$A120,СВЦЭМ!$B$39:$B$782,Q$119)+'СЕТ СН'!$I$9+СВЦЭМ!$D$10+'СЕТ СН'!$I$6-'СЕТ СН'!$I$19</f>
        <v>1814.7582495199999</v>
      </c>
      <c r="R120" s="36">
        <f>SUMIFS(СВЦЭМ!$C$39:$C$782,СВЦЭМ!$A$39:$A$782,$A120,СВЦЭМ!$B$39:$B$782,R$119)+'СЕТ СН'!$I$9+СВЦЭМ!$D$10+'СЕТ СН'!$I$6-'СЕТ СН'!$I$19</f>
        <v>1809.25552909</v>
      </c>
      <c r="S120" s="36">
        <f>SUMIFS(СВЦЭМ!$C$39:$C$782,СВЦЭМ!$A$39:$A$782,$A120,СВЦЭМ!$B$39:$B$782,S$119)+'СЕТ СН'!$I$9+СВЦЭМ!$D$10+'СЕТ СН'!$I$6-'СЕТ СН'!$I$19</f>
        <v>1848.41109106</v>
      </c>
      <c r="T120" s="36">
        <f>SUMIFS(СВЦЭМ!$C$39:$C$782,СВЦЭМ!$A$39:$A$782,$A120,СВЦЭМ!$B$39:$B$782,T$119)+'СЕТ СН'!$I$9+СВЦЭМ!$D$10+'СЕТ СН'!$I$6-'СЕТ СН'!$I$19</f>
        <v>1974.6301068800001</v>
      </c>
      <c r="U120" s="36">
        <f>SUMIFS(СВЦЭМ!$C$39:$C$782,СВЦЭМ!$A$39:$A$782,$A120,СВЦЭМ!$B$39:$B$782,U$119)+'СЕТ СН'!$I$9+СВЦЭМ!$D$10+'СЕТ СН'!$I$6-'СЕТ СН'!$I$19</f>
        <v>1998.38483163</v>
      </c>
      <c r="V120" s="36">
        <f>SUMIFS(СВЦЭМ!$C$39:$C$782,СВЦЭМ!$A$39:$A$782,$A120,СВЦЭМ!$B$39:$B$782,V$119)+'СЕТ СН'!$I$9+СВЦЭМ!$D$10+'СЕТ СН'!$I$6-'СЕТ СН'!$I$19</f>
        <v>1999.4724002400001</v>
      </c>
      <c r="W120" s="36">
        <f>SUMIFS(СВЦЭМ!$C$39:$C$782,СВЦЭМ!$A$39:$A$782,$A120,СВЦЭМ!$B$39:$B$782,W$119)+'СЕТ СН'!$I$9+СВЦЭМ!$D$10+'СЕТ СН'!$I$6-'СЕТ СН'!$I$19</f>
        <v>1984.7189029400001</v>
      </c>
      <c r="X120" s="36">
        <f>SUMIFS(СВЦЭМ!$C$39:$C$782,СВЦЭМ!$A$39:$A$782,$A120,СВЦЭМ!$B$39:$B$782,X$119)+'СЕТ СН'!$I$9+СВЦЭМ!$D$10+'СЕТ СН'!$I$6-'СЕТ СН'!$I$19</f>
        <v>1977.7384592000001</v>
      </c>
      <c r="Y120" s="36">
        <f>SUMIFS(СВЦЭМ!$C$39:$C$782,СВЦЭМ!$A$39:$A$782,$A120,СВЦЭМ!$B$39:$B$782,Y$119)+'СЕТ СН'!$I$9+СВЦЭМ!$D$10+'СЕТ СН'!$I$6-'СЕТ СН'!$I$19</f>
        <v>1948.0493310500001</v>
      </c>
    </row>
    <row r="121" spans="1:27" ht="15.75" x14ac:dyDescent="0.2">
      <c r="A121" s="35">
        <f>A120+1</f>
        <v>44836</v>
      </c>
      <c r="B121" s="36">
        <f>SUMIFS(СВЦЭМ!$C$39:$C$782,СВЦЭМ!$A$39:$A$782,$A121,СВЦЭМ!$B$39:$B$782,B$119)+'СЕТ СН'!$I$9+СВЦЭМ!$D$10+'СЕТ СН'!$I$6-'СЕТ СН'!$I$19</f>
        <v>1863.9693447599998</v>
      </c>
      <c r="C121" s="36">
        <f>SUMIFS(СВЦЭМ!$C$39:$C$782,СВЦЭМ!$A$39:$A$782,$A121,СВЦЭМ!$B$39:$B$782,C$119)+'СЕТ СН'!$I$9+СВЦЭМ!$D$10+'СЕТ СН'!$I$6-'СЕТ СН'!$I$19</f>
        <v>1869.1904134900001</v>
      </c>
      <c r="D121" s="36">
        <f>SUMIFS(СВЦЭМ!$C$39:$C$782,СВЦЭМ!$A$39:$A$782,$A121,СВЦЭМ!$B$39:$B$782,D$119)+'СЕТ СН'!$I$9+СВЦЭМ!$D$10+'СЕТ СН'!$I$6-'СЕТ СН'!$I$19</f>
        <v>1915.03790951</v>
      </c>
      <c r="E121" s="36">
        <f>SUMIFS(СВЦЭМ!$C$39:$C$782,СВЦЭМ!$A$39:$A$782,$A121,СВЦЭМ!$B$39:$B$782,E$119)+'СЕТ СН'!$I$9+СВЦЭМ!$D$10+'СЕТ СН'!$I$6-'СЕТ СН'!$I$19</f>
        <v>1951.75981366</v>
      </c>
      <c r="F121" s="36">
        <f>SUMIFS(СВЦЭМ!$C$39:$C$782,СВЦЭМ!$A$39:$A$782,$A121,СВЦЭМ!$B$39:$B$782,F$119)+'СЕТ СН'!$I$9+СВЦЭМ!$D$10+'СЕТ СН'!$I$6-'СЕТ СН'!$I$19</f>
        <v>1948.0912007000002</v>
      </c>
      <c r="G121" s="36">
        <f>SUMIFS(СВЦЭМ!$C$39:$C$782,СВЦЭМ!$A$39:$A$782,$A121,СВЦЭМ!$B$39:$B$782,G$119)+'СЕТ СН'!$I$9+СВЦЭМ!$D$10+'СЕТ СН'!$I$6-'СЕТ СН'!$I$19</f>
        <v>1936.9775324900002</v>
      </c>
      <c r="H121" s="36">
        <f>SUMIFS(СВЦЭМ!$C$39:$C$782,СВЦЭМ!$A$39:$A$782,$A121,СВЦЭМ!$B$39:$B$782,H$119)+'СЕТ СН'!$I$9+СВЦЭМ!$D$10+'СЕТ СН'!$I$6-'СЕТ СН'!$I$19</f>
        <v>1912.93056432</v>
      </c>
      <c r="I121" s="36">
        <f>SUMIFS(СВЦЭМ!$C$39:$C$782,СВЦЭМ!$A$39:$A$782,$A121,СВЦЭМ!$B$39:$B$782,I$119)+'СЕТ СН'!$I$9+СВЦЭМ!$D$10+'СЕТ СН'!$I$6-'СЕТ СН'!$I$19</f>
        <v>1897.8946104299998</v>
      </c>
      <c r="J121" s="36">
        <f>SUMIFS(СВЦЭМ!$C$39:$C$782,СВЦЭМ!$A$39:$A$782,$A121,СВЦЭМ!$B$39:$B$782,J$119)+'СЕТ СН'!$I$9+СВЦЭМ!$D$10+'СЕТ СН'!$I$6-'СЕТ СН'!$I$19</f>
        <v>1886.7438894100001</v>
      </c>
      <c r="K121" s="36">
        <f>SUMIFS(СВЦЭМ!$C$39:$C$782,СВЦЭМ!$A$39:$A$782,$A121,СВЦЭМ!$B$39:$B$782,K$119)+'СЕТ СН'!$I$9+СВЦЭМ!$D$10+'СЕТ СН'!$I$6-'СЕТ СН'!$I$19</f>
        <v>1859.35539363</v>
      </c>
      <c r="L121" s="36">
        <f>SUMIFS(СВЦЭМ!$C$39:$C$782,СВЦЭМ!$A$39:$A$782,$A121,СВЦЭМ!$B$39:$B$782,L$119)+'СЕТ СН'!$I$9+СВЦЭМ!$D$10+'СЕТ СН'!$I$6-'СЕТ СН'!$I$19</f>
        <v>1861.3666394799998</v>
      </c>
      <c r="M121" s="36">
        <f>SUMIFS(СВЦЭМ!$C$39:$C$782,СВЦЭМ!$A$39:$A$782,$A121,СВЦЭМ!$B$39:$B$782,M$119)+'СЕТ СН'!$I$9+СВЦЭМ!$D$10+'СЕТ СН'!$I$6-'СЕТ СН'!$I$19</f>
        <v>1823.1175610299999</v>
      </c>
      <c r="N121" s="36">
        <f>SUMIFS(СВЦЭМ!$C$39:$C$782,СВЦЭМ!$A$39:$A$782,$A121,СВЦЭМ!$B$39:$B$782,N$119)+'СЕТ СН'!$I$9+СВЦЭМ!$D$10+'СЕТ СН'!$I$6-'СЕТ СН'!$I$19</f>
        <v>1836.2467313299999</v>
      </c>
      <c r="O121" s="36">
        <f>SUMIFS(СВЦЭМ!$C$39:$C$782,СВЦЭМ!$A$39:$A$782,$A121,СВЦЭМ!$B$39:$B$782,O$119)+'СЕТ СН'!$I$9+СВЦЭМ!$D$10+'СЕТ СН'!$I$6-'СЕТ СН'!$I$19</f>
        <v>1842.8948453200001</v>
      </c>
      <c r="P121" s="36">
        <f>SUMIFS(СВЦЭМ!$C$39:$C$782,СВЦЭМ!$A$39:$A$782,$A121,СВЦЭМ!$B$39:$B$782,P$119)+'СЕТ СН'!$I$9+СВЦЭМ!$D$10+'СЕТ СН'!$I$6-'СЕТ СН'!$I$19</f>
        <v>1857.8823854499999</v>
      </c>
      <c r="Q121" s="36">
        <f>SUMIFS(СВЦЭМ!$C$39:$C$782,СВЦЭМ!$A$39:$A$782,$A121,СВЦЭМ!$B$39:$B$782,Q$119)+'СЕТ СН'!$I$9+СВЦЭМ!$D$10+'СЕТ СН'!$I$6-'СЕТ СН'!$I$19</f>
        <v>1872.1082957899998</v>
      </c>
      <c r="R121" s="36">
        <f>SUMIFS(СВЦЭМ!$C$39:$C$782,СВЦЭМ!$A$39:$A$782,$A121,СВЦЭМ!$B$39:$B$782,R$119)+'СЕТ СН'!$I$9+СВЦЭМ!$D$10+'СЕТ СН'!$I$6-'СЕТ СН'!$I$19</f>
        <v>1875.4593086999998</v>
      </c>
      <c r="S121" s="36">
        <f>SUMIFS(СВЦЭМ!$C$39:$C$782,СВЦЭМ!$A$39:$A$782,$A121,СВЦЭМ!$B$39:$B$782,S$119)+'СЕТ СН'!$I$9+СВЦЭМ!$D$10+'СЕТ СН'!$I$6-'СЕТ СН'!$I$19</f>
        <v>1853.8531276599999</v>
      </c>
      <c r="T121" s="36">
        <f>SUMIFS(СВЦЭМ!$C$39:$C$782,СВЦЭМ!$A$39:$A$782,$A121,СВЦЭМ!$B$39:$B$782,T$119)+'СЕТ СН'!$I$9+СВЦЭМ!$D$10+'СЕТ СН'!$I$6-'СЕТ СН'!$I$19</f>
        <v>1968.0722492899999</v>
      </c>
      <c r="U121" s="36">
        <f>SUMIFS(СВЦЭМ!$C$39:$C$782,СВЦЭМ!$A$39:$A$782,$A121,СВЦЭМ!$B$39:$B$782,U$119)+'СЕТ СН'!$I$9+СВЦЭМ!$D$10+'СЕТ СН'!$I$6-'СЕТ СН'!$I$19</f>
        <v>1996.35612434</v>
      </c>
      <c r="V121" s="36">
        <f>SUMIFS(СВЦЭМ!$C$39:$C$782,СВЦЭМ!$A$39:$A$782,$A121,СВЦЭМ!$B$39:$B$782,V$119)+'СЕТ СН'!$I$9+СВЦЭМ!$D$10+'СЕТ СН'!$I$6-'СЕТ СН'!$I$19</f>
        <v>1993.90904116</v>
      </c>
      <c r="W121" s="36">
        <f>SUMIFS(СВЦЭМ!$C$39:$C$782,СВЦЭМ!$A$39:$A$782,$A121,СВЦЭМ!$B$39:$B$782,W$119)+'СЕТ СН'!$I$9+СВЦЭМ!$D$10+'СЕТ СН'!$I$6-'СЕТ СН'!$I$19</f>
        <v>1983.9542608300001</v>
      </c>
      <c r="X121" s="36">
        <f>SUMIFS(СВЦЭМ!$C$39:$C$782,СВЦЭМ!$A$39:$A$782,$A121,СВЦЭМ!$B$39:$B$782,X$119)+'СЕТ СН'!$I$9+СВЦЭМ!$D$10+'СЕТ СН'!$I$6-'СЕТ СН'!$I$19</f>
        <v>1947.7385350100001</v>
      </c>
      <c r="Y121" s="36">
        <f>SUMIFS(СВЦЭМ!$C$39:$C$782,СВЦЭМ!$A$39:$A$782,$A121,СВЦЭМ!$B$39:$B$782,Y$119)+'СЕТ СН'!$I$9+СВЦЭМ!$D$10+'СЕТ СН'!$I$6-'СЕТ СН'!$I$19</f>
        <v>1938.3357276000002</v>
      </c>
    </row>
    <row r="122" spans="1:27" ht="15.75" x14ac:dyDescent="0.2">
      <c r="A122" s="35">
        <f t="shared" ref="A122:A150" si="3">A121+1</f>
        <v>44837</v>
      </c>
      <c r="B122" s="36">
        <f>SUMIFS(СВЦЭМ!$C$39:$C$782,СВЦЭМ!$A$39:$A$782,$A122,СВЦЭМ!$B$39:$B$782,B$119)+'СЕТ СН'!$I$9+СВЦЭМ!$D$10+'СЕТ СН'!$I$6-'СЕТ СН'!$I$19</f>
        <v>1936.7693665900001</v>
      </c>
      <c r="C122" s="36">
        <f>SUMIFS(СВЦЭМ!$C$39:$C$782,СВЦЭМ!$A$39:$A$782,$A122,СВЦЭМ!$B$39:$B$782,C$119)+'СЕТ СН'!$I$9+СВЦЭМ!$D$10+'СЕТ СН'!$I$6-'СЕТ СН'!$I$19</f>
        <v>1967.6957421400002</v>
      </c>
      <c r="D122" s="36">
        <f>SUMIFS(СВЦЭМ!$C$39:$C$782,СВЦЭМ!$A$39:$A$782,$A122,СВЦЭМ!$B$39:$B$782,D$119)+'СЕТ СН'!$I$9+СВЦЭМ!$D$10+'СЕТ СН'!$I$6-'СЕТ СН'!$I$19</f>
        <v>1984.23736803</v>
      </c>
      <c r="E122" s="36">
        <f>SUMIFS(СВЦЭМ!$C$39:$C$782,СВЦЭМ!$A$39:$A$782,$A122,СВЦЭМ!$B$39:$B$782,E$119)+'СЕТ СН'!$I$9+СВЦЭМ!$D$10+'СЕТ СН'!$I$6-'СЕТ СН'!$I$19</f>
        <v>1995.3040002400001</v>
      </c>
      <c r="F122" s="36">
        <f>SUMIFS(СВЦЭМ!$C$39:$C$782,СВЦЭМ!$A$39:$A$782,$A122,СВЦЭМ!$B$39:$B$782,F$119)+'СЕТ СН'!$I$9+СВЦЭМ!$D$10+'СЕТ СН'!$I$6-'СЕТ СН'!$I$19</f>
        <v>1977.6819348400002</v>
      </c>
      <c r="G122" s="36">
        <f>SUMIFS(СВЦЭМ!$C$39:$C$782,СВЦЭМ!$A$39:$A$782,$A122,СВЦЭМ!$B$39:$B$782,G$119)+'СЕТ СН'!$I$9+СВЦЭМ!$D$10+'СЕТ СН'!$I$6-'СЕТ СН'!$I$19</f>
        <v>1949.4764155800001</v>
      </c>
      <c r="H122" s="36">
        <f>SUMIFS(СВЦЭМ!$C$39:$C$782,СВЦЭМ!$A$39:$A$782,$A122,СВЦЭМ!$B$39:$B$782,H$119)+'СЕТ СН'!$I$9+СВЦЭМ!$D$10+'СЕТ СН'!$I$6-'СЕТ СН'!$I$19</f>
        <v>1871.58118646</v>
      </c>
      <c r="I122" s="36">
        <f>SUMIFS(СВЦЭМ!$C$39:$C$782,СВЦЭМ!$A$39:$A$782,$A122,СВЦЭМ!$B$39:$B$782,I$119)+'СЕТ СН'!$I$9+СВЦЭМ!$D$10+'СЕТ СН'!$I$6-'СЕТ СН'!$I$19</f>
        <v>1813.7076549999999</v>
      </c>
      <c r="J122" s="36">
        <f>SUMIFS(СВЦЭМ!$C$39:$C$782,СВЦЭМ!$A$39:$A$782,$A122,СВЦЭМ!$B$39:$B$782,J$119)+'СЕТ СН'!$I$9+СВЦЭМ!$D$10+'СЕТ СН'!$I$6-'СЕТ СН'!$I$19</f>
        <v>1787.8104950299999</v>
      </c>
      <c r="K122" s="36">
        <f>SUMIFS(СВЦЭМ!$C$39:$C$782,СВЦЭМ!$A$39:$A$782,$A122,СВЦЭМ!$B$39:$B$782,K$119)+'СЕТ СН'!$I$9+СВЦЭМ!$D$10+'СЕТ СН'!$I$6-'СЕТ СН'!$I$19</f>
        <v>1777.6634650399999</v>
      </c>
      <c r="L122" s="36">
        <f>SUMIFS(СВЦЭМ!$C$39:$C$782,СВЦЭМ!$A$39:$A$782,$A122,СВЦЭМ!$B$39:$B$782,L$119)+'СЕТ СН'!$I$9+СВЦЭМ!$D$10+'СЕТ СН'!$I$6-'СЕТ СН'!$I$19</f>
        <v>1775.4667087099999</v>
      </c>
      <c r="M122" s="36">
        <f>SUMIFS(СВЦЭМ!$C$39:$C$782,СВЦЭМ!$A$39:$A$782,$A122,СВЦЭМ!$B$39:$B$782,M$119)+'СЕТ СН'!$I$9+СВЦЭМ!$D$10+'СЕТ СН'!$I$6-'СЕТ СН'!$I$19</f>
        <v>1796.7779038399999</v>
      </c>
      <c r="N122" s="36">
        <f>SUMIFS(СВЦЭМ!$C$39:$C$782,СВЦЭМ!$A$39:$A$782,$A122,СВЦЭМ!$B$39:$B$782,N$119)+'СЕТ СН'!$I$9+СВЦЭМ!$D$10+'СЕТ СН'!$I$6-'СЕТ СН'!$I$19</f>
        <v>1820.9921105599999</v>
      </c>
      <c r="O122" s="36">
        <f>SUMIFS(СВЦЭМ!$C$39:$C$782,СВЦЭМ!$A$39:$A$782,$A122,СВЦЭМ!$B$39:$B$782,O$119)+'СЕТ СН'!$I$9+СВЦЭМ!$D$10+'СЕТ СН'!$I$6-'СЕТ СН'!$I$19</f>
        <v>1837.96910525</v>
      </c>
      <c r="P122" s="36">
        <f>SUMIFS(СВЦЭМ!$C$39:$C$782,СВЦЭМ!$A$39:$A$782,$A122,СВЦЭМ!$B$39:$B$782,P$119)+'СЕТ СН'!$I$9+СВЦЭМ!$D$10+'СЕТ СН'!$I$6-'СЕТ СН'!$I$19</f>
        <v>1845.0533602599999</v>
      </c>
      <c r="Q122" s="36">
        <f>SUMIFS(СВЦЭМ!$C$39:$C$782,СВЦЭМ!$A$39:$A$782,$A122,СВЦЭМ!$B$39:$B$782,Q$119)+'СЕТ СН'!$I$9+СВЦЭМ!$D$10+'СЕТ СН'!$I$6-'СЕТ СН'!$I$19</f>
        <v>1840.7259670200001</v>
      </c>
      <c r="R122" s="36">
        <f>SUMIFS(СВЦЭМ!$C$39:$C$782,СВЦЭМ!$A$39:$A$782,$A122,СВЦЭМ!$B$39:$B$782,R$119)+'СЕТ СН'!$I$9+СВЦЭМ!$D$10+'СЕТ СН'!$I$6-'СЕТ СН'!$I$19</f>
        <v>1826.1390777500001</v>
      </c>
      <c r="S122" s="36">
        <f>SUMIFS(СВЦЭМ!$C$39:$C$782,СВЦЭМ!$A$39:$A$782,$A122,СВЦЭМ!$B$39:$B$782,S$119)+'СЕТ СН'!$I$9+СВЦЭМ!$D$10+'СЕТ СН'!$I$6-'СЕТ СН'!$I$19</f>
        <v>1803.71235211</v>
      </c>
      <c r="T122" s="36">
        <f>SUMIFS(СВЦЭМ!$C$39:$C$782,СВЦЭМ!$A$39:$A$782,$A122,СВЦЭМ!$B$39:$B$782,T$119)+'СЕТ СН'!$I$9+СВЦЭМ!$D$10+'СЕТ СН'!$I$6-'СЕТ СН'!$I$19</f>
        <v>1763.60988748</v>
      </c>
      <c r="U122" s="36">
        <f>SUMIFS(СВЦЭМ!$C$39:$C$782,СВЦЭМ!$A$39:$A$782,$A122,СВЦЭМ!$B$39:$B$782,U$119)+'СЕТ СН'!$I$9+СВЦЭМ!$D$10+'СЕТ СН'!$I$6-'СЕТ СН'!$I$19</f>
        <v>1742.1687137899999</v>
      </c>
      <c r="V122" s="36">
        <f>SUMIFS(СВЦЭМ!$C$39:$C$782,СВЦЭМ!$A$39:$A$782,$A122,СВЦЭМ!$B$39:$B$782,V$119)+'СЕТ СН'!$I$9+СВЦЭМ!$D$10+'СЕТ СН'!$I$6-'СЕТ СН'!$I$19</f>
        <v>1753.83635198</v>
      </c>
      <c r="W122" s="36">
        <f>SUMIFS(СВЦЭМ!$C$39:$C$782,СВЦЭМ!$A$39:$A$782,$A122,СВЦЭМ!$B$39:$B$782,W$119)+'СЕТ СН'!$I$9+СВЦЭМ!$D$10+'СЕТ СН'!$I$6-'СЕТ СН'!$I$19</f>
        <v>1789.32022998</v>
      </c>
      <c r="X122" s="36">
        <f>SUMIFS(СВЦЭМ!$C$39:$C$782,СВЦЭМ!$A$39:$A$782,$A122,СВЦЭМ!$B$39:$B$782,X$119)+'СЕТ СН'!$I$9+СВЦЭМ!$D$10+'СЕТ СН'!$I$6-'СЕТ СН'!$I$19</f>
        <v>1840.5663457999999</v>
      </c>
      <c r="Y122" s="36">
        <f>SUMIFS(СВЦЭМ!$C$39:$C$782,СВЦЭМ!$A$39:$A$782,$A122,СВЦЭМ!$B$39:$B$782,Y$119)+'СЕТ СН'!$I$9+СВЦЭМ!$D$10+'СЕТ СН'!$I$6-'СЕТ СН'!$I$19</f>
        <v>1874.4206445999998</v>
      </c>
    </row>
    <row r="123" spans="1:27" ht="15.75" x14ac:dyDescent="0.2">
      <c r="A123" s="35">
        <f t="shared" si="3"/>
        <v>44838</v>
      </c>
      <c r="B123" s="36">
        <f>SUMIFS(СВЦЭМ!$C$39:$C$782,СВЦЭМ!$A$39:$A$782,$A123,СВЦЭМ!$B$39:$B$782,B$119)+'СЕТ СН'!$I$9+СВЦЭМ!$D$10+'СЕТ СН'!$I$6-'СЕТ СН'!$I$19</f>
        <v>1810.6405894999998</v>
      </c>
      <c r="C123" s="36">
        <f>SUMIFS(СВЦЭМ!$C$39:$C$782,СВЦЭМ!$A$39:$A$782,$A123,СВЦЭМ!$B$39:$B$782,C$119)+'СЕТ СН'!$I$9+СВЦЭМ!$D$10+'СЕТ СН'!$I$6-'СЕТ СН'!$I$19</f>
        <v>1833.7731656199999</v>
      </c>
      <c r="D123" s="36">
        <f>SUMIFS(СВЦЭМ!$C$39:$C$782,СВЦЭМ!$A$39:$A$782,$A123,СВЦЭМ!$B$39:$B$782,D$119)+'СЕТ СН'!$I$9+СВЦЭМ!$D$10+'СЕТ СН'!$I$6-'СЕТ СН'!$I$19</f>
        <v>1849.48297011</v>
      </c>
      <c r="E123" s="36">
        <f>SUMIFS(СВЦЭМ!$C$39:$C$782,СВЦЭМ!$A$39:$A$782,$A123,СВЦЭМ!$B$39:$B$782,E$119)+'СЕТ СН'!$I$9+СВЦЭМ!$D$10+'СЕТ СН'!$I$6-'СЕТ СН'!$I$19</f>
        <v>1853.0838570199999</v>
      </c>
      <c r="F123" s="36">
        <f>SUMIFS(СВЦЭМ!$C$39:$C$782,СВЦЭМ!$A$39:$A$782,$A123,СВЦЭМ!$B$39:$B$782,F$119)+'СЕТ СН'!$I$9+СВЦЭМ!$D$10+'СЕТ СН'!$I$6-'СЕТ СН'!$I$19</f>
        <v>1857.86649401</v>
      </c>
      <c r="G123" s="36">
        <f>SUMIFS(СВЦЭМ!$C$39:$C$782,СВЦЭМ!$A$39:$A$782,$A123,СВЦЭМ!$B$39:$B$782,G$119)+'СЕТ СН'!$I$9+СВЦЭМ!$D$10+'СЕТ СН'!$I$6-'СЕТ СН'!$I$19</f>
        <v>1836.53943153</v>
      </c>
      <c r="H123" s="36">
        <f>SUMIFS(СВЦЭМ!$C$39:$C$782,СВЦЭМ!$A$39:$A$782,$A123,СВЦЭМ!$B$39:$B$782,H$119)+'СЕТ СН'!$I$9+СВЦЭМ!$D$10+'СЕТ СН'!$I$6-'СЕТ СН'!$I$19</f>
        <v>1785.22509208</v>
      </c>
      <c r="I123" s="36">
        <f>SUMIFS(СВЦЭМ!$C$39:$C$782,СВЦЭМ!$A$39:$A$782,$A123,СВЦЭМ!$B$39:$B$782,I$119)+'СЕТ СН'!$I$9+СВЦЭМ!$D$10+'СЕТ СН'!$I$6-'СЕТ СН'!$I$19</f>
        <v>1741.50326266</v>
      </c>
      <c r="J123" s="36">
        <f>SUMIFS(СВЦЭМ!$C$39:$C$782,СВЦЭМ!$A$39:$A$782,$A123,СВЦЭМ!$B$39:$B$782,J$119)+'СЕТ СН'!$I$9+СВЦЭМ!$D$10+'СЕТ СН'!$I$6-'СЕТ СН'!$I$19</f>
        <v>1739.96262856</v>
      </c>
      <c r="K123" s="36">
        <f>SUMIFS(СВЦЭМ!$C$39:$C$782,СВЦЭМ!$A$39:$A$782,$A123,СВЦЭМ!$B$39:$B$782,K$119)+'СЕТ СН'!$I$9+СВЦЭМ!$D$10+'СЕТ СН'!$I$6-'СЕТ СН'!$I$19</f>
        <v>1731.0526945699999</v>
      </c>
      <c r="L123" s="36">
        <f>SUMIFS(СВЦЭМ!$C$39:$C$782,СВЦЭМ!$A$39:$A$782,$A123,СВЦЭМ!$B$39:$B$782,L$119)+'СЕТ СН'!$I$9+СВЦЭМ!$D$10+'СЕТ СН'!$I$6-'СЕТ СН'!$I$19</f>
        <v>1732.25329504</v>
      </c>
      <c r="M123" s="36">
        <f>SUMIFS(СВЦЭМ!$C$39:$C$782,СВЦЭМ!$A$39:$A$782,$A123,СВЦЭМ!$B$39:$B$782,M$119)+'СЕТ СН'!$I$9+СВЦЭМ!$D$10+'СЕТ СН'!$I$6-'СЕТ СН'!$I$19</f>
        <v>1741.38351726</v>
      </c>
      <c r="N123" s="36">
        <f>SUMIFS(СВЦЭМ!$C$39:$C$782,СВЦЭМ!$A$39:$A$782,$A123,СВЦЭМ!$B$39:$B$782,N$119)+'СЕТ СН'!$I$9+СВЦЭМ!$D$10+'СЕТ СН'!$I$6-'СЕТ СН'!$I$19</f>
        <v>1752.4098713200001</v>
      </c>
      <c r="O123" s="36">
        <f>SUMIFS(СВЦЭМ!$C$39:$C$782,СВЦЭМ!$A$39:$A$782,$A123,СВЦЭМ!$B$39:$B$782,O$119)+'СЕТ СН'!$I$9+СВЦЭМ!$D$10+'СЕТ СН'!$I$6-'СЕТ СН'!$I$19</f>
        <v>1756.8089874499999</v>
      </c>
      <c r="P123" s="36">
        <f>SUMIFS(СВЦЭМ!$C$39:$C$782,СВЦЭМ!$A$39:$A$782,$A123,СВЦЭМ!$B$39:$B$782,P$119)+'СЕТ СН'!$I$9+СВЦЭМ!$D$10+'СЕТ СН'!$I$6-'СЕТ СН'!$I$19</f>
        <v>1764.65742851</v>
      </c>
      <c r="Q123" s="36">
        <f>SUMIFS(СВЦЭМ!$C$39:$C$782,СВЦЭМ!$A$39:$A$782,$A123,СВЦЭМ!$B$39:$B$782,Q$119)+'СЕТ СН'!$I$9+СВЦЭМ!$D$10+'СЕТ СН'!$I$6-'СЕТ СН'!$I$19</f>
        <v>1766.5730539900001</v>
      </c>
      <c r="R123" s="36">
        <f>SUMIFS(СВЦЭМ!$C$39:$C$782,СВЦЭМ!$A$39:$A$782,$A123,СВЦЭМ!$B$39:$B$782,R$119)+'СЕТ СН'!$I$9+СВЦЭМ!$D$10+'СЕТ СН'!$I$6-'СЕТ СН'!$I$19</f>
        <v>1776.8749818900001</v>
      </c>
      <c r="S123" s="36">
        <f>SUMIFS(СВЦЭМ!$C$39:$C$782,СВЦЭМ!$A$39:$A$782,$A123,СВЦЭМ!$B$39:$B$782,S$119)+'СЕТ СН'!$I$9+СВЦЭМ!$D$10+'СЕТ СН'!$I$6-'СЕТ СН'!$I$19</f>
        <v>1753.6654423999998</v>
      </c>
      <c r="T123" s="36">
        <f>SUMIFS(СВЦЭМ!$C$39:$C$782,СВЦЭМ!$A$39:$A$782,$A123,СВЦЭМ!$B$39:$B$782,T$119)+'СЕТ СН'!$I$9+СВЦЭМ!$D$10+'СЕТ СН'!$I$6-'СЕТ СН'!$I$19</f>
        <v>1736.7478026700001</v>
      </c>
      <c r="U123" s="36">
        <f>SUMIFS(СВЦЭМ!$C$39:$C$782,СВЦЭМ!$A$39:$A$782,$A123,СВЦЭМ!$B$39:$B$782,U$119)+'СЕТ СН'!$I$9+СВЦЭМ!$D$10+'СЕТ СН'!$I$6-'СЕТ СН'!$I$19</f>
        <v>1713.6571130699999</v>
      </c>
      <c r="V123" s="36">
        <f>SUMIFS(СВЦЭМ!$C$39:$C$782,СВЦЭМ!$A$39:$A$782,$A123,СВЦЭМ!$B$39:$B$782,V$119)+'СЕТ СН'!$I$9+СВЦЭМ!$D$10+'СЕТ СН'!$I$6-'СЕТ СН'!$I$19</f>
        <v>1717.9788012399999</v>
      </c>
      <c r="W123" s="36">
        <f>SUMIFS(СВЦЭМ!$C$39:$C$782,СВЦЭМ!$A$39:$A$782,$A123,СВЦЭМ!$B$39:$B$782,W$119)+'СЕТ СН'!$I$9+СВЦЭМ!$D$10+'СЕТ СН'!$I$6-'СЕТ СН'!$I$19</f>
        <v>1725.8822084399999</v>
      </c>
      <c r="X123" s="36">
        <f>SUMIFS(СВЦЭМ!$C$39:$C$782,СВЦЭМ!$A$39:$A$782,$A123,СВЦЭМ!$B$39:$B$782,X$119)+'СЕТ СН'!$I$9+СВЦЭМ!$D$10+'СЕТ СН'!$I$6-'СЕТ СН'!$I$19</f>
        <v>1760.1191412999999</v>
      </c>
      <c r="Y123" s="36">
        <f>SUMIFS(СВЦЭМ!$C$39:$C$782,СВЦЭМ!$A$39:$A$782,$A123,СВЦЭМ!$B$39:$B$782,Y$119)+'СЕТ СН'!$I$9+СВЦЭМ!$D$10+'СЕТ СН'!$I$6-'СЕТ СН'!$I$19</f>
        <v>1786.9676701599999</v>
      </c>
    </row>
    <row r="124" spans="1:27" ht="15.75" x14ac:dyDescent="0.2">
      <c r="A124" s="35">
        <f t="shared" si="3"/>
        <v>44839</v>
      </c>
      <c r="B124" s="36">
        <f>SUMIFS(СВЦЭМ!$C$39:$C$782,СВЦЭМ!$A$39:$A$782,$A124,СВЦЭМ!$B$39:$B$782,B$119)+'СЕТ СН'!$I$9+СВЦЭМ!$D$10+'СЕТ СН'!$I$6-'СЕТ СН'!$I$19</f>
        <v>1862.0218659100001</v>
      </c>
      <c r="C124" s="36">
        <f>SUMIFS(СВЦЭМ!$C$39:$C$782,СВЦЭМ!$A$39:$A$782,$A124,СВЦЭМ!$B$39:$B$782,C$119)+'СЕТ СН'!$I$9+СВЦЭМ!$D$10+'СЕТ СН'!$I$6-'СЕТ СН'!$I$19</f>
        <v>1902.1755301999999</v>
      </c>
      <c r="D124" s="36">
        <f>SUMIFS(СВЦЭМ!$C$39:$C$782,СВЦЭМ!$A$39:$A$782,$A124,СВЦЭМ!$B$39:$B$782,D$119)+'СЕТ СН'!$I$9+СВЦЭМ!$D$10+'СЕТ СН'!$I$6-'СЕТ СН'!$I$19</f>
        <v>1929.95003524</v>
      </c>
      <c r="E124" s="36">
        <f>SUMIFS(СВЦЭМ!$C$39:$C$782,СВЦЭМ!$A$39:$A$782,$A124,СВЦЭМ!$B$39:$B$782,E$119)+'СЕТ СН'!$I$9+СВЦЭМ!$D$10+'СЕТ СН'!$I$6-'СЕТ СН'!$I$19</f>
        <v>1941.9490429900002</v>
      </c>
      <c r="F124" s="36">
        <f>SUMIFS(СВЦЭМ!$C$39:$C$782,СВЦЭМ!$A$39:$A$782,$A124,СВЦЭМ!$B$39:$B$782,F$119)+'СЕТ СН'!$I$9+СВЦЭМ!$D$10+'СЕТ СН'!$I$6-'СЕТ СН'!$I$19</f>
        <v>1939.36897641</v>
      </c>
      <c r="G124" s="36">
        <f>SUMIFS(СВЦЭМ!$C$39:$C$782,СВЦЭМ!$A$39:$A$782,$A124,СВЦЭМ!$B$39:$B$782,G$119)+'СЕТ СН'!$I$9+СВЦЭМ!$D$10+'СЕТ СН'!$I$6-'СЕТ СН'!$I$19</f>
        <v>1925.3721211699999</v>
      </c>
      <c r="H124" s="36">
        <f>SUMIFS(СВЦЭМ!$C$39:$C$782,СВЦЭМ!$A$39:$A$782,$A124,СВЦЭМ!$B$39:$B$782,H$119)+'СЕТ СН'!$I$9+СВЦЭМ!$D$10+'СЕТ СН'!$I$6-'СЕТ СН'!$I$19</f>
        <v>1876.5598197700001</v>
      </c>
      <c r="I124" s="36">
        <f>SUMIFS(СВЦЭМ!$C$39:$C$782,СВЦЭМ!$A$39:$A$782,$A124,СВЦЭМ!$B$39:$B$782,I$119)+'СЕТ СН'!$I$9+СВЦЭМ!$D$10+'СЕТ СН'!$I$6-'СЕТ СН'!$I$19</f>
        <v>1842.3609912899999</v>
      </c>
      <c r="J124" s="36">
        <f>SUMIFS(СВЦЭМ!$C$39:$C$782,СВЦЭМ!$A$39:$A$782,$A124,СВЦЭМ!$B$39:$B$782,J$119)+'СЕТ СН'!$I$9+СВЦЭМ!$D$10+'СЕТ СН'!$I$6-'СЕТ СН'!$I$19</f>
        <v>1894.7566826899999</v>
      </c>
      <c r="K124" s="36">
        <f>SUMIFS(СВЦЭМ!$C$39:$C$782,СВЦЭМ!$A$39:$A$782,$A124,СВЦЭМ!$B$39:$B$782,K$119)+'СЕТ СН'!$I$9+СВЦЭМ!$D$10+'СЕТ СН'!$I$6-'СЕТ СН'!$I$19</f>
        <v>1919.3784443500001</v>
      </c>
      <c r="L124" s="36">
        <f>SUMIFS(СВЦЭМ!$C$39:$C$782,СВЦЭМ!$A$39:$A$782,$A124,СВЦЭМ!$B$39:$B$782,L$119)+'СЕТ СН'!$I$9+СВЦЭМ!$D$10+'СЕТ СН'!$I$6-'СЕТ СН'!$I$19</f>
        <v>1921.0629370700001</v>
      </c>
      <c r="M124" s="36">
        <f>SUMIFS(СВЦЭМ!$C$39:$C$782,СВЦЭМ!$A$39:$A$782,$A124,СВЦЭМ!$B$39:$B$782,M$119)+'СЕТ СН'!$I$9+СВЦЭМ!$D$10+'СЕТ СН'!$I$6-'СЕТ СН'!$I$19</f>
        <v>1866.6942926900001</v>
      </c>
      <c r="N124" s="36">
        <f>SUMIFS(СВЦЭМ!$C$39:$C$782,СВЦЭМ!$A$39:$A$782,$A124,СВЦЭМ!$B$39:$B$782,N$119)+'СЕТ СН'!$I$9+СВЦЭМ!$D$10+'СЕТ СН'!$I$6-'СЕТ СН'!$I$19</f>
        <v>1878.8184819999999</v>
      </c>
      <c r="O124" s="36">
        <f>SUMIFS(СВЦЭМ!$C$39:$C$782,СВЦЭМ!$A$39:$A$782,$A124,СВЦЭМ!$B$39:$B$782,O$119)+'СЕТ СН'!$I$9+СВЦЭМ!$D$10+'СЕТ СН'!$I$6-'СЕТ СН'!$I$19</f>
        <v>1888.5803026799999</v>
      </c>
      <c r="P124" s="36">
        <f>SUMIFS(СВЦЭМ!$C$39:$C$782,СВЦЭМ!$A$39:$A$782,$A124,СВЦЭМ!$B$39:$B$782,P$119)+'СЕТ СН'!$I$9+СВЦЭМ!$D$10+'СЕТ СН'!$I$6-'СЕТ СН'!$I$19</f>
        <v>1896.09560154</v>
      </c>
      <c r="Q124" s="36">
        <f>SUMIFS(СВЦЭМ!$C$39:$C$782,СВЦЭМ!$A$39:$A$782,$A124,СВЦЭМ!$B$39:$B$782,Q$119)+'СЕТ СН'!$I$9+СВЦЭМ!$D$10+'СЕТ СН'!$I$6-'СЕТ СН'!$I$19</f>
        <v>1909.86397889</v>
      </c>
      <c r="R124" s="36">
        <f>SUMIFS(СВЦЭМ!$C$39:$C$782,СВЦЭМ!$A$39:$A$782,$A124,СВЦЭМ!$B$39:$B$782,R$119)+'СЕТ СН'!$I$9+СВЦЭМ!$D$10+'СЕТ СН'!$I$6-'СЕТ СН'!$I$19</f>
        <v>1897.4270253899999</v>
      </c>
      <c r="S124" s="36">
        <f>SUMIFS(СВЦЭМ!$C$39:$C$782,СВЦЭМ!$A$39:$A$782,$A124,СВЦЭМ!$B$39:$B$782,S$119)+'СЕТ СН'!$I$9+СВЦЭМ!$D$10+'СЕТ СН'!$I$6-'СЕТ СН'!$I$19</f>
        <v>1916.7206852100001</v>
      </c>
      <c r="T124" s="36">
        <f>SUMIFS(СВЦЭМ!$C$39:$C$782,СВЦЭМ!$A$39:$A$782,$A124,СВЦЭМ!$B$39:$B$782,T$119)+'СЕТ СН'!$I$9+СВЦЭМ!$D$10+'СЕТ СН'!$I$6-'СЕТ СН'!$I$19</f>
        <v>2034.17892932</v>
      </c>
      <c r="U124" s="36">
        <f>SUMIFS(СВЦЭМ!$C$39:$C$782,СВЦЭМ!$A$39:$A$782,$A124,СВЦЭМ!$B$39:$B$782,U$119)+'СЕТ СН'!$I$9+СВЦЭМ!$D$10+'СЕТ СН'!$I$6-'СЕТ СН'!$I$19</f>
        <v>2055.0066982200001</v>
      </c>
      <c r="V124" s="36">
        <f>SUMIFS(СВЦЭМ!$C$39:$C$782,СВЦЭМ!$A$39:$A$782,$A124,СВЦЭМ!$B$39:$B$782,V$119)+'СЕТ СН'!$I$9+СВЦЭМ!$D$10+'СЕТ СН'!$I$6-'СЕТ СН'!$I$19</f>
        <v>2041.38118224</v>
      </c>
      <c r="W124" s="36">
        <f>SUMIFS(СВЦЭМ!$C$39:$C$782,СВЦЭМ!$A$39:$A$782,$A124,СВЦЭМ!$B$39:$B$782,W$119)+'СЕТ СН'!$I$9+СВЦЭМ!$D$10+'СЕТ СН'!$I$6-'СЕТ СН'!$I$19</f>
        <v>2022.7551261000001</v>
      </c>
      <c r="X124" s="36">
        <f>SUMIFS(СВЦЭМ!$C$39:$C$782,СВЦЭМ!$A$39:$A$782,$A124,СВЦЭМ!$B$39:$B$782,X$119)+'СЕТ СН'!$I$9+СВЦЭМ!$D$10+'СЕТ СН'!$I$6-'СЕТ СН'!$I$19</f>
        <v>1983.34070047</v>
      </c>
      <c r="Y124" s="36">
        <f>SUMIFS(СВЦЭМ!$C$39:$C$782,СВЦЭМ!$A$39:$A$782,$A124,СВЦЭМ!$B$39:$B$782,Y$119)+'СЕТ СН'!$I$9+СВЦЭМ!$D$10+'СЕТ СН'!$I$6-'СЕТ СН'!$I$19</f>
        <v>1880.48588445</v>
      </c>
    </row>
    <row r="125" spans="1:27" ht="15.75" x14ac:dyDescent="0.2">
      <c r="A125" s="35">
        <f t="shared" si="3"/>
        <v>44840</v>
      </c>
      <c r="B125" s="36">
        <f>SUMIFS(СВЦЭМ!$C$39:$C$782,СВЦЭМ!$A$39:$A$782,$A125,СВЦЭМ!$B$39:$B$782,B$119)+'СЕТ СН'!$I$9+СВЦЭМ!$D$10+'СЕТ СН'!$I$6-'СЕТ СН'!$I$19</f>
        <v>2008.8290379300001</v>
      </c>
      <c r="C125" s="36">
        <f>SUMIFS(СВЦЭМ!$C$39:$C$782,СВЦЭМ!$A$39:$A$782,$A125,СВЦЭМ!$B$39:$B$782,C$119)+'СЕТ СН'!$I$9+СВЦЭМ!$D$10+'СЕТ СН'!$I$6-'СЕТ СН'!$I$19</f>
        <v>2022.404055</v>
      </c>
      <c r="D125" s="36">
        <f>SUMIFS(СВЦЭМ!$C$39:$C$782,СВЦЭМ!$A$39:$A$782,$A125,СВЦЭМ!$B$39:$B$782,D$119)+'СЕТ СН'!$I$9+СВЦЭМ!$D$10+'СЕТ СН'!$I$6-'СЕТ СН'!$I$19</f>
        <v>2013.22983866</v>
      </c>
      <c r="E125" s="36">
        <f>SUMIFS(СВЦЭМ!$C$39:$C$782,СВЦЭМ!$A$39:$A$782,$A125,СВЦЭМ!$B$39:$B$782,E$119)+'СЕТ СН'!$I$9+СВЦЭМ!$D$10+'СЕТ СН'!$I$6-'СЕТ СН'!$I$19</f>
        <v>2009.1528775000002</v>
      </c>
      <c r="F125" s="36">
        <f>SUMIFS(СВЦЭМ!$C$39:$C$782,СВЦЭМ!$A$39:$A$782,$A125,СВЦЭМ!$B$39:$B$782,F$119)+'СЕТ СН'!$I$9+СВЦЭМ!$D$10+'СЕТ СН'!$I$6-'СЕТ СН'!$I$19</f>
        <v>1997.1472315000001</v>
      </c>
      <c r="G125" s="36">
        <f>SUMIFS(СВЦЭМ!$C$39:$C$782,СВЦЭМ!$A$39:$A$782,$A125,СВЦЭМ!$B$39:$B$782,G$119)+'СЕТ СН'!$I$9+СВЦЭМ!$D$10+'СЕТ СН'!$I$6-'СЕТ СН'!$I$19</f>
        <v>1976.9109915500001</v>
      </c>
      <c r="H125" s="36">
        <f>SUMIFS(СВЦЭМ!$C$39:$C$782,СВЦЭМ!$A$39:$A$782,$A125,СВЦЭМ!$B$39:$B$782,H$119)+'СЕТ СН'!$I$9+СВЦЭМ!$D$10+'СЕТ СН'!$I$6-'СЕТ СН'!$I$19</f>
        <v>1910.3199198299999</v>
      </c>
      <c r="I125" s="36">
        <f>SUMIFS(СВЦЭМ!$C$39:$C$782,СВЦЭМ!$A$39:$A$782,$A125,СВЦЭМ!$B$39:$B$782,I$119)+'СЕТ СН'!$I$9+СВЦЭМ!$D$10+'СЕТ СН'!$I$6-'СЕТ СН'!$I$19</f>
        <v>1882.1183904999998</v>
      </c>
      <c r="J125" s="36">
        <f>SUMIFS(СВЦЭМ!$C$39:$C$782,СВЦЭМ!$A$39:$A$782,$A125,СВЦЭМ!$B$39:$B$782,J$119)+'СЕТ СН'!$I$9+СВЦЭМ!$D$10+'СЕТ СН'!$I$6-'СЕТ СН'!$I$19</f>
        <v>1890.2949151799999</v>
      </c>
      <c r="K125" s="36">
        <f>SUMIFS(СВЦЭМ!$C$39:$C$782,СВЦЭМ!$A$39:$A$782,$A125,СВЦЭМ!$B$39:$B$782,K$119)+'СЕТ СН'!$I$9+СВЦЭМ!$D$10+'СЕТ СН'!$I$6-'СЕТ СН'!$I$19</f>
        <v>1898.0496488199999</v>
      </c>
      <c r="L125" s="36">
        <f>SUMIFS(СВЦЭМ!$C$39:$C$782,СВЦЭМ!$A$39:$A$782,$A125,СВЦЭМ!$B$39:$B$782,L$119)+'СЕТ СН'!$I$9+СВЦЭМ!$D$10+'СЕТ СН'!$I$6-'СЕТ СН'!$I$19</f>
        <v>1922.2767134400001</v>
      </c>
      <c r="M125" s="36">
        <f>SUMIFS(СВЦЭМ!$C$39:$C$782,СВЦЭМ!$A$39:$A$782,$A125,СВЦЭМ!$B$39:$B$782,M$119)+'СЕТ СН'!$I$9+СВЦЭМ!$D$10+'СЕТ СН'!$I$6-'СЕТ СН'!$I$19</f>
        <v>1954.5703362100001</v>
      </c>
      <c r="N125" s="36">
        <f>SUMIFS(СВЦЭМ!$C$39:$C$782,СВЦЭМ!$A$39:$A$782,$A125,СВЦЭМ!$B$39:$B$782,N$119)+'СЕТ СН'!$I$9+СВЦЭМ!$D$10+'СЕТ СН'!$I$6-'СЕТ СН'!$I$19</f>
        <v>1983.9425986799999</v>
      </c>
      <c r="O125" s="36">
        <f>SUMIFS(СВЦЭМ!$C$39:$C$782,СВЦЭМ!$A$39:$A$782,$A125,СВЦЭМ!$B$39:$B$782,O$119)+'СЕТ СН'!$I$9+СВЦЭМ!$D$10+'СЕТ СН'!$I$6-'СЕТ СН'!$I$19</f>
        <v>1983.10215223</v>
      </c>
      <c r="P125" s="36">
        <f>SUMIFS(СВЦЭМ!$C$39:$C$782,СВЦЭМ!$A$39:$A$782,$A125,СВЦЭМ!$B$39:$B$782,P$119)+'СЕТ СН'!$I$9+СВЦЭМ!$D$10+'СЕТ СН'!$I$6-'СЕТ СН'!$I$19</f>
        <v>1987.2056202600002</v>
      </c>
      <c r="Q125" s="36">
        <f>SUMIFS(СВЦЭМ!$C$39:$C$782,СВЦЭМ!$A$39:$A$782,$A125,СВЦЭМ!$B$39:$B$782,Q$119)+'СЕТ СН'!$I$9+СВЦЭМ!$D$10+'СЕТ СН'!$I$6-'СЕТ СН'!$I$19</f>
        <v>1982.2982549000001</v>
      </c>
      <c r="R125" s="36">
        <f>SUMIFS(СВЦЭМ!$C$39:$C$782,СВЦЭМ!$A$39:$A$782,$A125,СВЦЭМ!$B$39:$B$782,R$119)+'СЕТ СН'!$I$9+СВЦЭМ!$D$10+'СЕТ СН'!$I$6-'СЕТ СН'!$I$19</f>
        <v>1962.46544881</v>
      </c>
      <c r="S125" s="36">
        <f>SUMIFS(СВЦЭМ!$C$39:$C$782,СВЦЭМ!$A$39:$A$782,$A125,СВЦЭМ!$B$39:$B$782,S$119)+'СЕТ СН'!$I$9+СВЦЭМ!$D$10+'СЕТ СН'!$I$6-'СЕТ СН'!$I$19</f>
        <v>1929.98277736</v>
      </c>
      <c r="T125" s="36">
        <f>SUMIFS(СВЦЭМ!$C$39:$C$782,СВЦЭМ!$A$39:$A$782,$A125,СВЦЭМ!$B$39:$B$782,T$119)+'СЕТ СН'!$I$9+СВЦЭМ!$D$10+'СЕТ СН'!$I$6-'СЕТ СН'!$I$19</f>
        <v>1937.2173597300002</v>
      </c>
      <c r="U125" s="36">
        <f>SUMIFS(СВЦЭМ!$C$39:$C$782,СВЦЭМ!$A$39:$A$782,$A125,СВЦЭМ!$B$39:$B$782,U$119)+'СЕТ СН'!$I$9+СВЦЭМ!$D$10+'СЕТ СН'!$I$6-'СЕТ СН'!$I$19</f>
        <v>1970.6954012400001</v>
      </c>
      <c r="V125" s="36">
        <f>SUMIFS(СВЦЭМ!$C$39:$C$782,СВЦЭМ!$A$39:$A$782,$A125,СВЦЭМ!$B$39:$B$782,V$119)+'СЕТ СН'!$I$9+СВЦЭМ!$D$10+'СЕТ СН'!$I$6-'СЕТ СН'!$I$19</f>
        <v>1964.75844065</v>
      </c>
      <c r="W125" s="36">
        <f>SUMIFS(СВЦЭМ!$C$39:$C$782,СВЦЭМ!$A$39:$A$782,$A125,СВЦЭМ!$B$39:$B$782,W$119)+'СЕТ СН'!$I$9+СВЦЭМ!$D$10+'СЕТ СН'!$I$6-'СЕТ СН'!$I$19</f>
        <v>1961.4519113800002</v>
      </c>
      <c r="X125" s="36">
        <f>SUMIFS(СВЦЭМ!$C$39:$C$782,СВЦЭМ!$A$39:$A$782,$A125,СВЦЭМ!$B$39:$B$782,X$119)+'СЕТ СН'!$I$9+СВЦЭМ!$D$10+'СЕТ СН'!$I$6-'СЕТ СН'!$I$19</f>
        <v>2011.0348990800001</v>
      </c>
      <c r="Y125" s="36">
        <f>SUMIFS(СВЦЭМ!$C$39:$C$782,СВЦЭМ!$A$39:$A$782,$A125,СВЦЭМ!$B$39:$B$782,Y$119)+'СЕТ СН'!$I$9+СВЦЭМ!$D$10+'СЕТ СН'!$I$6-'СЕТ СН'!$I$19</f>
        <v>2036.1027001700002</v>
      </c>
    </row>
    <row r="126" spans="1:27" ht="15.75" x14ac:dyDescent="0.2">
      <c r="A126" s="35">
        <f t="shared" si="3"/>
        <v>44841</v>
      </c>
      <c r="B126" s="36">
        <f>SUMIFS(СВЦЭМ!$C$39:$C$782,СВЦЭМ!$A$39:$A$782,$A126,СВЦЭМ!$B$39:$B$782,B$119)+'СЕТ СН'!$I$9+СВЦЭМ!$D$10+'СЕТ СН'!$I$6-'СЕТ СН'!$I$19</f>
        <v>1898.1049181499998</v>
      </c>
      <c r="C126" s="36">
        <f>SUMIFS(СВЦЭМ!$C$39:$C$782,СВЦЭМ!$A$39:$A$782,$A126,СВЦЭМ!$B$39:$B$782,C$119)+'СЕТ СН'!$I$9+СВЦЭМ!$D$10+'СЕТ СН'!$I$6-'СЕТ СН'!$I$19</f>
        <v>1933.5152741500001</v>
      </c>
      <c r="D126" s="36">
        <f>SUMIFS(СВЦЭМ!$C$39:$C$782,СВЦЭМ!$A$39:$A$782,$A126,СВЦЭМ!$B$39:$B$782,D$119)+'СЕТ СН'!$I$9+СВЦЭМ!$D$10+'СЕТ СН'!$I$6-'СЕТ СН'!$I$19</f>
        <v>1954.1052460300002</v>
      </c>
      <c r="E126" s="36">
        <f>SUMIFS(СВЦЭМ!$C$39:$C$782,СВЦЭМ!$A$39:$A$782,$A126,СВЦЭМ!$B$39:$B$782,E$119)+'СЕТ СН'!$I$9+СВЦЭМ!$D$10+'СЕТ СН'!$I$6-'СЕТ СН'!$I$19</f>
        <v>1962.2166841400001</v>
      </c>
      <c r="F126" s="36">
        <f>SUMIFS(СВЦЭМ!$C$39:$C$782,СВЦЭМ!$A$39:$A$782,$A126,СВЦЭМ!$B$39:$B$782,F$119)+'СЕТ СН'!$I$9+СВЦЭМ!$D$10+'СЕТ СН'!$I$6-'СЕТ СН'!$I$19</f>
        <v>1964.7930280800001</v>
      </c>
      <c r="G126" s="36">
        <f>SUMIFS(СВЦЭМ!$C$39:$C$782,СВЦЭМ!$A$39:$A$782,$A126,СВЦЭМ!$B$39:$B$782,G$119)+'СЕТ СН'!$I$9+СВЦЭМ!$D$10+'СЕТ СН'!$I$6-'СЕТ СН'!$I$19</f>
        <v>1949.6335600500001</v>
      </c>
      <c r="H126" s="36">
        <f>SUMIFS(СВЦЭМ!$C$39:$C$782,СВЦЭМ!$A$39:$A$782,$A126,СВЦЭМ!$B$39:$B$782,H$119)+'СЕТ СН'!$I$9+СВЦЭМ!$D$10+'СЕТ СН'!$I$6-'СЕТ СН'!$I$19</f>
        <v>1895.3830796899999</v>
      </c>
      <c r="I126" s="36">
        <f>SUMIFS(СВЦЭМ!$C$39:$C$782,СВЦЭМ!$A$39:$A$782,$A126,СВЦЭМ!$B$39:$B$782,I$119)+'СЕТ СН'!$I$9+СВЦЭМ!$D$10+'СЕТ СН'!$I$6-'СЕТ СН'!$I$19</f>
        <v>1837.34833383</v>
      </c>
      <c r="J126" s="36">
        <f>SUMIFS(СВЦЭМ!$C$39:$C$782,СВЦЭМ!$A$39:$A$782,$A126,СВЦЭМ!$B$39:$B$782,J$119)+'СЕТ СН'!$I$9+СВЦЭМ!$D$10+'СЕТ СН'!$I$6-'СЕТ СН'!$I$19</f>
        <v>1851.2489580500001</v>
      </c>
      <c r="K126" s="36">
        <f>SUMIFS(СВЦЭМ!$C$39:$C$782,СВЦЭМ!$A$39:$A$782,$A126,СВЦЭМ!$B$39:$B$782,K$119)+'СЕТ СН'!$I$9+СВЦЭМ!$D$10+'СЕТ СН'!$I$6-'СЕТ СН'!$I$19</f>
        <v>1875.1148452299999</v>
      </c>
      <c r="L126" s="36">
        <f>SUMIFS(СВЦЭМ!$C$39:$C$782,СВЦЭМ!$A$39:$A$782,$A126,СВЦЭМ!$B$39:$B$782,L$119)+'СЕТ СН'!$I$9+СВЦЭМ!$D$10+'СЕТ СН'!$I$6-'СЕТ СН'!$I$19</f>
        <v>1857.70737233</v>
      </c>
      <c r="M126" s="36">
        <f>SUMIFS(СВЦЭМ!$C$39:$C$782,СВЦЭМ!$A$39:$A$782,$A126,СВЦЭМ!$B$39:$B$782,M$119)+'СЕТ СН'!$I$9+СВЦЭМ!$D$10+'СЕТ СН'!$I$6-'СЕТ СН'!$I$19</f>
        <v>1844.4515934299998</v>
      </c>
      <c r="N126" s="36">
        <f>SUMIFS(СВЦЭМ!$C$39:$C$782,СВЦЭМ!$A$39:$A$782,$A126,СВЦЭМ!$B$39:$B$782,N$119)+'СЕТ СН'!$I$9+СВЦЭМ!$D$10+'СЕТ СН'!$I$6-'СЕТ СН'!$I$19</f>
        <v>1848.8616176800001</v>
      </c>
      <c r="O126" s="36">
        <f>SUMIFS(СВЦЭМ!$C$39:$C$782,СВЦЭМ!$A$39:$A$782,$A126,СВЦЭМ!$B$39:$B$782,O$119)+'СЕТ СН'!$I$9+СВЦЭМ!$D$10+'СЕТ СН'!$I$6-'СЕТ СН'!$I$19</f>
        <v>1851.55017073</v>
      </c>
      <c r="P126" s="36">
        <f>SUMIFS(СВЦЭМ!$C$39:$C$782,СВЦЭМ!$A$39:$A$782,$A126,СВЦЭМ!$B$39:$B$782,P$119)+'СЕТ СН'!$I$9+СВЦЭМ!$D$10+'СЕТ СН'!$I$6-'СЕТ СН'!$I$19</f>
        <v>1845.8579472299998</v>
      </c>
      <c r="Q126" s="36">
        <f>SUMIFS(СВЦЭМ!$C$39:$C$782,СВЦЭМ!$A$39:$A$782,$A126,СВЦЭМ!$B$39:$B$782,Q$119)+'СЕТ СН'!$I$9+СВЦЭМ!$D$10+'СЕТ СН'!$I$6-'СЕТ СН'!$I$19</f>
        <v>1848.32885592</v>
      </c>
      <c r="R126" s="36">
        <f>SUMIFS(СВЦЭМ!$C$39:$C$782,СВЦЭМ!$A$39:$A$782,$A126,СВЦЭМ!$B$39:$B$782,R$119)+'СЕТ СН'!$I$9+СВЦЭМ!$D$10+'СЕТ СН'!$I$6-'СЕТ СН'!$I$19</f>
        <v>1842.5673908899998</v>
      </c>
      <c r="S126" s="36">
        <f>SUMIFS(СВЦЭМ!$C$39:$C$782,СВЦЭМ!$A$39:$A$782,$A126,СВЦЭМ!$B$39:$B$782,S$119)+'СЕТ СН'!$I$9+СВЦЭМ!$D$10+'СЕТ СН'!$I$6-'СЕТ СН'!$I$19</f>
        <v>1879.7523771000001</v>
      </c>
      <c r="T126" s="36">
        <f>SUMIFS(СВЦЭМ!$C$39:$C$782,СВЦЭМ!$A$39:$A$782,$A126,СВЦЭМ!$B$39:$B$782,T$119)+'СЕТ СН'!$I$9+СВЦЭМ!$D$10+'СЕТ СН'!$I$6-'СЕТ СН'!$I$19</f>
        <v>1957.0166094800002</v>
      </c>
      <c r="U126" s="36">
        <f>SUMIFS(СВЦЭМ!$C$39:$C$782,СВЦЭМ!$A$39:$A$782,$A126,СВЦЭМ!$B$39:$B$782,U$119)+'СЕТ СН'!$I$9+СВЦЭМ!$D$10+'СЕТ СН'!$I$6-'СЕТ СН'!$I$19</f>
        <v>1993.56006613</v>
      </c>
      <c r="V126" s="36">
        <f>SUMIFS(СВЦЭМ!$C$39:$C$782,СВЦЭМ!$A$39:$A$782,$A126,СВЦЭМ!$B$39:$B$782,V$119)+'СЕТ СН'!$I$9+СВЦЭМ!$D$10+'СЕТ СН'!$I$6-'СЕТ СН'!$I$19</f>
        <v>1987.95721205</v>
      </c>
      <c r="W126" s="36">
        <f>SUMIFS(СВЦЭМ!$C$39:$C$782,СВЦЭМ!$A$39:$A$782,$A126,СВЦЭМ!$B$39:$B$782,W$119)+'СЕТ СН'!$I$9+СВЦЭМ!$D$10+'СЕТ СН'!$I$6-'СЕТ СН'!$I$19</f>
        <v>1975.2544398800001</v>
      </c>
      <c r="X126" s="36">
        <f>SUMIFS(СВЦЭМ!$C$39:$C$782,СВЦЭМ!$A$39:$A$782,$A126,СВЦЭМ!$B$39:$B$782,X$119)+'СЕТ СН'!$I$9+СВЦЭМ!$D$10+'СЕТ СН'!$I$6-'СЕТ СН'!$I$19</f>
        <v>1932.19169564</v>
      </c>
      <c r="Y126" s="36">
        <f>SUMIFS(СВЦЭМ!$C$39:$C$782,СВЦЭМ!$A$39:$A$782,$A126,СВЦЭМ!$B$39:$B$782,Y$119)+'СЕТ СН'!$I$9+СВЦЭМ!$D$10+'СЕТ СН'!$I$6-'СЕТ СН'!$I$19</f>
        <v>1920.23726384</v>
      </c>
    </row>
    <row r="127" spans="1:27" ht="15.75" x14ac:dyDescent="0.2">
      <c r="A127" s="35">
        <f t="shared" si="3"/>
        <v>44842</v>
      </c>
      <c r="B127" s="36">
        <f>SUMIFS(СВЦЭМ!$C$39:$C$782,СВЦЭМ!$A$39:$A$782,$A127,СВЦЭМ!$B$39:$B$782,B$119)+'СЕТ СН'!$I$9+СВЦЭМ!$D$10+'СЕТ СН'!$I$6-'СЕТ СН'!$I$19</f>
        <v>1890.0445116599999</v>
      </c>
      <c r="C127" s="36">
        <f>SUMIFS(СВЦЭМ!$C$39:$C$782,СВЦЭМ!$A$39:$A$782,$A127,СВЦЭМ!$B$39:$B$782,C$119)+'СЕТ СН'!$I$9+СВЦЭМ!$D$10+'СЕТ СН'!$I$6-'СЕТ СН'!$I$19</f>
        <v>1921.92463987</v>
      </c>
      <c r="D127" s="36">
        <f>SUMIFS(СВЦЭМ!$C$39:$C$782,СВЦЭМ!$A$39:$A$782,$A127,СВЦЭМ!$B$39:$B$782,D$119)+'СЕТ СН'!$I$9+СВЦЭМ!$D$10+'СЕТ СН'!$I$6-'СЕТ СН'!$I$19</f>
        <v>1943.53226279</v>
      </c>
      <c r="E127" s="36">
        <f>SUMIFS(СВЦЭМ!$C$39:$C$782,СВЦЭМ!$A$39:$A$782,$A127,СВЦЭМ!$B$39:$B$782,E$119)+'СЕТ СН'!$I$9+СВЦЭМ!$D$10+'СЕТ СН'!$I$6-'СЕТ СН'!$I$19</f>
        <v>1948.0621965700002</v>
      </c>
      <c r="F127" s="36">
        <f>SUMIFS(СВЦЭМ!$C$39:$C$782,СВЦЭМ!$A$39:$A$782,$A127,СВЦЭМ!$B$39:$B$782,F$119)+'СЕТ СН'!$I$9+СВЦЭМ!$D$10+'СЕТ СН'!$I$6-'СЕТ СН'!$I$19</f>
        <v>1955.4244564099999</v>
      </c>
      <c r="G127" s="36">
        <f>SUMIFS(СВЦЭМ!$C$39:$C$782,СВЦЭМ!$A$39:$A$782,$A127,СВЦЭМ!$B$39:$B$782,G$119)+'СЕТ СН'!$I$9+СВЦЭМ!$D$10+'СЕТ СН'!$I$6-'СЕТ СН'!$I$19</f>
        <v>1946.5264987600001</v>
      </c>
      <c r="H127" s="36">
        <f>SUMIFS(СВЦЭМ!$C$39:$C$782,СВЦЭМ!$A$39:$A$782,$A127,СВЦЭМ!$B$39:$B$782,H$119)+'СЕТ СН'!$I$9+СВЦЭМ!$D$10+'СЕТ СН'!$I$6-'СЕТ СН'!$I$19</f>
        <v>1927.40113621</v>
      </c>
      <c r="I127" s="36">
        <f>SUMIFS(СВЦЭМ!$C$39:$C$782,СВЦЭМ!$A$39:$A$782,$A127,СВЦЭМ!$B$39:$B$782,I$119)+'СЕТ СН'!$I$9+СВЦЭМ!$D$10+'СЕТ СН'!$I$6-'СЕТ СН'!$I$19</f>
        <v>1883.01991828</v>
      </c>
      <c r="J127" s="36">
        <f>SUMIFS(СВЦЭМ!$C$39:$C$782,СВЦЭМ!$A$39:$A$782,$A127,СВЦЭМ!$B$39:$B$782,J$119)+'СЕТ СН'!$I$9+СВЦЭМ!$D$10+'СЕТ СН'!$I$6-'СЕТ СН'!$I$19</f>
        <v>1836.2589923800001</v>
      </c>
      <c r="K127" s="36">
        <f>SUMIFS(СВЦЭМ!$C$39:$C$782,СВЦЭМ!$A$39:$A$782,$A127,СВЦЭМ!$B$39:$B$782,K$119)+'СЕТ СН'!$I$9+СВЦЭМ!$D$10+'СЕТ СН'!$I$6-'СЕТ СН'!$I$19</f>
        <v>1818.6009510499998</v>
      </c>
      <c r="L127" s="36">
        <f>SUMIFS(СВЦЭМ!$C$39:$C$782,СВЦЭМ!$A$39:$A$782,$A127,СВЦЭМ!$B$39:$B$782,L$119)+'СЕТ СН'!$I$9+СВЦЭМ!$D$10+'СЕТ СН'!$I$6-'СЕТ СН'!$I$19</f>
        <v>1874.0576331399998</v>
      </c>
      <c r="M127" s="36">
        <f>SUMIFS(СВЦЭМ!$C$39:$C$782,СВЦЭМ!$A$39:$A$782,$A127,СВЦЭМ!$B$39:$B$782,M$119)+'СЕТ СН'!$I$9+СВЦЭМ!$D$10+'СЕТ СН'!$I$6-'СЕТ СН'!$I$19</f>
        <v>1841.4533787800001</v>
      </c>
      <c r="N127" s="36">
        <f>SUMIFS(СВЦЭМ!$C$39:$C$782,СВЦЭМ!$A$39:$A$782,$A127,СВЦЭМ!$B$39:$B$782,N$119)+'СЕТ СН'!$I$9+СВЦЭМ!$D$10+'СЕТ СН'!$I$6-'СЕТ СН'!$I$19</f>
        <v>1825.9030098200001</v>
      </c>
      <c r="O127" s="36">
        <f>SUMIFS(СВЦЭМ!$C$39:$C$782,СВЦЭМ!$A$39:$A$782,$A127,СВЦЭМ!$B$39:$B$782,O$119)+'СЕТ СН'!$I$9+СВЦЭМ!$D$10+'СЕТ СН'!$I$6-'СЕТ СН'!$I$19</f>
        <v>1833.5684567899998</v>
      </c>
      <c r="P127" s="36">
        <f>SUMIFS(СВЦЭМ!$C$39:$C$782,СВЦЭМ!$A$39:$A$782,$A127,СВЦЭМ!$B$39:$B$782,P$119)+'СЕТ СН'!$I$9+СВЦЭМ!$D$10+'СЕТ СН'!$I$6-'СЕТ СН'!$I$19</f>
        <v>1841.3513010299998</v>
      </c>
      <c r="Q127" s="36">
        <f>SUMIFS(СВЦЭМ!$C$39:$C$782,СВЦЭМ!$A$39:$A$782,$A127,СВЦЭМ!$B$39:$B$782,Q$119)+'СЕТ СН'!$I$9+СВЦЭМ!$D$10+'СЕТ СН'!$I$6-'СЕТ СН'!$I$19</f>
        <v>1844.1207153400001</v>
      </c>
      <c r="R127" s="36">
        <f>SUMIFS(СВЦЭМ!$C$39:$C$782,СВЦЭМ!$A$39:$A$782,$A127,СВЦЭМ!$B$39:$B$782,R$119)+'СЕТ СН'!$I$9+СВЦЭМ!$D$10+'СЕТ СН'!$I$6-'СЕТ СН'!$I$19</f>
        <v>1844.7106689799998</v>
      </c>
      <c r="S127" s="36">
        <f>SUMIFS(СВЦЭМ!$C$39:$C$782,СВЦЭМ!$A$39:$A$782,$A127,СВЦЭМ!$B$39:$B$782,S$119)+'СЕТ СН'!$I$9+СВЦЭМ!$D$10+'СЕТ СН'!$I$6-'СЕТ СН'!$I$19</f>
        <v>1865.3482095700001</v>
      </c>
      <c r="T127" s="36">
        <f>SUMIFS(СВЦЭМ!$C$39:$C$782,СВЦЭМ!$A$39:$A$782,$A127,СВЦЭМ!$B$39:$B$782,T$119)+'СЕТ СН'!$I$9+СВЦЭМ!$D$10+'СЕТ СН'!$I$6-'СЕТ СН'!$I$19</f>
        <v>1973.2979495500001</v>
      </c>
      <c r="U127" s="36">
        <f>SUMIFS(СВЦЭМ!$C$39:$C$782,СВЦЭМ!$A$39:$A$782,$A127,СВЦЭМ!$B$39:$B$782,U$119)+'СЕТ СН'!$I$9+СВЦЭМ!$D$10+'СЕТ СН'!$I$6-'СЕТ СН'!$I$19</f>
        <v>1997.7867246600001</v>
      </c>
      <c r="V127" s="36">
        <f>SUMIFS(СВЦЭМ!$C$39:$C$782,СВЦЭМ!$A$39:$A$782,$A127,СВЦЭМ!$B$39:$B$782,V$119)+'СЕТ СН'!$I$9+СВЦЭМ!$D$10+'СЕТ СН'!$I$6-'СЕТ СН'!$I$19</f>
        <v>1995.58566352</v>
      </c>
      <c r="W127" s="36">
        <f>SUMIFS(СВЦЭМ!$C$39:$C$782,СВЦЭМ!$A$39:$A$782,$A127,СВЦЭМ!$B$39:$B$782,W$119)+'СЕТ СН'!$I$9+СВЦЭМ!$D$10+'СЕТ СН'!$I$6-'СЕТ СН'!$I$19</f>
        <v>1990.35880084</v>
      </c>
      <c r="X127" s="36">
        <f>SUMIFS(СВЦЭМ!$C$39:$C$782,СВЦЭМ!$A$39:$A$782,$A127,СВЦЭМ!$B$39:$B$782,X$119)+'СЕТ СН'!$I$9+СВЦЭМ!$D$10+'СЕТ СН'!$I$6-'СЕТ СН'!$I$19</f>
        <v>1960.1157681899999</v>
      </c>
      <c r="Y127" s="36">
        <f>SUMIFS(СВЦЭМ!$C$39:$C$782,СВЦЭМ!$A$39:$A$782,$A127,СВЦЭМ!$B$39:$B$782,Y$119)+'СЕТ СН'!$I$9+СВЦЭМ!$D$10+'СЕТ СН'!$I$6-'СЕТ СН'!$I$19</f>
        <v>1939.8493210000001</v>
      </c>
    </row>
    <row r="128" spans="1:27" ht="15.75" x14ac:dyDescent="0.2">
      <c r="A128" s="35">
        <f t="shared" si="3"/>
        <v>44843</v>
      </c>
      <c r="B128" s="36">
        <f>SUMIFS(СВЦЭМ!$C$39:$C$782,СВЦЭМ!$A$39:$A$782,$A128,СВЦЭМ!$B$39:$B$782,B$119)+'СЕТ СН'!$I$9+СВЦЭМ!$D$10+'СЕТ СН'!$I$6-'СЕТ СН'!$I$19</f>
        <v>1870.6593220899999</v>
      </c>
      <c r="C128" s="36">
        <f>SUMIFS(СВЦЭМ!$C$39:$C$782,СВЦЭМ!$A$39:$A$782,$A128,СВЦЭМ!$B$39:$B$782,C$119)+'СЕТ СН'!$I$9+СВЦЭМ!$D$10+'СЕТ СН'!$I$6-'СЕТ СН'!$I$19</f>
        <v>1887.2449274400001</v>
      </c>
      <c r="D128" s="36">
        <f>SUMIFS(СВЦЭМ!$C$39:$C$782,СВЦЭМ!$A$39:$A$782,$A128,СВЦЭМ!$B$39:$B$782,D$119)+'СЕТ СН'!$I$9+СВЦЭМ!$D$10+'СЕТ СН'!$I$6-'СЕТ СН'!$I$19</f>
        <v>1892.4946053799999</v>
      </c>
      <c r="E128" s="36">
        <f>SUMIFS(СВЦЭМ!$C$39:$C$782,СВЦЭМ!$A$39:$A$782,$A128,СВЦЭМ!$B$39:$B$782,E$119)+'СЕТ СН'!$I$9+СВЦЭМ!$D$10+'СЕТ СН'!$I$6-'СЕТ СН'!$I$19</f>
        <v>1900.61578753</v>
      </c>
      <c r="F128" s="36">
        <f>SUMIFS(СВЦЭМ!$C$39:$C$782,СВЦЭМ!$A$39:$A$782,$A128,СВЦЭМ!$B$39:$B$782,F$119)+'СЕТ СН'!$I$9+СВЦЭМ!$D$10+'СЕТ СН'!$I$6-'СЕТ СН'!$I$19</f>
        <v>1898.09750248</v>
      </c>
      <c r="G128" s="36">
        <f>SUMIFS(СВЦЭМ!$C$39:$C$782,СВЦЭМ!$A$39:$A$782,$A128,СВЦЭМ!$B$39:$B$782,G$119)+'СЕТ СН'!$I$9+СВЦЭМ!$D$10+'СЕТ СН'!$I$6-'СЕТ СН'!$I$19</f>
        <v>1897.333216</v>
      </c>
      <c r="H128" s="36">
        <f>SUMIFS(СВЦЭМ!$C$39:$C$782,СВЦЭМ!$A$39:$A$782,$A128,СВЦЭМ!$B$39:$B$782,H$119)+'СЕТ СН'!$I$9+СВЦЭМ!$D$10+'СЕТ СН'!$I$6-'СЕТ СН'!$I$19</f>
        <v>1882.6352650199999</v>
      </c>
      <c r="I128" s="36">
        <f>SUMIFS(СВЦЭМ!$C$39:$C$782,СВЦЭМ!$A$39:$A$782,$A128,СВЦЭМ!$B$39:$B$782,I$119)+'СЕТ СН'!$I$9+СВЦЭМ!$D$10+'СЕТ СН'!$I$6-'СЕТ СН'!$I$19</f>
        <v>1865.7918210399998</v>
      </c>
      <c r="J128" s="36">
        <f>SUMIFS(СВЦЭМ!$C$39:$C$782,СВЦЭМ!$A$39:$A$782,$A128,СВЦЭМ!$B$39:$B$782,J$119)+'СЕТ СН'!$I$9+СВЦЭМ!$D$10+'СЕТ СН'!$I$6-'СЕТ СН'!$I$19</f>
        <v>1861.7093438899999</v>
      </c>
      <c r="K128" s="36">
        <f>SUMIFS(СВЦЭМ!$C$39:$C$782,СВЦЭМ!$A$39:$A$782,$A128,СВЦЭМ!$B$39:$B$782,K$119)+'СЕТ СН'!$I$9+СВЦЭМ!$D$10+'СЕТ СН'!$I$6-'СЕТ СН'!$I$19</f>
        <v>1800.15517974</v>
      </c>
      <c r="L128" s="36">
        <f>SUMIFS(СВЦЭМ!$C$39:$C$782,СВЦЭМ!$A$39:$A$782,$A128,СВЦЭМ!$B$39:$B$782,L$119)+'СЕТ СН'!$I$9+СВЦЭМ!$D$10+'СЕТ СН'!$I$6-'СЕТ СН'!$I$19</f>
        <v>1809.9357472199999</v>
      </c>
      <c r="M128" s="36">
        <f>SUMIFS(СВЦЭМ!$C$39:$C$782,СВЦЭМ!$A$39:$A$782,$A128,СВЦЭМ!$B$39:$B$782,M$119)+'СЕТ СН'!$I$9+СВЦЭМ!$D$10+'СЕТ СН'!$I$6-'СЕТ СН'!$I$19</f>
        <v>1812.7227365599999</v>
      </c>
      <c r="N128" s="36">
        <f>SUMIFS(СВЦЭМ!$C$39:$C$782,СВЦЭМ!$A$39:$A$782,$A128,СВЦЭМ!$B$39:$B$782,N$119)+'СЕТ СН'!$I$9+СВЦЭМ!$D$10+'СЕТ СН'!$I$6-'СЕТ СН'!$I$19</f>
        <v>1786.6250418599998</v>
      </c>
      <c r="O128" s="36">
        <f>SUMIFS(СВЦЭМ!$C$39:$C$782,СВЦЭМ!$A$39:$A$782,$A128,СВЦЭМ!$B$39:$B$782,O$119)+'СЕТ СН'!$I$9+СВЦЭМ!$D$10+'СЕТ СН'!$I$6-'СЕТ СН'!$I$19</f>
        <v>1803.4482948899999</v>
      </c>
      <c r="P128" s="36">
        <f>SUMIFS(СВЦЭМ!$C$39:$C$782,СВЦЭМ!$A$39:$A$782,$A128,СВЦЭМ!$B$39:$B$782,P$119)+'СЕТ СН'!$I$9+СВЦЭМ!$D$10+'СЕТ СН'!$I$6-'СЕТ СН'!$I$19</f>
        <v>1796.91553469</v>
      </c>
      <c r="Q128" s="36">
        <f>SUMIFS(СВЦЭМ!$C$39:$C$782,СВЦЭМ!$A$39:$A$782,$A128,СВЦЭМ!$B$39:$B$782,Q$119)+'СЕТ СН'!$I$9+СВЦЭМ!$D$10+'СЕТ СН'!$I$6-'СЕТ СН'!$I$19</f>
        <v>1800.48057195</v>
      </c>
      <c r="R128" s="36">
        <f>SUMIFS(СВЦЭМ!$C$39:$C$782,СВЦЭМ!$A$39:$A$782,$A128,СВЦЭМ!$B$39:$B$782,R$119)+'СЕТ СН'!$I$9+СВЦЭМ!$D$10+'СЕТ СН'!$I$6-'СЕТ СН'!$I$19</f>
        <v>1827.2254142500001</v>
      </c>
      <c r="S128" s="36">
        <f>SUMIFS(СВЦЭМ!$C$39:$C$782,СВЦЭМ!$A$39:$A$782,$A128,СВЦЭМ!$B$39:$B$782,S$119)+'СЕТ СН'!$I$9+СВЦЭМ!$D$10+'СЕТ СН'!$I$6-'СЕТ СН'!$I$19</f>
        <v>1856.6805887099999</v>
      </c>
      <c r="T128" s="36">
        <f>SUMIFS(СВЦЭМ!$C$39:$C$782,СВЦЭМ!$A$39:$A$782,$A128,СВЦЭМ!$B$39:$B$782,T$119)+'СЕТ СН'!$I$9+СВЦЭМ!$D$10+'СЕТ СН'!$I$6-'СЕТ СН'!$I$19</f>
        <v>1926.55907497</v>
      </c>
      <c r="U128" s="36">
        <f>SUMIFS(СВЦЭМ!$C$39:$C$782,СВЦЭМ!$A$39:$A$782,$A128,СВЦЭМ!$B$39:$B$782,U$119)+'СЕТ СН'!$I$9+СВЦЭМ!$D$10+'СЕТ СН'!$I$6-'СЕТ СН'!$I$19</f>
        <v>1959.0493754300001</v>
      </c>
      <c r="V128" s="36">
        <f>SUMIFS(СВЦЭМ!$C$39:$C$782,СВЦЭМ!$A$39:$A$782,$A128,СВЦЭМ!$B$39:$B$782,V$119)+'СЕТ СН'!$I$9+СВЦЭМ!$D$10+'СЕТ СН'!$I$6-'СЕТ СН'!$I$19</f>
        <v>1948.5170130000001</v>
      </c>
      <c r="W128" s="36">
        <f>SUMIFS(СВЦЭМ!$C$39:$C$782,СВЦЭМ!$A$39:$A$782,$A128,СВЦЭМ!$B$39:$B$782,W$119)+'СЕТ СН'!$I$9+СВЦЭМ!$D$10+'СЕТ СН'!$I$6-'СЕТ СН'!$I$19</f>
        <v>1931.46522525</v>
      </c>
      <c r="X128" s="36">
        <f>SUMIFS(СВЦЭМ!$C$39:$C$782,СВЦЭМ!$A$39:$A$782,$A128,СВЦЭМ!$B$39:$B$782,X$119)+'СЕТ СН'!$I$9+СВЦЭМ!$D$10+'СЕТ СН'!$I$6-'СЕТ СН'!$I$19</f>
        <v>1799.3188027000001</v>
      </c>
      <c r="Y128" s="36">
        <f>SUMIFS(СВЦЭМ!$C$39:$C$782,СВЦЭМ!$A$39:$A$782,$A128,СВЦЭМ!$B$39:$B$782,Y$119)+'СЕТ СН'!$I$9+СВЦЭМ!$D$10+'СЕТ СН'!$I$6-'СЕТ СН'!$I$19</f>
        <v>1699.6391701299999</v>
      </c>
    </row>
    <row r="129" spans="1:25" ht="15.75" x14ac:dyDescent="0.2">
      <c r="A129" s="35">
        <f t="shared" si="3"/>
        <v>44844</v>
      </c>
      <c r="B129" s="36">
        <f>SUMIFS(СВЦЭМ!$C$39:$C$782,СВЦЭМ!$A$39:$A$782,$A129,СВЦЭМ!$B$39:$B$782,B$119)+'СЕТ СН'!$I$9+СВЦЭМ!$D$10+'СЕТ СН'!$I$6-'СЕТ СН'!$I$19</f>
        <v>1701.6316549899998</v>
      </c>
      <c r="C129" s="36">
        <f>SUMIFS(СВЦЭМ!$C$39:$C$782,СВЦЭМ!$A$39:$A$782,$A129,СВЦЭМ!$B$39:$B$782,C$119)+'СЕТ СН'!$I$9+СВЦЭМ!$D$10+'СЕТ СН'!$I$6-'СЕТ СН'!$I$19</f>
        <v>1759.1053734500001</v>
      </c>
      <c r="D129" s="36">
        <f>SUMIFS(СВЦЭМ!$C$39:$C$782,СВЦЭМ!$A$39:$A$782,$A129,СВЦЭМ!$B$39:$B$782,D$119)+'СЕТ СН'!$I$9+СВЦЭМ!$D$10+'СЕТ СН'!$I$6-'СЕТ СН'!$I$19</f>
        <v>1848.5817165899998</v>
      </c>
      <c r="E129" s="36">
        <f>SUMIFS(СВЦЭМ!$C$39:$C$782,СВЦЭМ!$A$39:$A$782,$A129,СВЦЭМ!$B$39:$B$782,E$119)+'СЕТ СН'!$I$9+СВЦЭМ!$D$10+'СЕТ СН'!$I$6-'СЕТ СН'!$I$19</f>
        <v>1848.2839834199999</v>
      </c>
      <c r="F129" s="36">
        <f>SUMIFS(СВЦЭМ!$C$39:$C$782,СВЦЭМ!$A$39:$A$782,$A129,СВЦЭМ!$B$39:$B$782,F$119)+'СЕТ СН'!$I$9+СВЦЭМ!$D$10+'СЕТ СН'!$I$6-'СЕТ СН'!$I$19</f>
        <v>1843.0651385599999</v>
      </c>
      <c r="G129" s="36">
        <f>SUMIFS(СВЦЭМ!$C$39:$C$782,СВЦЭМ!$A$39:$A$782,$A129,СВЦЭМ!$B$39:$B$782,G$119)+'СЕТ СН'!$I$9+СВЦЭМ!$D$10+'СЕТ СН'!$I$6-'СЕТ СН'!$I$19</f>
        <v>1843.6143036599999</v>
      </c>
      <c r="H129" s="36">
        <f>SUMIFS(СВЦЭМ!$C$39:$C$782,СВЦЭМ!$A$39:$A$782,$A129,СВЦЭМ!$B$39:$B$782,H$119)+'СЕТ СН'!$I$9+СВЦЭМ!$D$10+'СЕТ СН'!$I$6-'СЕТ СН'!$I$19</f>
        <v>1787.75933143</v>
      </c>
      <c r="I129" s="36">
        <f>SUMIFS(СВЦЭМ!$C$39:$C$782,СВЦЭМ!$A$39:$A$782,$A129,СВЦЭМ!$B$39:$B$782,I$119)+'СЕТ СН'!$I$9+СВЦЭМ!$D$10+'СЕТ СН'!$I$6-'СЕТ СН'!$I$19</f>
        <v>1714.7710115599998</v>
      </c>
      <c r="J129" s="36">
        <f>SUMIFS(СВЦЭМ!$C$39:$C$782,СВЦЭМ!$A$39:$A$782,$A129,СВЦЭМ!$B$39:$B$782,J$119)+'СЕТ СН'!$I$9+СВЦЭМ!$D$10+'СЕТ СН'!$I$6-'СЕТ СН'!$I$19</f>
        <v>1696.00537616</v>
      </c>
      <c r="K129" s="36">
        <f>SUMIFS(СВЦЭМ!$C$39:$C$782,СВЦЭМ!$A$39:$A$782,$A129,СВЦЭМ!$B$39:$B$782,K$119)+'СЕТ СН'!$I$9+СВЦЭМ!$D$10+'СЕТ СН'!$I$6-'СЕТ СН'!$I$19</f>
        <v>1690.1089505699999</v>
      </c>
      <c r="L129" s="36">
        <f>SUMIFS(СВЦЭМ!$C$39:$C$782,СВЦЭМ!$A$39:$A$782,$A129,СВЦЭМ!$B$39:$B$782,L$119)+'СЕТ СН'!$I$9+СВЦЭМ!$D$10+'СЕТ СН'!$I$6-'СЕТ СН'!$I$19</f>
        <v>1680.9811350800001</v>
      </c>
      <c r="M129" s="36">
        <f>SUMIFS(СВЦЭМ!$C$39:$C$782,СВЦЭМ!$A$39:$A$782,$A129,СВЦЭМ!$B$39:$B$782,M$119)+'СЕТ СН'!$I$9+СВЦЭМ!$D$10+'СЕТ СН'!$I$6-'СЕТ СН'!$I$19</f>
        <v>1721.2794524999999</v>
      </c>
      <c r="N129" s="36">
        <f>SUMIFS(СВЦЭМ!$C$39:$C$782,СВЦЭМ!$A$39:$A$782,$A129,СВЦЭМ!$B$39:$B$782,N$119)+'СЕТ СН'!$I$9+СВЦЭМ!$D$10+'СЕТ СН'!$I$6-'СЕТ СН'!$I$19</f>
        <v>1801.5856168</v>
      </c>
      <c r="O129" s="36">
        <f>SUMIFS(СВЦЭМ!$C$39:$C$782,СВЦЭМ!$A$39:$A$782,$A129,СВЦЭМ!$B$39:$B$782,O$119)+'СЕТ СН'!$I$9+СВЦЭМ!$D$10+'СЕТ СН'!$I$6-'СЕТ СН'!$I$19</f>
        <v>1796.2155399799999</v>
      </c>
      <c r="P129" s="36">
        <f>SUMIFS(СВЦЭМ!$C$39:$C$782,СВЦЭМ!$A$39:$A$782,$A129,СВЦЭМ!$B$39:$B$782,P$119)+'СЕТ СН'!$I$9+СВЦЭМ!$D$10+'СЕТ СН'!$I$6-'СЕТ СН'!$I$19</f>
        <v>1762.4809833700001</v>
      </c>
      <c r="Q129" s="36">
        <f>SUMIFS(СВЦЭМ!$C$39:$C$782,СВЦЭМ!$A$39:$A$782,$A129,СВЦЭМ!$B$39:$B$782,Q$119)+'СЕТ СН'!$I$9+СВЦЭМ!$D$10+'СЕТ СН'!$I$6-'СЕТ СН'!$I$19</f>
        <v>1749.0060370399999</v>
      </c>
      <c r="R129" s="36">
        <f>SUMIFS(СВЦЭМ!$C$39:$C$782,СВЦЭМ!$A$39:$A$782,$A129,СВЦЭМ!$B$39:$B$782,R$119)+'СЕТ СН'!$I$9+СВЦЭМ!$D$10+'СЕТ СН'!$I$6-'СЕТ СН'!$I$19</f>
        <v>1705.2866772</v>
      </c>
      <c r="S129" s="36">
        <f>SUMIFS(СВЦЭМ!$C$39:$C$782,СВЦЭМ!$A$39:$A$782,$A129,СВЦЭМ!$B$39:$B$782,S$119)+'СЕТ СН'!$I$9+СВЦЭМ!$D$10+'СЕТ СН'!$I$6-'СЕТ СН'!$I$19</f>
        <v>1669.1517579900001</v>
      </c>
      <c r="T129" s="36">
        <f>SUMIFS(СВЦЭМ!$C$39:$C$782,СВЦЭМ!$A$39:$A$782,$A129,СВЦЭМ!$B$39:$B$782,T$119)+'СЕТ СН'!$I$9+СВЦЭМ!$D$10+'СЕТ СН'!$I$6-'СЕТ СН'!$I$19</f>
        <v>1719.1968367499999</v>
      </c>
      <c r="U129" s="36">
        <f>SUMIFS(СВЦЭМ!$C$39:$C$782,СВЦЭМ!$A$39:$A$782,$A129,СВЦЭМ!$B$39:$B$782,U$119)+'СЕТ СН'!$I$9+СВЦЭМ!$D$10+'СЕТ СН'!$I$6-'СЕТ СН'!$I$19</f>
        <v>1735.93205218</v>
      </c>
      <c r="V129" s="36">
        <f>SUMIFS(СВЦЭМ!$C$39:$C$782,СВЦЭМ!$A$39:$A$782,$A129,СВЦЭМ!$B$39:$B$782,V$119)+'СЕТ СН'!$I$9+СВЦЭМ!$D$10+'СЕТ СН'!$I$6-'СЕТ СН'!$I$19</f>
        <v>1744.3352836899999</v>
      </c>
      <c r="W129" s="36">
        <f>SUMIFS(СВЦЭМ!$C$39:$C$782,СВЦЭМ!$A$39:$A$782,$A129,СВЦЭМ!$B$39:$B$782,W$119)+'СЕТ СН'!$I$9+СВЦЭМ!$D$10+'СЕТ СН'!$I$6-'СЕТ СН'!$I$19</f>
        <v>1750.49458218</v>
      </c>
      <c r="X129" s="36">
        <f>SUMIFS(СВЦЭМ!$C$39:$C$782,СВЦЭМ!$A$39:$A$782,$A129,СВЦЭМ!$B$39:$B$782,X$119)+'СЕТ СН'!$I$9+СВЦЭМ!$D$10+'СЕТ СН'!$I$6-'СЕТ СН'!$I$19</f>
        <v>1730.9283201899998</v>
      </c>
      <c r="Y129" s="36">
        <f>SUMIFS(СВЦЭМ!$C$39:$C$782,СВЦЭМ!$A$39:$A$782,$A129,СВЦЭМ!$B$39:$B$782,Y$119)+'СЕТ СН'!$I$9+СВЦЭМ!$D$10+'СЕТ СН'!$I$6-'СЕТ СН'!$I$19</f>
        <v>1708.49489724</v>
      </c>
    </row>
    <row r="130" spans="1:25" ht="15.75" x14ac:dyDescent="0.2">
      <c r="A130" s="35">
        <f t="shared" si="3"/>
        <v>44845</v>
      </c>
      <c r="B130" s="36">
        <f>SUMIFS(СВЦЭМ!$C$39:$C$782,СВЦЭМ!$A$39:$A$782,$A130,СВЦЭМ!$B$39:$B$782,B$119)+'СЕТ СН'!$I$9+СВЦЭМ!$D$10+'СЕТ СН'!$I$6-'СЕТ СН'!$I$19</f>
        <v>1796.0171089</v>
      </c>
      <c r="C130" s="36">
        <f>SUMIFS(СВЦЭМ!$C$39:$C$782,СВЦЭМ!$A$39:$A$782,$A130,СВЦЭМ!$B$39:$B$782,C$119)+'СЕТ СН'!$I$9+СВЦЭМ!$D$10+'СЕТ СН'!$I$6-'СЕТ СН'!$I$19</f>
        <v>1854.95828992</v>
      </c>
      <c r="D130" s="36">
        <f>SUMIFS(СВЦЭМ!$C$39:$C$782,СВЦЭМ!$A$39:$A$782,$A130,СВЦЭМ!$B$39:$B$782,D$119)+'СЕТ СН'!$I$9+СВЦЭМ!$D$10+'СЕТ СН'!$I$6-'СЕТ СН'!$I$19</f>
        <v>1900.42420877</v>
      </c>
      <c r="E130" s="36">
        <f>SUMIFS(СВЦЭМ!$C$39:$C$782,СВЦЭМ!$A$39:$A$782,$A130,СВЦЭМ!$B$39:$B$782,E$119)+'СЕТ СН'!$I$9+СВЦЭМ!$D$10+'СЕТ СН'!$I$6-'СЕТ СН'!$I$19</f>
        <v>1915.23822505</v>
      </c>
      <c r="F130" s="36">
        <f>SUMIFS(СВЦЭМ!$C$39:$C$782,СВЦЭМ!$A$39:$A$782,$A130,СВЦЭМ!$B$39:$B$782,F$119)+'СЕТ СН'!$I$9+СВЦЭМ!$D$10+'СЕТ СН'!$I$6-'СЕТ СН'!$I$19</f>
        <v>1904.5938495199998</v>
      </c>
      <c r="G130" s="36">
        <f>SUMIFS(СВЦЭМ!$C$39:$C$782,СВЦЭМ!$A$39:$A$782,$A130,СВЦЭМ!$B$39:$B$782,G$119)+'СЕТ СН'!$I$9+СВЦЭМ!$D$10+'СЕТ СН'!$I$6-'СЕТ СН'!$I$19</f>
        <v>1849.07753568</v>
      </c>
      <c r="H130" s="36">
        <f>SUMIFS(СВЦЭМ!$C$39:$C$782,СВЦЭМ!$A$39:$A$782,$A130,СВЦЭМ!$B$39:$B$782,H$119)+'СЕТ СН'!$I$9+СВЦЭМ!$D$10+'СЕТ СН'!$I$6-'СЕТ СН'!$I$19</f>
        <v>1853.4770988099999</v>
      </c>
      <c r="I130" s="36">
        <f>SUMIFS(СВЦЭМ!$C$39:$C$782,СВЦЭМ!$A$39:$A$782,$A130,СВЦЭМ!$B$39:$B$782,I$119)+'СЕТ СН'!$I$9+СВЦЭМ!$D$10+'СЕТ СН'!$I$6-'СЕТ СН'!$I$19</f>
        <v>1879.7809284699999</v>
      </c>
      <c r="J130" s="36">
        <f>SUMIFS(СВЦЭМ!$C$39:$C$782,СВЦЭМ!$A$39:$A$782,$A130,СВЦЭМ!$B$39:$B$782,J$119)+'СЕТ СН'!$I$9+СВЦЭМ!$D$10+'СЕТ СН'!$I$6-'СЕТ СН'!$I$19</f>
        <v>1887.26771052</v>
      </c>
      <c r="K130" s="36">
        <f>SUMIFS(СВЦЭМ!$C$39:$C$782,СВЦЭМ!$A$39:$A$782,$A130,СВЦЭМ!$B$39:$B$782,K$119)+'СЕТ СН'!$I$9+СВЦЭМ!$D$10+'СЕТ СН'!$I$6-'СЕТ СН'!$I$19</f>
        <v>1897.0818894199999</v>
      </c>
      <c r="L130" s="36">
        <f>SUMIFS(СВЦЭМ!$C$39:$C$782,СВЦЭМ!$A$39:$A$782,$A130,СВЦЭМ!$B$39:$B$782,L$119)+'СЕТ СН'!$I$9+СВЦЭМ!$D$10+'СЕТ СН'!$I$6-'СЕТ СН'!$I$19</f>
        <v>1906.9911586999999</v>
      </c>
      <c r="M130" s="36">
        <f>SUMIFS(СВЦЭМ!$C$39:$C$782,СВЦЭМ!$A$39:$A$782,$A130,СВЦЭМ!$B$39:$B$782,M$119)+'СЕТ СН'!$I$9+СВЦЭМ!$D$10+'СЕТ СН'!$I$6-'СЕТ СН'!$I$19</f>
        <v>1882.1718510199998</v>
      </c>
      <c r="N130" s="36">
        <f>SUMIFS(СВЦЭМ!$C$39:$C$782,СВЦЭМ!$A$39:$A$782,$A130,СВЦЭМ!$B$39:$B$782,N$119)+'СЕТ СН'!$I$9+СВЦЭМ!$D$10+'СЕТ СН'!$I$6-'СЕТ СН'!$I$19</f>
        <v>1907.5499094699999</v>
      </c>
      <c r="O130" s="36">
        <f>SUMIFS(СВЦЭМ!$C$39:$C$782,СВЦЭМ!$A$39:$A$782,$A130,СВЦЭМ!$B$39:$B$782,O$119)+'СЕТ СН'!$I$9+СВЦЭМ!$D$10+'СЕТ СН'!$I$6-'СЕТ СН'!$I$19</f>
        <v>1909.4387016999999</v>
      </c>
      <c r="P130" s="36">
        <f>SUMIFS(СВЦЭМ!$C$39:$C$782,СВЦЭМ!$A$39:$A$782,$A130,СВЦЭМ!$B$39:$B$782,P$119)+'СЕТ СН'!$I$9+СВЦЭМ!$D$10+'СЕТ СН'!$I$6-'СЕТ СН'!$I$19</f>
        <v>1897.7200595300001</v>
      </c>
      <c r="Q130" s="36">
        <f>SUMIFS(СВЦЭМ!$C$39:$C$782,СВЦЭМ!$A$39:$A$782,$A130,СВЦЭМ!$B$39:$B$782,Q$119)+'СЕТ СН'!$I$9+СВЦЭМ!$D$10+'СЕТ СН'!$I$6-'СЕТ СН'!$I$19</f>
        <v>1889.7045541</v>
      </c>
      <c r="R130" s="36">
        <f>SUMIFS(СВЦЭМ!$C$39:$C$782,СВЦЭМ!$A$39:$A$782,$A130,СВЦЭМ!$B$39:$B$782,R$119)+'СЕТ СН'!$I$9+СВЦЭМ!$D$10+'СЕТ СН'!$I$6-'СЕТ СН'!$I$19</f>
        <v>1870.5992361499998</v>
      </c>
      <c r="S130" s="36">
        <f>SUMIFS(СВЦЭМ!$C$39:$C$782,СВЦЭМ!$A$39:$A$782,$A130,СВЦЭМ!$B$39:$B$782,S$119)+'СЕТ СН'!$I$9+СВЦЭМ!$D$10+'СЕТ СН'!$I$6-'СЕТ СН'!$I$19</f>
        <v>1903.5494629999998</v>
      </c>
      <c r="T130" s="36">
        <f>SUMIFS(СВЦЭМ!$C$39:$C$782,СВЦЭМ!$A$39:$A$782,$A130,СВЦЭМ!$B$39:$B$782,T$119)+'СЕТ СН'!$I$9+СВЦЭМ!$D$10+'СЕТ СН'!$I$6-'СЕТ СН'!$I$19</f>
        <v>1955.91534069</v>
      </c>
      <c r="U130" s="36">
        <f>SUMIFS(СВЦЭМ!$C$39:$C$782,СВЦЭМ!$A$39:$A$782,$A130,СВЦЭМ!$B$39:$B$782,U$119)+'СЕТ СН'!$I$9+СВЦЭМ!$D$10+'СЕТ СН'!$I$6-'СЕТ СН'!$I$19</f>
        <v>1975.4668951900001</v>
      </c>
      <c r="V130" s="36">
        <f>SUMIFS(СВЦЭМ!$C$39:$C$782,СВЦЭМ!$A$39:$A$782,$A130,СВЦЭМ!$B$39:$B$782,V$119)+'СЕТ СН'!$I$9+СВЦЭМ!$D$10+'СЕТ СН'!$I$6-'СЕТ СН'!$I$19</f>
        <v>1969.1569966900001</v>
      </c>
      <c r="W130" s="36">
        <f>SUMIFS(СВЦЭМ!$C$39:$C$782,СВЦЭМ!$A$39:$A$782,$A130,СВЦЭМ!$B$39:$B$782,W$119)+'СЕТ СН'!$I$9+СВЦЭМ!$D$10+'СЕТ СН'!$I$6-'СЕТ СН'!$I$19</f>
        <v>2000.7046169400001</v>
      </c>
      <c r="X130" s="36">
        <f>SUMIFS(СВЦЭМ!$C$39:$C$782,СВЦЭМ!$A$39:$A$782,$A130,СВЦЭМ!$B$39:$B$782,X$119)+'СЕТ СН'!$I$9+СВЦЭМ!$D$10+'СЕТ СН'!$I$6-'СЕТ СН'!$I$19</f>
        <v>1979.5557688700001</v>
      </c>
      <c r="Y130" s="36">
        <f>SUMIFS(СВЦЭМ!$C$39:$C$782,СВЦЭМ!$A$39:$A$782,$A130,СВЦЭМ!$B$39:$B$782,Y$119)+'СЕТ СН'!$I$9+СВЦЭМ!$D$10+'СЕТ СН'!$I$6-'СЕТ СН'!$I$19</f>
        <v>1973.81435766</v>
      </c>
    </row>
    <row r="131" spans="1:25" ht="15.75" x14ac:dyDescent="0.2">
      <c r="A131" s="35">
        <f t="shared" si="3"/>
        <v>44846</v>
      </c>
      <c r="B131" s="36">
        <f>SUMIFS(СВЦЭМ!$C$39:$C$782,СВЦЭМ!$A$39:$A$782,$A131,СВЦЭМ!$B$39:$B$782,B$119)+'СЕТ СН'!$I$9+СВЦЭМ!$D$10+'СЕТ СН'!$I$6-'СЕТ СН'!$I$19</f>
        <v>1885.5578528999999</v>
      </c>
      <c r="C131" s="36">
        <f>SUMIFS(СВЦЭМ!$C$39:$C$782,СВЦЭМ!$A$39:$A$782,$A131,СВЦЭМ!$B$39:$B$782,C$119)+'СЕТ СН'!$I$9+СВЦЭМ!$D$10+'СЕТ СН'!$I$6-'СЕТ СН'!$I$19</f>
        <v>1911.00490522</v>
      </c>
      <c r="D131" s="36">
        <f>SUMIFS(СВЦЭМ!$C$39:$C$782,СВЦЭМ!$A$39:$A$782,$A131,СВЦЭМ!$B$39:$B$782,D$119)+'СЕТ СН'!$I$9+СВЦЭМ!$D$10+'СЕТ СН'!$I$6-'СЕТ СН'!$I$19</f>
        <v>1929.98791811</v>
      </c>
      <c r="E131" s="36">
        <f>SUMIFS(СВЦЭМ!$C$39:$C$782,СВЦЭМ!$A$39:$A$782,$A131,СВЦЭМ!$B$39:$B$782,E$119)+'СЕТ СН'!$I$9+СВЦЭМ!$D$10+'СЕТ СН'!$I$6-'СЕТ СН'!$I$19</f>
        <v>1919.5165416299999</v>
      </c>
      <c r="F131" s="36">
        <f>SUMIFS(СВЦЭМ!$C$39:$C$782,СВЦЭМ!$A$39:$A$782,$A131,СВЦЭМ!$B$39:$B$782,F$119)+'СЕТ СН'!$I$9+СВЦЭМ!$D$10+'СЕТ СН'!$I$6-'СЕТ СН'!$I$19</f>
        <v>1916.14503294</v>
      </c>
      <c r="G131" s="36">
        <f>SUMIFS(СВЦЭМ!$C$39:$C$782,СВЦЭМ!$A$39:$A$782,$A131,СВЦЭМ!$B$39:$B$782,G$119)+'СЕТ СН'!$I$9+СВЦЭМ!$D$10+'СЕТ СН'!$I$6-'СЕТ СН'!$I$19</f>
        <v>1913.21256718</v>
      </c>
      <c r="H131" s="36">
        <f>SUMIFS(СВЦЭМ!$C$39:$C$782,СВЦЭМ!$A$39:$A$782,$A131,СВЦЭМ!$B$39:$B$782,H$119)+'СЕТ СН'!$I$9+СВЦЭМ!$D$10+'СЕТ СН'!$I$6-'СЕТ СН'!$I$19</f>
        <v>1887.3640002100001</v>
      </c>
      <c r="I131" s="36">
        <f>SUMIFS(СВЦЭМ!$C$39:$C$782,СВЦЭМ!$A$39:$A$782,$A131,СВЦЭМ!$B$39:$B$782,I$119)+'СЕТ СН'!$I$9+СВЦЭМ!$D$10+'СЕТ СН'!$I$6-'СЕТ СН'!$I$19</f>
        <v>1863.8064200199999</v>
      </c>
      <c r="J131" s="36">
        <f>SUMIFS(СВЦЭМ!$C$39:$C$782,СВЦЭМ!$A$39:$A$782,$A131,СВЦЭМ!$B$39:$B$782,J$119)+'СЕТ СН'!$I$9+СВЦЭМ!$D$10+'СЕТ СН'!$I$6-'СЕТ СН'!$I$19</f>
        <v>1869.6372235599999</v>
      </c>
      <c r="K131" s="36">
        <f>SUMIFS(СВЦЭМ!$C$39:$C$782,СВЦЭМ!$A$39:$A$782,$A131,СВЦЭМ!$B$39:$B$782,K$119)+'СЕТ СН'!$I$9+СВЦЭМ!$D$10+'СЕТ СН'!$I$6-'СЕТ СН'!$I$19</f>
        <v>1869.16889234</v>
      </c>
      <c r="L131" s="36">
        <f>SUMIFS(СВЦЭМ!$C$39:$C$782,СВЦЭМ!$A$39:$A$782,$A131,СВЦЭМ!$B$39:$B$782,L$119)+'СЕТ СН'!$I$9+СВЦЭМ!$D$10+'СЕТ СН'!$I$6-'СЕТ СН'!$I$19</f>
        <v>1864.3005693099999</v>
      </c>
      <c r="M131" s="36">
        <f>SUMIFS(СВЦЭМ!$C$39:$C$782,СВЦЭМ!$A$39:$A$782,$A131,СВЦЭМ!$B$39:$B$782,M$119)+'СЕТ СН'!$I$9+СВЦЭМ!$D$10+'СЕТ СН'!$I$6-'СЕТ СН'!$I$19</f>
        <v>1862.0173141400001</v>
      </c>
      <c r="N131" s="36">
        <f>SUMIFS(СВЦЭМ!$C$39:$C$782,СВЦЭМ!$A$39:$A$782,$A131,СВЦЭМ!$B$39:$B$782,N$119)+'СЕТ СН'!$I$9+СВЦЭМ!$D$10+'СЕТ СН'!$I$6-'СЕТ СН'!$I$19</f>
        <v>1880.7111662899999</v>
      </c>
      <c r="O131" s="36">
        <f>SUMIFS(СВЦЭМ!$C$39:$C$782,СВЦЭМ!$A$39:$A$782,$A131,СВЦЭМ!$B$39:$B$782,O$119)+'СЕТ СН'!$I$9+СВЦЭМ!$D$10+'СЕТ СН'!$I$6-'СЕТ СН'!$I$19</f>
        <v>1877.4006790999999</v>
      </c>
      <c r="P131" s="36">
        <f>SUMIFS(СВЦЭМ!$C$39:$C$782,СВЦЭМ!$A$39:$A$782,$A131,СВЦЭМ!$B$39:$B$782,P$119)+'СЕТ СН'!$I$9+СВЦЭМ!$D$10+'СЕТ СН'!$I$6-'СЕТ СН'!$I$19</f>
        <v>1869.01542935</v>
      </c>
      <c r="Q131" s="36">
        <f>SUMIFS(СВЦЭМ!$C$39:$C$782,СВЦЭМ!$A$39:$A$782,$A131,СВЦЭМ!$B$39:$B$782,Q$119)+'СЕТ СН'!$I$9+СВЦЭМ!$D$10+'СЕТ СН'!$I$6-'СЕТ СН'!$I$19</f>
        <v>1875.81668427</v>
      </c>
      <c r="R131" s="36">
        <f>SUMIFS(СВЦЭМ!$C$39:$C$782,СВЦЭМ!$A$39:$A$782,$A131,СВЦЭМ!$B$39:$B$782,R$119)+'СЕТ СН'!$I$9+СВЦЭМ!$D$10+'СЕТ СН'!$I$6-'СЕТ СН'!$I$19</f>
        <v>1855.6910315499999</v>
      </c>
      <c r="S131" s="36">
        <f>SUMIFS(СВЦЭМ!$C$39:$C$782,СВЦЭМ!$A$39:$A$782,$A131,СВЦЭМ!$B$39:$B$782,S$119)+'СЕТ СН'!$I$9+СВЦЭМ!$D$10+'СЕТ СН'!$I$6-'СЕТ СН'!$I$19</f>
        <v>1857.67619362</v>
      </c>
      <c r="T131" s="36">
        <f>SUMIFS(СВЦЭМ!$C$39:$C$782,СВЦЭМ!$A$39:$A$782,$A131,СВЦЭМ!$B$39:$B$782,T$119)+'СЕТ СН'!$I$9+СВЦЭМ!$D$10+'СЕТ СН'!$I$6-'СЕТ СН'!$I$19</f>
        <v>1981.6958893600001</v>
      </c>
      <c r="U131" s="36">
        <f>SUMIFS(СВЦЭМ!$C$39:$C$782,СВЦЭМ!$A$39:$A$782,$A131,СВЦЭМ!$B$39:$B$782,U$119)+'СЕТ СН'!$I$9+СВЦЭМ!$D$10+'СЕТ СН'!$I$6-'СЕТ СН'!$I$19</f>
        <v>1972.8739896400002</v>
      </c>
      <c r="V131" s="36">
        <f>SUMIFS(СВЦЭМ!$C$39:$C$782,СВЦЭМ!$A$39:$A$782,$A131,СВЦЭМ!$B$39:$B$782,V$119)+'СЕТ СН'!$I$9+СВЦЭМ!$D$10+'СЕТ СН'!$I$6-'СЕТ СН'!$I$19</f>
        <v>2009.57706222</v>
      </c>
      <c r="W131" s="36">
        <f>SUMIFS(СВЦЭМ!$C$39:$C$782,СВЦЭМ!$A$39:$A$782,$A131,СВЦЭМ!$B$39:$B$782,W$119)+'СЕТ СН'!$I$9+СВЦЭМ!$D$10+'СЕТ СН'!$I$6-'СЕТ СН'!$I$19</f>
        <v>1927.3092979</v>
      </c>
      <c r="X131" s="36">
        <f>SUMIFS(СВЦЭМ!$C$39:$C$782,СВЦЭМ!$A$39:$A$782,$A131,СВЦЭМ!$B$39:$B$782,X$119)+'СЕТ СН'!$I$9+СВЦЭМ!$D$10+'СЕТ СН'!$I$6-'СЕТ СН'!$I$19</f>
        <v>1896.3879824799999</v>
      </c>
      <c r="Y131" s="36">
        <f>SUMIFS(СВЦЭМ!$C$39:$C$782,СВЦЭМ!$A$39:$A$782,$A131,СВЦЭМ!$B$39:$B$782,Y$119)+'СЕТ СН'!$I$9+СВЦЭМ!$D$10+'СЕТ СН'!$I$6-'СЕТ СН'!$I$19</f>
        <v>1881.80348994</v>
      </c>
    </row>
    <row r="132" spans="1:25" ht="15.75" x14ac:dyDescent="0.2">
      <c r="A132" s="35">
        <f t="shared" si="3"/>
        <v>44847</v>
      </c>
      <c r="B132" s="36">
        <f>SUMIFS(СВЦЭМ!$C$39:$C$782,СВЦЭМ!$A$39:$A$782,$A132,СВЦЭМ!$B$39:$B$782,B$119)+'СЕТ СН'!$I$9+СВЦЭМ!$D$10+'СЕТ СН'!$I$6-'СЕТ СН'!$I$19</f>
        <v>1979.5610288800001</v>
      </c>
      <c r="C132" s="36">
        <f>SUMIFS(СВЦЭМ!$C$39:$C$782,СВЦЭМ!$A$39:$A$782,$A132,СВЦЭМ!$B$39:$B$782,C$119)+'СЕТ СН'!$I$9+СВЦЭМ!$D$10+'СЕТ СН'!$I$6-'СЕТ СН'!$I$19</f>
        <v>1997.35056661</v>
      </c>
      <c r="D132" s="36">
        <f>SUMIFS(СВЦЭМ!$C$39:$C$782,СВЦЭМ!$A$39:$A$782,$A132,СВЦЭМ!$B$39:$B$782,D$119)+'СЕТ СН'!$I$9+СВЦЭМ!$D$10+'СЕТ СН'!$I$6-'СЕТ СН'!$I$19</f>
        <v>1997.8815891300001</v>
      </c>
      <c r="E132" s="36">
        <f>SUMIFS(СВЦЭМ!$C$39:$C$782,СВЦЭМ!$A$39:$A$782,$A132,СВЦЭМ!$B$39:$B$782,E$119)+'СЕТ СН'!$I$9+СВЦЭМ!$D$10+'СЕТ СН'!$I$6-'СЕТ СН'!$I$19</f>
        <v>2003.22608154</v>
      </c>
      <c r="F132" s="36">
        <f>SUMIFS(СВЦЭМ!$C$39:$C$782,СВЦЭМ!$A$39:$A$782,$A132,СВЦЭМ!$B$39:$B$782,F$119)+'СЕТ СН'!$I$9+СВЦЭМ!$D$10+'СЕТ СН'!$I$6-'СЕТ СН'!$I$19</f>
        <v>2004.8058643500001</v>
      </c>
      <c r="G132" s="36">
        <f>SUMIFS(СВЦЭМ!$C$39:$C$782,СВЦЭМ!$A$39:$A$782,$A132,СВЦЭМ!$B$39:$B$782,G$119)+'СЕТ СН'!$I$9+СВЦЭМ!$D$10+'СЕТ СН'!$I$6-'СЕТ СН'!$I$19</f>
        <v>1987.2996927300001</v>
      </c>
      <c r="H132" s="36">
        <f>SUMIFS(СВЦЭМ!$C$39:$C$782,СВЦЭМ!$A$39:$A$782,$A132,СВЦЭМ!$B$39:$B$782,H$119)+'СЕТ СН'!$I$9+СВЦЭМ!$D$10+'СЕТ СН'!$I$6-'СЕТ СН'!$I$19</f>
        <v>1963.2575907099999</v>
      </c>
      <c r="I132" s="36">
        <f>SUMIFS(СВЦЭМ!$C$39:$C$782,СВЦЭМ!$A$39:$A$782,$A132,СВЦЭМ!$B$39:$B$782,I$119)+'СЕТ СН'!$I$9+СВЦЭМ!$D$10+'СЕТ СН'!$I$6-'СЕТ СН'!$I$19</f>
        <v>1942.8783351000002</v>
      </c>
      <c r="J132" s="36">
        <f>SUMIFS(СВЦЭМ!$C$39:$C$782,СВЦЭМ!$A$39:$A$782,$A132,СВЦЭМ!$B$39:$B$782,J$119)+'СЕТ СН'!$I$9+СВЦЭМ!$D$10+'СЕТ СН'!$I$6-'СЕТ СН'!$I$19</f>
        <v>1932.5053017600001</v>
      </c>
      <c r="K132" s="36">
        <f>SUMIFS(СВЦЭМ!$C$39:$C$782,СВЦЭМ!$A$39:$A$782,$A132,СВЦЭМ!$B$39:$B$782,K$119)+'СЕТ СН'!$I$9+СВЦЭМ!$D$10+'СЕТ СН'!$I$6-'СЕТ СН'!$I$19</f>
        <v>1965.27212388</v>
      </c>
      <c r="L132" s="36">
        <f>SUMIFS(СВЦЭМ!$C$39:$C$782,СВЦЭМ!$A$39:$A$782,$A132,СВЦЭМ!$B$39:$B$782,L$119)+'СЕТ СН'!$I$9+СВЦЭМ!$D$10+'СЕТ СН'!$I$6-'СЕТ СН'!$I$19</f>
        <v>1957.90405794</v>
      </c>
      <c r="M132" s="36">
        <f>SUMIFS(СВЦЭМ!$C$39:$C$782,СВЦЭМ!$A$39:$A$782,$A132,СВЦЭМ!$B$39:$B$782,M$119)+'СЕТ СН'!$I$9+СВЦЭМ!$D$10+'СЕТ СН'!$I$6-'СЕТ СН'!$I$19</f>
        <v>1968.8552386400002</v>
      </c>
      <c r="N132" s="36">
        <f>SUMIFS(СВЦЭМ!$C$39:$C$782,СВЦЭМ!$A$39:$A$782,$A132,СВЦЭМ!$B$39:$B$782,N$119)+'СЕТ СН'!$I$9+СВЦЭМ!$D$10+'СЕТ СН'!$I$6-'СЕТ СН'!$I$19</f>
        <v>1961.59519899</v>
      </c>
      <c r="O132" s="36">
        <f>SUMIFS(СВЦЭМ!$C$39:$C$782,СВЦЭМ!$A$39:$A$782,$A132,СВЦЭМ!$B$39:$B$782,O$119)+'СЕТ СН'!$I$9+СВЦЭМ!$D$10+'СЕТ СН'!$I$6-'СЕТ СН'!$I$19</f>
        <v>1957.5754746100001</v>
      </c>
      <c r="P132" s="36">
        <f>SUMIFS(СВЦЭМ!$C$39:$C$782,СВЦЭМ!$A$39:$A$782,$A132,СВЦЭМ!$B$39:$B$782,P$119)+'СЕТ СН'!$I$9+СВЦЭМ!$D$10+'СЕТ СН'!$I$6-'СЕТ СН'!$I$19</f>
        <v>1956.93737689</v>
      </c>
      <c r="Q132" s="36">
        <f>SUMIFS(СВЦЭМ!$C$39:$C$782,СВЦЭМ!$A$39:$A$782,$A132,СВЦЭМ!$B$39:$B$782,Q$119)+'СЕТ СН'!$I$9+СВЦЭМ!$D$10+'СЕТ СН'!$I$6-'СЕТ СН'!$I$19</f>
        <v>1945.9294038200001</v>
      </c>
      <c r="R132" s="36">
        <f>SUMIFS(СВЦЭМ!$C$39:$C$782,СВЦЭМ!$A$39:$A$782,$A132,СВЦЭМ!$B$39:$B$782,R$119)+'СЕТ СН'!$I$9+СВЦЭМ!$D$10+'СЕТ СН'!$I$6-'СЕТ СН'!$I$19</f>
        <v>1982.9101848100001</v>
      </c>
      <c r="S132" s="36">
        <f>SUMIFS(СВЦЭМ!$C$39:$C$782,СВЦЭМ!$A$39:$A$782,$A132,СВЦЭМ!$B$39:$B$782,S$119)+'СЕТ СН'!$I$9+СВЦЭМ!$D$10+'СЕТ СН'!$I$6-'СЕТ СН'!$I$19</f>
        <v>1955.4714078300001</v>
      </c>
      <c r="T132" s="36">
        <f>SUMIFS(СВЦЭМ!$C$39:$C$782,СВЦЭМ!$A$39:$A$782,$A132,СВЦЭМ!$B$39:$B$782,T$119)+'СЕТ СН'!$I$9+СВЦЭМ!$D$10+'СЕТ СН'!$I$6-'СЕТ СН'!$I$19</f>
        <v>1974.4042049</v>
      </c>
      <c r="U132" s="36">
        <f>SUMIFS(СВЦЭМ!$C$39:$C$782,СВЦЭМ!$A$39:$A$782,$A132,СВЦЭМ!$B$39:$B$782,U$119)+'СЕТ СН'!$I$9+СВЦЭМ!$D$10+'СЕТ СН'!$I$6-'СЕТ СН'!$I$19</f>
        <v>1989.1124352300001</v>
      </c>
      <c r="V132" s="36">
        <f>SUMIFS(СВЦЭМ!$C$39:$C$782,СВЦЭМ!$A$39:$A$782,$A132,СВЦЭМ!$B$39:$B$782,V$119)+'СЕТ СН'!$I$9+СВЦЭМ!$D$10+'СЕТ СН'!$I$6-'СЕТ СН'!$I$19</f>
        <v>1970.43311741</v>
      </c>
      <c r="W132" s="36">
        <f>SUMIFS(СВЦЭМ!$C$39:$C$782,СВЦЭМ!$A$39:$A$782,$A132,СВЦЭМ!$B$39:$B$782,W$119)+'СЕТ СН'!$I$9+СВЦЭМ!$D$10+'СЕТ СН'!$I$6-'СЕТ СН'!$I$19</f>
        <v>1955.0300955299999</v>
      </c>
      <c r="X132" s="36">
        <f>SUMIFS(СВЦЭМ!$C$39:$C$782,СВЦЭМ!$A$39:$A$782,$A132,СВЦЭМ!$B$39:$B$782,X$119)+'СЕТ СН'!$I$9+СВЦЭМ!$D$10+'СЕТ СН'!$I$6-'СЕТ СН'!$I$19</f>
        <v>1952.0283111700001</v>
      </c>
      <c r="Y132" s="36">
        <f>SUMIFS(СВЦЭМ!$C$39:$C$782,СВЦЭМ!$A$39:$A$782,$A132,СВЦЭМ!$B$39:$B$782,Y$119)+'СЕТ СН'!$I$9+СВЦЭМ!$D$10+'СЕТ СН'!$I$6-'СЕТ СН'!$I$19</f>
        <v>1947.37231428</v>
      </c>
    </row>
    <row r="133" spans="1:25" ht="15.75" x14ac:dyDescent="0.2">
      <c r="A133" s="35">
        <f t="shared" si="3"/>
        <v>44848</v>
      </c>
      <c r="B133" s="36">
        <f>SUMIFS(СВЦЭМ!$C$39:$C$782,СВЦЭМ!$A$39:$A$782,$A133,СВЦЭМ!$B$39:$B$782,B$119)+'СЕТ СН'!$I$9+СВЦЭМ!$D$10+'СЕТ СН'!$I$6-'СЕТ СН'!$I$19</f>
        <v>1996.4019025500002</v>
      </c>
      <c r="C133" s="36">
        <f>SUMIFS(СВЦЭМ!$C$39:$C$782,СВЦЭМ!$A$39:$A$782,$A133,СВЦЭМ!$B$39:$B$782,C$119)+'СЕТ СН'!$I$9+СВЦЭМ!$D$10+'СЕТ СН'!$I$6-'СЕТ СН'!$I$19</f>
        <v>2009.0833444500001</v>
      </c>
      <c r="D133" s="36">
        <f>SUMIFS(СВЦЭМ!$C$39:$C$782,СВЦЭМ!$A$39:$A$782,$A133,СВЦЭМ!$B$39:$B$782,D$119)+'СЕТ СН'!$I$9+СВЦЭМ!$D$10+'СЕТ СН'!$I$6-'СЕТ СН'!$I$19</f>
        <v>2036.63574606</v>
      </c>
      <c r="E133" s="36">
        <f>SUMIFS(СВЦЭМ!$C$39:$C$782,СВЦЭМ!$A$39:$A$782,$A133,СВЦЭМ!$B$39:$B$782,E$119)+'СЕТ СН'!$I$9+СВЦЭМ!$D$10+'СЕТ СН'!$I$6-'СЕТ СН'!$I$19</f>
        <v>2054.6503745099999</v>
      </c>
      <c r="F133" s="36">
        <f>SUMIFS(СВЦЭМ!$C$39:$C$782,СВЦЭМ!$A$39:$A$782,$A133,СВЦЭМ!$B$39:$B$782,F$119)+'СЕТ СН'!$I$9+СВЦЭМ!$D$10+'СЕТ СН'!$I$6-'СЕТ СН'!$I$19</f>
        <v>2060.6560749600003</v>
      </c>
      <c r="G133" s="36">
        <f>SUMIFS(СВЦЭМ!$C$39:$C$782,СВЦЭМ!$A$39:$A$782,$A133,СВЦЭМ!$B$39:$B$782,G$119)+'СЕТ СН'!$I$9+СВЦЭМ!$D$10+'СЕТ СН'!$I$6-'СЕТ СН'!$I$19</f>
        <v>2047.73856118</v>
      </c>
      <c r="H133" s="36">
        <f>SUMIFS(СВЦЭМ!$C$39:$C$782,СВЦЭМ!$A$39:$A$782,$A133,СВЦЭМ!$B$39:$B$782,H$119)+'СЕТ СН'!$I$9+СВЦЭМ!$D$10+'СЕТ СН'!$I$6-'СЕТ СН'!$I$19</f>
        <v>1979.03686483</v>
      </c>
      <c r="I133" s="36">
        <f>SUMIFS(СВЦЭМ!$C$39:$C$782,СВЦЭМ!$A$39:$A$782,$A133,СВЦЭМ!$B$39:$B$782,I$119)+'СЕТ СН'!$I$9+СВЦЭМ!$D$10+'СЕТ СН'!$I$6-'СЕТ СН'!$I$19</f>
        <v>1990.46503519</v>
      </c>
      <c r="J133" s="36">
        <f>SUMIFS(СВЦЭМ!$C$39:$C$782,СВЦЭМ!$A$39:$A$782,$A133,СВЦЭМ!$B$39:$B$782,J$119)+'СЕТ СН'!$I$9+СВЦЭМ!$D$10+'СЕТ СН'!$I$6-'СЕТ СН'!$I$19</f>
        <v>1990.3746223800001</v>
      </c>
      <c r="K133" s="36">
        <f>SUMIFS(СВЦЭМ!$C$39:$C$782,СВЦЭМ!$A$39:$A$782,$A133,СВЦЭМ!$B$39:$B$782,K$119)+'СЕТ СН'!$I$9+СВЦЭМ!$D$10+'СЕТ СН'!$I$6-'СЕТ СН'!$I$19</f>
        <v>1996.7746012699999</v>
      </c>
      <c r="L133" s="36">
        <f>SUMIFS(СВЦЭМ!$C$39:$C$782,СВЦЭМ!$A$39:$A$782,$A133,СВЦЭМ!$B$39:$B$782,L$119)+'СЕТ СН'!$I$9+СВЦЭМ!$D$10+'СЕТ СН'!$I$6-'СЕТ СН'!$I$19</f>
        <v>2008.0488494900001</v>
      </c>
      <c r="M133" s="36">
        <f>SUMIFS(СВЦЭМ!$C$39:$C$782,СВЦЭМ!$A$39:$A$782,$A133,СВЦЭМ!$B$39:$B$782,M$119)+'СЕТ СН'!$I$9+СВЦЭМ!$D$10+'СЕТ СН'!$I$6-'СЕТ СН'!$I$19</f>
        <v>1982.5494920400001</v>
      </c>
      <c r="N133" s="36">
        <f>SUMIFS(СВЦЭМ!$C$39:$C$782,СВЦЭМ!$A$39:$A$782,$A133,СВЦЭМ!$B$39:$B$782,N$119)+'СЕТ СН'!$I$9+СВЦЭМ!$D$10+'СЕТ СН'!$I$6-'СЕТ СН'!$I$19</f>
        <v>1985.70181996</v>
      </c>
      <c r="O133" s="36">
        <f>SUMIFS(СВЦЭМ!$C$39:$C$782,СВЦЭМ!$A$39:$A$782,$A133,СВЦЭМ!$B$39:$B$782,O$119)+'СЕТ СН'!$I$9+СВЦЭМ!$D$10+'СЕТ СН'!$I$6-'СЕТ СН'!$I$19</f>
        <v>1988.8366114</v>
      </c>
      <c r="P133" s="36">
        <f>SUMIFS(СВЦЭМ!$C$39:$C$782,СВЦЭМ!$A$39:$A$782,$A133,СВЦЭМ!$B$39:$B$782,P$119)+'СЕТ СН'!$I$9+СВЦЭМ!$D$10+'СЕТ СН'!$I$6-'СЕТ СН'!$I$19</f>
        <v>1988.4761081700001</v>
      </c>
      <c r="Q133" s="36">
        <f>SUMIFS(СВЦЭМ!$C$39:$C$782,СВЦЭМ!$A$39:$A$782,$A133,СВЦЭМ!$B$39:$B$782,Q$119)+'СЕТ СН'!$I$9+СВЦЭМ!$D$10+'СЕТ СН'!$I$6-'СЕТ СН'!$I$19</f>
        <v>1993.67918136</v>
      </c>
      <c r="R133" s="36">
        <f>SUMIFS(СВЦЭМ!$C$39:$C$782,СВЦЭМ!$A$39:$A$782,$A133,СВЦЭМ!$B$39:$B$782,R$119)+'СЕТ СН'!$I$9+СВЦЭМ!$D$10+'СЕТ СН'!$I$6-'СЕТ СН'!$I$19</f>
        <v>1987.6476856500001</v>
      </c>
      <c r="S133" s="36">
        <f>SUMIFS(СВЦЭМ!$C$39:$C$782,СВЦЭМ!$A$39:$A$782,$A133,СВЦЭМ!$B$39:$B$782,S$119)+'СЕТ СН'!$I$9+СВЦЭМ!$D$10+'СЕТ СН'!$I$6-'СЕТ СН'!$I$19</f>
        <v>2002.83836232</v>
      </c>
      <c r="T133" s="36">
        <f>SUMIFS(СВЦЭМ!$C$39:$C$782,СВЦЭМ!$A$39:$A$782,$A133,СВЦЭМ!$B$39:$B$782,T$119)+'СЕТ СН'!$I$9+СВЦЭМ!$D$10+'СЕТ СН'!$I$6-'СЕТ СН'!$I$19</f>
        <v>2008.1858626000001</v>
      </c>
      <c r="U133" s="36">
        <f>SUMIFS(СВЦЭМ!$C$39:$C$782,СВЦЭМ!$A$39:$A$782,$A133,СВЦЭМ!$B$39:$B$782,U$119)+'СЕТ СН'!$I$9+СВЦЭМ!$D$10+'СЕТ СН'!$I$6-'СЕТ СН'!$I$19</f>
        <v>2002.1019589800001</v>
      </c>
      <c r="V133" s="36">
        <f>SUMIFS(СВЦЭМ!$C$39:$C$782,СВЦЭМ!$A$39:$A$782,$A133,СВЦЭМ!$B$39:$B$782,V$119)+'СЕТ СН'!$I$9+СВЦЭМ!$D$10+'СЕТ СН'!$I$6-'СЕТ СН'!$I$19</f>
        <v>2008.8848494200001</v>
      </c>
      <c r="W133" s="36">
        <f>SUMIFS(СВЦЭМ!$C$39:$C$782,СВЦЭМ!$A$39:$A$782,$A133,СВЦЭМ!$B$39:$B$782,W$119)+'СЕТ СН'!$I$9+СВЦЭМ!$D$10+'СЕТ СН'!$I$6-'СЕТ СН'!$I$19</f>
        <v>2005.52122839</v>
      </c>
      <c r="X133" s="36">
        <f>SUMIFS(СВЦЭМ!$C$39:$C$782,СВЦЭМ!$A$39:$A$782,$A133,СВЦЭМ!$B$39:$B$782,X$119)+'СЕТ СН'!$I$9+СВЦЭМ!$D$10+'СЕТ СН'!$I$6-'СЕТ СН'!$I$19</f>
        <v>1999.0873507000001</v>
      </c>
      <c r="Y133" s="36">
        <f>SUMIFS(СВЦЭМ!$C$39:$C$782,СВЦЭМ!$A$39:$A$782,$A133,СВЦЭМ!$B$39:$B$782,Y$119)+'СЕТ СН'!$I$9+СВЦЭМ!$D$10+'СЕТ СН'!$I$6-'СЕТ СН'!$I$19</f>
        <v>1981.1489918300001</v>
      </c>
    </row>
    <row r="134" spans="1:25" ht="15.75" x14ac:dyDescent="0.2">
      <c r="A134" s="35">
        <f t="shared" si="3"/>
        <v>44849</v>
      </c>
      <c r="B134" s="36">
        <f>SUMIFS(СВЦЭМ!$C$39:$C$782,СВЦЭМ!$A$39:$A$782,$A134,СВЦЭМ!$B$39:$B$782,B$119)+'СЕТ СН'!$I$9+СВЦЭМ!$D$10+'СЕТ СН'!$I$6-'СЕТ СН'!$I$19</f>
        <v>1897.30741162</v>
      </c>
      <c r="C134" s="36">
        <f>SUMIFS(СВЦЭМ!$C$39:$C$782,СВЦЭМ!$A$39:$A$782,$A134,СВЦЭМ!$B$39:$B$782,C$119)+'СЕТ СН'!$I$9+СВЦЭМ!$D$10+'СЕТ СН'!$I$6-'СЕТ СН'!$I$19</f>
        <v>1883.7933306199998</v>
      </c>
      <c r="D134" s="36">
        <f>SUMIFS(СВЦЭМ!$C$39:$C$782,СВЦЭМ!$A$39:$A$782,$A134,СВЦЭМ!$B$39:$B$782,D$119)+'СЕТ СН'!$I$9+СВЦЭМ!$D$10+'СЕТ СН'!$I$6-'СЕТ СН'!$I$19</f>
        <v>1874.3746218299998</v>
      </c>
      <c r="E134" s="36">
        <f>SUMIFS(СВЦЭМ!$C$39:$C$782,СВЦЭМ!$A$39:$A$782,$A134,СВЦЭМ!$B$39:$B$782,E$119)+'СЕТ СН'!$I$9+СВЦЭМ!$D$10+'СЕТ СН'!$I$6-'СЕТ СН'!$I$19</f>
        <v>1869.3892060399999</v>
      </c>
      <c r="F134" s="36">
        <f>SUMIFS(СВЦЭМ!$C$39:$C$782,СВЦЭМ!$A$39:$A$782,$A134,СВЦЭМ!$B$39:$B$782,F$119)+'СЕТ СН'!$I$9+СВЦЭМ!$D$10+'СЕТ СН'!$I$6-'СЕТ СН'!$I$19</f>
        <v>1864.5538365100001</v>
      </c>
      <c r="G134" s="36">
        <f>SUMIFS(СВЦЭМ!$C$39:$C$782,СВЦЭМ!$A$39:$A$782,$A134,СВЦЭМ!$B$39:$B$782,G$119)+'СЕТ СН'!$I$9+СВЦЭМ!$D$10+'СЕТ СН'!$I$6-'СЕТ СН'!$I$19</f>
        <v>1864.7072361999999</v>
      </c>
      <c r="H134" s="36">
        <f>SUMIFS(СВЦЭМ!$C$39:$C$782,СВЦЭМ!$A$39:$A$782,$A134,СВЦЭМ!$B$39:$B$782,H$119)+'СЕТ СН'!$I$9+СВЦЭМ!$D$10+'СЕТ СН'!$I$6-'СЕТ СН'!$I$19</f>
        <v>1881.53739159</v>
      </c>
      <c r="I134" s="36">
        <f>SUMIFS(СВЦЭМ!$C$39:$C$782,СВЦЭМ!$A$39:$A$782,$A134,СВЦЭМ!$B$39:$B$782,I$119)+'СЕТ СН'!$I$9+СВЦЭМ!$D$10+'СЕТ СН'!$I$6-'СЕТ СН'!$I$19</f>
        <v>1848.1028845400001</v>
      </c>
      <c r="J134" s="36">
        <f>SUMIFS(СВЦЭМ!$C$39:$C$782,СВЦЭМ!$A$39:$A$782,$A134,СВЦЭМ!$B$39:$B$782,J$119)+'СЕТ СН'!$I$9+СВЦЭМ!$D$10+'СЕТ СН'!$I$6-'СЕТ СН'!$I$19</f>
        <v>1853.1166437100001</v>
      </c>
      <c r="K134" s="36">
        <f>SUMIFS(СВЦЭМ!$C$39:$C$782,СВЦЭМ!$A$39:$A$782,$A134,СВЦЭМ!$B$39:$B$782,K$119)+'СЕТ СН'!$I$9+СВЦЭМ!$D$10+'СЕТ СН'!$I$6-'СЕТ СН'!$I$19</f>
        <v>1858.4872990099998</v>
      </c>
      <c r="L134" s="36">
        <f>SUMIFS(СВЦЭМ!$C$39:$C$782,СВЦЭМ!$A$39:$A$782,$A134,СВЦЭМ!$B$39:$B$782,L$119)+'СЕТ СН'!$I$9+СВЦЭМ!$D$10+'СЕТ СН'!$I$6-'СЕТ СН'!$I$19</f>
        <v>1897.6667577899998</v>
      </c>
      <c r="M134" s="36">
        <f>SUMIFS(СВЦЭМ!$C$39:$C$782,СВЦЭМ!$A$39:$A$782,$A134,СВЦЭМ!$B$39:$B$782,M$119)+'СЕТ СН'!$I$9+СВЦЭМ!$D$10+'СЕТ СН'!$I$6-'СЕТ СН'!$I$19</f>
        <v>1861.5322797899998</v>
      </c>
      <c r="N134" s="36">
        <f>SUMIFS(СВЦЭМ!$C$39:$C$782,СВЦЭМ!$A$39:$A$782,$A134,СВЦЭМ!$B$39:$B$782,N$119)+'СЕТ СН'!$I$9+СВЦЭМ!$D$10+'СЕТ СН'!$I$6-'СЕТ СН'!$I$19</f>
        <v>1789.0747265199998</v>
      </c>
      <c r="O134" s="36">
        <f>SUMIFS(СВЦЭМ!$C$39:$C$782,СВЦЭМ!$A$39:$A$782,$A134,СВЦЭМ!$B$39:$B$782,O$119)+'СЕТ СН'!$I$9+СВЦЭМ!$D$10+'СЕТ СН'!$I$6-'СЕТ СН'!$I$19</f>
        <v>1783.5696599600001</v>
      </c>
      <c r="P134" s="36">
        <f>SUMIFS(СВЦЭМ!$C$39:$C$782,СВЦЭМ!$A$39:$A$782,$A134,СВЦЭМ!$B$39:$B$782,P$119)+'СЕТ СН'!$I$9+СВЦЭМ!$D$10+'СЕТ СН'!$I$6-'СЕТ СН'!$I$19</f>
        <v>1787.8644593199999</v>
      </c>
      <c r="Q134" s="36">
        <f>SUMIFS(СВЦЭМ!$C$39:$C$782,СВЦЭМ!$A$39:$A$782,$A134,СВЦЭМ!$B$39:$B$782,Q$119)+'СЕТ СН'!$I$9+СВЦЭМ!$D$10+'СЕТ СН'!$I$6-'СЕТ СН'!$I$19</f>
        <v>1794.7058600099999</v>
      </c>
      <c r="R134" s="36">
        <f>SUMIFS(СВЦЭМ!$C$39:$C$782,СВЦЭМ!$A$39:$A$782,$A134,СВЦЭМ!$B$39:$B$782,R$119)+'СЕТ СН'!$I$9+СВЦЭМ!$D$10+'СЕТ СН'!$I$6-'СЕТ СН'!$I$19</f>
        <v>1836.78121887</v>
      </c>
      <c r="S134" s="36">
        <f>SUMIFS(СВЦЭМ!$C$39:$C$782,СВЦЭМ!$A$39:$A$782,$A134,СВЦЭМ!$B$39:$B$782,S$119)+'СЕТ СН'!$I$9+СВЦЭМ!$D$10+'СЕТ СН'!$I$6-'СЕТ СН'!$I$19</f>
        <v>1869.21352882</v>
      </c>
      <c r="T134" s="36">
        <f>SUMIFS(СВЦЭМ!$C$39:$C$782,СВЦЭМ!$A$39:$A$782,$A134,СВЦЭМ!$B$39:$B$782,T$119)+'СЕТ СН'!$I$9+СВЦЭМ!$D$10+'СЕТ СН'!$I$6-'СЕТ СН'!$I$19</f>
        <v>1924.27908733</v>
      </c>
      <c r="U134" s="36">
        <f>SUMIFS(СВЦЭМ!$C$39:$C$782,СВЦЭМ!$A$39:$A$782,$A134,СВЦЭМ!$B$39:$B$782,U$119)+'СЕТ СН'!$I$9+СВЦЭМ!$D$10+'СЕТ СН'!$I$6-'СЕТ СН'!$I$19</f>
        <v>1948.5155292899999</v>
      </c>
      <c r="V134" s="36">
        <f>SUMIFS(СВЦЭМ!$C$39:$C$782,СВЦЭМ!$A$39:$A$782,$A134,СВЦЭМ!$B$39:$B$782,V$119)+'СЕТ СН'!$I$9+СВЦЭМ!$D$10+'СЕТ СН'!$I$6-'СЕТ СН'!$I$19</f>
        <v>1944.22652025</v>
      </c>
      <c r="W134" s="36">
        <f>SUMIFS(СВЦЭМ!$C$39:$C$782,СВЦЭМ!$A$39:$A$782,$A134,СВЦЭМ!$B$39:$B$782,W$119)+'СЕТ СН'!$I$9+СВЦЭМ!$D$10+'СЕТ СН'!$I$6-'СЕТ СН'!$I$19</f>
        <v>1934.6680025200001</v>
      </c>
      <c r="X134" s="36">
        <f>SUMIFS(СВЦЭМ!$C$39:$C$782,СВЦЭМ!$A$39:$A$782,$A134,СВЦЭМ!$B$39:$B$782,X$119)+'СЕТ СН'!$I$9+СВЦЭМ!$D$10+'СЕТ СН'!$I$6-'СЕТ СН'!$I$19</f>
        <v>1961.7268510900001</v>
      </c>
      <c r="Y134" s="36">
        <f>SUMIFS(СВЦЭМ!$C$39:$C$782,СВЦЭМ!$A$39:$A$782,$A134,СВЦЭМ!$B$39:$B$782,Y$119)+'СЕТ СН'!$I$9+СВЦЭМ!$D$10+'СЕТ СН'!$I$6-'СЕТ СН'!$I$19</f>
        <v>1912.9903325</v>
      </c>
    </row>
    <row r="135" spans="1:25" ht="15.75" x14ac:dyDescent="0.2">
      <c r="A135" s="35">
        <f t="shared" si="3"/>
        <v>44850</v>
      </c>
      <c r="B135" s="36">
        <f>SUMIFS(СВЦЭМ!$C$39:$C$782,СВЦЭМ!$A$39:$A$782,$A135,СВЦЭМ!$B$39:$B$782,B$119)+'СЕТ СН'!$I$9+СВЦЭМ!$D$10+'СЕТ СН'!$I$6-'СЕТ СН'!$I$19</f>
        <v>1850.16644346</v>
      </c>
      <c r="C135" s="36">
        <f>SUMIFS(СВЦЭМ!$C$39:$C$782,СВЦЭМ!$A$39:$A$782,$A135,СВЦЭМ!$B$39:$B$782,C$119)+'СЕТ СН'!$I$9+СВЦЭМ!$D$10+'СЕТ СН'!$I$6-'СЕТ СН'!$I$19</f>
        <v>1865.90129647</v>
      </c>
      <c r="D135" s="36">
        <f>SUMIFS(СВЦЭМ!$C$39:$C$782,СВЦЭМ!$A$39:$A$782,$A135,СВЦЭМ!$B$39:$B$782,D$119)+'СЕТ СН'!$I$9+СВЦЭМ!$D$10+'СЕТ СН'!$I$6-'СЕТ СН'!$I$19</f>
        <v>1876.6108514399998</v>
      </c>
      <c r="E135" s="36">
        <f>SUMIFS(СВЦЭМ!$C$39:$C$782,СВЦЭМ!$A$39:$A$782,$A135,СВЦЭМ!$B$39:$B$782,E$119)+'СЕТ СН'!$I$9+СВЦЭМ!$D$10+'СЕТ СН'!$I$6-'СЕТ СН'!$I$19</f>
        <v>1891.6263074599999</v>
      </c>
      <c r="F135" s="36">
        <f>SUMIFS(СВЦЭМ!$C$39:$C$782,СВЦЭМ!$A$39:$A$782,$A135,СВЦЭМ!$B$39:$B$782,F$119)+'СЕТ СН'!$I$9+СВЦЭМ!$D$10+'СЕТ СН'!$I$6-'СЕТ СН'!$I$19</f>
        <v>1883.91034717</v>
      </c>
      <c r="G135" s="36">
        <f>SUMIFS(СВЦЭМ!$C$39:$C$782,СВЦЭМ!$A$39:$A$782,$A135,СВЦЭМ!$B$39:$B$782,G$119)+'СЕТ СН'!$I$9+СВЦЭМ!$D$10+'СЕТ СН'!$I$6-'СЕТ СН'!$I$19</f>
        <v>1873.9359266299998</v>
      </c>
      <c r="H135" s="36">
        <f>SUMIFS(СВЦЭМ!$C$39:$C$782,СВЦЭМ!$A$39:$A$782,$A135,СВЦЭМ!$B$39:$B$782,H$119)+'СЕТ СН'!$I$9+СВЦЭМ!$D$10+'СЕТ СН'!$I$6-'СЕТ СН'!$I$19</f>
        <v>1857.7868585000001</v>
      </c>
      <c r="I135" s="36">
        <f>SUMIFS(СВЦЭМ!$C$39:$C$782,СВЦЭМ!$A$39:$A$782,$A135,СВЦЭМ!$B$39:$B$782,I$119)+'СЕТ СН'!$I$9+СВЦЭМ!$D$10+'СЕТ СН'!$I$6-'СЕТ СН'!$I$19</f>
        <v>1835.7353327400001</v>
      </c>
      <c r="J135" s="36">
        <f>SUMIFS(СВЦЭМ!$C$39:$C$782,СВЦЭМ!$A$39:$A$782,$A135,СВЦЭМ!$B$39:$B$782,J$119)+'СЕТ СН'!$I$9+СВЦЭМ!$D$10+'СЕТ СН'!$I$6-'СЕТ СН'!$I$19</f>
        <v>1783.8579376299999</v>
      </c>
      <c r="K135" s="36">
        <f>SUMIFS(СВЦЭМ!$C$39:$C$782,СВЦЭМ!$A$39:$A$782,$A135,СВЦЭМ!$B$39:$B$782,K$119)+'СЕТ СН'!$I$9+СВЦЭМ!$D$10+'СЕТ СН'!$I$6-'СЕТ СН'!$I$19</f>
        <v>1758.3769300599999</v>
      </c>
      <c r="L135" s="36">
        <f>SUMIFS(СВЦЭМ!$C$39:$C$782,СВЦЭМ!$A$39:$A$782,$A135,СВЦЭМ!$B$39:$B$782,L$119)+'СЕТ СН'!$I$9+СВЦЭМ!$D$10+'СЕТ СН'!$I$6-'СЕТ СН'!$I$19</f>
        <v>1751.9737037699999</v>
      </c>
      <c r="M135" s="36">
        <f>SUMIFS(СВЦЭМ!$C$39:$C$782,СВЦЭМ!$A$39:$A$782,$A135,СВЦЭМ!$B$39:$B$782,M$119)+'СЕТ СН'!$I$9+СВЦЭМ!$D$10+'СЕТ СН'!$I$6-'СЕТ СН'!$I$19</f>
        <v>1757.7662605599999</v>
      </c>
      <c r="N135" s="36">
        <f>SUMIFS(СВЦЭМ!$C$39:$C$782,СВЦЭМ!$A$39:$A$782,$A135,СВЦЭМ!$B$39:$B$782,N$119)+'СЕТ СН'!$I$9+СВЦЭМ!$D$10+'СЕТ СН'!$I$6-'СЕТ СН'!$I$19</f>
        <v>1772.7854063099999</v>
      </c>
      <c r="O135" s="36">
        <f>SUMIFS(СВЦЭМ!$C$39:$C$782,СВЦЭМ!$A$39:$A$782,$A135,СВЦЭМ!$B$39:$B$782,O$119)+'СЕТ СН'!$I$9+СВЦЭМ!$D$10+'СЕТ СН'!$I$6-'СЕТ СН'!$I$19</f>
        <v>1785.8474501599999</v>
      </c>
      <c r="P135" s="36">
        <f>SUMIFS(СВЦЭМ!$C$39:$C$782,СВЦЭМ!$A$39:$A$782,$A135,СВЦЭМ!$B$39:$B$782,P$119)+'СЕТ СН'!$I$9+СВЦЭМ!$D$10+'СЕТ СН'!$I$6-'СЕТ СН'!$I$19</f>
        <v>1793.90405655</v>
      </c>
      <c r="Q135" s="36">
        <f>SUMIFS(СВЦЭМ!$C$39:$C$782,СВЦЭМ!$A$39:$A$782,$A135,СВЦЭМ!$B$39:$B$782,Q$119)+'СЕТ СН'!$I$9+СВЦЭМ!$D$10+'СЕТ СН'!$I$6-'СЕТ СН'!$I$19</f>
        <v>1784.4427449</v>
      </c>
      <c r="R135" s="36">
        <f>SUMIFS(СВЦЭМ!$C$39:$C$782,СВЦЭМ!$A$39:$A$782,$A135,СВЦЭМ!$B$39:$B$782,R$119)+'СЕТ СН'!$I$9+СВЦЭМ!$D$10+'СЕТ СН'!$I$6-'СЕТ СН'!$I$19</f>
        <v>1785.4696274099999</v>
      </c>
      <c r="S135" s="36">
        <f>SUMIFS(СВЦЭМ!$C$39:$C$782,СВЦЭМ!$A$39:$A$782,$A135,СВЦЭМ!$B$39:$B$782,S$119)+'СЕТ СН'!$I$9+СВЦЭМ!$D$10+'СЕТ СН'!$I$6-'СЕТ СН'!$I$19</f>
        <v>1784.5966386</v>
      </c>
      <c r="T135" s="36">
        <f>SUMIFS(СВЦЭМ!$C$39:$C$782,СВЦЭМ!$A$39:$A$782,$A135,СВЦЭМ!$B$39:$B$782,T$119)+'СЕТ СН'!$I$9+СВЦЭМ!$D$10+'СЕТ СН'!$I$6-'СЕТ СН'!$I$19</f>
        <v>1758.5876872899998</v>
      </c>
      <c r="U135" s="36">
        <f>SUMIFS(СВЦЭМ!$C$39:$C$782,СВЦЭМ!$A$39:$A$782,$A135,СВЦЭМ!$B$39:$B$782,U$119)+'СЕТ СН'!$I$9+СВЦЭМ!$D$10+'СЕТ СН'!$I$6-'СЕТ СН'!$I$19</f>
        <v>1750.8024891099999</v>
      </c>
      <c r="V135" s="36">
        <f>SUMIFS(СВЦЭМ!$C$39:$C$782,СВЦЭМ!$A$39:$A$782,$A135,СВЦЭМ!$B$39:$B$782,V$119)+'СЕТ СН'!$I$9+СВЦЭМ!$D$10+'СЕТ СН'!$I$6-'СЕТ СН'!$I$19</f>
        <v>1753.6908759600001</v>
      </c>
      <c r="W135" s="36">
        <f>SUMIFS(СВЦЭМ!$C$39:$C$782,СВЦЭМ!$A$39:$A$782,$A135,СВЦЭМ!$B$39:$B$782,W$119)+'СЕТ СН'!$I$9+СВЦЭМ!$D$10+'СЕТ СН'!$I$6-'СЕТ СН'!$I$19</f>
        <v>1760.6275661899999</v>
      </c>
      <c r="X135" s="36">
        <f>SUMIFS(СВЦЭМ!$C$39:$C$782,СВЦЭМ!$A$39:$A$782,$A135,СВЦЭМ!$B$39:$B$782,X$119)+'СЕТ СН'!$I$9+СВЦЭМ!$D$10+'СЕТ СН'!$I$6-'СЕТ СН'!$I$19</f>
        <v>1794.0305401599999</v>
      </c>
      <c r="Y135" s="36">
        <f>SUMIFS(СВЦЭМ!$C$39:$C$782,СВЦЭМ!$A$39:$A$782,$A135,СВЦЭМ!$B$39:$B$782,Y$119)+'СЕТ СН'!$I$9+СВЦЭМ!$D$10+'СЕТ СН'!$I$6-'СЕТ СН'!$I$19</f>
        <v>1826.9000792500001</v>
      </c>
    </row>
    <row r="136" spans="1:25" ht="15.75" x14ac:dyDescent="0.2">
      <c r="A136" s="35">
        <f t="shared" si="3"/>
        <v>44851</v>
      </c>
      <c r="B136" s="36">
        <f>SUMIFS(СВЦЭМ!$C$39:$C$782,СВЦЭМ!$A$39:$A$782,$A136,СВЦЭМ!$B$39:$B$782,B$119)+'СЕТ СН'!$I$9+СВЦЭМ!$D$10+'СЕТ СН'!$I$6-'СЕТ СН'!$I$19</f>
        <v>1875.30460412</v>
      </c>
      <c r="C136" s="36">
        <f>SUMIFS(СВЦЭМ!$C$39:$C$782,СВЦЭМ!$A$39:$A$782,$A136,СВЦЭМ!$B$39:$B$782,C$119)+'СЕТ СН'!$I$9+СВЦЭМ!$D$10+'СЕТ СН'!$I$6-'СЕТ СН'!$I$19</f>
        <v>1908.22140855</v>
      </c>
      <c r="D136" s="36">
        <f>SUMIFS(СВЦЭМ!$C$39:$C$782,СВЦЭМ!$A$39:$A$782,$A136,СВЦЭМ!$B$39:$B$782,D$119)+'СЕТ СН'!$I$9+СВЦЭМ!$D$10+'СЕТ СН'!$I$6-'СЕТ СН'!$I$19</f>
        <v>1945.9550205099999</v>
      </c>
      <c r="E136" s="36">
        <f>SUMIFS(СВЦЭМ!$C$39:$C$782,СВЦЭМ!$A$39:$A$782,$A136,СВЦЭМ!$B$39:$B$782,E$119)+'СЕТ СН'!$I$9+СВЦЭМ!$D$10+'СЕТ СН'!$I$6-'СЕТ СН'!$I$19</f>
        <v>1965.66100031</v>
      </c>
      <c r="F136" s="36">
        <f>SUMIFS(СВЦЭМ!$C$39:$C$782,СВЦЭМ!$A$39:$A$782,$A136,СВЦЭМ!$B$39:$B$782,F$119)+'СЕТ СН'!$I$9+СВЦЭМ!$D$10+'СЕТ СН'!$I$6-'СЕТ СН'!$I$19</f>
        <v>1970.38293049</v>
      </c>
      <c r="G136" s="36">
        <f>SUMIFS(СВЦЭМ!$C$39:$C$782,СВЦЭМ!$A$39:$A$782,$A136,СВЦЭМ!$B$39:$B$782,G$119)+'СЕТ СН'!$I$9+СВЦЭМ!$D$10+'СЕТ СН'!$I$6-'СЕТ СН'!$I$19</f>
        <v>1946.6225003700001</v>
      </c>
      <c r="H136" s="36">
        <f>SUMIFS(СВЦЭМ!$C$39:$C$782,СВЦЭМ!$A$39:$A$782,$A136,СВЦЭМ!$B$39:$B$782,H$119)+'СЕТ СН'!$I$9+СВЦЭМ!$D$10+'СЕТ СН'!$I$6-'СЕТ СН'!$I$19</f>
        <v>1893.5252288199999</v>
      </c>
      <c r="I136" s="36">
        <f>SUMIFS(СВЦЭМ!$C$39:$C$782,СВЦЭМ!$A$39:$A$782,$A136,СВЦЭМ!$B$39:$B$782,I$119)+'СЕТ СН'!$I$9+СВЦЭМ!$D$10+'СЕТ СН'!$I$6-'СЕТ СН'!$I$19</f>
        <v>1837.5613774799999</v>
      </c>
      <c r="J136" s="36">
        <f>SUMIFS(СВЦЭМ!$C$39:$C$782,СВЦЭМ!$A$39:$A$782,$A136,СВЦЭМ!$B$39:$B$782,J$119)+'СЕТ СН'!$I$9+СВЦЭМ!$D$10+'СЕТ СН'!$I$6-'СЕТ СН'!$I$19</f>
        <v>1810.7691521199999</v>
      </c>
      <c r="K136" s="36">
        <f>SUMIFS(СВЦЭМ!$C$39:$C$782,СВЦЭМ!$A$39:$A$782,$A136,СВЦЭМ!$B$39:$B$782,K$119)+'СЕТ СН'!$I$9+СВЦЭМ!$D$10+'СЕТ СН'!$I$6-'СЕТ СН'!$I$19</f>
        <v>1808.3164382499999</v>
      </c>
      <c r="L136" s="36">
        <f>SUMIFS(СВЦЭМ!$C$39:$C$782,СВЦЭМ!$A$39:$A$782,$A136,СВЦЭМ!$B$39:$B$782,L$119)+'СЕТ СН'!$I$9+СВЦЭМ!$D$10+'СЕТ СН'!$I$6-'СЕТ СН'!$I$19</f>
        <v>1817.90439651</v>
      </c>
      <c r="M136" s="36">
        <f>SUMIFS(СВЦЭМ!$C$39:$C$782,СВЦЭМ!$A$39:$A$782,$A136,СВЦЭМ!$B$39:$B$782,M$119)+'СЕТ СН'!$I$9+СВЦЭМ!$D$10+'СЕТ СН'!$I$6-'СЕТ СН'!$I$19</f>
        <v>1834.9548076000001</v>
      </c>
      <c r="N136" s="36">
        <f>SUMIFS(СВЦЭМ!$C$39:$C$782,СВЦЭМ!$A$39:$A$782,$A136,СВЦЭМ!$B$39:$B$782,N$119)+'СЕТ СН'!$I$9+СВЦЭМ!$D$10+'СЕТ СН'!$I$6-'СЕТ СН'!$I$19</f>
        <v>1837.15894635</v>
      </c>
      <c r="O136" s="36">
        <f>SUMIFS(СВЦЭМ!$C$39:$C$782,СВЦЭМ!$A$39:$A$782,$A136,СВЦЭМ!$B$39:$B$782,O$119)+'СЕТ СН'!$I$9+СВЦЭМ!$D$10+'СЕТ СН'!$I$6-'СЕТ СН'!$I$19</f>
        <v>1834.43719345</v>
      </c>
      <c r="P136" s="36">
        <f>SUMIFS(СВЦЭМ!$C$39:$C$782,СВЦЭМ!$A$39:$A$782,$A136,СВЦЭМ!$B$39:$B$782,P$119)+'СЕТ СН'!$I$9+СВЦЭМ!$D$10+'СЕТ СН'!$I$6-'СЕТ СН'!$I$19</f>
        <v>1850.8898967099999</v>
      </c>
      <c r="Q136" s="36">
        <f>SUMIFS(СВЦЭМ!$C$39:$C$782,СВЦЭМ!$A$39:$A$782,$A136,СВЦЭМ!$B$39:$B$782,Q$119)+'СЕТ СН'!$I$9+СВЦЭМ!$D$10+'СЕТ СН'!$I$6-'СЕТ СН'!$I$19</f>
        <v>1827.3194619199999</v>
      </c>
      <c r="R136" s="36">
        <f>SUMIFS(СВЦЭМ!$C$39:$C$782,СВЦЭМ!$A$39:$A$782,$A136,СВЦЭМ!$B$39:$B$782,R$119)+'СЕТ СН'!$I$9+СВЦЭМ!$D$10+'СЕТ СН'!$I$6-'СЕТ СН'!$I$19</f>
        <v>1774.5906562999999</v>
      </c>
      <c r="S136" s="36">
        <f>SUMIFS(СВЦЭМ!$C$39:$C$782,СВЦЭМ!$A$39:$A$782,$A136,СВЦЭМ!$B$39:$B$782,S$119)+'СЕТ СН'!$I$9+СВЦЭМ!$D$10+'СЕТ СН'!$I$6-'СЕТ СН'!$I$19</f>
        <v>1757.87363983</v>
      </c>
      <c r="T136" s="36">
        <f>SUMIFS(СВЦЭМ!$C$39:$C$782,СВЦЭМ!$A$39:$A$782,$A136,СВЦЭМ!$B$39:$B$782,T$119)+'СЕТ СН'!$I$9+СВЦЭМ!$D$10+'СЕТ СН'!$I$6-'СЕТ СН'!$I$19</f>
        <v>1817.5016378599998</v>
      </c>
      <c r="U136" s="36">
        <f>SUMIFS(СВЦЭМ!$C$39:$C$782,СВЦЭМ!$A$39:$A$782,$A136,СВЦЭМ!$B$39:$B$782,U$119)+'СЕТ СН'!$I$9+СВЦЭМ!$D$10+'СЕТ СН'!$I$6-'СЕТ СН'!$I$19</f>
        <v>1913.48638865</v>
      </c>
      <c r="V136" s="36">
        <f>SUMIFS(СВЦЭМ!$C$39:$C$782,СВЦЭМ!$A$39:$A$782,$A136,СВЦЭМ!$B$39:$B$782,V$119)+'СЕТ СН'!$I$9+СВЦЭМ!$D$10+'СЕТ СН'!$I$6-'СЕТ СН'!$I$19</f>
        <v>1903.44518335</v>
      </c>
      <c r="W136" s="36">
        <f>SUMIFS(СВЦЭМ!$C$39:$C$782,СВЦЭМ!$A$39:$A$782,$A136,СВЦЭМ!$B$39:$B$782,W$119)+'СЕТ СН'!$I$9+СВЦЭМ!$D$10+'СЕТ СН'!$I$6-'СЕТ СН'!$I$19</f>
        <v>1897.7076109699999</v>
      </c>
      <c r="X136" s="36">
        <f>SUMIFS(СВЦЭМ!$C$39:$C$782,СВЦЭМ!$A$39:$A$782,$A136,СВЦЭМ!$B$39:$B$782,X$119)+'СЕТ СН'!$I$9+СВЦЭМ!$D$10+'СЕТ СН'!$I$6-'СЕТ СН'!$I$19</f>
        <v>1852.4317787999998</v>
      </c>
      <c r="Y136" s="36">
        <f>SUMIFS(СВЦЭМ!$C$39:$C$782,СВЦЭМ!$A$39:$A$782,$A136,СВЦЭМ!$B$39:$B$782,Y$119)+'СЕТ СН'!$I$9+СВЦЭМ!$D$10+'СЕТ СН'!$I$6-'СЕТ СН'!$I$19</f>
        <v>1892.00697354</v>
      </c>
    </row>
    <row r="137" spans="1:25" ht="15.75" x14ac:dyDescent="0.2">
      <c r="A137" s="35">
        <f t="shared" si="3"/>
        <v>44852</v>
      </c>
      <c r="B137" s="36">
        <f>SUMIFS(СВЦЭМ!$C$39:$C$782,СВЦЭМ!$A$39:$A$782,$A137,СВЦЭМ!$B$39:$B$782,B$119)+'СЕТ СН'!$I$9+СВЦЭМ!$D$10+'СЕТ СН'!$I$6-'СЕТ СН'!$I$19</f>
        <v>1920.38167445</v>
      </c>
      <c r="C137" s="36">
        <f>SUMIFS(СВЦЭМ!$C$39:$C$782,СВЦЭМ!$A$39:$A$782,$A137,СВЦЭМ!$B$39:$B$782,C$119)+'СЕТ СН'!$I$9+СВЦЭМ!$D$10+'СЕТ СН'!$I$6-'СЕТ СН'!$I$19</f>
        <v>1966.7536338100001</v>
      </c>
      <c r="D137" s="36">
        <f>SUMIFS(СВЦЭМ!$C$39:$C$782,СВЦЭМ!$A$39:$A$782,$A137,СВЦЭМ!$B$39:$B$782,D$119)+'СЕТ СН'!$I$9+СВЦЭМ!$D$10+'СЕТ СН'!$I$6-'СЕТ СН'!$I$19</f>
        <v>1978.0624805300001</v>
      </c>
      <c r="E137" s="36">
        <f>SUMIFS(СВЦЭМ!$C$39:$C$782,СВЦЭМ!$A$39:$A$782,$A137,СВЦЭМ!$B$39:$B$782,E$119)+'СЕТ СН'!$I$9+СВЦЭМ!$D$10+'СЕТ СН'!$I$6-'СЕТ СН'!$I$19</f>
        <v>1981.6869711700001</v>
      </c>
      <c r="F137" s="36">
        <f>SUMIFS(СВЦЭМ!$C$39:$C$782,СВЦЭМ!$A$39:$A$782,$A137,СВЦЭМ!$B$39:$B$782,F$119)+'СЕТ СН'!$I$9+СВЦЭМ!$D$10+'СЕТ СН'!$I$6-'СЕТ СН'!$I$19</f>
        <v>1982.99098581</v>
      </c>
      <c r="G137" s="36">
        <f>SUMIFS(СВЦЭМ!$C$39:$C$782,СВЦЭМ!$A$39:$A$782,$A137,СВЦЭМ!$B$39:$B$782,G$119)+'СЕТ СН'!$I$9+СВЦЭМ!$D$10+'СЕТ СН'!$I$6-'СЕТ СН'!$I$19</f>
        <v>1973.2808153999999</v>
      </c>
      <c r="H137" s="36">
        <f>SUMIFS(СВЦЭМ!$C$39:$C$782,СВЦЭМ!$A$39:$A$782,$A137,СВЦЭМ!$B$39:$B$782,H$119)+'СЕТ СН'!$I$9+СВЦЭМ!$D$10+'СЕТ СН'!$I$6-'СЕТ СН'!$I$19</f>
        <v>1914.66771251</v>
      </c>
      <c r="I137" s="36">
        <f>SUMIFS(СВЦЭМ!$C$39:$C$782,СВЦЭМ!$A$39:$A$782,$A137,СВЦЭМ!$B$39:$B$782,I$119)+'СЕТ СН'!$I$9+СВЦЭМ!$D$10+'СЕТ СН'!$I$6-'СЕТ СН'!$I$19</f>
        <v>1855.26206288</v>
      </c>
      <c r="J137" s="36">
        <f>SUMIFS(СВЦЭМ!$C$39:$C$782,СВЦЭМ!$A$39:$A$782,$A137,СВЦЭМ!$B$39:$B$782,J$119)+'СЕТ СН'!$I$9+СВЦЭМ!$D$10+'СЕТ СН'!$I$6-'СЕТ СН'!$I$19</f>
        <v>1826.12956848</v>
      </c>
      <c r="K137" s="36">
        <f>SUMIFS(СВЦЭМ!$C$39:$C$782,СВЦЭМ!$A$39:$A$782,$A137,СВЦЭМ!$B$39:$B$782,K$119)+'СЕТ СН'!$I$9+СВЦЭМ!$D$10+'СЕТ СН'!$I$6-'СЕТ СН'!$I$19</f>
        <v>1835.0519802199999</v>
      </c>
      <c r="L137" s="36">
        <f>SUMIFS(СВЦЭМ!$C$39:$C$782,СВЦЭМ!$A$39:$A$782,$A137,СВЦЭМ!$B$39:$B$782,L$119)+'СЕТ СН'!$I$9+СВЦЭМ!$D$10+'СЕТ СН'!$I$6-'СЕТ СН'!$I$19</f>
        <v>1833.54096104</v>
      </c>
      <c r="M137" s="36">
        <f>SUMIFS(СВЦЭМ!$C$39:$C$782,СВЦЭМ!$A$39:$A$782,$A137,СВЦЭМ!$B$39:$B$782,M$119)+'СЕТ СН'!$I$9+СВЦЭМ!$D$10+'СЕТ СН'!$I$6-'СЕТ СН'!$I$19</f>
        <v>1844.9887047799998</v>
      </c>
      <c r="N137" s="36">
        <f>SUMIFS(СВЦЭМ!$C$39:$C$782,СВЦЭМ!$A$39:$A$782,$A137,СВЦЭМ!$B$39:$B$782,N$119)+'СЕТ СН'!$I$9+СВЦЭМ!$D$10+'СЕТ СН'!$I$6-'СЕТ СН'!$I$19</f>
        <v>1847.96543243</v>
      </c>
      <c r="O137" s="36">
        <f>SUMIFS(СВЦЭМ!$C$39:$C$782,СВЦЭМ!$A$39:$A$782,$A137,СВЦЭМ!$B$39:$B$782,O$119)+'СЕТ СН'!$I$9+СВЦЭМ!$D$10+'СЕТ СН'!$I$6-'СЕТ СН'!$I$19</f>
        <v>1848.2799340500001</v>
      </c>
      <c r="P137" s="36">
        <f>SUMIFS(СВЦЭМ!$C$39:$C$782,СВЦЭМ!$A$39:$A$782,$A137,СВЦЭМ!$B$39:$B$782,P$119)+'СЕТ СН'!$I$9+СВЦЭМ!$D$10+'СЕТ СН'!$I$6-'СЕТ СН'!$I$19</f>
        <v>1852.6595178600001</v>
      </c>
      <c r="Q137" s="36">
        <f>SUMIFS(СВЦЭМ!$C$39:$C$782,СВЦЭМ!$A$39:$A$782,$A137,СВЦЭМ!$B$39:$B$782,Q$119)+'СЕТ СН'!$I$9+СВЦЭМ!$D$10+'СЕТ СН'!$I$6-'СЕТ СН'!$I$19</f>
        <v>1867.6266824899999</v>
      </c>
      <c r="R137" s="36">
        <f>SUMIFS(СВЦЭМ!$C$39:$C$782,СВЦЭМ!$A$39:$A$782,$A137,СВЦЭМ!$B$39:$B$782,R$119)+'СЕТ СН'!$I$9+СВЦЭМ!$D$10+'СЕТ СН'!$I$6-'СЕТ СН'!$I$19</f>
        <v>1871.05642184</v>
      </c>
      <c r="S137" s="36">
        <f>SUMIFS(СВЦЭМ!$C$39:$C$782,СВЦЭМ!$A$39:$A$782,$A137,СВЦЭМ!$B$39:$B$782,S$119)+'СЕТ СН'!$I$9+СВЦЭМ!$D$10+'СЕТ СН'!$I$6-'СЕТ СН'!$I$19</f>
        <v>1847.9073031299999</v>
      </c>
      <c r="T137" s="36">
        <f>SUMIFS(СВЦЭМ!$C$39:$C$782,СВЦЭМ!$A$39:$A$782,$A137,СВЦЭМ!$B$39:$B$782,T$119)+'СЕТ СН'!$I$9+СВЦЭМ!$D$10+'СЕТ СН'!$I$6-'СЕТ СН'!$I$19</f>
        <v>1930.6275230700001</v>
      </c>
      <c r="U137" s="36">
        <f>SUMIFS(СВЦЭМ!$C$39:$C$782,СВЦЭМ!$A$39:$A$782,$A137,СВЦЭМ!$B$39:$B$782,U$119)+'СЕТ СН'!$I$9+СВЦЭМ!$D$10+'СЕТ СН'!$I$6-'СЕТ СН'!$I$19</f>
        <v>1949.0725830000001</v>
      </c>
      <c r="V137" s="36">
        <f>SUMIFS(СВЦЭМ!$C$39:$C$782,СВЦЭМ!$A$39:$A$782,$A137,СВЦЭМ!$B$39:$B$782,V$119)+'СЕТ СН'!$I$9+СВЦЭМ!$D$10+'СЕТ СН'!$I$6-'СЕТ СН'!$I$19</f>
        <v>1942.8460034700001</v>
      </c>
      <c r="W137" s="36">
        <f>SUMIFS(СВЦЭМ!$C$39:$C$782,СВЦЭМ!$A$39:$A$782,$A137,СВЦЭМ!$B$39:$B$782,W$119)+'СЕТ СН'!$I$9+СВЦЭМ!$D$10+'СЕТ СН'!$I$6-'СЕТ СН'!$I$19</f>
        <v>1937.1772351200002</v>
      </c>
      <c r="X137" s="36">
        <f>SUMIFS(СВЦЭМ!$C$39:$C$782,СВЦЭМ!$A$39:$A$782,$A137,СВЦЭМ!$B$39:$B$782,X$119)+'СЕТ СН'!$I$9+СВЦЭМ!$D$10+'СЕТ СН'!$I$6-'СЕТ СН'!$I$19</f>
        <v>1897.71031335</v>
      </c>
      <c r="Y137" s="36">
        <f>SUMIFS(СВЦЭМ!$C$39:$C$782,СВЦЭМ!$A$39:$A$782,$A137,СВЦЭМ!$B$39:$B$782,Y$119)+'СЕТ СН'!$I$9+СВЦЭМ!$D$10+'СЕТ СН'!$I$6-'СЕТ СН'!$I$19</f>
        <v>1887.07141434</v>
      </c>
    </row>
    <row r="138" spans="1:25" ht="15.75" x14ac:dyDescent="0.2">
      <c r="A138" s="35">
        <f t="shared" si="3"/>
        <v>44853</v>
      </c>
      <c r="B138" s="36">
        <f>SUMIFS(СВЦЭМ!$C$39:$C$782,СВЦЭМ!$A$39:$A$782,$A138,СВЦЭМ!$B$39:$B$782,B$119)+'СЕТ СН'!$I$9+СВЦЭМ!$D$10+'СЕТ СН'!$I$6-'СЕТ СН'!$I$19</f>
        <v>1931.2407166800001</v>
      </c>
      <c r="C138" s="36">
        <f>SUMIFS(СВЦЭМ!$C$39:$C$782,СВЦЭМ!$A$39:$A$782,$A138,СВЦЭМ!$B$39:$B$782,C$119)+'СЕТ СН'!$I$9+СВЦЭМ!$D$10+'СЕТ СН'!$I$6-'СЕТ СН'!$I$19</f>
        <v>1962.93708763</v>
      </c>
      <c r="D138" s="36">
        <f>SUMIFS(СВЦЭМ!$C$39:$C$782,СВЦЭМ!$A$39:$A$782,$A138,СВЦЭМ!$B$39:$B$782,D$119)+'СЕТ СН'!$I$9+СВЦЭМ!$D$10+'СЕТ СН'!$I$6-'СЕТ СН'!$I$19</f>
        <v>1987.13571658</v>
      </c>
      <c r="E138" s="36">
        <f>SUMIFS(СВЦЭМ!$C$39:$C$782,СВЦЭМ!$A$39:$A$782,$A138,СВЦЭМ!$B$39:$B$782,E$119)+'СЕТ СН'!$I$9+СВЦЭМ!$D$10+'СЕТ СН'!$I$6-'СЕТ СН'!$I$19</f>
        <v>1986.44067215</v>
      </c>
      <c r="F138" s="36">
        <f>SUMIFS(СВЦЭМ!$C$39:$C$782,СВЦЭМ!$A$39:$A$782,$A138,СВЦЭМ!$B$39:$B$782,F$119)+'СЕТ СН'!$I$9+СВЦЭМ!$D$10+'СЕТ СН'!$I$6-'СЕТ СН'!$I$19</f>
        <v>1989.4356458700001</v>
      </c>
      <c r="G138" s="36">
        <f>SUMIFS(СВЦЭМ!$C$39:$C$782,СВЦЭМ!$A$39:$A$782,$A138,СВЦЭМ!$B$39:$B$782,G$119)+'СЕТ СН'!$I$9+СВЦЭМ!$D$10+'СЕТ СН'!$I$6-'СЕТ СН'!$I$19</f>
        <v>1973.10446839</v>
      </c>
      <c r="H138" s="36">
        <f>SUMIFS(СВЦЭМ!$C$39:$C$782,СВЦЭМ!$A$39:$A$782,$A138,СВЦЭМ!$B$39:$B$782,H$119)+'СЕТ СН'!$I$9+СВЦЭМ!$D$10+'СЕТ СН'!$I$6-'СЕТ СН'!$I$19</f>
        <v>1913.0244400399999</v>
      </c>
      <c r="I138" s="36">
        <f>SUMIFS(СВЦЭМ!$C$39:$C$782,СВЦЭМ!$A$39:$A$782,$A138,СВЦЭМ!$B$39:$B$782,I$119)+'СЕТ СН'!$I$9+СВЦЭМ!$D$10+'СЕТ СН'!$I$6-'СЕТ СН'!$I$19</f>
        <v>1863.5569235200001</v>
      </c>
      <c r="J138" s="36">
        <f>SUMIFS(СВЦЭМ!$C$39:$C$782,СВЦЭМ!$A$39:$A$782,$A138,СВЦЭМ!$B$39:$B$782,J$119)+'СЕТ СН'!$I$9+СВЦЭМ!$D$10+'СЕТ СН'!$I$6-'СЕТ СН'!$I$19</f>
        <v>1898.0597705199998</v>
      </c>
      <c r="K138" s="36">
        <f>SUMIFS(СВЦЭМ!$C$39:$C$782,СВЦЭМ!$A$39:$A$782,$A138,СВЦЭМ!$B$39:$B$782,K$119)+'СЕТ СН'!$I$9+СВЦЭМ!$D$10+'СЕТ СН'!$I$6-'СЕТ СН'!$I$19</f>
        <v>1906.1202098099998</v>
      </c>
      <c r="L138" s="36">
        <f>SUMIFS(СВЦЭМ!$C$39:$C$782,СВЦЭМ!$A$39:$A$782,$A138,СВЦЭМ!$B$39:$B$782,L$119)+'СЕТ СН'!$I$9+СВЦЭМ!$D$10+'СЕТ СН'!$I$6-'СЕТ СН'!$I$19</f>
        <v>1906.73094894</v>
      </c>
      <c r="M138" s="36">
        <f>SUMIFS(СВЦЭМ!$C$39:$C$782,СВЦЭМ!$A$39:$A$782,$A138,СВЦЭМ!$B$39:$B$782,M$119)+'СЕТ СН'!$I$9+СВЦЭМ!$D$10+'СЕТ СН'!$I$6-'СЕТ СН'!$I$19</f>
        <v>1934.1504735000001</v>
      </c>
      <c r="N138" s="36">
        <f>SUMIFS(СВЦЭМ!$C$39:$C$782,СВЦЭМ!$A$39:$A$782,$A138,СВЦЭМ!$B$39:$B$782,N$119)+'СЕТ СН'!$I$9+СВЦЭМ!$D$10+'СЕТ СН'!$I$6-'СЕТ СН'!$I$19</f>
        <v>1872.52167306</v>
      </c>
      <c r="O138" s="36">
        <f>SUMIFS(СВЦЭМ!$C$39:$C$782,СВЦЭМ!$A$39:$A$782,$A138,СВЦЭМ!$B$39:$B$782,O$119)+'СЕТ СН'!$I$9+СВЦЭМ!$D$10+'СЕТ СН'!$I$6-'СЕТ СН'!$I$19</f>
        <v>1863.6690847999998</v>
      </c>
      <c r="P138" s="36">
        <f>SUMIFS(СВЦЭМ!$C$39:$C$782,СВЦЭМ!$A$39:$A$782,$A138,СВЦЭМ!$B$39:$B$782,P$119)+'СЕТ СН'!$I$9+СВЦЭМ!$D$10+'СЕТ СН'!$I$6-'СЕТ СН'!$I$19</f>
        <v>1845.4595273499999</v>
      </c>
      <c r="Q138" s="36">
        <f>SUMIFS(СВЦЭМ!$C$39:$C$782,СВЦЭМ!$A$39:$A$782,$A138,СВЦЭМ!$B$39:$B$782,Q$119)+'СЕТ СН'!$I$9+СВЦЭМ!$D$10+'СЕТ СН'!$I$6-'СЕТ СН'!$I$19</f>
        <v>1846.8671170299999</v>
      </c>
      <c r="R138" s="36">
        <f>SUMIFS(СВЦЭМ!$C$39:$C$782,СВЦЭМ!$A$39:$A$782,$A138,СВЦЭМ!$B$39:$B$782,R$119)+'СЕТ СН'!$I$9+СВЦЭМ!$D$10+'СЕТ СН'!$I$6-'СЕТ СН'!$I$19</f>
        <v>1745.9868293099998</v>
      </c>
      <c r="S138" s="36">
        <f>SUMIFS(СВЦЭМ!$C$39:$C$782,СВЦЭМ!$A$39:$A$782,$A138,СВЦЭМ!$B$39:$B$782,S$119)+'СЕТ СН'!$I$9+СВЦЭМ!$D$10+'СЕТ СН'!$I$6-'СЕТ СН'!$I$19</f>
        <v>1667.2623862400001</v>
      </c>
      <c r="T138" s="36">
        <f>SUMIFS(СВЦЭМ!$C$39:$C$782,СВЦЭМ!$A$39:$A$782,$A138,СВЦЭМ!$B$39:$B$782,T$119)+'СЕТ СН'!$I$9+СВЦЭМ!$D$10+'СЕТ СН'!$I$6-'СЕТ СН'!$I$19</f>
        <v>1691.44975798</v>
      </c>
      <c r="U138" s="36">
        <f>SUMIFS(СВЦЭМ!$C$39:$C$782,СВЦЭМ!$A$39:$A$782,$A138,СВЦЭМ!$B$39:$B$782,U$119)+'СЕТ СН'!$I$9+СВЦЭМ!$D$10+'СЕТ СН'!$I$6-'СЕТ СН'!$I$19</f>
        <v>1758.7484845099998</v>
      </c>
      <c r="V138" s="36">
        <f>SUMIFS(СВЦЭМ!$C$39:$C$782,СВЦЭМ!$A$39:$A$782,$A138,СВЦЭМ!$B$39:$B$782,V$119)+'СЕТ СН'!$I$9+СВЦЭМ!$D$10+'СЕТ СН'!$I$6-'СЕТ СН'!$I$19</f>
        <v>1811.13614616</v>
      </c>
      <c r="W138" s="36">
        <f>SUMIFS(СВЦЭМ!$C$39:$C$782,СВЦЭМ!$A$39:$A$782,$A138,СВЦЭМ!$B$39:$B$782,W$119)+'СЕТ СН'!$I$9+СВЦЭМ!$D$10+'СЕТ СН'!$I$6-'СЕТ СН'!$I$19</f>
        <v>1868.3577236599999</v>
      </c>
      <c r="X138" s="36">
        <f>SUMIFS(СВЦЭМ!$C$39:$C$782,СВЦЭМ!$A$39:$A$782,$A138,СВЦЭМ!$B$39:$B$782,X$119)+'СЕТ СН'!$I$9+СВЦЭМ!$D$10+'СЕТ СН'!$I$6-'СЕТ СН'!$I$19</f>
        <v>1898.7099571899998</v>
      </c>
      <c r="Y138" s="36">
        <f>SUMIFS(СВЦЭМ!$C$39:$C$782,СВЦЭМ!$A$39:$A$782,$A138,СВЦЭМ!$B$39:$B$782,Y$119)+'СЕТ СН'!$I$9+СВЦЭМ!$D$10+'СЕТ СН'!$I$6-'СЕТ СН'!$I$19</f>
        <v>1960.5965045800001</v>
      </c>
    </row>
    <row r="139" spans="1:25" ht="15.75" x14ac:dyDescent="0.2">
      <c r="A139" s="35">
        <f t="shared" si="3"/>
        <v>44854</v>
      </c>
      <c r="B139" s="36">
        <f>SUMIFS(СВЦЭМ!$C$39:$C$782,СВЦЭМ!$A$39:$A$782,$A139,СВЦЭМ!$B$39:$B$782,B$119)+'СЕТ СН'!$I$9+СВЦЭМ!$D$10+'СЕТ СН'!$I$6-'СЕТ СН'!$I$19</f>
        <v>1885.0850550800001</v>
      </c>
      <c r="C139" s="36">
        <f>SUMIFS(СВЦЭМ!$C$39:$C$782,СВЦЭМ!$A$39:$A$782,$A139,СВЦЭМ!$B$39:$B$782,C$119)+'СЕТ СН'!$I$9+СВЦЭМ!$D$10+'СЕТ СН'!$I$6-'СЕТ СН'!$I$19</f>
        <v>1886.8281402699999</v>
      </c>
      <c r="D139" s="36">
        <f>SUMIFS(СВЦЭМ!$C$39:$C$782,СВЦЭМ!$A$39:$A$782,$A139,СВЦЭМ!$B$39:$B$782,D$119)+'СЕТ СН'!$I$9+СВЦЭМ!$D$10+'СЕТ СН'!$I$6-'СЕТ СН'!$I$19</f>
        <v>1930.9010974</v>
      </c>
      <c r="E139" s="36">
        <f>SUMIFS(СВЦЭМ!$C$39:$C$782,СВЦЭМ!$A$39:$A$782,$A139,СВЦЭМ!$B$39:$B$782,E$119)+'СЕТ СН'!$I$9+СВЦЭМ!$D$10+'СЕТ СН'!$I$6-'СЕТ СН'!$I$19</f>
        <v>1929.41368433</v>
      </c>
      <c r="F139" s="36">
        <f>SUMIFS(СВЦЭМ!$C$39:$C$782,СВЦЭМ!$A$39:$A$782,$A139,СВЦЭМ!$B$39:$B$782,F$119)+'СЕТ СН'!$I$9+СВЦЭМ!$D$10+'СЕТ СН'!$I$6-'СЕТ СН'!$I$19</f>
        <v>1909.2405207899999</v>
      </c>
      <c r="G139" s="36">
        <f>SUMIFS(СВЦЭМ!$C$39:$C$782,СВЦЭМ!$A$39:$A$782,$A139,СВЦЭМ!$B$39:$B$782,G$119)+'СЕТ СН'!$I$9+СВЦЭМ!$D$10+'СЕТ СН'!$I$6-'СЕТ СН'!$I$19</f>
        <v>1879.8252059399999</v>
      </c>
      <c r="H139" s="36">
        <f>SUMIFS(СВЦЭМ!$C$39:$C$782,СВЦЭМ!$A$39:$A$782,$A139,СВЦЭМ!$B$39:$B$782,H$119)+'СЕТ СН'!$I$9+СВЦЭМ!$D$10+'СЕТ СН'!$I$6-'СЕТ СН'!$I$19</f>
        <v>1831.1282691500001</v>
      </c>
      <c r="I139" s="36">
        <f>SUMIFS(СВЦЭМ!$C$39:$C$782,СВЦЭМ!$A$39:$A$782,$A139,СВЦЭМ!$B$39:$B$782,I$119)+'СЕТ СН'!$I$9+СВЦЭМ!$D$10+'СЕТ СН'!$I$6-'СЕТ СН'!$I$19</f>
        <v>1802.62348043</v>
      </c>
      <c r="J139" s="36">
        <f>SUMIFS(СВЦЭМ!$C$39:$C$782,СВЦЭМ!$A$39:$A$782,$A139,СВЦЭМ!$B$39:$B$782,J$119)+'СЕТ СН'!$I$9+СВЦЭМ!$D$10+'СЕТ СН'!$I$6-'СЕТ СН'!$I$19</f>
        <v>1807.1095482400001</v>
      </c>
      <c r="K139" s="36">
        <f>SUMIFS(СВЦЭМ!$C$39:$C$782,СВЦЭМ!$A$39:$A$782,$A139,СВЦЭМ!$B$39:$B$782,K$119)+'СЕТ СН'!$I$9+СВЦЭМ!$D$10+'СЕТ СН'!$I$6-'СЕТ СН'!$I$19</f>
        <v>1842.65240765</v>
      </c>
      <c r="L139" s="36">
        <f>SUMIFS(СВЦЭМ!$C$39:$C$782,СВЦЭМ!$A$39:$A$782,$A139,СВЦЭМ!$B$39:$B$782,L$119)+'СЕТ СН'!$I$9+СВЦЭМ!$D$10+'СЕТ СН'!$I$6-'СЕТ СН'!$I$19</f>
        <v>1849.8871075100001</v>
      </c>
      <c r="M139" s="36">
        <f>SUMIFS(СВЦЭМ!$C$39:$C$782,СВЦЭМ!$A$39:$A$782,$A139,СВЦЭМ!$B$39:$B$782,M$119)+'СЕТ СН'!$I$9+СВЦЭМ!$D$10+'СЕТ СН'!$I$6-'СЕТ СН'!$I$19</f>
        <v>1880.9162489999999</v>
      </c>
      <c r="N139" s="36">
        <f>SUMIFS(СВЦЭМ!$C$39:$C$782,СВЦЭМ!$A$39:$A$782,$A139,СВЦЭМ!$B$39:$B$782,N$119)+'СЕТ СН'!$I$9+СВЦЭМ!$D$10+'СЕТ СН'!$I$6-'СЕТ СН'!$I$19</f>
        <v>1874.7195105799999</v>
      </c>
      <c r="O139" s="36">
        <f>SUMIFS(СВЦЭМ!$C$39:$C$782,СВЦЭМ!$A$39:$A$782,$A139,СВЦЭМ!$B$39:$B$782,O$119)+'СЕТ СН'!$I$9+СВЦЭМ!$D$10+'СЕТ СН'!$I$6-'СЕТ СН'!$I$19</f>
        <v>1875.6420418600001</v>
      </c>
      <c r="P139" s="36">
        <f>SUMIFS(СВЦЭМ!$C$39:$C$782,СВЦЭМ!$A$39:$A$782,$A139,СВЦЭМ!$B$39:$B$782,P$119)+'СЕТ СН'!$I$9+СВЦЭМ!$D$10+'СЕТ СН'!$I$6-'СЕТ СН'!$I$19</f>
        <v>1877.4860673600001</v>
      </c>
      <c r="Q139" s="36">
        <f>SUMIFS(СВЦЭМ!$C$39:$C$782,СВЦЭМ!$A$39:$A$782,$A139,СВЦЭМ!$B$39:$B$782,Q$119)+'СЕТ СН'!$I$9+СВЦЭМ!$D$10+'СЕТ СН'!$I$6-'СЕТ СН'!$I$19</f>
        <v>1873.21909876</v>
      </c>
      <c r="R139" s="36">
        <f>SUMIFS(СВЦЭМ!$C$39:$C$782,СВЦЭМ!$A$39:$A$782,$A139,СВЦЭМ!$B$39:$B$782,R$119)+'СЕТ СН'!$I$9+СВЦЭМ!$D$10+'СЕТ СН'!$I$6-'СЕТ СН'!$I$19</f>
        <v>1922.1771649499999</v>
      </c>
      <c r="S139" s="36">
        <f>SUMIFS(СВЦЭМ!$C$39:$C$782,СВЦЭМ!$A$39:$A$782,$A139,СВЦЭМ!$B$39:$B$782,S$119)+'СЕТ СН'!$I$9+СВЦЭМ!$D$10+'СЕТ СН'!$I$6-'СЕТ СН'!$I$19</f>
        <v>1913.86688035</v>
      </c>
      <c r="T139" s="36">
        <f>SUMIFS(СВЦЭМ!$C$39:$C$782,СВЦЭМ!$A$39:$A$782,$A139,СВЦЭМ!$B$39:$B$782,T$119)+'СЕТ СН'!$I$9+СВЦЭМ!$D$10+'СЕТ СН'!$I$6-'СЕТ СН'!$I$19</f>
        <v>1923.32447955</v>
      </c>
      <c r="U139" s="36">
        <f>SUMIFS(СВЦЭМ!$C$39:$C$782,СВЦЭМ!$A$39:$A$782,$A139,СВЦЭМ!$B$39:$B$782,U$119)+'СЕТ СН'!$I$9+СВЦЭМ!$D$10+'СЕТ СН'!$I$6-'СЕТ СН'!$I$19</f>
        <v>1918.9300188899999</v>
      </c>
      <c r="V139" s="36">
        <f>SUMIFS(СВЦЭМ!$C$39:$C$782,СВЦЭМ!$A$39:$A$782,$A139,СВЦЭМ!$B$39:$B$782,V$119)+'СЕТ СН'!$I$9+СВЦЭМ!$D$10+'СЕТ СН'!$I$6-'СЕТ СН'!$I$19</f>
        <v>1909.68653928</v>
      </c>
      <c r="W139" s="36">
        <f>SUMIFS(СВЦЭМ!$C$39:$C$782,СВЦЭМ!$A$39:$A$782,$A139,СВЦЭМ!$B$39:$B$782,W$119)+'СЕТ СН'!$I$9+СВЦЭМ!$D$10+'СЕТ СН'!$I$6-'СЕТ СН'!$I$19</f>
        <v>1896.72330588</v>
      </c>
      <c r="X139" s="36">
        <f>SUMIFS(СВЦЭМ!$C$39:$C$782,СВЦЭМ!$A$39:$A$782,$A139,СВЦЭМ!$B$39:$B$782,X$119)+'СЕТ СН'!$I$9+СВЦЭМ!$D$10+'СЕТ СН'!$I$6-'СЕТ СН'!$I$19</f>
        <v>1875.6006795899998</v>
      </c>
      <c r="Y139" s="36">
        <f>SUMIFS(СВЦЭМ!$C$39:$C$782,СВЦЭМ!$A$39:$A$782,$A139,СВЦЭМ!$B$39:$B$782,Y$119)+'СЕТ СН'!$I$9+СВЦЭМ!$D$10+'СЕТ СН'!$I$6-'СЕТ СН'!$I$19</f>
        <v>1881.31427424</v>
      </c>
    </row>
    <row r="140" spans="1:25" ht="15.75" x14ac:dyDescent="0.2">
      <c r="A140" s="35">
        <f t="shared" si="3"/>
        <v>44855</v>
      </c>
      <c r="B140" s="36">
        <f>SUMIFS(СВЦЭМ!$C$39:$C$782,СВЦЭМ!$A$39:$A$782,$A140,СВЦЭМ!$B$39:$B$782,B$119)+'СЕТ СН'!$I$9+СВЦЭМ!$D$10+'СЕТ СН'!$I$6-'СЕТ СН'!$I$19</f>
        <v>2096.8959951000002</v>
      </c>
      <c r="C140" s="36">
        <f>SUMIFS(СВЦЭМ!$C$39:$C$782,СВЦЭМ!$A$39:$A$782,$A140,СВЦЭМ!$B$39:$B$782,C$119)+'СЕТ СН'!$I$9+СВЦЭМ!$D$10+'СЕТ СН'!$I$6-'СЕТ СН'!$I$19</f>
        <v>2083.8439551500001</v>
      </c>
      <c r="D140" s="36">
        <f>SUMIFS(СВЦЭМ!$C$39:$C$782,СВЦЭМ!$A$39:$A$782,$A140,СВЦЭМ!$B$39:$B$782,D$119)+'СЕТ СН'!$I$9+СВЦЭМ!$D$10+'СЕТ СН'!$I$6-'СЕТ СН'!$I$19</f>
        <v>2098.8634263200001</v>
      </c>
      <c r="E140" s="36">
        <f>SUMIFS(СВЦЭМ!$C$39:$C$782,СВЦЭМ!$A$39:$A$782,$A140,СВЦЭМ!$B$39:$B$782,E$119)+'СЕТ СН'!$I$9+СВЦЭМ!$D$10+'СЕТ СН'!$I$6-'СЕТ СН'!$I$19</f>
        <v>2158.5772235700001</v>
      </c>
      <c r="F140" s="36">
        <f>SUMIFS(СВЦЭМ!$C$39:$C$782,СВЦЭМ!$A$39:$A$782,$A140,СВЦЭМ!$B$39:$B$782,F$119)+'СЕТ СН'!$I$9+СВЦЭМ!$D$10+'СЕТ СН'!$I$6-'СЕТ СН'!$I$19</f>
        <v>2137.4078986</v>
      </c>
      <c r="G140" s="36">
        <f>SUMIFS(СВЦЭМ!$C$39:$C$782,СВЦЭМ!$A$39:$A$782,$A140,СВЦЭМ!$B$39:$B$782,G$119)+'СЕТ СН'!$I$9+СВЦЭМ!$D$10+'СЕТ СН'!$I$6-'СЕТ СН'!$I$19</f>
        <v>2093.7143676000001</v>
      </c>
      <c r="H140" s="36">
        <f>SUMIFS(СВЦЭМ!$C$39:$C$782,СВЦЭМ!$A$39:$A$782,$A140,СВЦЭМ!$B$39:$B$782,H$119)+'СЕТ СН'!$I$9+СВЦЭМ!$D$10+'СЕТ СН'!$I$6-'СЕТ СН'!$I$19</f>
        <v>2028.8514190400001</v>
      </c>
      <c r="I140" s="36">
        <f>SUMIFS(СВЦЭМ!$C$39:$C$782,СВЦЭМ!$A$39:$A$782,$A140,СВЦЭМ!$B$39:$B$782,I$119)+'СЕТ СН'!$I$9+СВЦЭМ!$D$10+'СЕТ СН'!$I$6-'СЕТ СН'!$I$19</f>
        <v>2009.51698506</v>
      </c>
      <c r="J140" s="36">
        <f>SUMIFS(СВЦЭМ!$C$39:$C$782,СВЦЭМ!$A$39:$A$782,$A140,СВЦЭМ!$B$39:$B$782,J$119)+'СЕТ СН'!$I$9+СВЦЭМ!$D$10+'СЕТ СН'!$I$6-'СЕТ СН'!$I$19</f>
        <v>1981.5179227200001</v>
      </c>
      <c r="K140" s="36">
        <f>SUMIFS(СВЦЭМ!$C$39:$C$782,СВЦЭМ!$A$39:$A$782,$A140,СВЦЭМ!$B$39:$B$782,K$119)+'СЕТ СН'!$I$9+СВЦЭМ!$D$10+'СЕТ СН'!$I$6-'СЕТ СН'!$I$19</f>
        <v>1984.9637125500001</v>
      </c>
      <c r="L140" s="36">
        <f>SUMIFS(СВЦЭМ!$C$39:$C$782,СВЦЭМ!$A$39:$A$782,$A140,СВЦЭМ!$B$39:$B$782,L$119)+'СЕТ СН'!$I$9+СВЦЭМ!$D$10+'СЕТ СН'!$I$6-'СЕТ СН'!$I$19</f>
        <v>1987.2902725200001</v>
      </c>
      <c r="M140" s="36">
        <f>SUMIFS(СВЦЭМ!$C$39:$C$782,СВЦЭМ!$A$39:$A$782,$A140,СВЦЭМ!$B$39:$B$782,M$119)+'СЕТ СН'!$I$9+СВЦЭМ!$D$10+'СЕТ СН'!$I$6-'СЕТ СН'!$I$19</f>
        <v>1993.8909479700001</v>
      </c>
      <c r="N140" s="36">
        <f>SUMIFS(СВЦЭМ!$C$39:$C$782,СВЦЭМ!$A$39:$A$782,$A140,СВЦЭМ!$B$39:$B$782,N$119)+'СЕТ СН'!$I$9+СВЦЭМ!$D$10+'СЕТ СН'!$I$6-'СЕТ СН'!$I$19</f>
        <v>2007.4499659000001</v>
      </c>
      <c r="O140" s="36">
        <f>SUMIFS(СВЦЭМ!$C$39:$C$782,СВЦЭМ!$A$39:$A$782,$A140,СВЦЭМ!$B$39:$B$782,O$119)+'СЕТ СН'!$I$9+СВЦЭМ!$D$10+'СЕТ СН'!$I$6-'СЕТ СН'!$I$19</f>
        <v>2003.3817638</v>
      </c>
      <c r="P140" s="36">
        <f>SUMIFS(СВЦЭМ!$C$39:$C$782,СВЦЭМ!$A$39:$A$782,$A140,СВЦЭМ!$B$39:$B$782,P$119)+'СЕТ СН'!$I$9+СВЦЭМ!$D$10+'СЕТ СН'!$I$6-'СЕТ СН'!$I$19</f>
        <v>2030.45587796</v>
      </c>
      <c r="Q140" s="36">
        <f>SUMIFS(СВЦЭМ!$C$39:$C$782,СВЦЭМ!$A$39:$A$782,$A140,СВЦЭМ!$B$39:$B$782,Q$119)+'СЕТ СН'!$I$9+СВЦЭМ!$D$10+'СЕТ СН'!$I$6-'СЕТ СН'!$I$19</f>
        <v>2032.8609943599999</v>
      </c>
      <c r="R140" s="36">
        <f>SUMIFS(СВЦЭМ!$C$39:$C$782,СВЦЭМ!$A$39:$A$782,$A140,СВЦЭМ!$B$39:$B$782,R$119)+'СЕТ СН'!$I$9+СВЦЭМ!$D$10+'СЕТ СН'!$I$6-'СЕТ СН'!$I$19</f>
        <v>2013.2947952700001</v>
      </c>
      <c r="S140" s="36">
        <f>SUMIFS(СВЦЭМ!$C$39:$C$782,СВЦЭМ!$A$39:$A$782,$A140,СВЦЭМ!$B$39:$B$782,S$119)+'СЕТ СН'!$I$9+СВЦЭМ!$D$10+'СЕТ СН'!$I$6-'СЕТ СН'!$I$19</f>
        <v>1995.9018407900001</v>
      </c>
      <c r="T140" s="36">
        <f>SUMIFS(СВЦЭМ!$C$39:$C$782,СВЦЭМ!$A$39:$A$782,$A140,СВЦЭМ!$B$39:$B$782,T$119)+'СЕТ СН'!$I$9+СВЦЭМ!$D$10+'СЕТ СН'!$I$6-'СЕТ СН'!$I$19</f>
        <v>1948.2511893300002</v>
      </c>
      <c r="U140" s="36">
        <f>SUMIFS(СВЦЭМ!$C$39:$C$782,СВЦЭМ!$A$39:$A$782,$A140,СВЦЭМ!$B$39:$B$782,U$119)+'СЕТ СН'!$I$9+СВЦЭМ!$D$10+'СЕТ СН'!$I$6-'СЕТ СН'!$I$19</f>
        <v>1965.0309092699999</v>
      </c>
      <c r="V140" s="36">
        <f>SUMIFS(СВЦЭМ!$C$39:$C$782,СВЦЭМ!$A$39:$A$782,$A140,СВЦЭМ!$B$39:$B$782,V$119)+'СЕТ СН'!$I$9+СВЦЭМ!$D$10+'СЕТ СН'!$I$6-'СЕТ СН'!$I$19</f>
        <v>1977.6567824000001</v>
      </c>
      <c r="W140" s="36">
        <f>SUMIFS(СВЦЭМ!$C$39:$C$782,СВЦЭМ!$A$39:$A$782,$A140,СВЦЭМ!$B$39:$B$782,W$119)+'СЕТ СН'!$I$9+СВЦЭМ!$D$10+'СЕТ СН'!$I$6-'СЕТ СН'!$I$19</f>
        <v>2020.7775719700001</v>
      </c>
      <c r="X140" s="36">
        <f>SUMIFS(СВЦЭМ!$C$39:$C$782,СВЦЭМ!$A$39:$A$782,$A140,СВЦЭМ!$B$39:$B$782,X$119)+'СЕТ СН'!$I$9+СВЦЭМ!$D$10+'СЕТ СН'!$I$6-'СЕТ СН'!$I$19</f>
        <v>2059.7439604000001</v>
      </c>
      <c r="Y140" s="36">
        <f>SUMIFS(СВЦЭМ!$C$39:$C$782,СВЦЭМ!$A$39:$A$782,$A140,СВЦЭМ!$B$39:$B$782,Y$119)+'СЕТ СН'!$I$9+СВЦЭМ!$D$10+'СЕТ СН'!$I$6-'СЕТ СН'!$I$19</f>
        <v>2085.4668581400001</v>
      </c>
    </row>
    <row r="141" spans="1:25" ht="15.75" x14ac:dyDescent="0.2">
      <c r="A141" s="35">
        <f t="shared" si="3"/>
        <v>44856</v>
      </c>
      <c r="B141" s="36">
        <f>SUMIFS(СВЦЭМ!$C$39:$C$782,СВЦЭМ!$A$39:$A$782,$A141,СВЦЭМ!$B$39:$B$782,B$119)+'СЕТ СН'!$I$9+СВЦЭМ!$D$10+'СЕТ СН'!$I$6-'СЕТ СН'!$I$19</f>
        <v>2121.07425005</v>
      </c>
      <c r="C141" s="36">
        <f>SUMIFS(СВЦЭМ!$C$39:$C$782,СВЦЭМ!$A$39:$A$782,$A141,СВЦЭМ!$B$39:$B$782,C$119)+'СЕТ СН'!$I$9+СВЦЭМ!$D$10+'СЕТ СН'!$I$6-'СЕТ СН'!$I$19</f>
        <v>2117.3862967800001</v>
      </c>
      <c r="D141" s="36">
        <f>SUMIFS(СВЦЭМ!$C$39:$C$782,СВЦЭМ!$A$39:$A$782,$A141,СВЦЭМ!$B$39:$B$782,D$119)+'СЕТ СН'!$I$9+СВЦЭМ!$D$10+'СЕТ СН'!$I$6-'СЕТ СН'!$I$19</f>
        <v>2159.8253102799999</v>
      </c>
      <c r="E141" s="36">
        <f>SUMIFS(СВЦЭМ!$C$39:$C$782,СВЦЭМ!$A$39:$A$782,$A141,СВЦЭМ!$B$39:$B$782,E$119)+'СЕТ СН'!$I$9+СВЦЭМ!$D$10+'СЕТ СН'!$I$6-'СЕТ СН'!$I$19</f>
        <v>2163.1632098199998</v>
      </c>
      <c r="F141" s="36">
        <f>SUMIFS(СВЦЭМ!$C$39:$C$782,СВЦЭМ!$A$39:$A$782,$A141,СВЦЭМ!$B$39:$B$782,F$119)+'СЕТ СН'!$I$9+СВЦЭМ!$D$10+'СЕТ СН'!$I$6-'СЕТ СН'!$I$19</f>
        <v>2153.48194844</v>
      </c>
      <c r="G141" s="36">
        <f>SUMIFS(СВЦЭМ!$C$39:$C$782,СВЦЭМ!$A$39:$A$782,$A141,СВЦЭМ!$B$39:$B$782,G$119)+'СЕТ СН'!$I$9+СВЦЭМ!$D$10+'СЕТ СН'!$I$6-'СЕТ СН'!$I$19</f>
        <v>2147.5611159700002</v>
      </c>
      <c r="H141" s="36">
        <f>SUMIFS(СВЦЭМ!$C$39:$C$782,СВЦЭМ!$A$39:$A$782,$A141,СВЦЭМ!$B$39:$B$782,H$119)+'СЕТ СН'!$I$9+СВЦЭМ!$D$10+'СЕТ СН'!$I$6-'СЕТ СН'!$I$19</f>
        <v>2103.19659641</v>
      </c>
      <c r="I141" s="36">
        <f>SUMIFS(СВЦЭМ!$C$39:$C$782,СВЦЭМ!$A$39:$A$782,$A141,СВЦЭМ!$B$39:$B$782,I$119)+'СЕТ СН'!$I$9+СВЦЭМ!$D$10+'СЕТ СН'!$I$6-'СЕТ СН'!$I$19</f>
        <v>2078.08156487</v>
      </c>
      <c r="J141" s="36">
        <f>SUMIFS(СВЦЭМ!$C$39:$C$782,СВЦЭМ!$A$39:$A$782,$A141,СВЦЭМ!$B$39:$B$782,J$119)+'СЕТ СН'!$I$9+СВЦЭМ!$D$10+'СЕТ СН'!$I$6-'СЕТ СН'!$I$19</f>
        <v>2081.9853025000002</v>
      </c>
      <c r="K141" s="36">
        <f>SUMIFS(СВЦЭМ!$C$39:$C$782,СВЦЭМ!$A$39:$A$782,$A141,СВЦЭМ!$B$39:$B$782,K$119)+'СЕТ СН'!$I$9+СВЦЭМ!$D$10+'СЕТ СН'!$I$6-'СЕТ СН'!$I$19</f>
        <v>2068.9261615800001</v>
      </c>
      <c r="L141" s="36">
        <f>SUMIFS(СВЦЭМ!$C$39:$C$782,СВЦЭМ!$A$39:$A$782,$A141,СВЦЭМ!$B$39:$B$782,L$119)+'СЕТ СН'!$I$9+СВЦЭМ!$D$10+'СЕТ СН'!$I$6-'СЕТ СН'!$I$19</f>
        <v>2064.73571554</v>
      </c>
      <c r="M141" s="36">
        <f>SUMIFS(СВЦЭМ!$C$39:$C$782,СВЦЭМ!$A$39:$A$782,$A141,СВЦЭМ!$B$39:$B$782,M$119)+'СЕТ СН'!$I$9+СВЦЭМ!$D$10+'СЕТ СН'!$I$6-'СЕТ СН'!$I$19</f>
        <v>2074.5860585400001</v>
      </c>
      <c r="N141" s="36">
        <f>SUMIFS(СВЦЭМ!$C$39:$C$782,СВЦЭМ!$A$39:$A$782,$A141,СВЦЭМ!$B$39:$B$782,N$119)+'СЕТ СН'!$I$9+СВЦЭМ!$D$10+'СЕТ СН'!$I$6-'СЕТ СН'!$I$19</f>
        <v>2084.5307087800002</v>
      </c>
      <c r="O141" s="36">
        <f>SUMIFS(СВЦЭМ!$C$39:$C$782,СВЦЭМ!$A$39:$A$782,$A141,СВЦЭМ!$B$39:$B$782,O$119)+'СЕТ СН'!$I$9+СВЦЭМ!$D$10+'СЕТ СН'!$I$6-'СЕТ СН'!$I$19</f>
        <v>2079.3897383499998</v>
      </c>
      <c r="P141" s="36">
        <f>SUMIFS(СВЦЭМ!$C$39:$C$782,СВЦЭМ!$A$39:$A$782,$A141,СВЦЭМ!$B$39:$B$782,P$119)+'СЕТ СН'!$I$9+СВЦЭМ!$D$10+'СЕТ СН'!$I$6-'СЕТ СН'!$I$19</f>
        <v>2123.9216262800001</v>
      </c>
      <c r="Q141" s="36">
        <f>SUMIFS(СВЦЭМ!$C$39:$C$782,СВЦЭМ!$A$39:$A$782,$A141,СВЦЭМ!$B$39:$B$782,Q$119)+'СЕТ СН'!$I$9+СВЦЭМ!$D$10+'СЕТ СН'!$I$6-'СЕТ СН'!$I$19</f>
        <v>2122.1254581200001</v>
      </c>
      <c r="R141" s="36">
        <f>SUMIFS(СВЦЭМ!$C$39:$C$782,СВЦЭМ!$A$39:$A$782,$A141,СВЦЭМ!$B$39:$B$782,R$119)+'СЕТ СН'!$I$9+СВЦЭМ!$D$10+'СЕТ СН'!$I$6-'СЕТ СН'!$I$19</f>
        <v>2102.5575152700003</v>
      </c>
      <c r="S141" s="36">
        <f>SUMIFS(СВЦЭМ!$C$39:$C$782,СВЦЭМ!$A$39:$A$782,$A141,СВЦЭМ!$B$39:$B$782,S$119)+'СЕТ СН'!$I$9+СВЦЭМ!$D$10+'СЕТ СН'!$I$6-'СЕТ СН'!$I$19</f>
        <v>2079.3655553400004</v>
      </c>
      <c r="T141" s="36">
        <f>SUMIFS(СВЦЭМ!$C$39:$C$782,СВЦЭМ!$A$39:$A$782,$A141,СВЦЭМ!$B$39:$B$782,T$119)+'СЕТ СН'!$I$9+СВЦЭМ!$D$10+'СЕТ СН'!$I$6-'СЕТ СН'!$I$19</f>
        <v>2024.68808913</v>
      </c>
      <c r="U141" s="36">
        <f>SUMIFS(СВЦЭМ!$C$39:$C$782,СВЦЭМ!$A$39:$A$782,$A141,СВЦЭМ!$B$39:$B$782,U$119)+'СЕТ СН'!$I$9+СВЦЭМ!$D$10+'СЕТ СН'!$I$6-'СЕТ СН'!$I$19</f>
        <v>2048.7424072399999</v>
      </c>
      <c r="V141" s="36">
        <f>SUMIFS(СВЦЭМ!$C$39:$C$782,СВЦЭМ!$A$39:$A$782,$A141,СВЦЭМ!$B$39:$B$782,V$119)+'СЕТ СН'!$I$9+СВЦЭМ!$D$10+'СЕТ СН'!$I$6-'СЕТ СН'!$I$19</f>
        <v>2077.8329762499998</v>
      </c>
      <c r="W141" s="36">
        <f>SUMIFS(СВЦЭМ!$C$39:$C$782,СВЦЭМ!$A$39:$A$782,$A141,СВЦЭМ!$B$39:$B$782,W$119)+'СЕТ СН'!$I$9+СВЦЭМ!$D$10+'СЕТ СН'!$I$6-'СЕТ СН'!$I$19</f>
        <v>2101.79544222</v>
      </c>
      <c r="X141" s="36">
        <f>SUMIFS(СВЦЭМ!$C$39:$C$782,СВЦЭМ!$A$39:$A$782,$A141,СВЦЭМ!$B$39:$B$782,X$119)+'СЕТ СН'!$I$9+СВЦЭМ!$D$10+'СЕТ СН'!$I$6-'СЕТ СН'!$I$19</f>
        <v>2132.8236770200001</v>
      </c>
      <c r="Y141" s="36">
        <f>SUMIFS(СВЦЭМ!$C$39:$C$782,СВЦЭМ!$A$39:$A$782,$A141,СВЦЭМ!$B$39:$B$782,Y$119)+'СЕТ СН'!$I$9+СВЦЭМ!$D$10+'СЕТ СН'!$I$6-'СЕТ СН'!$I$19</f>
        <v>2157.73715326</v>
      </c>
    </row>
    <row r="142" spans="1:25" ht="15.75" x14ac:dyDescent="0.2">
      <c r="A142" s="35">
        <f t="shared" si="3"/>
        <v>44857</v>
      </c>
      <c r="B142" s="36">
        <f>SUMIFS(СВЦЭМ!$C$39:$C$782,СВЦЭМ!$A$39:$A$782,$A142,СВЦЭМ!$B$39:$B$782,B$119)+'СЕТ СН'!$I$9+СВЦЭМ!$D$10+'СЕТ СН'!$I$6-'СЕТ СН'!$I$19</f>
        <v>2125.6648094299999</v>
      </c>
      <c r="C142" s="36">
        <f>SUMIFS(СВЦЭМ!$C$39:$C$782,СВЦЭМ!$A$39:$A$782,$A142,СВЦЭМ!$B$39:$B$782,C$119)+'СЕТ СН'!$I$9+СВЦЭМ!$D$10+'СЕТ СН'!$I$6-'СЕТ СН'!$I$19</f>
        <v>2155.6984391300002</v>
      </c>
      <c r="D142" s="36">
        <f>SUMIFS(СВЦЭМ!$C$39:$C$782,СВЦЭМ!$A$39:$A$782,$A142,СВЦЭМ!$B$39:$B$782,D$119)+'СЕТ СН'!$I$9+СВЦЭМ!$D$10+'СЕТ СН'!$I$6-'СЕТ СН'!$I$19</f>
        <v>2182.4114822299998</v>
      </c>
      <c r="E142" s="36">
        <f>SUMIFS(СВЦЭМ!$C$39:$C$782,СВЦЭМ!$A$39:$A$782,$A142,СВЦЭМ!$B$39:$B$782,E$119)+'СЕТ СН'!$I$9+СВЦЭМ!$D$10+'СЕТ СН'!$I$6-'СЕТ СН'!$I$19</f>
        <v>2182.6998842900002</v>
      </c>
      <c r="F142" s="36">
        <f>SUMIFS(СВЦЭМ!$C$39:$C$782,СВЦЭМ!$A$39:$A$782,$A142,СВЦЭМ!$B$39:$B$782,F$119)+'СЕТ СН'!$I$9+СВЦЭМ!$D$10+'СЕТ СН'!$I$6-'СЕТ СН'!$I$19</f>
        <v>2196.1526452899998</v>
      </c>
      <c r="G142" s="36">
        <f>SUMIFS(СВЦЭМ!$C$39:$C$782,СВЦЭМ!$A$39:$A$782,$A142,СВЦЭМ!$B$39:$B$782,G$119)+'СЕТ СН'!$I$9+СВЦЭМ!$D$10+'СЕТ СН'!$I$6-'СЕТ СН'!$I$19</f>
        <v>2171.85450752</v>
      </c>
      <c r="H142" s="36">
        <f>SUMIFS(СВЦЭМ!$C$39:$C$782,СВЦЭМ!$A$39:$A$782,$A142,СВЦЭМ!$B$39:$B$782,H$119)+'СЕТ СН'!$I$9+СВЦЭМ!$D$10+'СЕТ СН'!$I$6-'СЕТ СН'!$I$19</f>
        <v>2133.5839715900001</v>
      </c>
      <c r="I142" s="36">
        <f>SUMIFS(СВЦЭМ!$C$39:$C$782,СВЦЭМ!$A$39:$A$782,$A142,СВЦЭМ!$B$39:$B$782,I$119)+'СЕТ СН'!$I$9+СВЦЭМ!$D$10+'СЕТ СН'!$I$6-'СЕТ СН'!$I$19</f>
        <v>2130.9793854899999</v>
      </c>
      <c r="J142" s="36">
        <f>SUMIFS(СВЦЭМ!$C$39:$C$782,СВЦЭМ!$A$39:$A$782,$A142,СВЦЭМ!$B$39:$B$782,J$119)+'СЕТ СН'!$I$9+СВЦЭМ!$D$10+'СЕТ СН'!$I$6-'СЕТ СН'!$I$19</f>
        <v>2093.8363700999998</v>
      </c>
      <c r="K142" s="36">
        <f>SUMIFS(СВЦЭМ!$C$39:$C$782,СВЦЭМ!$A$39:$A$782,$A142,СВЦЭМ!$B$39:$B$782,K$119)+'СЕТ СН'!$I$9+СВЦЭМ!$D$10+'СЕТ СН'!$I$6-'СЕТ СН'!$I$19</f>
        <v>2081.36098167</v>
      </c>
      <c r="L142" s="36">
        <f>SUMIFS(СВЦЭМ!$C$39:$C$782,СВЦЭМ!$A$39:$A$782,$A142,СВЦЭМ!$B$39:$B$782,L$119)+'СЕТ СН'!$I$9+СВЦЭМ!$D$10+'СЕТ СН'!$I$6-'СЕТ СН'!$I$19</f>
        <v>2067.7463445800004</v>
      </c>
      <c r="M142" s="36">
        <f>SUMIFS(СВЦЭМ!$C$39:$C$782,СВЦЭМ!$A$39:$A$782,$A142,СВЦЭМ!$B$39:$B$782,M$119)+'СЕТ СН'!$I$9+СВЦЭМ!$D$10+'СЕТ СН'!$I$6-'СЕТ СН'!$I$19</f>
        <v>2081.3486595700001</v>
      </c>
      <c r="N142" s="36">
        <f>SUMIFS(СВЦЭМ!$C$39:$C$782,СВЦЭМ!$A$39:$A$782,$A142,СВЦЭМ!$B$39:$B$782,N$119)+'СЕТ СН'!$I$9+СВЦЭМ!$D$10+'СЕТ СН'!$I$6-'СЕТ СН'!$I$19</f>
        <v>2093.53498494</v>
      </c>
      <c r="O142" s="36">
        <f>SUMIFS(СВЦЭМ!$C$39:$C$782,СВЦЭМ!$A$39:$A$782,$A142,СВЦЭМ!$B$39:$B$782,O$119)+'СЕТ СН'!$I$9+СВЦЭМ!$D$10+'СЕТ СН'!$I$6-'СЕТ СН'!$I$19</f>
        <v>2109.1997602700003</v>
      </c>
      <c r="P142" s="36">
        <f>SUMIFS(СВЦЭМ!$C$39:$C$782,СВЦЭМ!$A$39:$A$782,$A142,СВЦЭМ!$B$39:$B$782,P$119)+'СЕТ СН'!$I$9+СВЦЭМ!$D$10+'СЕТ СН'!$I$6-'СЕТ СН'!$I$19</f>
        <v>2122.9115907300002</v>
      </c>
      <c r="Q142" s="36">
        <f>SUMIFS(СВЦЭМ!$C$39:$C$782,СВЦЭМ!$A$39:$A$782,$A142,СВЦЭМ!$B$39:$B$782,Q$119)+'СЕТ СН'!$I$9+СВЦЭМ!$D$10+'СЕТ СН'!$I$6-'СЕТ СН'!$I$19</f>
        <v>2136.1844483300001</v>
      </c>
      <c r="R142" s="36">
        <f>SUMIFS(СВЦЭМ!$C$39:$C$782,СВЦЭМ!$A$39:$A$782,$A142,СВЦЭМ!$B$39:$B$782,R$119)+'СЕТ СН'!$I$9+СВЦЭМ!$D$10+'СЕТ СН'!$I$6-'СЕТ СН'!$I$19</f>
        <v>2112.90400301</v>
      </c>
      <c r="S142" s="36">
        <f>SUMIFS(СВЦЭМ!$C$39:$C$782,СВЦЭМ!$A$39:$A$782,$A142,СВЦЭМ!$B$39:$B$782,S$119)+'СЕТ СН'!$I$9+СВЦЭМ!$D$10+'СЕТ СН'!$I$6-'СЕТ СН'!$I$19</f>
        <v>2081.02612525</v>
      </c>
      <c r="T142" s="36">
        <f>SUMIFS(СВЦЭМ!$C$39:$C$782,СВЦЭМ!$A$39:$A$782,$A142,СВЦЭМ!$B$39:$B$782,T$119)+'СЕТ СН'!$I$9+СВЦЭМ!$D$10+'СЕТ СН'!$I$6-'СЕТ СН'!$I$19</f>
        <v>2023.9646883200001</v>
      </c>
      <c r="U142" s="36">
        <f>SUMIFS(СВЦЭМ!$C$39:$C$782,СВЦЭМ!$A$39:$A$782,$A142,СВЦЭМ!$B$39:$B$782,U$119)+'СЕТ СН'!$I$9+СВЦЭМ!$D$10+'СЕТ СН'!$I$6-'СЕТ СН'!$I$19</f>
        <v>2046.0792325300001</v>
      </c>
      <c r="V142" s="36">
        <f>SUMIFS(СВЦЭМ!$C$39:$C$782,СВЦЭМ!$A$39:$A$782,$A142,СВЦЭМ!$B$39:$B$782,V$119)+'СЕТ СН'!$I$9+СВЦЭМ!$D$10+'СЕТ СН'!$I$6-'СЕТ СН'!$I$19</f>
        <v>2063.4924562800002</v>
      </c>
      <c r="W142" s="36">
        <f>SUMIFS(СВЦЭМ!$C$39:$C$782,СВЦЭМ!$A$39:$A$782,$A142,СВЦЭМ!$B$39:$B$782,W$119)+'СЕТ СН'!$I$9+СВЦЭМ!$D$10+'СЕТ СН'!$I$6-'СЕТ СН'!$I$19</f>
        <v>2090.3118410699999</v>
      </c>
      <c r="X142" s="36">
        <f>SUMIFS(СВЦЭМ!$C$39:$C$782,СВЦЭМ!$A$39:$A$782,$A142,СВЦЭМ!$B$39:$B$782,X$119)+'СЕТ СН'!$I$9+СВЦЭМ!$D$10+'СЕТ СН'!$I$6-'СЕТ СН'!$I$19</f>
        <v>2126.0627902800002</v>
      </c>
      <c r="Y142" s="36">
        <f>SUMIFS(СВЦЭМ!$C$39:$C$782,СВЦЭМ!$A$39:$A$782,$A142,СВЦЭМ!$B$39:$B$782,Y$119)+'СЕТ СН'!$I$9+СВЦЭМ!$D$10+'СЕТ СН'!$I$6-'СЕТ СН'!$I$19</f>
        <v>2169.83027593</v>
      </c>
    </row>
    <row r="143" spans="1:25" ht="15.75" x14ac:dyDescent="0.2">
      <c r="A143" s="35">
        <f t="shared" si="3"/>
        <v>44858</v>
      </c>
      <c r="B143" s="36">
        <f>SUMIFS(СВЦЭМ!$C$39:$C$782,СВЦЭМ!$A$39:$A$782,$A143,СВЦЭМ!$B$39:$B$782,B$119)+'СЕТ СН'!$I$9+СВЦЭМ!$D$10+'СЕТ СН'!$I$6-'СЕТ СН'!$I$19</f>
        <v>2133.4069839100002</v>
      </c>
      <c r="C143" s="36">
        <f>SUMIFS(СВЦЭМ!$C$39:$C$782,СВЦЭМ!$A$39:$A$782,$A143,СВЦЭМ!$B$39:$B$782,C$119)+'СЕТ СН'!$I$9+СВЦЭМ!$D$10+'СЕТ СН'!$I$6-'СЕТ СН'!$I$19</f>
        <v>2148.8495405000003</v>
      </c>
      <c r="D143" s="36">
        <f>SUMIFS(СВЦЭМ!$C$39:$C$782,СВЦЭМ!$A$39:$A$782,$A143,СВЦЭМ!$B$39:$B$782,D$119)+'СЕТ СН'!$I$9+СВЦЭМ!$D$10+'СЕТ СН'!$I$6-'СЕТ СН'!$I$19</f>
        <v>2169.8793070000002</v>
      </c>
      <c r="E143" s="36">
        <f>SUMIFS(СВЦЭМ!$C$39:$C$782,СВЦЭМ!$A$39:$A$782,$A143,СВЦЭМ!$B$39:$B$782,E$119)+'СЕТ СН'!$I$9+СВЦЭМ!$D$10+'СЕТ СН'!$I$6-'СЕТ СН'!$I$19</f>
        <v>2173.1137120399999</v>
      </c>
      <c r="F143" s="36">
        <f>SUMIFS(СВЦЭМ!$C$39:$C$782,СВЦЭМ!$A$39:$A$782,$A143,СВЦЭМ!$B$39:$B$782,F$119)+'СЕТ СН'!$I$9+СВЦЭМ!$D$10+'СЕТ СН'!$I$6-'СЕТ СН'!$I$19</f>
        <v>2192.3502521300002</v>
      </c>
      <c r="G143" s="36">
        <f>SUMIFS(СВЦЭМ!$C$39:$C$782,СВЦЭМ!$A$39:$A$782,$A143,СВЦЭМ!$B$39:$B$782,G$119)+'СЕТ СН'!$I$9+СВЦЭМ!$D$10+'СЕТ СН'!$I$6-'СЕТ СН'!$I$19</f>
        <v>2161.18464313</v>
      </c>
      <c r="H143" s="36">
        <f>SUMIFS(СВЦЭМ!$C$39:$C$782,СВЦЭМ!$A$39:$A$782,$A143,СВЦЭМ!$B$39:$B$782,H$119)+'СЕТ СН'!$I$9+СВЦЭМ!$D$10+'СЕТ СН'!$I$6-'СЕТ СН'!$I$19</f>
        <v>2133.6858540399999</v>
      </c>
      <c r="I143" s="36">
        <f>SUMIFS(СВЦЭМ!$C$39:$C$782,СВЦЭМ!$A$39:$A$782,$A143,СВЦЭМ!$B$39:$B$782,I$119)+'СЕТ СН'!$I$9+СВЦЭМ!$D$10+'СЕТ СН'!$I$6-'СЕТ СН'!$I$19</f>
        <v>2117.8780538600004</v>
      </c>
      <c r="J143" s="36">
        <f>SUMIFS(СВЦЭМ!$C$39:$C$782,СВЦЭМ!$A$39:$A$782,$A143,СВЦЭМ!$B$39:$B$782,J$119)+'СЕТ СН'!$I$9+СВЦЭМ!$D$10+'СЕТ СН'!$I$6-'СЕТ СН'!$I$19</f>
        <v>2104.4511785700001</v>
      </c>
      <c r="K143" s="36">
        <f>SUMIFS(СВЦЭМ!$C$39:$C$782,СВЦЭМ!$A$39:$A$782,$A143,СВЦЭМ!$B$39:$B$782,K$119)+'СЕТ СН'!$I$9+СВЦЭМ!$D$10+'СЕТ СН'!$I$6-'СЕТ СН'!$I$19</f>
        <v>2122.9370390499998</v>
      </c>
      <c r="L143" s="36">
        <f>SUMIFS(СВЦЭМ!$C$39:$C$782,СВЦЭМ!$A$39:$A$782,$A143,СВЦЭМ!$B$39:$B$782,L$119)+'СЕТ СН'!$I$9+СВЦЭМ!$D$10+'СЕТ СН'!$I$6-'СЕТ СН'!$I$19</f>
        <v>2137.4764126</v>
      </c>
      <c r="M143" s="36">
        <f>SUMIFS(СВЦЭМ!$C$39:$C$782,СВЦЭМ!$A$39:$A$782,$A143,СВЦЭМ!$B$39:$B$782,M$119)+'СЕТ СН'!$I$9+СВЦЭМ!$D$10+'СЕТ СН'!$I$6-'СЕТ СН'!$I$19</f>
        <v>2149.1064437599998</v>
      </c>
      <c r="N143" s="36">
        <f>SUMIFS(СВЦЭМ!$C$39:$C$782,СВЦЭМ!$A$39:$A$782,$A143,СВЦЭМ!$B$39:$B$782,N$119)+'СЕТ СН'!$I$9+СВЦЭМ!$D$10+'СЕТ СН'!$I$6-'СЕТ СН'!$I$19</f>
        <v>2153.7215398200001</v>
      </c>
      <c r="O143" s="36">
        <f>SUMIFS(СВЦЭМ!$C$39:$C$782,СВЦЭМ!$A$39:$A$782,$A143,СВЦЭМ!$B$39:$B$782,O$119)+'СЕТ СН'!$I$9+СВЦЭМ!$D$10+'СЕТ СН'!$I$6-'СЕТ СН'!$I$19</f>
        <v>2149.0797311400001</v>
      </c>
      <c r="P143" s="36">
        <f>SUMIFS(СВЦЭМ!$C$39:$C$782,СВЦЭМ!$A$39:$A$782,$A143,СВЦЭМ!$B$39:$B$782,P$119)+'СЕТ СН'!$I$9+СВЦЭМ!$D$10+'СЕТ СН'!$I$6-'СЕТ СН'!$I$19</f>
        <v>2151.0195731900003</v>
      </c>
      <c r="Q143" s="36">
        <f>SUMIFS(СВЦЭМ!$C$39:$C$782,СВЦЭМ!$A$39:$A$782,$A143,СВЦЭМ!$B$39:$B$782,Q$119)+'СЕТ СН'!$I$9+СВЦЭМ!$D$10+'СЕТ СН'!$I$6-'СЕТ СН'!$I$19</f>
        <v>2148.9731388800001</v>
      </c>
      <c r="R143" s="36">
        <f>SUMIFS(СВЦЭМ!$C$39:$C$782,СВЦЭМ!$A$39:$A$782,$A143,СВЦЭМ!$B$39:$B$782,R$119)+'СЕТ СН'!$I$9+СВЦЭМ!$D$10+'СЕТ СН'!$I$6-'СЕТ СН'!$I$19</f>
        <v>2115.9139762599998</v>
      </c>
      <c r="S143" s="36">
        <f>SUMIFS(СВЦЭМ!$C$39:$C$782,СВЦЭМ!$A$39:$A$782,$A143,СВЦЭМ!$B$39:$B$782,S$119)+'СЕТ СН'!$I$9+СВЦЭМ!$D$10+'СЕТ СН'!$I$6-'СЕТ СН'!$I$19</f>
        <v>2095.2074894300004</v>
      </c>
      <c r="T143" s="36">
        <f>SUMIFS(СВЦЭМ!$C$39:$C$782,СВЦЭМ!$A$39:$A$782,$A143,СВЦЭМ!$B$39:$B$782,T$119)+'СЕТ СН'!$I$9+СВЦЭМ!$D$10+'СЕТ СН'!$I$6-'СЕТ СН'!$I$19</f>
        <v>2047.4899695000001</v>
      </c>
      <c r="U143" s="36">
        <f>SUMIFS(СВЦЭМ!$C$39:$C$782,СВЦЭМ!$A$39:$A$782,$A143,СВЦЭМ!$B$39:$B$782,U$119)+'СЕТ СН'!$I$9+СВЦЭМ!$D$10+'СЕТ СН'!$I$6-'СЕТ СН'!$I$19</f>
        <v>2080.3273781100002</v>
      </c>
      <c r="V143" s="36">
        <f>SUMIFS(СВЦЭМ!$C$39:$C$782,СВЦЭМ!$A$39:$A$782,$A143,СВЦЭМ!$B$39:$B$782,V$119)+'СЕТ СН'!$I$9+СВЦЭМ!$D$10+'СЕТ СН'!$I$6-'СЕТ СН'!$I$19</f>
        <v>2105.32004757</v>
      </c>
      <c r="W143" s="36">
        <f>SUMIFS(СВЦЭМ!$C$39:$C$782,СВЦЭМ!$A$39:$A$782,$A143,СВЦЭМ!$B$39:$B$782,W$119)+'СЕТ СН'!$I$9+СВЦЭМ!$D$10+'СЕТ СН'!$I$6-'СЕТ СН'!$I$19</f>
        <v>2124.7800471299997</v>
      </c>
      <c r="X143" s="36">
        <f>SUMIFS(СВЦЭМ!$C$39:$C$782,СВЦЭМ!$A$39:$A$782,$A143,СВЦЭМ!$B$39:$B$782,X$119)+'СЕТ СН'!$I$9+СВЦЭМ!$D$10+'СЕТ СН'!$I$6-'СЕТ СН'!$I$19</f>
        <v>2155.4180184100001</v>
      </c>
      <c r="Y143" s="36">
        <f>SUMIFS(СВЦЭМ!$C$39:$C$782,СВЦЭМ!$A$39:$A$782,$A143,СВЦЭМ!$B$39:$B$782,Y$119)+'СЕТ СН'!$I$9+СВЦЭМ!$D$10+'СЕТ СН'!$I$6-'СЕТ СН'!$I$19</f>
        <v>2192.7402526800001</v>
      </c>
    </row>
    <row r="144" spans="1:25" ht="15.75" x14ac:dyDescent="0.2">
      <c r="A144" s="35">
        <f t="shared" si="3"/>
        <v>44859</v>
      </c>
      <c r="B144" s="36">
        <f>SUMIFS(СВЦЭМ!$C$39:$C$782,СВЦЭМ!$A$39:$A$782,$A144,СВЦЭМ!$B$39:$B$782,B$119)+'СЕТ СН'!$I$9+СВЦЭМ!$D$10+'СЕТ СН'!$I$6-'СЕТ СН'!$I$19</f>
        <v>2149.54400945</v>
      </c>
      <c r="C144" s="36">
        <f>SUMIFS(СВЦЭМ!$C$39:$C$782,СВЦЭМ!$A$39:$A$782,$A144,СВЦЭМ!$B$39:$B$782,C$119)+'СЕТ СН'!$I$9+СВЦЭМ!$D$10+'СЕТ СН'!$I$6-'СЕТ СН'!$I$19</f>
        <v>2176.45101591</v>
      </c>
      <c r="D144" s="36">
        <f>SUMIFS(СВЦЭМ!$C$39:$C$782,СВЦЭМ!$A$39:$A$782,$A144,СВЦЭМ!$B$39:$B$782,D$119)+'СЕТ СН'!$I$9+СВЦЭМ!$D$10+'СЕТ СН'!$I$6-'СЕТ СН'!$I$19</f>
        <v>2171.20404091</v>
      </c>
      <c r="E144" s="36">
        <f>SUMIFS(СВЦЭМ!$C$39:$C$782,СВЦЭМ!$A$39:$A$782,$A144,СВЦЭМ!$B$39:$B$782,E$119)+'СЕТ СН'!$I$9+СВЦЭМ!$D$10+'СЕТ СН'!$I$6-'СЕТ СН'!$I$19</f>
        <v>2149.4285356999999</v>
      </c>
      <c r="F144" s="36">
        <f>SUMIFS(СВЦЭМ!$C$39:$C$782,СВЦЭМ!$A$39:$A$782,$A144,СВЦЭМ!$B$39:$B$782,F$119)+'СЕТ СН'!$I$9+СВЦЭМ!$D$10+'СЕТ СН'!$I$6-'СЕТ СН'!$I$19</f>
        <v>2163.5254005000002</v>
      </c>
      <c r="G144" s="36">
        <f>SUMIFS(СВЦЭМ!$C$39:$C$782,СВЦЭМ!$A$39:$A$782,$A144,СВЦЭМ!$B$39:$B$782,G$119)+'СЕТ СН'!$I$9+СВЦЭМ!$D$10+'СЕТ СН'!$I$6-'СЕТ СН'!$I$19</f>
        <v>2119.76257201</v>
      </c>
      <c r="H144" s="36">
        <f>SUMIFS(СВЦЭМ!$C$39:$C$782,СВЦЭМ!$A$39:$A$782,$A144,СВЦЭМ!$B$39:$B$782,H$119)+'СЕТ СН'!$I$9+СВЦЭМ!$D$10+'СЕТ СН'!$I$6-'СЕТ СН'!$I$19</f>
        <v>2045.8801328300001</v>
      </c>
      <c r="I144" s="36">
        <f>SUMIFS(СВЦЭМ!$C$39:$C$782,СВЦЭМ!$A$39:$A$782,$A144,СВЦЭМ!$B$39:$B$782,I$119)+'СЕТ СН'!$I$9+СВЦЭМ!$D$10+'СЕТ СН'!$I$6-'СЕТ СН'!$I$19</f>
        <v>1987.2310213800001</v>
      </c>
      <c r="J144" s="36">
        <f>SUMIFS(СВЦЭМ!$C$39:$C$782,СВЦЭМ!$A$39:$A$782,$A144,СВЦЭМ!$B$39:$B$782,J$119)+'СЕТ СН'!$I$9+СВЦЭМ!$D$10+'СЕТ СН'!$I$6-'СЕТ СН'!$I$19</f>
        <v>1882.37140153</v>
      </c>
      <c r="K144" s="36">
        <f>SUMIFS(СВЦЭМ!$C$39:$C$782,СВЦЭМ!$A$39:$A$782,$A144,СВЦЭМ!$B$39:$B$782,K$119)+'СЕТ СН'!$I$9+СВЦЭМ!$D$10+'СЕТ СН'!$I$6-'СЕТ СН'!$I$19</f>
        <v>1906.79828484</v>
      </c>
      <c r="L144" s="36">
        <f>SUMIFS(СВЦЭМ!$C$39:$C$782,СВЦЭМ!$A$39:$A$782,$A144,СВЦЭМ!$B$39:$B$782,L$119)+'СЕТ СН'!$I$9+СВЦЭМ!$D$10+'СЕТ СН'!$I$6-'СЕТ СН'!$I$19</f>
        <v>1913.7376433499999</v>
      </c>
      <c r="M144" s="36">
        <f>SUMIFS(СВЦЭМ!$C$39:$C$782,СВЦЭМ!$A$39:$A$782,$A144,СВЦЭМ!$B$39:$B$782,M$119)+'СЕТ СН'!$I$9+СВЦЭМ!$D$10+'СЕТ СН'!$I$6-'СЕТ СН'!$I$19</f>
        <v>2007.72150824</v>
      </c>
      <c r="N144" s="36">
        <f>SUMIFS(СВЦЭМ!$C$39:$C$782,СВЦЭМ!$A$39:$A$782,$A144,СВЦЭМ!$B$39:$B$782,N$119)+'СЕТ СН'!$I$9+СВЦЭМ!$D$10+'СЕТ СН'!$I$6-'СЕТ СН'!$I$19</f>
        <v>2105.0769857400001</v>
      </c>
      <c r="O144" s="36">
        <f>SUMIFS(СВЦЭМ!$C$39:$C$782,СВЦЭМ!$A$39:$A$782,$A144,СВЦЭМ!$B$39:$B$782,O$119)+'СЕТ СН'!$I$9+СВЦЭМ!$D$10+'СЕТ СН'!$I$6-'СЕТ СН'!$I$19</f>
        <v>2082.5786586499999</v>
      </c>
      <c r="P144" s="36">
        <f>SUMIFS(СВЦЭМ!$C$39:$C$782,СВЦЭМ!$A$39:$A$782,$A144,СВЦЭМ!$B$39:$B$782,P$119)+'СЕТ СН'!$I$9+СВЦЭМ!$D$10+'СЕТ СН'!$I$6-'СЕТ СН'!$I$19</f>
        <v>2082.0912825</v>
      </c>
      <c r="Q144" s="36">
        <f>SUMIFS(СВЦЭМ!$C$39:$C$782,СВЦЭМ!$A$39:$A$782,$A144,СВЦЭМ!$B$39:$B$782,Q$119)+'СЕТ СН'!$I$9+СВЦЭМ!$D$10+'СЕТ СН'!$I$6-'СЕТ СН'!$I$19</f>
        <v>2083.0840801300001</v>
      </c>
      <c r="R144" s="36">
        <f>SUMIFS(СВЦЭМ!$C$39:$C$782,СВЦЭМ!$A$39:$A$782,$A144,СВЦЭМ!$B$39:$B$782,R$119)+'СЕТ СН'!$I$9+СВЦЭМ!$D$10+'СЕТ СН'!$I$6-'СЕТ СН'!$I$19</f>
        <v>1979.77330024</v>
      </c>
      <c r="S144" s="36">
        <f>SUMIFS(СВЦЭМ!$C$39:$C$782,СВЦЭМ!$A$39:$A$782,$A144,СВЦЭМ!$B$39:$B$782,S$119)+'СЕТ СН'!$I$9+СВЦЭМ!$D$10+'СЕТ СН'!$I$6-'СЕТ СН'!$I$19</f>
        <v>1913.3262785100001</v>
      </c>
      <c r="T144" s="36">
        <f>SUMIFS(СВЦЭМ!$C$39:$C$782,СВЦЭМ!$A$39:$A$782,$A144,СВЦЭМ!$B$39:$B$782,T$119)+'СЕТ СН'!$I$9+СВЦЭМ!$D$10+'СЕТ СН'!$I$6-'СЕТ СН'!$I$19</f>
        <v>1824.4526831999999</v>
      </c>
      <c r="U144" s="36">
        <f>SUMIFS(СВЦЭМ!$C$39:$C$782,СВЦЭМ!$A$39:$A$782,$A144,СВЦЭМ!$B$39:$B$782,U$119)+'СЕТ СН'!$I$9+СВЦЭМ!$D$10+'СЕТ СН'!$I$6-'СЕТ СН'!$I$19</f>
        <v>1829.9142918099999</v>
      </c>
      <c r="V144" s="36">
        <f>SUMIFS(СВЦЭМ!$C$39:$C$782,СВЦЭМ!$A$39:$A$782,$A144,СВЦЭМ!$B$39:$B$782,V$119)+'СЕТ СН'!$I$9+СВЦЭМ!$D$10+'СЕТ СН'!$I$6-'СЕТ СН'!$I$19</f>
        <v>1850.9009899499999</v>
      </c>
      <c r="W144" s="36">
        <f>SUMIFS(СВЦЭМ!$C$39:$C$782,СВЦЭМ!$A$39:$A$782,$A144,СВЦЭМ!$B$39:$B$782,W$119)+'СЕТ СН'!$I$9+СВЦЭМ!$D$10+'СЕТ СН'!$I$6-'СЕТ СН'!$I$19</f>
        <v>1863.9816386799998</v>
      </c>
      <c r="X144" s="36">
        <f>SUMIFS(СВЦЭМ!$C$39:$C$782,СВЦЭМ!$A$39:$A$782,$A144,СВЦЭМ!$B$39:$B$782,X$119)+'СЕТ СН'!$I$9+СВЦЭМ!$D$10+'СЕТ СН'!$I$6-'СЕТ СН'!$I$19</f>
        <v>1889.8777171699999</v>
      </c>
      <c r="Y144" s="36">
        <f>SUMIFS(СВЦЭМ!$C$39:$C$782,СВЦЭМ!$A$39:$A$782,$A144,СВЦЭМ!$B$39:$B$782,Y$119)+'СЕТ СН'!$I$9+СВЦЭМ!$D$10+'СЕТ СН'!$I$6-'СЕТ СН'!$I$19</f>
        <v>1907.6719331899999</v>
      </c>
    </row>
    <row r="145" spans="1:26" ht="15.75" x14ac:dyDescent="0.2">
      <c r="A145" s="35">
        <f t="shared" si="3"/>
        <v>44860</v>
      </c>
      <c r="B145" s="36">
        <f>SUMIFS(СВЦЭМ!$C$39:$C$782,СВЦЭМ!$A$39:$A$782,$A145,СВЦЭМ!$B$39:$B$782,B$119)+'СЕТ СН'!$I$9+СВЦЭМ!$D$10+'СЕТ СН'!$I$6-'СЕТ СН'!$I$19</f>
        <v>2082.3965158299998</v>
      </c>
      <c r="C145" s="36">
        <f>SUMIFS(СВЦЭМ!$C$39:$C$782,СВЦЭМ!$A$39:$A$782,$A145,СВЦЭМ!$B$39:$B$782,C$119)+'СЕТ СН'!$I$9+СВЦЭМ!$D$10+'СЕТ СН'!$I$6-'СЕТ СН'!$I$19</f>
        <v>2093.2371605400003</v>
      </c>
      <c r="D145" s="36">
        <f>SUMIFS(СВЦЭМ!$C$39:$C$782,СВЦЭМ!$A$39:$A$782,$A145,СВЦЭМ!$B$39:$B$782,D$119)+'СЕТ СН'!$I$9+СВЦЭМ!$D$10+'СЕТ СН'!$I$6-'СЕТ СН'!$I$19</f>
        <v>2105.62245936</v>
      </c>
      <c r="E145" s="36">
        <f>SUMIFS(СВЦЭМ!$C$39:$C$782,СВЦЭМ!$A$39:$A$782,$A145,СВЦЭМ!$B$39:$B$782,E$119)+'СЕТ СН'!$I$9+СВЦЭМ!$D$10+'СЕТ СН'!$I$6-'СЕТ СН'!$I$19</f>
        <v>2124.0801451799998</v>
      </c>
      <c r="F145" s="36">
        <f>SUMIFS(СВЦЭМ!$C$39:$C$782,СВЦЭМ!$A$39:$A$782,$A145,СВЦЭМ!$B$39:$B$782,F$119)+'СЕТ СН'!$I$9+СВЦЭМ!$D$10+'СЕТ СН'!$I$6-'СЕТ СН'!$I$19</f>
        <v>2096.2390437000004</v>
      </c>
      <c r="G145" s="36">
        <f>SUMIFS(СВЦЭМ!$C$39:$C$782,СВЦЭМ!$A$39:$A$782,$A145,СВЦЭМ!$B$39:$B$782,G$119)+'СЕТ СН'!$I$9+СВЦЭМ!$D$10+'СЕТ СН'!$I$6-'СЕТ СН'!$I$19</f>
        <v>2038.6539195</v>
      </c>
      <c r="H145" s="36">
        <f>SUMIFS(СВЦЭМ!$C$39:$C$782,СВЦЭМ!$A$39:$A$782,$A145,СВЦЭМ!$B$39:$B$782,H$119)+'СЕТ СН'!$I$9+СВЦЭМ!$D$10+'СЕТ СН'!$I$6-'СЕТ СН'!$I$19</f>
        <v>1951.74865591</v>
      </c>
      <c r="I145" s="36">
        <f>SUMIFS(СВЦЭМ!$C$39:$C$782,СВЦЭМ!$A$39:$A$782,$A145,СВЦЭМ!$B$39:$B$782,I$119)+'СЕТ СН'!$I$9+СВЦЭМ!$D$10+'СЕТ СН'!$I$6-'СЕТ СН'!$I$19</f>
        <v>1994.08854041</v>
      </c>
      <c r="J145" s="36">
        <f>SUMIFS(СВЦЭМ!$C$39:$C$782,СВЦЭМ!$A$39:$A$782,$A145,СВЦЭМ!$B$39:$B$782,J$119)+'СЕТ СН'!$I$9+СВЦЭМ!$D$10+'СЕТ СН'!$I$6-'СЕТ СН'!$I$19</f>
        <v>1955.41626754</v>
      </c>
      <c r="K145" s="36">
        <f>SUMIFS(СВЦЭМ!$C$39:$C$782,СВЦЭМ!$A$39:$A$782,$A145,СВЦЭМ!$B$39:$B$782,K$119)+'СЕТ СН'!$I$9+СВЦЭМ!$D$10+'СЕТ СН'!$I$6-'СЕТ СН'!$I$19</f>
        <v>1969.0578875800002</v>
      </c>
      <c r="L145" s="36">
        <f>SUMIFS(СВЦЭМ!$C$39:$C$782,СВЦЭМ!$A$39:$A$782,$A145,СВЦЭМ!$B$39:$B$782,L$119)+'СЕТ СН'!$I$9+СВЦЭМ!$D$10+'СЕТ СН'!$I$6-'СЕТ СН'!$I$19</f>
        <v>1975.0630469500002</v>
      </c>
      <c r="M145" s="36">
        <f>SUMIFS(СВЦЭМ!$C$39:$C$782,СВЦЭМ!$A$39:$A$782,$A145,СВЦЭМ!$B$39:$B$782,M$119)+'СЕТ СН'!$I$9+СВЦЭМ!$D$10+'СЕТ СН'!$I$6-'СЕТ СН'!$I$19</f>
        <v>1974.8593234300001</v>
      </c>
      <c r="N145" s="36">
        <f>SUMIFS(СВЦЭМ!$C$39:$C$782,СВЦЭМ!$A$39:$A$782,$A145,СВЦЭМ!$B$39:$B$782,N$119)+'СЕТ СН'!$I$9+СВЦЭМ!$D$10+'СЕТ СН'!$I$6-'СЕТ СН'!$I$19</f>
        <v>1978.78878996</v>
      </c>
      <c r="O145" s="36">
        <f>SUMIFS(СВЦЭМ!$C$39:$C$782,СВЦЭМ!$A$39:$A$782,$A145,СВЦЭМ!$B$39:$B$782,O$119)+'СЕТ СН'!$I$9+СВЦЭМ!$D$10+'СЕТ СН'!$I$6-'СЕТ СН'!$I$19</f>
        <v>2020.5615918600001</v>
      </c>
      <c r="P145" s="36">
        <f>SUMIFS(СВЦЭМ!$C$39:$C$782,СВЦЭМ!$A$39:$A$782,$A145,СВЦЭМ!$B$39:$B$782,P$119)+'СЕТ СН'!$I$9+СВЦЭМ!$D$10+'СЕТ СН'!$I$6-'СЕТ СН'!$I$19</f>
        <v>2036.75123039</v>
      </c>
      <c r="Q145" s="36">
        <f>SUMIFS(СВЦЭМ!$C$39:$C$782,СВЦЭМ!$A$39:$A$782,$A145,СВЦЭМ!$B$39:$B$782,Q$119)+'СЕТ СН'!$I$9+СВЦЭМ!$D$10+'СЕТ СН'!$I$6-'СЕТ СН'!$I$19</f>
        <v>2023.86233567</v>
      </c>
      <c r="R145" s="36">
        <f>SUMIFS(СВЦЭМ!$C$39:$C$782,СВЦЭМ!$A$39:$A$782,$A145,СВЦЭМ!$B$39:$B$782,R$119)+'СЕТ СН'!$I$9+СВЦЭМ!$D$10+'СЕТ СН'!$I$6-'СЕТ СН'!$I$19</f>
        <v>2019.5177385300001</v>
      </c>
      <c r="S145" s="36">
        <f>SUMIFS(СВЦЭМ!$C$39:$C$782,СВЦЭМ!$A$39:$A$782,$A145,СВЦЭМ!$B$39:$B$782,S$119)+'СЕТ СН'!$I$9+СВЦЭМ!$D$10+'СЕТ СН'!$I$6-'СЕТ СН'!$I$19</f>
        <v>1951.2973275200002</v>
      </c>
      <c r="T145" s="36">
        <f>SUMIFS(СВЦЭМ!$C$39:$C$782,СВЦЭМ!$A$39:$A$782,$A145,СВЦЭМ!$B$39:$B$782,T$119)+'СЕТ СН'!$I$9+СВЦЭМ!$D$10+'СЕТ СН'!$I$6-'СЕТ СН'!$I$19</f>
        <v>1935.5339290300001</v>
      </c>
      <c r="U145" s="36">
        <f>SUMIFS(СВЦЭМ!$C$39:$C$782,СВЦЭМ!$A$39:$A$782,$A145,СВЦЭМ!$B$39:$B$782,U$119)+'СЕТ СН'!$I$9+СВЦЭМ!$D$10+'СЕТ СН'!$I$6-'СЕТ СН'!$I$19</f>
        <v>1950.5295572800001</v>
      </c>
      <c r="V145" s="36">
        <f>SUMIFS(СВЦЭМ!$C$39:$C$782,СВЦЭМ!$A$39:$A$782,$A145,СВЦЭМ!$B$39:$B$782,V$119)+'СЕТ СН'!$I$9+СВЦЭМ!$D$10+'СЕТ СН'!$I$6-'СЕТ СН'!$I$19</f>
        <v>1969.83191386</v>
      </c>
      <c r="W145" s="36">
        <f>SUMIFS(СВЦЭМ!$C$39:$C$782,СВЦЭМ!$A$39:$A$782,$A145,СВЦЭМ!$B$39:$B$782,W$119)+'СЕТ СН'!$I$9+СВЦЭМ!$D$10+'СЕТ СН'!$I$6-'СЕТ СН'!$I$19</f>
        <v>2009.99722692</v>
      </c>
      <c r="X145" s="36">
        <f>SUMIFS(СВЦЭМ!$C$39:$C$782,СВЦЭМ!$A$39:$A$782,$A145,СВЦЭМ!$B$39:$B$782,X$119)+'СЕТ СН'!$I$9+СВЦЭМ!$D$10+'СЕТ СН'!$I$6-'СЕТ СН'!$I$19</f>
        <v>2021.7186828500001</v>
      </c>
      <c r="Y145" s="36">
        <f>SUMIFS(СВЦЭМ!$C$39:$C$782,СВЦЭМ!$A$39:$A$782,$A145,СВЦЭМ!$B$39:$B$782,Y$119)+'СЕТ СН'!$I$9+СВЦЭМ!$D$10+'СЕТ СН'!$I$6-'СЕТ СН'!$I$19</f>
        <v>2029.98712342</v>
      </c>
    </row>
    <row r="146" spans="1:26" ht="15.75" x14ac:dyDescent="0.2">
      <c r="A146" s="35">
        <f t="shared" si="3"/>
        <v>44861</v>
      </c>
      <c r="B146" s="36">
        <f>SUMIFS(СВЦЭМ!$C$39:$C$782,СВЦЭМ!$A$39:$A$782,$A146,СВЦЭМ!$B$39:$B$782,B$119)+'СЕТ СН'!$I$9+СВЦЭМ!$D$10+'СЕТ СН'!$I$6-'СЕТ СН'!$I$19</f>
        <v>2089.9545640200004</v>
      </c>
      <c r="C146" s="36">
        <f>SUMIFS(СВЦЭМ!$C$39:$C$782,СВЦЭМ!$A$39:$A$782,$A146,СВЦЭМ!$B$39:$B$782,C$119)+'СЕТ СН'!$I$9+СВЦЭМ!$D$10+'СЕТ СН'!$I$6-'СЕТ СН'!$I$19</f>
        <v>2110.0325585800001</v>
      </c>
      <c r="D146" s="36">
        <f>SUMIFS(СВЦЭМ!$C$39:$C$782,СВЦЭМ!$A$39:$A$782,$A146,СВЦЭМ!$B$39:$B$782,D$119)+'СЕТ СН'!$I$9+СВЦЭМ!$D$10+'СЕТ СН'!$I$6-'СЕТ СН'!$I$19</f>
        <v>2137.3502144000004</v>
      </c>
      <c r="E146" s="36">
        <f>SUMIFS(СВЦЭМ!$C$39:$C$782,СВЦЭМ!$A$39:$A$782,$A146,СВЦЭМ!$B$39:$B$782,E$119)+'СЕТ СН'!$I$9+СВЦЭМ!$D$10+'СЕТ СН'!$I$6-'СЕТ СН'!$I$19</f>
        <v>2142.8361642199998</v>
      </c>
      <c r="F146" s="36">
        <f>SUMIFS(СВЦЭМ!$C$39:$C$782,СВЦЭМ!$A$39:$A$782,$A146,СВЦЭМ!$B$39:$B$782,F$119)+'СЕТ СН'!$I$9+СВЦЭМ!$D$10+'СЕТ СН'!$I$6-'СЕТ СН'!$I$19</f>
        <v>2121.6948908000004</v>
      </c>
      <c r="G146" s="36">
        <f>SUMIFS(СВЦЭМ!$C$39:$C$782,СВЦЭМ!$A$39:$A$782,$A146,СВЦЭМ!$B$39:$B$782,G$119)+'СЕТ СН'!$I$9+СВЦЭМ!$D$10+'СЕТ СН'!$I$6-'СЕТ СН'!$I$19</f>
        <v>2048.8331041500001</v>
      </c>
      <c r="H146" s="36">
        <f>SUMIFS(СВЦЭМ!$C$39:$C$782,СВЦЭМ!$A$39:$A$782,$A146,СВЦЭМ!$B$39:$B$782,H$119)+'СЕТ СН'!$I$9+СВЦЭМ!$D$10+'СЕТ СН'!$I$6-'СЕТ СН'!$I$19</f>
        <v>1945.92778082</v>
      </c>
      <c r="I146" s="36">
        <f>SUMIFS(СВЦЭМ!$C$39:$C$782,СВЦЭМ!$A$39:$A$782,$A146,СВЦЭМ!$B$39:$B$782,I$119)+'СЕТ СН'!$I$9+СВЦЭМ!$D$10+'СЕТ СН'!$I$6-'СЕТ СН'!$I$19</f>
        <v>1944.4621249300001</v>
      </c>
      <c r="J146" s="36">
        <f>SUMIFS(СВЦЭМ!$C$39:$C$782,СВЦЭМ!$A$39:$A$782,$A146,СВЦЭМ!$B$39:$B$782,J$119)+'СЕТ СН'!$I$9+СВЦЭМ!$D$10+'СЕТ СН'!$I$6-'СЕТ СН'!$I$19</f>
        <v>1918.7695961500001</v>
      </c>
      <c r="K146" s="36">
        <f>SUMIFS(СВЦЭМ!$C$39:$C$782,СВЦЭМ!$A$39:$A$782,$A146,СВЦЭМ!$B$39:$B$782,K$119)+'СЕТ СН'!$I$9+СВЦЭМ!$D$10+'СЕТ СН'!$I$6-'СЕТ СН'!$I$19</f>
        <v>1930.9291048099999</v>
      </c>
      <c r="L146" s="36">
        <f>SUMIFS(СВЦЭМ!$C$39:$C$782,СВЦЭМ!$A$39:$A$782,$A146,СВЦЭМ!$B$39:$B$782,L$119)+'СЕТ СН'!$I$9+СВЦЭМ!$D$10+'СЕТ СН'!$I$6-'СЕТ СН'!$I$19</f>
        <v>1940.5369271899999</v>
      </c>
      <c r="M146" s="36">
        <f>SUMIFS(СВЦЭМ!$C$39:$C$782,СВЦЭМ!$A$39:$A$782,$A146,СВЦЭМ!$B$39:$B$782,M$119)+'СЕТ СН'!$I$9+СВЦЭМ!$D$10+'СЕТ СН'!$I$6-'СЕТ СН'!$I$19</f>
        <v>1952.0306441800001</v>
      </c>
      <c r="N146" s="36">
        <f>SUMIFS(СВЦЭМ!$C$39:$C$782,СВЦЭМ!$A$39:$A$782,$A146,СВЦЭМ!$B$39:$B$782,N$119)+'СЕТ СН'!$I$9+СВЦЭМ!$D$10+'СЕТ СН'!$I$6-'СЕТ СН'!$I$19</f>
        <v>1983.3972965600001</v>
      </c>
      <c r="O146" s="36">
        <f>SUMIFS(СВЦЭМ!$C$39:$C$782,СВЦЭМ!$A$39:$A$782,$A146,СВЦЭМ!$B$39:$B$782,O$119)+'СЕТ СН'!$I$9+СВЦЭМ!$D$10+'СЕТ СН'!$I$6-'СЕТ СН'!$I$19</f>
        <v>1999.9897035500001</v>
      </c>
      <c r="P146" s="36">
        <f>SUMIFS(СВЦЭМ!$C$39:$C$782,СВЦЭМ!$A$39:$A$782,$A146,СВЦЭМ!$B$39:$B$782,P$119)+'СЕТ СН'!$I$9+СВЦЭМ!$D$10+'СЕТ СН'!$I$6-'СЕТ СН'!$I$19</f>
        <v>1998.3768434000001</v>
      </c>
      <c r="Q146" s="36">
        <f>SUMIFS(СВЦЭМ!$C$39:$C$782,СВЦЭМ!$A$39:$A$782,$A146,СВЦЭМ!$B$39:$B$782,Q$119)+'СЕТ СН'!$I$9+СВЦЭМ!$D$10+'СЕТ СН'!$I$6-'СЕТ СН'!$I$19</f>
        <v>2007.8478913400002</v>
      </c>
      <c r="R146" s="36">
        <f>SUMIFS(СВЦЭМ!$C$39:$C$782,СВЦЭМ!$A$39:$A$782,$A146,СВЦЭМ!$B$39:$B$782,R$119)+'СЕТ СН'!$I$9+СВЦЭМ!$D$10+'СЕТ СН'!$I$6-'СЕТ СН'!$I$19</f>
        <v>1979.74662091</v>
      </c>
      <c r="S146" s="36">
        <f>SUMIFS(СВЦЭМ!$C$39:$C$782,СВЦЭМ!$A$39:$A$782,$A146,СВЦЭМ!$B$39:$B$782,S$119)+'СЕТ СН'!$I$9+СВЦЭМ!$D$10+'СЕТ СН'!$I$6-'СЕТ СН'!$I$19</f>
        <v>1960.9967312600002</v>
      </c>
      <c r="T146" s="36">
        <f>SUMIFS(СВЦЭМ!$C$39:$C$782,СВЦЭМ!$A$39:$A$782,$A146,СВЦЭМ!$B$39:$B$782,T$119)+'СЕТ СН'!$I$9+СВЦЭМ!$D$10+'СЕТ СН'!$I$6-'СЕТ СН'!$I$19</f>
        <v>1922.2610465</v>
      </c>
      <c r="U146" s="36">
        <f>SUMIFS(СВЦЭМ!$C$39:$C$782,СВЦЭМ!$A$39:$A$782,$A146,СВЦЭМ!$B$39:$B$782,U$119)+'СЕТ СН'!$I$9+СВЦЭМ!$D$10+'СЕТ СН'!$I$6-'СЕТ СН'!$I$19</f>
        <v>1944.8524042200002</v>
      </c>
      <c r="V146" s="36">
        <f>SUMIFS(СВЦЭМ!$C$39:$C$782,СВЦЭМ!$A$39:$A$782,$A146,СВЦЭМ!$B$39:$B$782,V$119)+'СЕТ СН'!$I$9+СВЦЭМ!$D$10+'СЕТ СН'!$I$6-'СЕТ СН'!$I$19</f>
        <v>1973.9997448700001</v>
      </c>
      <c r="W146" s="36">
        <f>SUMIFS(СВЦЭМ!$C$39:$C$782,СВЦЭМ!$A$39:$A$782,$A146,СВЦЭМ!$B$39:$B$782,W$119)+'СЕТ СН'!$I$9+СВЦЭМ!$D$10+'СЕТ СН'!$I$6-'СЕТ СН'!$I$19</f>
        <v>1995.43635399</v>
      </c>
      <c r="X146" s="36">
        <f>SUMIFS(СВЦЭМ!$C$39:$C$782,СВЦЭМ!$A$39:$A$782,$A146,СВЦЭМ!$B$39:$B$782,X$119)+'СЕТ СН'!$I$9+СВЦЭМ!$D$10+'СЕТ СН'!$I$6-'СЕТ СН'!$I$19</f>
        <v>2046.4421907000001</v>
      </c>
      <c r="Y146" s="36">
        <f>SUMIFS(СВЦЭМ!$C$39:$C$782,СВЦЭМ!$A$39:$A$782,$A146,СВЦЭМ!$B$39:$B$782,Y$119)+'СЕТ СН'!$I$9+СВЦЭМ!$D$10+'СЕТ СН'!$I$6-'СЕТ СН'!$I$19</f>
        <v>2073.8370472799998</v>
      </c>
    </row>
    <row r="147" spans="1:26" ht="15.75" x14ac:dyDescent="0.2">
      <c r="A147" s="35">
        <f t="shared" si="3"/>
        <v>44862</v>
      </c>
      <c r="B147" s="36">
        <f>SUMIFS(СВЦЭМ!$C$39:$C$782,СВЦЭМ!$A$39:$A$782,$A147,СВЦЭМ!$B$39:$B$782,B$119)+'СЕТ СН'!$I$9+СВЦЭМ!$D$10+'СЕТ СН'!$I$6-'СЕТ СН'!$I$19</f>
        <v>2063.41978414</v>
      </c>
      <c r="C147" s="36">
        <f>SUMIFS(СВЦЭМ!$C$39:$C$782,СВЦЭМ!$A$39:$A$782,$A147,СВЦЭМ!$B$39:$B$782,C$119)+'СЕТ СН'!$I$9+СВЦЭМ!$D$10+'СЕТ СН'!$I$6-'СЕТ СН'!$I$19</f>
        <v>2094.9185714100004</v>
      </c>
      <c r="D147" s="36">
        <f>SUMIFS(СВЦЭМ!$C$39:$C$782,СВЦЭМ!$A$39:$A$782,$A147,СВЦЭМ!$B$39:$B$782,D$119)+'СЕТ СН'!$I$9+СВЦЭМ!$D$10+'СЕТ СН'!$I$6-'СЕТ СН'!$I$19</f>
        <v>2133.07733693</v>
      </c>
      <c r="E147" s="36">
        <f>SUMIFS(СВЦЭМ!$C$39:$C$782,СВЦЭМ!$A$39:$A$782,$A147,СВЦЭМ!$B$39:$B$782,E$119)+'СЕТ СН'!$I$9+СВЦЭМ!$D$10+'СЕТ СН'!$I$6-'СЕТ СН'!$I$19</f>
        <v>2134.2217156000002</v>
      </c>
      <c r="F147" s="36">
        <f>SUMIFS(СВЦЭМ!$C$39:$C$782,СВЦЭМ!$A$39:$A$782,$A147,СВЦЭМ!$B$39:$B$782,F$119)+'СЕТ СН'!$I$9+СВЦЭМ!$D$10+'СЕТ СН'!$I$6-'СЕТ СН'!$I$19</f>
        <v>2135.8639809799997</v>
      </c>
      <c r="G147" s="36">
        <f>SUMIFS(СВЦЭМ!$C$39:$C$782,СВЦЭМ!$A$39:$A$782,$A147,СВЦЭМ!$B$39:$B$782,G$119)+'СЕТ СН'!$I$9+СВЦЭМ!$D$10+'СЕТ СН'!$I$6-'СЕТ СН'!$I$19</f>
        <v>2121.3601362899999</v>
      </c>
      <c r="H147" s="36">
        <f>SUMIFS(СВЦЭМ!$C$39:$C$782,СВЦЭМ!$A$39:$A$782,$A147,СВЦЭМ!$B$39:$B$782,H$119)+'СЕТ СН'!$I$9+СВЦЭМ!$D$10+'СЕТ СН'!$I$6-'СЕТ СН'!$I$19</f>
        <v>2073.6481212899998</v>
      </c>
      <c r="I147" s="36">
        <f>SUMIFS(СВЦЭМ!$C$39:$C$782,СВЦЭМ!$A$39:$A$782,$A147,СВЦЭМ!$B$39:$B$782,I$119)+'СЕТ СН'!$I$9+СВЦЭМ!$D$10+'СЕТ СН'!$I$6-'СЕТ СН'!$I$19</f>
        <v>2027.80575533</v>
      </c>
      <c r="J147" s="36">
        <f>SUMIFS(СВЦЭМ!$C$39:$C$782,СВЦЭМ!$A$39:$A$782,$A147,СВЦЭМ!$B$39:$B$782,J$119)+'СЕТ СН'!$I$9+СВЦЭМ!$D$10+'СЕТ СН'!$I$6-'СЕТ СН'!$I$19</f>
        <v>1997.4470710000001</v>
      </c>
      <c r="K147" s="36">
        <f>SUMIFS(СВЦЭМ!$C$39:$C$782,СВЦЭМ!$A$39:$A$782,$A147,СВЦЭМ!$B$39:$B$782,K$119)+'СЕТ СН'!$I$9+СВЦЭМ!$D$10+'СЕТ СН'!$I$6-'СЕТ СН'!$I$19</f>
        <v>1989.00438996</v>
      </c>
      <c r="L147" s="36">
        <f>SUMIFS(СВЦЭМ!$C$39:$C$782,СВЦЭМ!$A$39:$A$782,$A147,СВЦЭМ!$B$39:$B$782,L$119)+'СЕТ СН'!$I$9+СВЦЭМ!$D$10+'СЕТ СН'!$I$6-'СЕТ СН'!$I$19</f>
        <v>1983.7705350800002</v>
      </c>
      <c r="M147" s="36">
        <f>SUMIFS(СВЦЭМ!$C$39:$C$782,СВЦЭМ!$A$39:$A$782,$A147,СВЦЭМ!$B$39:$B$782,M$119)+'СЕТ СН'!$I$9+СВЦЭМ!$D$10+'СЕТ СН'!$I$6-'СЕТ СН'!$I$19</f>
        <v>1996.83381603</v>
      </c>
      <c r="N147" s="36">
        <f>SUMIFS(СВЦЭМ!$C$39:$C$782,СВЦЭМ!$A$39:$A$782,$A147,СВЦЭМ!$B$39:$B$782,N$119)+'СЕТ СН'!$I$9+СВЦЭМ!$D$10+'СЕТ СН'!$I$6-'СЕТ СН'!$I$19</f>
        <v>2004.45267782</v>
      </c>
      <c r="O147" s="36">
        <f>SUMIFS(СВЦЭМ!$C$39:$C$782,СВЦЭМ!$A$39:$A$782,$A147,СВЦЭМ!$B$39:$B$782,O$119)+'СЕТ СН'!$I$9+СВЦЭМ!$D$10+'СЕТ СН'!$I$6-'СЕТ СН'!$I$19</f>
        <v>2032.6230078000001</v>
      </c>
      <c r="P147" s="36">
        <f>SUMIFS(СВЦЭМ!$C$39:$C$782,СВЦЭМ!$A$39:$A$782,$A147,СВЦЭМ!$B$39:$B$782,P$119)+'СЕТ СН'!$I$9+СВЦЭМ!$D$10+'СЕТ СН'!$I$6-'СЕТ СН'!$I$19</f>
        <v>2043.96844992</v>
      </c>
      <c r="Q147" s="36">
        <f>SUMIFS(СВЦЭМ!$C$39:$C$782,СВЦЭМ!$A$39:$A$782,$A147,СВЦЭМ!$B$39:$B$782,Q$119)+'СЕТ СН'!$I$9+СВЦЭМ!$D$10+'СЕТ СН'!$I$6-'СЕТ СН'!$I$19</f>
        <v>2043.2940344800002</v>
      </c>
      <c r="R147" s="36">
        <f>SUMIFS(СВЦЭМ!$C$39:$C$782,СВЦЭМ!$A$39:$A$782,$A147,СВЦЭМ!$B$39:$B$782,R$119)+'СЕТ СН'!$I$9+СВЦЭМ!$D$10+'СЕТ СН'!$I$6-'СЕТ СН'!$I$19</f>
        <v>2049.0188063200003</v>
      </c>
      <c r="S147" s="36">
        <f>SUMIFS(СВЦЭМ!$C$39:$C$782,СВЦЭМ!$A$39:$A$782,$A147,СВЦЭМ!$B$39:$B$782,S$119)+'СЕТ СН'!$I$9+СВЦЭМ!$D$10+'СЕТ СН'!$I$6-'СЕТ СН'!$I$19</f>
        <v>2030.55326126</v>
      </c>
      <c r="T147" s="36">
        <f>SUMIFS(СВЦЭМ!$C$39:$C$782,СВЦЭМ!$A$39:$A$782,$A147,СВЦЭМ!$B$39:$B$782,T$119)+'СЕТ СН'!$I$9+СВЦЭМ!$D$10+'СЕТ СН'!$I$6-'СЕТ СН'!$I$19</f>
        <v>1988.70739787</v>
      </c>
      <c r="U147" s="36">
        <f>SUMIFS(СВЦЭМ!$C$39:$C$782,СВЦЭМ!$A$39:$A$782,$A147,СВЦЭМ!$B$39:$B$782,U$119)+'СЕТ СН'!$I$9+СВЦЭМ!$D$10+'СЕТ СН'!$I$6-'СЕТ СН'!$I$19</f>
        <v>1973.3248473900001</v>
      </c>
      <c r="V147" s="36">
        <f>SUMIFS(СВЦЭМ!$C$39:$C$782,СВЦЭМ!$A$39:$A$782,$A147,СВЦЭМ!$B$39:$B$782,V$119)+'СЕТ СН'!$I$9+СВЦЭМ!$D$10+'СЕТ СН'!$I$6-'СЕТ СН'!$I$19</f>
        <v>2002.4981475</v>
      </c>
      <c r="W147" s="36">
        <f>SUMIFS(СВЦЭМ!$C$39:$C$782,СВЦЭМ!$A$39:$A$782,$A147,СВЦЭМ!$B$39:$B$782,W$119)+'СЕТ СН'!$I$9+СВЦЭМ!$D$10+'СЕТ СН'!$I$6-'СЕТ СН'!$I$19</f>
        <v>2022.3997306400001</v>
      </c>
      <c r="X147" s="36">
        <f>SUMIFS(СВЦЭМ!$C$39:$C$782,СВЦЭМ!$A$39:$A$782,$A147,СВЦЭМ!$B$39:$B$782,X$119)+'СЕТ СН'!$I$9+СВЦЭМ!$D$10+'СЕТ СН'!$I$6-'СЕТ СН'!$I$19</f>
        <v>2049.2662393099999</v>
      </c>
      <c r="Y147" s="36">
        <f>SUMIFS(СВЦЭМ!$C$39:$C$782,СВЦЭМ!$A$39:$A$782,$A147,СВЦЭМ!$B$39:$B$782,Y$119)+'СЕТ СН'!$I$9+СВЦЭМ!$D$10+'СЕТ СН'!$I$6-'СЕТ СН'!$I$19</f>
        <v>2064.0685589700001</v>
      </c>
    </row>
    <row r="148" spans="1:26" ht="15.75" x14ac:dyDescent="0.2">
      <c r="A148" s="35">
        <f t="shared" si="3"/>
        <v>44863</v>
      </c>
      <c r="B148" s="36">
        <f>SUMIFS(СВЦЭМ!$C$39:$C$782,СВЦЭМ!$A$39:$A$782,$A148,СВЦЭМ!$B$39:$B$782,B$119)+'СЕТ СН'!$I$9+СВЦЭМ!$D$10+'СЕТ СН'!$I$6-'СЕТ СН'!$I$19</f>
        <v>2065.25961714</v>
      </c>
      <c r="C148" s="36">
        <f>SUMIFS(СВЦЭМ!$C$39:$C$782,СВЦЭМ!$A$39:$A$782,$A148,СВЦЭМ!$B$39:$B$782,C$119)+'СЕТ СН'!$I$9+СВЦЭМ!$D$10+'СЕТ СН'!$I$6-'СЕТ СН'!$I$19</f>
        <v>2095.8570639899999</v>
      </c>
      <c r="D148" s="36">
        <f>SUMIFS(СВЦЭМ!$C$39:$C$782,СВЦЭМ!$A$39:$A$782,$A148,СВЦЭМ!$B$39:$B$782,D$119)+'СЕТ СН'!$I$9+СВЦЭМ!$D$10+'СЕТ СН'!$I$6-'СЕТ СН'!$I$19</f>
        <v>2138.54310717</v>
      </c>
      <c r="E148" s="36">
        <f>SUMIFS(СВЦЭМ!$C$39:$C$782,СВЦЭМ!$A$39:$A$782,$A148,СВЦЭМ!$B$39:$B$782,E$119)+'СЕТ СН'!$I$9+СВЦЭМ!$D$10+'СЕТ СН'!$I$6-'СЕТ СН'!$I$19</f>
        <v>2132.0101189100001</v>
      </c>
      <c r="F148" s="36">
        <f>SUMIFS(СВЦЭМ!$C$39:$C$782,СВЦЭМ!$A$39:$A$782,$A148,СВЦЭМ!$B$39:$B$782,F$119)+'СЕТ СН'!$I$9+СВЦЭМ!$D$10+'СЕТ СН'!$I$6-'СЕТ СН'!$I$19</f>
        <v>2124.99851816</v>
      </c>
      <c r="G148" s="36">
        <f>SUMIFS(СВЦЭМ!$C$39:$C$782,СВЦЭМ!$A$39:$A$782,$A148,СВЦЭМ!$B$39:$B$782,G$119)+'СЕТ СН'!$I$9+СВЦЭМ!$D$10+'СЕТ СН'!$I$6-'СЕТ СН'!$I$19</f>
        <v>2106.17313195</v>
      </c>
      <c r="H148" s="36">
        <f>SUMIFS(СВЦЭМ!$C$39:$C$782,СВЦЭМ!$A$39:$A$782,$A148,СВЦЭМ!$B$39:$B$782,H$119)+'СЕТ СН'!$I$9+СВЦЭМ!$D$10+'СЕТ СН'!$I$6-'СЕТ СН'!$I$19</f>
        <v>2073.88913164</v>
      </c>
      <c r="I148" s="36">
        <f>SUMIFS(СВЦЭМ!$C$39:$C$782,СВЦЭМ!$A$39:$A$782,$A148,СВЦЭМ!$B$39:$B$782,I$119)+'СЕТ СН'!$I$9+СВЦЭМ!$D$10+'СЕТ СН'!$I$6-'СЕТ СН'!$I$19</f>
        <v>2038.7689585099999</v>
      </c>
      <c r="J148" s="36">
        <f>SUMIFS(СВЦЭМ!$C$39:$C$782,СВЦЭМ!$A$39:$A$782,$A148,СВЦЭМ!$B$39:$B$782,J$119)+'СЕТ СН'!$I$9+СВЦЭМ!$D$10+'СЕТ СН'!$I$6-'СЕТ СН'!$I$19</f>
        <v>1999.53855355</v>
      </c>
      <c r="K148" s="36">
        <f>SUMIFS(СВЦЭМ!$C$39:$C$782,СВЦЭМ!$A$39:$A$782,$A148,СВЦЭМ!$B$39:$B$782,K$119)+'СЕТ СН'!$I$9+СВЦЭМ!$D$10+'СЕТ СН'!$I$6-'СЕТ СН'!$I$19</f>
        <v>1990.71129589</v>
      </c>
      <c r="L148" s="36">
        <f>SUMIFS(СВЦЭМ!$C$39:$C$782,СВЦЭМ!$A$39:$A$782,$A148,СВЦЭМ!$B$39:$B$782,L$119)+'СЕТ СН'!$I$9+СВЦЭМ!$D$10+'СЕТ СН'!$I$6-'СЕТ СН'!$I$19</f>
        <v>1991.83807548</v>
      </c>
      <c r="M148" s="36">
        <f>SUMIFS(СВЦЭМ!$C$39:$C$782,СВЦЭМ!$A$39:$A$782,$A148,СВЦЭМ!$B$39:$B$782,M$119)+'СЕТ СН'!$I$9+СВЦЭМ!$D$10+'СЕТ СН'!$I$6-'СЕТ СН'!$I$19</f>
        <v>1994.9592777300002</v>
      </c>
      <c r="N148" s="36">
        <f>SUMIFS(СВЦЭМ!$C$39:$C$782,СВЦЭМ!$A$39:$A$782,$A148,СВЦЭМ!$B$39:$B$782,N$119)+'СЕТ СН'!$I$9+СВЦЭМ!$D$10+'СЕТ СН'!$I$6-'СЕТ СН'!$I$19</f>
        <v>1981.5050112599999</v>
      </c>
      <c r="O148" s="36">
        <f>SUMIFS(СВЦЭМ!$C$39:$C$782,СВЦЭМ!$A$39:$A$782,$A148,СВЦЭМ!$B$39:$B$782,O$119)+'СЕТ СН'!$I$9+СВЦЭМ!$D$10+'СЕТ СН'!$I$6-'СЕТ СН'!$I$19</f>
        <v>2008.7068496900001</v>
      </c>
      <c r="P148" s="36">
        <f>SUMIFS(СВЦЭМ!$C$39:$C$782,СВЦЭМ!$A$39:$A$782,$A148,СВЦЭМ!$B$39:$B$782,P$119)+'СЕТ СН'!$I$9+СВЦЭМ!$D$10+'СЕТ СН'!$I$6-'СЕТ СН'!$I$19</f>
        <v>2037.31887211</v>
      </c>
      <c r="Q148" s="36">
        <f>SUMIFS(СВЦЭМ!$C$39:$C$782,СВЦЭМ!$A$39:$A$782,$A148,СВЦЭМ!$B$39:$B$782,Q$119)+'СЕТ СН'!$I$9+СВЦЭМ!$D$10+'СЕТ СН'!$I$6-'СЕТ СН'!$I$19</f>
        <v>2027.85953483</v>
      </c>
      <c r="R148" s="36">
        <f>SUMIFS(СВЦЭМ!$C$39:$C$782,СВЦЭМ!$A$39:$A$782,$A148,СВЦЭМ!$B$39:$B$782,R$119)+'СЕТ СН'!$I$9+СВЦЭМ!$D$10+'СЕТ СН'!$I$6-'СЕТ СН'!$I$19</f>
        <v>2001.7426888100001</v>
      </c>
      <c r="S148" s="36">
        <f>SUMIFS(СВЦЭМ!$C$39:$C$782,СВЦЭМ!$A$39:$A$782,$A148,СВЦЭМ!$B$39:$B$782,S$119)+'СЕТ СН'!$I$9+СВЦЭМ!$D$10+'СЕТ СН'!$I$6-'СЕТ СН'!$I$19</f>
        <v>1970.5795673699999</v>
      </c>
      <c r="T148" s="36">
        <f>SUMIFS(СВЦЭМ!$C$39:$C$782,СВЦЭМ!$A$39:$A$782,$A148,СВЦЭМ!$B$39:$B$782,T$119)+'СЕТ СН'!$I$9+СВЦЭМ!$D$10+'СЕТ СН'!$I$6-'СЕТ СН'!$I$19</f>
        <v>1934.2730175500001</v>
      </c>
      <c r="U148" s="36">
        <f>SUMIFS(СВЦЭМ!$C$39:$C$782,СВЦЭМ!$A$39:$A$782,$A148,СВЦЭМ!$B$39:$B$782,U$119)+'СЕТ СН'!$I$9+СВЦЭМ!$D$10+'СЕТ СН'!$I$6-'СЕТ СН'!$I$19</f>
        <v>1926.95280531</v>
      </c>
      <c r="V148" s="36">
        <f>SUMIFS(СВЦЭМ!$C$39:$C$782,СВЦЭМ!$A$39:$A$782,$A148,СВЦЭМ!$B$39:$B$782,V$119)+'СЕТ СН'!$I$9+СВЦЭМ!$D$10+'СЕТ СН'!$I$6-'СЕТ СН'!$I$19</f>
        <v>1959.57288836</v>
      </c>
      <c r="W148" s="36">
        <f>SUMIFS(СВЦЭМ!$C$39:$C$782,СВЦЭМ!$A$39:$A$782,$A148,СВЦЭМ!$B$39:$B$782,W$119)+'СЕТ СН'!$I$9+СВЦЭМ!$D$10+'СЕТ СН'!$I$6-'СЕТ СН'!$I$19</f>
        <v>1981.69373135</v>
      </c>
      <c r="X148" s="36">
        <f>SUMIFS(СВЦЭМ!$C$39:$C$782,СВЦЭМ!$A$39:$A$782,$A148,СВЦЭМ!$B$39:$B$782,X$119)+'СЕТ СН'!$I$9+СВЦЭМ!$D$10+'СЕТ СН'!$I$6-'СЕТ СН'!$I$19</f>
        <v>2008.4382371500001</v>
      </c>
      <c r="Y148" s="36">
        <f>SUMIFS(СВЦЭМ!$C$39:$C$782,СВЦЭМ!$A$39:$A$782,$A148,СВЦЭМ!$B$39:$B$782,Y$119)+'СЕТ СН'!$I$9+СВЦЭМ!$D$10+'СЕТ СН'!$I$6-'СЕТ СН'!$I$19</f>
        <v>2049.2658162799999</v>
      </c>
    </row>
    <row r="149" spans="1:26" ht="15.75" x14ac:dyDescent="0.2">
      <c r="A149" s="35">
        <f t="shared" si="3"/>
        <v>44864</v>
      </c>
      <c r="B149" s="36">
        <f>SUMIFS(СВЦЭМ!$C$39:$C$782,СВЦЭМ!$A$39:$A$782,$A149,СВЦЭМ!$B$39:$B$782,B$119)+'СЕТ СН'!$I$9+СВЦЭМ!$D$10+'СЕТ СН'!$I$6-'СЕТ СН'!$I$19</f>
        <v>2023.7293987600001</v>
      </c>
      <c r="C149" s="36">
        <f>SUMIFS(СВЦЭМ!$C$39:$C$782,СВЦЭМ!$A$39:$A$782,$A149,СВЦЭМ!$B$39:$B$782,C$119)+'СЕТ СН'!$I$9+СВЦЭМ!$D$10+'СЕТ СН'!$I$6-'СЕТ СН'!$I$19</f>
        <v>2044.5757064900001</v>
      </c>
      <c r="D149" s="36">
        <f>SUMIFS(СВЦЭМ!$C$39:$C$782,СВЦЭМ!$A$39:$A$782,$A149,СВЦЭМ!$B$39:$B$782,D$119)+'СЕТ СН'!$I$9+СВЦЭМ!$D$10+'СЕТ СН'!$I$6-'СЕТ СН'!$I$19</f>
        <v>2083.82447069</v>
      </c>
      <c r="E149" s="36">
        <f>SUMIFS(СВЦЭМ!$C$39:$C$782,СВЦЭМ!$A$39:$A$782,$A149,СВЦЭМ!$B$39:$B$782,E$119)+'СЕТ СН'!$I$9+СВЦЭМ!$D$10+'СЕТ СН'!$I$6-'СЕТ СН'!$I$19</f>
        <v>2063.7810674700004</v>
      </c>
      <c r="F149" s="36">
        <f>SUMIFS(СВЦЭМ!$C$39:$C$782,СВЦЭМ!$A$39:$A$782,$A149,СВЦЭМ!$B$39:$B$782,F$119)+'СЕТ СН'!$I$9+СВЦЭМ!$D$10+'СЕТ СН'!$I$6-'СЕТ СН'!$I$19</f>
        <v>2091.3697959299998</v>
      </c>
      <c r="G149" s="36">
        <f>SUMIFS(СВЦЭМ!$C$39:$C$782,СВЦЭМ!$A$39:$A$782,$A149,СВЦЭМ!$B$39:$B$782,G$119)+'СЕТ СН'!$I$9+СВЦЭМ!$D$10+'СЕТ СН'!$I$6-'СЕТ СН'!$I$19</f>
        <v>2064.9435969200003</v>
      </c>
      <c r="H149" s="36">
        <f>SUMIFS(СВЦЭМ!$C$39:$C$782,СВЦЭМ!$A$39:$A$782,$A149,СВЦЭМ!$B$39:$B$782,H$119)+'СЕТ СН'!$I$9+СВЦЭМ!$D$10+'СЕТ СН'!$I$6-'СЕТ СН'!$I$19</f>
        <v>2036.9346547600001</v>
      </c>
      <c r="I149" s="36">
        <f>SUMIFS(СВЦЭМ!$C$39:$C$782,СВЦЭМ!$A$39:$A$782,$A149,СВЦЭМ!$B$39:$B$782,I$119)+'СЕТ СН'!$I$9+СВЦЭМ!$D$10+'СЕТ СН'!$I$6-'СЕТ СН'!$I$19</f>
        <v>2021.77598999</v>
      </c>
      <c r="J149" s="36">
        <f>SUMIFS(СВЦЭМ!$C$39:$C$782,СВЦЭМ!$A$39:$A$782,$A149,СВЦЭМ!$B$39:$B$782,J$119)+'СЕТ СН'!$I$9+СВЦЭМ!$D$10+'СЕТ СН'!$I$6-'СЕТ СН'!$I$19</f>
        <v>1910.2682847599999</v>
      </c>
      <c r="K149" s="36">
        <f>SUMIFS(СВЦЭМ!$C$39:$C$782,СВЦЭМ!$A$39:$A$782,$A149,СВЦЭМ!$B$39:$B$782,K$119)+'СЕТ СН'!$I$9+СВЦЭМ!$D$10+'СЕТ СН'!$I$6-'СЕТ СН'!$I$19</f>
        <v>1944.75475897</v>
      </c>
      <c r="L149" s="36">
        <f>SUMIFS(СВЦЭМ!$C$39:$C$782,СВЦЭМ!$A$39:$A$782,$A149,СВЦЭМ!$B$39:$B$782,L$119)+'СЕТ СН'!$I$9+СВЦЭМ!$D$10+'СЕТ СН'!$I$6-'СЕТ СН'!$I$19</f>
        <v>2003.6123333400001</v>
      </c>
      <c r="M149" s="36">
        <f>SUMIFS(СВЦЭМ!$C$39:$C$782,СВЦЭМ!$A$39:$A$782,$A149,СВЦЭМ!$B$39:$B$782,M$119)+'СЕТ СН'!$I$9+СВЦЭМ!$D$10+'СЕТ СН'!$I$6-'СЕТ СН'!$I$19</f>
        <v>1998.73611076</v>
      </c>
      <c r="N149" s="36">
        <f>SUMIFS(СВЦЭМ!$C$39:$C$782,СВЦЭМ!$A$39:$A$782,$A149,СВЦЭМ!$B$39:$B$782,N$119)+'СЕТ СН'!$I$9+СВЦЭМ!$D$10+'СЕТ СН'!$I$6-'СЕТ СН'!$I$19</f>
        <v>2020.8944254600001</v>
      </c>
      <c r="O149" s="36">
        <f>SUMIFS(СВЦЭМ!$C$39:$C$782,СВЦЭМ!$A$39:$A$782,$A149,СВЦЭМ!$B$39:$B$782,O$119)+'СЕТ СН'!$I$9+СВЦЭМ!$D$10+'СЕТ СН'!$I$6-'СЕТ СН'!$I$19</f>
        <v>2012.1601536200001</v>
      </c>
      <c r="P149" s="36">
        <f>SUMIFS(СВЦЭМ!$C$39:$C$782,СВЦЭМ!$A$39:$A$782,$A149,СВЦЭМ!$B$39:$B$782,P$119)+'СЕТ СН'!$I$9+СВЦЭМ!$D$10+'СЕТ СН'!$I$6-'СЕТ СН'!$I$19</f>
        <v>2034.04530028</v>
      </c>
      <c r="Q149" s="36">
        <f>SUMIFS(СВЦЭМ!$C$39:$C$782,СВЦЭМ!$A$39:$A$782,$A149,СВЦЭМ!$B$39:$B$782,Q$119)+'СЕТ СН'!$I$9+СВЦЭМ!$D$10+'СЕТ СН'!$I$6-'СЕТ СН'!$I$19</f>
        <v>2039.72563915</v>
      </c>
      <c r="R149" s="36">
        <f>SUMIFS(СВЦЭМ!$C$39:$C$782,СВЦЭМ!$A$39:$A$782,$A149,СВЦЭМ!$B$39:$B$782,R$119)+'СЕТ СН'!$I$9+СВЦЭМ!$D$10+'СЕТ СН'!$I$6-'СЕТ СН'!$I$19</f>
        <v>1994.36523842</v>
      </c>
      <c r="S149" s="36">
        <f>SUMIFS(СВЦЭМ!$C$39:$C$782,СВЦЭМ!$A$39:$A$782,$A149,СВЦЭМ!$B$39:$B$782,S$119)+'СЕТ СН'!$I$9+СВЦЭМ!$D$10+'СЕТ СН'!$I$6-'СЕТ СН'!$I$19</f>
        <v>1928.0533627499999</v>
      </c>
      <c r="T149" s="36">
        <f>SUMIFS(СВЦЭМ!$C$39:$C$782,СВЦЭМ!$A$39:$A$782,$A149,СВЦЭМ!$B$39:$B$782,T$119)+'СЕТ СН'!$I$9+СВЦЭМ!$D$10+'СЕТ СН'!$I$6-'СЕТ СН'!$I$19</f>
        <v>1951.9669559900001</v>
      </c>
      <c r="U149" s="36">
        <f>SUMIFS(СВЦЭМ!$C$39:$C$782,СВЦЭМ!$A$39:$A$782,$A149,СВЦЭМ!$B$39:$B$782,U$119)+'СЕТ СН'!$I$9+СВЦЭМ!$D$10+'СЕТ СН'!$I$6-'СЕТ СН'!$I$19</f>
        <v>1960.7138215800001</v>
      </c>
      <c r="V149" s="36">
        <f>SUMIFS(СВЦЭМ!$C$39:$C$782,СВЦЭМ!$A$39:$A$782,$A149,СВЦЭМ!$B$39:$B$782,V$119)+'СЕТ СН'!$I$9+СВЦЭМ!$D$10+'СЕТ СН'!$I$6-'СЕТ СН'!$I$19</f>
        <v>1957.00486886</v>
      </c>
      <c r="W149" s="36">
        <f>SUMIFS(СВЦЭМ!$C$39:$C$782,СВЦЭМ!$A$39:$A$782,$A149,СВЦЭМ!$B$39:$B$782,W$119)+'СЕТ СН'!$I$9+СВЦЭМ!$D$10+'СЕТ СН'!$I$6-'СЕТ СН'!$I$19</f>
        <v>1947.8234733700001</v>
      </c>
      <c r="X149" s="36">
        <f>SUMIFS(СВЦЭМ!$C$39:$C$782,СВЦЭМ!$A$39:$A$782,$A149,СВЦЭМ!$B$39:$B$782,X$119)+'СЕТ СН'!$I$9+СВЦЭМ!$D$10+'СЕТ СН'!$I$6-'СЕТ СН'!$I$19</f>
        <v>1996.1890194</v>
      </c>
      <c r="Y149" s="36">
        <f>SUMIFS(СВЦЭМ!$C$39:$C$782,СВЦЭМ!$A$39:$A$782,$A149,СВЦЭМ!$B$39:$B$782,Y$119)+'СЕТ СН'!$I$9+СВЦЭМ!$D$10+'СЕТ СН'!$I$6-'СЕТ СН'!$I$19</f>
        <v>2082.02023285</v>
      </c>
    </row>
    <row r="150" spans="1:26" ht="15.75" x14ac:dyDescent="0.2">
      <c r="A150" s="35">
        <f t="shared" si="3"/>
        <v>44865</v>
      </c>
      <c r="B150" s="36">
        <f>SUMIFS(СВЦЭМ!$C$39:$C$782,СВЦЭМ!$A$39:$A$782,$A150,СВЦЭМ!$B$39:$B$782,B$119)+'СЕТ СН'!$I$9+СВЦЭМ!$D$10+'СЕТ СН'!$I$6-'СЕТ СН'!$I$19</f>
        <v>2115.0667608700001</v>
      </c>
      <c r="C150" s="36">
        <f>SUMIFS(СВЦЭМ!$C$39:$C$782,СВЦЭМ!$A$39:$A$782,$A150,СВЦЭМ!$B$39:$B$782,C$119)+'СЕТ СН'!$I$9+СВЦЭМ!$D$10+'СЕТ СН'!$I$6-'СЕТ СН'!$I$19</f>
        <v>2156.6635010500004</v>
      </c>
      <c r="D150" s="36">
        <f>SUMIFS(СВЦЭМ!$C$39:$C$782,СВЦЭМ!$A$39:$A$782,$A150,СВЦЭМ!$B$39:$B$782,D$119)+'СЕТ СН'!$I$9+СВЦЭМ!$D$10+'СЕТ СН'!$I$6-'СЕТ СН'!$I$19</f>
        <v>2179.66853236</v>
      </c>
      <c r="E150" s="36">
        <f>SUMIFS(СВЦЭМ!$C$39:$C$782,СВЦЭМ!$A$39:$A$782,$A150,СВЦЭМ!$B$39:$B$782,E$119)+'СЕТ СН'!$I$9+СВЦЭМ!$D$10+'СЕТ СН'!$I$6-'СЕТ СН'!$I$19</f>
        <v>2188.3198536700002</v>
      </c>
      <c r="F150" s="36">
        <f>SUMIFS(СВЦЭМ!$C$39:$C$782,СВЦЭМ!$A$39:$A$782,$A150,СВЦЭМ!$B$39:$B$782,F$119)+'СЕТ СН'!$I$9+СВЦЭМ!$D$10+'СЕТ СН'!$I$6-'СЕТ СН'!$I$19</f>
        <v>2177.5832905799998</v>
      </c>
      <c r="G150" s="36">
        <f>SUMIFS(СВЦЭМ!$C$39:$C$782,СВЦЭМ!$A$39:$A$782,$A150,СВЦЭМ!$B$39:$B$782,G$119)+'СЕТ СН'!$I$9+СВЦЭМ!$D$10+'СЕТ СН'!$I$6-'СЕТ СН'!$I$19</f>
        <v>2151.05440731</v>
      </c>
      <c r="H150" s="36">
        <f>SUMIFS(СВЦЭМ!$C$39:$C$782,СВЦЭМ!$A$39:$A$782,$A150,СВЦЭМ!$B$39:$B$782,H$119)+'СЕТ СН'!$I$9+СВЦЭМ!$D$10+'СЕТ СН'!$I$6-'СЕТ СН'!$I$19</f>
        <v>2070.8144140100003</v>
      </c>
      <c r="I150" s="36">
        <f>SUMIFS(СВЦЭМ!$C$39:$C$782,СВЦЭМ!$A$39:$A$782,$A150,СВЦЭМ!$B$39:$B$782,I$119)+'СЕТ СН'!$I$9+СВЦЭМ!$D$10+'СЕТ СН'!$I$6-'СЕТ СН'!$I$19</f>
        <v>2049.04351451</v>
      </c>
      <c r="J150" s="36">
        <f>SUMIFS(СВЦЭМ!$C$39:$C$782,СВЦЭМ!$A$39:$A$782,$A150,СВЦЭМ!$B$39:$B$782,J$119)+'СЕТ СН'!$I$9+СВЦЭМ!$D$10+'СЕТ СН'!$I$6-'СЕТ СН'!$I$19</f>
        <v>1997.09238501</v>
      </c>
      <c r="K150" s="36">
        <f>SUMIFS(СВЦЭМ!$C$39:$C$782,СВЦЭМ!$A$39:$A$782,$A150,СВЦЭМ!$B$39:$B$782,K$119)+'СЕТ СН'!$I$9+СВЦЭМ!$D$10+'СЕТ СН'!$I$6-'СЕТ СН'!$I$19</f>
        <v>1992.09428529</v>
      </c>
      <c r="L150" s="36">
        <f>SUMIFS(СВЦЭМ!$C$39:$C$782,СВЦЭМ!$A$39:$A$782,$A150,СВЦЭМ!$B$39:$B$782,L$119)+'СЕТ СН'!$I$9+СВЦЭМ!$D$10+'СЕТ СН'!$I$6-'СЕТ СН'!$I$19</f>
        <v>2011.6232446500001</v>
      </c>
      <c r="M150" s="36">
        <f>SUMIFS(СВЦЭМ!$C$39:$C$782,СВЦЭМ!$A$39:$A$782,$A150,СВЦЭМ!$B$39:$B$782,M$119)+'СЕТ СН'!$I$9+СВЦЭМ!$D$10+'СЕТ СН'!$I$6-'СЕТ СН'!$I$19</f>
        <v>2026.30088955</v>
      </c>
      <c r="N150" s="36">
        <f>SUMIFS(СВЦЭМ!$C$39:$C$782,СВЦЭМ!$A$39:$A$782,$A150,СВЦЭМ!$B$39:$B$782,N$119)+'СЕТ СН'!$I$9+СВЦЭМ!$D$10+'СЕТ СН'!$I$6-'СЕТ СН'!$I$19</f>
        <v>2020.6170739900001</v>
      </c>
      <c r="O150" s="36">
        <f>SUMIFS(СВЦЭМ!$C$39:$C$782,СВЦЭМ!$A$39:$A$782,$A150,СВЦЭМ!$B$39:$B$782,O$119)+'СЕТ СН'!$I$9+СВЦЭМ!$D$10+'СЕТ СН'!$I$6-'СЕТ СН'!$I$19</f>
        <v>2023.9006102400001</v>
      </c>
      <c r="P150" s="36">
        <f>SUMIFS(СВЦЭМ!$C$39:$C$782,СВЦЭМ!$A$39:$A$782,$A150,СВЦЭМ!$B$39:$B$782,P$119)+'СЕТ СН'!$I$9+СВЦЭМ!$D$10+'СЕТ СН'!$I$6-'СЕТ СН'!$I$19</f>
        <v>2041.01395422</v>
      </c>
      <c r="Q150" s="36">
        <f>SUMIFS(СВЦЭМ!$C$39:$C$782,СВЦЭМ!$A$39:$A$782,$A150,СВЦЭМ!$B$39:$B$782,Q$119)+'СЕТ СН'!$I$9+СВЦЭМ!$D$10+'СЕТ СН'!$I$6-'СЕТ СН'!$I$19</f>
        <v>2046.90283497</v>
      </c>
      <c r="R150" s="36">
        <f>SUMIFS(СВЦЭМ!$C$39:$C$782,СВЦЭМ!$A$39:$A$782,$A150,СВЦЭМ!$B$39:$B$782,R$119)+'СЕТ СН'!$I$9+СВЦЭМ!$D$10+'СЕТ СН'!$I$6-'СЕТ СН'!$I$19</f>
        <v>2031.6301151</v>
      </c>
      <c r="S150" s="36">
        <f>SUMIFS(СВЦЭМ!$C$39:$C$782,СВЦЭМ!$A$39:$A$782,$A150,СВЦЭМ!$B$39:$B$782,S$119)+'СЕТ СН'!$I$9+СВЦЭМ!$D$10+'СЕТ СН'!$I$6-'СЕТ СН'!$I$19</f>
        <v>1972.1284266</v>
      </c>
      <c r="T150" s="36">
        <f>SUMIFS(СВЦЭМ!$C$39:$C$782,СВЦЭМ!$A$39:$A$782,$A150,СВЦЭМ!$B$39:$B$782,T$119)+'СЕТ СН'!$I$9+СВЦЭМ!$D$10+'СЕТ СН'!$I$6-'СЕТ СН'!$I$19</f>
        <v>1936.5190518100001</v>
      </c>
      <c r="U150" s="36">
        <f>SUMIFS(СВЦЭМ!$C$39:$C$782,СВЦЭМ!$A$39:$A$782,$A150,СВЦЭМ!$B$39:$B$782,U$119)+'СЕТ СН'!$I$9+СВЦЭМ!$D$10+'СЕТ СН'!$I$6-'СЕТ СН'!$I$19</f>
        <v>1961.6157228500001</v>
      </c>
      <c r="V150" s="36">
        <f>SUMIFS(СВЦЭМ!$C$39:$C$782,СВЦЭМ!$A$39:$A$782,$A150,СВЦЭМ!$B$39:$B$782,V$119)+'СЕТ СН'!$I$9+СВЦЭМ!$D$10+'СЕТ СН'!$I$6-'СЕТ СН'!$I$19</f>
        <v>1984.95178652</v>
      </c>
      <c r="W150" s="36">
        <f>SUMIFS(СВЦЭМ!$C$39:$C$782,СВЦЭМ!$A$39:$A$782,$A150,СВЦЭМ!$B$39:$B$782,W$119)+'СЕТ СН'!$I$9+СВЦЭМ!$D$10+'СЕТ СН'!$I$6-'СЕТ СН'!$I$19</f>
        <v>2009.7984875</v>
      </c>
      <c r="X150" s="36">
        <f>SUMIFS(СВЦЭМ!$C$39:$C$782,СВЦЭМ!$A$39:$A$782,$A150,СВЦЭМ!$B$39:$B$782,X$119)+'СЕТ СН'!$I$9+СВЦЭМ!$D$10+'СЕТ СН'!$I$6-'СЕТ СН'!$I$19</f>
        <v>2031.9152461000001</v>
      </c>
      <c r="Y150" s="36">
        <f>SUMIFS(СВЦЭМ!$C$39:$C$782,СВЦЭМ!$A$39:$A$782,$A150,СВЦЭМ!$B$39:$B$782,Y$119)+'СЕТ СН'!$I$9+СВЦЭМ!$D$10+'СЕТ СН'!$I$6-'СЕТ СН'!$I$19</f>
        <v>2061.27894771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77</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528559.30758463824</v>
      </c>
      <c r="O155" s="139"/>
      <c r="P155" s="138">
        <f>СВЦЭМ!$D$12+'СЕТ СН'!$F$10-'СЕТ СН'!$G$20</f>
        <v>528559.30758463824</v>
      </c>
      <c r="Q155" s="139"/>
      <c r="R155" s="138">
        <f>СВЦЭМ!$D$12+'СЕТ СН'!$F$10-'СЕТ СН'!$H$20</f>
        <v>528559.30758463824</v>
      </c>
      <c r="S155" s="139"/>
      <c r="T155" s="138">
        <f>СВЦЭМ!$D$12+'СЕТ СН'!$F$10-'СЕТ СН'!$I$20</f>
        <v>528559.30758463824</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78</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1621958.14</v>
      </c>
      <c r="O159" s="143"/>
      <c r="P159" s="143">
        <f>'СЕТ СН'!$G$7</f>
        <v>1254447.8999999999</v>
      </c>
      <c r="Q159" s="143"/>
      <c r="R159" s="143">
        <f>'СЕТ СН'!$H$7</f>
        <v>1560632.31</v>
      </c>
      <c r="S159" s="143"/>
      <c r="T159" s="143">
        <f>'СЕТ СН'!$I$7</f>
        <v>1540418.38</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SUMIFS(СВЦЭМ!$D$39:$D$782,СВЦЭМ!$A$39:$A$782,$A12,СВЦЭМ!$B$39:$B$782,B$11)+'СЕТ СН'!$F$11+СВЦЭМ!$D$10+'СЕТ СН'!$F$5-'СЕТ СН'!$F$21</f>
        <v>3794.65366666</v>
      </c>
      <c r="C12" s="36">
        <f>SUMIFS(СВЦЭМ!$D$39:$D$782,СВЦЭМ!$A$39:$A$782,$A12,СВЦЭМ!$B$39:$B$782,C$11)+'СЕТ СН'!$F$11+СВЦЭМ!$D$10+'СЕТ СН'!$F$5-'СЕТ СН'!$F$21</f>
        <v>3817.7802259999999</v>
      </c>
      <c r="D12" s="36">
        <f>SUMIFS(СВЦЭМ!$D$39:$D$782,СВЦЭМ!$A$39:$A$782,$A12,СВЦЭМ!$B$39:$B$782,D$11)+'СЕТ СН'!$F$11+СВЦЭМ!$D$10+'СЕТ СН'!$F$5-'СЕТ СН'!$F$21</f>
        <v>3839.1932478399999</v>
      </c>
      <c r="E12" s="36">
        <f>SUMIFS(СВЦЭМ!$D$39:$D$782,СВЦЭМ!$A$39:$A$782,$A12,СВЦЭМ!$B$39:$B$782,E$11)+'СЕТ СН'!$F$11+СВЦЭМ!$D$10+'СЕТ СН'!$F$5-'СЕТ СН'!$F$21</f>
        <v>3840.2673318799998</v>
      </c>
      <c r="F12" s="36">
        <f>SUMIFS(СВЦЭМ!$D$39:$D$782,СВЦЭМ!$A$39:$A$782,$A12,СВЦЭМ!$B$39:$B$782,F$11)+'СЕТ СН'!$F$11+СВЦЭМ!$D$10+'СЕТ СН'!$F$5-'СЕТ СН'!$F$21</f>
        <v>3846.0551915799997</v>
      </c>
      <c r="G12" s="36">
        <f>SUMIFS(СВЦЭМ!$D$39:$D$782,СВЦЭМ!$A$39:$A$782,$A12,СВЦЭМ!$B$39:$B$782,G$11)+'СЕТ СН'!$F$11+СВЦЭМ!$D$10+'СЕТ СН'!$F$5-'СЕТ СН'!$F$21</f>
        <v>3834.9719036799997</v>
      </c>
      <c r="H12" s="36">
        <f>SUMIFS(СВЦЭМ!$D$39:$D$782,СВЦЭМ!$A$39:$A$782,$A12,СВЦЭМ!$B$39:$B$782,H$11)+'СЕТ СН'!$F$11+СВЦЭМ!$D$10+'СЕТ СН'!$F$5-'СЕТ СН'!$F$21</f>
        <v>3808.2189694399999</v>
      </c>
      <c r="I12" s="36">
        <f>SUMIFS(СВЦЭМ!$D$39:$D$782,СВЦЭМ!$A$39:$A$782,$A12,СВЦЭМ!$B$39:$B$782,I$11)+'СЕТ СН'!$F$11+СВЦЭМ!$D$10+'СЕТ СН'!$F$5-'СЕТ СН'!$F$21</f>
        <v>3727.80476305</v>
      </c>
      <c r="J12" s="36">
        <f>SUMIFS(СВЦЭМ!$D$39:$D$782,СВЦЭМ!$A$39:$A$782,$A12,СВЦЭМ!$B$39:$B$782,J$11)+'СЕТ СН'!$F$11+СВЦЭМ!$D$10+'СЕТ СН'!$F$5-'СЕТ СН'!$F$21</f>
        <v>3794.3544344699999</v>
      </c>
      <c r="K12" s="36">
        <f>SUMIFS(СВЦЭМ!$D$39:$D$782,СВЦЭМ!$A$39:$A$782,$A12,СВЦЭМ!$B$39:$B$782,K$11)+'СЕТ СН'!$F$11+СВЦЭМ!$D$10+'СЕТ СН'!$F$5-'СЕТ СН'!$F$21</f>
        <v>3824.5306682399996</v>
      </c>
      <c r="L12" s="36">
        <f>SUMIFS(СВЦЭМ!$D$39:$D$782,СВЦЭМ!$A$39:$A$782,$A12,СВЦЭМ!$B$39:$B$782,L$11)+'СЕТ СН'!$F$11+СВЦЭМ!$D$10+'СЕТ СН'!$F$5-'СЕТ СН'!$F$21</f>
        <v>3824.20018011</v>
      </c>
      <c r="M12" s="36">
        <f>SUMIFS(СВЦЭМ!$D$39:$D$782,СВЦЭМ!$A$39:$A$782,$A12,СВЦЭМ!$B$39:$B$782,M$11)+'СЕТ СН'!$F$11+СВЦЭМ!$D$10+'СЕТ СН'!$F$5-'СЕТ СН'!$F$21</f>
        <v>3772.5629782599999</v>
      </c>
      <c r="N12" s="36">
        <f>SUMIFS(СВЦЭМ!$D$39:$D$782,СВЦЭМ!$A$39:$A$782,$A12,СВЦЭМ!$B$39:$B$782,N$11)+'СЕТ СН'!$F$11+СВЦЭМ!$D$10+'СЕТ СН'!$F$5-'СЕТ СН'!$F$21</f>
        <v>3760.6385250899998</v>
      </c>
      <c r="O12" s="36">
        <f>SUMIFS(СВЦЭМ!$D$39:$D$782,СВЦЭМ!$A$39:$A$782,$A12,СВЦЭМ!$B$39:$B$782,O$11)+'СЕТ СН'!$F$11+СВЦЭМ!$D$10+'СЕТ СН'!$F$5-'СЕТ СН'!$F$21</f>
        <v>3745.8099510899997</v>
      </c>
      <c r="P12" s="36">
        <f>SUMIFS(СВЦЭМ!$D$39:$D$782,СВЦЭМ!$A$39:$A$782,$A12,СВЦЭМ!$B$39:$B$782,P$11)+'СЕТ СН'!$F$11+СВЦЭМ!$D$10+'СЕТ СН'!$F$5-'СЕТ СН'!$F$21</f>
        <v>3735.96497589</v>
      </c>
      <c r="Q12" s="36">
        <f>SUMIFS(СВЦЭМ!$D$39:$D$782,СВЦЭМ!$A$39:$A$782,$A12,СВЦЭМ!$B$39:$B$782,Q$11)+'СЕТ СН'!$F$11+СВЦЭМ!$D$10+'СЕТ СН'!$F$5-'СЕТ СН'!$F$21</f>
        <v>3730.32117578</v>
      </c>
      <c r="R12" s="36">
        <f>SUMIFS(СВЦЭМ!$D$39:$D$782,СВЦЭМ!$A$39:$A$782,$A12,СВЦЭМ!$B$39:$B$782,R$11)+'СЕТ СН'!$F$11+СВЦЭМ!$D$10+'СЕТ СН'!$F$5-'СЕТ СН'!$F$21</f>
        <v>3729.1449997</v>
      </c>
      <c r="S12" s="36">
        <f>SUMIFS(СВЦЭМ!$D$39:$D$782,СВЦЭМ!$A$39:$A$782,$A12,СВЦЭМ!$B$39:$B$782,S$11)+'СЕТ СН'!$F$11+СВЦЭМ!$D$10+'СЕТ СН'!$F$5-'СЕТ СН'!$F$21</f>
        <v>3769.2853785799998</v>
      </c>
      <c r="T12" s="36">
        <f>SUMIFS(СВЦЭМ!$D$39:$D$782,СВЦЭМ!$A$39:$A$782,$A12,СВЦЭМ!$B$39:$B$782,T$11)+'СЕТ СН'!$F$11+СВЦЭМ!$D$10+'СЕТ СН'!$F$5-'СЕТ СН'!$F$21</f>
        <v>3893.8900587399999</v>
      </c>
      <c r="U12" s="36">
        <f>SUMIFS(СВЦЭМ!$D$39:$D$782,СВЦЭМ!$A$39:$A$782,$A12,СВЦЭМ!$B$39:$B$782,U$11)+'СЕТ СН'!$F$11+СВЦЭМ!$D$10+'СЕТ СН'!$F$5-'СЕТ СН'!$F$21</f>
        <v>3912.2749684199998</v>
      </c>
      <c r="V12" s="36">
        <f>SUMIFS(СВЦЭМ!$D$39:$D$782,СВЦЭМ!$A$39:$A$782,$A12,СВЦЭМ!$B$39:$B$782,V$11)+'СЕТ СН'!$F$11+СВЦЭМ!$D$10+'СЕТ СН'!$F$5-'СЕТ СН'!$F$21</f>
        <v>3913.4193453399998</v>
      </c>
      <c r="W12" s="36">
        <f>SUMIFS(СВЦЭМ!$D$39:$D$782,СВЦЭМ!$A$39:$A$782,$A12,СВЦЭМ!$B$39:$B$782,W$11)+'СЕТ СН'!$F$11+СВЦЭМ!$D$10+'СЕТ СН'!$F$5-'СЕТ СН'!$F$21</f>
        <v>3901.5148121699999</v>
      </c>
      <c r="X12" s="36">
        <f>SUMIFS(СВЦЭМ!$D$39:$D$782,СВЦЭМ!$A$39:$A$782,$A12,СВЦЭМ!$B$39:$B$782,X$11)+'СЕТ СН'!$F$11+СВЦЭМ!$D$10+'СЕТ СН'!$F$5-'СЕТ СН'!$F$21</f>
        <v>3890.68324549</v>
      </c>
      <c r="Y12" s="36">
        <f>SUMIFS(СВЦЭМ!$D$39:$D$782,СВЦЭМ!$A$39:$A$782,$A12,СВЦЭМ!$B$39:$B$782,Y$11)+'СЕТ СН'!$F$11+СВЦЭМ!$D$10+'СЕТ СН'!$F$5-'СЕТ СН'!$F$21</f>
        <v>3861.16964104</v>
      </c>
      <c r="AA12" s="45"/>
    </row>
    <row r="13" spans="1:27" ht="15.75" x14ac:dyDescent="0.2">
      <c r="A13" s="35">
        <f>A12+1</f>
        <v>44836</v>
      </c>
      <c r="B13" s="36">
        <f>SUMIFS(СВЦЭМ!$D$39:$D$782,СВЦЭМ!$A$39:$A$782,$A13,СВЦЭМ!$B$39:$B$782,B$11)+'СЕТ СН'!$F$11+СВЦЭМ!$D$10+'СЕТ СН'!$F$5-'СЕТ СН'!$F$21</f>
        <v>3777.6637891800001</v>
      </c>
      <c r="C13" s="36">
        <f>SUMIFS(СВЦЭМ!$D$39:$D$782,СВЦЭМ!$A$39:$A$782,$A13,СВЦЭМ!$B$39:$B$782,C$11)+'СЕТ СН'!$F$11+СВЦЭМ!$D$10+'СЕТ СН'!$F$5-'СЕТ СН'!$F$21</f>
        <v>3782.3079936999998</v>
      </c>
      <c r="D13" s="36">
        <f>SUMIFS(СВЦЭМ!$D$39:$D$782,СВЦЭМ!$A$39:$A$782,$A13,СВЦЭМ!$B$39:$B$782,D$11)+'СЕТ СН'!$F$11+СВЦЭМ!$D$10+'СЕТ СН'!$F$5-'СЕТ СН'!$F$21</f>
        <v>3827.05533565</v>
      </c>
      <c r="E13" s="36">
        <f>SUMIFS(СВЦЭМ!$D$39:$D$782,СВЦЭМ!$A$39:$A$782,$A13,СВЦЭМ!$B$39:$B$782,E$11)+'СЕТ СН'!$F$11+СВЦЭМ!$D$10+'СЕТ СН'!$F$5-'СЕТ СН'!$F$21</f>
        <v>3864.6351190699997</v>
      </c>
      <c r="F13" s="36">
        <f>SUMIFS(СВЦЭМ!$D$39:$D$782,СВЦЭМ!$A$39:$A$782,$A13,СВЦЭМ!$B$39:$B$782,F$11)+'СЕТ СН'!$F$11+СВЦЭМ!$D$10+'СЕТ СН'!$F$5-'СЕТ СН'!$F$21</f>
        <v>3861.2716812600002</v>
      </c>
      <c r="G13" s="36">
        <f>SUMIFS(СВЦЭМ!$D$39:$D$782,СВЦЭМ!$A$39:$A$782,$A13,СВЦЭМ!$B$39:$B$782,G$11)+'СЕТ СН'!$F$11+СВЦЭМ!$D$10+'СЕТ СН'!$F$5-'СЕТ СН'!$F$21</f>
        <v>3850.3795427299997</v>
      </c>
      <c r="H13" s="36">
        <f>SUMIFS(СВЦЭМ!$D$39:$D$782,СВЦЭМ!$A$39:$A$782,$A13,СВЦЭМ!$B$39:$B$782,H$11)+'СЕТ СН'!$F$11+СВЦЭМ!$D$10+'СЕТ СН'!$F$5-'СЕТ СН'!$F$21</f>
        <v>3826.56995052</v>
      </c>
      <c r="I13" s="36">
        <f>SUMIFS(СВЦЭМ!$D$39:$D$782,СВЦЭМ!$A$39:$A$782,$A13,СВЦЭМ!$B$39:$B$782,I$11)+'СЕТ СН'!$F$11+СВЦЭМ!$D$10+'СЕТ СН'!$F$5-'СЕТ СН'!$F$21</f>
        <v>3811.24943153</v>
      </c>
      <c r="J13" s="36">
        <f>SUMIFS(СВЦЭМ!$D$39:$D$782,СВЦЭМ!$A$39:$A$782,$A13,СВЦЭМ!$B$39:$B$782,J$11)+'СЕТ СН'!$F$11+СВЦЭМ!$D$10+'СЕТ СН'!$F$5-'СЕТ СН'!$F$21</f>
        <v>3800.2256548999999</v>
      </c>
      <c r="K13" s="36">
        <f>SUMIFS(СВЦЭМ!$D$39:$D$782,СВЦЭМ!$A$39:$A$782,$A13,СВЦЭМ!$B$39:$B$782,K$11)+'СЕТ СН'!$F$11+СВЦЭМ!$D$10+'СЕТ СН'!$F$5-'СЕТ СН'!$F$21</f>
        <v>3772.63313148</v>
      </c>
      <c r="L13" s="36">
        <f>SUMIFS(СВЦЭМ!$D$39:$D$782,СВЦЭМ!$A$39:$A$782,$A13,СВЦЭМ!$B$39:$B$782,L$11)+'СЕТ СН'!$F$11+СВЦЭМ!$D$10+'СЕТ СН'!$F$5-'СЕТ СН'!$F$21</f>
        <v>3774.8924578599999</v>
      </c>
      <c r="M13" s="36">
        <f>SUMIFS(СВЦЭМ!$D$39:$D$782,СВЦЭМ!$A$39:$A$782,$A13,СВЦЭМ!$B$39:$B$782,M$11)+'СЕТ СН'!$F$11+СВЦЭМ!$D$10+'СЕТ СН'!$F$5-'СЕТ СН'!$F$21</f>
        <v>3737.0054817199998</v>
      </c>
      <c r="N13" s="36">
        <f>SUMIFS(СВЦЭМ!$D$39:$D$782,СВЦЭМ!$A$39:$A$782,$A13,СВЦЭМ!$B$39:$B$782,N$11)+'СЕТ СН'!$F$11+СВЦЭМ!$D$10+'СЕТ СН'!$F$5-'СЕТ СН'!$F$21</f>
        <v>3749.6808413799999</v>
      </c>
      <c r="O13" s="36">
        <f>SUMIFS(СВЦЭМ!$D$39:$D$782,СВЦЭМ!$A$39:$A$782,$A13,СВЦЭМ!$B$39:$B$782,O$11)+'СЕТ СН'!$F$11+СВЦЭМ!$D$10+'СЕТ СН'!$F$5-'СЕТ СН'!$F$21</f>
        <v>3756.7839603799998</v>
      </c>
      <c r="P13" s="36">
        <f>SUMIFS(СВЦЭМ!$D$39:$D$782,СВЦЭМ!$A$39:$A$782,$A13,СВЦЭМ!$B$39:$B$782,P$11)+'СЕТ СН'!$F$11+СВЦЭМ!$D$10+'СЕТ СН'!$F$5-'СЕТ СН'!$F$21</f>
        <v>3771.10714362</v>
      </c>
      <c r="Q13" s="36">
        <f>SUMIFS(СВЦЭМ!$D$39:$D$782,СВЦЭМ!$A$39:$A$782,$A13,СВЦЭМ!$B$39:$B$782,Q$11)+'СЕТ СН'!$F$11+СВЦЭМ!$D$10+'СЕТ СН'!$F$5-'СЕТ СН'!$F$21</f>
        <v>3781.6609686799998</v>
      </c>
      <c r="R13" s="36">
        <f>SUMIFS(СВЦЭМ!$D$39:$D$782,СВЦЭМ!$A$39:$A$782,$A13,СВЦЭМ!$B$39:$B$782,R$11)+'СЕТ СН'!$F$11+СВЦЭМ!$D$10+'СЕТ СН'!$F$5-'СЕТ СН'!$F$21</f>
        <v>3784.8072789999997</v>
      </c>
      <c r="S13" s="36">
        <f>SUMIFS(СВЦЭМ!$D$39:$D$782,СВЦЭМ!$A$39:$A$782,$A13,СВЦЭМ!$B$39:$B$782,S$11)+'СЕТ СН'!$F$11+СВЦЭМ!$D$10+'СЕТ СН'!$F$5-'СЕТ СН'!$F$21</f>
        <v>3766.7048550700001</v>
      </c>
      <c r="T13" s="36">
        <f>SUMIFS(СВЦЭМ!$D$39:$D$782,СВЦЭМ!$A$39:$A$782,$A13,СВЦЭМ!$B$39:$B$782,T$11)+'СЕТ СН'!$F$11+СВЦЭМ!$D$10+'СЕТ СН'!$F$5-'СЕТ СН'!$F$21</f>
        <v>3880.6639656899997</v>
      </c>
      <c r="U13" s="36">
        <f>SUMIFS(СВЦЭМ!$D$39:$D$782,СВЦЭМ!$A$39:$A$782,$A13,СВЦЭМ!$B$39:$B$782,U$11)+'СЕТ СН'!$F$11+СВЦЭМ!$D$10+'СЕТ СН'!$F$5-'СЕТ СН'!$F$21</f>
        <v>3912.3977084600001</v>
      </c>
      <c r="V13" s="36">
        <f>SUMIFS(СВЦЭМ!$D$39:$D$782,СВЦЭМ!$A$39:$A$782,$A13,СВЦЭМ!$B$39:$B$782,V$11)+'СЕТ СН'!$F$11+СВЦЭМ!$D$10+'СЕТ СН'!$F$5-'СЕТ СН'!$F$21</f>
        <v>3913.8883986199999</v>
      </c>
      <c r="W13" s="36">
        <f>SUMIFS(СВЦЭМ!$D$39:$D$782,СВЦЭМ!$A$39:$A$782,$A13,СВЦЭМ!$B$39:$B$782,W$11)+'СЕТ СН'!$F$11+СВЦЭМ!$D$10+'СЕТ СН'!$F$5-'СЕТ СН'!$F$21</f>
        <v>3896.7136457500001</v>
      </c>
      <c r="X13" s="36">
        <f>SUMIFS(СВЦЭМ!$D$39:$D$782,СВЦЭМ!$A$39:$A$782,$A13,СВЦЭМ!$B$39:$B$782,X$11)+'СЕТ СН'!$F$11+СВЦЭМ!$D$10+'СЕТ СН'!$F$5-'СЕТ СН'!$F$21</f>
        <v>3861.0703598700002</v>
      </c>
      <c r="Y13" s="36">
        <f>SUMIFS(СВЦЭМ!$D$39:$D$782,СВЦЭМ!$A$39:$A$782,$A13,СВЦЭМ!$B$39:$B$782,Y$11)+'СЕТ СН'!$F$11+СВЦЭМ!$D$10+'СЕТ СН'!$F$5-'СЕТ СН'!$F$21</f>
        <v>3854.0615089399998</v>
      </c>
    </row>
    <row r="14" spans="1:27" ht="15.75" x14ac:dyDescent="0.2">
      <c r="A14" s="35">
        <f t="shared" ref="A14:A42" si="0">A13+1</f>
        <v>44837</v>
      </c>
      <c r="B14" s="36">
        <f>SUMIFS(СВЦЭМ!$D$39:$D$782,СВЦЭМ!$A$39:$A$782,$A14,СВЦЭМ!$B$39:$B$782,B$11)+'СЕТ СН'!$F$11+СВЦЭМ!$D$10+'СЕТ СН'!$F$5-'СЕТ СН'!$F$21</f>
        <v>3854.2518451400001</v>
      </c>
      <c r="C14" s="36">
        <f>SUMIFS(СВЦЭМ!$D$39:$D$782,СВЦЭМ!$A$39:$A$782,$A14,СВЦЭМ!$B$39:$B$782,C$11)+'СЕТ СН'!$F$11+СВЦЭМ!$D$10+'СЕТ СН'!$F$5-'СЕТ СН'!$F$21</f>
        <v>3886.3859970899998</v>
      </c>
      <c r="D14" s="36">
        <f>SUMIFS(СВЦЭМ!$D$39:$D$782,СВЦЭМ!$A$39:$A$782,$A14,СВЦЭМ!$B$39:$B$782,D$11)+'СЕТ СН'!$F$11+СВЦЭМ!$D$10+'СЕТ СН'!$F$5-'СЕТ СН'!$F$21</f>
        <v>3903.13013477</v>
      </c>
      <c r="E14" s="36">
        <f>SUMIFS(СВЦЭМ!$D$39:$D$782,СВЦЭМ!$A$39:$A$782,$A14,СВЦЭМ!$B$39:$B$782,E$11)+'СЕТ СН'!$F$11+СВЦЭМ!$D$10+'СЕТ СН'!$F$5-'СЕТ СН'!$F$21</f>
        <v>3908.30694128</v>
      </c>
      <c r="F14" s="36">
        <f>SUMIFS(СВЦЭМ!$D$39:$D$782,СВЦЭМ!$A$39:$A$782,$A14,СВЦЭМ!$B$39:$B$782,F$11)+'СЕТ СН'!$F$11+СВЦЭМ!$D$10+'СЕТ СН'!$F$5-'СЕТ СН'!$F$21</f>
        <v>3893.0129251500002</v>
      </c>
      <c r="G14" s="36">
        <f>SUMIFS(СВЦЭМ!$D$39:$D$782,СВЦЭМ!$A$39:$A$782,$A14,СВЦЭМ!$B$39:$B$782,G$11)+'СЕТ СН'!$F$11+СВЦЭМ!$D$10+'СЕТ СН'!$F$5-'СЕТ СН'!$F$21</f>
        <v>3862.91470514</v>
      </c>
      <c r="H14" s="36">
        <f>SUMIFS(СВЦЭМ!$D$39:$D$782,СВЦЭМ!$A$39:$A$782,$A14,СВЦЭМ!$B$39:$B$782,H$11)+'СЕТ СН'!$F$11+СВЦЭМ!$D$10+'СЕТ СН'!$F$5-'СЕТ СН'!$F$21</f>
        <v>3787.2268925799999</v>
      </c>
      <c r="I14" s="36">
        <f>SUMIFS(СВЦЭМ!$D$39:$D$782,СВЦЭМ!$A$39:$A$782,$A14,СВЦЭМ!$B$39:$B$782,I$11)+'СЕТ СН'!$F$11+СВЦЭМ!$D$10+'СЕТ СН'!$F$5-'СЕТ СН'!$F$21</f>
        <v>3733.4954072699998</v>
      </c>
      <c r="J14" s="36">
        <f>SUMIFS(СВЦЭМ!$D$39:$D$782,СВЦЭМ!$A$39:$A$782,$A14,СВЦЭМ!$B$39:$B$782,J$11)+'СЕТ СН'!$F$11+СВЦЭМ!$D$10+'СЕТ СН'!$F$5-'СЕТ СН'!$F$21</f>
        <v>3706.7746484299996</v>
      </c>
      <c r="K14" s="36">
        <f>SUMIFS(СВЦЭМ!$D$39:$D$782,СВЦЭМ!$A$39:$A$782,$A14,СВЦЭМ!$B$39:$B$782,K$11)+'СЕТ СН'!$F$11+СВЦЭМ!$D$10+'СЕТ СН'!$F$5-'СЕТ СН'!$F$21</f>
        <v>3691.5134540299996</v>
      </c>
      <c r="L14" s="36">
        <f>SUMIFS(СВЦЭМ!$D$39:$D$782,СВЦЭМ!$A$39:$A$782,$A14,СВЦЭМ!$B$39:$B$782,L$11)+'СЕТ СН'!$F$11+СВЦЭМ!$D$10+'СЕТ СН'!$F$5-'СЕТ СН'!$F$21</f>
        <v>3686.2781145899999</v>
      </c>
      <c r="M14" s="36">
        <f>SUMIFS(СВЦЭМ!$D$39:$D$782,СВЦЭМ!$A$39:$A$782,$A14,СВЦЭМ!$B$39:$B$782,M$11)+'СЕТ СН'!$F$11+СВЦЭМ!$D$10+'СЕТ СН'!$F$5-'СЕТ СН'!$F$21</f>
        <v>3706.45025588</v>
      </c>
      <c r="N14" s="36">
        <f>SUMIFS(СВЦЭМ!$D$39:$D$782,СВЦЭМ!$A$39:$A$782,$A14,СВЦЭМ!$B$39:$B$782,N$11)+'СЕТ СН'!$F$11+СВЦЭМ!$D$10+'СЕТ СН'!$F$5-'СЕТ СН'!$F$21</f>
        <v>3730.2166419999999</v>
      </c>
      <c r="O14" s="36">
        <f>SUMIFS(СВЦЭМ!$D$39:$D$782,СВЦЭМ!$A$39:$A$782,$A14,СВЦЭМ!$B$39:$B$782,O$11)+'СЕТ СН'!$F$11+СВЦЭМ!$D$10+'СЕТ СН'!$F$5-'СЕТ СН'!$F$21</f>
        <v>3745.89004226</v>
      </c>
      <c r="P14" s="36">
        <f>SUMIFS(СВЦЭМ!$D$39:$D$782,СВЦЭМ!$A$39:$A$782,$A14,СВЦЭМ!$B$39:$B$782,P$11)+'СЕТ СН'!$F$11+СВЦЭМ!$D$10+'СЕТ СН'!$F$5-'СЕТ СН'!$F$21</f>
        <v>3754.5666179199998</v>
      </c>
      <c r="Q14" s="36">
        <f>SUMIFS(СВЦЭМ!$D$39:$D$782,СВЦЭМ!$A$39:$A$782,$A14,СВЦЭМ!$B$39:$B$782,Q$11)+'СЕТ СН'!$F$11+СВЦЭМ!$D$10+'СЕТ СН'!$F$5-'СЕТ СН'!$F$21</f>
        <v>3750.01724018</v>
      </c>
      <c r="R14" s="36">
        <f>SUMIFS(СВЦЭМ!$D$39:$D$782,СВЦЭМ!$A$39:$A$782,$A14,СВЦЭМ!$B$39:$B$782,R$11)+'СЕТ СН'!$F$11+СВЦЭМ!$D$10+'СЕТ СН'!$F$5-'СЕТ СН'!$F$21</f>
        <v>3736.52957522</v>
      </c>
      <c r="S14" s="36">
        <f>SUMIFS(СВЦЭМ!$D$39:$D$782,СВЦЭМ!$A$39:$A$782,$A14,СВЦЭМ!$B$39:$B$782,S$11)+'СЕТ СН'!$F$11+СВЦЭМ!$D$10+'СЕТ СН'!$F$5-'СЕТ СН'!$F$21</f>
        <v>3715.8530496899998</v>
      </c>
      <c r="T14" s="36">
        <f>SUMIFS(СВЦЭМ!$D$39:$D$782,СВЦЭМ!$A$39:$A$782,$A14,СВЦЭМ!$B$39:$B$782,T$11)+'СЕТ СН'!$F$11+СВЦЭМ!$D$10+'СЕТ СН'!$F$5-'СЕТ СН'!$F$21</f>
        <v>3677.8802471999998</v>
      </c>
      <c r="U14" s="36">
        <f>SUMIFS(СВЦЭМ!$D$39:$D$782,СВЦЭМ!$A$39:$A$782,$A14,СВЦЭМ!$B$39:$B$782,U$11)+'СЕТ СН'!$F$11+СВЦЭМ!$D$10+'СЕТ СН'!$F$5-'СЕТ СН'!$F$21</f>
        <v>3659.2257132</v>
      </c>
      <c r="V14" s="36">
        <f>SUMIFS(СВЦЭМ!$D$39:$D$782,СВЦЭМ!$A$39:$A$782,$A14,СВЦЭМ!$B$39:$B$782,V$11)+'СЕТ СН'!$F$11+СВЦЭМ!$D$10+'СЕТ СН'!$F$5-'СЕТ СН'!$F$21</f>
        <v>3669.4827408199999</v>
      </c>
      <c r="W14" s="36">
        <f>SUMIFS(СВЦЭМ!$D$39:$D$782,СВЦЭМ!$A$39:$A$782,$A14,СВЦЭМ!$B$39:$B$782,W$11)+'СЕТ СН'!$F$11+СВЦЭМ!$D$10+'СЕТ СН'!$F$5-'СЕТ СН'!$F$21</f>
        <v>3702.8280947200001</v>
      </c>
      <c r="X14" s="36">
        <f>SUMIFS(СВЦЭМ!$D$39:$D$782,СВЦЭМ!$A$39:$A$782,$A14,СВЦЭМ!$B$39:$B$782,X$11)+'СЕТ СН'!$F$11+СВЦЭМ!$D$10+'СЕТ СН'!$F$5-'СЕТ СН'!$F$21</f>
        <v>3753.4145313099998</v>
      </c>
      <c r="Y14" s="36">
        <f>SUMIFS(СВЦЭМ!$D$39:$D$782,СВЦЭМ!$A$39:$A$782,$A14,СВЦЭМ!$B$39:$B$782,Y$11)+'СЕТ СН'!$F$11+СВЦЭМ!$D$10+'СЕТ СН'!$F$5-'СЕТ СН'!$F$21</f>
        <v>3787.1427180599999</v>
      </c>
    </row>
    <row r="15" spans="1:27" ht="15.75" x14ac:dyDescent="0.2">
      <c r="A15" s="35">
        <f t="shared" si="0"/>
        <v>44838</v>
      </c>
      <c r="B15" s="36">
        <f>SUMIFS(СВЦЭМ!$D$39:$D$782,СВЦЭМ!$A$39:$A$782,$A15,СВЦЭМ!$B$39:$B$782,B$11)+'СЕТ СН'!$F$11+СВЦЭМ!$D$10+'СЕТ СН'!$F$5-'СЕТ СН'!$F$21</f>
        <v>3726.4685419899997</v>
      </c>
      <c r="C15" s="36">
        <f>SUMIFS(СВЦЭМ!$D$39:$D$782,СВЦЭМ!$A$39:$A$782,$A15,СВЦЭМ!$B$39:$B$782,C$11)+'СЕТ СН'!$F$11+СВЦЭМ!$D$10+'СЕТ СН'!$F$5-'СЕТ СН'!$F$21</f>
        <v>3751.94776224</v>
      </c>
      <c r="D15" s="36">
        <f>SUMIFS(СВЦЭМ!$D$39:$D$782,СВЦЭМ!$A$39:$A$782,$A15,СВЦЭМ!$B$39:$B$782,D$11)+'СЕТ СН'!$F$11+СВЦЭМ!$D$10+'СЕТ СН'!$F$5-'СЕТ СН'!$F$21</f>
        <v>3764.1037290999998</v>
      </c>
      <c r="E15" s="36">
        <f>SUMIFS(СВЦЭМ!$D$39:$D$782,СВЦЭМ!$A$39:$A$782,$A15,СВЦЭМ!$B$39:$B$782,E$11)+'СЕТ СН'!$F$11+СВЦЭМ!$D$10+'СЕТ СН'!$F$5-'СЕТ СН'!$F$21</f>
        <v>3773.7433293699996</v>
      </c>
      <c r="F15" s="36">
        <f>SUMIFS(СВЦЭМ!$D$39:$D$782,СВЦЭМ!$A$39:$A$782,$A15,СВЦЭМ!$B$39:$B$782,F$11)+'СЕТ СН'!$F$11+СВЦЭМ!$D$10+'СЕТ СН'!$F$5-'СЕТ СН'!$F$21</f>
        <v>3776.9571637899999</v>
      </c>
      <c r="G15" s="36">
        <f>SUMIFS(СВЦЭМ!$D$39:$D$782,СВЦЭМ!$A$39:$A$782,$A15,СВЦЭМ!$B$39:$B$782,G$11)+'СЕТ СН'!$F$11+СВЦЭМ!$D$10+'СЕТ СН'!$F$5-'СЕТ СН'!$F$21</f>
        <v>3756.8014359599997</v>
      </c>
      <c r="H15" s="36">
        <f>SUMIFS(СВЦЭМ!$D$39:$D$782,СВЦЭМ!$A$39:$A$782,$A15,СВЦЭМ!$B$39:$B$782,H$11)+'СЕТ СН'!$F$11+СВЦЭМ!$D$10+'СЕТ СН'!$F$5-'СЕТ СН'!$F$21</f>
        <v>3703.6093682000001</v>
      </c>
      <c r="I15" s="36">
        <f>SUMIFS(СВЦЭМ!$D$39:$D$782,СВЦЭМ!$A$39:$A$782,$A15,СВЦЭМ!$B$39:$B$782,I$11)+'СЕТ СН'!$F$11+СВЦЭМ!$D$10+'СЕТ СН'!$F$5-'СЕТ СН'!$F$21</f>
        <v>3656.5457098500001</v>
      </c>
      <c r="J15" s="36">
        <f>SUMIFS(СВЦЭМ!$D$39:$D$782,СВЦЭМ!$A$39:$A$782,$A15,СВЦЭМ!$B$39:$B$782,J$11)+'СЕТ СН'!$F$11+СВЦЭМ!$D$10+'СЕТ СН'!$F$5-'СЕТ СН'!$F$21</f>
        <v>3654.7495169399999</v>
      </c>
      <c r="K15" s="36">
        <f>SUMIFS(СВЦЭМ!$D$39:$D$782,СВЦЭМ!$A$39:$A$782,$A15,СВЦЭМ!$B$39:$B$782,K$11)+'СЕТ СН'!$F$11+СВЦЭМ!$D$10+'СЕТ СН'!$F$5-'СЕТ СН'!$F$21</f>
        <v>3643.3480387700001</v>
      </c>
      <c r="L15" s="36">
        <f>SUMIFS(СВЦЭМ!$D$39:$D$782,СВЦЭМ!$A$39:$A$782,$A15,СВЦЭМ!$B$39:$B$782,L$11)+'СЕТ СН'!$F$11+СВЦЭМ!$D$10+'СЕТ СН'!$F$5-'СЕТ СН'!$F$21</f>
        <v>3643.1426703799998</v>
      </c>
      <c r="M15" s="36">
        <f>SUMIFS(СВЦЭМ!$D$39:$D$782,СВЦЭМ!$A$39:$A$782,$A15,СВЦЭМ!$B$39:$B$782,M$11)+'СЕТ СН'!$F$11+СВЦЭМ!$D$10+'СЕТ СН'!$F$5-'СЕТ СН'!$F$21</f>
        <v>3652.8126261699999</v>
      </c>
      <c r="N15" s="36">
        <f>SUMIFS(СВЦЭМ!$D$39:$D$782,СВЦЭМ!$A$39:$A$782,$A15,СВЦЭМ!$B$39:$B$782,N$11)+'СЕТ СН'!$F$11+СВЦЭМ!$D$10+'СЕТ СН'!$F$5-'СЕТ СН'!$F$21</f>
        <v>3663.59511389</v>
      </c>
      <c r="O15" s="36">
        <f>SUMIFS(СВЦЭМ!$D$39:$D$782,СВЦЭМ!$A$39:$A$782,$A15,СВЦЭМ!$B$39:$B$782,O$11)+'СЕТ СН'!$F$11+СВЦЭМ!$D$10+'СЕТ СН'!$F$5-'СЕТ СН'!$F$21</f>
        <v>3666.9172830499997</v>
      </c>
      <c r="P15" s="36">
        <f>SUMIFS(СВЦЭМ!$D$39:$D$782,СВЦЭМ!$A$39:$A$782,$A15,СВЦЭМ!$B$39:$B$782,P$11)+'СЕТ СН'!$F$11+СВЦЭМ!$D$10+'СЕТ СН'!$F$5-'СЕТ СН'!$F$21</f>
        <v>3674.1823443799999</v>
      </c>
      <c r="Q15" s="36">
        <f>SUMIFS(СВЦЭМ!$D$39:$D$782,СВЦЭМ!$A$39:$A$782,$A15,СВЦЭМ!$B$39:$B$782,Q$11)+'СЕТ СН'!$F$11+СВЦЭМ!$D$10+'СЕТ СН'!$F$5-'СЕТ СН'!$F$21</f>
        <v>3675.3680064499999</v>
      </c>
      <c r="R15" s="36">
        <f>SUMIFS(СВЦЭМ!$D$39:$D$782,СВЦЭМ!$A$39:$A$782,$A15,СВЦЭМ!$B$39:$B$782,R$11)+'СЕТ СН'!$F$11+СВЦЭМ!$D$10+'СЕТ СН'!$F$5-'СЕТ СН'!$F$21</f>
        <v>3685.3490915100001</v>
      </c>
      <c r="S15" s="36">
        <f>SUMIFS(СВЦЭМ!$D$39:$D$782,СВЦЭМ!$A$39:$A$782,$A15,СВЦЭМ!$B$39:$B$782,S$11)+'СЕТ СН'!$F$11+СВЦЭМ!$D$10+'СЕТ СН'!$F$5-'СЕТ СН'!$F$21</f>
        <v>3663.46609438</v>
      </c>
      <c r="T15" s="36">
        <f>SUMIFS(СВЦЭМ!$D$39:$D$782,СВЦЭМ!$A$39:$A$782,$A15,СВЦЭМ!$B$39:$B$782,T$11)+'СЕТ СН'!$F$11+СВЦЭМ!$D$10+'СЕТ СН'!$F$5-'СЕТ СН'!$F$21</f>
        <v>3647.6279915099999</v>
      </c>
      <c r="U15" s="36">
        <f>SUMIFS(СВЦЭМ!$D$39:$D$782,СВЦЭМ!$A$39:$A$782,$A15,СВЦЭМ!$B$39:$B$782,U$11)+'СЕТ СН'!$F$11+СВЦЭМ!$D$10+'СЕТ СН'!$F$5-'СЕТ СН'!$F$21</f>
        <v>3625.3323376899998</v>
      </c>
      <c r="V15" s="36">
        <f>SUMIFS(СВЦЭМ!$D$39:$D$782,СВЦЭМ!$A$39:$A$782,$A15,СВЦЭМ!$B$39:$B$782,V$11)+'СЕТ СН'!$F$11+СВЦЭМ!$D$10+'СЕТ СН'!$F$5-'СЕТ СН'!$F$21</f>
        <v>3629.5349316399997</v>
      </c>
      <c r="W15" s="36">
        <f>SUMIFS(СВЦЭМ!$D$39:$D$782,СВЦЭМ!$A$39:$A$782,$A15,СВЦЭМ!$B$39:$B$782,W$11)+'СЕТ СН'!$F$11+СВЦЭМ!$D$10+'СЕТ СН'!$F$5-'СЕТ СН'!$F$21</f>
        <v>3637.9584935799999</v>
      </c>
      <c r="X15" s="36">
        <f>SUMIFS(СВЦЭМ!$D$39:$D$782,СВЦЭМ!$A$39:$A$782,$A15,СВЦЭМ!$B$39:$B$782,X$11)+'СЕТ СН'!$F$11+СВЦЭМ!$D$10+'СЕТ СН'!$F$5-'СЕТ СН'!$F$21</f>
        <v>3671.8406179499998</v>
      </c>
      <c r="Y15" s="36">
        <f>SUMIFS(СВЦЭМ!$D$39:$D$782,СВЦЭМ!$A$39:$A$782,$A15,СВЦЭМ!$B$39:$B$782,Y$11)+'СЕТ СН'!$F$11+СВЦЭМ!$D$10+'СЕТ СН'!$F$5-'СЕТ СН'!$F$21</f>
        <v>3698.32268871</v>
      </c>
    </row>
    <row r="16" spans="1:27" ht="15.75" x14ac:dyDescent="0.2">
      <c r="A16" s="35">
        <f t="shared" si="0"/>
        <v>44839</v>
      </c>
      <c r="B16" s="36">
        <f>SUMIFS(СВЦЭМ!$D$39:$D$782,СВЦЭМ!$A$39:$A$782,$A16,СВЦЭМ!$B$39:$B$782,B$11)+'СЕТ СН'!$F$11+СВЦЭМ!$D$10+'СЕТ СН'!$F$5-'СЕТ СН'!$F$21</f>
        <v>3774.03394471</v>
      </c>
      <c r="C16" s="36">
        <f>SUMIFS(СВЦЭМ!$D$39:$D$782,СВЦЭМ!$A$39:$A$782,$A16,СВЦЭМ!$B$39:$B$782,C$11)+'СЕТ СН'!$F$11+СВЦЭМ!$D$10+'СЕТ СН'!$F$5-'СЕТ СН'!$F$21</f>
        <v>3813.6913282199998</v>
      </c>
      <c r="D16" s="36">
        <f>SUMIFS(СВЦЭМ!$D$39:$D$782,СВЦЭМ!$A$39:$A$782,$A16,СВЦЭМ!$B$39:$B$782,D$11)+'СЕТ СН'!$F$11+СВЦЭМ!$D$10+'СЕТ СН'!$F$5-'СЕТ СН'!$F$21</f>
        <v>3840.1360215</v>
      </c>
      <c r="E16" s="36">
        <f>SUMIFS(СВЦЭМ!$D$39:$D$782,СВЦЭМ!$A$39:$A$782,$A16,СВЦЭМ!$B$39:$B$782,E$11)+'СЕТ СН'!$F$11+СВЦЭМ!$D$10+'СЕТ СН'!$F$5-'СЕТ СН'!$F$21</f>
        <v>3852.0457392099997</v>
      </c>
      <c r="F16" s="36">
        <f>SUMIFS(СВЦЭМ!$D$39:$D$782,СВЦЭМ!$A$39:$A$782,$A16,СВЦЭМ!$B$39:$B$782,F$11)+'СЕТ СН'!$F$11+СВЦЭМ!$D$10+'СЕТ СН'!$F$5-'СЕТ СН'!$F$21</f>
        <v>3850.1020164799997</v>
      </c>
      <c r="G16" s="36">
        <f>SUMIFS(СВЦЭМ!$D$39:$D$782,СВЦЭМ!$A$39:$A$782,$A16,СВЦЭМ!$B$39:$B$782,G$11)+'СЕТ СН'!$F$11+СВЦЭМ!$D$10+'СЕТ СН'!$F$5-'СЕТ СН'!$F$21</f>
        <v>3836.0493139800001</v>
      </c>
      <c r="H16" s="36">
        <f>SUMIFS(СВЦЭМ!$D$39:$D$782,СВЦЭМ!$A$39:$A$782,$A16,СВЦЭМ!$B$39:$B$782,H$11)+'СЕТ СН'!$F$11+СВЦЭМ!$D$10+'СЕТ СН'!$F$5-'СЕТ СН'!$F$21</f>
        <v>3787.9048446099996</v>
      </c>
      <c r="I16" s="36">
        <f>SUMIFS(СВЦЭМ!$D$39:$D$782,СВЦЭМ!$A$39:$A$782,$A16,СВЦЭМ!$B$39:$B$782,I$11)+'СЕТ СН'!$F$11+СВЦЭМ!$D$10+'СЕТ СН'!$F$5-'СЕТ СН'!$F$21</f>
        <v>3754.1954705199996</v>
      </c>
      <c r="J16" s="36">
        <f>SUMIFS(СВЦЭМ!$D$39:$D$782,СВЦЭМ!$A$39:$A$782,$A16,СВЦЭМ!$B$39:$B$782,J$11)+'СЕТ СН'!$F$11+СВЦЭМ!$D$10+'СЕТ СН'!$F$5-'СЕТ СН'!$F$21</f>
        <v>3804.8722041599999</v>
      </c>
      <c r="K16" s="36">
        <f>SUMIFS(СВЦЭМ!$D$39:$D$782,СВЦЭМ!$A$39:$A$782,$A16,СВЦЭМ!$B$39:$B$782,K$11)+'СЕТ СН'!$F$11+СВЦЭМ!$D$10+'СЕТ СН'!$F$5-'СЕТ СН'!$F$21</f>
        <v>3827.7992785799997</v>
      </c>
      <c r="L16" s="36">
        <f>SUMIFS(СВЦЭМ!$D$39:$D$782,СВЦЭМ!$A$39:$A$782,$A16,СВЦЭМ!$B$39:$B$782,L$11)+'СЕТ СН'!$F$11+СВЦЭМ!$D$10+'СЕТ СН'!$F$5-'СЕТ СН'!$F$21</f>
        <v>3827.58787054</v>
      </c>
      <c r="M16" s="36">
        <f>SUMIFS(СВЦЭМ!$D$39:$D$782,СВЦЭМ!$A$39:$A$782,$A16,СВЦЭМ!$B$39:$B$782,M$11)+'СЕТ СН'!$F$11+СВЦЭМ!$D$10+'СЕТ СН'!$F$5-'СЕТ СН'!$F$21</f>
        <v>3768.8574277899997</v>
      </c>
      <c r="N16" s="36">
        <f>SUMIFS(СВЦЭМ!$D$39:$D$782,СВЦЭМ!$A$39:$A$782,$A16,СВЦЭМ!$B$39:$B$782,N$11)+'СЕТ СН'!$F$11+СВЦЭМ!$D$10+'СЕТ СН'!$F$5-'СЕТ СН'!$F$21</f>
        <v>3782.0598157300001</v>
      </c>
      <c r="O16" s="36">
        <f>SUMIFS(СВЦЭМ!$D$39:$D$782,СВЦЭМ!$A$39:$A$782,$A16,СВЦЭМ!$B$39:$B$782,O$11)+'СЕТ СН'!$F$11+СВЦЭМ!$D$10+'СЕТ СН'!$F$5-'СЕТ СН'!$F$21</f>
        <v>3790.7481836799998</v>
      </c>
      <c r="P16" s="36">
        <f>SUMIFS(СВЦЭМ!$D$39:$D$782,СВЦЭМ!$A$39:$A$782,$A16,СВЦЭМ!$B$39:$B$782,P$11)+'СЕТ СН'!$F$11+СВЦЭМ!$D$10+'СЕТ СН'!$F$5-'СЕТ СН'!$F$21</f>
        <v>3800.19348343</v>
      </c>
      <c r="Q16" s="36">
        <f>SUMIFS(СВЦЭМ!$D$39:$D$782,СВЦЭМ!$A$39:$A$782,$A16,СВЦЭМ!$B$39:$B$782,Q$11)+'СЕТ СН'!$F$11+СВЦЭМ!$D$10+'СЕТ СН'!$F$5-'СЕТ СН'!$F$21</f>
        <v>3811.6068540199999</v>
      </c>
      <c r="R16" s="36">
        <f>SUMIFS(СВЦЭМ!$D$39:$D$782,СВЦЭМ!$A$39:$A$782,$A16,СВЦЭМ!$B$39:$B$782,R$11)+'СЕТ СН'!$F$11+СВЦЭМ!$D$10+'СЕТ СН'!$F$5-'СЕТ СН'!$F$21</f>
        <v>3799.9405363400001</v>
      </c>
      <c r="S16" s="36">
        <f>SUMIFS(СВЦЭМ!$D$39:$D$782,СВЦЭМ!$A$39:$A$782,$A16,СВЦЭМ!$B$39:$B$782,S$11)+'СЕТ СН'!$F$11+СВЦЭМ!$D$10+'СЕТ СН'!$F$5-'СЕТ СН'!$F$21</f>
        <v>3815.4595577099999</v>
      </c>
      <c r="T16" s="36">
        <f>SUMIFS(СВЦЭМ!$D$39:$D$782,СВЦЭМ!$A$39:$A$782,$A16,СВЦЭМ!$B$39:$B$782,T$11)+'СЕТ СН'!$F$11+СВЦЭМ!$D$10+'СЕТ СН'!$F$5-'СЕТ СН'!$F$21</f>
        <v>3934.4100636100002</v>
      </c>
      <c r="U16" s="36">
        <f>SUMIFS(СВЦЭМ!$D$39:$D$782,СВЦЭМ!$A$39:$A$782,$A16,СВЦЭМ!$B$39:$B$782,U$11)+'СЕТ СН'!$F$11+СВЦЭМ!$D$10+'СЕТ СН'!$F$5-'СЕТ СН'!$F$21</f>
        <v>3956.0474897899999</v>
      </c>
      <c r="V16" s="36">
        <f>SUMIFS(СВЦЭМ!$D$39:$D$782,СВЦЭМ!$A$39:$A$782,$A16,СВЦЭМ!$B$39:$B$782,V$11)+'СЕТ СН'!$F$11+СВЦЭМ!$D$10+'СЕТ СН'!$F$5-'СЕТ СН'!$F$21</f>
        <v>3945.85585924</v>
      </c>
      <c r="W16" s="36">
        <f>SUMIFS(СВЦЭМ!$D$39:$D$782,СВЦЭМ!$A$39:$A$782,$A16,СВЦЭМ!$B$39:$B$782,W$11)+'СЕТ СН'!$F$11+СВЦЭМ!$D$10+'СЕТ СН'!$F$5-'СЕТ СН'!$F$21</f>
        <v>3930.10650541</v>
      </c>
      <c r="X16" s="36">
        <f>SUMIFS(СВЦЭМ!$D$39:$D$782,СВЦЭМ!$A$39:$A$782,$A16,СВЦЭМ!$B$39:$B$782,X$11)+'СЕТ СН'!$F$11+СВЦЭМ!$D$10+'СЕТ СН'!$F$5-'СЕТ СН'!$F$21</f>
        <v>3889.2481536699997</v>
      </c>
      <c r="Y16" s="36">
        <f>SUMIFS(СВЦЭМ!$D$39:$D$782,СВЦЭМ!$A$39:$A$782,$A16,СВЦЭМ!$B$39:$B$782,Y$11)+'СЕТ СН'!$F$11+СВЦЭМ!$D$10+'СЕТ СН'!$F$5-'СЕТ СН'!$F$21</f>
        <v>3788.7202337199997</v>
      </c>
    </row>
    <row r="17" spans="1:25" ht="15.75" x14ac:dyDescent="0.2">
      <c r="A17" s="35">
        <f t="shared" si="0"/>
        <v>44840</v>
      </c>
      <c r="B17" s="36">
        <f>SUMIFS(СВЦЭМ!$D$39:$D$782,СВЦЭМ!$A$39:$A$782,$A17,СВЦЭМ!$B$39:$B$782,B$11)+'СЕТ СН'!$F$11+СВЦЭМ!$D$10+'СЕТ СН'!$F$5-'СЕТ СН'!$F$21</f>
        <v>3917.9671105299999</v>
      </c>
      <c r="C17" s="36">
        <f>SUMIFS(СВЦЭМ!$D$39:$D$782,СВЦЭМ!$A$39:$A$782,$A17,СВЦЭМ!$B$39:$B$782,C$11)+'СЕТ СН'!$F$11+СВЦЭМ!$D$10+'СЕТ СН'!$F$5-'СЕТ СН'!$F$21</f>
        <v>3930.0345949800003</v>
      </c>
      <c r="D17" s="36">
        <f>SUMIFS(СВЦЭМ!$D$39:$D$782,СВЦЭМ!$A$39:$A$782,$A17,СВЦЭМ!$B$39:$B$782,D$11)+'СЕТ СН'!$F$11+СВЦЭМ!$D$10+'СЕТ СН'!$F$5-'СЕТ СН'!$F$21</f>
        <v>3921.41886049</v>
      </c>
      <c r="E17" s="36">
        <f>SUMIFS(СВЦЭМ!$D$39:$D$782,СВЦЭМ!$A$39:$A$782,$A17,СВЦЭМ!$B$39:$B$782,E$11)+'СЕТ СН'!$F$11+СВЦЭМ!$D$10+'СЕТ СН'!$F$5-'СЕТ СН'!$F$21</f>
        <v>3916.2744664699999</v>
      </c>
      <c r="F17" s="36">
        <f>SUMIFS(СВЦЭМ!$D$39:$D$782,СВЦЭМ!$A$39:$A$782,$A17,СВЦЭМ!$B$39:$B$782,F$11)+'СЕТ СН'!$F$11+СВЦЭМ!$D$10+'СЕТ СН'!$F$5-'СЕТ СН'!$F$21</f>
        <v>3905.4676412999997</v>
      </c>
      <c r="G17" s="36">
        <f>SUMIFS(СВЦЭМ!$D$39:$D$782,СВЦЭМ!$A$39:$A$782,$A17,СВЦЭМ!$B$39:$B$782,G$11)+'СЕТ СН'!$F$11+СВЦЭМ!$D$10+'СЕТ СН'!$F$5-'СЕТ СН'!$F$21</f>
        <v>3884.9735704200002</v>
      </c>
      <c r="H17" s="36">
        <f>SUMIFS(СВЦЭМ!$D$39:$D$782,СВЦЭМ!$A$39:$A$782,$A17,СВЦЭМ!$B$39:$B$782,H$11)+'СЕТ СН'!$F$11+СВЦЭМ!$D$10+'СЕТ СН'!$F$5-'СЕТ СН'!$F$21</f>
        <v>3820.27180107</v>
      </c>
      <c r="I17" s="36">
        <f>SUMIFS(СВЦЭМ!$D$39:$D$782,СВЦЭМ!$A$39:$A$782,$A17,СВЦЭМ!$B$39:$B$782,I$11)+'СЕТ СН'!$F$11+СВЦЭМ!$D$10+'СЕТ СН'!$F$5-'СЕТ СН'!$F$21</f>
        <v>3792.5210707599999</v>
      </c>
      <c r="J17" s="36">
        <f>SUMIFS(СВЦЭМ!$D$39:$D$782,СВЦЭМ!$A$39:$A$782,$A17,СВЦЭМ!$B$39:$B$782,J$11)+'СЕТ СН'!$F$11+СВЦЭМ!$D$10+'СЕТ СН'!$F$5-'СЕТ СН'!$F$21</f>
        <v>3801.68273619</v>
      </c>
      <c r="K17" s="36">
        <f>SUMIFS(СВЦЭМ!$D$39:$D$782,СВЦЭМ!$A$39:$A$782,$A17,СВЦЭМ!$B$39:$B$782,K$11)+'СЕТ СН'!$F$11+СВЦЭМ!$D$10+'СЕТ СН'!$F$5-'СЕТ СН'!$F$21</f>
        <v>3811.2412525099999</v>
      </c>
      <c r="L17" s="36">
        <f>SUMIFS(СВЦЭМ!$D$39:$D$782,СВЦЭМ!$A$39:$A$782,$A17,СВЦЭМ!$B$39:$B$782,L$11)+'СЕТ СН'!$F$11+СВЦЭМ!$D$10+'СЕТ СН'!$F$5-'СЕТ СН'!$F$21</f>
        <v>3839.4720921600001</v>
      </c>
      <c r="M17" s="36">
        <f>SUMIFS(СВЦЭМ!$D$39:$D$782,СВЦЭМ!$A$39:$A$782,$A17,СВЦЭМ!$B$39:$B$782,M$11)+'СЕТ СН'!$F$11+СВЦЭМ!$D$10+'СЕТ СН'!$F$5-'СЕТ СН'!$F$21</f>
        <v>3873.1532713699999</v>
      </c>
      <c r="N17" s="36">
        <f>SUMIFS(СВЦЭМ!$D$39:$D$782,СВЦЭМ!$A$39:$A$782,$A17,СВЦЭМ!$B$39:$B$782,N$11)+'СЕТ СН'!$F$11+СВЦЭМ!$D$10+'СЕТ СН'!$F$5-'СЕТ СН'!$F$21</f>
        <v>3898.0464911999998</v>
      </c>
      <c r="O17" s="36">
        <f>SUMIFS(СВЦЭМ!$D$39:$D$782,СВЦЭМ!$A$39:$A$782,$A17,СВЦЭМ!$B$39:$B$782,O$11)+'СЕТ СН'!$F$11+СВЦЭМ!$D$10+'СЕТ СН'!$F$5-'СЕТ СН'!$F$21</f>
        <v>3897.6000105399999</v>
      </c>
      <c r="P17" s="36">
        <f>SUMIFS(СВЦЭМ!$D$39:$D$782,СВЦЭМ!$A$39:$A$782,$A17,СВЦЭМ!$B$39:$B$782,P$11)+'СЕТ СН'!$F$11+СВЦЭМ!$D$10+'СЕТ СН'!$F$5-'СЕТ СН'!$F$21</f>
        <v>3902.30489717</v>
      </c>
      <c r="Q17" s="36">
        <f>SUMIFS(СВЦЭМ!$D$39:$D$782,СВЦЭМ!$A$39:$A$782,$A17,СВЦЭМ!$B$39:$B$782,Q$11)+'СЕТ СН'!$F$11+СВЦЭМ!$D$10+'СЕТ СН'!$F$5-'СЕТ СН'!$F$21</f>
        <v>3897.75773703</v>
      </c>
      <c r="R17" s="36">
        <f>SUMIFS(СВЦЭМ!$D$39:$D$782,СВЦЭМ!$A$39:$A$782,$A17,СВЦЭМ!$B$39:$B$782,R$11)+'СЕТ СН'!$F$11+СВЦЭМ!$D$10+'СЕТ СН'!$F$5-'СЕТ СН'!$F$21</f>
        <v>3877.9387803300001</v>
      </c>
      <c r="S17" s="36">
        <f>SUMIFS(СВЦЭМ!$D$39:$D$782,СВЦЭМ!$A$39:$A$782,$A17,СВЦЭМ!$B$39:$B$782,S$11)+'СЕТ СН'!$F$11+СВЦЭМ!$D$10+'СЕТ СН'!$F$5-'СЕТ СН'!$F$21</f>
        <v>3845.91606022</v>
      </c>
      <c r="T17" s="36">
        <f>SUMIFS(СВЦЭМ!$D$39:$D$782,СВЦЭМ!$A$39:$A$782,$A17,СВЦЭМ!$B$39:$B$782,T$11)+'СЕТ СН'!$F$11+СВЦЭМ!$D$10+'СЕТ СН'!$F$5-'СЕТ СН'!$F$21</f>
        <v>3852.1252502699999</v>
      </c>
      <c r="U17" s="36">
        <f>SUMIFS(СВЦЭМ!$D$39:$D$782,СВЦЭМ!$A$39:$A$782,$A17,СВЦЭМ!$B$39:$B$782,U$11)+'СЕТ СН'!$F$11+СВЦЭМ!$D$10+'СЕТ СН'!$F$5-'СЕТ СН'!$F$21</f>
        <v>3885.86267004</v>
      </c>
      <c r="V17" s="36">
        <f>SUMIFS(СВЦЭМ!$D$39:$D$782,СВЦЭМ!$A$39:$A$782,$A17,СВЦЭМ!$B$39:$B$782,V$11)+'СЕТ СН'!$F$11+СВЦЭМ!$D$10+'СЕТ СН'!$F$5-'СЕТ СН'!$F$21</f>
        <v>3880.26017099</v>
      </c>
      <c r="W17" s="36">
        <f>SUMIFS(СВЦЭМ!$D$39:$D$782,СВЦЭМ!$A$39:$A$782,$A17,СВЦЭМ!$B$39:$B$782,W$11)+'СЕТ СН'!$F$11+СВЦЭМ!$D$10+'СЕТ СН'!$F$5-'СЕТ СН'!$F$21</f>
        <v>3876.8686468000001</v>
      </c>
      <c r="X17" s="36">
        <f>SUMIFS(СВЦЭМ!$D$39:$D$782,СВЦЭМ!$A$39:$A$782,$A17,СВЦЭМ!$B$39:$B$782,X$11)+'СЕТ СН'!$F$11+СВЦЭМ!$D$10+'СЕТ СН'!$F$5-'СЕТ СН'!$F$21</f>
        <v>3926.3003172600002</v>
      </c>
      <c r="Y17" s="36">
        <f>SUMIFS(СВЦЭМ!$D$39:$D$782,СВЦЭМ!$A$39:$A$782,$A17,СВЦЭМ!$B$39:$B$782,Y$11)+'СЕТ СН'!$F$11+СВЦЭМ!$D$10+'СЕТ СН'!$F$5-'СЕТ СН'!$F$21</f>
        <v>3951.1691913300001</v>
      </c>
    </row>
    <row r="18" spans="1:25" ht="15.75" x14ac:dyDescent="0.2">
      <c r="A18" s="35">
        <f t="shared" si="0"/>
        <v>44841</v>
      </c>
      <c r="B18" s="36">
        <f>SUMIFS(СВЦЭМ!$D$39:$D$782,СВЦЭМ!$A$39:$A$782,$A18,СВЦЭМ!$B$39:$B$782,B$11)+'СЕТ СН'!$F$11+СВЦЭМ!$D$10+'СЕТ СН'!$F$5-'СЕТ СН'!$F$21</f>
        <v>3814.3122584599996</v>
      </c>
      <c r="C18" s="36">
        <f>SUMIFS(СВЦЭМ!$D$39:$D$782,СВЦЭМ!$A$39:$A$782,$A18,СВЦЭМ!$B$39:$B$782,C$11)+'СЕТ СН'!$F$11+СВЦЭМ!$D$10+'СЕТ СН'!$F$5-'СЕТ СН'!$F$21</f>
        <v>3849.4868889299996</v>
      </c>
      <c r="D18" s="36">
        <f>SUMIFS(СВЦЭМ!$D$39:$D$782,СВЦЭМ!$A$39:$A$782,$A18,СВЦЭМ!$B$39:$B$782,D$11)+'СЕТ СН'!$F$11+СВЦЭМ!$D$10+'СЕТ СН'!$F$5-'СЕТ СН'!$F$21</f>
        <v>3869.8474000900001</v>
      </c>
      <c r="E18" s="36">
        <f>SUMIFS(СВЦЭМ!$D$39:$D$782,СВЦЭМ!$A$39:$A$782,$A18,СВЦЭМ!$B$39:$B$782,E$11)+'СЕТ СН'!$F$11+СВЦЭМ!$D$10+'СЕТ СН'!$F$5-'СЕТ СН'!$F$21</f>
        <v>3877.8944700500001</v>
      </c>
      <c r="F18" s="36">
        <f>SUMIFS(СВЦЭМ!$D$39:$D$782,СВЦЭМ!$A$39:$A$782,$A18,СВЦЭМ!$B$39:$B$782,F$11)+'СЕТ СН'!$F$11+СВЦЭМ!$D$10+'СЕТ СН'!$F$5-'СЕТ СН'!$F$21</f>
        <v>3880.43532899</v>
      </c>
      <c r="G18" s="36">
        <f>SUMIFS(СВЦЭМ!$D$39:$D$782,СВЦЭМ!$A$39:$A$782,$A18,СВЦЭМ!$B$39:$B$782,G$11)+'СЕТ СН'!$F$11+СВЦЭМ!$D$10+'СЕТ СН'!$F$5-'СЕТ СН'!$F$21</f>
        <v>3865.4732222900002</v>
      </c>
      <c r="H18" s="36">
        <f>SUMIFS(СВЦЭМ!$D$39:$D$782,СВЦЭМ!$A$39:$A$782,$A18,СВЦЭМ!$B$39:$B$782,H$11)+'СЕТ СН'!$F$11+СВЦЭМ!$D$10+'СЕТ СН'!$F$5-'СЕТ СН'!$F$21</f>
        <v>3811.4986471699999</v>
      </c>
      <c r="I18" s="36">
        <f>SUMIFS(СВЦЭМ!$D$39:$D$782,СВЦЭМ!$A$39:$A$782,$A18,СВЦЭМ!$B$39:$B$782,I$11)+'СЕТ СН'!$F$11+СВЦЭМ!$D$10+'СЕТ СН'!$F$5-'СЕТ СН'!$F$21</f>
        <v>3753.81873163</v>
      </c>
      <c r="J18" s="36">
        <f>SUMIFS(СВЦЭМ!$D$39:$D$782,СВЦЭМ!$A$39:$A$782,$A18,СВЦЭМ!$B$39:$B$782,J$11)+'СЕТ СН'!$F$11+СВЦЭМ!$D$10+'СЕТ СН'!$F$5-'СЕТ СН'!$F$21</f>
        <v>3767.5345866299999</v>
      </c>
      <c r="K18" s="36">
        <f>SUMIFS(СВЦЭМ!$D$39:$D$782,СВЦЭМ!$A$39:$A$782,$A18,СВЦЭМ!$B$39:$B$782,K$11)+'СЕТ СН'!$F$11+СВЦЭМ!$D$10+'СЕТ СН'!$F$5-'СЕТ СН'!$F$21</f>
        <v>3791.02030014</v>
      </c>
      <c r="L18" s="36">
        <f>SUMIFS(СВЦЭМ!$D$39:$D$782,СВЦЭМ!$A$39:$A$782,$A18,СВЦЭМ!$B$39:$B$782,L$11)+'СЕТ СН'!$F$11+СВЦЭМ!$D$10+'СЕТ СН'!$F$5-'СЕТ СН'!$F$21</f>
        <v>3773.6821804299998</v>
      </c>
      <c r="M18" s="36">
        <f>SUMIFS(СВЦЭМ!$D$39:$D$782,СВЦЭМ!$A$39:$A$782,$A18,СВЦЭМ!$B$39:$B$782,M$11)+'СЕТ СН'!$F$11+СВЦЭМ!$D$10+'СЕТ СН'!$F$5-'СЕТ СН'!$F$21</f>
        <v>3758.50297993</v>
      </c>
      <c r="N18" s="36">
        <f>SUMIFS(СВЦЭМ!$D$39:$D$782,СВЦЭМ!$A$39:$A$782,$A18,СВЦЭМ!$B$39:$B$782,N$11)+'СЕТ СН'!$F$11+СВЦЭМ!$D$10+'СЕТ СН'!$F$5-'СЕТ СН'!$F$21</f>
        <v>3762.7782151799997</v>
      </c>
      <c r="O18" s="36">
        <f>SUMIFS(СВЦЭМ!$D$39:$D$782,СВЦЭМ!$A$39:$A$782,$A18,СВЦЭМ!$B$39:$B$782,O$11)+'СЕТ СН'!$F$11+СВЦЭМ!$D$10+'СЕТ СН'!$F$5-'СЕТ СН'!$F$21</f>
        <v>3765.6249957099999</v>
      </c>
      <c r="P18" s="36">
        <f>SUMIFS(СВЦЭМ!$D$39:$D$782,СВЦЭМ!$A$39:$A$782,$A18,СВЦЭМ!$B$39:$B$782,P$11)+'СЕТ СН'!$F$11+СВЦЭМ!$D$10+'СЕТ СН'!$F$5-'СЕТ СН'!$F$21</f>
        <v>3761.5273702099998</v>
      </c>
      <c r="Q18" s="36">
        <f>SUMIFS(СВЦЭМ!$D$39:$D$782,СВЦЭМ!$A$39:$A$782,$A18,СВЦЭМ!$B$39:$B$782,Q$11)+'СЕТ СН'!$F$11+СВЦЭМ!$D$10+'СЕТ СН'!$F$5-'СЕТ СН'!$F$21</f>
        <v>3764.2178399699997</v>
      </c>
      <c r="R18" s="36">
        <f>SUMIFS(СВЦЭМ!$D$39:$D$782,СВЦЭМ!$A$39:$A$782,$A18,СВЦЭМ!$B$39:$B$782,R$11)+'СЕТ СН'!$F$11+СВЦЭМ!$D$10+'СЕТ СН'!$F$5-'СЕТ СН'!$F$21</f>
        <v>3758.0441483999998</v>
      </c>
      <c r="S18" s="36">
        <f>SUMIFS(СВЦЭМ!$D$39:$D$782,СВЦЭМ!$A$39:$A$782,$A18,СВЦЭМ!$B$39:$B$782,S$11)+'СЕТ СН'!$F$11+СВЦЭМ!$D$10+'СЕТ СН'!$F$5-'СЕТ СН'!$F$21</f>
        <v>3795.3341822499997</v>
      </c>
      <c r="T18" s="36">
        <f>SUMIFS(СВЦЭМ!$D$39:$D$782,СВЦЭМ!$A$39:$A$782,$A18,СВЦЭМ!$B$39:$B$782,T$11)+'СЕТ СН'!$F$11+СВЦЭМ!$D$10+'СЕТ СН'!$F$5-'СЕТ СН'!$F$21</f>
        <v>3872.1437965800001</v>
      </c>
      <c r="U18" s="36">
        <f>SUMIFS(СВЦЭМ!$D$39:$D$782,СВЦЭМ!$A$39:$A$782,$A18,СВЦЭМ!$B$39:$B$782,U$11)+'СЕТ СН'!$F$11+СВЦЭМ!$D$10+'СЕТ СН'!$F$5-'СЕТ СН'!$F$21</f>
        <v>3908.8505567399998</v>
      </c>
      <c r="V18" s="36">
        <f>SUMIFS(СВЦЭМ!$D$39:$D$782,СВЦЭМ!$A$39:$A$782,$A18,СВЦЭМ!$B$39:$B$782,V$11)+'СЕТ СН'!$F$11+СВЦЭМ!$D$10+'СЕТ СН'!$F$5-'СЕТ СН'!$F$21</f>
        <v>3903.16454355</v>
      </c>
      <c r="W18" s="36">
        <f>SUMIFS(СВЦЭМ!$D$39:$D$782,СВЦЭМ!$A$39:$A$782,$A18,СВЦЭМ!$B$39:$B$782,W$11)+'СЕТ СН'!$F$11+СВЦЭМ!$D$10+'СЕТ СН'!$F$5-'СЕТ СН'!$F$21</f>
        <v>3889.85978148</v>
      </c>
      <c r="X18" s="36">
        <f>SUMIFS(СВЦЭМ!$D$39:$D$782,СВЦЭМ!$A$39:$A$782,$A18,СВЦЭМ!$B$39:$B$782,X$11)+'СЕТ СН'!$F$11+СВЦЭМ!$D$10+'СЕТ СН'!$F$5-'СЕТ СН'!$F$21</f>
        <v>3846.9689563499996</v>
      </c>
      <c r="Y18" s="36">
        <f>SUMIFS(СВЦЭМ!$D$39:$D$782,СВЦЭМ!$A$39:$A$782,$A18,СВЦЭМ!$B$39:$B$782,Y$11)+'СЕТ СН'!$F$11+СВЦЭМ!$D$10+'СЕТ СН'!$F$5-'СЕТ СН'!$F$21</f>
        <v>3835.3753449199999</v>
      </c>
    </row>
    <row r="19" spans="1:25" ht="15.75" x14ac:dyDescent="0.2">
      <c r="A19" s="35">
        <f t="shared" si="0"/>
        <v>44842</v>
      </c>
      <c r="B19" s="36">
        <f>SUMIFS(СВЦЭМ!$D$39:$D$782,СВЦЭМ!$A$39:$A$782,$A19,СВЦЭМ!$B$39:$B$782,B$11)+'СЕТ СН'!$F$11+СВЦЭМ!$D$10+'СЕТ СН'!$F$5-'СЕТ СН'!$F$21</f>
        <v>3804.9167652599999</v>
      </c>
      <c r="C19" s="36">
        <f>SUMIFS(СВЦЭМ!$D$39:$D$782,СВЦЭМ!$A$39:$A$782,$A19,СВЦЭМ!$B$39:$B$782,C$11)+'СЕТ СН'!$F$11+СВЦЭМ!$D$10+'СЕТ СН'!$F$5-'СЕТ СН'!$F$21</f>
        <v>3841.4454058399997</v>
      </c>
      <c r="D19" s="36">
        <f>SUMIFS(СВЦЭМ!$D$39:$D$782,СВЦЭМ!$A$39:$A$782,$A19,СВЦЭМ!$B$39:$B$782,D$11)+'СЕТ СН'!$F$11+СВЦЭМ!$D$10+'СЕТ СН'!$F$5-'СЕТ СН'!$F$21</f>
        <v>3857.8444245000001</v>
      </c>
      <c r="E19" s="36">
        <f>SUMIFS(СВЦЭМ!$D$39:$D$782,СВЦЭМ!$A$39:$A$782,$A19,СВЦЭМ!$B$39:$B$782,E$11)+'СЕТ СН'!$F$11+СВЦЭМ!$D$10+'СЕТ СН'!$F$5-'СЕТ СН'!$F$21</f>
        <v>3866.3426085000001</v>
      </c>
      <c r="F19" s="36">
        <f>SUMIFS(СВЦЭМ!$D$39:$D$782,СВЦЭМ!$A$39:$A$782,$A19,СВЦЭМ!$B$39:$B$782,F$11)+'СЕТ СН'!$F$11+СВЦЭМ!$D$10+'СЕТ СН'!$F$5-'СЕТ СН'!$F$21</f>
        <v>3869.60289728</v>
      </c>
      <c r="G19" s="36">
        <f>SUMIFS(СВЦЭМ!$D$39:$D$782,СВЦЭМ!$A$39:$A$782,$A19,СВЦЭМ!$B$39:$B$782,G$11)+'СЕТ СН'!$F$11+СВЦЭМ!$D$10+'СЕТ СН'!$F$5-'СЕТ СН'!$F$21</f>
        <v>3861.1133768899999</v>
      </c>
      <c r="H19" s="36">
        <f>SUMIFS(СВЦЭМ!$D$39:$D$782,СВЦЭМ!$A$39:$A$782,$A19,СВЦЭМ!$B$39:$B$782,H$11)+'СЕТ СН'!$F$11+СВЦЭМ!$D$10+'СЕТ СН'!$F$5-'СЕТ СН'!$F$21</f>
        <v>3842.6069766000001</v>
      </c>
      <c r="I19" s="36">
        <f>SUMIFS(СВЦЭМ!$D$39:$D$782,СВЦЭМ!$A$39:$A$782,$A19,СВЦЭМ!$B$39:$B$782,I$11)+'СЕТ СН'!$F$11+СВЦЭМ!$D$10+'СЕТ СН'!$F$5-'СЕТ СН'!$F$21</f>
        <v>3798.7205807399996</v>
      </c>
      <c r="J19" s="36">
        <f>SUMIFS(СВЦЭМ!$D$39:$D$782,СВЦЭМ!$A$39:$A$782,$A19,СВЦЭМ!$B$39:$B$782,J$11)+'СЕТ СН'!$F$11+СВЦЭМ!$D$10+'СЕТ СН'!$F$5-'СЕТ СН'!$F$21</f>
        <v>3752.47671464</v>
      </c>
      <c r="K19" s="36">
        <f>SUMIFS(СВЦЭМ!$D$39:$D$782,СВЦЭМ!$A$39:$A$782,$A19,СВЦЭМ!$B$39:$B$782,K$11)+'СЕТ СН'!$F$11+СВЦЭМ!$D$10+'СЕТ СН'!$F$5-'СЕТ СН'!$F$21</f>
        <v>3734.8512250699996</v>
      </c>
      <c r="L19" s="36">
        <f>SUMIFS(СВЦЭМ!$D$39:$D$782,СВЦЭМ!$A$39:$A$782,$A19,СВЦЭМ!$B$39:$B$782,L$11)+'СЕТ СН'!$F$11+СВЦЭМ!$D$10+'СЕТ СН'!$F$5-'СЕТ СН'!$F$21</f>
        <v>3789.88966067</v>
      </c>
      <c r="M19" s="36">
        <f>SUMIFS(СВЦЭМ!$D$39:$D$782,СВЦЭМ!$A$39:$A$782,$A19,СВЦЭМ!$B$39:$B$782,M$11)+'СЕТ СН'!$F$11+СВЦЭМ!$D$10+'СЕТ СН'!$F$5-'СЕТ СН'!$F$21</f>
        <v>3757.5312339399998</v>
      </c>
      <c r="N19" s="36">
        <f>SUMIFS(СВЦЭМ!$D$39:$D$782,СВЦЭМ!$A$39:$A$782,$A19,СВЦЭМ!$B$39:$B$782,N$11)+'СЕТ СН'!$F$11+СВЦЭМ!$D$10+'СЕТ СН'!$F$5-'СЕТ СН'!$F$21</f>
        <v>3741.98228746</v>
      </c>
      <c r="O19" s="36">
        <f>SUMIFS(СВЦЭМ!$D$39:$D$782,СВЦЭМ!$A$39:$A$782,$A19,СВЦЭМ!$B$39:$B$782,O$11)+'СЕТ СН'!$F$11+СВЦЭМ!$D$10+'СЕТ СН'!$F$5-'СЕТ СН'!$F$21</f>
        <v>3749.5762687699998</v>
      </c>
      <c r="P19" s="36">
        <f>SUMIFS(СВЦЭМ!$D$39:$D$782,СВЦЭМ!$A$39:$A$782,$A19,СВЦЭМ!$B$39:$B$782,P$11)+'СЕТ СН'!$F$11+СВЦЭМ!$D$10+'СЕТ СН'!$F$5-'СЕТ СН'!$F$21</f>
        <v>3757.25642892</v>
      </c>
      <c r="Q19" s="36">
        <f>SUMIFS(СВЦЭМ!$D$39:$D$782,СВЦЭМ!$A$39:$A$782,$A19,СВЦЭМ!$B$39:$B$782,Q$11)+'СЕТ СН'!$F$11+СВЦЭМ!$D$10+'СЕТ СН'!$F$5-'СЕТ СН'!$F$21</f>
        <v>3760.3704878999997</v>
      </c>
      <c r="R19" s="36">
        <f>SUMIFS(СВЦЭМ!$D$39:$D$782,СВЦЭМ!$A$39:$A$782,$A19,СВЦЭМ!$B$39:$B$782,R$11)+'СЕТ СН'!$F$11+СВЦЭМ!$D$10+'СЕТ СН'!$F$5-'СЕТ СН'!$F$21</f>
        <v>3760.50234955</v>
      </c>
      <c r="S19" s="36">
        <f>SUMIFS(СВЦЭМ!$D$39:$D$782,СВЦЭМ!$A$39:$A$782,$A19,СВЦЭМ!$B$39:$B$782,S$11)+'СЕТ СН'!$F$11+СВЦЭМ!$D$10+'СЕТ СН'!$F$5-'СЕТ СН'!$F$21</f>
        <v>3781.2310960300001</v>
      </c>
      <c r="T19" s="36">
        <f>SUMIFS(СВЦЭМ!$D$39:$D$782,СВЦЭМ!$A$39:$A$782,$A19,СВЦЭМ!$B$39:$B$782,T$11)+'СЕТ СН'!$F$11+СВЦЭМ!$D$10+'СЕТ СН'!$F$5-'СЕТ СН'!$F$21</f>
        <v>3888.05207982</v>
      </c>
      <c r="U19" s="36">
        <f>SUMIFS(СВЦЭМ!$D$39:$D$782,СВЦЭМ!$A$39:$A$782,$A19,СВЦЭМ!$B$39:$B$782,U$11)+'СЕТ СН'!$F$11+СВЦЭМ!$D$10+'СЕТ СН'!$F$5-'СЕТ СН'!$F$21</f>
        <v>3911.93180652</v>
      </c>
      <c r="V19" s="36">
        <f>SUMIFS(СВЦЭМ!$D$39:$D$782,СВЦЭМ!$A$39:$A$782,$A19,СВЦЭМ!$B$39:$B$782,V$11)+'СЕТ СН'!$F$11+СВЦЭМ!$D$10+'СЕТ СН'!$F$5-'СЕТ СН'!$F$21</f>
        <v>3909.8878182200001</v>
      </c>
      <c r="W19" s="36">
        <f>SUMIFS(СВЦЭМ!$D$39:$D$782,СВЦЭМ!$A$39:$A$782,$A19,СВЦЭМ!$B$39:$B$782,W$11)+'СЕТ СН'!$F$11+СВЦЭМ!$D$10+'СЕТ СН'!$F$5-'СЕТ СН'!$F$21</f>
        <v>3905.1263616799997</v>
      </c>
      <c r="X19" s="36">
        <f>SUMIFS(СВЦЭМ!$D$39:$D$782,СВЦЭМ!$A$39:$A$782,$A19,СВЦЭМ!$B$39:$B$782,X$11)+'СЕТ СН'!$F$11+СВЦЭМ!$D$10+'СЕТ СН'!$F$5-'СЕТ СН'!$F$21</f>
        <v>3875.0050537100001</v>
      </c>
      <c r="Y19" s="36">
        <f>SUMIFS(СВЦЭМ!$D$39:$D$782,СВЦЭМ!$A$39:$A$782,$A19,СВЦЭМ!$B$39:$B$782,Y$11)+'СЕТ СН'!$F$11+СВЦЭМ!$D$10+'СЕТ СН'!$F$5-'СЕТ СН'!$F$21</f>
        <v>3855.0130203099998</v>
      </c>
    </row>
    <row r="20" spans="1:25" ht="15.75" x14ac:dyDescent="0.2">
      <c r="A20" s="35">
        <f t="shared" si="0"/>
        <v>44843</v>
      </c>
      <c r="B20" s="36">
        <f>SUMIFS(СВЦЭМ!$D$39:$D$782,СВЦЭМ!$A$39:$A$782,$A20,СВЦЭМ!$B$39:$B$782,B$11)+'СЕТ СН'!$F$11+СВЦЭМ!$D$10+'СЕТ СН'!$F$5-'СЕТ СН'!$F$21</f>
        <v>3785.8719629999996</v>
      </c>
      <c r="C20" s="36">
        <f>SUMIFS(СВЦЭМ!$D$39:$D$782,СВЦЭМ!$A$39:$A$782,$A20,СВЦЭМ!$B$39:$B$782,C$11)+'СЕТ СН'!$F$11+СВЦЭМ!$D$10+'СЕТ СН'!$F$5-'СЕТ СН'!$F$21</f>
        <v>3802.2106741099997</v>
      </c>
      <c r="D20" s="36">
        <f>SUMIFS(СВЦЭМ!$D$39:$D$782,СВЦЭМ!$A$39:$A$782,$A20,СВЦЭМ!$B$39:$B$782,D$11)+'СЕТ СН'!$F$11+СВЦЭМ!$D$10+'СЕТ СН'!$F$5-'СЕТ СН'!$F$21</f>
        <v>3809.9000222899999</v>
      </c>
      <c r="E20" s="36">
        <f>SUMIFS(СВЦЭМ!$D$39:$D$782,СВЦЭМ!$A$39:$A$782,$A20,СВЦЭМ!$B$39:$B$782,E$11)+'СЕТ СН'!$F$11+СВЦЭМ!$D$10+'СЕТ СН'!$F$5-'СЕТ СН'!$F$21</f>
        <v>3814.00425094</v>
      </c>
      <c r="F20" s="36">
        <f>SUMIFS(СВЦЭМ!$D$39:$D$782,СВЦЭМ!$A$39:$A$782,$A20,СВЦЭМ!$B$39:$B$782,F$11)+'СЕТ СН'!$F$11+СВЦЭМ!$D$10+'СЕТ СН'!$F$5-'СЕТ СН'!$F$21</f>
        <v>3811.9712969100001</v>
      </c>
      <c r="G20" s="36">
        <f>SUMIFS(СВЦЭМ!$D$39:$D$782,СВЦЭМ!$A$39:$A$782,$A20,СВЦЭМ!$B$39:$B$782,G$11)+'СЕТ СН'!$F$11+СВЦЭМ!$D$10+'СЕТ СН'!$F$5-'СЕТ СН'!$F$21</f>
        <v>3811.9513276099997</v>
      </c>
      <c r="H20" s="36">
        <f>SUMIFS(СВЦЭМ!$D$39:$D$782,СВЦЭМ!$A$39:$A$782,$A20,СВЦЭМ!$B$39:$B$782,H$11)+'СЕТ СН'!$F$11+СВЦЭМ!$D$10+'СЕТ СН'!$F$5-'СЕТ СН'!$F$21</f>
        <v>3801.2440051399999</v>
      </c>
      <c r="I20" s="36">
        <f>SUMIFS(СВЦЭМ!$D$39:$D$782,СВЦЭМ!$A$39:$A$782,$A20,СВЦЭМ!$B$39:$B$782,I$11)+'СЕТ СН'!$F$11+СВЦЭМ!$D$10+'СЕТ СН'!$F$5-'СЕТ СН'!$F$21</f>
        <v>3781.0964774399999</v>
      </c>
      <c r="J20" s="36">
        <f>SUMIFS(СВЦЭМ!$D$39:$D$782,СВЦЭМ!$A$39:$A$782,$A20,СВЦЭМ!$B$39:$B$782,J$11)+'СЕТ СН'!$F$11+СВЦЭМ!$D$10+'СЕТ СН'!$F$5-'СЕТ СН'!$F$21</f>
        <v>3776.7854300399999</v>
      </c>
      <c r="K20" s="36">
        <f>SUMIFS(СВЦЭМ!$D$39:$D$782,СВЦЭМ!$A$39:$A$782,$A20,СВЦЭМ!$B$39:$B$782,K$11)+'СЕТ СН'!$F$11+СВЦЭМ!$D$10+'СЕТ СН'!$F$5-'СЕТ СН'!$F$21</f>
        <v>3715.6576239899996</v>
      </c>
      <c r="L20" s="36">
        <f>SUMIFS(СВЦЭМ!$D$39:$D$782,СВЦЭМ!$A$39:$A$782,$A20,СВЦЭМ!$B$39:$B$782,L$11)+'СЕТ СН'!$F$11+СВЦЭМ!$D$10+'СЕТ СН'!$F$5-'СЕТ СН'!$F$21</f>
        <v>3725.4991795199999</v>
      </c>
      <c r="M20" s="36">
        <f>SUMIFS(СВЦЭМ!$D$39:$D$782,СВЦЭМ!$A$39:$A$782,$A20,СВЦЭМ!$B$39:$B$782,M$11)+'СЕТ СН'!$F$11+СВЦЭМ!$D$10+'СЕТ СН'!$F$5-'СЕТ СН'!$F$21</f>
        <v>3728.34028653</v>
      </c>
      <c r="N20" s="36">
        <f>SUMIFS(СВЦЭМ!$D$39:$D$782,СВЦЭМ!$A$39:$A$782,$A20,СВЦЭМ!$B$39:$B$782,N$11)+'СЕТ СН'!$F$11+СВЦЭМ!$D$10+'СЕТ СН'!$F$5-'СЕТ СН'!$F$21</f>
        <v>3703.5418218699997</v>
      </c>
      <c r="O20" s="36">
        <f>SUMIFS(СВЦЭМ!$D$39:$D$782,СВЦЭМ!$A$39:$A$782,$A20,СВЦЭМ!$B$39:$B$782,O$11)+'СЕТ СН'!$F$11+СВЦЭМ!$D$10+'СЕТ СН'!$F$5-'СЕТ СН'!$F$21</f>
        <v>3722.9448511299997</v>
      </c>
      <c r="P20" s="36">
        <f>SUMIFS(СВЦЭМ!$D$39:$D$782,СВЦЭМ!$A$39:$A$782,$A20,СВЦЭМ!$B$39:$B$782,P$11)+'СЕТ СН'!$F$11+СВЦЭМ!$D$10+'СЕТ СН'!$F$5-'СЕТ СН'!$F$21</f>
        <v>3717.6476541799998</v>
      </c>
      <c r="Q20" s="36">
        <f>SUMIFS(СВЦЭМ!$D$39:$D$782,СВЦЭМ!$A$39:$A$782,$A20,СВЦЭМ!$B$39:$B$782,Q$11)+'СЕТ СН'!$F$11+СВЦЭМ!$D$10+'СЕТ СН'!$F$5-'СЕТ СН'!$F$21</f>
        <v>3716.2814006899998</v>
      </c>
      <c r="R20" s="36">
        <f>SUMIFS(СВЦЭМ!$D$39:$D$782,СВЦЭМ!$A$39:$A$782,$A20,СВЦЭМ!$B$39:$B$782,R$11)+'СЕТ СН'!$F$11+СВЦЭМ!$D$10+'СЕТ СН'!$F$5-'СЕТ СН'!$F$21</f>
        <v>3742.9543323099997</v>
      </c>
      <c r="S20" s="36">
        <f>SUMIFS(СВЦЭМ!$D$39:$D$782,СВЦЭМ!$A$39:$A$782,$A20,СВЦЭМ!$B$39:$B$782,S$11)+'СЕТ СН'!$F$11+СВЦЭМ!$D$10+'СЕТ СН'!$F$5-'СЕТ СН'!$F$21</f>
        <v>3772.3377205899997</v>
      </c>
      <c r="T20" s="36">
        <f>SUMIFS(СВЦЭМ!$D$39:$D$782,СВЦЭМ!$A$39:$A$782,$A20,СВЦЭМ!$B$39:$B$782,T$11)+'СЕТ СН'!$F$11+СВЦЭМ!$D$10+'СЕТ СН'!$F$5-'СЕТ СН'!$F$21</f>
        <v>3841.6955913199999</v>
      </c>
      <c r="U20" s="36">
        <f>SUMIFS(СВЦЭМ!$D$39:$D$782,СВЦЭМ!$A$39:$A$782,$A20,СВЦЭМ!$B$39:$B$782,U$11)+'СЕТ СН'!$F$11+СВЦЭМ!$D$10+'СЕТ СН'!$F$5-'СЕТ СН'!$F$21</f>
        <v>3874.19421173</v>
      </c>
      <c r="V20" s="36">
        <f>SUMIFS(СВЦЭМ!$D$39:$D$782,СВЦЭМ!$A$39:$A$782,$A20,СВЦЭМ!$B$39:$B$782,V$11)+'СЕТ СН'!$F$11+СВЦЭМ!$D$10+'СЕТ СН'!$F$5-'СЕТ СН'!$F$21</f>
        <v>3863.7317611199996</v>
      </c>
      <c r="W20" s="36">
        <f>SUMIFS(СВЦЭМ!$D$39:$D$782,СВЦЭМ!$A$39:$A$782,$A20,СВЦЭМ!$B$39:$B$782,W$11)+'СЕТ СН'!$F$11+СВЦЭМ!$D$10+'СЕТ СН'!$F$5-'СЕТ СН'!$F$21</f>
        <v>3846.6444366799997</v>
      </c>
      <c r="X20" s="36">
        <f>SUMIFS(СВЦЭМ!$D$39:$D$782,СВЦЭМ!$A$39:$A$782,$A20,СВЦЭМ!$B$39:$B$782,X$11)+'СЕТ СН'!$F$11+СВЦЭМ!$D$10+'СЕТ СН'!$F$5-'СЕТ СН'!$F$21</f>
        <v>3715.3719338299998</v>
      </c>
      <c r="Y20" s="36">
        <f>SUMIFS(СВЦЭМ!$D$39:$D$782,СВЦЭМ!$A$39:$A$782,$A20,СВЦЭМ!$B$39:$B$782,Y$11)+'СЕТ СН'!$F$11+СВЦЭМ!$D$10+'СЕТ СН'!$F$5-'СЕТ СН'!$F$21</f>
        <v>3616.3608582899997</v>
      </c>
    </row>
    <row r="21" spans="1:25" ht="15.75" x14ac:dyDescent="0.2">
      <c r="A21" s="35">
        <f t="shared" si="0"/>
        <v>44844</v>
      </c>
      <c r="B21" s="36">
        <f>SUMIFS(СВЦЭМ!$D$39:$D$782,СВЦЭМ!$A$39:$A$782,$A21,СВЦЭМ!$B$39:$B$782,B$11)+'СЕТ СН'!$F$11+СВЦЭМ!$D$10+'СЕТ СН'!$F$5-'СЕТ СН'!$F$21</f>
        <v>3618.30491897</v>
      </c>
      <c r="C21" s="36">
        <f>SUMIFS(СВЦЭМ!$D$39:$D$782,СВЦЭМ!$A$39:$A$782,$A21,СВЦЭМ!$B$39:$B$782,C$11)+'СЕТ СН'!$F$11+СВЦЭМ!$D$10+'СЕТ СН'!$F$5-'СЕТ СН'!$F$21</f>
        <v>3675.2929588899997</v>
      </c>
      <c r="D21" s="36">
        <f>SUMIFS(СВЦЭМ!$D$39:$D$782,СВЦЭМ!$A$39:$A$782,$A21,СВЦЭМ!$B$39:$B$782,D$11)+'СЕТ СН'!$F$11+СВЦЭМ!$D$10+'СЕТ СН'!$F$5-'СЕТ СН'!$F$21</f>
        <v>3764.2166827399997</v>
      </c>
      <c r="E21" s="36">
        <f>SUMIFS(СВЦЭМ!$D$39:$D$782,СВЦЭМ!$A$39:$A$782,$A21,СВЦЭМ!$B$39:$B$782,E$11)+'СЕТ СН'!$F$11+СВЦЭМ!$D$10+'СЕТ СН'!$F$5-'СЕТ СН'!$F$21</f>
        <v>3763.8829311599998</v>
      </c>
      <c r="F21" s="36">
        <f>SUMIFS(СВЦЭМ!$D$39:$D$782,СВЦЭМ!$A$39:$A$782,$A21,СВЦЭМ!$B$39:$B$782,F$11)+'СЕТ СН'!$F$11+СВЦЭМ!$D$10+'СЕТ СН'!$F$5-'СЕТ СН'!$F$21</f>
        <v>3758.5588194799998</v>
      </c>
      <c r="G21" s="36">
        <f>SUMIFS(СВЦЭМ!$D$39:$D$782,СВЦЭМ!$A$39:$A$782,$A21,СВЦЭМ!$B$39:$B$782,G$11)+'СЕТ СН'!$F$11+СВЦЭМ!$D$10+'СЕТ СН'!$F$5-'СЕТ СН'!$F$21</f>
        <v>3759.1367077199998</v>
      </c>
      <c r="H21" s="36">
        <f>SUMIFS(СВЦЭМ!$D$39:$D$782,СВЦЭМ!$A$39:$A$782,$A21,СВЦЭМ!$B$39:$B$782,H$11)+'СЕТ СН'!$F$11+СВЦЭМ!$D$10+'СЕТ СН'!$F$5-'СЕТ СН'!$F$21</f>
        <v>3703.54434696</v>
      </c>
      <c r="I21" s="36">
        <f>SUMIFS(СВЦЭМ!$D$39:$D$782,СВЦЭМ!$A$39:$A$782,$A21,СВЦЭМ!$B$39:$B$782,I$11)+'СЕТ СН'!$F$11+СВЦЭМ!$D$10+'СЕТ СН'!$F$5-'СЕТ СН'!$F$21</f>
        <v>3630.8349316200001</v>
      </c>
      <c r="J21" s="36">
        <f>SUMIFS(СВЦЭМ!$D$39:$D$782,СВЦЭМ!$A$39:$A$782,$A21,СВЦЭМ!$B$39:$B$782,J$11)+'СЕТ СН'!$F$11+СВЦЭМ!$D$10+'СЕТ СН'!$F$5-'СЕТ СН'!$F$21</f>
        <v>3612.5149347699999</v>
      </c>
      <c r="K21" s="36">
        <f>SUMIFS(СВЦЭМ!$D$39:$D$782,СВЦЭМ!$A$39:$A$782,$A21,СВЦЭМ!$B$39:$B$782,K$11)+'СЕТ СН'!$F$11+СВЦЭМ!$D$10+'СЕТ СН'!$F$5-'СЕТ СН'!$F$21</f>
        <v>3606.45034287</v>
      </c>
      <c r="L21" s="36">
        <f>SUMIFS(СВЦЭМ!$D$39:$D$782,СВЦЭМ!$A$39:$A$782,$A21,СВЦЭМ!$B$39:$B$782,L$11)+'СЕТ СН'!$F$11+СВЦЭМ!$D$10+'СЕТ СН'!$F$5-'СЕТ СН'!$F$21</f>
        <v>3596.9556261999996</v>
      </c>
      <c r="M21" s="36">
        <f>SUMIFS(СВЦЭМ!$D$39:$D$782,СВЦЭМ!$A$39:$A$782,$A21,СВЦЭМ!$B$39:$B$782,M$11)+'СЕТ СН'!$F$11+СВЦЭМ!$D$10+'СЕТ СН'!$F$5-'СЕТ СН'!$F$21</f>
        <v>3640.28331643</v>
      </c>
      <c r="N21" s="36">
        <f>SUMIFS(СВЦЭМ!$D$39:$D$782,СВЦЭМ!$A$39:$A$782,$A21,СВЦЭМ!$B$39:$B$782,N$11)+'СЕТ СН'!$F$11+СВЦЭМ!$D$10+'СЕТ СН'!$F$5-'СЕТ СН'!$F$21</f>
        <v>3717.0256080700001</v>
      </c>
      <c r="O21" s="36">
        <f>SUMIFS(СВЦЭМ!$D$39:$D$782,СВЦЭМ!$A$39:$A$782,$A21,СВЦЭМ!$B$39:$B$782,O$11)+'СЕТ СН'!$F$11+СВЦЭМ!$D$10+'СЕТ СН'!$F$5-'СЕТ СН'!$F$21</f>
        <v>3713.5445316799996</v>
      </c>
      <c r="P21" s="36">
        <f>SUMIFS(СВЦЭМ!$D$39:$D$782,СВЦЭМ!$A$39:$A$782,$A21,СВЦЭМ!$B$39:$B$782,P$11)+'СЕТ СН'!$F$11+СВЦЭМ!$D$10+'СЕТ СН'!$F$5-'СЕТ СН'!$F$21</f>
        <v>3678.2113921099999</v>
      </c>
      <c r="Q21" s="36">
        <f>SUMIFS(СВЦЭМ!$D$39:$D$782,СВЦЭМ!$A$39:$A$782,$A21,СВЦЭМ!$B$39:$B$782,Q$11)+'СЕТ СН'!$F$11+СВЦЭМ!$D$10+'СЕТ СН'!$F$5-'СЕТ СН'!$F$21</f>
        <v>3667.5612142599998</v>
      </c>
      <c r="R21" s="36">
        <f>SUMIFS(СВЦЭМ!$D$39:$D$782,СВЦЭМ!$A$39:$A$782,$A21,СВЦЭМ!$B$39:$B$782,R$11)+'СЕТ СН'!$F$11+СВЦЭМ!$D$10+'СЕТ СН'!$F$5-'СЕТ СН'!$F$21</f>
        <v>3626.3831698599997</v>
      </c>
      <c r="S21" s="36">
        <f>SUMIFS(СВЦЭМ!$D$39:$D$782,СВЦЭМ!$A$39:$A$782,$A21,СВЦЭМ!$B$39:$B$782,S$11)+'СЕТ СН'!$F$11+СВЦЭМ!$D$10+'СЕТ СН'!$F$5-'СЕТ СН'!$F$21</f>
        <v>3585.5453996599999</v>
      </c>
      <c r="T21" s="36">
        <f>SUMIFS(СВЦЭМ!$D$39:$D$782,СВЦЭМ!$A$39:$A$782,$A21,СВЦЭМ!$B$39:$B$782,T$11)+'СЕТ СН'!$F$11+СВЦЭМ!$D$10+'СЕТ СН'!$F$5-'СЕТ СН'!$F$21</f>
        <v>3635.0523528899998</v>
      </c>
      <c r="U21" s="36">
        <f>SUMIFS(СВЦЭМ!$D$39:$D$782,СВЦЭМ!$A$39:$A$782,$A21,СВЦЭМ!$B$39:$B$782,U$11)+'СЕТ СН'!$F$11+СВЦЭМ!$D$10+'СЕТ СН'!$F$5-'СЕТ СН'!$F$21</f>
        <v>3651.8902609699999</v>
      </c>
      <c r="V21" s="36">
        <f>SUMIFS(СВЦЭМ!$D$39:$D$782,СВЦЭМ!$A$39:$A$782,$A21,СВЦЭМ!$B$39:$B$782,V$11)+'СЕТ СН'!$F$11+СВЦЭМ!$D$10+'СЕТ СН'!$F$5-'СЕТ СН'!$F$21</f>
        <v>3660.3117701399997</v>
      </c>
      <c r="W21" s="36">
        <f>SUMIFS(СВЦЭМ!$D$39:$D$782,СВЦЭМ!$A$39:$A$782,$A21,СВЦЭМ!$B$39:$B$782,W$11)+'СЕТ СН'!$F$11+СВЦЭМ!$D$10+'СЕТ СН'!$F$5-'СЕТ СН'!$F$21</f>
        <v>3665.4877302300001</v>
      </c>
      <c r="X21" s="36">
        <f>SUMIFS(СВЦЭМ!$D$39:$D$782,СВЦЭМ!$A$39:$A$782,$A21,СВЦЭМ!$B$39:$B$782,X$11)+'СЕТ СН'!$F$11+СВЦЭМ!$D$10+'СЕТ СН'!$F$5-'СЕТ СН'!$F$21</f>
        <v>3645.05469494</v>
      </c>
      <c r="Y21" s="36">
        <f>SUMIFS(СВЦЭМ!$D$39:$D$782,СВЦЭМ!$A$39:$A$782,$A21,СВЦЭМ!$B$39:$B$782,Y$11)+'СЕТ СН'!$F$11+СВЦЭМ!$D$10+'СЕТ СН'!$F$5-'СЕТ СН'!$F$21</f>
        <v>3623.4448573899999</v>
      </c>
    </row>
    <row r="22" spans="1:25" ht="15.75" x14ac:dyDescent="0.2">
      <c r="A22" s="35">
        <f t="shared" si="0"/>
        <v>44845</v>
      </c>
      <c r="B22" s="36">
        <f>SUMIFS(СВЦЭМ!$D$39:$D$782,СВЦЭМ!$A$39:$A$782,$A22,СВЦЭМ!$B$39:$B$782,B$11)+'СЕТ СН'!$F$11+СВЦЭМ!$D$10+'СЕТ СН'!$F$5-'СЕТ СН'!$F$21</f>
        <v>3712.0329470399997</v>
      </c>
      <c r="C22" s="36">
        <f>SUMIFS(СВЦЭМ!$D$39:$D$782,СВЦЭМ!$A$39:$A$782,$A22,СВЦЭМ!$B$39:$B$782,C$11)+'СЕТ СН'!$F$11+СВЦЭМ!$D$10+'СЕТ СН'!$F$5-'СЕТ СН'!$F$21</f>
        <v>3772.51878511</v>
      </c>
      <c r="D22" s="36">
        <f>SUMIFS(СВЦЭМ!$D$39:$D$782,СВЦЭМ!$A$39:$A$782,$A22,СВЦЭМ!$B$39:$B$782,D$11)+'СЕТ СН'!$F$11+СВЦЭМ!$D$10+'СЕТ СН'!$F$5-'СЕТ СН'!$F$21</f>
        <v>3814.2050304099998</v>
      </c>
      <c r="E22" s="36">
        <f>SUMIFS(СВЦЭМ!$D$39:$D$782,СВЦЭМ!$A$39:$A$782,$A22,СВЦЭМ!$B$39:$B$782,E$11)+'СЕТ СН'!$F$11+СВЦЭМ!$D$10+'СЕТ СН'!$F$5-'СЕТ СН'!$F$21</f>
        <v>3828.9740495400001</v>
      </c>
      <c r="F22" s="36">
        <f>SUMIFS(СВЦЭМ!$D$39:$D$782,СВЦЭМ!$A$39:$A$782,$A22,СВЦЭМ!$B$39:$B$782,F$11)+'СЕТ СН'!$F$11+СВЦЭМ!$D$10+'СЕТ СН'!$F$5-'СЕТ СН'!$F$21</f>
        <v>3825.6053201199998</v>
      </c>
      <c r="G22" s="36">
        <f>SUMIFS(СВЦЭМ!$D$39:$D$782,СВЦЭМ!$A$39:$A$782,$A22,СВЦЭМ!$B$39:$B$782,G$11)+'СЕТ СН'!$F$11+СВЦЭМ!$D$10+'СЕТ СН'!$F$5-'СЕТ СН'!$F$21</f>
        <v>3766.5184334999999</v>
      </c>
      <c r="H22" s="36">
        <f>SUMIFS(СВЦЭМ!$D$39:$D$782,СВЦЭМ!$A$39:$A$782,$A22,СВЦЭМ!$B$39:$B$782,H$11)+'СЕТ СН'!$F$11+СВЦЭМ!$D$10+'СЕТ СН'!$F$5-'СЕТ СН'!$F$21</f>
        <v>3773.6965696299999</v>
      </c>
      <c r="I22" s="36">
        <f>SUMIFS(СВЦЭМ!$D$39:$D$782,СВЦЭМ!$A$39:$A$782,$A22,СВЦЭМ!$B$39:$B$782,I$11)+'СЕТ СН'!$F$11+СВЦЭМ!$D$10+'СЕТ СН'!$F$5-'СЕТ СН'!$F$21</f>
        <v>3797.3711549599998</v>
      </c>
      <c r="J22" s="36">
        <f>SUMIFS(СВЦЭМ!$D$39:$D$782,СВЦЭМ!$A$39:$A$782,$A22,СВЦЭМ!$B$39:$B$782,J$11)+'СЕТ СН'!$F$11+СВЦЭМ!$D$10+'СЕТ СН'!$F$5-'СЕТ СН'!$F$21</f>
        <v>3806.2417887900001</v>
      </c>
      <c r="K22" s="36">
        <f>SUMIFS(СВЦЭМ!$D$39:$D$782,СВЦЭМ!$A$39:$A$782,$A22,СВЦЭМ!$B$39:$B$782,K$11)+'СЕТ СН'!$F$11+СВЦЭМ!$D$10+'СЕТ СН'!$F$5-'СЕТ СН'!$F$21</f>
        <v>3810.0941590899997</v>
      </c>
      <c r="L22" s="36">
        <f>SUMIFS(СВЦЭМ!$D$39:$D$782,СВЦЭМ!$A$39:$A$782,$A22,СВЦЭМ!$B$39:$B$782,L$11)+'СЕТ СН'!$F$11+СВЦЭМ!$D$10+'СЕТ СН'!$F$5-'СЕТ СН'!$F$21</f>
        <v>3816.3903200199998</v>
      </c>
      <c r="M22" s="36">
        <f>SUMIFS(СВЦЭМ!$D$39:$D$782,СВЦЭМ!$A$39:$A$782,$A22,СВЦЭМ!$B$39:$B$782,M$11)+'СЕТ СН'!$F$11+СВЦЭМ!$D$10+'СЕТ СН'!$F$5-'СЕТ СН'!$F$21</f>
        <v>3786.6784547399998</v>
      </c>
      <c r="N22" s="36">
        <f>SUMIFS(СВЦЭМ!$D$39:$D$782,СВЦЭМ!$A$39:$A$782,$A22,СВЦЭМ!$B$39:$B$782,N$11)+'СЕТ СН'!$F$11+СВЦЭМ!$D$10+'СЕТ СН'!$F$5-'СЕТ СН'!$F$21</f>
        <v>3810.69461456</v>
      </c>
      <c r="O22" s="36">
        <f>SUMIFS(СВЦЭМ!$D$39:$D$782,СВЦЭМ!$A$39:$A$782,$A22,СВЦЭМ!$B$39:$B$782,O$11)+'СЕТ СН'!$F$11+СВЦЭМ!$D$10+'СЕТ СН'!$F$5-'СЕТ СН'!$F$21</f>
        <v>3813.9453567399996</v>
      </c>
      <c r="P22" s="36">
        <f>SUMIFS(СВЦЭМ!$D$39:$D$782,СВЦЭМ!$A$39:$A$782,$A22,СВЦЭМ!$B$39:$B$782,P$11)+'СЕТ СН'!$F$11+СВЦЭМ!$D$10+'СЕТ СН'!$F$5-'СЕТ СН'!$F$21</f>
        <v>3804.8962547499996</v>
      </c>
      <c r="Q22" s="36">
        <f>SUMIFS(СВЦЭМ!$D$39:$D$782,СВЦЭМ!$A$39:$A$782,$A22,СВЦЭМ!$B$39:$B$782,Q$11)+'СЕТ СН'!$F$11+СВЦЭМ!$D$10+'СЕТ СН'!$F$5-'СЕТ СН'!$F$21</f>
        <v>3798.3298155899997</v>
      </c>
      <c r="R22" s="36">
        <f>SUMIFS(СВЦЭМ!$D$39:$D$782,СВЦЭМ!$A$39:$A$782,$A22,СВЦЭМ!$B$39:$B$782,R$11)+'СЕТ СН'!$F$11+СВЦЭМ!$D$10+'СЕТ СН'!$F$5-'СЕТ СН'!$F$21</f>
        <v>3778.9691430499997</v>
      </c>
      <c r="S22" s="36">
        <f>SUMIFS(СВЦЭМ!$D$39:$D$782,СВЦЭМ!$A$39:$A$782,$A22,СВЦЭМ!$B$39:$B$782,S$11)+'СЕТ СН'!$F$11+СВЦЭМ!$D$10+'СЕТ СН'!$F$5-'СЕТ СН'!$F$21</f>
        <v>3814.1715031599997</v>
      </c>
      <c r="T22" s="36">
        <f>SUMIFS(СВЦЭМ!$D$39:$D$782,СВЦЭМ!$A$39:$A$782,$A22,СВЦЭМ!$B$39:$B$782,T$11)+'СЕТ СН'!$F$11+СВЦЭМ!$D$10+'СЕТ СН'!$F$5-'СЕТ СН'!$F$21</f>
        <v>3865.9669156199998</v>
      </c>
      <c r="U22" s="36">
        <f>SUMIFS(СВЦЭМ!$D$39:$D$782,СВЦЭМ!$A$39:$A$782,$A22,СВЦЭМ!$B$39:$B$782,U$11)+'СЕТ СН'!$F$11+СВЦЭМ!$D$10+'СЕТ СН'!$F$5-'СЕТ СН'!$F$21</f>
        <v>3887.3549688799999</v>
      </c>
      <c r="V22" s="36">
        <f>SUMIFS(СВЦЭМ!$D$39:$D$782,СВЦЭМ!$A$39:$A$782,$A22,СВЦЭМ!$B$39:$B$782,V$11)+'СЕТ СН'!$F$11+СВЦЭМ!$D$10+'СЕТ СН'!$F$5-'СЕТ СН'!$F$21</f>
        <v>3884.46505106</v>
      </c>
      <c r="W22" s="36">
        <f>SUMIFS(СВЦЭМ!$D$39:$D$782,СВЦЭМ!$A$39:$A$782,$A22,СВЦЭМ!$B$39:$B$782,W$11)+'СЕТ СН'!$F$11+СВЦЭМ!$D$10+'СЕТ СН'!$F$5-'СЕТ СН'!$F$21</f>
        <v>3916.2789864400002</v>
      </c>
      <c r="X22" s="36">
        <f>SUMIFS(СВЦЭМ!$D$39:$D$782,СВЦЭМ!$A$39:$A$782,$A22,СВЦЭМ!$B$39:$B$782,X$11)+'СЕТ СН'!$F$11+СВЦЭМ!$D$10+'СЕТ СН'!$F$5-'СЕТ СН'!$F$21</f>
        <v>3898.43942939</v>
      </c>
      <c r="Y22" s="36">
        <f>SUMIFS(СВЦЭМ!$D$39:$D$782,СВЦЭМ!$A$39:$A$782,$A22,СВЦЭМ!$B$39:$B$782,Y$11)+'СЕТ СН'!$F$11+СВЦЭМ!$D$10+'СЕТ СН'!$F$5-'СЕТ СН'!$F$21</f>
        <v>3890.81124546</v>
      </c>
    </row>
    <row r="23" spans="1:25" ht="15.75" x14ac:dyDescent="0.2">
      <c r="A23" s="35">
        <f t="shared" si="0"/>
        <v>44846</v>
      </c>
      <c r="B23" s="36">
        <f>SUMIFS(СВЦЭМ!$D$39:$D$782,СВЦЭМ!$A$39:$A$782,$A23,СВЦЭМ!$B$39:$B$782,B$11)+'СЕТ СН'!$F$11+СВЦЭМ!$D$10+'СЕТ СН'!$F$5-'СЕТ СН'!$F$21</f>
        <v>3801.3229462099998</v>
      </c>
      <c r="C23" s="36">
        <f>SUMIFS(СВЦЭМ!$D$39:$D$782,СВЦЭМ!$A$39:$A$782,$A23,СВЦЭМ!$B$39:$B$782,C$11)+'СЕТ СН'!$F$11+СВЦЭМ!$D$10+'СЕТ СН'!$F$5-'СЕТ СН'!$F$21</f>
        <v>3825.9239170999999</v>
      </c>
      <c r="D23" s="36">
        <f>SUMIFS(СВЦЭМ!$D$39:$D$782,СВЦЭМ!$A$39:$A$782,$A23,СВЦЭМ!$B$39:$B$782,D$11)+'СЕТ СН'!$F$11+СВЦЭМ!$D$10+'СЕТ СН'!$F$5-'СЕТ СН'!$F$21</f>
        <v>3846.96143123</v>
      </c>
      <c r="E23" s="36">
        <f>SUMIFS(СВЦЭМ!$D$39:$D$782,СВЦЭМ!$A$39:$A$782,$A23,СВЦЭМ!$B$39:$B$782,E$11)+'СЕТ СН'!$F$11+СВЦЭМ!$D$10+'СЕТ СН'!$F$5-'СЕТ СН'!$F$21</f>
        <v>3840.2291592900001</v>
      </c>
      <c r="F23" s="36">
        <f>SUMIFS(СВЦЭМ!$D$39:$D$782,СВЦЭМ!$A$39:$A$782,$A23,СВЦЭМ!$B$39:$B$782,F$11)+'СЕТ СН'!$F$11+СВЦЭМ!$D$10+'СЕТ СН'!$F$5-'СЕТ СН'!$F$21</f>
        <v>3834.98016676</v>
      </c>
      <c r="G23" s="36">
        <f>SUMIFS(СВЦЭМ!$D$39:$D$782,СВЦЭМ!$A$39:$A$782,$A23,СВЦЭМ!$B$39:$B$782,G$11)+'СЕТ СН'!$F$11+СВЦЭМ!$D$10+'СЕТ СН'!$F$5-'СЕТ СН'!$F$21</f>
        <v>3833.3348186599997</v>
      </c>
      <c r="H23" s="36">
        <f>SUMIFS(СВЦЭМ!$D$39:$D$782,СВЦЭМ!$A$39:$A$782,$A23,СВЦЭМ!$B$39:$B$782,H$11)+'СЕТ СН'!$F$11+СВЦЭМ!$D$10+'СЕТ СН'!$F$5-'СЕТ СН'!$F$21</f>
        <v>3808.4708882</v>
      </c>
      <c r="I23" s="36">
        <f>SUMIFS(СВЦЭМ!$D$39:$D$782,СВЦЭМ!$A$39:$A$782,$A23,СВЦЭМ!$B$39:$B$782,I$11)+'СЕТ СН'!$F$11+СВЦЭМ!$D$10+'СЕТ СН'!$F$5-'СЕТ СН'!$F$21</f>
        <v>3779.1147277999999</v>
      </c>
      <c r="J23" s="36">
        <f>SUMIFS(СВЦЭМ!$D$39:$D$782,СВЦЭМ!$A$39:$A$782,$A23,СВЦЭМ!$B$39:$B$782,J$11)+'СЕТ СН'!$F$11+СВЦЭМ!$D$10+'СЕТ СН'!$F$5-'СЕТ СН'!$F$21</f>
        <v>3787.4716181099998</v>
      </c>
      <c r="K23" s="36">
        <f>SUMIFS(СВЦЭМ!$D$39:$D$782,СВЦЭМ!$A$39:$A$782,$A23,СВЦЭМ!$B$39:$B$782,K$11)+'СЕТ СН'!$F$11+СВЦЭМ!$D$10+'СЕТ СН'!$F$5-'СЕТ СН'!$F$21</f>
        <v>3782.31751153</v>
      </c>
      <c r="L23" s="36">
        <f>SUMIFS(СВЦЭМ!$D$39:$D$782,СВЦЭМ!$A$39:$A$782,$A23,СВЦЭМ!$B$39:$B$782,L$11)+'СЕТ СН'!$F$11+СВЦЭМ!$D$10+'СЕТ СН'!$F$5-'СЕТ СН'!$F$21</f>
        <v>3775.6056894399999</v>
      </c>
      <c r="M23" s="36">
        <f>SUMIFS(СВЦЭМ!$D$39:$D$782,СВЦЭМ!$A$39:$A$782,$A23,СВЦЭМ!$B$39:$B$782,M$11)+'СЕТ СН'!$F$11+СВЦЭМ!$D$10+'СЕТ СН'!$F$5-'СЕТ СН'!$F$21</f>
        <v>3770.5832325199999</v>
      </c>
      <c r="N23" s="36">
        <f>SUMIFS(СВЦЭМ!$D$39:$D$782,СВЦЭМ!$A$39:$A$782,$A23,СВЦЭМ!$B$39:$B$782,N$11)+'СЕТ СН'!$F$11+СВЦЭМ!$D$10+'СЕТ СН'!$F$5-'СЕТ СН'!$F$21</f>
        <v>3788.3119650599997</v>
      </c>
      <c r="O23" s="36">
        <f>SUMIFS(СВЦЭМ!$D$39:$D$782,СВЦЭМ!$A$39:$A$782,$A23,СВЦЭМ!$B$39:$B$782,O$11)+'СЕТ СН'!$F$11+СВЦЭМ!$D$10+'СЕТ СН'!$F$5-'СЕТ СН'!$F$21</f>
        <v>3784.9306205499997</v>
      </c>
      <c r="P23" s="36">
        <f>SUMIFS(СВЦЭМ!$D$39:$D$782,СВЦЭМ!$A$39:$A$782,$A23,СВЦЭМ!$B$39:$B$782,P$11)+'СЕТ СН'!$F$11+СВЦЭМ!$D$10+'СЕТ СН'!$F$5-'СЕТ СН'!$F$21</f>
        <v>3777.4613706699997</v>
      </c>
      <c r="Q23" s="36">
        <f>SUMIFS(СВЦЭМ!$D$39:$D$782,СВЦЭМ!$A$39:$A$782,$A23,СВЦЭМ!$B$39:$B$782,Q$11)+'СЕТ СН'!$F$11+СВЦЭМ!$D$10+'СЕТ СН'!$F$5-'СЕТ СН'!$F$21</f>
        <v>3782.5099283700001</v>
      </c>
      <c r="R23" s="36">
        <f>SUMIFS(СВЦЭМ!$D$39:$D$782,СВЦЭМ!$A$39:$A$782,$A23,СВЦЭМ!$B$39:$B$782,R$11)+'СЕТ СН'!$F$11+СВЦЭМ!$D$10+'СЕТ СН'!$F$5-'СЕТ СН'!$F$21</f>
        <v>3761.5661049599998</v>
      </c>
      <c r="S23" s="36">
        <f>SUMIFS(СВЦЭМ!$D$39:$D$782,СВЦЭМ!$A$39:$A$782,$A23,СВЦЭМ!$B$39:$B$782,S$11)+'СЕТ СН'!$F$11+СВЦЭМ!$D$10+'СЕТ СН'!$F$5-'СЕТ СН'!$F$21</f>
        <v>3763.7301059499996</v>
      </c>
      <c r="T23" s="36">
        <f>SUMIFS(СВЦЭМ!$D$39:$D$782,СВЦЭМ!$A$39:$A$782,$A23,СВЦЭМ!$B$39:$B$782,T$11)+'СЕТ СН'!$F$11+СВЦЭМ!$D$10+'СЕТ СН'!$F$5-'СЕТ СН'!$F$21</f>
        <v>3892.72158928</v>
      </c>
      <c r="U23" s="36">
        <f>SUMIFS(СВЦЭМ!$D$39:$D$782,СВЦЭМ!$A$39:$A$782,$A23,СВЦЭМ!$B$39:$B$782,U$11)+'СЕТ СН'!$F$11+СВЦЭМ!$D$10+'СЕТ СН'!$F$5-'СЕТ СН'!$F$21</f>
        <v>3884.2163722599998</v>
      </c>
      <c r="V23" s="36">
        <f>SUMIFS(СВЦЭМ!$D$39:$D$782,СВЦЭМ!$A$39:$A$782,$A23,СВЦЭМ!$B$39:$B$782,V$11)+'СЕТ СН'!$F$11+СВЦЭМ!$D$10+'СЕТ СН'!$F$5-'СЕТ СН'!$F$21</f>
        <v>3920.56776433</v>
      </c>
      <c r="W23" s="36">
        <f>SUMIFS(СВЦЭМ!$D$39:$D$782,СВЦЭМ!$A$39:$A$782,$A23,СВЦЭМ!$B$39:$B$782,W$11)+'СЕТ СН'!$F$11+СВЦЭМ!$D$10+'СЕТ СН'!$F$5-'СЕТ СН'!$F$21</f>
        <v>3839.97109817</v>
      </c>
      <c r="X23" s="36">
        <f>SUMIFS(СВЦЭМ!$D$39:$D$782,СВЦЭМ!$A$39:$A$782,$A23,СВЦЭМ!$B$39:$B$782,X$11)+'СЕТ СН'!$F$11+СВЦЭМ!$D$10+'СЕТ СН'!$F$5-'СЕТ СН'!$F$21</f>
        <v>3809.5584154499998</v>
      </c>
      <c r="Y23" s="36">
        <f>SUMIFS(СВЦЭМ!$D$39:$D$782,СВЦЭМ!$A$39:$A$782,$A23,СВЦЭМ!$B$39:$B$782,Y$11)+'СЕТ СН'!$F$11+СВЦЭМ!$D$10+'СЕТ СН'!$F$5-'СЕТ СН'!$F$21</f>
        <v>3794.5426206299999</v>
      </c>
    </row>
    <row r="24" spans="1:25" ht="15.75" x14ac:dyDescent="0.2">
      <c r="A24" s="35">
        <f t="shared" si="0"/>
        <v>44847</v>
      </c>
      <c r="B24" s="36">
        <f>SUMIFS(СВЦЭМ!$D$39:$D$782,СВЦЭМ!$A$39:$A$782,$A24,СВЦЭМ!$B$39:$B$782,B$11)+'СЕТ СН'!$F$11+СВЦЭМ!$D$10+'СЕТ СН'!$F$5-'СЕТ СН'!$F$21</f>
        <v>3891.61028898</v>
      </c>
      <c r="C24" s="36">
        <f>SUMIFS(СВЦЭМ!$D$39:$D$782,СВЦЭМ!$A$39:$A$782,$A24,СВЦЭМ!$B$39:$B$782,C$11)+'СЕТ СН'!$F$11+СВЦЭМ!$D$10+'СЕТ СН'!$F$5-'СЕТ СН'!$F$21</f>
        <v>3913.9168148600002</v>
      </c>
      <c r="D24" s="36">
        <f>SUMIFS(СВЦЭМ!$D$39:$D$782,СВЦЭМ!$A$39:$A$782,$A24,СВЦЭМ!$B$39:$B$782,D$11)+'СЕТ СН'!$F$11+СВЦЭМ!$D$10+'СЕТ СН'!$F$5-'СЕТ СН'!$F$21</f>
        <v>3911.8936147700001</v>
      </c>
      <c r="E24" s="36">
        <f>SUMIFS(СВЦЭМ!$D$39:$D$782,СВЦЭМ!$A$39:$A$782,$A24,СВЦЭМ!$B$39:$B$782,E$11)+'СЕТ СН'!$F$11+СВЦЭМ!$D$10+'СЕТ СН'!$F$5-'СЕТ СН'!$F$21</f>
        <v>3917.1311930900001</v>
      </c>
      <c r="F24" s="36">
        <f>SUMIFS(СВЦЭМ!$D$39:$D$782,СВЦЭМ!$A$39:$A$782,$A24,СВЦЭМ!$B$39:$B$782,F$11)+'СЕТ СН'!$F$11+СВЦЭМ!$D$10+'СЕТ СН'!$F$5-'СЕТ СН'!$F$21</f>
        <v>3918.9217757199999</v>
      </c>
      <c r="G24" s="36">
        <f>SUMIFS(СВЦЭМ!$D$39:$D$782,СВЦЭМ!$A$39:$A$782,$A24,СВЦЭМ!$B$39:$B$782,G$11)+'СЕТ СН'!$F$11+СВЦЭМ!$D$10+'СЕТ СН'!$F$5-'СЕТ СН'!$F$21</f>
        <v>3907.8122270899999</v>
      </c>
      <c r="H24" s="36">
        <f>SUMIFS(СВЦЭМ!$D$39:$D$782,СВЦЭМ!$A$39:$A$782,$A24,СВЦЭМ!$B$39:$B$782,H$11)+'СЕТ СН'!$F$11+СВЦЭМ!$D$10+'СЕТ СН'!$F$5-'СЕТ СН'!$F$21</f>
        <v>3881.97870212</v>
      </c>
      <c r="I24" s="36">
        <f>SUMIFS(СВЦЭМ!$D$39:$D$782,СВЦЭМ!$A$39:$A$782,$A24,СВЦЭМ!$B$39:$B$782,I$11)+'СЕТ СН'!$F$11+СВЦЭМ!$D$10+'СЕТ СН'!$F$5-'СЕТ СН'!$F$21</f>
        <v>3860.0394867199998</v>
      </c>
      <c r="J24" s="36">
        <f>SUMIFS(СВЦЭМ!$D$39:$D$782,СВЦЭМ!$A$39:$A$782,$A24,СВЦЭМ!$B$39:$B$782,J$11)+'СЕТ СН'!$F$11+СВЦЭМ!$D$10+'СЕТ СН'!$F$5-'СЕТ СН'!$F$21</f>
        <v>3849.8780784599999</v>
      </c>
      <c r="K24" s="36">
        <f>SUMIFS(СВЦЭМ!$D$39:$D$782,СВЦЭМ!$A$39:$A$782,$A24,СВЦЭМ!$B$39:$B$782,K$11)+'СЕТ СН'!$F$11+СВЦЭМ!$D$10+'СЕТ СН'!$F$5-'СЕТ СН'!$F$21</f>
        <v>3877.6255536200001</v>
      </c>
      <c r="L24" s="36">
        <f>SUMIFS(СВЦЭМ!$D$39:$D$782,СВЦЭМ!$A$39:$A$782,$A24,СВЦЭМ!$B$39:$B$782,L$11)+'СЕТ СН'!$F$11+СВЦЭМ!$D$10+'СЕТ СН'!$F$5-'СЕТ СН'!$F$21</f>
        <v>3865.51901176</v>
      </c>
      <c r="M24" s="36">
        <f>SUMIFS(СВЦЭМ!$D$39:$D$782,СВЦЭМ!$A$39:$A$782,$A24,СВЦЭМ!$B$39:$B$782,M$11)+'СЕТ СН'!$F$11+СВЦЭМ!$D$10+'СЕТ СН'!$F$5-'СЕТ СН'!$F$21</f>
        <v>3876.1647531799999</v>
      </c>
      <c r="N24" s="36">
        <f>SUMIFS(СВЦЭМ!$D$39:$D$782,СВЦЭМ!$A$39:$A$782,$A24,СВЦЭМ!$B$39:$B$782,N$11)+'СЕТ СН'!$F$11+СВЦЭМ!$D$10+'СЕТ СН'!$F$5-'СЕТ СН'!$F$21</f>
        <v>3868.7001188200002</v>
      </c>
      <c r="O24" s="36">
        <f>SUMIFS(СВЦЭМ!$D$39:$D$782,СВЦЭМ!$A$39:$A$782,$A24,СВЦЭМ!$B$39:$B$782,O$11)+'СЕТ СН'!$F$11+СВЦЭМ!$D$10+'СЕТ СН'!$F$5-'СЕТ СН'!$F$21</f>
        <v>3865.91863023</v>
      </c>
      <c r="P24" s="36">
        <f>SUMIFS(СВЦЭМ!$D$39:$D$782,СВЦЭМ!$A$39:$A$782,$A24,СВЦЭМ!$B$39:$B$782,P$11)+'СЕТ СН'!$F$11+СВЦЭМ!$D$10+'СЕТ СН'!$F$5-'СЕТ СН'!$F$21</f>
        <v>3863.0685665999999</v>
      </c>
      <c r="Q24" s="36">
        <f>SUMIFS(СВЦЭМ!$D$39:$D$782,СВЦЭМ!$A$39:$A$782,$A24,СВЦЭМ!$B$39:$B$782,Q$11)+'СЕТ СН'!$F$11+СВЦЭМ!$D$10+'СЕТ СН'!$F$5-'СЕТ СН'!$F$21</f>
        <v>3854.4176476899997</v>
      </c>
      <c r="R24" s="36">
        <f>SUMIFS(СВЦЭМ!$D$39:$D$782,СВЦЭМ!$A$39:$A$782,$A24,СВЦЭМ!$B$39:$B$782,R$11)+'СЕТ СН'!$F$11+СВЦЭМ!$D$10+'СЕТ СН'!$F$5-'СЕТ СН'!$F$21</f>
        <v>3889.8770737899999</v>
      </c>
      <c r="S24" s="36">
        <f>SUMIFS(СВЦЭМ!$D$39:$D$782,СВЦЭМ!$A$39:$A$782,$A24,СВЦЭМ!$B$39:$B$782,S$11)+'СЕТ СН'!$F$11+СВЦЭМ!$D$10+'СЕТ СН'!$F$5-'СЕТ СН'!$F$21</f>
        <v>3862.77280453</v>
      </c>
      <c r="T24" s="36">
        <f>SUMIFS(СВЦЭМ!$D$39:$D$782,СВЦЭМ!$A$39:$A$782,$A24,СВЦЭМ!$B$39:$B$782,T$11)+'СЕТ СН'!$F$11+СВЦЭМ!$D$10+'СЕТ СН'!$F$5-'СЕТ СН'!$F$21</f>
        <v>3881.6611970700001</v>
      </c>
      <c r="U24" s="36">
        <f>SUMIFS(СВЦЭМ!$D$39:$D$782,СВЦЭМ!$A$39:$A$782,$A24,СВЦЭМ!$B$39:$B$782,U$11)+'СЕТ СН'!$F$11+СВЦЭМ!$D$10+'СЕТ СН'!$F$5-'СЕТ СН'!$F$21</f>
        <v>3895.9528637600001</v>
      </c>
      <c r="V24" s="36">
        <f>SUMIFS(СВЦЭМ!$D$39:$D$782,СВЦЭМ!$A$39:$A$782,$A24,СВЦЭМ!$B$39:$B$782,V$11)+'СЕТ СН'!$F$11+СВЦЭМ!$D$10+'СЕТ СН'!$F$5-'СЕТ СН'!$F$21</f>
        <v>3877.5120962999999</v>
      </c>
      <c r="W24" s="36">
        <f>SUMIFS(СВЦЭМ!$D$39:$D$782,СВЦЭМ!$A$39:$A$782,$A24,СВЦЭМ!$B$39:$B$782,W$11)+'СЕТ СН'!$F$11+СВЦЭМ!$D$10+'СЕТ СН'!$F$5-'СЕТ СН'!$F$21</f>
        <v>3867.1284510599999</v>
      </c>
      <c r="X24" s="36">
        <f>SUMIFS(СВЦЭМ!$D$39:$D$782,СВЦЭМ!$A$39:$A$782,$A24,СВЦЭМ!$B$39:$B$782,X$11)+'СЕТ СН'!$F$11+СВЦЭМ!$D$10+'СЕТ СН'!$F$5-'СЕТ СН'!$F$21</f>
        <v>3863.6382838199997</v>
      </c>
      <c r="Y24" s="36">
        <f>SUMIFS(СВЦЭМ!$D$39:$D$782,СВЦЭМ!$A$39:$A$782,$A24,СВЦЭМ!$B$39:$B$782,Y$11)+'СЕТ СН'!$F$11+СВЦЭМ!$D$10+'СЕТ СН'!$F$5-'СЕТ СН'!$F$21</f>
        <v>3859.6528512799996</v>
      </c>
    </row>
    <row r="25" spans="1:25" ht="15.75" x14ac:dyDescent="0.2">
      <c r="A25" s="35">
        <f t="shared" si="0"/>
        <v>44848</v>
      </c>
      <c r="B25" s="36">
        <f>SUMIFS(СВЦЭМ!$D$39:$D$782,СВЦЭМ!$A$39:$A$782,$A25,СВЦЭМ!$B$39:$B$782,B$11)+'СЕТ СН'!$F$11+СВЦЭМ!$D$10+'СЕТ СН'!$F$5-'СЕТ СН'!$F$21</f>
        <v>3914.4501263299999</v>
      </c>
      <c r="C25" s="36">
        <f>SUMIFS(СВЦЭМ!$D$39:$D$782,СВЦЭМ!$A$39:$A$782,$A25,СВЦЭМ!$B$39:$B$782,C$11)+'СЕТ СН'!$F$11+СВЦЭМ!$D$10+'СЕТ СН'!$F$5-'СЕТ СН'!$F$21</f>
        <v>3927.99343735</v>
      </c>
      <c r="D25" s="36">
        <f>SUMIFS(СВЦЭМ!$D$39:$D$782,СВЦЭМ!$A$39:$A$782,$A25,СВЦЭМ!$B$39:$B$782,D$11)+'СЕТ СН'!$F$11+СВЦЭМ!$D$10+'СЕТ СН'!$F$5-'СЕТ СН'!$F$21</f>
        <v>3957.2087999799996</v>
      </c>
      <c r="E25" s="36">
        <f>SUMIFS(СВЦЭМ!$D$39:$D$782,СВЦЭМ!$A$39:$A$782,$A25,СВЦЭМ!$B$39:$B$782,E$11)+'СЕТ СН'!$F$11+СВЦЭМ!$D$10+'СЕТ СН'!$F$5-'СЕТ СН'!$F$21</f>
        <v>3973.39291637</v>
      </c>
      <c r="F25" s="36">
        <f>SUMIFS(СВЦЭМ!$D$39:$D$782,СВЦЭМ!$A$39:$A$782,$A25,СВЦЭМ!$B$39:$B$782,F$11)+'СЕТ СН'!$F$11+СВЦЭМ!$D$10+'СЕТ СН'!$F$5-'СЕТ СН'!$F$21</f>
        <v>3974.6782855800002</v>
      </c>
      <c r="G25" s="36">
        <f>SUMIFS(СВЦЭМ!$D$39:$D$782,СВЦЭМ!$A$39:$A$782,$A25,СВЦЭМ!$B$39:$B$782,G$11)+'СЕТ СН'!$F$11+СВЦЭМ!$D$10+'СЕТ СН'!$F$5-'СЕТ СН'!$F$21</f>
        <v>3961.6532042199997</v>
      </c>
      <c r="H25" s="36">
        <f>SUMIFS(СВЦЭМ!$D$39:$D$782,СВЦЭМ!$A$39:$A$782,$A25,СВЦЭМ!$B$39:$B$782,H$11)+'СЕТ СН'!$F$11+СВЦЭМ!$D$10+'СЕТ СН'!$F$5-'СЕТ СН'!$F$21</f>
        <v>3898.8823503200001</v>
      </c>
      <c r="I25" s="36">
        <f>SUMIFS(СВЦЭМ!$D$39:$D$782,СВЦЭМ!$A$39:$A$782,$A25,СВЦЭМ!$B$39:$B$782,I$11)+'СЕТ СН'!$F$11+СВЦЭМ!$D$10+'СЕТ СН'!$F$5-'СЕТ СН'!$F$21</f>
        <v>3910.5758073400002</v>
      </c>
      <c r="J25" s="36">
        <f>SUMIFS(СВЦЭМ!$D$39:$D$782,СВЦЭМ!$A$39:$A$782,$A25,СВЦЭМ!$B$39:$B$782,J$11)+'СЕТ СН'!$F$11+СВЦЭМ!$D$10+'СЕТ СН'!$F$5-'СЕТ СН'!$F$21</f>
        <v>3911.1573684800001</v>
      </c>
      <c r="K25" s="36">
        <f>SUMIFS(СВЦЭМ!$D$39:$D$782,СВЦЭМ!$A$39:$A$782,$A25,СВЦЭМ!$B$39:$B$782,K$11)+'СЕТ СН'!$F$11+СВЦЭМ!$D$10+'СЕТ СН'!$F$5-'СЕТ СН'!$F$21</f>
        <v>3909.7540680900001</v>
      </c>
      <c r="L25" s="36">
        <f>SUMIFS(СВЦЭМ!$D$39:$D$782,СВЦЭМ!$A$39:$A$782,$A25,СВЦЭМ!$B$39:$B$782,L$11)+'СЕТ СН'!$F$11+СВЦЭМ!$D$10+'СЕТ СН'!$F$5-'СЕТ СН'!$F$21</f>
        <v>3918.8358550200001</v>
      </c>
      <c r="M25" s="36">
        <f>SUMIFS(СВЦЭМ!$D$39:$D$782,СВЦЭМ!$A$39:$A$782,$A25,СВЦЭМ!$B$39:$B$782,M$11)+'СЕТ СН'!$F$11+СВЦЭМ!$D$10+'СЕТ СН'!$F$5-'СЕТ СН'!$F$21</f>
        <v>3892.88539683</v>
      </c>
      <c r="N25" s="36">
        <f>SUMIFS(СВЦЭМ!$D$39:$D$782,СВЦЭМ!$A$39:$A$782,$A25,СВЦЭМ!$B$39:$B$782,N$11)+'СЕТ СН'!$F$11+СВЦЭМ!$D$10+'СЕТ СН'!$F$5-'СЕТ СН'!$F$21</f>
        <v>3894.6585024799997</v>
      </c>
      <c r="O25" s="36">
        <f>SUMIFS(СВЦЭМ!$D$39:$D$782,СВЦЭМ!$A$39:$A$782,$A25,СВЦЭМ!$B$39:$B$782,O$11)+'СЕТ СН'!$F$11+СВЦЭМ!$D$10+'СЕТ СН'!$F$5-'СЕТ СН'!$F$21</f>
        <v>3897.9705417099999</v>
      </c>
      <c r="P25" s="36">
        <f>SUMIFS(СВЦЭМ!$D$39:$D$782,СВЦЭМ!$A$39:$A$782,$A25,СВЦЭМ!$B$39:$B$782,P$11)+'СЕТ СН'!$F$11+СВЦЭМ!$D$10+'СЕТ СН'!$F$5-'СЕТ СН'!$F$21</f>
        <v>3897.6636832899999</v>
      </c>
      <c r="Q25" s="36">
        <f>SUMIFS(СВЦЭМ!$D$39:$D$782,СВЦЭМ!$A$39:$A$782,$A25,СВЦЭМ!$B$39:$B$782,Q$11)+'СЕТ СН'!$F$11+СВЦЭМ!$D$10+'СЕТ СН'!$F$5-'СЕТ СН'!$F$21</f>
        <v>3898.6389888899998</v>
      </c>
      <c r="R25" s="36">
        <f>SUMIFS(СВЦЭМ!$D$39:$D$782,СВЦЭМ!$A$39:$A$782,$A25,СВЦЭМ!$B$39:$B$782,R$11)+'СЕТ СН'!$F$11+СВЦЭМ!$D$10+'СЕТ СН'!$F$5-'СЕТ СН'!$F$21</f>
        <v>3888.8733124099999</v>
      </c>
      <c r="S25" s="36">
        <f>SUMIFS(СВЦЭМ!$D$39:$D$782,СВЦЭМ!$A$39:$A$782,$A25,СВЦЭМ!$B$39:$B$782,S$11)+'СЕТ СН'!$F$11+СВЦЭМ!$D$10+'СЕТ СН'!$F$5-'СЕТ СН'!$F$21</f>
        <v>3905.5328570000001</v>
      </c>
      <c r="T25" s="36">
        <f>SUMIFS(СВЦЭМ!$D$39:$D$782,СВЦЭМ!$A$39:$A$782,$A25,СВЦЭМ!$B$39:$B$782,T$11)+'СЕТ СН'!$F$11+СВЦЭМ!$D$10+'СЕТ СН'!$F$5-'СЕТ СН'!$F$21</f>
        <v>3911.4200988399998</v>
      </c>
      <c r="U25" s="36">
        <f>SUMIFS(СВЦЭМ!$D$39:$D$782,СВЦЭМ!$A$39:$A$782,$A25,СВЦЭМ!$B$39:$B$782,U$11)+'СЕТ СН'!$F$11+СВЦЭМ!$D$10+'СЕТ СН'!$F$5-'СЕТ СН'!$F$21</f>
        <v>3907.6149727800002</v>
      </c>
      <c r="V25" s="36">
        <f>SUMIFS(СВЦЭМ!$D$39:$D$782,СВЦЭМ!$A$39:$A$782,$A25,СВЦЭМ!$B$39:$B$782,V$11)+'СЕТ СН'!$F$11+СВЦЭМ!$D$10+'СЕТ СН'!$F$5-'СЕТ СН'!$F$21</f>
        <v>3919.2104116599999</v>
      </c>
      <c r="W25" s="36">
        <f>SUMIFS(СВЦЭМ!$D$39:$D$782,СВЦЭМ!$A$39:$A$782,$A25,СВЦЭМ!$B$39:$B$782,W$11)+'СЕТ СН'!$F$11+СВЦЭМ!$D$10+'СЕТ СН'!$F$5-'СЕТ СН'!$F$21</f>
        <v>3917.5502468599998</v>
      </c>
      <c r="X25" s="36">
        <f>SUMIFS(СВЦЭМ!$D$39:$D$782,СВЦЭМ!$A$39:$A$782,$A25,СВЦЭМ!$B$39:$B$782,X$11)+'СЕТ СН'!$F$11+СВЦЭМ!$D$10+'СЕТ СН'!$F$5-'СЕТ СН'!$F$21</f>
        <v>3911.10119381</v>
      </c>
      <c r="Y25" s="36">
        <f>SUMIFS(СВЦЭМ!$D$39:$D$782,СВЦЭМ!$A$39:$A$782,$A25,СВЦЭМ!$B$39:$B$782,Y$11)+'СЕТ СН'!$F$11+СВЦЭМ!$D$10+'СЕТ СН'!$F$5-'СЕТ СН'!$F$21</f>
        <v>3892.3211640899999</v>
      </c>
    </row>
    <row r="26" spans="1:25" ht="15.75" x14ac:dyDescent="0.2">
      <c r="A26" s="35">
        <f t="shared" si="0"/>
        <v>44849</v>
      </c>
      <c r="B26" s="36">
        <f>SUMIFS(СВЦЭМ!$D$39:$D$782,СВЦЭМ!$A$39:$A$782,$A26,СВЦЭМ!$B$39:$B$782,B$11)+'СЕТ СН'!$F$11+СВЦЭМ!$D$10+'СЕТ СН'!$F$5-'СЕТ СН'!$F$21</f>
        <v>3810.3181186499996</v>
      </c>
      <c r="C26" s="36">
        <f>SUMIFS(СВЦЭМ!$D$39:$D$782,СВЦЭМ!$A$39:$A$782,$A26,СВЦЭМ!$B$39:$B$782,C$11)+'СЕТ СН'!$F$11+СВЦЭМ!$D$10+'СЕТ СН'!$F$5-'СЕТ СН'!$F$21</f>
        <v>3800.9350164999996</v>
      </c>
      <c r="D26" s="36">
        <f>SUMIFS(СВЦЭМ!$D$39:$D$782,СВЦЭМ!$A$39:$A$782,$A26,СВЦЭМ!$B$39:$B$782,D$11)+'СЕТ СН'!$F$11+СВЦЭМ!$D$10+'СЕТ СН'!$F$5-'СЕТ СН'!$F$21</f>
        <v>3789.5624701299998</v>
      </c>
      <c r="E26" s="36">
        <f>SUMIFS(СВЦЭМ!$D$39:$D$782,СВЦЭМ!$A$39:$A$782,$A26,СВЦЭМ!$B$39:$B$782,E$11)+'СЕТ СН'!$F$11+СВЦЭМ!$D$10+'СЕТ СН'!$F$5-'СЕТ СН'!$F$21</f>
        <v>3784.7679630899997</v>
      </c>
      <c r="F26" s="36">
        <f>SUMIFS(СВЦЭМ!$D$39:$D$782,СВЦЭМ!$A$39:$A$782,$A26,СВЦЭМ!$B$39:$B$782,F$11)+'СЕТ СН'!$F$11+СВЦЭМ!$D$10+'СЕТ СН'!$F$5-'СЕТ СН'!$F$21</f>
        <v>3779.6067310999997</v>
      </c>
      <c r="G26" s="36">
        <f>SUMIFS(СВЦЭМ!$D$39:$D$782,СВЦЭМ!$A$39:$A$782,$A26,СВЦЭМ!$B$39:$B$782,G$11)+'СЕТ СН'!$F$11+СВЦЭМ!$D$10+'СЕТ СН'!$F$5-'СЕТ СН'!$F$21</f>
        <v>3780.34725295</v>
      </c>
      <c r="H26" s="36">
        <f>SUMIFS(СВЦЭМ!$D$39:$D$782,СВЦЭМ!$A$39:$A$782,$A26,СВЦЭМ!$B$39:$B$782,H$11)+'СЕТ СН'!$F$11+СВЦЭМ!$D$10+'СЕТ СН'!$F$5-'СЕТ СН'!$F$21</f>
        <v>3796.49381675</v>
      </c>
      <c r="I26" s="36">
        <f>SUMIFS(СВЦЭМ!$D$39:$D$782,СВЦЭМ!$A$39:$A$782,$A26,СВЦЭМ!$B$39:$B$782,I$11)+'СЕТ СН'!$F$11+СВЦЭМ!$D$10+'СЕТ СН'!$F$5-'СЕТ СН'!$F$21</f>
        <v>3763.4916020199998</v>
      </c>
      <c r="J26" s="36">
        <f>SUMIFS(СВЦЭМ!$D$39:$D$782,СВЦЭМ!$A$39:$A$782,$A26,СВЦЭМ!$B$39:$B$782,J$11)+'СЕТ СН'!$F$11+СВЦЭМ!$D$10+'СЕТ СН'!$F$5-'СЕТ СН'!$F$21</f>
        <v>3768.5791798</v>
      </c>
      <c r="K26" s="36">
        <f>SUMIFS(СВЦЭМ!$D$39:$D$782,СВЦЭМ!$A$39:$A$782,$A26,СВЦЭМ!$B$39:$B$782,K$11)+'СЕТ СН'!$F$11+СВЦЭМ!$D$10+'СЕТ СН'!$F$5-'СЕТ СН'!$F$21</f>
        <v>3773.59034754</v>
      </c>
      <c r="L26" s="36">
        <f>SUMIFS(СВЦЭМ!$D$39:$D$782,СВЦЭМ!$A$39:$A$782,$A26,СВЦЭМ!$B$39:$B$782,L$11)+'СЕТ СН'!$F$11+СВЦЭМ!$D$10+'СЕТ СН'!$F$5-'СЕТ СН'!$F$21</f>
        <v>3810.9439548699997</v>
      </c>
      <c r="M26" s="36">
        <f>SUMIFS(СВЦЭМ!$D$39:$D$782,СВЦЭМ!$A$39:$A$782,$A26,СВЦЭМ!$B$39:$B$782,M$11)+'СЕТ СН'!$F$11+СВЦЭМ!$D$10+'СЕТ СН'!$F$5-'СЕТ СН'!$F$21</f>
        <v>3775.00192264</v>
      </c>
      <c r="N26" s="36">
        <f>SUMIFS(СВЦЭМ!$D$39:$D$782,СВЦЭМ!$A$39:$A$782,$A26,СВЦЭМ!$B$39:$B$782,N$11)+'СЕТ СН'!$F$11+СВЦЭМ!$D$10+'СЕТ СН'!$F$5-'СЕТ СН'!$F$21</f>
        <v>3708.0874680699999</v>
      </c>
      <c r="O26" s="36">
        <f>SUMIFS(СВЦЭМ!$D$39:$D$782,СВЦЭМ!$A$39:$A$782,$A26,СВЦЭМ!$B$39:$B$782,O$11)+'СЕТ СН'!$F$11+СВЦЭМ!$D$10+'СЕТ СН'!$F$5-'СЕТ СН'!$F$21</f>
        <v>3699.35663815</v>
      </c>
      <c r="P26" s="36">
        <f>SUMIFS(СВЦЭМ!$D$39:$D$782,СВЦЭМ!$A$39:$A$782,$A26,СВЦЭМ!$B$39:$B$782,P$11)+'СЕТ СН'!$F$11+СВЦЭМ!$D$10+'СЕТ СН'!$F$5-'СЕТ СН'!$F$21</f>
        <v>3703.8854261199999</v>
      </c>
      <c r="Q26" s="36">
        <f>SUMIFS(СВЦЭМ!$D$39:$D$782,СВЦЭМ!$A$39:$A$782,$A26,СВЦЭМ!$B$39:$B$782,Q$11)+'СЕТ СН'!$F$11+СВЦЭМ!$D$10+'СЕТ СН'!$F$5-'СЕТ СН'!$F$21</f>
        <v>3710.5394539999998</v>
      </c>
      <c r="R26" s="36">
        <f>SUMIFS(СВЦЭМ!$D$39:$D$782,СВЦЭМ!$A$39:$A$782,$A26,СВЦЭМ!$B$39:$B$782,R$11)+'СЕТ СН'!$F$11+СВЦЭМ!$D$10+'СЕТ СН'!$F$5-'СЕТ СН'!$F$21</f>
        <v>3755.99935284</v>
      </c>
      <c r="S26" s="36">
        <f>SUMIFS(СВЦЭМ!$D$39:$D$782,СВЦЭМ!$A$39:$A$782,$A26,СВЦЭМ!$B$39:$B$782,S$11)+'СЕТ СН'!$F$11+СВЦЭМ!$D$10+'СЕТ СН'!$F$5-'СЕТ СН'!$F$21</f>
        <v>3785.3817331199998</v>
      </c>
      <c r="T26" s="36">
        <f>SUMIFS(СВЦЭМ!$D$39:$D$782,СВЦЭМ!$A$39:$A$782,$A26,СВЦЭМ!$B$39:$B$782,T$11)+'СЕТ СН'!$F$11+СВЦЭМ!$D$10+'СЕТ СН'!$F$5-'СЕТ СН'!$F$21</f>
        <v>3842.6071128399999</v>
      </c>
      <c r="U26" s="36">
        <f>SUMIFS(СВЦЭМ!$D$39:$D$782,СВЦЭМ!$A$39:$A$782,$A26,СВЦЭМ!$B$39:$B$782,U$11)+'СЕТ СН'!$F$11+СВЦЭМ!$D$10+'СЕТ СН'!$F$5-'СЕТ СН'!$F$21</f>
        <v>3869.1251401499999</v>
      </c>
      <c r="V26" s="36">
        <f>SUMIFS(СВЦЭМ!$D$39:$D$782,СВЦЭМ!$A$39:$A$782,$A26,СВЦЭМ!$B$39:$B$782,V$11)+'СЕТ СН'!$F$11+СВЦЭМ!$D$10+'СЕТ СН'!$F$5-'СЕТ СН'!$F$21</f>
        <v>3860.89008053</v>
      </c>
      <c r="W26" s="36">
        <f>SUMIFS(СВЦЭМ!$D$39:$D$782,СВЦЭМ!$A$39:$A$782,$A26,СВЦЭМ!$B$39:$B$782,W$11)+'СЕТ СН'!$F$11+СВЦЭМ!$D$10+'СЕТ СН'!$F$5-'СЕТ СН'!$F$21</f>
        <v>3846.7443701399998</v>
      </c>
      <c r="X26" s="36">
        <f>SUMIFS(СВЦЭМ!$D$39:$D$782,СВЦЭМ!$A$39:$A$782,$A26,СВЦЭМ!$B$39:$B$782,X$11)+'СЕТ СН'!$F$11+СВЦЭМ!$D$10+'СЕТ СН'!$F$5-'СЕТ СН'!$F$21</f>
        <v>3873.1276765499997</v>
      </c>
      <c r="Y26" s="36">
        <f>SUMIFS(СВЦЭМ!$D$39:$D$782,СВЦЭМ!$A$39:$A$782,$A26,СВЦЭМ!$B$39:$B$782,Y$11)+'СЕТ СН'!$F$11+СВЦЭМ!$D$10+'СЕТ СН'!$F$5-'СЕТ СН'!$F$21</f>
        <v>3826.1517554699999</v>
      </c>
    </row>
    <row r="27" spans="1:25" ht="15.75" x14ac:dyDescent="0.2">
      <c r="A27" s="35">
        <f t="shared" si="0"/>
        <v>44850</v>
      </c>
      <c r="B27" s="36">
        <f>SUMIFS(СВЦЭМ!$D$39:$D$782,СВЦЭМ!$A$39:$A$782,$A27,СВЦЭМ!$B$39:$B$782,B$11)+'СЕТ СН'!$F$11+СВЦЭМ!$D$10+'СЕТ СН'!$F$5-'СЕТ СН'!$F$21</f>
        <v>3764.2036016399998</v>
      </c>
      <c r="C27" s="36">
        <f>SUMIFS(СВЦЭМ!$D$39:$D$782,СВЦЭМ!$A$39:$A$782,$A27,СВЦЭМ!$B$39:$B$782,C$11)+'СЕТ СН'!$F$11+СВЦЭМ!$D$10+'СЕТ СН'!$F$5-'СЕТ СН'!$F$21</f>
        <v>3785.23936254</v>
      </c>
      <c r="D27" s="36">
        <f>SUMIFS(СВЦЭМ!$D$39:$D$782,СВЦЭМ!$A$39:$A$782,$A27,СВЦЭМ!$B$39:$B$782,D$11)+'СЕТ СН'!$F$11+СВЦЭМ!$D$10+'СЕТ СН'!$F$5-'СЕТ СН'!$F$21</f>
        <v>3796.5865853699997</v>
      </c>
      <c r="E27" s="36">
        <f>SUMIFS(СВЦЭМ!$D$39:$D$782,СВЦЭМ!$A$39:$A$782,$A27,СВЦЭМ!$B$39:$B$782,E$11)+'СЕТ СН'!$F$11+СВЦЭМ!$D$10+'СЕТ СН'!$F$5-'СЕТ СН'!$F$21</f>
        <v>3806.5897152099997</v>
      </c>
      <c r="F27" s="36">
        <f>SUMIFS(СВЦЭМ!$D$39:$D$782,СВЦЭМ!$A$39:$A$782,$A27,СВЦЭМ!$B$39:$B$782,F$11)+'СЕТ СН'!$F$11+СВЦЭМ!$D$10+'СЕТ СН'!$F$5-'СЕТ СН'!$F$21</f>
        <v>3800.3096403899999</v>
      </c>
      <c r="G27" s="36">
        <f>SUMIFS(СВЦЭМ!$D$39:$D$782,СВЦЭМ!$A$39:$A$782,$A27,СВЦЭМ!$B$39:$B$782,G$11)+'СЕТ СН'!$F$11+СВЦЭМ!$D$10+'СЕТ СН'!$F$5-'СЕТ СН'!$F$21</f>
        <v>3788.79549146</v>
      </c>
      <c r="H27" s="36">
        <f>SUMIFS(СВЦЭМ!$D$39:$D$782,СВЦЭМ!$A$39:$A$782,$A27,СВЦЭМ!$B$39:$B$782,H$11)+'СЕТ СН'!$F$11+СВЦЭМ!$D$10+'СЕТ СН'!$F$5-'СЕТ СН'!$F$21</f>
        <v>3773.0452242499996</v>
      </c>
      <c r="I27" s="36">
        <f>SUMIFS(СВЦЭМ!$D$39:$D$782,СВЦЭМ!$A$39:$A$782,$A27,СВЦЭМ!$B$39:$B$782,I$11)+'СЕТ СН'!$F$11+СВЦЭМ!$D$10+'СЕТ СН'!$F$5-'СЕТ СН'!$F$21</f>
        <v>3751.0656488300001</v>
      </c>
      <c r="J27" s="36">
        <f>SUMIFS(СВЦЭМ!$D$39:$D$782,СВЦЭМ!$A$39:$A$782,$A27,СВЦЭМ!$B$39:$B$782,J$11)+'СЕТ СН'!$F$11+СВЦЭМ!$D$10+'СЕТ СН'!$F$5-'СЕТ СН'!$F$21</f>
        <v>3699.2895984399997</v>
      </c>
      <c r="K27" s="36">
        <f>SUMIFS(СВЦЭМ!$D$39:$D$782,СВЦЭМ!$A$39:$A$782,$A27,СВЦЭМ!$B$39:$B$782,K$11)+'СЕТ СН'!$F$11+СВЦЭМ!$D$10+'СЕТ СН'!$F$5-'СЕТ СН'!$F$21</f>
        <v>3674.90561708</v>
      </c>
      <c r="L27" s="36">
        <f>SUMIFS(СВЦЭМ!$D$39:$D$782,СВЦЭМ!$A$39:$A$782,$A27,СВЦЭМ!$B$39:$B$782,L$11)+'СЕТ СН'!$F$11+СВЦЭМ!$D$10+'СЕТ СН'!$F$5-'СЕТ СН'!$F$21</f>
        <v>3666.6159499199998</v>
      </c>
      <c r="M27" s="36">
        <f>SUMIFS(СВЦЭМ!$D$39:$D$782,СВЦЭМ!$A$39:$A$782,$A27,СВЦЭМ!$B$39:$B$782,M$11)+'СЕТ СН'!$F$11+СВЦЭМ!$D$10+'СЕТ СН'!$F$5-'СЕТ СН'!$F$21</f>
        <v>3673.4885062999997</v>
      </c>
      <c r="N27" s="36">
        <f>SUMIFS(СВЦЭМ!$D$39:$D$782,СВЦЭМ!$A$39:$A$782,$A27,СВЦЭМ!$B$39:$B$782,N$11)+'СЕТ СН'!$F$11+СВЦЭМ!$D$10+'СЕТ СН'!$F$5-'СЕТ СН'!$F$21</f>
        <v>3687.5783459199997</v>
      </c>
      <c r="O27" s="36">
        <f>SUMIFS(СВЦЭМ!$D$39:$D$782,СВЦЭМ!$A$39:$A$782,$A27,СВЦЭМ!$B$39:$B$782,O$11)+'СЕТ СН'!$F$11+СВЦЭМ!$D$10+'СЕТ СН'!$F$5-'СЕТ СН'!$F$21</f>
        <v>3700.5745377200001</v>
      </c>
      <c r="P27" s="36">
        <f>SUMIFS(СВЦЭМ!$D$39:$D$782,СВЦЭМ!$A$39:$A$782,$A27,СВЦЭМ!$B$39:$B$782,P$11)+'СЕТ СН'!$F$11+СВЦЭМ!$D$10+'СЕТ СН'!$F$5-'СЕТ СН'!$F$21</f>
        <v>3709.25406888</v>
      </c>
      <c r="Q27" s="36">
        <f>SUMIFS(СВЦЭМ!$D$39:$D$782,СВЦЭМ!$A$39:$A$782,$A27,СВЦЭМ!$B$39:$B$782,Q$11)+'СЕТ СН'!$F$11+СВЦЭМ!$D$10+'СЕТ СН'!$F$5-'СЕТ СН'!$F$21</f>
        <v>3704.7673737299997</v>
      </c>
      <c r="R27" s="36">
        <f>SUMIFS(СВЦЭМ!$D$39:$D$782,СВЦЭМ!$A$39:$A$782,$A27,СВЦЭМ!$B$39:$B$782,R$11)+'СЕТ СН'!$F$11+СВЦЭМ!$D$10+'СЕТ СН'!$F$5-'СЕТ СН'!$F$21</f>
        <v>3700.1612762499999</v>
      </c>
      <c r="S27" s="36">
        <f>SUMIFS(СВЦЭМ!$D$39:$D$782,СВЦЭМ!$A$39:$A$782,$A27,СВЦЭМ!$B$39:$B$782,S$11)+'СЕТ СН'!$F$11+СВЦЭМ!$D$10+'СЕТ СН'!$F$5-'СЕТ СН'!$F$21</f>
        <v>3701.1779403299997</v>
      </c>
      <c r="T27" s="36">
        <f>SUMIFS(СВЦЭМ!$D$39:$D$782,СВЦЭМ!$A$39:$A$782,$A27,СВЦЭМ!$B$39:$B$782,T$11)+'СЕТ СН'!$F$11+СВЦЭМ!$D$10+'СЕТ СН'!$F$5-'СЕТ СН'!$F$21</f>
        <v>3677.5462584399997</v>
      </c>
      <c r="U27" s="36">
        <f>SUMIFS(СВЦЭМ!$D$39:$D$782,СВЦЭМ!$A$39:$A$782,$A27,СВЦЭМ!$B$39:$B$782,U$11)+'СЕТ СН'!$F$11+СВЦЭМ!$D$10+'СЕТ СН'!$F$5-'СЕТ СН'!$F$21</f>
        <v>3666.94076563</v>
      </c>
      <c r="V27" s="36">
        <f>SUMIFS(СВЦЭМ!$D$39:$D$782,СВЦЭМ!$A$39:$A$782,$A27,СВЦЭМ!$B$39:$B$782,V$11)+'СЕТ СН'!$F$11+СВЦЭМ!$D$10+'СЕТ СН'!$F$5-'СЕТ СН'!$F$21</f>
        <v>3669.3431234899999</v>
      </c>
      <c r="W27" s="36">
        <f>SUMIFS(СВЦЭМ!$D$39:$D$782,СВЦЭМ!$A$39:$A$782,$A27,СВЦЭМ!$B$39:$B$782,W$11)+'СЕТ СН'!$F$11+СВЦЭМ!$D$10+'СЕТ СН'!$F$5-'СЕТ СН'!$F$21</f>
        <v>3679.7328156099998</v>
      </c>
      <c r="X27" s="36">
        <f>SUMIFS(СВЦЭМ!$D$39:$D$782,СВЦЭМ!$A$39:$A$782,$A27,СВЦЭМ!$B$39:$B$782,X$11)+'СЕТ СН'!$F$11+СВЦЭМ!$D$10+'СЕТ СН'!$F$5-'СЕТ СН'!$F$21</f>
        <v>3707.3667316199999</v>
      </c>
      <c r="Y27" s="36">
        <f>SUMIFS(СВЦЭМ!$D$39:$D$782,СВЦЭМ!$A$39:$A$782,$A27,СВЦЭМ!$B$39:$B$782,Y$11)+'СЕТ СН'!$F$11+СВЦЭМ!$D$10+'СЕТ СН'!$F$5-'СЕТ СН'!$F$21</f>
        <v>3738.6248335699997</v>
      </c>
    </row>
    <row r="28" spans="1:25" ht="15.75" x14ac:dyDescent="0.2">
      <c r="A28" s="35">
        <f t="shared" si="0"/>
        <v>44851</v>
      </c>
      <c r="B28" s="36">
        <f>SUMIFS(СВЦЭМ!$D$39:$D$782,СВЦЭМ!$A$39:$A$782,$A28,СВЦЭМ!$B$39:$B$782,B$11)+'СЕТ СН'!$F$11+СВЦЭМ!$D$10+'СЕТ СН'!$F$5-'СЕТ СН'!$F$21</f>
        <v>3786.7670138099998</v>
      </c>
      <c r="C28" s="36">
        <f>SUMIFS(СВЦЭМ!$D$39:$D$782,СВЦЭМ!$A$39:$A$782,$A28,СВЦЭМ!$B$39:$B$782,C$11)+'СЕТ СН'!$F$11+СВЦЭМ!$D$10+'СЕТ СН'!$F$5-'СЕТ СН'!$F$21</f>
        <v>3818.8416635200001</v>
      </c>
      <c r="D28" s="36">
        <f>SUMIFS(СВЦЭМ!$D$39:$D$782,СВЦЭМ!$A$39:$A$782,$A28,СВЦЭМ!$B$39:$B$782,D$11)+'СЕТ СН'!$F$11+СВЦЭМ!$D$10+'СЕТ СН'!$F$5-'СЕТ СН'!$F$21</f>
        <v>3855.8069295</v>
      </c>
      <c r="E28" s="36">
        <f>SUMIFS(СВЦЭМ!$D$39:$D$782,СВЦЭМ!$A$39:$A$782,$A28,СВЦЭМ!$B$39:$B$782,E$11)+'СЕТ СН'!$F$11+СВЦЭМ!$D$10+'СЕТ СН'!$F$5-'СЕТ СН'!$F$21</f>
        <v>3874.42072474</v>
      </c>
      <c r="F28" s="36">
        <f>SUMIFS(СВЦЭМ!$D$39:$D$782,СВЦЭМ!$A$39:$A$782,$A28,СВЦЭМ!$B$39:$B$782,F$11)+'СЕТ СН'!$F$11+СВЦЭМ!$D$10+'СЕТ СН'!$F$5-'СЕТ СН'!$F$21</f>
        <v>3879.6152503799999</v>
      </c>
      <c r="G28" s="36">
        <f>SUMIFS(СВЦЭМ!$D$39:$D$782,СВЦЭМ!$A$39:$A$782,$A28,СВЦЭМ!$B$39:$B$782,G$11)+'СЕТ СН'!$F$11+СВЦЭМ!$D$10+'СЕТ СН'!$F$5-'СЕТ СН'!$F$21</f>
        <v>3856.1287882899996</v>
      </c>
      <c r="H28" s="36">
        <f>SUMIFS(СВЦЭМ!$D$39:$D$782,СВЦЭМ!$A$39:$A$782,$A28,СВЦЭМ!$B$39:$B$782,H$11)+'СЕТ СН'!$F$11+СВЦЭМ!$D$10+'СЕТ СН'!$F$5-'СЕТ СН'!$F$21</f>
        <v>3803.5694211399996</v>
      </c>
      <c r="I28" s="36">
        <f>SUMIFS(СВЦЭМ!$D$39:$D$782,СВЦЭМ!$A$39:$A$782,$A28,СВЦЭМ!$B$39:$B$782,I$11)+'СЕТ СН'!$F$11+СВЦЭМ!$D$10+'СЕТ СН'!$F$5-'СЕТ СН'!$F$21</f>
        <v>3749.7407789999997</v>
      </c>
      <c r="J28" s="36">
        <f>SUMIFS(СВЦЭМ!$D$39:$D$782,СВЦЭМ!$A$39:$A$782,$A28,СВЦЭМ!$B$39:$B$782,J$11)+'СЕТ СН'!$F$11+СВЦЭМ!$D$10+'СЕТ СН'!$F$5-'СЕТ СН'!$F$21</f>
        <v>3725.1221631600001</v>
      </c>
      <c r="K28" s="36">
        <f>SUMIFS(СВЦЭМ!$D$39:$D$782,СВЦЭМ!$A$39:$A$782,$A28,СВЦЭМ!$B$39:$B$782,K$11)+'СЕТ СН'!$F$11+СВЦЭМ!$D$10+'СЕТ СН'!$F$5-'СЕТ СН'!$F$21</f>
        <v>3722.3605255299999</v>
      </c>
      <c r="L28" s="36">
        <f>SUMIFS(СВЦЭМ!$D$39:$D$782,СВЦЭМ!$A$39:$A$782,$A28,СВЦЭМ!$B$39:$B$782,L$11)+'СЕТ СН'!$F$11+СВЦЭМ!$D$10+'СЕТ СН'!$F$5-'СЕТ СН'!$F$21</f>
        <v>3729.7976327699998</v>
      </c>
      <c r="M28" s="36">
        <f>SUMIFS(СВЦЭМ!$D$39:$D$782,СВЦЭМ!$A$39:$A$782,$A28,СВЦЭМ!$B$39:$B$782,M$11)+'СЕТ СН'!$F$11+СВЦЭМ!$D$10+'СЕТ СН'!$F$5-'СЕТ СН'!$F$21</f>
        <v>3743.4544766499998</v>
      </c>
      <c r="N28" s="36">
        <f>SUMIFS(СВЦЭМ!$D$39:$D$782,СВЦЭМ!$A$39:$A$782,$A28,СВЦЭМ!$B$39:$B$782,N$11)+'СЕТ СН'!$F$11+СВЦЭМ!$D$10+'СЕТ СН'!$F$5-'СЕТ СН'!$F$21</f>
        <v>3745.4904823899997</v>
      </c>
      <c r="O28" s="36">
        <f>SUMIFS(СВЦЭМ!$D$39:$D$782,СВЦЭМ!$A$39:$A$782,$A28,СВЦЭМ!$B$39:$B$782,O$11)+'СЕТ СН'!$F$11+СВЦЭМ!$D$10+'СЕТ СН'!$F$5-'СЕТ СН'!$F$21</f>
        <v>3743.1960075299999</v>
      </c>
      <c r="P28" s="36">
        <f>SUMIFS(СВЦЭМ!$D$39:$D$782,СВЦЭМ!$A$39:$A$782,$A28,СВЦЭМ!$B$39:$B$782,P$11)+'СЕТ СН'!$F$11+СВЦЭМ!$D$10+'СЕТ СН'!$F$5-'СЕТ СН'!$F$21</f>
        <v>3759.3738526099996</v>
      </c>
      <c r="Q28" s="36">
        <f>SUMIFS(СВЦЭМ!$D$39:$D$782,СВЦЭМ!$A$39:$A$782,$A28,СВЦЭМ!$B$39:$B$782,Q$11)+'СЕТ СН'!$F$11+СВЦЭМ!$D$10+'СЕТ СН'!$F$5-'СЕТ СН'!$F$21</f>
        <v>3736.9453446499997</v>
      </c>
      <c r="R28" s="36">
        <f>SUMIFS(СВЦЭМ!$D$39:$D$782,СВЦЭМ!$A$39:$A$782,$A28,СВЦЭМ!$B$39:$B$782,R$11)+'СЕТ СН'!$F$11+СВЦЭМ!$D$10+'СЕТ СН'!$F$5-'СЕТ СН'!$F$21</f>
        <v>3686.2914771199999</v>
      </c>
      <c r="S28" s="36">
        <f>SUMIFS(СВЦЭМ!$D$39:$D$782,СВЦЭМ!$A$39:$A$782,$A28,СВЦЭМ!$B$39:$B$782,S$11)+'СЕТ СН'!$F$11+СВЦЭМ!$D$10+'СЕТ СН'!$F$5-'СЕТ СН'!$F$21</f>
        <v>3671.2844602599998</v>
      </c>
      <c r="T28" s="36">
        <f>SUMIFS(СВЦЭМ!$D$39:$D$782,СВЦЭМ!$A$39:$A$782,$A28,СВЦЭМ!$B$39:$B$782,T$11)+'СЕТ СН'!$F$11+СВЦЭМ!$D$10+'СЕТ СН'!$F$5-'СЕТ СН'!$F$21</f>
        <v>3730.4413944899998</v>
      </c>
      <c r="U28" s="36">
        <f>SUMIFS(СВЦЭМ!$D$39:$D$782,СВЦЭМ!$A$39:$A$782,$A28,СВЦЭМ!$B$39:$B$782,U$11)+'СЕТ СН'!$F$11+СВЦЭМ!$D$10+'СЕТ СН'!$F$5-'СЕТ СН'!$F$21</f>
        <v>3828.1229700999997</v>
      </c>
      <c r="V28" s="36">
        <f>SUMIFS(СВЦЭМ!$D$39:$D$782,СВЦЭМ!$A$39:$A$782,$A28,СВЦЭМ!$B$39:$B$782,V$11)+'СЕТ СН'!$F$11+СВЦЭМ!$D$10+'СЕТ СН'!$F$5-'СЕТ СН'!$F$21</f>
        <v>3823.7649735</v>
      </c>
      <c r="W28" s="36">
        <f>SUMIFS(СВЦЭМ!$D$39:$D$782,СВЦЭМ!$A$39:$A$782,$A28,СВЦЭМ!$B$39:$B$782,W$11)+'СЕТ СН'!$F$11+СВЦЭМ!$D$10+'СЕТ СН'!$F$5-'СЕТ СН'!$F$21</f>
        <v>3814.43833739</v>
      </c>
      <c r="X28" s="36">
        <f>SUMIFS(СВЦЭМ!$D$39:$D$782,СВЦЭМ!$A$39:$A$782,$A28,СВЦЭМ!$B$39:$B$782,X$11)+'СЕТ СН'!$F$11+СВЦЭМ!$D$10+'СЕТ СН'!$F$5-'СЕТ СН'!$F$21</f>
        <v>3767.8273683299999</v>
      </c>
      <c r="Y28" s="36">
        <f>SUMIFS(СВЦЭМ!$D$39:$D$782,СВЦЭМ!$A$39:$A$782,$A28,СВЦЭМ!$B$39:$B$782,Y$11)+'СЕТ СН'!$F$11+СВЦЭМ!$D$10+'СЕТ СН'!$F$5-'СЕТ СН'!$F$21</f>
        <v>3809.1483058999997</v>
      </c>
    </row>
    <row r="29" spans="1:25" ht="15.75" x14ac:dyDescent="0.2">
      <c r="A29" s="35">
        <f t="shared" si="0"/>
        <v>44852</v>
      </c>
      <c r="B29" s="36">
        <f>SUMIFS(СВЦЭМ!$D$39:$D$782,СВЦЭМ!$A$39:$A$782,$A29,СВЦЭМ!$B$39:$B$782,B$11)+'СЕТ СН'!$F$11+СВЦЭМ!$D$10+'СЕТ СН'!$F$5-'СЕТ СН'!$F$21</f>
        <v>3839.3458553599999</v>
      </c>
      <c r="C29" s="36">
        <f>SUMIFS(СВЦЭМ!$D$39:$D$782,СВЦЭМ!$A$39:$A$782,$A29,СВЦЭМ!$B$39:$B$782,C$11)+'СЕТ СН'!$F$11+СВЦЭМ!$D$10+'СЕТ СН'!$F$5-'СЕТ СН'!$F$21</f>
        <v>3881.8677327599999</v>
      </c>
      <c r="D29" s="36">
        <f>SUMIFS(СВЦЭМ!$D$39:$D$782,СВЦЭМ!$A$39:$A$782,$A29,СВЦЭМ!$B$39:$B$782,D$11)+'СЕТ СН'!$F$11+СВЦЭМ!$D$10+'СЕТ СН'!$F$5-'СЕТ СН'!$F$21</f>
        <v>3898.6133550099999</v>
      </c>
      <c r="E29" s="36">
        <f>SUMIFS(СВЦЭМ!$D$39:$D$782,СВЦЭМ!$A$39:$A$782,$A29,СВЦЭМ!$B$39:$B$782,E$11)+'СЕТ СН'!$F$11+СВЦЭМ!$D$10+'СЕТ СН'!$F$5-'СЕТ СН'!$F$21</f>
        <v>3901.6621465799999</v>
      </c>
      <c r="F29" s="36">
        <f>SUMIFS(СВЦЭМ!$D$39:$D$782,СВЦЭМ!$A$39:$A$782,$A29,СВЦЭМ!$B$39:$B$782,F$11)+'СЕТ СН'!$F$11+СВЦЭМ!$D$10+'СЕТ СН'!$F$5-'СЕТ СН'!$F$21</f>
        <v>3903.5575486399998</v>
      </c>
      <c r="G29" s="36">
        <f>SUMIFS(СВЦЭМ!$D$39:$D$782,СВЦЭМ!$A$39:$A$782,$A29,СВЦЭМ!$B$39:$B$782,G$11)+'СЕТ СН'!$F$11+СВЦЭМ!$D$10+'СЕТ СН'!$F$5-'СЕТ СН'!$F$21</f>
        <v>3889.5198783800001</v>
      </c>
      <c r="H29" s="36">
        <f>SUMIFS(СВЦЭМ!$D$39:$D$782,СВЦЭМ!$A$39:$A$782,$A29,СВЦЭМ!$B$39:$B$782,H$11)+'СЕТ СН'!$F$11+СВЦЭМ!$D$10+'СЕТ СН'!$F$5-'СЕТ СН'!$F$21</f>
        <v>3828.1355083799999</v>
      </c>
      <c r="I29" s="36">
        <f>SUMIFS(СВЦЭМ!$D$39:$D$782,СВЦЭМ!$A$39:$A$782,$A29,СВЦЭМ!$B$39:$B$782,I$11)+'СЕТ СН'!$F$11+СВЦЭМ!$D$10+'СЕТ СН'!$F$5-'СЕТ СН'!$F$21</f>
        <v>3769.2579640599997</v>
      </c>
      <c r="J29" s="36">
        <f>SUMIFS(СВЦЭМ!$D$39:$D$782,СВЦЭМ!$A$39:$A$782,$A29,СВЦЭМ!$B$39:$B$782,J$11)+'СЕТ СН'!$F$11+СВЦЭМ!$D$10+'СЕТ СН'!$F$5-'СЕТ СН'!$F$21</f>
        <v>3746.63656249</v>
      </c>
      <c r="K29" s="36">
        <f>SUMIFS(СВЦЭМ!$D$39:$D$782,СВЦЭМ!$A$39:$A$782,$A29,СВЦЭМ!$B$39:$B$782,K$11)+'СЕТ СН'!$F$11+СВЦЭМ!$D$10+'СЕТ СН'!$F$5-'СЕТ СН'!$F$21</f>
        <v>3749.0744787699996</v>
      </c>
      <c r="L29" s="36">
        <f>SUMIFS(СВЦЭМ!$D$39:$D$782,СВЦЭМ!$A$39:$A$782,$A29,СВЦЭМ!$B$39:$B$782,L$11)+'СЕТ СН'!$F$11+СВЦЭМ!$D$10+'СЕТ СН'!$F$5-'СЕТ СН'!$F$21</f>
        <v>3747.1874848999996</v>
      </c>
      <c r="M29" s="36">
        <f>SUMIFS(СВЦЭМ!$D$39:$D$782,СВЦЭМ!$A$39:$A$782,$A29,СВЦЭМ!$B$39:$B$782,M$11)+'СЕТ СН'!$F$11+СВЦЭМ!$D$10+'СЕТ СН'!$F$5-'СЕТ СН'!$F$21</f>
        <v>3757.00384558</v>
      </c>
      <c r="N29" s="36">
        <f>SUMIFS(СВЦЭМ!$D$39:$D$782,СВЦЭМ!$A$39:$A$782,$A29,СВЦЭМ!$B$39:$B$782,N$11)+'СЕТ СН'!$F$11+СВЦЭМ!$D$10+'СЕТ СН'!$F$5-'СЕТ СН'!$F$21</f>
        <v>3760.0467948400001</v>
      </c>
      <c r="O29" s="36">
        <f>SUMIFS(СВЦЭМ!$D$39:$D$782,СВЦЭМ!$A$39:$A$782,$A29,СВЦЭМ!$B$39:$B$782,O$11)+'СЕТ СН'!$F$11+СВЦЭМ!$D$10+'СЕТ СН'!$F$5-'СЕТ СН'!$F$21</f>
        <v>3759.6593236499998</v>
      </c>
      <c r="P29" s="36">
        <f>SUMIFS(СВЦЭМ!$D$39:$D$782,СВЦЭМ!$A$39:$A$782,$A29,СВЦЭМ!$B$39:$B$782,P$11)+'СЕТ СН'!$F$11+СВЦЭМ!$D$10+'СЕТ СН'!$F$5-'СЕТ СН'!$F$21</f>
        <v>3763.01605776</v>
      </c>
      <c r="Q29" s="36">
        <f>SUMIFS(СВЦЭМ!$D$39:$D$782,СВЦЭМ!$A$39:$A$782,$A29,СВЦЭМ!$B$39:$B$782,Q$11)+'СЕТ СН'!$F$11+СВЦЭМ!$D$10+'СЕТ СН'!$F$5-'СЕТ СН'!$F$21</f>
        <v>3776.6428390399997</v>
      </c>
      <c r="R29" s="36">
        <f>SUMIFS(СВЦЭМ!$D$39:$D$782,СВЦЭМ!$A$39:$A$782,$A29,СВЦЭМ!$B$39:$B$782,R$11)+'СЕТ СН'!$F$11+СВЦЭМ!$D$10+'СЕТ СН'!$F$5-'СЕТ СН'!$F$21</f>
        <v>3781.9938849</v>
      </c>
      <c r="S29" s="36">
        <f>SUMIFS(СВЦЭМ!$D$39:$D$782,СВЦЭМ!$A$39:$A$782,$A29,СВЦЭМ!$B$39:$B$782,S$11)+'СЕТ СН'!$F$11+СВЦЭМ!$D$10+'СЕТ СН'!$F$5-'СЕТ СН'!$F$21</f>
        <v>3759.8980111199999</v>
      </c>
      <c r="T29" s="36">
        <f>SUMIFS(СВЦЭМ!$D$39:$D$782,СВЦЭМ!$A$39:$A$782,$A29,СВЦЭМ!$B$39:$B$782,T$11)+'СЕТ СН'!$F$11+СВЦЭМ!$D$10+'СЕТ СН'!$F$5-'СЕТ СН'!$F$21</f>
        <v>3843.5690291199999</v>
      </c>
      <c r="U29" s="36">
        <f>SUMIFS(СВЦЭМ!$D$39:$D$782,СВЦЭМ!$A$39:$A$782,$A29,СВЦЭМ!$B$39:$B$782,U$11)+'СЕТ СН'!$F$11+СВЦЭМ!$D$10+'СЕТ СН'!$F$5-'СЕТ СН'!$F$21</f>
        <v>3868.6234128799997</v>
      </c>
      <c r="V29" s="36">
        <f>SUMIFS(СВЦЭМ!$D$39:$D$782,СВЦЭМ!$A$39:$A$782,$A29,СВЦЭМ!$B$39:$B$782,V$11)+'СЕТ СН'!$F$11+СВЦЭМ!$D$10+'СЕТ СН'!$F$5-'СЕТ СН'!$F$21</f>
        <v>3862.1736264800002</v>
      </c>
      <c r="W29" s="36">
        <f>SUMIFS(СВЦЭМ!$D$39:$D$782,СВЦЭМ!$A$39:$A$782,$A29,СВЦЭМ!$B$39:$B$782,W$11)+'СЕТ СН'!$F$11+СВЦЭМ!$D$10+'СЕТ СН'!$F$5-'СЕТ СН'!$F$21</f>
        <v>3853.3372483799999</v>
      </c>
      <c r="X29" s="36">
        <f>SUMIFS(СВЦЭМ!$D$39:$D$782,СВЦЭМ!$A$39:$A$782,$A29,СВЦЭМ!$B$39:$B$782,X$11)+'СЕТ СН'!$F$11+СВЦЭМ!$D$10+'СЕТ СН'!$F$5-'СЕТ СН'!$F$21</f>
        <v>3813.76004814</v>
      </c>
      <c r="Y29" s="36">
        <f>SUMIFS(СВЦЭМ!$D$39:$D$782,СВЦЭМ!$A$39:$A$782,$A29,СВЦЭМ!$B$39:$B$782,Y$11)+'СЕТ СН'!$F$11+СВЦЭМ!$D$10+'СЕТ СН'!$F$5-'СЕТ СН'!$F$21</f>
        <v>3800.6133006</v>
      </c>
    </row>
    <row r="30" spans="1:25" ht="15.75" x14ac:dyDescent="0.2">
      <c r="A30" s="35">
        <f t="shared" si="0"/>
        <v>44853</v>
      </c>
      <c r="B30" s="36">
        <f>SUMIFS(СВЦЭМ!$D$39:$D$782,СВЦЭМ!$A$39:$A$782,$A30,СВЦЭМ!$B$39:$B$782,B$11)+'СЕТ СН'!$F$11+СВЦЭМ!$D$10+'СЕТ СН'!$F$5-'СЕТ СН'!$F$21</f>
        <v>3844.6130281999999</v>
      </c>
      <c r="C30" s="36">
        <f>SUMIFS(СВЦЭМ!$D$39:$D$782,СВЦЭМ!$A$39:$A$782,$A30,СВЦЭМ!$B$39:$B$782,C$11)+'СЕТ СН'!$F$11+СВЦЭМ!$D$10+'СЕТ СН'!$F$5-'СЕТ СН'!$F$21</f>
        <v>3879.4515484799999</v>
      </c>
      <c r="D30" s="36">
        <f>SUMIFS(СВЦЭМ!$D$39:$D$782,СВЦЭМ!$A$39:$A$782,$A30,СВЦЭМ!$B$39:$B$782,D$11)+'СЕТ СН'!$F$11+СВЦЭМ!$D$10+'СЕТ СН'!$F$5-'СЕТ СН'!$F$21</f>
        <v>3901.2975325500001</v>
      </c>
      <c r="E30" s="36">
        <f>SUMIFS(СВЦЭМ!$D$39:$D$782,СВЦЭМ!$A$39:$A$782,$A30,СВЦЭМ!$B$39:$B$782,E$11)+'СЕТ СН'!$F$11+СВЦЭМ!$D$10+'СЕТ СН'!$F$5-'СЕТ СН'!$F$21</f>
        <v>3900.8836580799998</v>
      </c>
      <c r="F30" s="36">
        <f>SUMIFS(СВЦЭМ!$D$39:$D$782,СВЦЭМ!$A$39:$A$782,$A30,СВЦЭМ!$B$39:$B$782,F$11)+'СЕТ СН'!$F$11+СВЦЭМ!$D$10+'СЕТ СН'!$F$5-'СЕТ СН'!$F$21</f>
        <v>3903.9071664200001</v>
      </c>
      <c r="G30" s="36">
        <f>SUMIFS(СВЦЭМ!$D$39:$D$782,СВЦЭМ!$A$39:$A$782,$A30,СВЦЭМ!$B$39:$B$782,G$11)+'СЕТ СН'!$F$11+СВЦЭМ!$D$10+'СЕТ СН'!$F$5-'СЕТ СН'!$F$21</f>
        <v>3887.5709866100001</v>
      </c>
      <c r="H30" s="36">
        <f>SUMIFS(СВЦЭМ!$D$39:$D$782,СВЦЭМ!$A$39:$A$782,$A30,СВЦЭМ!$B$39:$B$782,H$11)+'СЕТ СН'!$F$11+СВЦЭМ!$D$10+'СЕТ СН'!$F$5-'СЕТ СН'!$F$21</f>
        <v>3828.05445083</v>
      </c>
      <c r="I30" s="36">
        <f>SUMIFS(СВЦЭМ!$D$39:$D$782,СВЦЭМ!$A$39:$A$782,$A30,СВЦЭМ!$B$39:$B$782,I$11)+'СЕТ СН'!$F$11+СВЦЭМ!$D$10+'СЕТ СН'!$F$5-'СЕТ СН'!$F$21</f>
        <v>3778.9411991399998</v>
      </c>
      <c r="J30" s="36">
        <f>SUMIFS(СВЦЭМ!$D$39:$D$782,СВЦЭМ!$A$39:$A$782,$A30,СВЦЭМ!$B$39:$B$782,J$11)+'СЕТ СН'!$F$11+СВЦЭМ!$D$10+'СЕТ СН'!$F$5-'СЕТ СН'!$F$21</f>
        <v>3812.93362983</v>
      </c>
      <c r="K30" s="36">
        <f>SUMIFS(СВЦЭМ!$D$39:$D$782,СВЦЭМ!$A$39:$A$782,$A30,СВЦЭМ!$B$39:$B$782,K$11)+'СЕТ СН'!$F$11+СВЦЭМ!$D$10+'СЕТ СН'!$F$5-'СЕТ СН'!$F$21</f>
        <v>3820.8393671099998</v>
      </c>
      <c r="L30" s="36">
        <f>SUMIFS(СВЦЭМ!$D$39:$D$782,СВЦЭМ!$A$39:$A$782,$A30,СВЦЭМ!$B$39:$B$782,L$11)+'СЕТ СН'!$F$11+СВЦЭМ!$D$10+'СЕТ СН'!$F$5-'СЕТ СН'!$F$21</f>
        <v>3824.77646366</v>
      </c>
      <c r="M30" s="36">
        <f>SUMIFS(СВЦЭМ!$D$39:$D$782,СВЦЭМ!$A$39:$A$782,$A30,СВЦЭМ!$B$39:$B$782,M$11)+'СЕТ СН'!$F$11+СВЦЭМ!$D$10+'СЕТ СН'!$F$5-'СЕТ СН'!$F$21</f>
        <v>3853.3005077799999</v>
      </c>
      <c r="N30" s="36">
        <f>SUMIFS(СВЦЭМ!$D$39:$D$782,СВЦЭМ!$A$39:$A$782,$A30,СВЦЭМ!$B$39:$B$782,N$11)+'СЕТ СН'!$F$11+СВЦЭМ!$D$10+'СЕТ СН'!$F$5-'СЕТ СН'!$F$21</f>
        <v>3787.29947421</v>
      </c>
      <c r="O30" s="36">
        <f>SUMIFS(СВЦЭМ!$D$39:$D$782,СВЦЭМ!$A$39:$A$782,$A30,СВЦЭМ!$B$39:$B$782,O$11)+'СЕТ СН'!$F$11+СВЦЭМ!$D$10+'СЕТ СН'!$F$5-'СЕТ СН'!$F$21</f>
        <v>3779.2531102799999</v>
      </c>
      <c r="P30" s="36">
        <f>SUMIFS(СВЦЭМ!$D$39:$D$782,СВЦЭМ!$A$39:$A$782,$A30,СВЦЭМ!$B$39:$B$782,P$11)+'СЕТ СН'!$F$11+СВЦЭМ!$D$10+'СЕТ СН'!$F$5-'СЕТ СН'!$F$21</f>
        <v>3763.2539225399996</v>
      </c>
      <c r="Q30" s="36">
        <f>SUMIFS(СВЦЭМ!$D$39:$D$782,СВЦЭМ!$A$39:$A$782,$A30,СВЦЭМ!$B$39:$B$782,Q$11)+'СЕТ СН'!$F$11+СВЦЭМ!$D$10+'СЕТ СН'!$F$5-'СЕТ СН'!$F$21</f>
        <v>3761.1260205899998</v>
      </c>
      <c r="R30" s="36">
        <f>SUMIFS(СВЦЭМ!$D$39:$D$782,СВЦЭМ!$A$39:$A$782,$A30,СВЦЭМ!$B$39:$B$782,R$11)+'СЕТ СН'!$F$11+СВЦЭМ!$D$10+'СЕТ СН'!$F$5-'СЕТ СН'!$F$21</f>
        <v>3660.95717139</v>
      </c>
      <c r="S30" s="36">
        <f>SUMIFS(СВЦЭМ!$D$39:$D$782,СВЦЭМ!$A$39:$A$782,$A30,СВЦЭМ!$B$39:$B$782,S$11)+'СЕТ СН'!$F$11+СВЦЭМ!$D$10+'СЕТ СН'!$F$5-'СЕТ СН'!$F$21</f>
        <v>3586.8797348399999</v>
      </c>
      <c r="T30" s="36">
        <f>SUMIFS(СВЦЭМ!$D$39:$D$782,СВЦЭМ!$A$39:$A$782,$A30,СВЦЭМ!$B$39:$B$782,T$11)+'СЕТ СН'!$F$11+СВЦЭМ!$D$10+'СЕТ СН'!$F$5-'СЕТ СН'!$F$21</f>
        <v>3607.5879323299996</v>
      </c>
      <c r="U30" s="36">
        <f>SUMIFS(СВЦЭМ!$D$39:$D$782,СВЦЭМ!$A$39:$A$782,$A30,СВЦЭМ!$B$39:$B$782,U$11)+'СЕТ СН'!$F$11+СВЦЭМ!$D$10+'СЕТ СН'!$F$5-'СЕТ СН'!$F$21</f>
        <v>3674.5831692499996</v>
      </c>
      <c r="V30" s="36">
        <f>SUMIFS(СВЦЭМ!$D$39:$D$782,СВЦЭМ!$A$39:$A$782,$A30,СВЦЭМ!$B$39:$B$782,V$11)+'СЕТ СН'!$F$11+СВЦЭМ!$D$10+'СЕТ СН'!$F$5-'СЕТ СН'!$F$21</f>
        <v>3726.8243191199999</v>
      </c>
      <c r="W30" s="36">
        <f>SUMIFS(СВЦЭМ!$D$39:$D$782,СВЦЭМ!$A$39:$A$782,$A30,СВЦЭМ!$B$39:$B$782,W$11)+'СЕТ СН'!$F$11+СВЦЭМ!$D$10+'СЕТ СН'!$F$5-'СЕТ СН'!$F$21</f>
        <v>3783.5352697099997</v>
      </c>
      <c r="X30" s="36">
        <f>SUMIFS(СВЦЭМ!$D$39:$D$782,СВЦЭМ!$A$39:$A$782,$A30,СВЦЭМ!$B$39:$B$782,X$11)+'СЕТ СН'!$F$11+СВЦЭМ!$D$10+'СЕТ СН'!$F$5-'СЕТ СН'!$F$21</f>
        <v>3813.8939880899998</v>
      </c>
      <c r="Y30" s="36">
        <f>SUMIFS(СВЦЭМ!$D$39:$D$782,СВЦЭМ!$A$39:$A$782,$A30,СВЦЭМ!$B$39:$B$782,Y$11)+'СЕТ СН'!$F$11+СВЦЭМ!$D$10+'СЕТ СН'!$F$5-'СЕТ СН'!$F$21</f>
        <v>3875.2068866999998</v>
      </c>
    </row>
    <row r="31" spans="1:25" ht="15.75" x14ac:dyDescent="0.2">
      <c r="A31" s="35">
        <f t="shared" si="0"/>
        <v>44854</v>
      </c>
      <c r="B31" s="36">
        <f>SUMIFS(СВЦЭМ!$D$39:$D$782,СВЦЭМ!$A$39:$A$782,$A31,СВЦЭМ!$B$39:$B$782,B$11)+'СЕТ СН'!$F$11+СВЦЭМ!$D$10+'СЕТ СН'!$F$5-'СЕТ СН'!$F$21</f>
        <v>3800.7411867800001</v>
      </c>
      <c r="C31" s="36">
        <f>SUMIFS(СВЦЭМ!$D$39:$D$782,СВЦЭМ!$A$39:$A$782,$A31,СВЦЭМ!$B$39:$B$782,C$11)+'СЕТ СН'!$F$11+СВЦЭМ!$D$10+'СЕТ СН'!$F$5-'СЕТ СН'!$F$21</f>
        <v>3801.9682044599999</v>
      </c>
      <c r="D31" s="36">
        <f>SUMIFS(СВЦЭМ!$D$39:$D$782,СВЦЭМ!$A$39:$A$782,$A31,СВЦЭМ!$B$39:$B$782,D$11)+'СЕТ СН'!$F$11+СВЦЭМ!$D$10+'СЕТ СН'!$F$5-'СЕТ СН'!$F$21</f>
        <v>3843.0773406199996</v>
      </c>
      <c r="E31" s="36">
        <f>SUMIFS(СВЦЭМ!$D$39:$D$782,СВЦЭМ!$A$39:$A$782,$A31,СВЦЭМ!$B$39:$B$782,E$11)+'СЕТ СН'!$F$11+СВЦЭМ!$D$10+'СЕТ СН'!$F$5-'СЕТ СН'!$F$21</f>
        <v>3839.6371902999999</v>
      </c>
      <c r="F31" s="36">
        <f>SUMIFS(СВЦЭМ!$D$39:$D$782,СВЦЭМ!$A$39:$A$782,$A31,СВЦЭМ!$B$39:$B$782,F$11)+'СЕТ СН'!$F$11+СВЦЭМ!$D$10+'СЕТ СН'!$F$5-'СЕТ СН'!$F$21</f>
        <v>3820.1088221499999</v>
      </c>
      <c r="G31" s="36">
        <f>SUMIFS(СВЦЭМ!$D$39:$D$782,СВЦЭМ!$A$39:$A$782,$A31,СВЦЭМ!$B$39:$B$782,G$11)+'СЕТ СН'!$F$11+СВЦЭМ!$D$10+'СЕТ СН'!$F$5-'СЕТ СН'!$F$21</f>
        <v>3792.0346782199999</v>
      </c>
      <c r="H31" s="36">
        <f>SUMIFS(СВЦЭМ!$D$39:$D$782,СВЦЭМ!$A$39:$A$782,$A31,СВЦЭМ!$B$39:$B$782,H$11)+'СЕТ СН'!$F$11+СВЦЭМ!$D$10+'СЕТ СН'!$F$5-'СЕТ СН'!$F$21</f>
        <v>3744.42333211</v>
      </c>
      <c r="I31" s="36">
        <f>SUMIFS(СВЦЭМ!$D$39:$D$782,СВЦЭМ!$A$39:$A$782,$A31,СВЦЭМ!$B$39:$B$782,I$11)+'СЕТ СН'!$F$11+СВЦЭМ!$D$10+'СЕТ СН'!$F$5-'СЕТ СН'!$F$21</f>
        <v>3716.3278773899997</v>
      </c>
      <c r="J31" s="36">
        <f>SUMIFS(СВЦЭМ!$D$39:$D$782,СВЦЭМ!$A$39:$A$782,$A31,СВЦЭМ!$B$39:$B$782,J$11)+'СЕТ СН'!$F$11+СВЦЭМ!$D$10+'СЕТ СН'!$F$5-'СЕТ СН'!$F$21</f>
        <v>3718.3720078599999</v>
      </c>
      <c r="K31" s="36">
        <f>SUMIFS(СВЦЭМ!$D$39:$D$782,СВЦЭМ!$A$39:$A$782,$A31,СВЦЭМ!$B$39:$B$782,K$11)+'СЕТ СН'!$F$11+СВЦЭМ!$D$10+'СЕТ СН'!$F$5-'СЕТ СН'!$F$21</f>
        <v>3753.6016631100001</v>
      </c>
      <c r="L31" s="36">
        <f>SUMIFS(СВЦЭМ!$D$39:$D$782,СВЦЭМ!$A$39:$A$782,$A31,СВЦЭМ!$B$39:$B$782,L$11)+'СЕТ СН'!$F$11+СВЦЭМ!$D$10+'СЕТ СН'!$F$5-'СЕТ СН'!$F$21</f>
        <v>3761.5049762599997</v>
      </c>
      <c r="M31" s="36">
        <f>SUMIFS(СВЦЭМ!$D$39:$D$782,СВЦЭМ!$A$39:$A$782,$A31,СВЦЭМ!$B$39:$B$782,M$11)+'СЕТ СН'!$F$11+СВЦЭМ!$D$10+'СЕТ СН'!$F$5-'СЕТ СН'!$F$21</f>
        <v>3792.6777899399999</v>
      </c>
      <c r="N31" s="36">
        <f>SUMIFS(СВЦЭМ!$D$39:$D$782,СВЦЭМ!$A$39:$A$782,$A31,СВЦЭМ!$B$39:$B$782,N$11)+'СЕТ СН'!$F$11+СВЦЭМ!$D$10+'СЕТ СН'!$F$5-'СЕТ СН'!$F$21</f>
        <v>3785.4804480899998</v>
      </c>
      <c r="O31" s="36">
        <f>SUMIFS(СВЦЭМ!$D$39:$D$782,СВЦЭМ!$A$39:$A$782,$A31,СВЦЭМ!$B$39:$B$782,O$11)+'СЕТ СН'!$F$11+СВЦЭМ!$D$10+'СЕТ СН'!$F$5-'СЕТ СН'!$F$21</f>
        <v>3785.0422708699998</v>
      </c>
      <c r="P31" s="36">
        <f>SUMIFS(СВЦЭМ!$D$39:$D$782,СВЦЭМ!$A$39:$A$782,$A31,СВЦЭМ!$B$39:$B$782,P$11)+'СЕТ СН'!$F$11+СВЦЭМ!$D$10+'СЕТ СН'!$F$5-'СЕТ СН'!$F$21</f>
        <v>3787.0240359499999</v>
      </c>
      <c r="Q31" s="36">
        <f>SUMIFS(СВЦЭМ!$D$39:$D$782,СВЦЭМ!$A$39:$A$782,$A31,СВЦЭМ!$B$39:$B$782,Q$11)+'СЕТ СН'!$F$11+СВЦЭМ!$D$10+'СЕТ СН'!$F$5-'СЕТ СН'!$F$21</f>
        <v>3781.1187410699999</v>
      </c>
      <c r="R31" s="36">
        <f>SUMIFS(СВЦЭМ!$D$39:$D$782,СВЦЭМ!$A$39:$A$782,$A31,СВЦЭМ!$B$39:$B$782,R$11)+'СЕТ СН'!$F$11+СВЦЭМ!$D$10+'СЕТ СН'!$F$5-'СЕТ СН'!$F$21</f>
        <v>3830.97580079</v>
      </c>
      <c r="S31" s="36">
        <f>SUMIFS(СВЦЭМ!$D$39:$D$782,СВЦЭМ!$A$39:$A$782,$A31,СВЦЭМ!$B$39:$B$782,S$11)+'СЕТ СН'!$F$11+СВЦЭМ!$D$10+'СЕТ СН'!$F$5-'СЕТ СН'!$F$21</f>
        <v>3823.43791431</v>
      </c>
      <c r="T31" s="36">
        <f>SUMIFS(СВЦЭМ!$D$39:$D$782,СВЦЭМ!$A$39:$A$782,$A31,СВЦЭМ!$B$39:$B$782,T$11)+'СЕТ СН'!$F$11+СВЦЭМ!$D$10+'СЕТ СН'!$F$5-'СЕТ СН'!$F$21</f>
        <v>3833.5497983999999</v>
      </c>
      <c r="U31" s="36">
        <f>SUMIFS(СВЦЭМ!$D$39:$D$782,СВЦЭМ!$A$39:$A$782,$A31,СВЦЭМ!$B$39:$B$782,U$11)+'СЕТ СН'!$F$11+СВЦЭМ!$D$10+'СЕТ СН'!$F$5-'СЕТ СН'!$F$21</f>
        <v>3829.46962497</v>
      </c>
      <c r="V31" s="36">
        <f>SUMIFS(СВЦЭМ!$D$39:$D$782,СВЦЭМ!$A$39:$A$782,$A31,СВЦЭМ!$B$39:$B$782,V$11)+'СЕТ СН'!$F$11+СВЦЭМ!$D$10+'СЕТ СН'!$F$5-'СЕТ СН'!$F$21</f>
        <v>3819.76495243</v>
      </c>
      <c r="W31" s="36">
        <f>SUMIFS(СВЦЭМ!$D$39:$D$782,СВЦЭМ!$A$39:$A$782,$A31,СВЦЭМ!$B$39:$B$782,W$11)+'СЕТ СН'!$F$11+СВЦЭМ!$D$10+'СЕТ СН'!$F$5-'СЕТ СН'!$F$21</f>
        <v>3806.7553271500001</v>
      </c>
      <c r="X31" s="36">
        <f>SUMIFS(СВЦЭМ!$D$39:$D$782,СВЦЭМ!$A$39:$A$782,$A31,СВЦЭМ!$B$39:$B$782,X$11)+'СЕТ СН'!$F$11+СВЦЭМ!$D$10+'СЕТ СН'!$F$5-'СЕТ СН'!$F$21</f>
        <v>3786.1656323999996</v>
      </c>
      <c r="Y31" s="36">
        <f>SUMIFS(СВЦЭМ!$D$39:$D$782,СВЦЭМ!$A$39:$A$782,$A31,СВЦЭМ!$B$39:$B$782,Y$11)+'СЕТ СН'!$F$11+СВЦЭМ!$D$10+'СЕТ СН'!$F$5-'СЕТ СН'!$F$21</f>
        <v>3791.61574423</v>
      </c>
    </row>
    <row r="32" spans="1:25" ht="15.75" x14ac:dyDescent="0.2">
      <c r="A32" s="35">
        <f t="shared" si="0"/>
        <v>44855</v>
      </c>
      <c r="B32" s="36">
        <f>SUMIFS(СВЦЭМ!$D$39:$D$782,СВЦЭМ!$A$39:$A$782,$A32,СВЦЭМ!$B$39:$B$782,B$11)+'СЕТ СН'!$F$11+СВЦЭМ!$D$10+'СЕТ СН'!$F$5-'СЕТ СН'!$F$21</f>
        <v>4005.00581431</v>
      </c>
      <c r="C32" s="36">
        <f>SUMIFS(СВЦЭМ!$D$39:$D$782,СВЦЭМ!$A$39:$A$782,$A32,СВЦЭМ!$B$39:$B$782,C$11)+'СЕТ СН'!$F$11+СВЦЭМ!$D$10+'СЕТ СН'!$F$5-'СЕТ СН'!$F$21</f>
        <v>3991.9438547099999</v>
      </c>
      <c r="D32" s="36">
        <f>SUMIFS(СВЦЭМ!$D$39:$D$782,СВЦЭМ!$A$39:$A$782,$A32,СВЦЭМ!$B$39:$B$782,D$11)+'СЕТ СН'!$F$11+СВЦЭМ!$D$10+'СЕТ СН'!$F$5-'СЕТ СН'!$F$21</f>
        <v>4007.9419413200003</v>
      </c>
      <c r="E32" s="36">
        <f>SUMIFS(СВЦЭМ!$D$39:$D$782,СВЦЭМ!$A$39:$A$782,$A32,СВЦЭМ!$B$39:$B$782,E$11)+'СЕТ СН'!$F$11+СВЦЭМ!$D$10+'СЕТ СН'!$F$5-'СЕТ СН'!$F$21</f>
        <v>4067.3344918399998</v>
      </c>
      <c r="F32" s="36">
        <f>SUMIFS(СВЦЭМ!$D$39:$D$782,СВЦЭМ!$A$39:$A$782,$A32,СВЦЭМ!$B$39:$B$782,F$11)+'СЕТ СН'!$F$11+СВЦЭМ!$D$10+'СЕТ СН'!$F$5-'СЕТ СН'!$F$21</f>
        <v>4047.1783272499997</v>
      </c>
      <c r="G32" s="36">
        <f>SUMIFS(СВЦЭМ!$D$39:$D$782,СВЦЭМ!$A$39:$A$782,$A32,СВЦЭМ!$B$39:$B$782,G$11)+'СЕТ СН'!$F$11+СВЦЭМ!$D$10+'СЕТ СН'!$F$5-'СЕТ СН'!$F$21</f>
        <v>4009.7695355199999</v>
      </c>
      <c r="H32" s="36">
        <f>SUMIFS(СВЦЭМ!$D$39:$D$782,СВЦЭМ!$A$39:$A$782,$A32,СВЦЭМ!$B$39:$B$782,H$11)+'СЕТ СН'!$F$11+СВЦЭМ!$D$10+'СЕТ СН'!$F$5-'СЕТ СН'!$F$21</f>
        <v>3943.5388914599998</v>
      </c>
      <c r="I32" s="36">
        <f>SUMIFS(СВЦЭМ!$D$39:$D$782,СВЦЭМ!$A$39:$A$782,$A32,СВЦЭМ!$B$39:$B$782,I$11)+'СЕТ СН'!$F$11+СВЦЭМ!$D$10+'СЕТ СН'!$F$5-'СЕТ СН'!$F$21</f>
        <v>3924.7425916299999</v>
      </c>
      <c r="J32" s="36">
        <f>SUMIFS(СВЦЭМ!$D$39:$D$782,СВЦЭМ!$A$39:$A$782,$A32,СВЦЭМ!$B$39:$B$782,J$11)+'СЕТ СН'!$F$11+СВЦЭМ!$D$10+'СЕТ СН'!$F$5-'СЕТ СН'!$F$21</f>
        <v>3896.8857109700002</v>
      </c>
      <c r="K32" s="36">
        <f>SUMIFS(СВЦЭМ!$D$39:$D$782,СВЦЭМ!$A$39:$A$782,$A32,СВЦЭМ!$B$39:$B$782,K$11)+'СЕТ СН'!$F$11+СВЦЭМ!$D$10+'СЕТ СН'!$F$5-'СЕТ СН'!$F$21</f>
        <v>3899.7865833000001</v>
      </c>
      <c r="L32" s="36">
        <f>SUMIFS(СВЦЭМ!$D$39:$D$782,СВЦЭМ!$A$39:$A$782,$A32,СВЦЭМ!$B$39:$B$782,L$11)+'СЕТ СН'!$F$11+СВЦЭМ!$D$10+'СЕТ СН'!$F$5-'СЕТ СН'!$F$21</f>
        <v>3903.09674356</v>
      </c>
      <c r="M32" s="36">
        <f>SUMIFS(СВЦЭМ!$D$39:$D$782,СВЦЭМ!$A$39:$A$782,$A32,СВЦЭМ!$B$39:$B$782,M$11)+'СЕТ СН'!$F$11+СВЦЭМ!$D$10+'СЕТ СН'!$F$5-'СЕТ СН'!$F$21</f>
        <v>3911.87175531</v>
      </c>
      <c r="N32" s="36">
        <f>SUMIFS(СВЦЭМ!$D$39:$D$782,СВЦЭМ!$A$39:$A$782,$A32,СВЦЭМ!$B$39:$B$782,N$11)+'СЕТ СН'!$F$11+СВЦЭМ!$D$10+'СЕТ СН'!$F$5-'СЕТ СН'!$F$21</f>
        <v>3919.5452174800002</v>
      </c>
      <c r="O32" s="36">
        <f>SUMIFS(СВЦЭМ!$D$39:$D$782,СВЦЭМ!$A$39:$A$782,$A32,СВЦЭМ!$B$39:$B$782,O$11)+'СЕТ СН'!$F$11+СВЦЭМ!$D$10+'СЕТ СН'!$F$5-'СЕТ СН'!$F$21</f>
        <v>3914.04564218</v>
      </c>
      <c r="P32" s="36">
        <f>SUMIFS(СВЦЭМ!$D$39:$D$782,СВЦЭМ!$A$39:$A$782,$A32,СВЦЭМ!$B$39:$B$782,P$11)+'СЕТ СН'!$F$11+СВЦЭМ!$D$10+'СЕТ СН'!$F$5-'СЕТ СН'!$F$21</f>
        <v>3941.0775892299998</v>
      </c>
      <c r="Q32" s="36">
        <f>SUMIFS(СВЦЭМ!$D$39:$D$782,СВЦЭМ!$A$39:$A$782,$A32,СВЦЭМ!$B$39:$B$782,Q$11)+'СЕТ СН'!$F$11+СВЦЭМ!$D$10+'СЕТ СН'!$F$5-'СЕТ СН'!$F$21</f>
        <v>3943.84246085</v>
      </c>
      <c r="R32" s="36">
        <f>SUMIFS(СВЦЭМ!$D$39:$D$782,СВЦЭМ!$A$39:$A$782,$A32,СВЦЭМ!$B$39:$B$782,R$11)+'СЕТ СН'!$F$11+СВЦЭМ!$D$10+'СЕТ СН'!$F$5-'СЕТ СН'!$F$21</f>
        <v>3924.7669374299999</v>
      </c>
      <c r="S32" s="36">
        <f>SUMIFS(СВЦЭМ!$D$39:$D$782,СВЦЭМ!$A$39:$A$782,$A32,СВЦЭМ!$B$39:$B$782,S$11)+'СЕТ СН'!$F$11+СВЦЭМ!$D$10+'СЕТ СН'!$F$5-'СЕТ СН'!$F$21</f>
        <v>3906.0392226399999</v>
      </c>
      <c r="T32" s="36">
        <f>SUMIFS(СВЦЭМ!$D$39:$D$782,СВЦЭМ!$A$39:$A$782,$A32,СВЦЭМ!$B$39:$B$782,T$11)+'СЕТ СН'!$F$11+СВЦЭМ!$D$10+'СЕТ СН'!$F$5-'СЕТ СН'!$F$21</f>
        <v>3860.9040629900001</v>
      </c>
      <c r="U32" s="36">
        <f>SUMIFS(СВЦЭМ!$D$39:$D$782,СВЦЭМ!$A$39:$A$782,$A32,СВЦЭМ!$B$39:$B$782,U$11)+'СЕТ СН'!$F$11+СВЦЭМ!$D$10+'СЕТ СН'!$F$5-'СЕТ СН'!$F$21</f>
        <v>3880.3705988500001</v>
      </c>
      <c r="V32" s="36">
        <f>SUMIFS(СВЦЭМ!$D$39:$D$782,СВЦЭМ!$A$39:$A$782,$A32,СВЦЭМ!$B$39:$B$782,V$11)+'СЕТ СН'!$F$11+СВЦЭМ!$D$10+'СЕТ СН'!$F$5-'СЕТ СН'!$F$21</f>
        <v>3896.2527233800001</v>
      </c>
      <c r="W32" s="36">
        <f>SUMIFS(СВЦЭМ!$D$39:$D$782,СВЦЭМ!$A$39:$A$782,$A32,СВЦЭМ!$B$39:$B$782,W$11)+'СЕТ СН'!$F$11+СВЦЭМ!$D$10+'СЕТ СН'!$F$5-'СЕТ СН'!$F$21</f>
        <v>3936.26125439</v>
      </c>
      <c r="X32" s="36">
        <f>SUMIFS(СВЦЭМ!$D$39:$D$782,СВЦЭМ!$A$39:$A$782,$A32,СВЦЭМ!$B$39:$B$782,X$11)+'СЕТ СН'!$F$11+СВЦЭМ!$D$10+'СЕТ СН'!$F$5-'СЕТ СН'!$F$21</f>
        <v>3971.6783029600001</v>
      </c>
      <c r="Y32" s="36">
        <f>SUMIFS(СВЦЭМ!$D$39:$D$782,СВЦЭМ!$A$39:$A$782,$A32,СВЦЭМ!$B$39:$B$782,Y$11)+'СЕТ СН'!$F$11+СВЦЭМ!$D$10+'СЕТ СН'!$F$5-'СЕТ СН'!$F$21</f>
        <v>4002.1637844500001</v>
      </c>
    </row>
    <row r="33" spans="1:27" ht="15.75" x14ac:dyDescent="0.2">
      <c r="A33" s="35">
        <f t="shared" si="0"/>
        <v>44856</v>
      </c>
      <c r="B33" s="36">
        <f>SUMIFS(СВЦЭМ!$D$39:$D$782,СВЦЭМ!$A$39:$A$782,$A33,СВЦЭМ!$B$39:$B$782,B$11)+'СЕТ СН'!$F$11+СВЦЭМ!$D$10+'СЕТ СН'!$F$5-'СЕТ СН'!$F$21</f>
        <v>4034.84205002</v>
      </c>
      <c r="C33" s="36">
        <f>SUMIFS(СВЦЭМ!$D$39:$D$782,СВЦЭМ!$A$39:$A$782,$A33,СВЦЭМ!$B$39:$B$782,C$11)+'СЕТ СН'!$F$11+СВЦЭМ!$D$10+'СЕТ СН'!$F$5-'СЕТ СН'!$F$21</f>
        <v>4031.15721132</v>
      </c>
      <c r="D33" s="36">
        <f>SUMIFS(СВЦЭМ!$D$39:$D$782,СВЦЭМ!$A$39:$A$782,$A33,СВЦЭМ!$B$39:$B$782,D$11)+'СЕТ СН'!$F$11+СВЦЭМ!$D$10+'СЕТ СН'!$F$5-'СЕТ СН'!$F$21</f>
        <v>4073.26840485</v>
      </c>
      <c r="E33" s="36">
        <f>SUMIFS(СВЦЭМ!$D$39:$D$782,СВЦЭМ!$A$39:$A$782,$A33,СВЦЭМ!$B$39:$B$782,E$11)+'СЕТ СН'!$F$11+СВЦЭМ!$D$10+'СЕТ СН'!$F$5-'СЕТ СН'!$F$21</f>
        <v>4076.5112147499999</v>
      </c>
      <c r="F33" s="36">
        <f>SUMIFS(СВЦЭМ!$D$39:$D$782,СВЦЭМ!$A$39:$A$782,$A33,СВЦЭМ!$B$39:$B$782,F$11)+'СЕТ СН'!$F$11+СВЦЭМ!$D$10+'СЕТ СН'!$F$5-'СЕТ СН'!$F$21</f>
        <v>4066.6505618000001</v>
      </c>
      <c r="G33" s="36">
        <f>SUMIFS(СВЦЭМ!$D$39:$D$782,СВЦЭМ!$A$39:$A$782,$A33,СВЦЭМ!$B$39:$B$782,G$11)+'СЕТ СН'!$F$11+СВЦЭМ!$D$10+'СЕТ СН'!$F$5-'СЕТ СН'!$F$21</f>
        <v>4060.9977840700003</v>
      </c>
      <c r="H33" s="36">
        <f>SUMIFS(СВЦЭМ!$D$39:$D$782,СВЦЭМ!$A$39:$A$782,$A33,СВЦЭМ!$B$39:$B$782,H$11)+'СЕТ СН'!$F$11+СВЦЭМ!$D$10+'СЕТ СН'!$F$5-'СЕТ СН'!$F$21</f>
        <v>4016.8518917299998</v>
      </c>
      <c r="I33" s="36">
        <f>SUMIFS(СВЦЭМ!$D$39:$D$782,СВЦЭМ!$A$39:$A$782,$A33,СВЦЭМ!$B$39:$B$782,I$11)+'СЕТ СН'!$F$11+СВЦЭМ!$D$10+'СЕТ СН'!$F$5-'СЕТ СН'!$F$21</f>
        <v>3991.7142676799999</v>
      </c>
      <c r="J33" s="36">
        <f>SUMIFS(СВЦЭМ!$D$39:$D$782,СВЦЭМ!$A$39:$A$782,$A33,СВЦЭМ!$B$39:$B$782,J$11)+'СЕТ СН'!$F$11+СВЦЭМ!$D$10+'СЕТ СН'!$F$5-'СЕТ СН'!$F$21</f>
        <v>3995.4529136900001</v>
      </c>
      <c r="K33" s="36">
        <f>SUMIFS(СВЦЭМ!$D$39:$D$782,СВЦЭМ!$A$39:$A$782,$A33,СВЦЭМ!$B$39:$B$782,K$11)+'СЕТ СН'!$F$11+СВЦЭМ!$D$10+'СЕТ СН'!$F$5-'СЕТ СН'!$F$21</f>
        <v>3983.4756147200001</v>
      </c>
      <c r="L33" s="36">
        <f>SUMIFS(СВЦЭМ!$D$39:$D$782,СВЦЭМ!$A$39:$A$782,$A33,СВЦЭМ!$B$39:$B$782,L$11)+'СЕТ СН'!$F$11+СВЦЭМ!$D$10+'СЕТ СН'!$F$5-'СЕТ СН'!$F$21</f>
        <v>3975.7493990299999</v>
      </c>
      <c r="M33" s="36">
        <f>SUMIFS(СВЦЭМ!$D$39:$D$782,СВЦЭМ!$A$39:$A$782,$A33,СВЦЭМ!$B$39:$B$782,M$11)+'СЕТ СН'!$F$11+СВЦЭМ!$D$10+'СЕТ СН'!$F$5-'СЕТ СН'!$F$21</f>
        <v>3985.02217677</v>
      </c>
      <c r="N33" s="36">
        <f>SUMIFS(СВЦЭМ!$D$39:$D$782,СВЦЭМ!$A$39:$A$782,$A33,СВЦЭМ!$B$39:$B$782,N$11)+'СЕТ СН'!$F$11+СВЦЭМ!$D$10+'СЕТ СН'!$F$5-'СЕТ СН'!$F$21</f>
        <v>3996.66070876</v>
      </c>
      <c r="O33" s="36">
        <f>SUMIFS(СВЦЭМ!$D$39:$D$782,СВЦЭМ!$A$39:$A$782,$A33,СВЦЭМ!$B$39:$B$782,O$11)+'СЕТ СН'!$F$11+СВЦЭМ!$D$10+'СЕТ СН'!$F$5-'СЕТ СН'!$F$21</f>
        <v>3992.9797515299997</v>
      </c>
      <c r="P33" s="36">
        <f>SUMIFS(СВЦЭМ!$D$39:$D$782,СВЦЭМ!$A$39:$A$782,$A33,СВЦЭМ!$B$39:$B$782,P$11)+'СЕТ СН'!$F$11+СВЦЭМ!$D$10+'СЕТ СН'!$F$5-'СЕТ СН'!$F$21</f>
        <v>4037.5648399299998</v>
      </c>
      <c r="Q33" s="36">
        <f>SUMIFS(СВЦЭМ!$D$39:$D$782,СВЦЭМ!$A$39:$A$782,$A33,СВЦЭМ!$B$39:$B$782,Q$11)+'СЕТ СН'!$F$11+СВЦЭМ!$D$10+'СЕТ СН'!$F$5-'СЕТ СН'!$F$21</f>
        <v>4035.6056989099998</v>
      </c>
      <c r="R33" s="36">
        <f>SUMIFS(СВЦЭМ!$D$39:$D$782,СВЦЭМ!$A$39:$A$782,$A33,СВЦЭМ!$B$39:$B$782,R$11)+'СЕТ СН'!$F$11+СВЦЭМ!$D$10+'СЕТ СН'!$F$5-'СЕТ СН'!$F$21</f>
        <v>4015.9935670099999</v>
      </c>
      <c r="S33" s="36">
        <f>SUMIFS(СВЦЭМ!$D$39:$D$782,СВЦЭМ!$A$39:$A$782,$A33,СВЦЭМ!$B$39:$B$782,S$11)+'СЕТ СН'!$F$11+СВЦЭМ!$D$10+'СЕТ СН'!$F$5-'СЕТ СН'!$F$21</f>
        <v>3993.0816338200002</v>
      </c>
      <c r="T33" s="36">
        <f>SUMIFS(СВЦЭМ!$D$39:$D$782,СВЦЭМ!$A$39:$A$782,$A33,СВЦЭМ!$B$39:$B$782,T$11)+'СЕТ СН'!$F$11+СВЦЭМ!$D$10+'СЕТ СН'!$F$5-'СЕТ СН'!$F$21</f>
        <v>3938.5269112699998</v>
      </c>
      <c r="U33" s="36">
        <f>SUMIFS(СВЦЭМ!$D$39:$D$782,СВЦЭМ!$A$39:$A$782,$A33,СВЦЭМ!$B$39:$B$782,U$11)+'СЕТ СН'!$F$11+СВЦЭМ!$D$10+'СЕТ СН'!$F$5-'СЕТ СН'!$F$21</f>
        <v>3962.5187879499999</v>
      </c>
      <c r="V33" s="36">
        <f>SUMIFS(СВЦЭМ!$D$39:$D$782,СВЦЭМ!$A$39:$A$782,$A33,СВЦЭМ!$B$39:$B$782,V$11)+'СЕТ СН'!$F$11+СВЦЭМ!$D$10+'СЕТ СН'!$F$5-'СЕТ СН'!$F$21</f>
        <v>3991.6110362300001</v>
      </c>
      <c r="W33" s="36">
        <f>SUMIFS(СВЦЭМ!$D$39:$D$782,СВЦЭМ!$A$39:$A$782,$A33,СВЦЭМ!$B$39:$B$782,W$11)+'СЕТ СН'!$F$11+СВЦЭМ!$D$10+'СЕТ СН'!$F$5-'СЕТ СН'!$F$21</f>
        <v>4015.2689981799999</v>
      </c>
      <c r="X33" s="36">
        <f>SUMIFS(СВЦЭМ!$D$39:$D$782,СВЦЭМ!$A$39:$A$782,$A33,СВЦЭМ!$B$39:$B$782,X$11)+'СЕТ СН'!$F$11+СВЦЭМ!$D$10+'СЕТ СН'!$F$5-'СЕТ СН'!$F$21</f>
        <v>4046.0223424000001</v>
      </c>
      <c r="Y33" s="36">
        <f>SUMIFS(СВЦЭМ!$D$39:$D$782,СВЦЭМ!$A$39:$A$782,$A33,СВЦЭМ!$B$39:$B$782,Y$11)+'СЕТ СН'!$F$11+СВЦЭМ!$D$10+'СЕТ СН'!$F$5-'СЕТ СН'!$F$21</f>
        <v>4070.9437726599999</v>
      </c>
    </row>
    <row r="34" spans="1:27" ht="15.75" x14ac:dyDescent="0.2">
      <c r="A34" s="35">
        <f t="shared" si="0"/>
        <v>44857</v>
      </c>
      <c r="B34" s="36">
        <f>SUMIFS(СВЦЭМ!$D$39:$D$782,СВЦЭМ!$A$39:$A$782,$A34,СВЦЭМ!$B$39:$B$782,B$11)+'СЕТ СН'!$F$11+СВЦЭМ!$D$10+'СЕТ СН'!$F$5-'СЕТ СН'!$F$21</f>
        <v>4039.7416951800001</v>
      </c>
      <c r="C34" s="36">
        <f>SUMIFS(СВЦЭМ!$D$39:$D$782,СВЦЭМ!$A$39:$A$782,$A34,СВЦЭМ!$B$39:$B$782,C$11)+'СЕТ СН'!$F$11+СВЦЭМ!$D$10+'СЕТ СН'!$F$5-'СЕТ СН'!$F$21</f>
        <v>4069.4455628400001</v>
      </c>
      <c r="D34" s="36">
        <f>SUMIFS(СВЦЭМ!$D$39:$D$782,СВЦЭМ!$A$39:$A$782,$A34,СВЦЭМ!$B$39:$B$782,D$11)+'СЕТ СН'!$F$11+СВЦЭМ!$D$10+'СЕТ СН'!$F$5-'СЕТ СН'!$F$21</f>
        <v>4095.8683634999998</v>
      </c>
      <c r="E34" s="36">
        <f>SUMIFS(СВЦЭМ!$D$39:$D$782,СВЦЭМ!$A$39:$A$782,$A34,СВЦЭМ!$B$39:$B$782,E$11)+'СЕТ СН'!$F$11+СВЦЭМ!$D$10+'СЕТ СН'!$F$5-'СЕТ СН'!$F$21</f>
        <v>4096.0676589800005</v>
      </c>
      <c r="F34" s="36">
        <f>SUMIFS(СВЦЭМ!$D$39:$D$782,СВЦЭМ!$A$39:$A$782,$A34,СВЦЭМ!$B$39:$B$782,F$11)+'СЕТ СН'!$F$11+СВЦЭМ!$D$10+'СЕТ СН'!$F$5-'СЕТ СН'!$F$21</f>
        <v>4109.4872263300003</v>
      </c>
      <c r="G34" s="36">
        <f>SUMIFS(СВЦЭМ!$D$39:$D$782,СВЦЭМ!$A$39:$A$782,$A34,СВЦЭМ!$B$39:$B$782,G$11)+'СЕТ СН'!$F$11+СВЦЭМ!$D$10+'СЕТ СН'!$F$5-'СЕТ СН'!$F$21</f>
        <v>4085.4386071199997</v>
      </c>
      <c r="H34" s="36">
        <f>SUMIFS(СВЦЭМ!$D$39:$D$782,СВЦЭМ!$A$39:$A$782,$A34,СВЦЭМ!$B$39:$B$782,H$11)+'СЕТ СН'!$F$11+СВЦЭМ!$D$10+'СЕТ СН'!$F$5-'СЕТ СН'!$F$21</f>
        <v>4047.6741070400003</v>
      </c>
      <c r="I34" s="36">
        <f>SUMIFS(СВЦЭМ!$D$39:$D$782,СВЦЭМ!$A$39:$A$782,$A34,СВЦЭМ!$B$39:$B$782,I$11)+'СЕТ СН'!$F$11+СВЦЭМ!$D$10+'СЕТ СН'!$F$5-'СЕТ СН'!$F$21</f>
        <v>4044.9156316600001</v>
      </c>
      <c r="J34" s="36">
        <f>SUMIFS(СВЦЭМ!$D$39:$D$782,СВЦЭМ!$A$39:$A$782,$A34,СВЦЭМ!$B$39:$B$782,J$11)+'СЕТ СН'!$F$11+СВЦЭМ!$D$10+'СЕТ СН'!$F$5-'СЕТ СН'!$F$21</f>
        <v>4008.0211787600001</v>
      </c>
      <c r="K34" s="36">
        <f>SUMIFS(СВЦЭМ!$D$39:$D$782,СВЦЭМ!$A$39:$A$782,$A34,СВЦЭМ!$B$39:$B$782,K$11)+'СЕТ СН'!$F$11+СВЦЭМ!$D$10+'СЕТ СН'!$F$5-'СЕТ СН'!$F$21</f>
        <v>3995.47067681</v>
      </c>
      <c r="L34" s="36">
        <f>SUMIFS(СВЦЭМ!$D$39:$D$782,СВЦЭМ!$A$39:$A$782,$A34,СВЦЭМ!$B$39:$B$782,L$11)+'СЕТ СН'!$F$11+СВЦЭМ!$D$10+'СЕТ СН'!$F$5-'СЕТ СН'!$F$21</f>
        <v>3982.0635794299997</v>
      </c>
      <c r="M34" s="36">
        <f>SUMIFS(СВЦЭМ!$D$39:$D$782,СВЦЭМ!$A$39:$A$782,$A34,СВЦЭМ!$B$39:$B$782,M$11)+'СЕТ СН'!$F$11+СВЦЭМ!$D$10+'СЕТ СН'!$F$5-'СЕТ СН'!$F$21</f>
        <v>3995.3368274100003</v>
      </c>
      <c r="N34" s="36">
        <f>SUMIFS(СВЦЭМ!$D$39:$D$782,СВЦЭМ!$A$39:$A$782,$A34,СВЦЭМ!$B$39:$B$782,N$11)+'СЕТ СН'!$F$11+СВЦЭМ!$D$10+'СЕТ СН'!$F$5-'СЕТ СН'!$F$21</f>
        <v>4006.7100412199998</v>
      </c>
      <c r="O34" s="36">
        <f>SUMIFS(СВЦЭМ!$D$39:$D$782,СВЦЭМ!$A$39:$A$782,$A34,СВЦЭМ!$B$39:$B$782,O$11)+'СЕТ СН'!$F$11+СВЦЭМ!$D$10+'СЕТ СН'!$F$5-'СЕТ СН'!$F$21</f>
        <v>4022.6079696500001</v>
      </c>
      <c r="P34" s="36">
        <f>SUMIFS(СВЦЭМ!$D$39:$D$782,СВЦЭМ!$A$39:$A$782,$A34,СВЦЭМ!$B$39:$B$782,P$11)+'СЕТ СН'!$F$11+СВЦЭМ!$D$10+'СЕТ СН'!$F$5-'СЕТ СН'!$F$21</f>
        <v>4036.8754032899997</v>
      </c>
      <c r="Q34" s="36">
        <f>SUMIFS(СВЦЭМ!$D$39:$D$782,СВЦЭМ!$A$39:$A$782,$A34,СВЦЭМ!$B$39:$B$782,Q$11)+'СЕТ СН'!$F$11+СВЦЭМ!$D$10+'СЕТ СН'!$F$5-'СЕТ СН'!$F$21</f>
        <v>4049.9432281499999</v>
      </c>
      <c r="R34" s="36">
        <f>SUMIFS(СВЦЭМ!$D$39:$D$782,СВЦЭМ!$A$39:$A$782,$A34,СВЦЭМ!$B$39:$B$782,R$11)+'СЕТ СН'!$F$11+СВЦЭМ!$D$10+'СЕТ СН'!$F$5-'СЕТ СН'!$F$21</f>
        <v>4026.8337416599998</v>
      </c>
      <c r="S34" s="36">
        <f>SUMIFS(СВЦЭМ!$D$39:$D$782,СВЦЭМ!$A$39:$A$782,$A34,СВЦЭМ!$B$39:$B$782,S$11)+'СЕТ СН'!$F$11+СВЦЭМ!$D$10+'СЕТ СН'!$F$5-'СЕТ СН'!$F$21</f>
        <v>3995.1886448</v>
      </c>
      <c r="T34" s="36">
        <f>SUMIFS(СВЦЭМ!$D$39:$D$782,СВЦЭМ!$A$39:$A$782,$A34,СВЦЭМ!$B$39:$B$782,T$11)+'СЕТ СН'!$F$11+СВЦЭМ!$D$10+'СЕТ СН'!$F$5-'СЕТ СН'!$F$21</f>
        <v>3938.0016236800002</v>
      </c>
      <c r="U34" s="36">
        <f>SUMIFS(СВЦЭМ!$D$39:$D$782,СВЦЭМ!$A$39:$A$782,$A34,СВЦЭМ!$B$39:$B$782,U$11)+'СЕТ СН'!$F$11+СВЦЭМ!$D$10+'СЕТ СН'!$F$5-'СЕТ СН'!$F$21</f>
        <v>3958.00260738</v>
      </c>
      <c r="V34" s="36">
        <f>SUMIFS(СВЦЭМ!$D$39:$D$782,СВЦЭМ!$A$39:$A$782,$A34,СВЦЭМ!$B$39:$B$782,V$11)+'СЕТ СН'!$F$11+СВЦЭМ!$D$10+'СЕТ СН'!$F$5-'СЕТ СН'!$F$21</f>
        <v>3972.8309948199999</v>
      </c>
      <c r="W34" s="36">
        <f>SUMIFS(СВЦЭМ!$D$39:$D$782,СВЦЭМ!$A$39:$A$782,$A34,СВЦЭМ!$B$39:$B$782,W$11)+'СЕТ СН'!$F$11+СВЦЭМ!$D$10+'СЕТ СН'!$F$5-'СЕТ СН'!$F$21</f>
        <v>3998.3203307200001</v>
      </c>
      <c r="X34" s="36">
        <f>SUMIFS(СВЦЭМ!$D$39:$D$782,СВЦЭМ!$A$39:$A$782,$A34,СВЦЭМ!$B$39:$B$782,X$11)+'СЕТ СН'!$F$11+СВЦЭМ!$D$10+'СЕТ СН'!$F$5-'СЕТ СН'!$F$21</f>
        <v>4034.0352813600002</v>
      </c>
      <c r="Y34" s="36">
        <f>SUMIFS(СВЦЭМ!$D$39:$D$782,СВЦЭМ!$A$39:$A$782,$A34,СВЦЭМ!$B$39:$B$782,Y$11)+'СЕТ СН'!$F$11+СВЦЭМ!$D$10+'СЕТ СН'!$F$5-'СЕТ СН'!$F$21</f>
        <v>4077.9054298900001</v>
      </c>
    </row>
    <row r="35" spans="1:27" ht="15.75" x14ac:dyDescent="0.2">
      <c r="A35" s="35">
        <f t="shared" si="0"/>
        <v>44858</v>
      </c>
      <c r="B35" s="36">
        <f>SUMIFS(СВЦЭМ!$D$39:$D$782,СВЦЭМ!$A$39:$A$782,$A35,СВЦЭМ!$B$39:$B$782,B$11)+'СЕТ СН'!$F$11+СВЦЭМ!$D$10+'СЕТ СН'!$F$5-'СЕТ СН'!$F$21</f>
        <v>4043.3750414300002</v>
      </c>
      <c r="C35" s="36">
        <f>SUMIFS(СВЦЭМ!$D$39:$D$782,СВЦЭМ!$A$39:$A$782,$A35,СВЦЭМ!$B$39:$B$782,C$11)+'СЕТ СН'!$F$11+СВЦЭМ!$D$10+'СЕТ СН'!$F$5-'СЕТ СН'!$F$21</f>
        <v>4069.7682764700003</v>
      </c>
      <c r="D35" s="36">
        <f>SUMIFS(СВЦЭМ!$D$39:$D$782,СВЦЭМ!$A$39:$A$782,$A35,СВЦЭМ!$B$39:$B$782,D$11)+'СЕТ СН'!$F$11+СВЦЭМ!$D$10+'СЕТ СН'!$F$5-'СЕТ СН'!$F$21</f>
        <v>4083.9033371400001</v>
      </c>
      <c r="E35" s="36">
        <f>SUMIFS(СВЦЭМ!$D$39:$D$782,СВЦЭМ!$A$39:$A$782,$A35,СВЦЭМ!$B$39:$B$782,E$11)+'СЕТ СН'!$F$11+СВЦЭМ!$D$10+'СЕТ СН'!$F$5-'СЕТ СН'!$F$21</f>
        <v>4087.15304191</v>
      </c>
      <c r="F35" s="36">
        <f>SUMIFS(СВЦЭМ!$D$39:$D$782,СВЦЭМ!$A$39:$A$782,$A35,СВЦЭМ!$B$39:$B$782,F$11)+'СЕТ СН'!$F$11+СВЦЭМ!$D$10+'СЕТ СН'!$F$5-'СЕТ СН'!$F$21</f>
        <v>4106.1371726099997</v>
      </c>
      <c r="G35" s="36">
        <f>SUMIFS(СВЦЭМ!$D$39:$D$782,СВЦЭМ!$A$39:$A$782,$A35,СВЦЭМ!$B$39:$B$782,G$11)+'СЕТ СН'!$F$11+СВЦЭМ!$D$10+'СЕТ СН'!$F$5-'СЕТ СН'!$F$21</f>
        <v>4071.14447754</v>
      </c>
      <c r="H35" s="36">
        <f>SUMIFS(СВЦЭМ!$D$39:$D$782,СВЦЭМ!$A$39:$A$782,$A35,СВЦЭМ!$B$39:$B$782,H$11)+'СЕТ СН'!$F$11+СВЦЭМ!$D$10+'СЕТ СН'!$F$5-'СЕТ СН'!$F$21</f>
        <v>4041.6736359899996</v>
      </c>
      <c r="I35" s="36">
        <f>SUMIFS(СВЦЭМ!$D$39:$D$782,СВЦЭМ!$A$39:$A$782,$A35,СВЦЭМ!$B$39:$B$782,I$11)+'СЕТ СН'!$F$11+СВЦЭМ!$D$10+'СЕТ СН'!$F$5-'СЕТ СН'!$F$21</f>
        <v>4029.4548642999998</v>
      </c>
      <c r="J35" s="36">
        <f>SUMIFS(СВЦЭМ!$D$39:$D$782,СВЦЭМ!$A$39:$A$782,$A35,СВЦЭМ!$B$39:$B$782,J$11)+'СЕТ СН'!$F$11+СВЦЭМ!$D$10+'СЕТ СН'!$F$5-'СЕТ СН'!$F$21</f>
        <v>4016.1016231799999</v>
      </c>
      <c r="K35" s="36">
        <f>SUMIFS(СВЦЭМ!$D$39:$D$782,СВЦЭМ!$A$39:$A$782,$A35,СВЦЭМ!$B$39:$B$782,K$11)+'СЕТ СН'!$F$11+СВЦЭМ!$D$10+'СЕТ СН'!$F$5-'СЕТ СН'!$F$21</f>
        <v>4030.7830172100003</v>
      </c>
      <c r="L35" s="36">
        <f>SUMIFS(СВЦЭМ!$D$39:$D$782,СВЦЭМ!$A$39:$A$782,$A35,СВЦЭМ!$B$39:$B$782,L$11)+'СЕТ СН'!$F$11+СВЦЭМ!$D$10+'СЕТ СН'!$F$5-'СЕТ СН'!$F$21</f>
        <v>4040.8650939600002</v>
      </c>
      <c r="M35" s="36">
        <f>SUMIFS(СВЦЭМ!$D$39:$D$782,СВЦЭМ!$A$39:$A$782,$A35,СВЦЭМ!$B$39:$B$782,M$11)+'СЕТ СН'!$F$11+СВЦЭМ!$D$10+'СЕТ СН'!$F$5-'СЕТ СН'!$F$21</f>
        <v>4051.6867072300001</v>
      </c>
      <c r="N35" s="36">
        <f>SUMIFS(СВЦЭМ!$D$39:$D$782,СВЦЭМ!$A$39:$A$782,$A35,СВЦЭМ!$B$39:$B$782,N$11)+'СЕТ СН'!$F$11+СВЦЭМ!$D$10+'СЕТ СН'!$F$5-'СЕТ СН'!$F$21</f>
        <v>4058.9492829000001</v>
      </c>
      <c r="O35" s="36">
        <f>SUMIFS(СВЦЭМ!$D$39:$D$782,СВЦЭМ!$A$39:$A$782,$A35,СВЦЭМ!$B$39:$B$782,O$11)+'СЕТ СН'!$F$11+СВЦЭМ!$D$10+'СЕТ СН'!$F$5-'СЕТ СН'!$F$21</f>
        <v>4052.0581766</v>
      </c>
      <c r="P35" s="36">
        <f>SUMIFS(СВЦЭМ!$D$39:$D$782,СВЦЭМ!$A$39:$A$782,$A35,СВЦЭМ!$B$39:$B$782,P$11)+'СЕТ СН'!$F$11+СВЦЭМ!$D$10+'СЕТ СН'!$F$5-'СЕТ СН'!$F$21</f>
        <v>4052.62598488</v>
      </c>
      <c r="Q35" s="36">
        <f>SUMIFS(СВЦЭМ!$D$39:$D$782,СВЦЭМ!$A$39:$A$782,$A35,СВЦЭМ!$B$39:$B$782,Q$11)+'СЕТ СН'!$F$11+СВЦЭМ!$D$10+'СЕТ СН'!$F$5-'СЕТ СН'!$F$21</f>
        <v>4049.6078314599999</v>
      </c>
      <c r="R35" s="36">
        <f>SUMIFS(СВЦЭМ!$D$39:$D$782,СВЦЭМ!$A$39:$A$782,$A35,СВЦЭМ!$B$39:$B$782,R$11)+'СЕТ СН'!$F$11+СВЦЭМ!$D$10+'СЕТ СН'!$F$5-'СЕТ СН'!$F$21</f>
        <v>4019.76531776</v>
      </c>
      <c r="S35" s="36">
        <f>SUMIFS(СВЦЭМ!$D$39:$D$782,СВЦЭМ!$A$39:$A$782,$A35,СВЦЭМ!$B$39:$B$782,S$11)+'СЕТ СН'!$F$11+СВЦЭМ!$D$10+'СЕТ СН'!$F$5-'СЕТ СН'!$F$21</f>
        <v>4000.14078836</v>
      </c>
      <c r="T35" s="36">
        <f>SUMIFS(СВЦЭМ!$D$39:$D$782,СВЦЭМ!$A$39:$A$782,$A35,СВЦЭМ!$B$39:$B$782,T$11)+'СЕТ СН'!$F$11+СВЦЭМ!$D$10+'СЕТ СН'!$F$5-'СЕТ СН'!$F$21</f>
        <v>3957.1902764899996</v>
      </c>
      <c r="U35" s="36">
        <f>SUMIFS(СВЦЭМ!$D$39:$D$782,СВЦЭМ!$A$39:$A$782,$A35,СВЦЭМ!$B$39:$B$782,U$11)+'СЕТ СН'!$F$11+СВЦЭМ!$D$10+'СЕТ СН'!$F$5-'СЕТ СН'!$F$21</f>
        <v>3991.4542750199998</v>
      </c>
      <c r="V35" s="36">
        <f>SUMIFS(СВЦЭМ!$D$39:$D$782,СВЦЭМ!$A$39:$A$782,$A35,СВЦЭМ!$B$39:$B$782,V$11)+'СЕТ СН'!$F$11+СВЦЭМ!$D$10+'СЕТ СН'!$F$5-'СЕТ СН'!$F$21</f>
        <v>4015.4519871399998</v>
      </c>
      <c r="W35" s="36">
        <f>SUMIFS(СВЦЭМ!$D$39:$D$782,СВЦЭМ!$A$39:$A$782,$A35,СВЦЭМ!$B$39:$B$782,W$11)+'СЕТ СН'!$F$11+СВЦЭМ!$D$10+'СЕТ СН'!$F$5-'СЕТ СН'!$F$21</f>
        <v>4039.6099240900003</v>
      </c>
      <c r="X35" s="36">
        <f>SUMIFS(СВЦЭМ!$D$39:$D$782,СВЦЭМ!$A$39:$A$782,$A35,СВЦЭМ!$B$39:$B$782,X$11)+'СЕТ СН'!$F$11+СВЦЭМ!$D$10+'СЕТ СН'!$F$5-'СЕТ СН'!$F$21</f>
        <v>4068.5827310899999</v>
      </c>
      <c r="Y35" s="36">
        <f>SUMIFS(СВЦЭМ!$D$39:$D$782,СВЦЭМ!$A$39:$A$782,$A35,СВЦЭМ!$B$39:$B$782,Y$11)+'СЕТ СН'!$F$11+СВЦЭМ!$D$10+'СЕТ СН'!$F$5-'СЕТ СН'!$F$21</f>
        <v>4105.5623082599996</v>
      </c>
    </row>
    <row r="36" spans="1:27" ht="15.75" x14ac:dyDescent="0.2">
      <c r="A36" s="35">
        <f t="shared" si="0"/>
        <v>44859</v>
      </c>
      <c r="B36" s="36">
        <f>SUMIFS(СВЦЭМ!$D$39:$D$782,СВЦЭМ!$A$39:$A$782,$A36,СВЦЭМ!$B$39:$B$782,B$11)+'СЕТ СН'!$F$11+СВЦЭМ!$D$10+'СЕТ СН'!$F$5-'СЕТ СН'!$F$21</f>
        <v>4062.5312597399998</v>
      </c>
      <c r="C36" s="36">
        <f>SUMIFS(СВЦЭМ!$D$39:$D$782,СВЦЭМ!$A$39:$A$782,$A36,СВЦЭМ!$B$39:$B$782,C$11)+'СЕТ СН'!$F$11+СВЦЭМ!$D$10+'СЕТ СН'!$F$5-'СЕТ СН'!$F$21</f>
        <v>4095.71978266</v>
      </c>
      <c r="D36" s="36">
        <f>SUMIFS(СВЦЭМ!$D$39:$D$782,СВЦЭМ!$A$39:$A$782,$A36,СВЦЭМ!$B$39:$B$782,D$11)+'СЕТ СН'!$F$11+СВЦЭМ!$D$10+'СЕТ СН'!$F$5-'СЕТ СН'!$F$21</f>
        <v>4083.9345880700002</v>
      </c>
      <c r="E36" s="36">
        <f>SUMIFS(СВЦЭМ!$D$39:$D$782,СВЦЭМ!$A$39:$A$782,$A36,СВЦЭМ!$B$39:$B$782,E$11)+'СЕТ СН'!$F$11+СВЦЭМ!$D$10+'СЕТ СН'!$F$5-'СЕТ СН'!$F$21</f>
        <v>4066.62690105</v>
      </c>
      <c r="F36" s="36">
        <f>SUMIFS(СВЦЭМ!$D$39:$D$782,СВЦЭМ!$A$39:$A$782,$A36,СВЦЭМ!$B$39:$B$782,F$11)+'СЕТ СН'!$F$11+СВЦЭМ!$D$10+'СЕТ СН'!$F$5-'СЕТ СН'!$F$21</f>
        <v>4074.9674792199999</v>
      </c>
      <c r="G36" s="36">
        <f>SUMIFS(СВЦЭМ!$D$39:$D$782,СВЦЭМ!$A$39:$A$782,$A36,СВЦЭМ!$B$39:$B$782,G$11)+'СЕТ СН'!$F$11+СВЦЭМ!$D$10+'СЕТ СН'!$F$5-'СЕТ СН'!$F$21</f>
        <v>4031.8140554800002</v>
      </c>
      <c r="H36" s="36">
        <f>SUMIFS(СВЦЭМ!$D$39:$D$782,СВЦЭМ!$A$39:$A$782,$A36,СВЦЭМ!$B$39:$B$782,H$11)+'СЕТ СН'!$F$11+СВЦЭМ!$D$10+'СЕТ СН'!$F$5-'СЕТ СН'!$F$21</f>
        <v>3963.98024265</v>
      </c>
      <c r="I36" s="36">
        <f>SUMIFS(СВЦЭМ!$D$39:$D$782,СВЦЭМ!$A$39:$A$782,$A36,СВЦЭМ!$B$39:$B$782,I$11)+'СЕТ СН'!$F$11+СВЦЭМ!$D$10+'СЕТ СН'!$F$5-'СЕТ СН'!$F$21</f>
        <v>3901.3381553999998</v>
      </c>
      <c r="J36" s="36">
        <f>SUMIFS(СВЦЭМ!$D$39:$D$782,СВЦЭМ!$A$39:$A$782,$A36,СВЦЭМ!$B$39:$B$782,J$11)+'СЕТ СН'!$F$11+СВЦЭМ!$D$10+'СЕТ СН'!$F$5-'СЕТ СН'!$F$21</f>
        <v>3796.2230999200001</v>
      </c>
      <c r="K36" s="36">
        <f>SUMIFS(СВЦЭМ!$D$39:$D$782,СВЦЭМ!$A$39:$A$782,$A36,СВЦЭМ!$B$39:$B$782,K$11)+'СЕТ СН'!$F$11+СВЦЭМ!$D$10+'СЕТ СН'!$F$5-'СЕТ СН'!$F$21</f>
        <v>3818.5749139499999</v>
      </c>
      <c r="L36" s="36">
        <f>SUMIFS(СВЦЭМ!$D$39:$D$782,СВЦЭМ!$A$39:$A$782,$A36,СВЦЭМ!$B$39:$B$782,L$11)+'СЕТ СН'!$F$11+СВЦЭМ!$D$10+'СЕТ СН'!$F$5-'СЕТ СН'!$F$21</f>
        <v>3824.84909642</v>
      </c>
      <c r="M36" s="36">
        <f>SUMIFS(СВЦЭМ!$D$39:$D$782,СВЦЭМ!$A$39:$A$782,$A36,СВЦЭМ!$B$39:$B$782,M$11)+'СЕТ СН'!$F$11+СВЦЭМ!$D$10+'СЕТ СН'!$F$5-'СЕТ СН'!$F$21</f>
        <v>3912.5367576799999</v>
      </c>
      <c r="N36" s="36">
        <f>SUMIFS(СВЦЭМ!$D$39:$D$782,СВЦЭМ!$A$39:$A$782,$A36,СВЦЭМ!$B$39:$B$782,N$11)+'СЕТ СН'!$F$11+СВЦЭМ!$D$10+'СЕТ СН'!$F$5-'СЕТ СН'!$F$21</f>
        <v>4009.8044282599999</v>
      </c>
      <c r="O36" s="36">
        <f>SUMIFS(СВЦЭМ!$D$39:$D$782,СВЦЭМ!$A$39:$A$782,$A36,СВЦЭМ!$B$39:$B$782,O$11)+'СЕТ СН'!$F$11+СВЦЭМ!$D$10+'СЕТ СН'!$F$5-'СЕТ СН'!$F$21</f>
        <v>3987.4991101400001</v>
      </c>
      <c r="P36" s="36">
        <f>SUMIFS(СВЦЭМ!$D$39:$D$782,СВЦЭМ!$A$39:$A$782,$A36,СВЦЭМ!$B$39:$B$782,P$11)+'СЕТ СН'!$F$11+СВЦЭМ!$D$10+'СЕТ СН'!$F$5-'СЕТ СН'!$F$21</f>
        <v>3988.01220681</v>
      </c>
      <c r="Q36" s="36">
        <f>SUMIFS(СВЦЭМ!$D$39:$D$782,СВЦЭМ!$A$39:$A$782,$A36,СВЦЭМ!$B$39:$B$782,Q$11)+'СЕТ СН'!$F$11+СВЦЭМ!$D$10+'СЕТ СН'!$F$5-'СЕТ СН'!$F$21</f>
        <v>3987.9750545300003</v>
      </c>
      <c r="R36" s="36">
        <f>SUMIFS(СВЦЭМ!$D$39:$D$782,СВЦЭМ!$A$39:$A$782,$A36,СВЦЭМ!$B$39:$B$782,R$11)+'СЕТ СН'!$F$11+СВЦЭМ!$D$10+'СЕТ СН'!$F$5-'СЕТ СН'!$F$21</f>
        <v>3887.2153068100001</v>
      </c>
      <c r="S36" s="36">
        <f>SUMIFS(СВЦЭМ!$D$39:$D$782,СВЦЭМ!$A$39:$A$782,$A36,СВЦЭМ!$B$39:$B$782,S$11)+'СЕТ СН'!$F$11+СВЦЭМ!$D$10+'СЕТ СН'!$F$5-'СЕТ СН'!$F$21</f>
        <v>3822.1559143999998</v>
      </c>
      <c r="T36" s="36">
        <f>SUMIFS(СВЦЭМ!$D$39:$D$782,СВЦЭМ!$A$39:$A$782,$A36,СВЦЭМ!$B$39:$B$782,T$11)+'СЕТ СН'!$F$11+СВЦЭМ!$D$10+'СЕТ СН'!$F$5-'СЕТ СН'!$F$21</f>
        <v>3733.6930960299997</v>
      </c>
      <c r="U36" s="36">
        <f>SUMIFS(СВЦЭМ!$D$39:$D$782,СВЦЭМ!$A$39:$A$782,$A36,СВЦЭМ!$B$39:$B$782,U$11)+'СЕТ СН'!$F$11+СВЦЭМ!$D$10+'СЕТ СН'!$F$5-'СЕТ СН'!$F$21</f>
        <v>3739.8608525899999</v>
      </c>
      <c r="V36" s="36">
        <f>SUMIFS(СВЦЭМ!$D$39:$D$782,СВЦЭМ!$A$39:$A$782,$A36,СВЦЭМ!$B$39:$B$782,V$11)+'СЕТ СН'!$F$11+СВЦЭМ!$D$10+'СЕТ СН'!$F$5-'СЕТ СН'!$F$21</f>
        <v>3760.6912690599997</v>
      </c>
      <c r="W36" s="36">
        <f>SUMIFS(СВЦЭМ!$D$39:$D$782,СВЦЭМ!$A$39:$A$782,$A36,СВЦЭМ!$B$39:$B$782,W$11)+'СЕТ СН'!$F$11+СВЦЭМ!$D$10+'СЕТ СН'!$F$5-'СЕТ СН'!$F$21</f>
        <v>3774.7446881999999</v>
      </c>
      <c r="X36" s="36">
        <f>SUMIFS(СВЦЭМ!$D$39:$D$782,СВЦЭМ!$A$39:$A$782,$A36,СВЦЭМ!$B$39:$B$782,X$11)+'СЕТ СН'!$F$11+СВЦЭМ!$D$10+'СЕТ СН'!$F$5-'СЕТ СН'!$F$21</f>
        <v>3801.2934880499997</v>
      </c>
      <c r="Y36" s="36">
        <f>SUMIFS(СВЦЭМ!$D$39:$D$782,СВЦЭМ!$A$39:$A$782,$A36,СВЦЭМ!$B$39:$B$782,Y$11)+'СЕТ СН'!$F$11+СВЦЭМ!$D$10+'СЕТ СН'!$F$5-'СЕТ СН'!$F$21</f>
        <v>3819.6881481</v>
      </c>
    </row>
    <row r="37" spans="1:27" ht="15.75" x14ac:dyDescent="0.2">
      <c r="A37" s="35">
        <f t="shared" si="0"/>
        <v>44860</v>
      </c>
      <c r="B37" s="36">
        <f>SUMIFS(СВЦЭМ!$D$39:$D$782,СВЦЭМ!$A$39:$A$782,$A37,СВЦЭМ!$B$39:$B$782,B$11)+'СЕТ СН'!$F$11+СВЦЭМ!$D$10+'СЕТ СН'!$F$5-'СЕТ СН'!$F$21</f>
        <v>3993.0548331700002</v>
      </c>
      <c r="C37" s="36">
        <f>SUMIFS(СВЦЭМ!$D$39:$D$782,СВЦЭМ!$A$39:$A$782,$A37,СВЦЭМ!$B$39:$B$782,C$11)+'СЕТ СН'!$F$11+СВЦЭМ!$D$10+'СЕТ СН'!$F$5-'СЕТ СН'!$F$21</f>
        <v>4006.8530603300001</v>
      </c>
      <c r="D37" s="36">
        <f>SUMIFS(СВЦЭМ!$D$39:$D$782,СВЦЭМ!$A$39:$A$782,$A37,СВЦЭМ!$B$39:$B$782,D$11)+'СЕТ СН'!$F$11+СВЦЭМ!$D$10+'СЕТ СН'!$F$5-'СЕТ СН'!$F$21</f>
        <v>4020.0159371700001</v>
      </c>
      <c r="E37" s="36">
        <f>SUMIFS(СВЦЭМ!$D$39:$D$782,СВЦЭМ!$A$39:$A$782,$A37,СВЦЭМ!$B$39:$B$782,E$11)+'СЕТ СН'!$F$11+СВЦЭМ!$D$10+'СЕТ СН'!$F$5-'СЕТ СН'!$F$21</f>
        <v>4037.7278045599996</v>
      </c>
      <c r="F37" s="36">
        <f>SUMIFS(СВЦЭМ!$D$39:$D$782,СВЦЭМ!$A$39:$A$782,$A37,СВЦЭМ!$B$39:$B$782,F$11)+'СЕТ СН'!$F$11+СВЦЭМ!$D$10+'СЕТ СН'!$F$5-'СЕТ СН'!$F$21</f>
        <v>4009.75735089</v>
      </c>
      <c r="G37" s="36">
        <f>SUMIFS(СВЦЭМ!$D$39:$D$782,СВЦЭМ!$A$39:$A$782,$A37,СВЦЭМ!$B$39:$B$782,G$11)+'СЕТ СН'!$F$11+СВЦЭМ!$D$10+'СЕТ СН'!$F$5-'СЕТ СН'!$F$21</f>
        <v>3952.5398400200002</v>
      </c>
      <c r="H37" s="36">
        <f>SUMIFS(СВЦЭМ!$D$39:$D$782,СВЦЭМ!$A$39:$A$782,$A37,СВЦЭМ!$B$39:$B$782,H$11)+'СЕТ СН'!$F$11+СВЦЭМ!$D$10+'СЕТ СН'!$F$5-'СЕТ СН'!$F$21</f>
        <v>3866.2703435599997</v>
      </c>
      <c r="I37" s="36">
        <f>SUMIFS(СВЦЭМ!$D$39:$D$782,СВЦЭМ!$A$39:$A$782,$A37,СВЦЭМ!$B$39:$B$782,I$11)+'СЕТ СН'!$F$11+СВЦЭМ!$D$10+'СЕТ СН'!$F$5-'СЕТ СН'!$F$21</f>
        <v>3910.5996224800001</v>
      </c>
      <c r="J37" s="36">
        <f>SUMIFS(СВЦЭМ!$D$39:$D$782,СВЦЭМ!$A$39:$A$782,$A37,СВЦЭМ!$B$39:$B$782,J$11)+'СЕТ СН'!$F$11+СВЦЭМ!$D$10+'СЕТ СН'!$F$5-'СЕТ СН'!$F$21</f>
        <v>3873.9480079300001</v>
      </c>
      <c r="K37" s="36">
        <f>SUMIFS(СВЦЭМ!$D$39:$D$782,СВЦЭМ!$A$39:$A$782,$A37,СВЦЭМ!$B$39:$B$782,K$11)+'СЕТ СН'!$F$11+СВЦЭМ!$D$10+'СЕТ СН'!$F$5-'СЕТ СН'!$F$21</f>
        <v>3884.8213416200001</v>
      </c>
      <c r="L37" s="36">
        <f>SUMIFS(СВЦЭМ!$D$39:$D$782,СВЦЭМ!$A$39:$A$782,$A37,СВЦЭМ!$B$39:$B$782,L$11)+'СЕТ СН'!$F$11+СВЦЭМ!$D$10+'СЕТ СН'!$F$5-'СЕТ СН'!$F$21</f>
        <v>3892.42688856</v>
      </c>
      <c r="M37" s="36">
        <f>SUMIFS(СВЦЭМ!$D$39:$D$782,СВЦЭМ!$A$39:$A$782,$A37,СВЦЭМ!$B$39:$B$782,M$11)+'СЕТ СН'!$F$11+СВЦЭМ!$D$10+'СЕТ СН'!$F$5-'СЕТ СН'!$F$21</f>
        <v>3889.4880362100002</v>
      </c>
      <c r="N37" s="36">
        <f>SUMIFS(СВЦЭМ!$D$39:$D$782,СВЦЭМ!$A$39:$A$782,$A37,СВЦЭМ!$B$39:$B$782,N$11)+'СЕТ СН'!$F$11+СВЦЭМ!$D$10+'СЕТ СН'!$F$5-'СЕТ СН'!$F$21</f>
        <v>3897.1320859299999</v>
      </c>
      <c r="O37" s="36">
        <f>SUMIFS(СВЦЭМ!$D$39:$D$782,СВЦЭМ!$A$39:$A$782,$A37,СВЦЭМ!$B$39:$B$782,O$11)+'СЕТ СН'!$F$11+СВЦЭМ!$D$10+'СЕТ СН'!$F$5-'СЕТ СН'!$F$21</f>
        <v>3939.3983874099999</v>
      </c>
      <c r="P37" s="36">
        <f>SUMIFS(СВЦЭМ!$D$39:$D$782,СВЦЭМ!$A$39:$A$782,$A37,СВЦЭМ!$B$39:$B$782,P$11)+'СЕТ СН'!$F$11+СВЦЭМ!$D$10+'СЕТ СН'!$F$5-'СЕТ СН'!$F$21</f>
        <v>3950.4379147999998</v>
      </c>
      <c r="Q37" s="36">
        <f>SUMIFS(СВЦЭМ!$D$39:$D$782,СВЦЭМ!$A$39:$A$782,$A37,СВЦЭМ!$B$39:$B$782,Q$11)+'СЕТ СН'!$F$11+СВЦЭМ!$D$10+'СЕТ СН'!$F$5-'СЕТ СН'!$F$21</f>
        <v>3936.7156565200003</v>
      </c>
      <c r="R37" s="36">
        <f>SUMIFS(СВЦЭМ!$D$39:$D$782,СВЦЭМ!$A$39:$A$782,$A37,СВЦЭМ!$B$39:$B$782,R$11)+'СЕТ СН'!$F$11+СВЦЭМ!$D$10+'СЕТ СН'!$F$5-'СЕТ СН'!$F$21</f>
        <v>3933.66155321</v>
      </c>
      <c r="S37" s="36">
        <f>SUMIFS(СВЦЭМ!$D$39:$D$782,СВЦЭМ!$A$39:$A$782,$A37,СВЦЭМ!$B$39:$B$782,S$11)+'СЕТ СН'!$F$11+СВЦЭМ!$D$10+'СЕТ СН'!$F$5-'СЕТ СН'!$F$21</f>
        <v>3865.9475531199996</v>
      </c>
      <c r="T37" s="36">
        <f>SUMIFS(СВЦЭМ!$D$39:$D$782,СВЦЭМ!$A$39:$A$782,$A37,СВЦЭМ!$B$39:$B$782,T$11)+'СЕТ СН'!$F$11+СВЦЭМ!$D$10+'СЕТ СН'!$F$5-'СЕТ СН'!$F$21</f>
        <v>3850.3613199199999</v>
      </c>
      <c r="U37" s="36">
        <f>SUMIFS(СВЦЭМ!$D$39:$D$782,СВЦЭМ!$A$39:$A$782,$A37,СВЦЭМ!$B$39:$B$782,U$11)+'СЕТ СН'!$F$11+СВЦЭМ!$D$10+'СЕТ СН'!$F$5-'СЕТ СН'!$F$21</f>
        <v>3865.1427688100002</v>
      </c>
      <c r="V37" s="36">
        <f>SUMIFS(СВЦЭМ!$D$39:$D$782,СВЦЭМ!$A$39:$A$782,$A37,СВЦЭМ!$B$39:$B$782,V$11)+'СЕТ СН'!$F$11+СВЦЭМ!$D$10+'СЕТ СН'!$F$5-'СЕТ СН'!$F$21</f>
        <v>3890.25421727</v>
      </c>
      <c r="W37" s="36">
        <f>SUMIFS(СВЦЭМ!$D$39:$D$782,СВЦЭМ!$A$39:$A$782,$A37,СВЦЭМ!$B$39:$B$782,W$11)+'СЕТ СН'!$F$11+СВЦЭМ!$D$10+'СЕТ СН'!$F$5-'СЕТ СН'!$F$21</f>
        <v>3926.5993027899999</v>
      </c>
      <c r="X37" s="36">
        <f>SUMIFS(СВЦЭМ!$D$39:$D$782,СВЦЭМ!$A$39:$A$782,$A37,СВЦЭМ!$B$39:$B$782,X$11)+'СЕТ СН'!$F$11+СВЦЭМ!$D$10+'СЕТ СН'!$F$5-'СЕТ СН'!$F$21</f>
        <v>3934.23203298</v>
      </c>
      <c r="Y37" s="36">
        <f>SUMIFS(СВЦЭМ!$D$39:$D$782,СВЦЭМ!$A$39:$A$782,$A37,СВЦЭМ!$B$39:$B$782,Y$11)+'СЕТ СН'!$F$11+СВЦЭМ!$D$10+'СЕТ СН'!$F$5-'СЕТ СН'!$F$21</f>
        <v>3942.0931105700001</v>
      </c>
    </row>
    <row r="38" spans="1:27" ht="15.75" x14ac:dyDescent="0.2">
      <c r="A38" s="35">
        <f t="shared" si="0"/>
        <v>44861</v>
      </c>
      <c r="B38" s="36">
        <f>SUMIFS(СВЦЭМ!$D$39:$D$782,СВЦЭМ!$A$39:$A$782,$A38,СВЦЭМ!$B$39:$B$782,B$11)+'СЕТ СН'!$F$11+СВЦЭМ!$D$10+'СЕТ СН'!$F$5-'СЕТ СН'!$F$21</f>
        <v>4001.96156053</v>
      </c>
      <c r="C38" s="36">
        <f>SUMIFS(СВЦЭМ!$D$39:$D$782,СВЦЭМ!$A$39:$A$782,$A38,СВЦЭМ!$B$39:$B$782,C$11)+'СЕТ СН'!$F$11+СВЦЭМ!$D$10+'СЕТ СН'!$F$5-'СЕТ СН'!$F$21</f>
        <v>4023.56014577</v>
      </c>
      <c r="D38" s="36">
        <f>SUMIFS(СВЦЭМ!$D$39:$D$782,СВЦЭМ!$A$39:$A$782,$A38,СВЦЭМ!$B$39:$B$782,D$11)+'СЕТ СН'!$F$11+СВЦЭМ!$D$10+'СЕТ СН'!$F$5-'СЕТ СН'!$F$21</f>
        <v>4051.6130906799999</v>
      </c>
      <c r="E38" s="36">
        <f>SUMIFS(СВЦЭМ!$D$39:$D$782,СВЦЭМ!$A$39:$A$782,$A38,СВЦЭМ!$B$39:$B$782,E$11)+'СЕТ СН'!$F$11+СВЦЭМ!$D$10+'СЕТ СН'!$F$5-'СЕТ СН'!$F$21</f>
        <v>4057.1041673</v>
      </c>
      <c r="F38" s="36">
        <f>SUMIFS(СВЦЭМ!$D$39:$D$782,СВЦЭМ!$A$39:$A$782,$A38,СВЦЭМ!$B$39:$B$782,F$11)+'СЕТ СН'!$F$11+СВЦЭМ!$D$10+'СЕТ СН'!$F$5-'СЕТ СН'!$F$21</f>
        <v>4036.19248272</v>
      </c>
      <c r="G38" s="36">
        <f>SUMIFS(СВЦЭМ!$D$39:$D$782,СВЦЭМ!$A$39:$A$782,$A38,СВЦЭМ!$B$39:$B$782,G$11)+'СЕТ СН'!$F$11+СВЦЭМ!$D$10+'СЕТ СН'!$F$5-'СЕТ СН'!$F$21</f>
        <v>3963.5709368899998</v>
      </c>
      <c r="H38" s="36">
        <f>SUMIFS(СВЦЭМ!$D$39:$D$782,СВЦЭМ!$A$39:$A$782,$A38,СВЦЭМ!$B$39:$B$782,H$11)+'СЕТ СН'!$F$11+СВЦЭМ!$D$10+'СЕТ СН'!$F$5-'СЕТ СН'!$F$21</f>
        <v>3860.9248372299999</v>
      </c>
      <c r="I38" s="36">
        <f>SUMIFS(СВЦЭМ!$D$39:$D$782,СВЦЭМ!$A$39:$A$782,$A38,СВЦЭМ!$B$39:$B$782,I$11)+'СЕТ СН'!$F$11+СВЦЭМ!$D$10+'СЕТ СН'!$F$5-'СЕТ СН'!$F$21</f>
        <v>3859.6615834499999</v>
      </c>
      <c r="J38" s="36">
        <f>SUMIFS(СВЦЭМ!$D$39:$D$782,СВЦЭМ!$A$39:$A$782,$A38,СВЦЭМ!$B$39:$B$782,J$11)+'СЕТ СН'!$F$11+СВЦЭМ!$D$10+'СЕТ СН'!$F$5-'СЕТ СН'!$F$21</f>
        <v>3833.9382920199996</v>
      </c>
      <c r="K38" s="36">
        <f>SUMIFS(СВЦЭМ!$D$39:$D$782,СВЦЭМ!$A$39:$A$782,$A38,СВЦЭМ!$B$39:$B$782,K$11)+'СЕТ СН'!$F$11+СВЦЭМ!$D$10+'СЕТ СН'!$F$5-'СЕТ СН'!$F$21</f>
        <v>3850.1319764299997</v>
      </c>
      <c r="L38" s="36">
        <f>SUMIFS(СВЦЭМ!$D$39:$D$782,СВЦЭМ!$A$39:$A$782,$A38,СВЦЭМ!$B$39:$B$782,L$11)+'СЕТ СН'!$F$11+СВЦЭМ!$D$10+'СЕТ СН'!$F$5-'СЕТ СН'!$F$21</f>
        <v>3854.0492152500001</v>
      </c>
      <c r="M38" s="36">
        <f>SUMIFS(СВЦЭМ!$D$39:$D$782,СВЦЭМ!$A$39:$A$782,$A38,СВЦЭМ!$B$39:$B$782,M$11)+'СЕТ СН'!$F$11+СВЦЭМ!$D$10+'СЕТ СН'!$F$5-'СЕТ СН'!$F$21</f>
        <v>3862.2468244299998</v>
      </c>
      <c r="N38" s="36">
        <f>SUMIFS(СВЦЭМ!$D$39:$D$782,СВЦЭМ!$A$39:$A$782,$A38,СВЦЭМ!$B$39:$B$782,N$11)+'СЕТ СН'!$F$11+СВЦЭМ!$D$10+'СЕТ СН'!$F$5-'СЕТ СН'!$F$21</f>
        <v>3891.7531641999999</v>
      </c>
      <c r="O38" s="36">
        <f>SUMIFS(СВЦЭМ!$D$39:$D$782,СВЦЭМ!$A$39:$A$782,$A38,СВЦЭМ!$B$39:$B$782,O$11)+'СЕТ СН'!$F$11+СВЦЭМ!$D$10+'СЕТ СН'!$F$5-'СЕТ СН'!$F$21</f>
        <v>3904.2988078899998</v>
      </c>
      <c r="P38" s="36">
        <f>SUMIFS(СВЦЭМ!$D$39:$D$782,СВЦЭМ!$A$39:$A$782,$A38,СВЦЭМ!$B$39:$B$782,P$11)+'СЕТ СН'!$F$11+СВЦЭМ!$D$10+'СЕТ СН'!$F$5-'СЕТ СН'!$F$21</f>
        <v>3905.4738740100001</v>
      </c>
      <c r="Q38" s="36">
        <f>SUMIFS(СВЦЭМ!$D$39:$D$782,СВЦЭМ!$A$39:$A$782,$A38,СВЦЭМ!$B$39:$B$782,Q$11)+'СЕТ СН'!$F$11+СВЦЭМ!$D$10+'СЕТ СН'!$F$5-'СЕТ СН'!$F$21</f>
        <v>3915.8726832100001</v>
      </c>
      <c r="R38" s="36">
        <f>SUMIFS(СВЦЭМ!$D$39:$D$782,СВЦЭМ!$A$39:$A$782,$A38,СВЦЭМ!$B$39:$B$782,R$11)+'СЕТ СН'!$F$11+СВЦЭМ!$D$10+'СЕТ СН'!$F$5-'СЕТ СН'!$F$21</f>
        <v>3887.9837698900001</v>
      </c>
      <c r="S38" s="36">
        <f>SUMIFS(СВЦЭМ!$D$39:$D$782,СВЦЭМ!$A$39:$A$782,$A38,СВЦЭМ!$B$39:$B$782,S$11)+'СЕТ СН'!$F$11+СВЦЭМ!$D$10+'СЕТ СН'!$F$5-'СЕТ СН'!$F$21</f>
        <v>3869.0818458499998</v>
      </c>
      <c r="T38" s="36">
        <f>SUMIFS(СВЦЭМ!$D$39:$D$782,СВЦЭМ!$A$39:$A$782,$A38,СВЦЭМ!$B$39:$B$782,T$11)+'СЕТ СН'!$F$11+СВЦЭМ!$D$10+'СЕТ СН'!$F$5-'СЕТ СН'!$F$21</f>
        <v>3830.57300708</v>
      </c>
      <c r="U38" s="36">
        <f>SUMIFS(СВЦЭМ!$D$39:$D$782,СВЦЭМ!$A$39:$A$782,$A38,СВЦЭМ!$B$39:$B$782,U$11)+'СЕТ СН'!$F$11+СВЦЭМ!$D$10+'СЕТ СН'!$F$5-'СЕТ СН'!$F$21</f>
        <v>3854.0989720999996</v>
      </c>
      <c r="V38" s="36">
        <f>SUMIFS(СВЦЭМ!$D$39:$D$782,СВЦЭМ!$A$39:$A$782,$A38,СВЦЭМ!$B$39:$B$782,V$11)+'СЕТ СН'!$F$11+СВЦЭМ!$D$10+'СЕТ СН'!$F$5-'СЕТ СН'!$F$21</f>
        <v>3884.2657483900002</v>
      </c>
      <c r="W38" s="36">
        <f>SUMIFS(СВЦЭМ!$D$39:$D$782,СВЦЭМ!$A$39:$A$782,$A38,СВЦЭМ!$B$39:$B$782,W$11)+'СЕТ СН'!$F$11+СВЦЭМ!$D$10+'СЕТ СН'!$F$5-'СЕТ СН'!$F$21</f>
        <v>3909.1139997800001</v>
      </c>
      <c r="X38" s="36">
        <f>SUMIFS(СВЦЭМ!$D$39:$D$782,СВЦЭМ!$A$39:$A$782,$A38,СВЦЭМ!$B$39:$B$782,X$11)+'СЕТ СН'!$F$11+СВЦЭМ!$D$10+'СЕТ СН'!$F$5-'СЕТ СН'!$F$21</f>
        <v>3960.7812458399999</v>
      </c>
      <c r="Y38" s="36">
        <f>SUMIFS(СВЦЭМ!$D$39:$D$782,СВЦЭМ!$A$39:$A$782,$A38,СВЦЭМ!$B$39:$B$782,Y$11)+'СЕТ СН'!$F$11+СВЦЭМ!$D$10+'СЕТ СН'!$F$5-'СЕТ СН'!$F$21</f>
        <v>3988.2212894499999</v>
      </c>
    </row>
    <row r="39" spans="1:27" ht="15.75" x14ac:dyDescent="0.2">
      <c r="A39" s="35">
        <f t="shared" si="0"/>
        <v>44862</v>
      </c>
      <c r="B39" s="36">
        <f>SUMIFS(СВЦЭМ!$D$39:$D$782,СВЦЭМ!$A$39:$A$782,$A39,СВЦЭМ!$B$39:$B$782,B$11)+'СЕТ СН'!$F$11+СВЦЭМ!$D$10+'СЕТ СН'!$F$5-'СЕТ СН'!$F$21</f>
        <v>3978.46071519</v>
      </c>
      <c r="C39" s="36">
        <f>SUMIFS(СВЦЭМ!$D$39:$D$782,СВЦЭМ!$A$39:$A$782,$A39,СВЦЭМ!$B$39:$B$782,C$11)+'СЕТ СН'!$F$11+СВЦЭМ!$D$10+'СЕТ СН'!$F$5-'СЕТ СН'!$F$21</f>
        <v>4009.7956894099998</v>
      </c>
      <c r="D39" s="36">
        <f>SUMIFS(СВЦЭМ!$D$39:$D$782,СВЦЭМ!$A$39:$A$782,$A39,СВЦЭМ!$B$39:$B$782,D$11)+'СЕТ СН'!$F$11+СВЦЭМ!$D$10+'СЕТ СН'!$F$5-'СЕТ СН'!$F$21</f>
        <v>4047.75657108</v>
      </c>
      <c r="E39" s="36">
        <f>SUMIFS(СВЦЭМ!$D$39:$D$782,СВЦЭМ!$A$39:$A$782,$A39,СВЦЭМ!$B$39:$B$782,E$11)+'СЕТ СН'!$F$11+СВЦЭМ!$D$10+'СЕТ СН'!$F$5-'СЕТ СН'!$F$21</f>
        <v>4048.8509717799998</v>
      </c>
      <c r="F39" s="36">
        <f>SUMIFS(СВЦЭМ!$D$39:$D$782,СВЦЭМ!$A$39:$A$782,$A39,СВЦЭМ!$B$39:$B$782,F$11)+'СЕТ СН'!$F$11+СВЦЭМ!$D$10+'СЕТ СН'!$F$5-'СЕТ СН'!$F$21</f>
        <v>4050.6097399499999</v>
      </c>
      <c r="G39" s="36">
        <f>SUMIFS(СВЦЭМ!$D$39:$D$782,СВЦЭМ!$A$39:$A$782,$A39,СВЦЭМ!$B$39:$B$782,G$11)+'СЕТ СН'!$F$11+СВЦЭМ!$D$10+'СЕТ СН'!$F$5-'СЕТ СН'!$F$21</f>
        <v>4036.0237358899999</v>
      </c>
      <c r="H39" s="36">
        <f>SUMIFS(СВЦЭМ!$D$39:$D$782,СВЦЭМ!$A$39:$A$782,$A39,СВЦЭМ!$B$39:$B$782,H$11)+'СЕТ СН'!$F$11+СВЦЭМ!$D$10+'СЕТ СН'!$F$5-'СЕТ СН'!$F$21</f>
        <v>3988.6340056500003</v>
      </c>
      <c r="I39" s="36">
        <f>SUMIFS(СВЦЭМ!$D$39:$D$782,СВЦЭМ!$A$39:$A$782,$A39,СВЦЭМ!$B$39:$B$782,I$11)+'СЕТ СН'!$F$11+СВЦЭМ!$D$10+'СЕТ СН'!$F$5-'СЕТ СН'!$F$21</f>
        <v>3942.8183342299999</v>
      </c>
      <c r="J39" s="36">
        <f>SUMIFS(СВЦЭМ!$D$39:$D$782,СВЦЭМ!$A$39:$A$782,$A39,СВЦЭМ!$B$39:$B$782,J$11)+'СЕТ СН'!$F$11+СВЦЭМ!$D$10+'СЕТ СН'!$F$5-'СЕТ СН'!$F$21</f>
        <v>3911.3999260400001</v>
      </c>
      <c r="K39" s="36">
        <f>SUMIFS(СВЦЭМ!$D$39:$D$782,СВЦЭМ!$A$39:$A$782,$A39,СВЦЭМ!$B$39:$B$782,K$11)+'СЕТ СН'!$F$11+СВЦЭМ!$D$10+'СЕТ СН'!$F$5-'СЕТ СН'!$F$21</f>
        <v>3903.0214525800002</v>
      </c>
      <c r="L39" s="36">
        <f>SUMIFS(СВЦЭМ!$D$39:$D$782,СВЦЭМ!$A$39:$A$782,$A39,СВЦЭМ!$B$39:$B$782,L$11)+'СЕТ СН'!$F$11+СВЦЭМ!$D$10+'СЕТ СН'!$F$5-'СЕТ СН'!$F$21</f>
        <v>3895.16806056</v>
      </c>
      <c r="M39" s="36">
        <f>SUMIFS(СВЦЭМ!$D$39:$D$782,СВЦЭМ!$A$39:$A$782,$A39,СВЦЭМ!$B$39:$B$782,M$11)+'СЕТ СН'!$F$11+СВЦЭМ!$D$10+'СЕТ СН'!$F$5-'СЕТ СН'!$F$21</f>
        <v>3907.80128169</v>
      </c>
      <c r="N39" s="36">
        <f>SUMIFS(СВЦЭМ!$D$39:$D$782,СВЦЭМ!$A$39:$A$782,$A39,СВЦЭМ!$B$39:$B$782,N$11)+'СЕТ СН'!$F$11+СВЦЭМ!$D$10+'СЕТ СН'!$F$5-'СЕТ СН'!$F$21</f>
        <v>3913.2766429100002</v>
      </c>
      <c r="O39" s="36">
        <f>SUMIFS(СВЦЭМ!$D$39:$D$782,СВЦЭМ!$A$39:$A$782,$A39,СВЦЭМ!$B$39:$B$782,O$11)+'СЕТ СН'!$F$11+СВЦЭМ!$D$10+'СЕТ СН'!$F$5-'СЕТ СН'!$F$21</f>
        <v>3939.9533245499997</v>
      </c>
      <c r="P39" s="36">
        <f>SUMIFS(СВЦЭМ!$D$39:$D$782,СВЦЭМ!$A$39:$A$782,$A39,СВЦЭМ!$B$39:$B$782,P$11)+'СЕТ СН'!$F$11+СВЦЭМ!$D$10+'СЕТ СН'!$F$5-'СЕТ СН'!$F$21</f>
        <v>3951.5984678300001</v>
      </c>
      <c r="Q39" s="36">
        <f>SUMIFS(СВЦЭМ!$D$39:$D$782,СВЦЭМ!$A$39:$A$782,$A39,СВЦЭМ!$B$39:$B$782,Q$11)+'СЕТ СН'!$F$11+СВЦЭМ!$D$10+'СЕТ СН'!$F$5-'СЕТ СН'!$F$21</f>
        <v>3951.1924580499999</v>
      </c>
      <c r="R39" s="36">
        <f>SUMIFS(СВЦЭМ!$D$39:$D$782,СВЦЭМ!$A$39:$A$782,$A39,СВЦЭМ!$B$39:$B$782,R$11)+'СЕТ СН'!$F$11+СВЦЭМ!$D$10+'СЕТ СН'!$F$5-'СЕТ СН'!$F$21</f>
        <v>3957.47676258</v>
      </c>
      <c r="S39" s="36">
        <f>SUMIFS(СВЦЭМ!$D$39:$D$782,СВЦЭМ!$A$39:$A$782,$A39,СВЦЭМ!$B$39:$B$782,S$11)+'СЕТ СН'!$F$11+СВЦЭМ!$D$10+'СЕТ СН'!$F$5-'СЕТ СН'!$F$21</f>
        <v>3940.1080079100002</v>
      </c>
      <c r="T39" s="36">
        <f>SUMIFS(СВЦЭМ!$D$39:$D$782,СВЦЭМ!$A$39:$A$782,$A39,СВЦЭМ!$B$39:$B$782,T$11)+'СЕТ СН'!$F$11+СВЦЭМ!$D$10+'СЕТ СН'!$F$5-'СЕТ СН'!$F$21</f>
        <v>3894.9686111800002</v>
      </c>
      <c r="U39" s="36">
        <f>SUMIFS(СВЦЭМ!$D$39:$D$782,СВЦЭМ!$A$39:$A$782,$A39,СВЦЭМ!$B$39:$B$782,U$11)+'СЕТ СН'!$F$11+СВЦЭМ!$D$10+'СЕТ СН'!$F$5-'СЕТ СН'!$F$21</f>
        <v>3885.2629720599998</v>
      </c>
      <c r="V39" s="36">
        <f>SUMIFS(СВЦЭМ!$D$39:$D$782,СВЦЭМ!$A$39:$A$782,$A39,СВЦЭМ!$B$39:$B$782,V$11)+'СЕТ СН'!$F$11+СВЦЭМ!$D$10+'СЕТ СН'!$F$5-'СЕТ СН'!$F$21</f>
        <v>3916.9754351399997</v>
      </c>
      <c r="W39" s="36">
        <f>SUMIFS(СВЦЭМ!$D$39:$D$782,СВЦЭМ!$A$39:$A$782,$A39,СВЦЭМ!$B$39:$B$782,W$11)+'СЕТ СН'!$F$11+СВЦЭМ!$D$10+'СЕТ СН'!$F$5-'СЕТ СН'!$F$21</f>
        <v>3937.0782056400003</v>
      </c>
      <c r="X39" s="36">
        <f>SUMIFS(СВЦЭМ!$D$39:$D$782,СВЦЭМ!$A$39:$A$782,$A39,СВЦЭМ!$B$39:$B$782,X$11)+'СЕТ СН'!$F$11+СВЦЭМ!$D$10+'СЕТ СН'!$F$5-'СЕТ СН'!$F$21</f>
        <v>3963.82214703</v>
      </c>
      <c r="Y39" s="36">
        <f>SUMIFS(СВЦЭМ!$D$39:$D$782,СВЦЭМ!$A$39:$A$782,$A39,СВЦЭМ!$B$39:$B$782,Y$11)+'СЕТ СН'!$F$11+СВЦЭМ!$D$10+'СЕТ СН'!$F$5-'СЕТ СН'!$F$21</f>
        <v>3978.3351778699998</v>
      </c>
    </row>
    <row r="40" spans="1:27" ht="15.75" x14ac:dyDescent="0.2">
      <c r="A40" s="35">
        <f t="shared" si="0"/>
        <v>44863</v>
      </c>
      <c r="B40" s="36">
        <f>SUMIFS(СВЦЭМ!$D$39:$D$782,СВЦЭМ!$A$39:$A$782,$A40,СВЦЭМ!$B$39:$B$782,B$11)+'СЕТ СН'!$F$11+СВЦЭМ!$D$10+'СЕТ СН'!$F$5-'СЕТ СН'!$F$21</f>
        <v>3979.6586931399997</v>
      </c>
      <c r="C40" s="36">
        <f>SUMIFS(СВЦЭМ!$D$39:$D$782,СВЦЭМ!$A$39:$A$782,$A40,СВЦЭМ!$B$39:$B$782,C$11)+'СЕТ СН'!$F$11+СВЦЭМ!$D$10+'СЕТ СН'!$F$5-'СЕТ СН'!$F$21</f>
        <v>4009.9166717200001</v>
      </c>
      <c r="D40" s="36">
        <f>SUMIFS(СВЦЭМ!$D$39:$D$782,СВЦЭМ!$A$39:$A$782,$A40,СВЦЭМ!$B$39:$B$782,D$11)+'СЕТ СН'!$F$11+СВЦЭМ!$D$10+'СЕТ СН'!$F$5-'СЕТ СН'!$F$21</f>
        <v>4052.25192728</v>
      </c>
      <c r="E40" s="36">
        <f>SUMIFS(СВЦЭМ!$D$39:$D$782,СВЦЭМ!$A$39:$A$782,$A40,СВЦЭМ!$B$39:$B$782,E$11)+'СЕТ СН'!$F$11+СВЦЭМ!$D$10+'СЕТ СН'!$F$5-'СЕТ СН'!$F$21</f>
        <v>4045.6876281099999</v>
      </c>
      <c r="F40" s="36">
        <f>SUMIFS(СВЦЭМ!$D$39:$D$782,СВЦЭМ!$A$39:$A$782,$A40,СВЦЭМ!$B$39:$B$782,F$11)+'СЕТ СН'!$F$11+СВЦЭМ!$D$10+'СЕТ СН'!$F$5-'СЕТ СН'!$F$21</f>
        <v>4038.5333501300001</v>
      </c>
      <c r="G40" s="36">
        <f>SUMIFS(СВЦЭМ!$D$39:$D$782,СВЦЭМ!$A$39:$A$782,$A40,СВЦЭМ!$B$39:$B$782,G$11)+'СЕТ СН'!$F$11+СВЦЭМ!$D$10+'СЕТ СН'!$F$5-'СЕТ СН'!$F$21</f>
        <v>4020.0797167299997</v>
      </c>
      <c r="H40" s="36">
        <f>SUMIFS(СВЦЭМ!$D$39:$D$782,СВЦЭМ!$A$39:$A$782,$A40,СВЦЭМ!$B$39:$B$782,H$11)+'СЕТ СН'!$F$11+СВЦЭМ!$D$10+'СЕТ СН'!$F$5-'СЕТ СН'!$F$21</f>
        <v>3988.2132591299996</v>
      </c>
      <c r="I40" s="36">
        <f>SUMIFS(СВЦЭМ!$D$39:$D$782,СВЦЭМ!$A$39:$A$782,$A40,СВЦЭМ!$B$39:$B$782,I$11)+'СЕТ СН'!$F$11+СВЦЭМ!$D$10+'СЕТ СН'!$F$5-'СЕТ СН'!$F$21</f>
        <v>3953.3381576199999</v>
      </c>
      <c r="J40" s="36">
        <f>SUMIFS(СВЦЭМ!$D$39:$D$782,СВЦЭМ!$A$39:$A$782,$A40,СВЦЭМ!$B$39:$B$782,J$11)+'СЕТ СН'!$F$11+СВЦЭМ!$D$10+'СЕТ СН'!$F$5-'СЕТ СН'!$F$21</f>
        <v>3914.2123691400002</v>
      </c>
      <c r="K40" s="36">
        <f>SUMIFS(СВЦЭМ!$D$39:$D$782,СВЦЭМ!$A$39:$A$782,$A40,СВЦЭМ!$B$39:$B$782,K$11)+'СЕТ СН'!$F$11+СВЦЭМ!$D$10+'СЕТ СН'!$F$5-'СЕТ СН'!$F$21</f>
        <v>3904.8102248800001</v>
      </c>
      <c r="L40" s="36">
        <f>SUMIFS(СВЦЭМ!$D$39:$D$782,СВЦЭМ!$A$39:$A$782,$A40,СВЦЭМ!$B$39:$B$782,L$11)+'СЕТ СН'!$F$11+СВЦЭМ!$D$10+'СЕТ СН'!$F$5-'СЕТ СН'!$F$21</f>
        <v>3905.9532318299998</v>
      </c>
      <c r="M40" s="36">
        <f>SUMIFS(СВЦЭМ!$D$39:$D$782,СВЦЭМ!$A$39:$A$782,$A40,СВЦЭМ!$B$39:$B$782,M$11)+'СЕТ СН'!$F$11+СВЦЭМ!$D$10+'СЕТ СН'!$F$5-'СЕТ СН'!$F$21</f>
        <v>3909.1918702100002</v>
      </c>
      <c r="N40" s="36">
        <f>SUMIFS(СВЦЭМ!$D$39:$D$782,СВЦЭМ!$A$39:$A$782,$A40,СВЦЭМ!$B$39:$B$782,N$11)+'СЕТ СН'!$F$11+СВЦЭМ!$D$10+'СЕТ СН'!$F$5-'СЕТ СН'!$F$21</f>
        <v>3901.4823152899999</v>
      </c>
      <c r="O40" s="36">
        <f>SUMIFS(СВЦЭМ!$D$39:$D$782,СВЦЭМ!$A$39:$A$782,$A40,СВЦЭМ!$B$39:$B$782,O$11)+'СЕТ СН'!$F$11+СВЦЭМ!$D$10+'СЕТ СН'!$F$5-'СЕТ СН'!$F$21</f>
        <v>3923.79607566</v>
      </c>
      <c r="P40" s="36">
        <f>SUMIFS(СВЦЭМ!$D$39:$D$782,СВЦЭМ!$A$39:$A$782,$A40,СВЦЭМ!$B$39:$B$782,P$11)+'СЕТ СН'!$F$11+СВЦЭМ!$D$10+'СЕТ СН'!$F$5-'СЕТ СН'!$F$21</f>
        <v>3950.9909999000001</v>
      </c>
      <c r="Q40" s="36">
        <f>SUMIFS(СВЦЭМ!$D$39:$D$782,СВЦЭМ!$A$39:$A$782,$A40,СВЦЭМ!$B$39:$B$782,Q$11)+'СЕТ СН'!$F$11+СВЦЭМ!$D$10+'СЕТ СН'!$F$5-'СЕТ СН'!$F$21</f>
        <v>3941.7980832900002</v>
      </c>
      <c r="R40" s="36">
        <f>SUMIFS(СВЦЭМ!$D$39:$D$782,СВЦЭМ!$A$39:$A$782,$A40,СВЦЭМ!$B$39:$B$782,R$11)+'СЕТ СН'!$F$11+СВЦЭМ!$D$10+'СЕТ СН'!$F$5-'СЕТ СН'!$F$21</f>
        <v>3915.6775066499999</v>
      </c>
      <c r="S40" s="36">
        <f>SUMIFS(СВЦЭМ!$D$39:$D$782,СВЦЭМ!$A$39:$A$782,$A40,СВЦЭМ!$B$39:$B$782,S$11)+'СЕТ СН'!$F$11+СВЦЭМ!$D$10+'СЕТ СН'!$F$5-'СЕТ СН'!$F$21</f>
        <v>3884.8171789899998</v>
      </c>
      <c r="T40" s="36">
        <f>SUMIFS(СВЦЭМ!$D$39:$D$782,СВЦЭМ!$A$39:$A$782,$A40,СВЦЭМ!$B$39:$B$782,T$11)+'СЕТ СН'!$F$11+СВЦЭМ!$D$10+'СЕТ СН'!$F$5-'СЕТ СН'!$F$21</f>
        <v>3849.0272780099999</v>
      </c>
      <c r="U40" s="36">
        <f>SUMIFS(СВЦЭМ!$D$39:$D$782,СВЦЭМ!$A$39:$A$782,$A40,СВЦЭМ!$B$39:$B$782,U$11)+'СЕТ СН'!$F$11+СВЦЭМ!$D$10+'СЕТ СН'!$F$5-'СЕТ СН'!$F$21</f>
        <v>3842.11560706</v>
      </c>
      <c r="V40" s="36">
        <f>SUMIFS(СВЦЭМ!$D$39:$D$782,СВЦЭМ!$A$39:$A$782,$A40,СВЦЭМ!$B$39:$B$782,V$11)+'СЕТ СН'!$F$11+СВЦЭМ!$D$10+'СЕТ СН'!$F$5-'СЕТ СН'!$F$21</f>
        <v>3874.7911933300002</v>
      </c>
      <c r="W40" s="36">
        <f>SUMIFS(СВЦЭМ!$D$39:$D$782,СВЦЭМ!$A$39:$A$782,$A40,СВЦЭМ!$B$39:$B$782,W$11)+'СЕТ СН'!$F$11+СВЦЭМ!$D$10+'СЕТ СН'!$F$5-'СЕТ СН'!$F$21</f>
        <v>3896.4875996400001</v>
      </c>
      <c r="X40" s="36">
        <f>SUMIFS(СВЦЭМ!$D$39:$D$782,СВЦЭМ!$A$39:$A$782,$A40,СВЦЭМ!$B$39:$B$782,X$11)+'СЕТ СН'!$F$11+СВЦЭМ!$D$10+'СЕТ СН'!$F$5-'СЕТ СН'!$F$21</f>
        <v>3923.09049641</v>
      </c>
      <c r="Y40" s="36">
        <f>SUMIFS(СВЦЭМ!$D$39:$D$782,СВЦЭМ!$A$39:$A$782,$A40,СВЦЭМ!$B$39:$B$782,Y$11)+'СЕТ СН'!$F$11+СВЦЭМ!$D$10+'СЕТ СН'!$F$5-'СЕТ СН'!$F$21</f>
        <v>3963.5783267899997</v>
      </c>
    </row>
    <row r="41" spans="1:27" ht="15.75" x14ac:dyDescent="0.2">
      <c r="A41" s="35">
        <f t="shared" si="0"/>
        <v>44864</v>
      </c>
      <c r="B41" s="36">
        <f>SUMIFS(СВЦЭМ!$D$39:$D$782,СВЦЭМ!$A$39:$A$782,$A41,СВЦЭМ!$B$39:$B$782,B$11)+'СЕТ СН'!$F$11+СВЦЭМ!$D$10+'СЕТ СН'!$F$5-'СЕТ СН'!$F$21</f>
        <v>3937.8531993799998</v>
      </c>
      <c r="C41" s="36">
        <f>SUMIFS(СВЦЭМ!$D$39:$D$782,СВЦЭМ!$A$39:$A$782,$A41,СВЦЭМ!$B$39:$B$782,C$11)+'СЕТ СН'!$F$11+СВЦЭМ!$D$10+'СЕТ СН'!$F$5-'СЕТ СН'!$F$21</f>
        <v>3958.6214539100001</v>
      </c>
      <c r="D41" s="36">
        <f>SUMIFS(СВЦЭМ!$D$39:$D$782,СВЦЭМ!$A$39:$A$782,$A41,СВЦЭМ!$B$39:$B$782,D$11)+'СЕТ СН'!$F$11+СВЦЭМ!$D$10+'СЕТ СН'!$F$5-'СЕТ СН'!$F$21</f>
        <v>3997.7021034499999</v>
      </c>
      <c r="E41" s="36">
        <f>SUMIFS(СВЦЭМ!$D$39:$D$782,СВЦЭМ!$A$39:$A$782,$A41,СВЦЭМ!$B$39:$B$782,E$11)+'СЕТ СН'!$F$11+СВЦЭМ!$D$10+'СЕТ СН'!$F$5-'СЕТ СН'!$F$21</f>
        <v>3977.9373038200001</v>
      </c>
      <c r="F41" s="36">
        <f>SUMIFS(СВЦЭМ!$D$39:$D$782,СВЦЭМ!$A$39:$A$782,$A41,СВЦЭМ!$B$39:$B$782,F$11)+'СЕТ СН'!$F$11+СВЦЭМ!$D$10+'СЕТ СН'!$F$5-'СЕТ СН'!$F$21</f>
        <v>4005.54677348</v>
      </c>
      <c r="G41" s="36">
        <f>SUMIFS(СВЦЭМ!$D$39:$D$782,СВЦЭМ!$A$39:$A$782,$A41,СВЦЭМ!$B$39:$B$782,G$11)+'СЕТ СН'!$F$11+СВЦЭМ!$D$10+'СЕТ СН'!$F$5-'СЕТ СН'!$F$21</f>
        <v>3979.2363367999997</v>
      </c>
      <c r="H41" s="36">
        <f>SUMIFS(СВЦЭМ!$D$39:$D$782,СВЦЭМ!$A$39:$A$782,$A41,СВЦЭМ!$B$39:$B$782,H$11)+'СЕТ СН'!$F$11+СВЦЭМ!$D$10+'СЕТ СН'!$F$5-'СЕТ СН'!$F$21</f>
        <v>3951.5501368999999</v>
      </c>
      <c r="I41" s="36">
        <f>SUMIFS(СВЦЭМ!$D$39:$D$782,СВЦЭМ!$A$39:$A$782,$A41,СВЦЭМ!$B$39:$B$782,I$11)+'СЕТ СН'!$F$11+СВЦЭМ!$D$10+'СЕТ СН'!$F$5-'СЕТ СН'!$F$21</f>
        <v>3936.5013325899999</v>
      </c>
      <c r="J41" s="36">
        <f>SUMIFS(СВЦЭМ!$D$39:$D$782,СВЦЭМ!$A$39:$A$782,$A41,СВЦЭМ!$B$39:$B$782,J$11)+'СЕТ СН'!$F$11+СВЦЭМ!$D$10+'СЕТ СН'!$F$5-'СЕТ СН'!$F$21</f>
        <v>3825.6485350499997</v>
      </c>
      <c r="K41" s="36">
        <f>SUMIFS(СВЦЭМ!$D$39:$D$782,СВЦЭМ!$A$39:$A$782,$A41,СВЦЭМ!$B$39:$B$782,K$11)+'СЕТ СН'!$F$11+СВЦЭМ!$D$10+'СЕТ СН'!$F$5-'СЕТ СН'!$F$21</f>
        <v>3859.6623963100001</v>
      </c>
      <c r="L41" s="36">
        <f>SUMIFS(СВЦЭМ!$D$39:$D$782,СВЦЭМ!$A$39:$A$782,$A41,СВЦЭМ!$B$39:$B$782,L$11)+'СЕТ СН'!$F$11+СВЦЭМ!$D$10+'СЕТ СН'!$F$5-'СЕТ СН'!$F$21</f>
        <v>3918.0612378999999</v>
      </c>
      <c r="M41" s="36">
        <f>SUMIFS(СВЦЭМ!$D$39:$D$782,СВЦЭМ!$A$39:$A$782,$A41,СВЦЭМ!$B$39:$B$782,M$11)+'СЕТ СН'!$F$11+СВЦЭМ!$D$10+'СЕТ СН'!$F$5-'СЕТ СН'!$F$21</f>
        <v>3913.0798896599999</v>
      </c>
      <c r="N41" s="36">
        <f>SUMIFS(СВЦЭМ!$D$39:$D$782,СВЦЭМ!$A$39:$A$782,$A41,СВЦЭМ!$B$39:$B$782,N$11)+'СЕТ СН'!$F$11+СВЦЭМ!$D$10+'СЕТ СН'!$F$5-'СЕТ СН'!$F$21</f>
        <v>3935.1543242799999</v>
      </c>
      <c r="O41" s="36">
        <f>SUMIFS(СВЦЭМ!$D$39:$D$782,СВЦЭМ!$A$39:$A$782,$A41,СВЦЭМ!$B$39:$B$782,O$11)+'СЕТ СН'!$F$11+СВЦЭМ!$D$10+'СЕТ СН'!$F$5-'СЕТ СН'!$F$21</f>
        <v>3926.3927964300001</v>
      </c>
      <c r="P41" s="36">
        <f>SUMIFS(СВЦЭМ!$D$39:$D$782,СВЦЭМ!$A$39:$A$782,$A41,СВЦЭМ!$B$39:$B$782,P$11)+'СЕТ СН'!$F$11+СВЦЭМ!$D$10+'СЕТ СН'!$F$5-'СЕТ СН'!$F$21</f>
        <v>3947.6913701100002</v>
      </c>
      <c r="Q41" s="36">
        <f>SUMIFS(СВЦЭМ!$D$39:$D$782,СВЦЭМ!$A$39:$A$782,$A41,СВЦЭМ!$B$39:$B$782,Q$11)+'СЕТ СН'!$F$11+СВЦЭМ!$D$10+'СЕТ СН'!$F$5-'СЕТ СН'!$F$21</f>
        <v>3952.0420713399999</v>
      </c>
      <c r="R41" s="36">
        <f>SUMIFS(СВЦЭМ!$D$39:$D$782,СВЦЭМ!$A$39:$A$782,$A41,СВЦЭМ!$B$39:$B$782,R$11)+'СЕТ СН'!$F$11+СВЦЭМ!$D$10+'СЕТ СН'!$F$5-'СЕТ СН'!$F$21</f>
        <v>3906.24659281</v>
      </c>
      <c r="S41" s="36">
        <f>SUMIFS(СВЦЭМ!$D$39:$D$782,СВЦЭМ!$A$39:$A$782,$A41,СВЦЭМ!$B$39:$B$782,S$11)+'СЕТ СН'!$F$11+СВЦЭМ!$D$10+'СЕТ СН'!$F$5-'СЕТ СН'!$F$21</f>
        <v>3841.4109931099997</v>
      </c>
      <c r="T41" s="36">
        <f>SUMIFS(СВЦЭМ!$D$39:$D$782,СВЦЭМ!$A$39:$A$782,$A41,СВЦЭМ!$B$39:$B$782,T$11)+'СЕТ СН'!$F$11+СВЦЭМ!$D$10+'СЕТ СН'!$F$5-'СЕТ СН'!$F$21</f>
        <v>3867.3673429999999</v>
      </c>
      <c r="U41" s="36">
        <f>SUMIFS(СВЦЭМ!$D$39:$D$782,СВЦЭМ!$A$39:$A$782,$A41,СВЦЭМ!$B$39:$B$782,U$11)+'СЕТ СН'!$F$11+СВЦЭМ!$D$10+'СЕТ СН'!$F$5-'СЕТ СН'!$F$21</f>
        <v>3879.92497637</v>
      </c>
      <c r="V41" s="36">
        <f>SUMIFS(СВЦЭМ!$D$39:$D$782,СВЦЭМ!$A$39:$A$782,$A41,СВЦЭМ!$B$39:$B$782,V$11)+'СЕТ СН'!$F$11+СВЦЭМ!$D$10+'СЕТ СН'!$F$5-'СЕТ СН'!$F$21</f>
        <v>3877.6406820299999</v>
      </c>
      <c r="W41" s="36">
        <f>SUMIFS(СВЦЭМ!$D$39:$D$782,СВЦЭМ!$A$39:$A$782,$A41,СВЦЭМ!$B$39:$B$782,W$11)+'СЕТ СН'!$F$11+СВЦЭМ!$D$10+'СЕТ СН'!$F$5-'СЕТ СН'!$F$21</f>
        <v>3866.3565535199996</v>
      </c>
      <c r="X41" s="36">
        <f>SUMIFS(СВЦЭМ!$D$39:$D$782,СВЦЭМ!$A$39:$A$782,$A41,СВЦЭМ!$B$39:$B$782,X$11)+'СЕТ СН'!$F$11+СВЦЭМ!$D$10+'СЕТ СН'!$F$5-'СЕТ СН'!$F$21</f>
        <v>3909.1553192199999</v>
      </c>
      <c r="Y41" s="36">
        <f>SUMIFS(СВЦЭМ!$D$39:$D$782,СВЦЭМ!$A$39:$A$782,$A41,СВЦЭМ!$B$39:$B$782,Y$11)+'СЕТ СН'!$F$11+СВЦЭМ!$D$10+'СЕТ СН'!$F$5-'СЕТ СН'!$F$21</f>
        <v>3996.71656502</v>
      </c>
    </row>
    <row r="42" spans="1:27" ht="15.75" x14ac:dyDescent="0.2">
      <c r="A42" s="35">
        <f t="shared" si="0"/>
        <v>44865</v>
      </c>
      <c r="B42" s="36">
        <f>SUMIFS(СВЦЭМ!$D$39:$D$782,СВЦЭМ!$A$39:$A$782,$A42,СВЦЭМ!$B$39:$B$782,B$11)+'СЕТ СН'!$F$11+СВЦЭМ!$D$10+'СЕТ СН'!$F$5-'СЕТ СН'!$F$21</f>
        <v>4034.2494782700001</v>
      </c>
      <c r="C42" s="36">
        <f>SUMIFS(СВЦЭМ!$D$39:$D$782,СВЦЭМ!$A$39:$A$782,$A42,СВЦЭМ!$B$39:$B$782,C$11)+'СЕТ СН'!$F$11+СВЦЭМ!$D$10+'СЕТ СН'!$F$5-'СЕТ СН'!$F$21</f>
        <v>4068.3301345099999</v>
      </c>
      <c r="D42" s="36">
        <f>SUMIFS(СВЦЭМ!$D$39:$D$782,СВЦЭМ!$A$39:$A$782,$A42,СВЦЭМ!$B$39:$B$782,D$11)+'СЕТ СН'!$F$11+СВЦЭМ!$D$10+'СЕТ СН'!$F$5-'СЕТ СН'!$F$21</f>
        <v>4090.9297153400003</v>
      </c>
      <c r="E42" s="36">
        <f>SUMIFS(СВЦЭМ!$D$39:$D$782,СВЦЭМ!$A$39:$A$782,$A42,СВЦЭМ!$B$39:$B$782,E$11)+'СЕТ СН'!$F$11+СВЦЭМ!$D$10+'СЕТ СН'!$F$5-'СЕТ СН'!$F$21</f>
        <v>4099.4244216500001</v>
      </c>
      <c r="F42" s="36">
        <f>SUMIFS(СВЦЭМ!$D$39:$D$782,СВЦЭМ!$A$39:$A$782,$A42,СВЦЭМ!$B$39:$B$782,F$11)+'СЕТ СН'!$F$11+СВЦЭМ!$D$10+'СЕТ СН'!$F$5-'СЕТ СН'!$F$21</f>
        <v>4097.2029724700005</v>
      </c>
      <c r="G42" s="36">
        <f>SUMIFS(СВЦЭМ!$D$39:$D$782,СВЦЭМ!$A$39:$A$782,$A42,СВЦЭМ!$B$39:$B$782,G$11)+'СЕТ СН'!$F$11+СВЦЭМ!$D$10+'СЕТ СН'!$F$5-'СЕТ СН'!$F$21</f>
        <v>4065.9295443299998</v>
      </c>
      <c r="H42" s="36">
        <f>SUMIFS(СВЦЭМ!$D$39:$D$782,СВЦЭМ!$A$39:$A$782,$A42,СВЦЭМ!$B$39:$B$782,H$11)+'СЕТ СН'!$F$11+СВЦЭМ!$D$10+'СЕТ СН'!$F$5-'СЕТ СН'!$F$21</f>
        <v>3984.6097445400001</v>
      </c>
      <c r="I42" s="36">
        <f>SUMIFS(СВЦЭМ!$D$39:$D$782,СВЦЭМ!$A$39:$A$782,$A42,СВЦЭМ!$B$39:$B$782,I$11)+'СЕТ СН'!$F$11+СВЦЭМ!$D$10+'СЕТ СН'!$F$5-'СЕТ СН'!$F$21</f>
        <v>3963.5094957199999</v>
      </c>
      <c r="J42" s="36">
        <f>SUMIFS(СВЦЭМ!$D$39:$D$782,СВЦЭМ!$A$39:$A$782,$A42,СВЦЭМ!$B$39:$B$782,J$11)+'СЕТ СН'!$F$11+СВЦЭМ!$D$10+'СЕТ СН'!$F$5-'СЕТ СН'!$F$21</f>
        <v>3911.9524282699999</v>
      </c>
      <c r="K42" s="36">
        <f>SUMIFS(СВЦЭМ!$D$39:$D$782,СВЦЭМ!$A$39:$A$782,$A42,СВЦЭМ!$B$39:$B$782,K$11)+'СЕТ СН'!$F$11+СВЦЭМ!$D$10+'СЕТ СН'!$F$5-'СЕТ СН'!$F$21</f>
        <v>3906.4275260499999</v>
      </c>
      <c r="L42" s="36">
        <f>SUMIFS(СВЦЭМ!$D$39:$D$782,СВЦЭМ!$A$39:$A$782,$A42,СВЦЭМ!$B$39:$B$782,L$11)+'СЕТ СН'!$F$11+СВЦЭМ!$D$10+'СЕТ СН'!$F$5-'СЕТ СН'!$F$21</f>
        <v>3925.4802575900003</v>
      </c>
      <c r="M42" s="36">
        <f>SUMIFS(СВЦЭМ!$D$39:$D$782,СВЦЭМ!$A$39:$A$782,$A42,СВЦЭМ!$B$39:$B$782,M$11)+'СЕТ СН'!$F$11+СВЦЭМ!$D$10+'СЕТ СН'!$F$5-'СЕТ СН'!$F$21</f>
        <v>3940.32862699</v>
      </c>
      <c r="N42" s="36">
        <f>SUMIFS(СВЦЭМ!$D$39:$D$782,СВЦЭМ!$A$39:$A$782,$A42,СВЦЭМ!$B$39:$B$782,N$11)+'СЕТ СН'!$F$11+СВЦЭМ!$D$10+'СЕТ СН'!$F$5-'СЕТ СН'!$F$21</f>
        <v>3934.6182951199999</v>
      </c>
      <c r="O42" s="36">
        <f>SUMIFS(СВЦЭМ!$D$39:$D$782,СВЦЭМ!$A$39:$A$782,$A42,СВЦЭМ!$B$39:$B$782,O$11)+'СЕТ СН'!$F$11+СВЦЭМ!$D$10+'СЕТ СН'!$F$5-'СЕТ СН'!$F$21</f>
        <v>3937.8076334500001</v>
      </c>
      <c r="P42" s="36">
        <f>SUMIFS(СВЦЭМ!$D$39:$D$782,СВЦЭМ!$A$39:$A$782,$A42,СВЦЭМ!$B$39:$B$782,P$11)+'СЕТ СН'!$F$11+СВЦЭМ!$D$10+'СЕТ СН'!$F$5-'СЕТ СН'!$F$21</f>
        <v>3955.50913115</v>
      </c>
      <c r="Q42" s="36">
        <f>SUMIFS(СВЦЭМ!$D$39:$D$782,СВЦЭМ!$A$39:$A$782,$A42,СВЦЭМ!$B$39:$B$782,Q$11)+'СЕТ СН'!$F$11+СВЦЭМ!$D$10+'СЕТ СН'!$F$5-'СЕТ СН'!$F$21</f>
        <v>3961.4921789499999</v>
      </c>
      <c r="R42" s="36">
        <f>SUMIFS(СВЦЭМ!$D$39:$D$782,СВЦЭМ!$A$39:$A$782,$A42,СВЦЭМ!$B$39:$B$782,R$11)+'СЕТ СН'!$F$11+СВЦЭМ!$D$10+'СЕТ СН'!$F$5-'СЕТ СН'!$F$21</f>
        <v>3945.3619679499998</v>
      </c>
      <c r="S42" s="36">
        <f>SUMIFS(СВЦЭМ!$D$39:$D$782,СВЦЭМ!$A$39:$A$782,$A42,СВЦЭМ!$B$39:$B$782,S$11)+'СЕТ СН'!$F$11+СВЦЭМ!$D$10+'СЕТ СН'!$F$5-'СЕТ СН'!$F$21</f>
        <v>3892.4100244699998</v>
      </c>
      <c r="T42" s="36">
        <f>SUMIFS(СВЦЭМ!$D$39:$D$782,СВЦЭМ!$A$39:$A$782,$A42,СВЦЭМ!$B$39:$B$782,T$11)+'СЕТ СН'!$F$11+СВЦЭМ!$D$10+'СЕТ СН'!$F$5-'СЕТ СН'!$F$21</f>
        <v>3854.7632655299999</v>
      </c>
      <c r="U42" s="36">
        <f>SUMIFS(СВЦЭМ!$D$39:$D$782,СВЦЭМ!$A$39:$A$782,$A42,СВЦЭМ!$B$39:$B$782,U$11)+'СЕТ СН'!$F$11+СВЦЭМ!$D$10+'СЕТ СН'!$F$5-'СЕТ СН'!$F$21</f>
        <v>3875.75028754</v>
      </c>
      <c r="V42" s="36">
        <f>SUMIFS(СВЦЭМ!$D$39:$D$782,СВЦЭМ!$A$39:$A$782,$A42,СВЦЭМ!$B$39:$B$782,V$11)+'СЕТ СН'!$F$11+СВЦЭМ!$D$10+'СЕТ СН'!$F$5-'СЕТ СН'!$F$21</f>
        <v>3899.2592244100001</v>
      </c>
      <c r="W42" s="36">
        <f>SUMIFS(СВЦЭМ!$D$39:$D$782,СВЦЭМ!$A$39:$A$782,$A42,СВЦЭМ!$B$39:$B$782,W$11)+'СЕТ СН'!$F$11+СВЦЭМ!$D$10+'СЕТ СН'!$F$5-'СЕТ СН'!$F$21</f>
        <v>3924.80922065</v>
      </c>
      <c r="X42" s="36">
        <f>SUMIFS(СВЦЭМ!$D$39:$D$782,СВЦЭМ!$A$39:$A$782,$A42,СВЦЭМ!$B$39:$B$782,X$11)+'СЕТ СН'!$F$11+СВЦЭМ!$D$10+'СЕТ СН'!$F$5-'СЕТ СН'!$F$21</f>
        <v>3949.0795720199999</v>
      </c>
      <c r="Y42" s="36">
        <f>SUMIFS(СВЦЭМ!$D$39:$D$782,СВЦЭМ!$A$39:$A$782,$A42,СВЦЭМ!$B$39:$B$782,Y$11)+'СЕТ СН'!$F$11+СВЦЭМ!$D$10+'СЕТ СН'!$F$5-'СЕТ СН'!$F$21</f>
        <v>3977.9830678799999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01.10.2022</v>
      </c>
      <c r="B48" s="36">
        <f>SUMIFS(СВЦЭМ!$D$39:$D$782,СВЦЭМ!$A$39:$A$782,$A48,СВЦЭМ!$B$39:$B$782,B$47)+'СЕТ СН'!$G$11+СВЦЭМ!$D$10+'СЕТ СН'!$G$5-'СЕТ СН'!$G$21</f>
        <v>4027.5236666600003</v>
      </c>
      <c r="C48" s="36">
        <f>SUMIFS(СВЦЭМ!$D$39:$D$782,СВЦЭМ!$A$39:$A$782,$A48,СВЦЭМ!$B$39:$B$782,C$47)+'СЕТ СН'!$G$11+СВЦЭМ!$D$10+'СЕТ СН'!$G$5-'СЕТ СН'!$G$21</f>
        <v>4050.6502260000002</v>
      </c>
      <c r="D48" s="36">
        <f>SUMIFS(СВЦЭМ!$D$39:$D$782,СВЦЭМ!$A$39:$A$782,$A48,СВЦЭМ!$B$39:$B$782,D$47)+'СЕТ СН'!$G$11+СВЦЭМ!$D$10+'СЕТ СН'!$G$5-'СЕТ СН'!$G$21</f>
        <v>4072.0632478400003</v>
      </c>
      <c r="E48" s="36">
        <f>SUMIFS(СВЦЭМ!$D$39:$D$782,СВЦЭМ!$A$39:$A$782,$A48,СВЦЭМ!$B$39:$B$782,E$47)+'СЕТ СН'!$G$11+СВЦЭМ!$D$10+'СЕТ СН'!$G$5-'СЕТ СН'!$G$21</f>
        <v>4073.1373318800001</v>
      </c>
      <c r="F48" s="36">
        <f>SUMIFS(СВЦЭМ!$D$39:$D$782,СВЦЭМ!$A$39:$A$782,$A48,СВЦЭМ!$B$39:$B$782,F$47)+'СЕТ СН'!$G$11+СВЦЭМ!$D$10+'СЕТ СН'!$G$5-'СЕТ СН'!$G$21</f>
        <v>4078.92519158</v>
      </c>
      <c r="G48" s="36">
        <f>SUMIFS(СВЦЭМ!$D$39:$D$782,СВЦЭМ!$A$39:$A$782,$A48,СВЦЭМ!$B$39:$B$782,G$47)+'СЕТ СН'!$G$11+СВЦЭМ!$D$10+'СЕТ СН'!$G$5-'СЕТ СН'!$G$21</f>
        <v>4067.8419036800001</v>
      </c>
      <c r="H48" s="36">
        <f>SUMIFS(СВЦЭМ!$D$39:$D$782,СВЦЭМ!$A$39:$A$782,$A48,СВЦЭМ!$B$39:$B$782,H$47)+'СЕТ СН'!$G$11+СВЦЭМ!$D$10+'СЕТ СН'!$G$5-'СЕТ СН'!$G$21</f>
        <v>4041.0889694400003</v>
      </c>
      <c r="I48" s="36">
        <f>SUMIFS(СВЦЭМ!$D$39:$D$782,СВЦЭМ!$A$39:$A$782,$A48,СВЦЭМ!$B$39:$B$782,I$47)+'СЕТ СН'!$G$11+СВЦЭМ!$D$10+'СЕТ СН'!$G$5-'СЕТ СН'!$G$21</f>
        <v>3960.6747630500004</v>
      </c>
      <c r="J48" s="36">
        <f>SUMIFS(СВЦЭМ!$D$39:$D$782,СВЦЭМ!$A$39:$A$782,$A48,СВЦЭМ!$B$39:$B$782,J$47)+'СЕТ СН'!$G$11+СВЦЭМ!$D$10+'СЕТ СН'!$G$5-'СЕТ СН'!$G$21</f>
        <v>4027.2244344700002</v>
      </c>
      <c r="K48" s="36">
        <f>SUMIFS(СВЦЭМ!$D$39:$D$782,СВЦЭМ!$A$39:$A$782,$A48,СВЦЭМ!$B$39:$B$782,K$47)+'СЕТ СН'!$G$11+СВЦЭМ!$D$10+'СЕТ СН'!$G$5-'СЕТ СН'!$G$21</f>
        <v>4057.4006682400004</v>
      </c>
      <c r="L48" s="36">
        <f>SUMIFS(СВЦЭМ!$D$39:$D$782,СВЦЭМ!$A$39:$A$782,$A48,СВЦЭМ!$B$39:$B$782,L$47)+'СЕТ СН'!$G$11+СВЦЭМ!$D$10+'СЕТ СН'!$G$5-'СЕТ СН'!$G$21</f>
        <v>4057.0701801100004</v>
      </c>
      <c r="M48" s="36">
        <f>SUMIFS(СВЦЭМ!$D$39:$D$782,СВЦЭМ!$A$39:$A$782,$A48,СВЦЭМ!$B$39:$B$782,M$47)+'СЕТ СН'!$G$11+СВЦЭМ!$D$10+'СЕТ СН'!$G$5-'СЕТ СН'!$G$21</f>
        <v>4005.4329782600003</v>
      </c>
      <c r="N48" s="36">
        <f>SUMIFS(СВЦЭМ!$D$39:$D$782,СВЦЭМ!$A$39:$A$782,$A48,СВЦЭМ!$B$39:$B$782,N$47)+'СЕТ СН'!$G$11+СВЦЭМ!$D$10+'СЕТ СН'!$G$5-'СЕТ СН'!$G$21</f>
        <v>3993.5085250900001</v>
      </c>
      <c r="O48" s="36">
        <f>SUMIFS(СВЦЭМ!$D$39:$D$782,СВЦЭМ!$A$39:$A$782,$A48,СВЦЭМ!$B$39:$B$782,O$47)+'СЕТ СН'!$G$11+СВЦЭМ!$D$10+'СЕТ СН'!$G$5-'СЕТ СН'!$G$21</f>
        <v>3978.67995109</v>
      </c>
      <c r="P48" s="36">
        <f>SUMIFS(СВЦЭМ!$D$39:$D$782,СВЦЭМ!$A$39:$A$782,$A48,СВЦЭМ!$B$39:$B$782,P$47)+'СЕТ СН'!$G$11+СВЦЭМ!$D$10+'СЕТ СН'!$G$5-'СЕТ СН'!$G$21</f>
        <v>3968.8349758900004</v>
      </c>
      <c r="Q48" s="36">
        <f>SUMIFS(СВЦЭМ!$D$39:$D$782,СВЦЭМ!$A$39:$A$782,$A48,СВЦЭМ!$B$39:$B$782,Q$47)+'СЕТ СН'!$G$11+СВЦЭМ!$D$10+'СЕТ СН'!$G$5-'СЕТ СН'!$G$21</f>
        <v>3963.1911757800003</v>
      </c>
      <c r="R48" s="36">
        <f>SUMIFS(СВЦЭМ!$D$39:$D$782,СВЦЭМ!$A$39:$A$782,$A48,СВЦЭМ!$B$39:$B$782,R$47)+'СЕТ СН'!$G$11+СВЦЭМ!$D$10+'СЕТ СН'!$G$5-'СЕТ СН'!$G$21</f>
        <v>3962.0149997000003</v>
      </c>
      <c r="S48" s="36">
        <f>SUMIFS(СВЦЭМ!$D$39:$D$782,СВЦЭМ!$A$39:$A$782,$A48,СВЦЭМ!$B$39:$B$782,S$47)+'СЕТ СН'!$G$11+СВЦЭМ!$D$10+'СЕТ СН'!$G$5-'СЕТ СН'!$G$21</f>
        <v>4002.1553785800002</v>
      </c>
      <c r="T48" s="36">
        <f>SUMIFS(СВЦЭМ!$D$39:$D$782,СВЦЭМ!$A$39:$A$782,$A48,СВЦЭМ!$B$39:$B$782,T$47)+'СЕТ СН'!$G$11+СВЦЭМ!$D$10+'СЕТ СН'!$G$5-'СЕТ СН'!$G$21</f>
        <v>4126.7600587400002</v>
      </c>
      <c r="U48" s="36">
        <f>SUMIFS(СВЦЭМ!$D$39:$D$782,СВЦЭМ!$A$39:$A$782,$A48,СВЦЭМ!$B$39:$B$782,U$47)+'СЕТ СН'!$G$11+СВЦЭМ!$D$10+'СЕТ СН'!$G$5-'СЕТ СН'!$G$21</f>
        <v>4145.1449684199997</v>
      </c>
      <c r="V48" s="36">
        <f>SUMIFS(СВЦЭМ!$D$39:$D$782,СВЦЭМ!$A$39:$A$782,$A48,СВЦЭМ!$B$39:$B$782,V$47)+'СЕТ СН'!$G$11+СВЦЭМ!$D$10+'СЕТ СН'!$G$5-'СЕТ СН'!$G$21</f>
        <v>4146.2893453400002</v>
      </c>
      <c r="W48" s="36">
        <f>SUMIFS(СВЦЭМ!$D$39:$D$782,СВЦЭМ!$A$39:$A$782,$A48,СВЦЭМ!$B$39:$B$782,W$47)+'СЕТ СН'!$G$11+СВЦЭМ!$D$10+'СЕТ СН'!$G$5-'СЕТ СН'!$G$21</f>
        <v>4134.3848121700003</v>
      </c>
      <c r="X48" s="36">
        <f>SUMIFS(СВЦЭМ!$D$39:$D$782,СВЦЭМ!$A$39:$A$782,$A48,СВЦЭМ!$B$39:$B$782,X$47)+'СЕТ СН'!$G$11+СВЦЭМ!$D$10+'СЕТ СН'!$G$5-'СЕТ СН'!$G$21</f>
        <v>4123.5532454900003</v>
      </c>
      <c r="Y48" s="36">
        <f>SUMIFS(СВЦЭМ!$D$39:$D$782,СВЦЭМ!$A$39:$A$782,$A48,СВЦЭМ!$B$39:$B$782,Y$47)+'СЕТ СН'!$G$11+СВЦЭМ!$D$10+'СЕТ СН'!$G$5-'СЕТ СН'!$G$21</f>
        <v>4094.0396410400003</v>
      </c>
      <c r="AA48" s="45"/>
    </row>
    <row r="49" spans="1:25" ht="15.75" x14ac:dyDescent="0.2">
      <c r="A49" s="35">
        <f>A48+1</f>
        <v>44836</v>
      </c>
      <c r="B49" s="36">
        <f>SUMIFS(СВЦЭМ!$D$39:$D$782,СВЦЭМ!$A$39:$A$782,$A49,СВЦЭМ!$B$39:$B$782,B$47)+'СЕТ СН'!$G$11+СВЦЭМ!$D$10+'СЕТ СН'!$G$5-'СЕТ СН'!$G$21</f>
        <v>4010.53378918</v>
      </c>
      <c r="C49" s="36">
        <f>SUMIFS(СВЦЭМ!$D$39:$D$782,СВЦЭМ!$A$39:$A$782,$A49,СВЦЭМ!$B$39:$B$782,C$47)+'СЕТ СН'!$G$11+СВЦЭМ!$D$10+'СЕТ СН'!$G$5-'СЕТ СН'!$G$21</f>
        <v>4015.1779937000001</v>
      </c>
      <c r="D49" s="36">
        <f>SUMIFS(СВЦЭМ!$D$39:$D$782,СВЦЭМ!$A$39:$A$782,$A49,СВЦЭМ!$B$39:$B$782,D$47)+'СЕТ СН'!$G$11+СВЦЭМ!$D$10+'СЕТ СН'!$G$5-'СЕТ СН'!$G$21</f>
        <v>4059.9253356500003</v>
      </c>
      <c r="E49" s="36">
        <f>SUMIFS(СВЦЭМ!$D$39:$D$782,СВЦЭМ!$A$39:$A$782,$A49,СВЦЭМ!$B$39:$B$782,E$47)+'СЕТ СН'!$G$11+СВЦЭМ!$D$10+'СЕТ СН'!$G$5-'СЕТ СН'!$G$21</f>
        <v>4097.5051190700005</v>
      </c>
      <c r="F49" s="36">
        <f>SUMIFS(СВЦЭМ!$D$39:$D$782,СВЦЭМ!$A$39:$A$782,$A49,СВЦЭМ!$B$39:$B$782,F$47)+'СЕТ СН'!$G$11+СВЦЭМ!$D$10+'СЕТ СН'!$G$5-'СЕТ СН'!$G$21</f>
        <v>4094.14168126</v>
      </c>
      <c r="G49" s="36">
        <f>SUMIFS(СВЦЭМ!$D$39:$D$782,СВЦЭМ!$A$39:$A$782,$A49,СВЦЭМ!$B$39:$B$782,G$47)+'СЕТ СН'!$G$11+СВЦЭМ!$D$10+'СЕТ СН'!$G$5-'СЕТ СН'!$G$21</f>
        <v>4083.24954273</v>
      </c>
      <c r="H49" s="36">
        <f>SUMIFS(СВЦЭМ!$D$39:$D$782,СВЦЭМ!$A$39:$A$782,$A49,СВЦЭМ!$B$39:$B$782,H$47)+'СЕТ СН'!$G$11+СВЦЭМ!$D$10+'СЕТ СН'!$G$5-'СЕТ СН'!$G$21</f>
        <v>4059.4399505200004</v>
      </c>
      <c r="I49" s="36">
        <f>SUMIFS(СВЦЭМ!$D$39:$D$782,СВЦЭМ!$A$39:$A$782,$A49,СВЦЭМ!$B$39:$B$782,I$47)+'СЕТ СН'!$G$11+СВЦЭМ!$D$10+'СЕТ СН'!$G$5-'СЕТ СН'!$G$21</f>
        <v>4044.1194315299999</v>
      </c>
      <c r="J49" s="36">
        <f>SUMIFS(СВЦЭМ!$D$39:$D$782,СВЦЭМ!$A$39:$A$782,$A49,СВЦЭМ!$B$39:$B$782,J$47)+'СЕТ СН'!$G$11+СВЦЭМ!$D$10+'СЕТ СН'!$G$5-'СЕТ СН'!$G$21</f>
        <v>4033.0956549000002</v>
      </c>
      <c r="K49" s="36">
        <f>SUMIFS(СВЦЭМ!$D$39:$D$782,СВЦЭМ!$A$39:$A$782,$A49,СВЦЭМ!$B$39:$B$782,K$47)+'СЕТ СН'!$G$11+СВЦЭМ!$D$10+'СЕТ СН'!$G$5-'СЕТ СН'!$G$21</f>
        <v>4005.5031314800003</v>
      </c>
      <c r="L49" s="36">
        <f>SUMIFS(СВЦЭМ!$D$39:$D$782,СВЦЭМ!$A$39:$A$782,$A49,СВЦЭМ!$B$39:$B$782,L$47)+'СЕТ СН'!$G$11+СВЦЭМ!$D$10+'СЕТ СН'!$G$5-'СЕТ СН'!$G$21</f>
        <v>4007.7624578600003</v>
      </c>
      <c r="M49" s="36">
        <f>SUMIFS(СВЦЭМ!$D$39:$D$782,СВЦЭМ!$A$39:$A$782,$A49,СВЦЭМ!$B$39:$B$782,M$47)+'СЕТ СН'!$G$11+СВЦЭМ!$D$10+'СЕТ СН'!$G$5-'СЕТ СН'!$G$21</f>
        <v>3969.8754817200002</v>
      </c>
      <c r="N49" s="36">
        <f>SUMIFS(СВЦЭМ!$D$39:$D$782,СВЦЭМ!$A$39:$A$782,$A49,СВЦЭМ!$B$39:$B$782,N$47)+'СЕТ СН'!$G$11+СВЦЭМ!$D$10+'СЕТ СН'!$G$5-'СЕТ СН'!$G$21</f>
        <v>3982.5508413800003</v>
      </c>
      <c r="O49" s="36">
        <f>SUMIFS(СВЦЭМ!$D$39:$D$782,СВЦЭМ!$A$39:$A$782,$A49,СВЦЭМ!$B$39:$B$782,O$47)+'СЕТ СН'!$G$11+СВЦЭМ!$D$10+'СЕТ СН'!$G$5-'СЕТ СН'!$G$21</f>
        <v>3989.6539603800002</v>
      </c>
      <c r="P49" s="36">
        <f>SUMIFS(СВЦЭМ!$D$39:$D$782,СВЦЭМ!$A$39:$A$782,$A49,СВЦЭМ!$B$39:$B$782,P$47)+'СЕТ СН'!$G$11+СВЦЭМ!$D$10+'СЕТ СН'!$G$5-'СЕТ СН'!$G$21</f>
        <v>4003.9771436200003</v>
      </c>
      <c r="Q49" s="36">
        <f>SUMIFS(СВЦЭМ!$D$39:$D$782,СВЦЭМ!$A$39:$A$782,$A49,СВЦЭМ!$B$39:$B$782,Q$47)+'СЕТ СН'!$G$11+СВЦЭМ!$D$10+'СЕТ СН'!$G$5-'СЕТ СН'!$G$21</f>
        <v>4014.5309686800001</v>
      </c>
      <c r="R49" s="36">
        <f>SUMIFS(СВЦЭМ!$D$39:$D$782,СВЦЭМ!$A$39:$A$782,$A49,СВЦЭМ!$B$39:$B$782,R$47)+'СЕТ СН'!$G$11+СВЦЭМ!$D$10+'СЕТ СН'!$G$5-'СЕТ СН'!$G$21</f>
        <v>4017.6772790000005</v>
      </c>
      <c r="S49" s="36">
        <f>SUMIFS(СВЦЭМ!$D$39:$D$782,СВЦЭМ!$A$39:$A$782,$A49,СВЦЭМ!$B$39:$B$782,S$47)+'СЕТ СН'!$G$11+СВЦЭМ!$D$10+'СЕТ СН'!$G$5-'СЕТ СН'!$G$21</f>
        <v>3999.57485507</v>
      </c>
      <c r="T49" s="36">
        <f>SUMIFS(СВЦЭМ!$D$39:$D$782,СВЦЭМ!$A$39:$A$782,$A49,СВЦЭМ!$B$39:$B$782,T$47)+'СЕТ СН'!$G$11+СВЦЭМ!$D$10+'СЕТ СН'!$G$5-'СЕТ СН'!$G$21</f>
        <v>4113.5339656900005</v>
      </c>
      <c r="U49" s="36">
        <f>SUMIFS(СВЦЭМ!$D$39:$D$782,СВЦЭМ!$A$39:$A$782,$A49,СВЦЭМ!$B$39:$B$782,U$47)+'СЕТ СН'!$G$11+СВЦЭМ!$D$10+'СЕТ СН'!$G$5-'СЕТ СН'!$G$21</f>
        <v>4145.26770846</v>
      </c>
      <c r="V49" s="36">
        <f>SUMIFS(СВЦЭМ!$D$39:$D$782,СВЦЭМ!$A$39:$A$782,$A49,СВЦЭМ!$B$39:$B$782,V$47)+'СЕТ СН'!$G$11+СВЦЭМ!$D$10+'СЕТ СН'!$G$5-'СЕТ СН'!$G$21</f>
        <v>4146.7583986200007</v>
      </c>
      <c r="W49" s="36">
        <f>SUMIFS(СВЦЭМ!$D$39:$D$782,СВЦЭМ!$A$39:$A$782,$A49,СВЦЭМ!$B$39:$B$782,W$47)+'СЕТ СН'!$G$11+СВЦЭМ!$D$10+'СЕТ СН'!$G$5-'СЕТ СН'!$G$21</f>
        <v>4129.5836457500009</v>
      </c>
      <c r="X49" s="36">
        <f>SUMIFS(СВЦЭМ!$D$39:$D$782,СВЦЭМ!$A$39:$A$782,$A49,СВЦЭМ!$B$39:$B$782,X$47)+'СЕТ СН'!$G$11+СВЦЭМ!$D$10+'СЕТ СН'!$G$5-'СЕТ СН'!$G$21</f>
        <v>4093.9403598700001</v>
      </c>
      <c r="Y49" s="36">
        <f>SUMIFS(СВЦЭМ!$D$39:$D$782,СВЦЭМ!$A$39:$A$782,$A49,СВЦЭМ!$B$39:$B$782,Y$47)+'СЕТ СН'!$G$11+СВЦЭМ!$D$10+'СЕТ СН'!$G$5-'СЕТ СН'!$G$21</f>
        <v>4086.9315089400002</v>
      </c>
    </row>
    <row r="50" spans="1:25" ht="15.75" x14ac:dyDescent="0.2">
      <c r="A50" s="35">
        <f t="shared" ref="A50:A78" si="1">A49+1</f>
        <v>44837</v>
      </c>
      <c r="B50" s="36">
        <f>SUMIFS(СВЦЭМ!$D$39:$D$782,СВЦЭМ!$A$39:$A$782,$A50,СВЦЭМ!$B$39:$B$782,B$47)+'СЕТ СН'!$G$11+СВЦЭМ!$D$10+'СЕТ СН'!$G$5-'СЕТ СН'!$G$21</f>
        <v>4087.12184514</v>
      </c>
      <c r="C50" s="36">
        <f>SUMIFS(СВЦЭМ!$D$39:$D$782,СВЦЭМ!$A$39:$A$782,$A50,СВЦЭМ!$B$39:$B$782,C$47)+'СЕТ СН'!$G$11+СВЦЭМ!$D$10+'СЕТ СН'!$G$5-'СЕТ СН'!$G$21</f>
        <v>4119.2559970900002</v>
      </c>
      <c r="D50" s="36">
        <f>SUMIFS(СВЦЭМ!$D$39:$D$782,СВЦЭМ!$A$39:$A$782,$A50,СВЦЭМ!$B$39:$B$782,D$47)+'СЕТ СН'!$G$11+СВЦЭМ!$D$10+'СЕТ СН'!$G$5-'СЕТ СН'!$G$21</f>
        <v>4136.0001347699999</v>
      </c>
      <c r="E50" s="36">
        <f>SUMIFS(СВЦЭМ!$D$39:$D$782,СВЦЭМ!$A$39:$A$782,$A50,СВЦЭМ!$B$39:$B$782,E$47)+'СЕТ СН'!$G$11+СВЦЭМ!$D$10+'СЕТ СН'!$G$5-'СЕТ СН'!$G$21</f>
        <v>4141.1769412800004</v>
      </c>
      <c r="F50" s="36">
        <f>SUMIFS(СВЦЭМ!$D$39:$D$782,СВЦЭМ!$A$39:$A$782,$A50,СВЦЭМ!$B$39:$B$782,F$47)+'СЕТ СН'!$G$11+СВЦЭМ!$D$10+'СЕТ СН'!$G$5-'СЕТ СН'!$G$21</f>
        <v>4125.8829251500001</v>
      </c>
      <c r="G50" s="36">
        <f>SUMIFS(СВЦЭМ!$D$39:$D$782,СВЦЭМ!$A$39:$A$782,$A50,СВЦЭМ!$B$39:$B$782,G$47)+'СЕТ СН'!$G$11+СВЦЭМ!$D$10+'СЕТ СН'!$G$5-'СЕТ СН'!$G$21</f>
        <v>4095.7847051400004</v>
      </c>
      <c r="H50" s="36">
        <f>SUMIFS(СВЦЭМ!$D$39:$D$782,СВЦЭМ!$A$39:$A$782,$A50,СВЦЭМ!$B$39:$B$782,H$47)+'СЕТ СН'!$G$11+СВЦЭМ!$D$10+'СЕТ СН'!$G$5-'СЕТ СН'!$G$21</f>
        <v>4020.0968925800003</v>
      </c>
      <c r="I50" s="36">
        <f>SUMIFS(СВЦЭМ!$D$39:$D$782,СВЦЭМ!$A$39:$A$782,$A50,СВЦЭМ!$B$39:$B$782,I$47)+'СЕТ СН'!$G$11+СВЦЭМ!$D$10+'СЕТ СН'!$G$5-'СЕТ СН'!$G$21</f>
        <v>3966.3654072700001</v>
      </c>
      <c r="J50" s="36">
        <f>SUMIFS(СВЦЭМ!$D$39:$D$782,СВЦЭМ!$A$39:$A$782,$A50,СВЦЭМ!$B$39:$B$782,J$47)+'СЕТ СН'!$G$11+СВЦЭМ!$D$10+'СЕТ СН'!$G$5-'СЕТ СН'!$G$21</f>
        <v>3939.6446484300004</v>
      </c>
      <c r="K50" s="36">
        <f>SUMIFS(СВЦЭМ!$D$39:$D$782,СВЦЭМ!$A$39:$A$782,$A50,СВЦЭМ!$B$39:$B$782,K$47)+'СЕТ СН'!$G$11+СВЦЭМ!$D$10+'СЕТ СН'!$G$5-'СЕТ СН'!$G$21</f>
        <v>3924.3834540300004</v>
      </c>
      <c r="L50" s="36">
        <f>SUMIFS(СВЦЭМ!$D$39:$D$782,СВЦЭМ!$A$39:$A$782,$A50,СВЦЭМ!$B$39:$B$782,L$47)+'СЕТ СН'!$G$11+СВЦЭМ!$D$10+'СЕТ СН'!$G$5-'СЕТ СН'!$G$21</f>
        <v>3919.1481145900002</v>
      </c>
      <c r="M50" s="36">
        <f>SUMIFS(СВЦЭМ!$D$39:$D$782,СВЦЭМ!$A$39:$A$782,$A50,СВЦЭМ!$B$39:$B$782,M$47)+'СЕТ СН'!$G$11+СВЦЭМ!$D$10+'СЕТ СН'!$G$5-'СЕТ СН'!$G$21</f>
        <v>3939.3202558800003</v>
      </c>
      <c r="N50" s="36">
        <f>SUMIFS(СВЦЭМ!$D$39:$D$782,СВЦЭМ!$A$39:$A$782,$A50,СВЦЭМ!$B$39:$B$782,N$47)+'СЕТ СН'!$G$11+СВЦЭМ!$D$10+'СЕТ СН'!$G$5-'СЕТ СН'!$G$21</f>
        <v>3963.0866420000002</v>
      </c>
      <c r="O50" s="36">
        <f>SUMIFS(СВЦЭМ!$D$39:$D$782,СВЦЭМ!$A$39:$A$782,$A50,СВЦЭМ!$B$39:$B$782,O$47)+'СЕТ СН'!$G$11+СВЦЭМ!$D$10+'СЕТ СН'!$G$5-'СЕТ СН'!$G$21</f>
        <v>3978.7600422600003</v>
      </c>
      <c r="P50" s="36">
        <f>SUMIFS(СВЦЭМ!$D$39:$D$782,СВЦЭМ!$A$39:$A$782,$A50,СВЦЭМ!$B$39:$B$782,P$47)+'СЕТ СН'!$G$11+СВЦЭМ!$D$10+'СЕТ СН'!$G$5-'СЕТ СН'!$G$21</f>
        <v>3987.4366179200001</v>
      </c>
      <c r="Q50" s="36">
        <f>SUMIFS(СВЦЭМ!$D$39:$D$782,СВЦЭМ!$A$39:$A$782,$A50,СВЦЭМ!$B$39:$B$782,Q$47)+'СЕТ СН'!$G$11+СВЦЭМ!$D$10+'СЕТ СН'!$G$5-'СЕТ СН'!$G$21</f>
        <v>3982.8872401799999</v>
      </c>
      <c r="R50" s="36">
        <f>SUMIFS(СВЦЭМ!$D$39:$D$782,СВЦЭМ!$A$39:$A$782,$A50,СВЦЭМ!$B$39:$B$782,R$47)+'СЕТ СН'!$G$11+СВЦЭМ!$D$10+'СЕТ СН'!$G$5-'СЕТ СН'!$G$21</f>
        <v>3969.3995752200003</v>
      </c>
      <c r="S50" s="36">
        <f>SUMIFS(СВЦЭМ!$D$39:$D$782,СВЦЭМ!$A$39:$A$782,$A50,СВЦЭМ!$B$39:$B$782,S$47)+'СЕТ СН'!$G$11+СВЦЭМ!$D$10+'СЕТ СН'!$G$5-'СЕТ СН'!$G$21</f>
        <v>3948.7230496900002</v>
      </c>
      <c r="T50" s="36">
        <f>SUMIFS(СВЦЭМ!$D$39:$D$782,СВЦЭМ!$A$39:$A$782,$A50,СВЦЭМ!$B$39:$B$782,T$47)+'СЕТ СН'!$G$11+СВЦЭМ!$D$10+'СЕТ СН'!$G$5-'СЕТ СН'!$G$21</f>
        <v>3910.7502472000001</v>
      </c>
      <c r="U50" s="36">
        <f>SUMIFS(СВЦЭМ!$D$39:$D$782,СВЦЭМ!$A$39:$A$782,$A50,СВЦЭМ!$B$39:$B$782,U$47)+'СЕТ СН'!$G$11+СВЦЭМ!$D$10+'СЕТ СН'!$G$5-'СЕТ СН'!$G$21</f>
        <v>3892.0957132000003</v>
      </c>
      <c r="V50" s="36">
        <f>SUMIFS(СВЦЭМ!$D$39:$D$782,СВЦЭМ!$A$39:$A$782,$A50,СВЦЭМ!$B$39:$B$782,V$47)+'СЕТ СН'!$G$11+СВЦЭМ!$D$10+'СЕТ СН'!$G$5-'СЕТ СН'!$G$21</f>
        <v>3902.3527408200002</v>
      </c>
      <c r="W50" s="36">
        <f>SUMIFS(СВЦЭМ!$D$39:$D$782,СВЦЭМ!$A$39:$A$782,$A50,СВЦЭМ!$B$39:$B$782,W$47)+'СЕТ СН'!$G$11+СВЦЭМ!$D$10+'СЕТ СН'!$G$5-'СЕТ СН'!$G$21</f>
        <v>3935.69809472</v>
      </c>
      <c r="X50" s="36">
        <f>SUMIFS(СВЦЭМ!$D$39:$D$782,СВЦЭМ!$A$39:$A$782,$A50,СВЦЭМ!$B$39:$B$782,X$47)+'СЕТ СН'!$G$11+СВЦЭМ!$D$10+'СЕТ СН'!$G$5-'СЕТ СН'!$G$21</f>
        <v>3986.2845313100001</v>
      </c>
      <c r="Y50" s="36">
        <f>SUMIFS(СВЦЭМ!$D$39:$D$782,СВЦЭМ!$A$39:$A$782,$A50,СВЦЭМ!$B$39:$B$782,Y$47)+'СЕТ СН'!$G$11+СВЦЭМ!$D$10+'СЕТ СН'!$G$5-'СЕТ СН'!$G$21</f>
        <v>4020.0127180600002</v>
      </c>
    </row>
    <row r="51" spans="1:25" ht="15.75" x14ac:dyDescent="0.2">
      <c r="A51" s="35">
        <f t="shared" si="1"/>
        <v>44838</v>
      </c>
      <c r="B51" s="36">
        <f>SUMIFS(СВЦЭМ!$D$39:$D$782,СВЦЭМ!$A$39:$A$782,$A51,СВЦЭМ!$B$39:$B$782,B$47)+'СЕТ СН'!$G$11+СВЦЭМ!$D$10+'СЕТ СН'!$G$5-'СЕТ СН'!$G$21</f>
        <v>3959.3385419900001</v>
      </c>
      <c r="C51" s="36">
        <f>SUMIFS(СВЦЭМ!$D$39:$D$782,СВЦЭМ!$A$39:$A$782,$A51,СВЦЭМ!$B$39:$B$782,C$47)+'СЕТ СН'!$G$11+СВЦЭМ!$D$10+'СЕТ СН'!$G$5-'СЕТ СН'!$G$21</f>
        <v>3984.8177622400003</v>
      </c>
      <c r="D51" s="36">
        <f>SUMIFS(СВЦЭМ!$D$39:$D$782,СВЦЭМ!$A$39:$A$782,$A51,СВЦЭМ!$B$39:$B$782,D$47)+'СЕТ СН'!$G$11+СВЦЭМ!$D$10+'СЕТ СН'!$G$5-'СЕТ СН'!$G$21</f>
        <v>3996.9737291000001</v>
      </c>
      <c r="E51" s="36">
        <f>SUMIFS(СВЦЭМ!$D$39:$D$782,СВЦЭМ!$A$39:$A$782,$A51,СВЦЭМ!$B$39:$B$782,E$47)+'СЕТ СН'!$G$11+СВЦЭМ!$D$10+'СЕТ СН'!$G$5-'СЕТ СН'!$G$21</f>
        <v>4006.6133293700004</v>
      </c>
      <c r="F51" s="36">
        <f>SUMIFS(СВЦЭМ!$D$39:$D$782,СВЦЭМ!$A$39:$A$782,$A51,СВЦЭМ!$B$39:$B$782,F$47)+'СЕТ СН'!$G$11+СВЦЭМ!$D$10+'СЕТ СН'!$G$5-'СЕТ СН'!$G$21</f>
        <v>4009.8271637900002</v>
      </c>
      <c r="G51" s="36">
        <f>SUMIFS(СВЦЭМ!$D$39:$D$782,СВЦЭМ!$A$39:$A$782,$A51,СВЦЭМ!$B$39:$B$782,G$47)+'СЕТ СН'!$G$11+СВЦЭМ!$D$10+'СЕТ СН'!$G$5-'СЕТ СН'!$G$21</f>
        <v>3989.6714359600001</v>
      </c>
      <c r="H51" s="36">
        <f>SUMIFS(СВЦЭМ!$D$39:$D$782,СВЦЭМ!$A$39:$A$782,$A51,СВЦЭМ!$B$39:$B$782,H$47)+'СЕТ СН'!$G$11+СВЦЭМ!$D$10+'СЕТ СН'!$G$5-'СЕТ СН'!$G$21</f>
        <v>3936.4793682</v>
      </c>
      <c r="I51" s="36">
        <f>SUMIFS(СВЦЭМ!$D$39:$D$782,СВЦЭМ!$A$39:$A$782,$A51,СВЦЭМ!$B$39:$B$782,I$47)+'СЕТ СН'!$G$11+СВЦЭМ!$D$10+'СЕТ СН'!$G$5-'СЕТ СН'!$G$21</f>
        <v>3889.41570985</v>
      </c>
      <c r="J51" s="36">
        <f>SUMIFS(СВЦЭМ!$D$39:$D$782,СВЦЭМ!$A$39:$A$782,$A51,СВЦЭМ!$B$39:$B$782,J$47)+'СЕТ СН'!$G$11+СВЦЭМ!$D$10+'СЕТ СН'!$G$5-'СЕТ СН'!$G$21</f>
        <v>3887.6195169400003</v>
      </c>
      <c r="K51" s="36">
        <f>SUMIFS(СВЦЭМ!$D$39:$D$782,СВЦЭМ!$A$39:$A$782,$A51,СВЦЭМ!$B$39:$B$782,K$47)+'СЕТ СН'!$G$11+СВЦЭМ!$D$10+'СЕТ СН'!$G$5-'СЕТ СН'!$G$21</f>
        <v>3876.21803877</v>
      </c>
      <c r="L51" s="36">
        <f>SUMIFS(СВЦЭМ!$D$39:$D$782,СВЦЭМ!$A$39:$A$782,$A51,СВЦЭМ!$B$39:$B$782,L$47)+'СЕТ СН'!$G$11+СВЦЭМ!$D$10+'СЕТ СН'!$G$5-'СЕТ СН'!$G$21</f>
        <v>3876.0126703800001</v>
      </c>
      <c r="M51" s="36">
        <f>SUMIFS(СВЦЭМ!$D$39:$D$782,СВЦЭМ!$A$39:$A$782,$A51,СВЦЭМ!$B$39:$B$782,M$47)+'СЕТ СН'!$G$11+СВЦЭМ!$D$10+'СЕТ СН'!$G$5-'СЕТ СН'!$G$21</f>
        <v>3885.6826261700003</v>
      </c>
      <c r="N51" s="36">
        <f>SUMIFS(СВЦЭМ!$D$39:$D$782,СВЦЭМ!$A$39:$A$782,$A51,СВЦЭМ!$B$39:$B$782,N$47)+'СЕТ СН'!$G$11+СВЦЭМ!$D$10+'СЕТ СН'!$G$5-'СЕТ СН'!$G$21</f>
        <v>3896.4651138900003</v>
      </c>
      <c r="O51" s="36">
        <f>SUMIFS(СВЦЭМ!$D$39:$D$782,СВЦЭМ!$A$39:$A$782,$A51,СВЦЭМ!$B$39:$B$782,O$47)+'СЕТ СН'!$G$11+СВЦЭМ!$D$10+'СЕТ СН'!$G$5-'СЕТ СН'!$G$21</f>
        <v>3899.78728305</v>
      </c>
      <c r="P51" s="36">
        <f>SUMIFS(СВЦЭМ!$D$39:$D$782,СВЦЭМ!$A$39:$A$782,$A51,СВЦЭМ!$B$39:$B$782,P$47)+'СЕТ СН'!$G$11+СВЦЭМ!$D$10+'СЕТ СН'!$G$5-'СЕТ СН'!$G$21</f>
        <v>3907.0523443800002</v>
      </c>
      <c r="Q51" s="36">
        <f>SUMIFS(СВЦЭМ!$D$39:$D$782,СВЦЭМ!$A$39:$A$782,$A51,СВЦЭМ!$B$39:$B$782,Q$47)+'СЕТ СН'!$G$11+СВЦЭМ!$D$10+'СЕТ СН'!$G$5-'СЕТ СН'!$G$21</f>
        <v>3908.2380064500003</v>
      </c>
      <c r="R51" s="36">
        <f>SUMIFS(СВЦЭМ!$D$39:$D$782,СВЦЭМ!$A$39:$A$782,$A51,СВЦЭМ!$B$39:$B$782,R$47)+'СЕТ СН'!$G$11+СВЦЭМ!$D$10+'СЕТ СН'!$G$5-'СЕТ СН'!$G$21</f>
        <v>3918.21909151</v>
      </c>
      <c r="S51" s="36">
        <f>SUMIFS(СВЦЭМ!$D$39:$D$782,СВЦЭМ!$A$39:$A$782,$A51,СВЦЭМ!$B$39:$B$782,S$47)+'СЕТ СН'!$G$11+СВЦЭМ!$D$10+'СЕТ СН'!$G$5-'СЕТ СН'!$G$21</f>
        <v>3896.3360943800003</v>
      </c>
      <c r="T51" s="36">
        <f>SUMIFS(СВЦЭМ!$D$39:$D$782,СВЦЭМ!$A$39:$A$782,$A51,СВЦЭМ!$B$39:$B$782,T$47)+'СЕТ СН'!$G$11+СВЦЭМ!$D$10+'СЕТ СН'!$G$5-'СЕТ СН'!$G$21</f>
        <v>3880.4979915100002</v>
      </c>
      <c r="U51" s="36">
        <f>SUMIFS(СВЦЭМ!$D$39:$D$782,СВЦЭМ!$A$39:$A$782,$A51,СВЦЭМ!$B$39:$B$782,U$47)+'СЕТ СН'!$G$11+СВЦЭМ!$D$10+'СЕТ СН'!$G$5-'СЕТ СН'!$G$21</f>
        <v>3858.2023376900001</v>
      </c>
      <c r="V51" s="36">
        <f>SUMIFS(СВЦЭМ!$D$39:$D$782,СВЦЭМ!$A$39:$A$782,$A51,СВЦЭМ!$B$39:$B$782,V$47)+'СЕТ СН'!$G$11+СВЦЭМ!$D$10+'СЕТ СН'!$G$5-'СЕТ СН'!$G$21</f>
        <v>3862.4049316400001</v>
      </c>
      <c r="W51" s="36">
        <f>SUMIFS(СВЦЭМ!$D$39:$D$782,СВЦЭМ!$A$39:$A$782,$A51,СВЦЭМ!$B$39:$B$782,W$47)+'СЕТ СН'!$G$11+СВЦЭМ!$D$10+'СЕТ СН'!$G$5-'СЕТ СН'!$G$21</f>
        <v>3870.8284935800002</v>
      </c>
      <c r="X51" s="36">
        <f>SUMIFS(СВЦЭМ!$D$39:$D$782,СВЦЭМ!$A$39:$A$782,$A51,СВЦЭМ!$B$39:$B$782,X$47)+'СЕТ СН'!$G$11+СВЦЭМ!$D$10+'СЕТ СН'!$G$5-'СЕТ СН'!$G$21</f>
        <v>3904.7106179500001</v>
      </c>
      <c r="Y51" s="36">
        <f>SUMIFS(СВЦЭМ!$D$39:$D$782,СВЦЭМ!$A$39:$A$782,$A51,СВЦЭМ!$B$39:$B$782,Y$47)+'СЕТ СН'!$G$11+СВЦЭМ!$D$10+'СЕТ СН'!$G$5-'СЕТ СН'!$G$21</f>
        <v>3931.1926887100003</v>
      </c>
    </row>
    <row r="52" spans="1:25" ht="15.75" x14ac:dyDescent="0.2">
      <c r="A52" s="35">
        <f t="shared" si="1"/>
        <v>44839</v>
      </c>
      <c r="B52" s="36">
        <f>SUMIFS(СВЦЭМ!$D$39:$D$782,СВЦЭМ!$A$39:$A$782,$A52,СВЦЭМ!$B$39:$B$782,B$47)+'СЕТ СН'!$G$11+СВЦЭМ!$D$10+'СЕТ СН'!$G$5-'СЕТ СН'!$G$21</f>
        <v>4006.9039447100004</v>
      </c>
      <c r="C52" s="36">
        <f>SUMIFS(СВЦЭМ!$D$39:$D$782,СВЦЭМ!$A$39:$A$782,$A52,СВЦЭМ!$B$39:$B$782,C$47)+'СЕТ СН'!$G$11+СВЦЭМ!$D$10+'СЕТ СН'!$G$5-'СЕТ СН'!$G$21</f>
        <v>4046.5613282200002</v>
      </c>
      <c r="D52" s="36">
        <f>SUMIFS(СВЦЭМ!$D$39:$D$782,СВЦЭМ!$A$39:$A$782,$A52,СВЦЭМ!$B$39:$B$782,D$47)+'СЕТ СН'!$G$11+СВЦЭМ!$D$10+'СЕТ СН'!$G$5-'СЕТ СН'!$G$21</f>
        <v>4073.0060215000003</v>
      </c>
      <c r="E52" s="36">
        <f>SUMIFS(СВЦЭМ!$D$39:$D$782,СВЦЭМ!$A$39:$A$782,$A52,СВЦЭМ!$B$39:$B$782,E$47)+'СЕТ СН'!$G$11+СВЦЭМ!$D$10+'СЕТ СН'!$G$5-'СЕТ СН'!$G$21</f>
        <v>4084.9157392100001</v>
      </c>
      <c r="F52" s="36">
        <f>SUMIFS(СВЦЭМ!$D$39:$D$782,СВЦЭМ!$A$39:$A$782,$A52,СВЦЭМ!$B$39:$B$782,F$47)+'СЕТ СН'!$G$11+СВЦЭМ!$D$10+'СЕТ СН'!$G$5-'СЕТ СН'!$G$21</f>
        <v>4082.9720164800001</v>
      </c>
      <c r="G52" s="36">
        <f>SUMIFS(СВЦЭМ!$D$39:$D$782,СВЦЭМ!$A$39:$A$782,$A52,СВЦЭМ!$B$39:$B$782,G$47)+'СЕТ СН'!$G$11+СВЦЭМ!$D$10+'СЕТ СН'!$G$5-'СЕТ СН'!$G$21</f>
        <v>4068.91931398</v>
      </c>
      <c r="H52" s="36">
        <f>SUMIFS(СВЦЭМ!$D$39:$D$782,СВЦЭМ!$A$39:$A$782,$A52,СВЦЭМ!$B$39:$B$782,H$47)+'СЕТ СН'!$G$11+СВЦЭМ!$D$10+'СЕТ СН'!$G$5-'СЕТ СН'!$G$21</f>
        <v>4020.7748446100004</v>
      </c>
      <c r="I52" s="36">
        <f>SUMIFS(СВЦЭМ!$D$39:$D$782,СВЦЭМ!$A$39:$A$782,$A52,СВЦЭМ!$B$39:$B$782,I$47)+'СЕТ СН'!$G$11+СВЦЭМ!$D$10+'СЕТ СН'!$G$5-'СЕТ СН'!$G$21</f>
        <v>3987.0654705200004</v>
      </c>
      <c r="J52" s="36">
        <f>SUMIFS(СВЦЭМ!$D$39:$D$782,СВЦЭМ!$A$39:$A$782,$A52,СВЦЭМ!$B$39:$B$782,J$47)+'СЕТ СН'!$G$11+СВЦЭМ!$D$10+'СЕТ СН'!$G$5-'СЕТ СН'!$G$21</f>
        <v>4037.7422041600003</v>
      </c>
      <c r="K52" s="36">
        <f>SUMIFS(СВЦЭМ!$D$39:$D$782,СВЦЭМ!$A$39:$A$782,$A52,СВЦЭМ!$B$39:$B$782,K$47)+'СЕТ СН'!$G$11+СВЦЭМ!$D$10+'СЕТ СН'!$G$5-'СЕТ СН'!$G$21</f>
        <v>4060.6692785800001</v>
      </c>
      <c r="L52" s="36">
        <f>SUMIFS(СВЦЭМ!$D$39:$D$782,СВЦЭМ!$A$39:$A$782,$A52,СВЦЭМ!$B$39:$B$782,L$47)+'СЕТ СН'!$G$11+СВЦЭМ!$D$10+'СЕТ СН'!$G$5-'СЕТ СН'!$G$21</f>
        <v>4060.4578705399999</v>
      </c>
      <c r="M52" s="36">
        <f>SUMIFS(СВЦЭМ!$D$39:$D$782,СВЦЭМ!$A$39:$A$782,$A52,СВЦЭМ!$B$39:$B$782,M$47)+'СЕТ СН'!$G$11+СВЦЭМ!$D$10+'СЕТ СН'!$G$5-'СЕТ СН'!$G$21</f>
        <v>4001.7274277900001</v>
      </c>
      <c r="N52" s="36">
        <f>SUMIFS(СВЦЭМ!$D$39:$D$782,СВЦЭМ!$A$39:$A$782,$A52,СВЦЭМ!$B$39:$B$782,N$47)+'СЕТ СН'!$G$11+СВЦЭМ!$D$10+'СЕТ СН'!$G$5-'СЕТ СН'!$G$21</f>
        <v>4014.92981573</v>
      </c>
      <c r="O52" s="36">
        <f>SUMIFS(СВЦЭМ!$D$39:$D$782,СВЦЭМ!$A$39:$A$782,$A52,СВЦЭМ!$B$39:$B$782,O$47)+'СЕТ СН'!$G$11+СВЦЭМ!$D$10+'СЕТ СН'!$G$5-'СЕТ СН'!$G$21</f>
        <v>4023.6181836800001</v>
      </c>
      <c r="P52" s="36">
        <f>SUMIFS(СВЦЭМ!$D$39:$D$782,СВЦЭМ!$A$39:$A$782,$A52,СВЦЭМ!$B$39:$B$782,P$47)+'СЕТ СН'!$G$11+СВЦЭМ!$D$10+'СЕТ СН'!$G$5-'СЕТ СН'!$G$21</f>
        <v>4033.0634834300004</v>
      </c>
      <c r="Q52" s="36">
        <f>SUMIFS(СВЦЭМ!$D$39:$D$782,СВЦЭМ!$A$39:$A$782,$A52,СВЦЭМ!$B$39:$B$782,Q$47)+'СЕТ СН'!$G$11+СВЦЭМ!$D$10+'СЕТ СН'!$G$5-'СЕТ СН'!$G$21</f>
        <v>4044.4768540200002</v>
      </c>
      <c r="R52" s="36">
        <f>SUMIFS(СВЦЭМ!$D$39:$D$782,СВЦЭМ!$A$39:$A$782,$A52,СВЦЭМ!$B$39:$B$782,R$47)+'СЕТ СН'!$G$11+СВЦЭМ!$D$10+'СЕТ СН'!$G$5-'СЕТ СН'!$G$21</f>
        <v>4032.81053634</v>
      </c>
      <c r="S52" s="36">
        <f>SUMIFS(СВЦЭМ!$D$39:$D$782,СВЦЭМ!$A$39:$A$782,$A52,СВЦЭМ!$B$39:$B$782,S$47)+'СЕТ СН'!$G$11+СВЦЭМ!$D$10+'СЕТ СН'!$G$5-'СЕТ СН'!$G$21</f>
        <v>4048.3295577100002</v>
      </c>
      <c r="T52" s="36">
        <f>SUMIFS(СВЦЭМ!$D$39:$D$782,СВЦЭМ!$A$39:$A$782,$A52,СВЦЭМ!$B$39:$B$782,T$47)+'СЕТ СН'!$G$11+СВЦЭМ!$D$10+'СЕТ СН'!$G$5-'СЕТ СН'!$G$21</f>
        <v>4167.2800636100001</v>
      </c>
      <c r="U52" s="36">
        <f>SUMIFS(СВЦЭМ!$D$39:$D$782,СВЦЭМ!$A$39:$A$782,$A52,СВЦЭМ!$B$39:$B$782,U$47)+'СЕТ СН'!$G$11+СВЦЭМ!$D$10+'СЕТ СН'!$G$5-'СЕТ СН'!$G$21</f>
        <v>4188.9174897900002</v>
      </c>
      <c r="V52" s="36">
        <f>SUMIFS(СВЦЭМ!$D$39:$D$782,СВЦЭМ!$A$39:$A$782,$A52,СВЦЭМ!$B$39:$B$782,V$47)+'СЕТ СН'!$G$11+СВЦЭМ!$D$10+'СЕТ СН'!$G$5-'СЕТ СН'!$G$21</f>
        <v>4178.7258592400003</v>
      </c>
      <c r="W52" s="36">
        <f>SUMIFS(СВЦЭМ!$D$39:$D$782,СВЦЭМ!$A$39:$A$782,$A52,СВЦЭМ!$B$39:$B$782,W$47)+'СЕТ СН'!$G$11+СВЦЭМ!$D$10+'СЕТ СН'!$G$5-'СЕТ СН'!$G$21</f>
        <v>4162.9765054100008</v>
      </c>
      <c r="X52" s="36">
        <f>SUMIFS(СВЦЭМ!$D$39:$D$782,СВЦЭМ!$A$39:$A$782,$A52,СВЦЭМ!$B$39:$B$782,X$47)+'СЕТ СН'!$G$11+СВЦЭМ!$D$10+'СЕТ СН'!$G$5-'СЕТ СН'!$G$21</f>
        <v>4122.1181536700005</v>
      </c>
      <c r="Y52" s="36">
        <f>SUMIFS(СВЦЭМ!$D$39:$D$782,СВЦЭМ!$A$39:$A$782,$A52,СВЦЭМ!$B$39:$B$782,Y$47)+'СЕТ СН'!$G$11+СВЦЭМ!$D$10+'СЕТ СН'!$G$5-'СЕТ СН'!$G$21</f>
        <v>4021.5902337200005</v>
      </c>
    </row>
    <row r="53" spans="1:25" ht="15.75" x14ac:dyDescent="0.2">
      <c r="A53" s="35">
        <f t="shared" si="1"/>
        <v>44840</v>
      </c>
      <c r="B53" s="36">
        <f>SUMIFS(СВЦЭМ!$D$39:$D$782,СВЦЭМ!$A$39:$A$782,$A53,СВЦЭМ!$B$39:$B$782,B$47)+'СЕТ СН'!$G$11+СВЦЭМ!$D$10+'СЕТ СН'!$G$5-'СЕТ СН'!$G$21</f>
        <v>4150.8371105300002</v>
      </c>
      <c r="C53" s="36">
        <f>SUMIFS(СВЦЭМ!$D$39:$D$782,СВЦЭМ!$A$39:$A$782,$A53,СВЦЭМ!$B$39:$B$782,C$47)+'СЕТ СН'!$G$11+СВЦЭМ!$D$10+'СЕТ СН'!$G$5-'СЕТ СН'!$G$21</f>
        <v>4162.9045949800002</v>
      </c>
      <c r="D53" s="36">
        <f>SUMIFS(СВЦЭМ!$D$39:$D$782,СВЦЭМ!$A$39:$A$782,$A53,СВЦЭМ!$B$39:$B$782,D$47)+'СЕТ СН'!$G$11+СВЦЭМ!$D$10+'СЕТ СН'!$G$5-'СЕТ СН'!$G$21</f>
        <v>4154.2888604899999</v>
      </c>
      <c r="E53" s="36">
        <f>SUMIFS(СВЦЭМ!$D$39:$D$782,СВЦЭМ!$A$39:$A$782,$A53,СВЦЭМ!$B$39:$B$782,E$47)+'СЕТ СН'!$G$11+СВЦЭМ!$D$10+'СЕТ СН'!$G$5-'СЕТ СН'!$G$21</f>
        <v>4149.1444664700002</v>
      </c>
      <c r="F53" s="36">
        <f>SUMIFS(СВЦЭМ!$D$39:$D$782,СВЦЭМ!$A$39:$A$782,$A53,СВЦЭМ!$B$39:$B$782,F$47)+'СЕТ СН'!$G$11+СВЦЭМ!$D$10+'СЕТ СН'!$G$5-'СЕТ СН'!$G$21</f>
        <v>4138.3376413000005</v>
      </c>
      <c r="G53" s="36">
        <f>SUMIFS(СВЦЭМ!$D$39:$D$782,СВЦЭМ!$A$39:$A$782,$A53,СВЦЭМ!$B$39:$B$782,G$47)+'СЕТ СН'!$G$11+СВЦЭМ!$D$10+'СЕТ СН'!$G$5-'СЕТ СН'!$G$21</f>
        <v>4117.8435704200001</v>
      </c>
      <c r="H53" s="36">
        <f>SUMIFS(СВЦЭМ!$D$39:$D$782,СВЦЭМ!$A$39:$A$782,$A53,СВЦЭМ!$B$39:$B$782,H$47)+'СЕТ СН'!$G$11+СВЦЭМ!$D$10+'СЕТ СН'!$G$5-'СЕТ СН'!$G$21</f>
        <v>4053.1418010699999</v>
      </c>
      <c r="I53" s="36">
        <f>SUMIFS(СВЦЭМ!$D$39:$D$782,СВЦЭМ!$A$39:$A$782,$A53,СВЦЭМ!$B$39:$B$782,I$47)+'СЕТ СН'!$G$11+СВЦЭМ!$D$10+'СЕТ СН'!$G$5-'СЕТ СН'!$G$21</f>
        <v>4025.3910707600003</v>
      </c>
      <c r="J53" s="36">
        <f>SUMIFS(СВЦЭМ!$D$39:$D$782,СВЦЭМ!$A$39:$A$782,$A53,СВЦЭМ!$B$39:$B$782,J$47)+'СЕТ СН'!$G$11+СВЦЭМ!$D$10+'СЕТ СН'!$G$5-'СЕТ СН'!$G$21</f>
        <v>4034.5527361900004</v>
      </c>
      <c r="K53" s="36">
        <f>SUMIFS(СВЦЭМ!$D$39:$D$782,СВЦЭМ!$A$39:$A$782,$A53,СВЦЭМ!$B$39:$B$782,K$47)+'СЕТ СН'!$G$11+СВЦЭМ!$D$10+'СЕТ СН'!$G$5-'СЕТ СН'!$G$21</f>
        <v>4044.1112525100002</v>
      </c>
      <c r="L53" s="36">
        <f>SUMIFS(СВЦЭМ!$D$39:$D$782,СВЦЭМ!$A$39:$A$782,$A53,СВЦЭМ!$B$39:$B$782,L$47)+'СЕТ СН'!$G$11+СВЦЭМ!$D$10+'СЕТ СН'!$G$5-'СЕТ СН'!$G$21</f>
        <v>4072.34209216</v>
      </c>
      <c r="M53" s="36">
        <f>SUMIFS(СВЦЭМ!$D$39:$D$782,СВЦЭМ!$A$39:$A$782,$A53,СВЦЭМ!$B$39:$B$782,M$47)+'СЕТ СН'!$G$11+СВЦЭМ!$D$10+'СЕТ СН'!$G$5-'СЕТ СН'!$G$21</f>
        <v>4106.0232713700007</v>
      </c>
      <c r="N53" s="36">
        <f>SUMIFS(СВЦЭМ!$D$39:$D$782,СВЦЭМ!$A$39:$A$782,$A53,СВЦЭМ!$B$39:$B$782,N$47)+'СЕТ СН'!$G$11+СВЦЭМ!$D$10+'СЕТ СН'!$G$5-'СЕТ СН'!$G$21</f>
        <v>4130.9164912000006</v>
      </c>
      <c r="O53" s="36">
        <f>SUMIFS(СВЦЭМ!$D$39:$D$782,СВЦЭМ!$A$39:$A$782,$A53,СВЦЭМ!$B$39:$B$782,O$47)+'СЕТ СН'!$G$11+СВЦЭМ!$D$10+'СЕТ СН'!$G$5-'СЕТ СН'!$G$21</f>
        <v>4130.4700105400007</v>
      </c>
      <c r="P53" s="36">
        <f>SUMIFS(СВЦЭМ!$D$39:$D$782,СВЦЭМ!$A$39:$A$782,$A53,СВЦЭМ!$B$39:$B$782,P$47)+'СЕТ СН'!$G$11+СВЦЭМ!$D$10+'СЕТ СН'!$G$5-'СЕТ СН'!$G$21</f>
        <v>4135.1748971699999</v>
      </c>
      <c r="Q53" s="36">
        <f>SUMIFS(СВЦЭМ!$D$39:$D$782,СВЦЭМ!$A$39:$A$782,$A53,СВЦЭМ!$B$39:$B$782,Q$47)+'СЕТ СН'!$G$11+СВЦЭМ!$D$10+'СЕТ СН'!$G$5-'СЕТ СН'!$G$21</f>
        <v>4130.6277370300004</v>
      </c>
      <c r="R53" s="36">
        <f>SUMIFS(СВЦЭМ!$D$39:$D$782,СВЦЭМ!$A$39:$A$782,$A53,СВЦЭМ!$B$39:$B$782,R$47)+'СЕТ СН'!$G$11+СВЦЭМ!$D$10+'СЕТ СН'!$G$5-'СЕТ СН'!$G$21</f>
        <v>4110.8087803300004</v>
      </c>
      <c r="S53" s="36">
        <f>SUMIFS(СВЦЭМ!$D$39:$D$782,СВЦЭМ!$A$39:$A$782,$A53,СВЦЭМ!$B$39:$B$782,S$47)+'СЕТ СН'!$G$11+СВЦЭМ!$D$10+'СЕТ СН'!$G$5-'СЕТ СН'!$G$21</f>
        <v>4078.7860602200003</v>
      </c>
      <c r="T53" s="36">
        <f>SUMIFS(СВЦЭМ!$D$39:$D$782,СВЦЭМ!$A$39:$A$782,$A53,СВЦЭМ!$B$39:$B$782,T$47)+'СЕТ СН'!$G$11+СВЦЭМ!$D$10+'СЕТ СН'!$G$5-'СЕТ СН'!$G$21</f>
        <v>4084.9952502700003</v>
      </c>
      <c r="U53" s="36">
        <f>SUMIFS(СВЦЭМ!$D$39:$D$782,СВЦЭМ!$A$39:$A$782,$A53,СВЦЭМ!$B$39:$B$782,U$47)+'СЕТ СН'!$G$11+СВЦЭМ!$D$10+'СЕТ СН'!$G$5-'СЕТ СН'!$G$21</f>
        <v>4118.7326700400008</v>
      </c>
      <c r="V53" s="36">
        <f>SUMIFS(СВЦЭМ!$D$39:$D$782,СВЦЭМ!$A$39:$A$782,$A53,СВЦЭМ!$B$39:$B$782,V$47)+'СЕТ СН'!$G$11+СВЦЭМ!$D$10+'СЕТ СН'!$G$5-'СЕТ СН'!$G$21</f>
        <v>4113.1301709899999</v>
      </c>
      <c r="W53" s="36">
        <f>SUMIFS(СВЦЭМ!$D$39:$D$782,СВЦЭМ!$A$39:$A$782,$A53,СВЦЭМ!$B$39:$B$782,W$47)+'СЕТ СН'!$G$11+СВЦЭМ!$D$10+'СЕТ СН'!$G$5-'СЕТ СН'!$G$21</f>
        <v>4109.7386468000004</v>
      </c>
      <c r="X53" s="36">
        <f>SUMIFS(СВЦЭМ!$D$39:$D$782,СВЦЭМ!$A$39:$A$782,$A53,СВЦЭМ!$B$39:$B$782,X$47)+'СЕТ СН'!$G$11+СВЦЭМ!$D$10+'СЕТ СН'!$G$5-'СЕТ СН'!$G$21</f>
        <v>4159.17031726</v>
      </c>
      <c r="Y53" s="36">
        <f>SUMIFS(СВЦЭМ!$D$39:$D$782,СВЦЭМ!$A$39:$A$782,$A53,СВЦЭМ!$B$39:$B$782,Y$47)+'СЕТ СН'!$G$11+СВЦЭМ!$D$10+'СЕТ СН'!$G$5-'СЕТ СН'!$G$21</f>
        <v>4184.03919133</v>
      </c>
    </row>
    <row r="54" spans="1:25" ht="15.75" x14ac:dyDescent="0.2">
      <c r="A54" s="35">
        <f t="shared" si="1"/>
        <v>44841</v>
      </c>
      <c r="B54" s="36">
        <f>SUMIFS(СВЦЭМ!$D$39:$D$782,СВЦЭМ!$A$39:$A$782,$A54,СВЦЭМ!$B$39:$B$782,B$47)+'СЕТ СН'!$G$11+СВЦЭМ!$D$10+'СЕТ СН'!$G$5-'СЕТ СН'!$G$21</f>
        <v>4047.1822584600004</v>
      </c>
      <c r="C54" s="36">
        <f>SUMIFS(СВЦЭМ!$D$39:$D$782,СВЦЭМ!$A$39:$A$782,$A54,СВЦЭМ!$B$39:$B$782,C$47)+'СЕТ СН'!$G$11+СВЦЭМ!$D$10+'СЕТ СН'!$G$5-'СЕТ СН'!$G$21</f>
        <v>4082.3568889300004</v>
      </c>
      <c r="D54" s="36">
        <f>SUMIFS(СВЦЭМ!$D$39:$D$782,СВЦЭМ!$A$39:$A$782,$A54,СВЦЭМ!$B$39:$B$782,D$47)+'СЕТ СН'!$G$11+СВЦЭМ!$D$10+'СЕТ СН'!$G$5-'СЕТ СН'!$G$21</f>
        <v>4102.7174000900004</v>
      </c>
      <c r="E54" s="36">
        <f>SUMIFS(СВЦЭМ!$D$39:$D$782,СВЦЭМ!$A$39:$A$782,$A54,СВЦЭМ!$B$39:$B$782,E$47)+'СЕТ СН'!$G$11+СВЦЭМ!$D$10+'СЕТ СН'!$G$5-'СЕТ СН'!$G$21</f>
        <v>4110.7644700500005</v>
      </c>
      <c r="F54" s="36">
        <f>SUMIFS(СВЦЭМ!$D$39:$D$782,СВЦЭМ!$A$39:$A$782,$A54,СВЦЭМ!$B$39:$B$782,F$47)+'СЕТ СН'!$G$11+СВЦЭМ!$D$10+'СЕТ СН'!$G$5-'СЕТ СН'!$G$21</f>
        <v>4113.3053289899999</v>
      </c>
      <c r="G54" s="36">
        <f>SUMIFS(СВЦЭМ!$D$39:$D$782,СВЦЭМ!$A$39:$A$782,$A54,СВЦЭМ!$B$39:$B$782,G$47)+'СЕТ СН'!$G$11+СВЦЭМ!$D$10+'СЕТ СН'!$G$5-'СЕТ СН'!$G$21</f>
        <v>4098.3432222900001</v>
      </c>
      <c r="H54" s="36">
        <f>SUMIFS(СВЦЭМ!$D$39:$D$782,СВЦЭМ!$A$39:$A$782,$A54,СВЦЭМ!$B$39:$B$782,H$47)+'СЕТ СН'!$G$11+СВЦЭМ!$D$10+'СЕТ СН'!$G$5-'СЕТ СН'!$G$21</f>
        <v>4044.3686471700003</v>
      </c>
      <c r="I54" s="36">
        <f>SUMIFS(СВЦЭМ!$D$39:$D$782,СВЦЭМ!$A$39:$A$782,$A54,СВЦЭМ!$B$39:$B$782,I$47)+'СЕТ СН'!$G$11+СВЦЭМ!$D$10+'СЕТ СН'!$G$5-'СЕТ СН'!$G$21</f>
        <v>3986.6887316300003</v>
      </c>
      <c r="J54" s="36">
        <f>SUMIFS(СВЦЭМ!$D$39:$D$782,СВЦЭМ!$A$39:$A$782,$A54,СВЦЭМ!$B$39:$B$782,J$47)+'СЕТ СН'!$G$11+СВЦЭМ!$D$10+'СЕТ СН'!$G$5-'СЕТ СН'!$G$21</f>
        <v>4000.4045866300003</v>
      </c>
      <c r="K54" s="36">
        <f>SUMIFS(СВЦЭМ!$D$39:$D$782,СВЦЭМ!$A$39:$A$782,$A54,СВЦЭМ!$B$39:$B$782,K$47)+'СЕТ СН'!$G$11+СВЦЭМ!$D$10+'СЕТ СН'!$G$5-'СЕТ СН'!$G$21</f>
        <v>4023.8903001400004</v>
      </c>
      <c r="L54" s="36">
        <f>SUMIFS(СВЦЭМ!$D$39:$D$782,СВЦЭМ!$A$39:$A$782,$A54,СВЦЭМ!$B$39:$B$782,L$47)+'СЕТ СН'!$G$11+СВЦЭМ!$D$10+'СЕТ СН'!$G$5-'СЕТ СН'!$G$21</f>
        <v>4006.5521804300001</v>
      </c>
      <c r="M54" s="36">
        <f>SUMIFS(СВЦЭМ!$D$39:$D$782,СВЦЭМ!$A$39:$A$782,$A54,СВЦЭМ!$B$39:$B$782,M$47)+'СЕТ СН'!$G$11+СВЦЭМ!$D$10+'СЕТ СН'!$G$5-'СЕТ СН'!$G$21</f>
        <v>3991.3729799299999</v>
      </c>
      <c r="N54" s="36">
        <f>SUMIFS(СВЦЭМ!$D$39:$D$782,СВЦЭМ!$A$39:$A$782,$A54,СВЦЭМ!$B$39:$B$782,N$47)+'СЕТ СН'!$G$11+СВЦЭМ!$D$10+'СЕТ СН'!$G$5-'СЕТ СН'!$G$21</f>
        <v>3995.6482151800001</v>
      </c>
      <c r="O54" s="36">
        <f>SUMIFS(СВЦЭМ!$D$39:$D$782,СВЦЭМ!$A$39:$A$782,$A54,СВЦЭМ!$B$39:$B$782,O$47)+'СЕТ СН'!$G$11+СВЦЭМ!$D$10+'СЕТ СН'!$G$5-'СЕТ СН'!$G$21</f>
        <v>3998.4949957100002</v>
      </c>
      <c r="P54" s="36">
        <f>SUMIFS(СВЦЭМ!$D$39:$D$782,СВЦЭМ!$A$39:$A$782,$A54,СВЦЭМ!$B$39:$B$782,P$47)+'СЕТ СН'!$G$11+СВЦЭМ!$D$10+'СЕТ СН'!$G$5-'СЕТ СН'!$G$21</f>
        <v>3994.3973702100002</v>
      </c>
      <c r="Q54" s="36">
        <f>SUMIFS(СВЦЭМ!$D$39:$D$782,СВЦЭМ!$A$39:$A$782,$A54,СВЦЭМ!$B$39:$B$782,Q$47)+'СЕТ СН'!$G$11+СВЦЭМ!$D$10+'СЕТ СН'!$G$5-'СЕТ СН'!$G$21</f>
        <v>3997.0878399700005</v>
      </c>
      <c r="R54" s="36">
        <f>SUMIFS(СВЦЭМ!$D$39:$D$782,СВЦЭМ!$A$39:$A$782,$A54,СВЦЭМ!$B$39:$B$782,R$47)+'СЕТ СН'!$G$11+СВЦЭМ!$D$10+'СЕТ СН'!$G$5-'СЕТ СН'!$G$21</f>
        <v>3990.9141484000002</v>
      </c>
      <c r="S54" s="36">
        <f>SUMIFS(СВЦЭМ!$D$39:$D$782,СВЦЭМ!$A$39:$A$782,$A54,СВЦЭМ!$B$39:$B$782,S$47)+'СЕТ СН'!$G$11+СВЦЭМ!$D$10+'СЕТ СН'!$G$5-'СЕТ СН'!$G$21</f>
        <v>4028.20418225</v>
      </c>
      <c r="T54" s="36">
        <f>SUMIFS(СВЦЭМ!$D$39:$D$782,СВЦЭМ!$A$39:$A$782,$A54,СВЦЭМ!$B$39:$B$782,T$47)+'СЕТ СН'!$G$11+СВЦЭМ!$D$10+'СЕТ СН'!$G$5-'СЕТ СН'!$G$21</f>
        <v>4105.0137965800004</v>
      </c>
      <c r="U54" s="36">
        <f>SUMIFS(СВЦЭМ!$D$39:$D$782,СВЦЭМ!$A$39:$A$782,$A54,СВЦЭМ!$B$39:$B$782,U$47)+'СЕТ СН'!$G$11+СВЦЭМ!$D$10+'СЕТ СН'!$G$5-'СЕТ СН'!$G$21</f>
        <v>4141.7205567400006</v>
      </c>
      <c r="V54" s="36">
        <f>SUMIFS(СВЦЭМ!$D$39:$D$782,СВЦЭМ!$A$39:$A$782,$A54,СВЦЭМ!$B$39:$B$782,V$47)+'СЕТ СН'!$G$11+СВЦЭМ!$D$10+'СЕТ СН'!$G$5-'СЕТ СН'!$G$21</f>
        <v>4136.0345435500003</v>
      </c>
      <c r="W54" s="36">
        <f>SUMIFS(СВЦЭМ!$D$39:$D$782,СВЦЭМ!$A$39:$A$782,$A54,СВЦЭМ!$B$39:$B$782,W$47)+'СЕТ СН'!$G$11+СВЦЭМ!$D$10+'СЕТ СН'!$G$5-'СЕТ СН'!$G$21</f>
        <v>4122.7297814800004</v>
      </c>
      <c r="X54" s="36">
        <f>SUMIFS(СВЦЭМ!$D$39:$D$782,СВЦЭМ!$A$39:$A$782,$A54,СВЦЭМ!$B$39:$B$782,X$47)+'СЕТ СН'!$G$11+СВЦЭМ!$D$10+'СЕТ СН'!$G$5-'СЕТ СН'!$G$21</f>
        <v>4079.8389563500004</v>
      </c>
      <c r="Y54" s="36">
        <f>SUMIFS(СВЦЭМ!$D$39:$D$782,СВЦЭМ!$A$39:$A$782,$A54,СВЦЭМ!$B$39:$B$782,Y$47)+'СЕТ СН'!$G$11+СВЦЭМ!$D$10+'СЕТ СН'!$G$5-'СЕТ СН'!$G$21</f>
        <v>4068.2453449200002</v>
      </c>
    </row>
    <row r="55" spans="1:25" ht="15.75" x14ac:dyDescent="0.2">
      <c r="A55" s="35">
        <f t="shared" si="1"/>
        <v>44842</v>
      </c>
      <c r="B55" s="36">
        <f>SUMIFS(СВЦЭМ!$D$39:$D$782,СВЦЭМ!$A$39:$A$782,$A55,СВЦЭМ!$B$39:$B$782,B$47)+'СЕТ СН'!$G$11+СВЦЭМ!$D$10+'СЕТ СН'!$G$5-'СЕТ СН'!$G$21</f>
        <v>4037.7867652600003</v>
      </c>
      <c r="C55" s="36">
        <f>SUMIFS(СВЦЭМ!$D$39:$D$782,СВЦЭМ!$A$39:$A$782,$A55,СВЦЭМ!$B$39:$B$782,C$47)+'СЕТ СН'!$G$11+СВЦЭМ!$D$10+'СЕТ СН'!$G$5-'СЕТ СН'!$G$21</f>
        <v>4074.31540584</v>
      </c>
      <c r="D55" s="36">
        <f>SUMIFS(СВЦЭМ!$D$39:$D$782,СВЦЭМ!$A$39:$A$782,$A55,СВЦЭМ!$B$39:$B$782,D$47)+'СЕТ СН'!$G$11+СВЦЭМ!$D$10+'СЕТ СН'!$G$5-'СЕТ СН'!$G$21</f>
        <v>4090.7144245</v>
      </c>
      <c r="E55" s="36">
        <f>SUMIFS(СВЦЭМ!$D$39:$D$782,СВЦЭМ!$A$39:$A$782,$A55,СВЦЭМ!$B$39:$B$782,E$47)+'СЕТ СН'!$G$11+СВЦЭМ!$D$10+'СЕТ СН'!$G$5-'СЕТ СН'!$G$21</f>
        <v>4099.2126085</v>
      </c>
      <c r="F55" s="36">
        <f>SUMIFS(СВЦЭМ!$D$39:$D$782,СВЦЭМ!$A$39:$A$782,$A55,СВЦЭМ!$B$39:$B$782,F$47)+'СЕТ СН'!$G$11+СВЦЭМ!$D$10+'СЕТ СН'!$G$5-'СЕТ СН'!$G$21</f>
        <v>4102.4728972800003</v>
      </c>
      <c r="G55" s="36">
        <f>SUMIFS(СВЦЭМ!$D$39:$D$782,СВЦЭМ!$A$39:$A$782,$A55,СВЦЭМ!$B$39:$B$782,G$47)+'СЕТ СН'!$G$11+СВЦЭМ!$D$10+'СЕТ СН'!$G$5-'СЕТ СН'!$G$21</f>
        <v>4093.9833768900003</v>
      </c>
      <c r="H55" s="36">
        <f>SUMIFS(СВЦЭМ!$D$39:$D$782,СВЦЭМ!$A$39:$A$782,$A55,СВЦЭМ!$B$39:$B$782,H$47)+'СЕТ СН'!$G$11+СВЦЭМ!$D$10+'СЕТ СН'!$G$5-'СЕТ СН'!$G$21</f>
        <v>4075.4769765999999</v>
      </c>
      <c r="I55" s="36">
        <f>SUMIFS(СВЦЭМ!$D$39:$D$782,СВЦЭМ!$A$39:$A$782,$A55,СВЦЭМ!$B$39:$B$782,I$47)+'СЕТ СН'!$G$11+СВЦЭМ!$D$10+'СЕТ СН'!$G$5-'СЕТ СН'!$G$21</f>
        <v>4031.5905807400004</v>
      </c>
      <c r="J55" s="36">
        <f>SUMIFS(СВЦЭМ!$D$39:$D$782,СВЦЭМ!$A$39:$A$782,$A55,СВЦЭМ!$B$39:$B$782,J$47)+'СЕТ СН'!$G$11+СВЦЭМ!$D$10+'СЕТ СН'!$G$5-'СЕТ СН'!$G$21</f>
        <v>3985.3467146400003</v>
      </c>
      <c r="K55" s="36">
        <f>SUMIFS(СВЦЭМ!$D$39:$D$782,СВЦЭМ!$A$39:$A$782,$A55,СВЦЭМ!$B$39:$B$782,K$47)+'СЕТ СН'!$G$11+СВЦЭМ!$D$10+'СЕТ СН'!$G$5-'СЕТ СН'!$G$21</f>
        <v>3967.7212250700004</v>
      </c>
      <c r="L55" s="36">
        <f>SUMIFS(СВЦЭМ!$D$39:$D$782,СВЦЭМ!$A$39:$A$782,$A55,СВЦЭМ!$B$39:$B$782,L$47)+'СЕТ СН'!$G$11+СВЦЭМ!$D$10+'СЕТ СН'!$G$5-'СЕТ СН'!$G$21</f>
        <v>4022.7596606700004</v>
      </c>
      <c r="M55" s="36">
        <f>SUMIFS(СВЦЭМ!$D$39:$D$782,СВЦЭМ!$A$39:$A$782,$A55,СВЦЭМ!$B$39:$B$782,M$47)+'СЕТ СН'!$G$11+СВЦЭМ!$D$10+'СЕТ СН'!$G$5-'СЕТ СН'!$G$21</f>
        <v>3990.4012339400001</v>
      </c>
      <c r="N55" s="36">
        <f>SUMIFS(СВЦЭМ!$D$39:$D$782,СВЦЭМ!$A$39:$A$782,$A55,СВЦЭМ!$B$39:$B$782,N$47)+'СЕТ СН'!$G$11+СВЦЭМ!$D$10+'СЕТ СН'!$G$5-'СЕТ СН'!$G$21</f>
        <v>3974.8522874600003</v>
      </c>
      <c r="O55" s="36">
        <f>SUMIFS(СВЦЭМ!$D$39:$D$782,СВЦЭМ!$A$39:$A$782,$A55,СВЦЭМ!$B$39:$B$782,O$47)+'СЕТ СН'!$G$11+СВЦЭМ!$D$10+'СЕТ СН'!$G$5-'СЕТ СН'!$G$21</f>
        <v>3982.4462687700002</v>
      </c>
      <c r="P55" s="36">
        <f>SUMIFS(СВЦЭМ!$D$39:$D$782,СВЦЭМ!$A$39:$A$782,$A55,СВЦЭМ!$B$39:$B$782,P$47)+'СЕТ СН'!$G$11+СВЦЭМ!$D$10+'СЕТ СН'!$G$5-'СЕТ СН'!$G$21</f>
        <v>3990.1264289200003</v>
      </c>
      <c r="Q55" s="36">
        <f>SUMIFS(СВЦЭМ!$D$39:$D$782,СВЦЭМ!$A$39:$A$782,$A55,СВЦЭМ!$B$39:$B$782,Q$47)+'СЕТ СН'!$G$11+СВЦЭМ!$D$10+'СЕТ СН'!$G$5-'СЕТ СН'!$G$21</f>
        <v>3993.2404879000001</v>
      </c>
      <c r="R55" s="36">
        <f>SUMIFS(СВЦЭМ!$D$39:$D$782,СВЦЭМ!$A$39:$A$782,$A55,СВЦЭМ!$B$39:$B$782,R$47)+'СЕТ СН'!$G$11+СВЦЭМ!$D$10+'СЕТ СН'!$G$5-'СЕТ СН'!$G$21</f>
        <v>3993.3723495500003</v>
      </c>
      <c r="S55" s="36">
        <f>SUMIFS(СВЦЭМ!$D$39:$D$782,СВЦЭМ!$A$39:$A$782,$A55,СВЦЭМ!$B$39:$B$782,S$47)+'СЕТ СН'!$G$11+СВЦЭМ!$D$10+'СЕТ СН'!$G$5-'СЕТ СН'!$G$21</f>
        <v>4014.10109603</v>
      </c>
      <c r="T55" s="36">
        <f>SUMIFS(СВЦЭМ!$D$39:$D$782,СВЦЭМ!$A$39:$A$782,$A55,СВЦЭМ!$B$39:$B$782,T$47)+'СЕТ СН'!$G$11+СВЦЭМ!$D$10+'СЕТ СН'!$G$5-'СЕТ СН'!$G$21</f>
        <v>4120.9220798200004</v>
      </c>
      <c r="U55" s="36">
        <f>SUMIFS(СВЦЭМ!$D$39:$D$782,СВЦЭМ!$A$39:$A$782,$A55,СВЦЭМ!$B$39:$B$782,U$47)+'СЕТ СН'!$G$11+СВЦЭМ!$D$10+'СЕТ СН'!$G$5-'СЕТ СН'!$G$21</f>
        <v>4144.8018065200004</v>
      </c>
      <c r="V55" s="36">
        <f>SUMIFS(СВЦЭМ!$D$39:$D$782,СВЦЭМ!$A$39:$A$782,$A55,СВЦЭМ!$B$39:$B$782,V$47)+'СЕТ СН'!$G$11+СВЦЭМ!$D$10+'СЕТ СН'!$G$5-'СЕТ СН'!$G$21</f>
        <v>4142.7578182200004</v>
      </c>
      <c r="W55" s="36">
        <f>SUMIFS(СВЦЭМ!$D$39:$D$782,СВЦЭМ!$A$39:$A$782,$A55,СВЦЭМ!$B$39:$B$782,W$47)+'СЕТ СН'!$G$11+СВЦЭМ!$D$10+'СЕТ СН'!$G$5-'СЕТ СН'!$G$21</f>
        <v>4137.9963616800005</v>
      </c>
      <c r="X55" s="36">
        <f>SUMIFS(СВЦЭМ!$D$39:$D$782,СВЦЭМ!$A$39:$A$782,$A55,СВЦЭМ!$B$39:$B$782,X$47)+'СЕТ СН'!$G$11+СВЦЭМ!$D$10+'СЕТ СН'!$G$5-'СЕТ СН'!$G$21</f>
        <v>4107.8750537100004</v>
      </c>
      <c r="Y55" s="36">
        <f>SUMIFS(СВЦЭМ!$D$39:$D$782,СВЦЭМ!$A$39:$A$782,$A55,СВЦЭМ!$B$39:$B$782,Y$47)+'СЕТ СН'!$G$11+СВЦЭМ!$D$10+'СЕТ СН'!$G$5-'СЕТ СН'!$G$21</f>
        <v>4087.8830203100001</v>
      </c>
    </row>
    <row r="56" spans="1:25" ht="15.75" x14ac:dyDescent="0.2">
      <c r="A56" s="35">
        <f t="shared" si="1"/>
        <v>44843</v>
      </c>
      <c r="B56" s="36">
        <f>SUMIFS(СВЦЭМ!$D$39:$D$782,СВЦЭМ!$A$39:$A$782,$A56,СВЦЭМ!$B$39:$B$782,B$47)+'СЕТ СН'!$G$11+СВЦЭМ!$D$10+'СЕТ СН'!$G$5-'СЕТ СН'!$G$21</f>
        <v>4018.7419630000004</v>
      </c>
      <c r="C56" s="36">
        <f>SUMIFS(СВЦЭМ!$D$39:$D$782,СВЦЭМ!$A$39:$A$782,$A56,СВЦЭМ!$B$39:$B$782,C$47)+'СЕТ СН'!$G$11+СВЦЭМ!$D$10+'СЕТ СН'!$G$5-'СЕТ СН'!$G$21</f>
        <v>4035.0806741100005</v>
      </c>
      <c r="D56" s="36">
        <f>SUMIFS(СВЦЭМ!$D$39:$D$782,СВЦЭМ!$A$39:$A$782,$A56,СВЦЭМ!$B$39:$B$782,D$47)+'СЕТ СН'!$G$11+СВЦЭМ!$D$10+'СЕТ СН'!$G$5-'СЕТ СН'!$G$21</f>
        <v>4042.7700222900003</v>
      </c>
      <c r="E56" s="36">
        <f>SUMIFS(СВЦЭМ!$D$39:$D$782,СВЦЭМ!$A$39:$A$782,$A56,СВЦЭМ!$B$39:$B$782,E$47)+'СЕТ СН'!$G$11+СВЦЭМ!$D$10+'СЕТ СН'!$G$5-'СЕТ СН'!$G$21</f>
        <v>4046.8742509400004</v>
      </c>
      <c r="F56" s="36">
        <f>SUMIFS(СВЦЭМ!$D$39:$D$782,СВЦЭМ!$A$39:$A$782,$A56,СВЦЭМ!$B$39:$B$782,F$47)+'СЕТ СН'!$G$11+СВЦЭМ!$D$10+'СЕТ СН'!$G$5-'СЕТ СН'!$G$21</f>
        <v>4044.84129691</v>
      </c>
      <c r="G56" s="36">
        <f>SUMIFS(СВЦЭМ!$D$39:$D$782,СВЦЭМ!$A$39:$A$782,$A56,СВЦЭМ!$B$39:$B$782,G$47)+'СЕТ СН'!$G$11+СВЦЭМ!$D$10+'СЕТ СН'!$G$5-'СЕТ СН'!$G$21</f>
        <v>4044.8213276100005</v>
      </c>
      <c r="H56" s="36">
        <f>SUMIFS(СВЦЭМ!$D$39:$D$782,СВЦЭМ!$A$39:$A$782,$A56,СВЦЭМ!$B$39:$B$782,H$47)+'СЕТ СН'!$G$11+СВЦЭМ!$D$10+'СЕТ СН'!$G$5-'СЕТ СН'!$G$21</f>
        <v>4034.1140051400002</v>
      </c>
      <c r="I56" s="36">
        <f>SUMIFS(СВЦЭМ!$D$39:$D$782,СВЦЭМ!$A$39:$A$782,$A56,СВЦЭМ!$B$39:$B$782,I$47)+'СЕТ СН'!$G$11+СВЦЭМ!$D$10+'СЕТ СН'!$G$5-'СЕТ СН'!$G$21</f>
        <v>4013.9664774400003</v>
      </c>
      <c r="J56" s="36">
        <f>SUMIFS(СВЦЭМ!$D$39:$D$782,СВЦЭМ!$A$39:$A$782,$A56,СВЦЭМ!$B$39:$B$782,J$47)+'СЕТ СН'!$G$11+СВЦЭМ!$D$10+'СЕТ СН'!$G$5-'СЕТ СН'!$G$21</f>
        <v>4009.6554300400003</v>
      </c>
      <c r="K56" s="36">
        <f>SUMIFS(СВЦЭМ!$D$39:$D$782,СВЦЭМ!$A$39:$A$782,$A56,СВЦЭМ!$B$39:$B$782,K$47)+'СЕТ СН'!$G$11+СВЦЭМ!$D$10+'СЕТ СН'!$G$5-'СЕТ СН'!$G$21</f>
        <v>3948.5276239900004</v>
      </c>
      <c r="L56" s="36">
        <f>SUMIFS(СВЦЭМ!$D$39:$D$782,СВЦЭМ!$A$39:$A$782,$A56,СВЦЭМ!$B$39:$B$782,L$47)+'СЕТ СН'!$G$11+СВЦЭМ!$D$10+'СЕТ СН'!$G$5-'СЕТ СН'!$G$21</f>
        <v>3958.3691795200002</v>
      </c>
      <c r="M56" s="36">
        <f>SUMIFS(СВЦЭМ!$D$39:$D$782,СВЦЭМ!$A$39:$A$782,$A56,СВЦЭМ!$B$39:$B$782,M$47)+'СЕТ СН'!$G$11+СВЦЭМ!$D$10+'СЕТ СН'!$G$5-'СЕТ СН'!$G$21</f>
        <v>3961.2102865300003</v>
      </c>
      <c r="N56" s="36">
        <f>SUMIFS(СВЦЭМ!$D$39:$D$782,СВЦЭМ!$A$39:$A$782,$A56,СВЦЭМ!$B$39:$B$782,N$47)+'СЕТ СН'!$G$11+СВЦЭМ!$D$10+'СЕТ СН'!$G$5-'СЕТ СН'!$G$21</f>
        <v>3936.41182187</v>
      </c>
      <c r="O56" s="36">
        <f>SUMIFS(СВЦЭМ!$D$39:$D$782,СВЦЭМ!$A$39:$A$782,$A56,СВЦЭМ!$B$39:$B$782,O$47)+'СЕТ СН'!$G$11+СВЦЭМ!$D$10+'СЕТ СН'!$G$5-'СЕТ СН'!$G$21</f>
        <v>3955.8148511300001</v>
      </c>
      <c r="P56" s="36">
        <f>SUMIFS(СВЦЭМ!$D$39:$D$782,СВЦЭМ!$A$39:$A$782,$A56,СВЦЭМ!$B$39:$B$782,P$47)+'СЕТ СН'!$G$11+СВЦЭМ!$D$10+'СЕТ СН'!$G$5-'СЕТ СН'!$G$21</f>
        <v>3950.5176541800001</v>
      </c>
      <c r="Q56" s="36">
        <f>SUMIFS(СВЦЭМ!$D$39:$D$782,СВЦЭМ!$A$39:$A$782,$A56,СВЦЭМ!$B$39:$B$782,Q$47)+'СЕТ СН'!$G$11+СВЦЭМ!$D$10+'СЕТ СН'!$G$5-'СЕТ СН'!$G$21</f>
        <v>3949.1514006900002</v>
      </c>
      <c r="R56" s="36">
        <f>SUMIFS(СВЦЭМ!$D$39:$D$782,СВЦЭМ!$A$39:$A$782,$A56,СВЦЭМ!$B$39:$B$782,R$47)+'СЕТ СН'!$G$11+СВЦЭМ!$D$10+'СЕТ СН'!$G$5-'СЕТ СН'!$G$21</f>
        <v>3975.82433231</v>
      </c>
      <c r="S56" s="36">
        <f>SUMIFS(СВЦЭМ!$D$39:$D$782,СВЦЭМ!$A$39:$A$782,$A56,СВЦЭМ!$B$39:$B$782,S$47)+'СЕТ СН'!$G$11+СВЦЭМ!$D$10+'СЕТ СН'!$G$5-'СЕТ СН'!$G$21</f>
        <v>4005.2077205900005</v>
      </c>
      <c r="T56" s="36">
        <f>SUMIFS(СВЦЭМ!$D$39:$D$782,СВЦЭМ!$A$39:$A$782,$A56,СВЦЭМ!$B$39:$B$782,T$47)+'СЕТ СН'!$G$11+СВЦЭМ!$D$10+'СЕТ СН'!$G$5-'СЕТ СН'!$G$21</f>
        <v>4074.5655913200003</v>
      </c>
      <c r="U56" s="36">
        <f>SUMIFS(СВЦЭМ!$D$39:$D$782,СВЦЭМ!$A$39:$A$782,$A56,СВЦЭМ!$B$39:$B$782,U$47)+'СЕТ СН'!$G$11+СВЦЭМ!$D$10+'СЕТ СН'!$G$5-'СЕТ СН'!$G$21</f>
        <v>4107.0642117300004</v>
      </c>
      <c r="V56" s="36">
        <f>SUMIFS(СВЦЭМ!$D$39:$D$782,СВЦЭМ!$A$39:$A$782,$A56,СВЦЭМ!$B$39:$B$782,V$47)+'СЕТ СН'!$G$11+СВЦЭМ!$D$10+'СЕТ СН'!$G$5-'СЕТ СН'!$G$21</f>
        <v>4096.6017611200004</v>
      </c>
      <c r="W56" s="36">
        <f>SUMIFS(СВЦЭМ!$D$39:$D$782,СВЦЭМ!$A$39:$A$782,$A56,СВЦЭМ!$B$39:$B$782,W$47)+'СЕТ СН'!$G$11+СВЦЭМ!$D$10+'СЕТ СН'!$G$5-'СЕТ СН'!$G$21</f>
        <v>4079.5144366800005</v>
      </c>
      <c r="X56" s="36">
        <f>SUMIFS(СВЦЭМ!$D$39:$D$782,СВЦЭМ!$A$39:$A$782,$A56,СВЦЭМ!$B$39:$B$782,X$47)+'СЕТ СН'!$G$11+СВЦЭМ!$D$10+'СЕТ СН'!$G$5-'СЕТ СН'!$G$21</f>
        <v>3948.2419338300001</v>
      </c>
      <c r="Y56" s="36">
        <f>SUMIFS(СВЦЭМ!$D$39:$D$782,СВЦЭМ!$A$39:$A$782,$A56,СВЦЭМ!$B$39:$B$782,Y$47)+'СЕТ СН'!$G$11+СВЦЭМ!$D$10+'СЕТ СН'!$G$5-'СЕТ СН'!$G$21</f>
        <v>3849.2308582900005</v>
      </c>
    </row>
    <row r="57" spans="1:25" ht="15.75" x14ac:dyDescent="0.2">
      <c r="A57" s="35">
        <f t="shared" si="1"/>
        <v>44844</v>
      </c>
      <c r="B57" s="36">
        <f>SUMIFS(СВЦЭМ!$D$39:$D$782,СВЦЭМ!$A$39:$A$782,$A57,СВЦЭМ!$B$39:$B$782,B$47)+'СЕТ СН'!$G$11+СВЦЭМ!$D$10+'СЕТ СН'!$G$5-'СЕТ СН'!$G$21</f>
        <v>3851.1749189700004</v>
      </c>
      <c r="C57" s="36">
        <f>SUMIFS(СВЦЭМ!$D$39:$D$782,СВЦЭМ!$A$39:$A$782,$A57,СВЦЭМ!$B$39:$B$782,C$47)+'СЕТ СН'!$G$11+СВЦЭМ!$D$10+'СЕТ СН'!$G$5-'СЕТ СН'!$G$21</f>
        <v>3908.1629588900005</v>
      </c>
      <c r="D57" s="36">
        <f>SUMIFS(СВЦЭМ!$D$39:$D$782,СВЦЭМ!$A$39:$A$782,$A57,СВЦЭМ!$B$39:$B$782,D$47)+'СЕТ СН'!$G$11+СВЦЭМ!$D$10+'СЕТ СН'!$G$5-'СЕТ СН'!$G$21</f>
        <v>3997.0866827400005</v>
      </c>
      <c r="E57" s="36">
        <f>SUMIFS(СВЦЭМ!$D$39:$D$782,СВЦЭМ!$A$39:$A$782,$A57,СВЦЭМ!$B$39:$B$782,E$47)+'СЕТ СН'!$G$11+СВЦЭМ!$D$10+'СЕТ СН'!$G$5-'СЕТ СН'!$G$21</f>
        <v>3996.7529311600001</v>
      </c>
      <c r="F57" s="36">
        <f>SUMIFS(СВЦЭМ!$D$39:$D$782,СВЦЭМ!$A$39:$A$782,$A57,СВЦЭМ!$B$39:$B$782,F$47)+'СЕТ СН'!$G$11+СВЦЭМ!$D$10+'СЕТ СН'!$G$5-'СЕТ СН'!$G$21</f>
        <v>3991.4288194800001</v>
      </c>
      <c r="G57" s="36">
        <f>SUMIFS(СВЦЭМ!$D$39:$D$782,СВЦЭМ!$A$39:$A$782,$A57,СВЦЭМ!$B$39:$B$782,G$47)+'СЕТ СН'!$G$11+СВЦЭМ!$D$10+'СЕТ СН'!$G$5-'СЕТ СН'!$G$21</f>
        <v>3992.0067077200001</v>
      </c>
      <c r="H57" s="36">
        <f>SUMIFS(СВЦЭМ!$D$39:$D$782,СВЦЭМ!$A$39:$A$782,$A57,СВЦЭМ!$B$39:$B$782,H$47)+'СЕТ СН'!$G$11+СВЦЭМ!$D$10+'СЕТ СН'!$G$5-'СЕТ СН'!$G$21</f>
        <v>3936.4143469600003</v>
      </c>
      <c r="I57" s="36">
        <f>SUMIFS(СВЦЭМ!$D$39:$D$782,СВЦЭМ!$A$39:$A$782,$A57,СВЦЭМ!$B$39:$B$782,I$47)+'СЕТ СН'!$G$11+СВЦЭМ!$D$10+'СЕТ СН'!$G$5-'СЕТ СН'!$G$21</f>
        <v>3863.70493162</v>
      </c>
      <c r="J57" s="36">
        <f>SUMIFS(СВЦЭМ!$D$39:$D$782,СВЦЭМ!$A$39:$A$782,$A57,СВЦЭМ!$B$39:$B$782,J$47)+'СЕТ СН'!$G$11+СВЦЭМ!$D$10+'СЕТ СН'!$G$5-'СЕТ СН'!$G$21</f>
        <v>3845.3849347700002</v>
      </c>
      <c r="K57" s="36">
        <f>SUMIFS(СВЦЭМ!$D$39:$D$782,СВЦЭМ!$A$39:$A$782,$A57,СВЦЭМ!$B$39:$B$782,K$47)+'СЕТ СН'!$G$11+СВЦЭМ!$D$10+'СЕТ СН'!$G$5-'СЕТ СН'!$G$21</f>
        <v>3839.3203428700003</v>
      </c>
      <c r="L57" s="36">
        <f>SUMIFS(СВЦЭМ!$D$39:$D$782,СВЦЭМ!$A$39:$A$782,$A57,СВЦЭМ!$B$39:$B$782,L$47)+'СЕТ СН'!$G$11+СВЦЭМ!$D$10+'СЕТ СН'!$G$5-'СЕТ СН'!$G$21</f>
        <v>3829.8256262000004</v>
      </c>
      <c r="M57" s="36">
        <f>SUMIFS(СВЦЭМ!$D$39:$D$782,СВЦЭМ!$A$39:$A$782,$A57,СВЦЭМ!$B$39:$B$782,M$47)+'СЕТ СН'!$G$11+СВЦЭМ!$D$10+'СЕТ СН'!$G$5-'СЕТ СН'!$G$21</f>
        <v>3873.1533164300004</v>
      </c>
      <c r="N57" s="36">
        <f>SUMIFS(СВЦЭМ!$D$39:$D$782,СВЦЭМ!$A$39:$A$782,$A57,СВЦЭМ!$B$39:$B$782,N$47)+'СЕТ СН'!$G$11+СВЦЭМ!$D$10+'СЕТ СН'!$G$5-'СЕТ СН'!$G$21</f>
        <v>3949.89560807</v>
      </c>
      <c r="O57" s="36">
        <f>SUMIFS(СВЦЭМ!$D$39:$D$782,СВЦЭМ!$A$39:$A$782,$A57,СВЦЭМ!$B$39:$B$782,O$47)+'СЕТ СН'!$G$11+СВЦЭМ!$D$10+'СЕТ СН'!$G$5-'СЕТ СН'!$G$21</f>
        <v>3946.4145316800004</v>
      </c>
      <c r="P57" s="36">
        <f>SUMIFS(СВЦЭМ!$D$39:$D$782,СВЦЭМ!$A$39:$A$782,$A57,СВЦЭМ!$B$39:$B$782,P$47)+'СЕТ СН'!$G$11+СВЦЭМ!$D$10+'СЕТ СН'!$G$5-'СЕТ СН'!$G$21</f>
        <v>3911.0813921100003</v>
      </c>
      <c r="Q57" s="36">
        <f>SUMIFS(СВЦЭМ!$D$39:$D$782,СВЦЭМ!$A$39:$A$782,$A57,СВЦЭМ!$B$39:$B$782,Q$47)+'СЕТ СН'!$G$11+СВЦЭМ!$D$10+'СЕТ СН'!$G$5-'СЕТ СН'!$G$21</f>
        <v>3900.4312142600002</v>
      </c>
      <c r="R57" s="36">
        <f>SUMIFS(СВЦЭМ!$D$39:$D$782,СВЦЭМ!$A$39:$A$782,$A57,СВЦЭМ!$B$39:$B$782,R$47)+'СЕТ СН'!$G$11+СВЦЭМ!$D$10+'СЕТ СН'!$G$5-'СЕТ СН'!$G$21</f>
        <v>3859.2531698600001</v>
      </c>
      <c r="S57" s="36">
        <f>SUMIFS(СВЦЭМ!$D$39:$D$782,СВЦЭМ!$A$39:$A$782,$A57,СВЦЭМ!$B$39:$B$782,S$47)+'СЕТ СН'!$G$11+СВЦЭМ!$D$10+'СЕТ СН'!$G$5-'СЕТ СН'!$G$21</f>
        <v>3818.4153996600003</v>
      </c>
      <c r="T57" s="36">
        <f>SUMIFS(СВЦЭМ!$D$39:$D$782,СВЦЭМ!$A$39:$A$782,$A57,СВЦЭМ!$B$39:$B$782,T$47)+'СЕТ СН'!$G$11+СВЦЭМ!$D$10+'СЕТ СН'!$G$5-'СЕТ СН'!$G$21</f>
        <v>3867.9223528900002</v>
      </c>
      <c r="U57" s="36">
        <f>SUMIFS(СВЦЭМ!$D$39:$D$782,СВЦЭМ!$A$39:$A$782,$A57,СВЦЭМ!$B$39:$B$782,U$47)+'СЕТ СН'!$G$11+СВЦЭМ!$D$10+'СЕТ СН'!$G$5-'СЕТ СН'!$G$21</f>
        <v>3884.7602609700002</v>
      </c>
      <c r="V57" s="36">
        <f>SUMIFS(СВЦЭМ!$D$39:$D$782,СВЦЭМ!$A$39:$A$782,$A57,СВЦЭМ!$B$39:$B$782,V$47)+'СЕТ СН'!$G$11+СВЦЭМ!$D$10+'СЕТ СН'!$G$5-'СЕТ СН'!$G$21</f>
        <v>3893.1817701400005</v>
      </c>
      <c r="W57" s="36">
        <f>SUMIFS(СВЦЭМ!$D$39:$D$782,СВЦЭМ!$A$39:$A$782,$A57,СВЦЭМ!$B$39:$B$782,W$47)+'СЕТ СН'!$G$11+СВЦЭМ!$D$10+'СЕТ СН'!$G$5-'СЕТ СН'!$G$21</f>
        <v>3898.35773023</v>
      </c>
      <c r="X57" s="36">
        <f>SUMIFS(СВЦЭМ!$D$39:$D$782,СВЦЭМ!$A$39:$A$782,$A57,СВЦЭМ!$B$39:$B$782,X$47)+'СЕТ СН'!$G$11+СВЦЭМ!$D$10+'СЕТ СН'!$G$5-'СЕТ СН'!$G$21</f>
        <v>3877.9246949400003</v>
      </c>
      <c r="Y57" s="36">
        <f>SUMIFS(СВЦЭМ!$D$39:$D$782,СВЦЭМ!$A$39:$A$782,$A57,СВЦЭМ!$B$39:$B$782,Y$47)+'СЕТ СН'!$G$11+СВЦЭМ!$D$10+'СЕТ СН'!$G$5-'СЕТ СН'!$G$21</f>
        <v>3856.3148573900003</v>
      </c>
    </row>
    <row r="58" spans="1:25" ht="15.75" x14ac:dyDescent="0.2">
      <c r="A58" s="35">
        <f t="shared" si="1"/>
        <v>44845</v>
      </c>
      <c r="B58" s="36">
        <f>SUMIFS(СВЦЭМ!$D$39:$D$782,СВЦЭМ!$A$39:$A$782,$A58,СВЦЭМ!$B$39:$B$782,B$47)+'СЕТ СН'!$G$11+СВЦЭМ!$D$10+'СЕТ СН'!$G$5-'СЕТ СН'!$G$21</f>
        <v>3944.9029470400001</v>
      </c>
      <c r="C58" s="36">
        <f>SUMIFS(СВЦЭМ!$D$39:$D$782,СВЦЭМ!$A$39:$A$782,$A58,СВЦЭМ!$B$39:$B$782,C$47)+'СЕТ СН'!$G$11+СВЦЭМ!$D$10+'СЕТ СН'!$G$5-'СЕТ СН'!$G$21</f>
        <v>4005.3887851100003</v>
      </c>
      <c r="D58" s="36">
        <f>SUMIFS(СВЦЭМ!$D$39:$D$782,СВЦЭМ!$A$39:$A$782,$A58,СВЦЭМ!$B$39:$B$782,D$47)+'СЕТ СН'!$G$11+СВЦЭМ!$D$10+'СЕТ СН'!$G$5-'СЕТ СН'!$G$21</f>
        <v>4047.0750304100002</v>
      </c>
      <c r="E58" s="36">
        <f>SUMIFS(СВЦЭМ!$D$39:$D$782,СВЦЭМ!$A$39:$A$782,$A58,СВЦЭМ!$B$39:$B$782,E$47)+'СЕТ СН'!$G$11+СВЦЭМ!$D$10+'СЕТ СН'!$G$5-'СЕТ СН'!$G$21</f>
        <v>4061.84404954</v>
      </c>
      <c r="F58" s="36">
        <f>SUMIFS(СВЦЭМ!$D$39:$D$782,СВЦЭМ!$A$39:$A$782,$A58,СВЦЭМ!$B$39:$B$782,F$47)+'СЕТ СН'!$G$11+СВЦЭМ!$D$10+'СЕТ СН'!$G$5-'СЕТ СН'!$G$21</f>
        <v>4058.4753201200001</v>
      </c>
      <c r="G58" s="36">
        <f>SUMIFS(СВЦЭМ!$D$39:$D$782,СВЦЭМ!$A$39:$A$782,$A58,СВЦЭМ!$B$39:$B$782,G$47)+'СЕТ СН'!$G$11+СВЦЭМ!$D$10+'СЕТ СН'!$G$5-'СЕТ СН'!$G$21</f>
        <v>3999.3884335000002</v>
      </c>
      <c r="H58" s="36">
        <f>SUMIFS(СВЦЭМ!$D$39:$D$782,СВЦЭМ!$A$39:$A$782,$A58,СВЦЭМ!$B$39:$B$782,H$47)+'СЕТ СН'!$G$11+СВЦЭМ!$D$10+'СЕТ СН'!$G$5-'СЕТ СН'!$G$21</f>
        <v>4006.5665696300002</v>
      </c>
      <c r="I58" s="36">
        <f>SUMIFS(СВЦЭМ!$D$39:$D$782,СВЦЭМ!$A$39:$A$782,$A58,СВЦЭМ!$B$39:$B$782,I$47)+'СЕТ СН'!$G$11+СВЦЭМ!$D$10+'СЕТ СН'!$G$5-'СЕТ СН'!$G$21</f>
        <v>4030.2411549600001</v>
      </c>
      <c r="J58" s="36">
        <f>SUMIFS(СВЦЭМ!$D$39:$D$782,СВЦЭМ!$A$39:$A$782,$A58,СВЦЭМ!$B$39:$B$782,J$47)+'СЕТ СН'!$G$11+СВЦЭМ!$D$10+'СЕТ СН'!$G$5-'СЕТ СН'!$G$21</f>
        <v>4039.11178879</v>
      </c>
      <c r="K58" s="36">
        <f>SUMIFS(СВЦЭМ!$D$39:$D$782,СВЦЭМ!$A$39:$A$782,$A58,СВЦЭМ!$B$39:$B$782,K$47)+'СЕТ СН'!$G$11+СВЦЭМ!$D$10+'СЕТ СН'!$G$5-'СЕТ СН'!$G$21</f>
        <v>4042.9641590900001</v>
      </c>
      <c r="L58" s="36">
        <f>SUMIFS(СВЦЭМ!$D$39:$D$782,СВЦЭМ!$A$39:$A$782,$A58,СВЦЭМ!$B$39:$B$782,L$47)+'СЕТ СН'!$G$11+СВЦЭМ!$D$10+'СЕТ СН'!$G$5-'СЕТ СН'!$G$21</f>
        <v>4049.2603200200001</v>
      </c>
      <c r="M58" s="36">
        <f>SUMIFS(СВЦЭМ!$D$39:$D$782,СВЦЭМ!$A$39:$A$782,$A58,СВЦЭМ!$B$39:$B$782,M$47)+'СЕТ СН'!$G$11+СВЦЭМ!$D$10+'СЕТ СН'!$G$5-'СЕТ СН'!$G$21</f>
        <v>4019.5484547400001</v>
      </c>
      <c r="N58" s="36">
        <f>SUMIFS(СВЦЭМ!$D$39:$D$782,СВЦЭМ!$A$39:$A$782,$A58,СВЦЭМ!$B$39:$B$782,N$47)+'СЕТ СН'!$G$11+СВЦЭМ!$D$10+'СЕТ СН'!$G$5-'СЕТ СН'!$G$21</f>
        <v>4043.5646145600003</v>
      </c>
      <c r="O58" s="36">
        <f>SUMIFS(СВЦЭМ!$D$39:$D$782,СВЦЭМ!$A$39:$A$782,$A58,СВЦЭМ!$B$39:$B$782,O$47)+'СЕТ СН'!$G$11+СВЦЭМ!$D$10+'СЕТ СН'!$G$5-'СЕТ СН'!$G$21</f>
        <v>4046.8153567400004</v>
      </c>
      <c r="P58" s="36">
        <f>SUMIFS(СВЦЭМ!$D$39:$D$782,СВЦЭМ!$A$39:$A$782,$A58,СВЦЭМ!$B$39:$B$782,P$47)+'СЕТ СН'!$G$11+СВЦЭМ!$D$10+'СЕТ СН'!$G$5-'СЕТ СН'!$G$21</f>
        <v>4037.7662547500004</v>
      </c>
      <c r="Q58" s="36">
        <f>SUMIFS(СВЦЭМ!$D$39:$D$782,СВЦЭМ!$A$39:$A$782,$A58,СВЦЭМ!$B$39:$B$782,Q$47)+'СЕТ СН'!$G$11+СВЦЭМ!$D$10+'СЕТ СН'!$G$5-'СЕТ СН'!$G$21</f>
        <v>4031.1998155900001</v>
      </c>
      <c r="R58" s="36">
        <f>SUMIFS(СВЦЭМ!$D$39:$D$782,СВЦЭМ!$A$39:$A$782,$A58,СВЦЭМ!$B$39:$B$782,R$47)+'СЕТ СН'!$G$11+СВЦЭМ!$D$10+'СЕТ СН'!$G$5-'СЕТ СН'!$G$21</f>
        <v>4011.8391430500001</v>
      </c>
      <c r="S58" s="36">
        <f>SUMIFS(СВЦЭМ!$D$39:$D$782,СВЦЭМ!$A$39:$A$782,$A58,СВЦЭМ!$B$39:$B$782,S$47)+'СЕТ СН'!$G$11+СВЦЭМ!$D$10+'СЕТ СН'!$G$5-'СЕТ СН'!$G$21</f>
        <v>4047.04150316</v>
      </c>
      <c r="T58" s="36">
        <f>SUMIFS(СВЦЭМ!$D$39:$D$782,СВЦЭМ!$A$39:$A$782,$A58,СВЦЭМ!$B$39:$B$782,T$47)+'СЕТ СН'!$G$11+СВЦЭМ!$D$10+'СЕТ СН'!$G$5-'СЕТ СН'!$G$21</f>
        <v>4098.8369156200006</v>
      </c>
      <c r="U58" s="36">
        <f>SUMIFS(СВЦЭМ!$D$39:$D$782,СВЦЭМ!$A$39:$A$782,$A58,СВЦЭМ!$B$39:$B$782,U$47)+'СЕТ СН'!$G$11+СВЦЭМ!$D$10+'СЕТ СН'!$G$5-'СЕТ СН'!$G$21</f>
        <v>4120.2249688800002</v>
      </c>
      <c r="V58" s="36">
        <f>SUMIFS(СВЦЭМ!$D$39:$D$782,СВЦЭМ!$A$39:$A$782,$A58,СВЦЭМ!$B$39:$B$782,V$47)+'СЕТ СН'!$G$11+СВЦЭМ!$D$10+'СЕТ СН'!$G$5-'СЕТ СН'!$G$21</f>
        <v>4117.3350510600003</v>
      </c>
      <c r="W58" s="36">
        <f>SUMIFS(СВЦЭМ!$D$39:$D$782,СВЦЭМ!$A$39:$A$782,$A58,СВЦЭМ!$B$39:$B$782,W$47)+'СЕТ СН'!$G$11+СВЦЭМ!$D$10+'СЕТ СН'!$G$5-'СЕТ СН'!$G$21</f>
        <v>4149.14898644</v>
      </c>
      <c r="X58" s="36">
        <f>SUMIFS(СВЦЭМ!$D$39:$D$782,СВЦЭМ!$A$39:$A$782,$A58,СВЦЭМ!$B$39:$B$782,X$47)+'СЕТ СН'!$G$11+СВЦЭМ!$D$10+'СЕТ СН'!$G$5-'СЕТ СН'!$G$21</f>
        <v>4131.3094293900003</v>
      </c>
      <c r="Y58" s="36">
        <f>SUMIFS(СВЦЭМ!$D$39:$D$782,СВЦЭМ!$A$39:$A$782,$A58,СВЦЭМ!$B$39:$B$782,Y$47)+'СЕТ СН'!$G$11+СВЦЭМ!$D$10+'СЕТ СН'!$G$5-'СЕТ СН'!$G$21</f>
        <v>4123.6812454600004</v>
      </c>
    </row>
    <row r="59" spans="1:25" ht="15.75" x14ac:dyDescent="0.2">
      <c r="A59" s="35">
        <f t="shared" si="1"/>
        <v>44846</v>
      </c>
      <c r="B59" s="36">
        <f>SUMIFS(СВЦЭМ!$D$39:$D$782,СВЦЭМ!$A$39:$A$782,$A59,СВЦЭМ!$B$39:$B$782,B$47)+'СЕТ СН'!$G$11+СВЦЭМ!$D$10+'СЕТ СН'!$G$5-'СЕТ СН'!$G$21</f>
        <v>4034.1929462100002</v>
      </c>
      <c r="C59" s="36">
        <f>SUMIFS(СВЦЭМ!$D$39:$D$782,СВЦЭМ!$A$39:$A$782,$A59,СВЦЭМ!$B$39:$B$782,C$47)+'СЕТ СН'!$G$11+СВЦЭМ!$D$10+'СЕТ СН'!$G$5-'СЕТ СН'!$G$21</f>
        <v>4058.7939171000003</v>
      </c>
      <c r="D59" s="36">
        <f>SUMIFS(СВЦЭМ!$D$39:$D$782,СВЦЭМ!$A$39:$A$782,$A59,СВЦЭМ!$B$39:$B$782,D$47)+'СЕТ СН'!$G$11+СВЦЭМ!$D$10+'СЕТ СН'!$G$5-'СЕТ СН'!$G$21</f>
        <v>4079.8314312300004</v>
      </c>
      <c r="E59" s="36">
        <f>SUMIFS(СВЦЭМ!$D$39:$D$782,СВЦЭМ!$A$39:$A$782,$A59,СВЦЭМ!$B$39:$B$782,E$47)+'СЕТ СН'!$G$11+СВЦЭМ!$D$10+'СЕТ СН'!$G$5-'СЕТ СН'!$G$21</f>
        <v>4073.09915929</v>
      </c>
      <c r="F59" s="36">
        <f>SUMIFS(СВЦЭМ!$D$39:$D$782,СВЦЭМ!$A$39:$A$782,$A59,СВЦЭМ!$B$39:$B$782,F$47)+'СЕТ СН'!$G$11+СВЦЭМ!$D$10+'СЕТ СН'!$G$5-'СЕТ СН'!$G$21</f>
        <v>4067.8501667600003</v>
      </c>
      <c r="G59" s="36">
        <f>SUMIFS(СВЦЭМ!$D$39:$D$782,СВЦЭМ!$A$39:$A$782,$A59,СВЦЭМ!$B$39:$B$782,G$47)+'СЕТ СН'!$G$11+СВЦЭМ!$D$10+'СЕТ СН'!$G$5-'СЕТ СН'!$G$21</f>
        <v>4066.2048186600005</v>
      </c>
      <c r="H59" s="36">
        <f>SUMIFS(СВЦЭМ!$D$39:$D$782,СВЦЭМ!$A$39:$A$782,$A59,СВЦЭМ!$B$39:$B$782,H$47)+'СЕТ СН'!$G$11+СВЦЭМ!$D$10+'СЕТ СН'!$G$5-'СЕТ СН'!$G$21</f>
        <v>4041.3408882000003</v>
      </c>
      <c r="I59" s="36">
        <f>SUMIFS(СВЦЭМ!$D$39:$D$782,СВЦЭМ!$A$39:$A$782,$A59,СВЦЭМ!$B$39:$B$782,I$47)+'СЕТ СН'!$G$11+СВЦЭМ!$D$10+'СЕТ СН'!$G$5-'СЕТ СН'!$G$21</f>
        <v>4011.9847278000002</v>
      </c>
      <c r="J59" s="36">
        <f>SUMIFS(СВЦЭМ!$D$39:$D$782,СВЦЭМ!$A$39:$A$782,$A59,СВЦЭМ!$B$39:$B$782,J$47)+'СЕТ СН'!$G$11+СВЦЭМ!$D$10+'СЕТ СН'!$G$5-'СЕТ СН'!$G$21</f>
        <v>4020.3416181100001</v>
      </c>
      <c r="K59" s="36">
        <f>SUMIFS(СВЦЭМ!$D$39:$D$782,СВЦЭМ!$A$39:$A$782,$A59,СВЦЭМ!$B$39:$B$782,K$47)+'СЕТ СН'!$G$11+СВЦЭМ!$D$10+'СЕТ СН'!$G$5-'СЕТ СН'!$G$21</f>
        <v>4015.1875115299999</v>
      </c>
      <c r="L59" s="36">
        <f>SUMIFS(СВЦЭМ!$D$39:$D$782,СВЦЭМ!$A$39:$A$782,$A59,СВЦЭМ!$B$39:$B$782,L$47)+'СЕТ СН'!$G$11+СВЦЭМ!$D$10+'СЕТ СН'!$G$5-'СЕТ СН'!$G$21</f>
        <v>4008.4756894400002</v>
      </c>
      <c r="M59" s="36">
        <f>SUMIFS(СВЦЭМ!$D$39:$D$782,СВЦЭМ!$A$39:$A$782,$A59,СВЦЭМ!$B$39:$B$782,M$47)+'СЕТ СН'!$G$11+СВЦЭМ!$D$10+'СЕТ СН'!$G$5-'СЕТ СН'!$G$21</f>
        <v>4003.4532325200003</v>
      </c>
      <c r="N59" s="36">
        <f>SUMIFS(СВЦЭМ!$D$39:$D$782,СВЦЭМ!$A$39:$A$782,$A59,СВЦЭМ!$B$39:$B$782,N$47)+'СЕТ СН'!$G$11+СВЦЭМ!$D$10+'СЕТ СН'!$G$5-'СЕТ СН'!$G$21</f>
        <v>4021.18196506</v>
      </c>
      <c r="O59" s="36">
        <f>SUMIFS(СВЦЭМ!$D$39:$D$782,СВЦЭМ!$A$39:$A$782,$A59,СВЦЭМ!$B$39:$B$782,O$47)+'СЕТ СН'!$G$11+СВЦЭМ!$D$10+'СЕТ СН'!$G$5-'СЕТ СН'!$G$21</f>
        <v>4017.8006205500001</v>
      </c>
      <c r="P59" s="36">
        <f>SUMIFS(СВЦЭМ!$D$39:$D$782,СВЦЭМ!$A$39:$A$782,$A59,СВЦЭМ!$B$39:$B$782,P$47)+'СЕТ СН'!$G$11+СВЦЭМ!$D$10+'СЕТ СН'!$G$5-'СЕТ СН'!$G$21</f>
        <v>4010.3313706700001</v>
      </c>
      <c r="Q59" s="36">
        <f>SUMIFS(СВЦЭМ!$D$39:$D$782,СВЦЭМ!$A$39:$A$782,$A59,СВЦЭМ!$B$39:$B$782,Q$47)+'СЕТ СН'!$G$11+СВЦЭМ!$D$10+'СЕТ СН'!$G$5-'СЕТ СН'!$G$21</f>
        <v>4015.37992837</v>
      </c>
      <c r="R59" s="36">
        <f>SUMIFS(СВЦЭМ!$D$39:$D$782,СВЦЭМ!$A$39:$A$782,$A59,СВЦЭМ!$B$39:$B$782,R$47)+'СЕТ СН'!$G$11+СВЦЭМ!$D$10+'СЕТ СН'!$G$5-'СЕТ СН'!$G$21</f>
        <v>3994.4361049600002</v>
      </c>
      <c r="S59" s="36">
        <f>SUMIFS(СВЦЭМ!$D$39:$D$782,СВЦЭМ!$A$39:$A$782,$A59,СВЦЭМ!$B$39:$B$782,S$47)+'СЕТ СН'!$G$11+СВЦЭМ!$D$10+'СЕТ СН'!$G$5-'СЕТ СН'!$G$21</f>
        <v>3996.6001059500004</v>
      </c>
      <c r="T59" s="36">
        <f>SUMIFS(СВЦЭМ!$D$39:$D$782,СВЦЭМ!$A$39:$A$782,$A59,СВЦЭМ!$B$39:$B$782,T$47)+'СЕТ СН'!$G$11+СВЦЭМ!$D$10+'СЕТ СН'!$G$5-'СЕТ СН'!$G$21</f>
        <v>4125.5915892800003</v>
      </c>
      <c r="U59" s="36">
        <f>SUMIFS(СВЦЭМ!$D$39:$D$782,СВЦЭМ!$A$39:$A$782,$A59,СВЦЭМ!$B$39:$B$782,U$47)+'СЕТ СН'!$G$11+СВЦЭМ!$D$10+'СЕТ СН'!$G$5-'СЕТ СН'!$G$21</f>
        <v>4117.0863722600006</v>
      </c>
      <c r="V59" s="36">
        <f>SUMIFS(СВЦЭМ!$D$39:$D$782,СВЦЭМ!$A$39:$A$782,$A59,СВЦЭМ!$B$39:$B$782,V$47)+'СЕТ СН'!$G$11+СВЦЭМ!$D$10+'СЕТ СН'!$G$5-'СЕТ СН'!$G$21</f>
        <v>4153.4377643300004</v>
      </c>
      <c r="W59" s="36">
        <f>SUMIFS(СВЦЭМ!$D$39:$D$782,СВЦЭМ!$A$39:$A$782,$A59,СВЦЭМ!$B$39:$B$782,W$47)+'СЕТ СН'!$G$11+СВЦЭМ!$D$10+'СЕТ СН'!$G$5-'СЕТ СН'!$G$21</f>
        <v>4072.8410981700004</v>
      </c>
      <c r="X59" s="36">
        <f>SUMIFS(СВЦЭМ!$D$39:$D$782,СВЦЭМ!$A$39:$A$782,$A59,СВЦЭМ!$B$39:$B$782,X$47)+'СЕТ СН'!$G$11+СВЦЭМ!$D$10+'СЕТ СН'!$G$5-'СЕТ СН'!$G$21</f>
        <v>4042.4284154500001</v>
      </c>
      <c r="Y59" s="36">
        <f>SUMIFS(СВЦЭМ!$D$39:$D$782,СВЦЭМ!$A$39:$A$782,$A59,СВЦЭМ!$B$39:$B$782,Y$47)+'СЕТ СН'!$G$11+СВЦЭМ!$D$10+'СЕТ СН'!$G$5-'СЕТ СН'!$G$21</f>
        <v>4027.4126206300002</v>
      </c>
    </row>
    <row r="60" spans="1:25" ht="15.75" x14ac:dyDescent="0.2">
      <c r="A60" s="35">
        <f t="shared" si="1"/>
        <v>44847</v>
      </c>
      <c r="B60" s="36">
        <f>SUMIFS(СВЦЭМ!$D$39:$D$782,СВЦЭМ!$A$39:$A$782,$A60,СВЦЭМ!$B$39:$B$782,B$47)+'СЕТ СН'!$G$11+СВЦЭМ!$D$10+'СЕТ СН'!$G$5-'СЕТ СН'!$G$21</f>
        <v>4124.4802889800003</v>
      </c>
      <c r="C60" s="36">
        <f>SUMIFS(СВЦЭМ!$D$39:$D$782,СВЦЭМ!$A$39:$A$782,$A60,СВЦЭМ!$B$39:$B$782,C$47)+'СЕТ СН'!$G$11+СВЦЭМ!$D$10+'СЕТ СН'!$G$5-'СЕТ СН'!$G$21</f>
        <v>4146.78681486</v>
      </c>
      <c r="D60" s="36">
        <f>SUMIFS(СВЦЭМ!$D$39:$D$782,СВЦЭМ!$A$39:$A$782,$A60,СВЦЭМ!$B$39:$B$782,D$47)+'СЕТ СН'!$G$11+СВЦЭМ!$D$10+'СЕТ СН'!$G$5-'СЕТ СН'!$G$21</f>
        <v>4144.7636147700005</v>
      </c>
      <c r="E60" s="36">
        <f>SUMIFS(СВЦЭМ!$D$39:$D$782,СВЦЭМ!$A$39:$A$782,$A60,СВЦЭМ!$B$39:$B$782,E$47)+'СЕТ СН'!$G$11+СВЦЭМ!$D$10+'СЕТ СН'!$G$5-'СЕТ СН'!$G$21</f>
        <v>4150.00119309</v>
      </c>
      <c r="F60" s="36">
        <f>SUMIFS(СВЦЭМ!$D$39:$D$782,СВЦЭМ!$A$39:$A$782,$A60,СВЦЭМ!$B$39:$B$782,F$47)+'СЕТ СН'!$G$11+СВЦЭМ!$D$10+'СЕТ СН'!$G$5-'СЕТ СН'!$G$21</f>
        <v>4151.7917757200003</v>
      </c>
      <c r="G60" s="36">
        <f>SUMIFS(СВЦЭМ!$D$39:$D$782,СВЦЭМ!$A$39:$A$782,$A60,СВЦЭМ!$B$39:$B$782,G$47)+'СЕТ СН'!$G$11+СВЦЭМ!$D$10+'СЕТ СН'!$G$5-'СЕТ СН'!$G$21</f>
        <v>4140.6822270900002</v>
      </c>
      <c r="H60" s="36">
        <f>SUMIFS(СВЦЭМ!$D$39:$D$782,СВЦЭМ!$A$39:$A$782,$A60,СВЦЭМ!$B$39:$B$782,H$47)+'СЕТ СН'!$G$11+СВЦЭМ!$D$10+'СЕТ СН'!$G$5-'СЕТ СН'!$G$21</f>
        <v>4114.8487021199999</v>
      </c>
      <c r="I60" s="36">
        <f>SUMIFS(СВЦЭМ!$D$39:$D$782,СВЦЭМ!$A$39:$A$782,$A60,СВЦЭМ!$B$39:$B$782,I$47)+'СЕТ СН'!$G$11+СВЦЭМ!$D$10+'СЕТ СН'!$G$5-'СЕТ СН'!$G$21</f>
        <v>4092.9094867200001</v>
      </c>
      <c r="J60" s="36">
        <f>SUMIFS(СВЦЭМ!$D$39:$D$782,СВЦЭМ!$A$39:$A$782,$A60,СВЦЭМ!$B$39:$B$782,J$47)+'СЕТ СН'!$G$11+СВЦЭМ!$D$10+'СЕТ СН'!$G$5-'СЕТ СН'!$G$21</f>
        <v>4082.7480784600002</v>
      </c>
      <c r="K60" s="36">
        <f>SUMIFS(СВЦЭМ!$D$39:$D$782,СВЦЭМ!$A$39:$A$782,$A60,СВЦЭМ!$B$39:$B$782,K$47)+'СЕТ СН'!$G$11+СВЦЭМ!$D$10+'СЕТ СН'!$G$5-'СЕТ СН'!$G$21</f>
        <v>4110.4955536200005</v>
      </c>
      <c r="L60" s="36">
        <f>SUMIFS(СВЦЭМ!$D$39:$D$782,СВЦЭМ!$A$39:$A$782,$A60,СВЦЭМ!$B$39:$B$782,L$47)+'СЕТ СН'!$G$11+СВЦЭМ!$D$10+'СЕТ СН'!$G$5-'СЕТ СН'!$G$21</f>
        <v>4098.3890117600004</v>
      </c>
      <c r="M60" s="36">
        <f>SUMIFS(СВЦЭМ!$D$39:$D$782,СВЦЭМ!$A$39:$A$782,$A60,СВЦЭМ!$B$39:$B$782,M$47)+'СЕТ СН'!$G$11+СВЦЭМ!$D$10+'СЕТ СН'!$G$5-'СЕТ СН'!$G$21</f>
        <v>4109.0347531799998</v>
      </c>
      <c r="N60" s="36">
        <f>SUMIFS(СВЦЭМ!$D$39:$D$782,СВЦЭМ!$A$39:$A$782,$A60,СВЦЭМ!$B$39:$B$782,N$47)+'СЕТ СН'!$G$11+СВЦЭМ!$D$10+'СЕТ СН'!$G$5-'СЕТ СН'!$G$21</f>
        <v>4101.5701188200001</v>
      </c>
      <c r="O60" s="36">
        <f>SUMIFS(СВЦЭМ!$D$39:$D$782,СВЦЭМ!$A$39:$A$782,$A60,СВЦЭМ!$B$39:$B$782,O$47)+'СЕТ СН'!$G$11+СВЦЭМ!$D$10+'СЕТ СН'!$G$5-'СЕТ СН'!$G$21</f>
        <v>4098.7886302300003</v>
      </c>
      <c r="P60" s="36">
        <f>SUMIFS(СВЦЭМ!$D$39:$D$782,СВЦЭМ!$A$39:$A$782,$A60,СВЦЭМ!$B$39:$B$782,P$47)+'СЕТ СН'!$G$11+СВЦЭМ!$D$10+'СЕТ СН'!$G$5-'СЕТ СН'!$G$21</f>
        <v>4095.9385666000003</v>
      </c>
      <c r="Q60" s="36">
        <f>SUMIFS(СВЦЭМ!$D$39:$D$782,СВЦЭМ!$A$39:$A$782,$A60,СВЦЭМ!$B$39:$B$782,Q$47)+'СЕТ СН'!$G$11+СВЦЭМ!$D$10+'СЕТ СН'!$G$5-'СЕТ СН'!$G$21</f>
        <v>4087.2876476900001</v>
      </c>
      <c r="R60" s="36">
        <f>SUMIFS(СВЦЭМ!$D$39:$D$782,СВЦЭМ!$A$39:$A$782,$A60,СВЦЭМ!$B$39:$B$782,R$47)+'СЕТ СН'!$G$11+СВЦЭМ!$D$10+'СЕТ СН'!$G$5-'СЕТ СН'!$G$21</f>
        <v>4122.7470737900003</v>
      </c>
      <c r="S60" s="36">
        <f>SUMIFS(СВЦЭМ!$D$39:$D$782,СВЦЭМ!$A$39:$A$782,$A60,СВЦЭМ!$B$39:$B$782,S$47)+'СЕТ СН'!$G$11+СВЦЭМ!$D$10+'СЕТ СН'!$G$5-'СЕТ СН'!$G$21</f>
        <v>4095.6428045299999</v>
      </c>
      <c r="T60" s="36">
        <f>SUMIFS(СВЦЭМ!$D$39:$D$782,СВЦЭМ!$A$39:$A$782,$A60,СВЦЭМ!$B$39:$B$782,T$47)+'СЕТ СН'!$G$11+СВЦЭМ!$D$10+'СЕТ СН'!$G$5-'СЕТ СН'!$G$21</f>
        <v>4114.5311970700004</v>
      </c>
      <c r="U60" s="36">
        <f>SUMIFS(СВЦЭМ!$D$39:$D$782,СВЦЭМ!$A$39:$A$782,$A60,СВЦЭМ!$B$39:$B$782,U$47)+'СЕТ СН'!$G$11+СВЦЭМ!$D$10+'СЕТ СН'!$G$5-'СЕТ СН'!$G$21</f>
        <v>4128.8228637600005</v>
      </c>
      <c r="V60" s="36">
        <f>SUMIFS(СВЦЭМ!$D$39:$D$782,СВЦЭМ!$A$39:$A$782,$A60,СВЦЭМ!$B$39:$B$782,V$47)+'СЕТ СН'!$G$11+СВЦЭМ!$D$10+'СЕТ СН'!$G$5-'СЕТ СН'!$G$21</f>
        <v>4110.3820962999998</v>
      </c>
      <c r="W60" s="36">
        <f>SUMIFS(СВЦЭМ!$D$39:$D$782,СВЦЭМ!$A$39:$A$782,$A60,СВЦЭМ!$B$39:$B$782,W$47)+'СЕТ СН'!$G$11+СВЦЭМ!$D$10+'СЕТ СН'!$G$5-'СЕТ СН'!$G$21</f>
        <v>4099.9984510600007</v>
      </c>
      <c r="X60" s="36">
        <f>SUMIFS(СВЦЭМ!$D$39:$D$782,СВЦЭМ!$A$39:$A$782,$A60,СВЦЭМ!$B$39:$B$782,X$47)+'СЕТ СН'!$G$11+СВЦЭМ!$D$10+'СЕТ СН'!$G$5-'СЕТ СН'!$G$21</f>
        <v>4096.5082838200005</v>
      </c>
      <c r="Y60" s="36">
        <f>SUMIFS(СВЦЭМ!$D$39:$D$782,СВЦЭМ!$A$39:$A$782,$A60,СВЦЭМ!$B$39:$B$782,Y$47)+'СЕТ СН'!$G$11+СВЦЭМ!$D$10+'СЕТ СН'!$G$5-'СЕТ СН'!$G$21</f>
        <v>4092.5228512800004</v>
      </c>
    </row>
    <row r="61" spans="1:25" ht="15.75" x14ac:dyDescent="0.2">
      <c r="A61" s="35">
        <f t="shared" si="1"/>
        <v>44848</v>
      </c>
      <c r="B61" s="36">
        <f>SUMIFS(СВЦЭМ!$D$39:$D$782,СВЦЭМ!$A$39:$A$782,$A61,СВЦЭМ!$B$39:$B$782,B$47)+'СЕТ СН'!$G$11+СВЦЭМ!$D$10+'СЕТ СН'!$G$5-'СЕТ СН'!$G$21</f>
        <v>4147.3201263299998</v>
      </c>
      <c r="C61" s="36">
        <f>SUMIFS(СВЦЭМ!$D$39:$D$782,СВЦЭМ!$A$39:$A$782,$A61,СВЦЭМ!$B$39:$B$782,C$47)+'СЕТ СН'!$G$11+СВЦЭМ!$D$10+'СЕТ СН'!$G$5-'СЕТ СН'!$G$21</f>
        <v>4160.8634373500008</v>
      </c>
      <c r="D61" s="36">
        <f>SUMIFS(СВЦЭМ!$D$39:$D$782,СВЦЭМ!$A$39:$A$782,$A61,СВЦЭМ!$B$39:$B$782,D$47)+'СЕТ СН'!$G$11+СВЦЭМ!$D$10+'СЕТ СН'!$G$5-'СЕТ СН'!$G$21</f>
        <v>4190.0787999800004</v>
      </c>
      <c r="E61" s="36">
        <f>SUMIFS(СВЦЭМ!$D$39:$D$782,СВЦЭМ!$A$39:$A$782,$A61,СВЦЭМ!$B$39:$B$782,E$47)+'СЕТ СН'!$G$11+СВЦЭМ!$D$10+'СЕТ СН'!$G$5-'СЕТ СН'!$G$21</f>
        <v>4206.2629163700003</v>
      </c>
      <c r="F61" s="36">
        <f>SUMIFS(СВЦЭМ!$D$39:$D$782,СВЦЭМ!$A$39:$A$782,$A61,СВЦЭМ!$B$39:$B$782,F$47)+'СЕТ СН'!$G$11+СВЦЭМ!$D$10+'СЕТ СН'!$G$5-'СЕТ СН'!$G$21</f>
        <v>4207.5482855800001</v>
      </c>
      <c r="G61" s="36">
        <f>SUMIFS(СВЦЭМ!$D$39:$D$782,СВЦЭМ!$A$39:$A$782,$A61,СВЦЭМ!$B$39:$B$782,G$47)+'СЕТ СН'!$G$11+СВЦЭМ!$D$10+'СЕТ СН'!$G$5-'СЕТ СН'!$G$21</f>
        <v>4194.5232042200005</v>
      </c>
      <c r="H61" s="36">
        <f>SUMIFS(СВЦЭМ!$D$39:$D$782,СВЦЭМ!$A$39:$A$782,$A61,СВЦЭМ!$B$39:$B$782,H$47)+'СЕТ СН'!$G$11+СВЦЭМ!$D$10+'СЕТ СН'!$G$5-'СЕТ СН'!$G$21</f>
        <v>4131.7523503200009</v>
      </c>
      <c r="I61" s="36">
        <f>SUMIFS(СВЦЭМ!$D$39:$D$782,СВЦЭМ!$A$39:$A$782,$A61,СВЦЭМ!$B$39:$B$782,I$47)+'СЕТ СН'!$G$11+СВЦЭМ!$D$10+'СЕТ СН'!$G$5-'СЕТ СН'!$G$21</f>
        <v>4143.4458073400001</v>
      </c>
      <c r="J61" s="36">
        <f>SUMIFS(СВЦЭМ!$D$39:$D$782,СВЦЭМ!$A$39:$A$782,$A61,СВЦЭМ!$B$39:$B$782,J$47)+'СЕТ СН'!$G$11+СВЦЭМ!$D$10+'СЕТ СН'!$G$5-'СЕТ СН'!$G$21</f>
        <v>4144.0273684800004</v>
      </c>
      <c r="K61" s="36">
        <f>SUMIFS(СВЦЭМ!$D$39:$D$782,СВЦЭМ!$A$39:$A$782,$A61,СВЦЭМ!$B$39:$B$782,K$47)+'СЕТ СН'!$G$11+СВЦЭМ!$D$10+'СЕТ СН'!$G$5-'СЕТ СН'!$G$21</f>
        <v>4142.62406809</v>
      </c>
      <c r="L61" s="36">
        <f>SUMIFS(СВЦЭМ!$D$39:$D$782,СВЦЭМ!$A$39:$A$782,$A61,СВЦЭМ!$B$39:$B$782,L$47)+'СЕТ СН'!$G$11+СВЦЭМ!$D$10+'СЕТ СН'!$G$5-'СЕТ СН'!$G$21</f>
        <v>4151.7058550199999</v>
      </c>
      <c r="M61" s="36">
        <f>SUMIFS(СВЦЭМ!$D$39:$D$782,СВЦЭМ!$A$39:$A$782,$A61,СВЦЭМ!$B$39:$B$782,M$47)+'СЕТ СН'!$G$11+СВЦЭМ!$D$10+'СЕТ СН'!$G$5-'СЕТ СН'!$G$21</f>
        <v>4125.7553968299999</v>
      </c>
      <c r="N61" s="36">
        <f>SUMIFS(СВЦЭМ!$D$39:$D$782,СВЦЭМ!$A$39:$A$782,$A61,СВЦЭМ!$B$39:$B$782,N$47)+'СЕТ СН'!$G$11+СВЦЭМ!$D$10+'СЕТ СН'!$G$5-'СЕТ СН'!$G$21</f>
        <v>4127.5285024800005</v>
      </c>
      <c r="O61" s="36">
        <f>SUMIFS(СВЦЭМ!$D$39:$D$782,СВЦЭМ!$A$39:$A$782,$A61,СВЦЭМ!$B$39:$B$782,O$47)+'СЕТ СН'!$G$11+СВЦЭМ!$D$10+'СЕТ СН'!$G$5-'СЕТ СН'!$G$21</f>
        <v>4130.8405417100003</v>
      </c>
      <c r="P61" s="36">
        <f>SUMIFS(СВЦЭМ!$D$39:$D$782,СВЦЭМ!$A$39:$A$782,$A61,СВЦЭМ!$B$39:$B$782,P$47)+'СЕТ СН'!$G$11+СВЦЭМ!$D$10+'СЕТ СН'!$G$5-'СЕТ СН'!$G$21</f>
        <v>4130.5336832900002</v>
      </c>
      <c r="Q61" s="36">
        <f>SUMIFS(СВЦЭМ!$D$39:$D$782,СВЦЭМ!$A$39:$A$782,$A61,СВЦЭМ!$B$39:$B$782,Q$47)+'СЕТ СН'!$G$11+СВЦЭМ!$D$10+'СЕТ СН'!$G$5-'СЕТ СН'!$G$21</f>
        <v>4131.5089888900002</v>
      </c>
      <c r="R61" s="36">
        <f>SUMIFS(СВЦЭМ!$D$39:$D$782,СВЦЭМ!$A$39:$A$782,$A61,СВЦЭМ!$B$39:$B$782,R$47)+'СЕТ СН'!$G$11+СВЦЭМ!$D$10+'СЕТ СН'!$G$5-'СЕТ СН'!$G$21</f>
        <v>4121.7433124100007</v>
      </c>
      <c r="S61" s="36">
        <f>SUMIFS(СВЦЭМ!$D$39:$D$782,СВЦЭМ!$A$39:$A$782,$A61,СВЦЭМ!$B$39:$B$782,S$47)+'СЕТ СН'!$G$11+СВЦЭМ!$D$10+'СЕТ СН'!$G$5-'СЕТ СН'!$G$21</f>
        <v>4138.402857</v>
      </c>
      <c r="T61" s="36">
        <f>SUMIFS(СВЦЭМ!$D$39:$D$782,СВЦЭМ!$A$39:$A$782,$A61,СВЦЭМ!$B$39:$B$782,T$47)+'СЕТ СН'!$G$11+СВЦЭМ!$D$10+'СЕТ СН'!$G$5-'СЕТ СН'!$G$21</f>
        <v>4144.2900988399997</v>
      </c>
      <c r="U61" s="36">
        <f>SUMIFS(СВЦЭМ!$D$39:$D$782,СВЦЭМ!$A$39:$A$782,$A61,СВЦЭМ!$B$39:$B$782,U$47)+'СЕТ СН'!$G$11+СВЦЭМ!$D$10+'СЕТ СН'!$G$5-'СЕТ СН'!$G$21</f>
        <v>4140.4849727800001</v>
      </c>
      <c r="V61" s="36">
        <f>SUMIFS(СВЦЭМ!$D$39:$D$782,СВЦЭМ!$A$39:$A$782,$A61,СВЦЭМ!$B$39:$B$782,V$47)+'СЕТ СН'!$G$11+СВЦЭМ!$D$10+'СЕТ СН'!$G$5-'СЕТ СН'!$G$21</f>
        <v>4152.0804116600002</v>
      </c>
      <c r="W61" s="36">
        <f>SUMIFS(СВЦЭМ!$D$39:$D$782,СВЦЭМ!$A$39:$A$782,$A61,СВЦЭМ!$B$39:$B$782,W$47)+'СЕТ СН'!$G$11+СВЦЭМ!$D$10+'СЕТ СН'!$G$5-'СЕТ СН'!$G$21</f>
        <v>4150.4202468600006</v>
      </c>
      <c r="X61" s="36">
        <f>SUMIFS(СВЦЭМ!$D$39:$D$782,СВЦЭМ!$A$39:$A$782,$A61,СВЦЭМ!$B$39:$B$782,X$47)+'СЕТ СН'!$G$11+СВЦЭМ!$D$10+'СЕТ СН'!$G$5-'СЕТ СН'!$G$21</f>
        <v>4143.9711938100008</v>
      </c>
      <c r="Y61" s="36">
        <f>SUMIFS(СВЦЭМ!$D$39:$D$782,СВЦЭМ!$A$39:$A$782,$A61,СВЦЭМ!$B$39:$B$782,Y$47)+'СЕТ СН'!$G$11+СВЦЭМ!$D$10+'СЕТ СН'!$G$5-'СЕТ СН'!$G$21</f>
        <v>4125.1911640899998</v>
      </c>
    </row>
    <row r="62" spans="1:25" ht="15.75" x14ac:dyDescent="0.2">
      <c r="A62" s="35">
        <f t="shared" si="1"/>
        <v>44849</v>
      </c>
      <c r="B62" s="36">
        <f>SUMIFS(СВЦЭМ!$D$39:$D$782,СВЦЭМ!$A$39:$A$782,$A62,СВЦЭМ!$B$39:$B$782,B$47)+'СЕТ СН'!$G$11+СВЦЭМ!$D$10+'СЕТ СН'!$G$5-'СЕТ СН'!$G$21</f>
        <v>4043.1881186500004</v>
      </c>
      <c r="C62" s="36">
        <f>SUMIFS(СВЦЭМ!$D$39:$D$782,СВЦЭМ!$A$39:$A$782,$A62,СВЦЭМ!$B$39:$B$782,C$47)+'СЕТ СН'!$G$11+СВЦЭМ!$D$10+'СЕТ СН'!$G$5-'СЕТ СН'!$G$21</f>
        <v>4033.8050165000004</v>
      </c>
      <c r="D62" s="36">
        <f>SUMIFS(СВЦЭМ!$D$39:$D$782,СВЦЭМ!$A$39:$A$782,$A62,СВЦЭМ!$B$39:$B$782,D$47)+'СЕТ СН'!$G$11+СВЦЭМ!$D$10+'СЕТ СН'!$G$5-'СЕТ СН'!$G$21</f>
        <v>4022.4324701300002</v>
      </c>
      <c r="E62" s="36">
        <f>SUMIFS(СВЦЭМ!$D$39:$D$782,СВЦЭМ!$A$39:$A$782,$A62,СВЦЭМ!$B$39:$B$782,E$47)+'СЕТ СН'!$G$11+СВЦЭМ!$D$10+'СЕТ СН'!$G$5-'СЕТ СН'!$G$21</f>
        <v>4017.6379630900001</v>
      </c>
      <c r="F62" s="36">
        <f>SUMIFS(СВЦЭМ!$D$39:$D$782,СВЦЭМ!$A$39:$A$782,$A62,СВЦЭМ!$B$39:$B$782,F$47)+'СЕТ СН'!$G$11+СВЦЭМ!$D$10+'СЕТ СН'!$G$5-'СЕТ СН'!$G$21</f>
        <v>4012.4767311000001</v>
      </c>
      <c r="G62" s="36">
        <f>SUMIFS(СВЦЭМ!$D$39:$D$782,СВЦЭМ!$A$39:$A$782,$A62,СВЦЭМ!$B$39:$B$782,G$47)+'СЕТ СН'!$G$11+СВЦЭМ!$D$10+'СЕТ СН'!$G$5-'СЕТ СН'!$G$21</f>
        <v>4013.2172529500003</v>
      </c>
      <c r="H62" s="36">
        <f>SUMIFS(СВЦЭМ!$D$39:$D$782,СВЦЭМ!$A$39:$A$782,$A62,СВЦЭМ!$B$39:$B$782,H$47)+'СЕТ СН'!$G$11+СВЦЭМ!$D$10+'СЕТ СН'!$G$5-'СЕТ СН'!$G$21</f>
        <v>4029.3638167500003</v>
      </c>
      <c r="I62" s="36">
        <f>SUMIFS(СВЦЭМ!$D$39:$D$782,СВЦЭМ!$A$39:$A$782,$A62,СВЦЭМ!$B$39:$B$782,I$47)+'СЕТ СН'!$G$11+СВЦЭМ!$D$10+'СЕТ СН'!$G$5-'СЕТ СН'!$G$21</f>
        <v>3996.3616020200002</v>
      </c>
      <c r="J62" s="36">
        <f>SUMIFS(СВЦЭМ!$D$39:$D$782,СВЦЭМ!$A$39:$A$782,$A62,СВЦЭМ!$B$39:$B$782,J$47)+'СЕТ СН'!$G$11+СВЦЭМ!$D$10+'СЕТ СН'!$G$5-'СЕТ СН'!$G$21</f>
        <v>4001.4491798000004</v>
      </c>
      <c r="K62" s="36">
        <f>SUMIFS(СВЦЭМ!$D$39:$D$782,СВЦЭМ!$A$39:$A$782,$A62,СВЦЭМ!$B$39:$B$782,K$47)+'СЕТ СН'!$G$11+СВЦЭМ!$D$10+'СЕТ СН'!$G$5-'СЕТ СН'!$G$21</f>
        <v>4006.4603475399999</v>
      </c>
      <c r="L62" s="36">
        <f>SUMIFS(СВЦЭМ!$D$39:$D$782,СВЦЭМ!$A$39:$A$782,$A62,СВЦЭМ!$B$39:$B$782,L$47)+'СЕТ СН'!$G$11+СВЦЭМ!$D$10+'СЕТ СН'!$G$5-'СЕТ СН'!$G$21</f>
        <v>4043.8139548700001</v>
      </c>
      <c r="M62" s="36">
        <f>SUMIFS(СВЦЭМ!$D$39:$D$782,СВЦЭМ!$A$39:$A$782,$A62,СВЦЭМ!$B$39:$B$782,M$47)+'СЕТ СН'!$G$11+СВЦЭМ!$D$10+'СЕТ СН'!$G$5-'СЕТ СН'!$G$21</f>
        <v>4007.8719226400003</v>
      </c>
      <c r="N62" s="36">
        <f>SUMIFS(СВЦЭМ!$D$39:$D$782,СВЦЭМ!$A$39:$A$782,$A62,СВЦЭМ!$B$39:$B$782,N$47)+'СЕТ СН'!$G$11+СВЦЭМ!$D$10+'СЕТ СН'!$G$5-'СЕТ СН'!$G$21</f>
        <v>3940.9574680700002</v>
      </c>
      <c r="O62" s="36">
        <f>SUMIFS(СВЦЭМ!$D$39:$D$782,СВЦЭМ!$A$39:$A$782,$A62,СВЦЭМ!$B$39:$B$782,O$47)+'СЕТ СН'!$G$11+СВЦЭМ!$D$10+'СЕТ СН'!$G$5-'СЕТ СН'!$G$21</f>
        <v>3932.2266381500003</v>
      </c>
      <c r="P62" s="36">
        <f>SUMIFS(СВЦЭМ!$D$39:$D$782,СВЦЭМ!$A$39:$A$782,$A62,СВЦЭМ!$B$39:$B$782,P$47)+'СЕТ СН'!$G$11+СВЦЭМ!$D$10+'СЕТ СН'!$G$5-'СЕТ СН'!$G$21</f>
        <v>3936.7554261200003</v>
      </c>
      <c r="Q62" s="36">
        <f>SUMIFS(СВЦЭМ!$D$39:$D$782,СВЦЭМ!$A$39:$A$782,$A62,СВЦЭМ!$B$39:$B$782,Q$47)+'СЕТ СН'!$G$11+СВЦЭМ!$D$10+'СЕТ СН'!$G$5-'СЕТ СН'!$G$21</f>
        <v>3943.4094540000001</v>
      </c>
      <c r="R62" s="36">
        <f>SUMIFS(СВЦЭМ!$D$39:$D$782,СВЦЭМ!$A$39:$A$782,$A62,СВЦЭМ!$B$39:$B$782,R$47)+'СЕТ СН'!$G$11+СВЦЭМ!$D$10+'СЕТ СН'!$G$5-'СЕТ СН'!$G$21</f>
        <v>3988.8693528399999</v>
      </c>
      <c r="S62" s="36">
        <f>SUMIFS(СВЦЭМ!$D$39:$D$782,СВЦЭМ!$A$39:$A$782,$A62,СВЦЭМ!$B$39:$B$782,S$47)+'СЕТ СН'!$G$11+СВЦЭМ!$D$10+'СЕТ СН'!$G$5-'СЕТ СН'!$G$21</f>
        <v>4018.2517331200002</v>
      </c>
      <c r="T62" s="36">
        <f>SUMIFS(СВЦЭМ!$D$39:$D$782,СВЦЭМ!$A$39:$A$782,$A62,СВЦЭМ!$B$39:$B$782,T$47)+'СЕТ СН'!$G$11+СВЦЭМ!$D$10+'СЕТ СН'!$G$5-'СЕТ СН'!$G$21</f>
        <v>4075.4771128400002</v>
      </c>
      <c r="U62" s="36">
        <f>SUMIFS(СВЦЭМ!$D$39:$D$782,СВЦЭМ!$A$39:$A$782,$A62,СВЦЭМ!$B$39:$B$782,U$47)+'СЕТ СН'!$G$11+СВЦЭМ!$D$10+'СЕТ СН'!$G$5-'СЕТ СН'!$G$21</f>
        <v>4101.9951401500002</v>
      </c>
      <c r="V62" s="36">
        <f>SUMIFS(СВЦЭМ!$D$39:$D$782,СВЦЭМ!$A$39:$A$782,$A62,СВЦЭМ!$B$39:$B$782,V$47)+'СЕТ СН'!$G$11+СВЦЭМ!$D$10+'СЕТ СН'!$G$5-'СЕТ СН'!$G$21</f>
        <v>4093.7600805300003</v>
      </c>
      <c r="W62" s="36">
        <f>SUMIFS(СВЦЭМ!$D$39:$D$782,СВЦЭМ!$A$39:$A$782,$A62,СВЦЭМ!$B$39:$B$782,W$47)+'СЕТ СН'!$G$11+СВЦЭМ!$D$10+'СЕТ СН'!$G$5-'СЕТ СН'!$G$21</f>
        <v>4079.6143701400001</v>
      </c>
      <c r="X62" s="36">
        <f>SUMIFS(СВЦЭМ!$D$39:$D$782,СВЦЭМ!$A$39:$A$782,$A62,СВЦЭМ!$B$39:$B$782,X$47)+'СЕТ СН'!$G$11+СВЦЭМ!$D$10+'СЕТ СН'!$G$5-'СЕТ СН'!$G$21</f>
        <v>4105.9976765500005</v>
      </c>
      <c r="Y62" s="36">
        <f>SUMIFS(СВЦЭМ!$D$39:$D$782,СВЦЭМ!$A$39:$A$782,$A62,СВЦЭМ!$B$39:$B$782,Y$47)+'СЕТ СН'!$G$11+СВЦЭМ!$D$10+'СЕТ СН'!$G$5-'СЕТ СН'!$G$21</f>
        <v>4059.0217554700002</v>
      </c>
    </row>
    <row r="63" spans="1:25" ht="15.75" x14ac:dyDescent="0.2">
      <c r="A63" s="35">
        <f t="shared" si="1"/>
        <v>44850</v>
      </c>
      <c r="B63" s="36">
        <f>SUMIFS(СВЦЭМ!$D$39:$D$782,СВЦЭМ!$A$39:$A$782,$A63,СВЦЭМ!$B$39:$B$782,B$47)+'СЕТ СН'!$G$11+СВЦЭМ!$D$10+'СЕТ СН'!$G$5-'СЕТ СН'!$G$21</f>
        <v>3997.0736016400001</v>
      </c>
      <c r="C63" s="36">
        <f>SUMIFS(СВЦЭМ!$D$39:$D$782,СВЦЭМ!$A$39:$A$782,$A63,СВЦЭМ!$B$39:$B$782,C$47)+'СЕТ СН'!$G$11+СВЦЭМ!$D$10+'СЕТ СН'!$G$5-'СЕТ СН'!$G$21</f>
        <v>4018.1093625400003</v>
      </c>
      <c r="D63" s="36">
        <f>SUMIFS(СВЦЭМ!$D$39:$D$782,СВЦЭМ!$A$39:$A$782,$A63,СВЦЭМ!$B$39:$B$782,D$47)+'СЕТ СН'!$G$11+СВЦЭМ!$D$10+'СЕТ СН'!$G$5-'СЕТ СН'!$G$21</f>
        <v>4029.4565853700001</v>
      </c>
      <c r="E63" s="36">
        <f>SUMIFS(СВЦЭМ!$D$39:$D$782,СВЦЭМ!$A$39:$A$782,$A63,СВЦЭМ!$B$39:$B$782,E$47)+'СЕТ СН'!$G$11+СВЦЭМ!$D$10+'СЕТ СН'!$G$5-'СЕТ СН'!$G$21</f>
        <v>4039.4597152100005</v>
      </c>
      <c r="F63" s="36">
        <f>SUMIFS(СВЦЭМ!$D$39:$D$782,СВЦЭМ!$A$39:$A$782,$A63,СВЦЭМ!$B$39:$B$782,F$47)+'СЕТ СН'!$G$11+СВЦЭМ!$D$10+'СЕТ СН'!$G$5-'СЕТ СН'!$G$21</f>
        <v>4033.1796403900003</v>
      </c>
      <c r="G63" s="36">
        <f>SUMIFS(СВЦЭМ!$D$39:$D$782,СВЦЭМ!$A$39:$A$782,$A63,СВЦЭМ!$B$39:$B$782,G$47)+'СЕТ СН'!$G$11+СВЦЭМ!$D$10+'СЕТ СН'!$G$5-'СЕТ СН'!$G$21</f>
        <v>4021.6654914600003</v>
      </c>
      <c r="H63" s="36">
        <f>SUMIFS(СВЦЭМ!$D$39:$D$782,СВЦЭМ!$A$39:$A$782,$A63,СВЦЭМ!$B$39:$B$782,H$47)+'СЕТ СН'!$G$11+СВЦЭМ!$D$10+'СЕТ СН'!$G$5-'СЕТ СН'!$G$21</f>
        <v>4005.9152242500004</v>
      </c>
      <c r="I63" s="36">
        <f>SUMIFS(СВЦЭМ!$D$39:$D$782,СВЦЭМ!$A$39:$A$782,$A63,СВЦЭМ!$B$39:$B$782,I$47)+'СЕТ СН'!$G$11+СВЦЭМ!$D$10+'СЕТ СН'!$G$5-'СЕТ СН'!$G$21</f>
        <v>3983.93564883</v>
      </c>
      <c r="J63" s="36">
        <f>SUMIFS(СВЦЭМ!$D$39:$D$782,СВЦЭМ!$A$39:$A$782,$A63,СВЦЭМ!$B$39:$B$782,J$47)+'СЕТ СН'!$G$11+СВЦЭМ!$D$10+'СЕТ СН'!$G$5-'СЕТ СН'!$G$21</f>
        <v>3932.1595984400001</v>
      </c>
      <c r="K63" s="36">
        <f>SUMIFS(СВЦЭМ!$D$39:$D$782,СВЦЭМ!$A$39:$A$782,$A63,СВЦЭМ!$B$39:$B$782,K$47)+'СЕТ СН'!$G$11+СВЦЭМ!$D$10+'СЕТ СН'!$G$5-'СЕТ СН'!$G$21</f>
        <v>3907.7756170800003</v>
      </c>
      <c r="L63" s="36">
        <f>SUMIFS(СВЦЭМ!$D$39:$D$782,СВЦЭМ!$A$39:$A$782,$A63,СВЦЭМ!$B$39:$B$782,L$47)+'СЕТ СН'!$G$11+СВЦЭМ!$D$10+'СЕТ СН'!$G$5-'СЕТ СН'!$G$21</f>
        <v>3899.4859499200002</v>
      </c>
      <c r="M63" s="36">
        <f>SUMIFS(СВЦЭМ!$D$39:$D$782,СВЦЭМ!$A$39:$A$782,$A63,СВЦЭМ!$B$39:$B$782,M$47)+'СЕТ СН'!$G$11+СВЦЭМ!$D$10+'СЕТ СН'!$G$5-'СЕТ СН'!$G$21</f>
        <v>3906.3585063</v>
      </c>
      <c r="N63" s="36">
        <f>SUMIFS(СВЦЭМ!$D$39:$D$782,СВЦЭМ!$A$39:$A$782,$A63,СВЦЭМ!$B$39:$B$782,N$47)+'СЕТ СН'!$G$11+СВЦЭМ!$D$10+'СЕТ СН'!$G$5-'СЕТ СН'!$G$21</f>
        <v>3920.4483459200001</v>
      </c>
      <c r="O63" s="36">
        <f>SUMIFS(СВЦЭМ!$D$39:$D$782,СВЦЭМ!$A$39:$A$782,$A63,СВЦЭМ!$B$39:$B$782,O$47)+'СЕТ СН'!$G$11+СВЦЭМ!$D$10+'СЕТ СН'!$G$5-'СЕТ СН'!$G$21</f>
        <v>3933.44453772</v>
      </c>
      <c r="P63" s="36">
        <f>SUMIFS(СВЦЭМ!$D$39:$D$782,СВЦЭМ!$A$39:$A$782,$A63,СВЦЭМ!$B$39:$B$782,P$47)+'СЕТ СН'!$G$11+СВЦЭМ!$D$10+'СЕТ СН'!$G$5-'СЕТ СН'!$G$21</f>
        <v>3942.1240688800003</v>
      </c>
      <c r="Q63" s="36">
        <f>SUMIFS(СВЦЭМ!$D$39:$D$782,СВЦЭМ!$A$39:$A$782,$A63,СВЦЭМ!$B$39:$B$782,Q$47)+'СЕТ СН'!$G$11+СВЦЭМ!$D$10+'СЕТ СН'!$G$5-'СЕТ СН'!$G$21</f>
        <v>3937.63737373</v>
      </c>
      <c r="R63" s="36">
        <f>SUMIFS(СВЦЭМ!$D$39:$D$782,СВЦЭМ!$A$39:$A$782,$A63,СВЦЭМ!$B$39:$B$782,R$47)+'СЕТ СН'!$G$11+СВЦЭМ!$D$10+'СЕТ СН'!$G$5-'СЕТ СН'!$G$21</f>
        <v>3933.0312762500002</v>
      </c>
      <c r="S63" s="36">
        <f>SUMIFS(СВЦЭМ!$D$39:$D$782,СВЦЭМ!$A$39:$A$782,$A63,СВЦЭМ!$B$39:$B$782,S$47)+'СЕТ СН'!$G$11+СВЦЭМ!$D$10+'СЕТ СН'!$G$5-'СЕТ СН'!$G$21</f>
        <v>3934.0479403300001</v>
      </c>
      <c r="T63" s="36">
        <f>SUMIFS(СВЦЭМ!$D$39:$D$782,СВЦЭМ!$A$39:$A$782,$A63,СВЦЭМ!$B$39:$B$782,T$47)+'СЕТ СН'!$G$11+СВЦЭМ!$D$10+'СЕТ СН'!$G$5-'СЕТ СН'!$G$21</f>
        <v>3910.4162584400001</v>
      </c>
      <c r="U63" s="36">
        <f>SUMIFS(СВЦЭМ!$D$39:$D$782,СВЦЭМ!$A$39:$A$782,$A63,СВЦЭМ!$B$39:$B$782,U$47)+'СЕТ СН'!$G$11+СВЦЭМ!$D$10+'СЕТ СН'!$G$5-'СЕТ СН'!$G$21</f>
        <v>3899.8107656300003</v>
      </c>
      <c r="V63" s="36">
        <f>SUMIFS(СВЦЭМ!$D$39:$D$782,СВЦЭМ!$A$39:$A$782,$A63,СВЦЭМ!$B$39:$B$782,V$47)+'СЕТ СН'!$G$11+СВЦЭМ!$D$10+'СЕТ СН'!$G$5-'СЕТ СН'!$G$21</f>
        <v>3902.2131234900003</v>
      </c>
      <c r="W63" s="36">
        <f>SUMIFS(СВЦЭМ!$D$39:$D$782,СВЦЭМ!$A$39:$A$782,$A63,СВЦЭМ!$B$39:$B$782,W$47)+'СЕТ СН'!$G$11+СВЦЭМ!$D$10+'СЕТ СН'!$G$5-'СЕТ СН'!$G$21</f>
        <v>3912.6028156100001</v>
      </c>
      <c r="X63" s="36">
        <f>SUMIFS(СВЦЭМ!$D$39:$D$782,СВЦЭМ!$A$39:$A$782,$A63,СВЦЭМ!$B$39:$B$782,X$47)+'СЕТ СН'!$G$11+СВЦЭМ!$D$10+'СЕТ СН'!$G$5-'СЕТ СН'!$G$21</f>
        <v>3940.2367316200002</v>
      </c>
      <c r="Y63" s="36">
        <f>SUMIFS(СВЦЭМ!$D$39:$D$782,СВЦЭМ!$A$39:$A$782,$A63,СВЦЭМ!$B$39:$B$782,Y$47)+'СЕТ СН'!$G$11+СВЦЭМ!$D$10+'СЕТ СН'!$G$5-'СЕТ СН'!$G$21</f>
        <v>3971.4948335700001</v>
      </c>
    </row>
    <row r="64" spans="1:25" ht="15.75" x14ac:dyDescent="0.2">
      <c r="A64" s="35">
        <f t="shared" si="1"/>
        <v>44851</v>
      </c>
      <c r="B64" s="36">
        <f>SUMIFS(СВЦЭМ!$D$39:$D$782,СВЦЭМ!$A$39:$A$782,$A64,СВЦЭМ!$B$39:$B$782,B$47)+'СЕТ СН'!$G$11+СВЦЭМ!$D$10+'СЕТ СН'!$G$5-'СЕТ СН'!$G$21</f>
        <v>4019.6370138100001</v>
      </c>
      <c r="C64" s="36">
        <f>SUMIFS(СВЦЭМ!$D$39:$D$782,СВЦЭМ!$A$39:$A$782,$A64,СВЦЭМ!$B$39:$B$782,C$47)+'СЕТ СН'!$G$11+СВЦЭМ!$D$10+'СЕТ СН'!$G$5-'СЕТ СН'!$G$21</f>
        <v>4051.71166352</v>
      </c>
      <c r="D64" s="36">
        <f>SUMIFS(СВЦЭМ!$D$39:$D$782,СВЦЭМ!$A$39:$A$782,$A64,СВЦЭМ!$B$39:$B$782,D$47)+'СЕТ СН'!$G$11+СВЦЭМ!$D$10+'СЕТ СН'!$G$5-'СЕТ СН'!$G$21</f>
        <v>4088.6769295000004</v>
      </c>
      <c r="E64" s="36">
        <f>SUMIFS(СВЦЭМ!$D$39:$D$782,СВЦЭМ!$A$39:$A$782,$A64,СВЦЭМ!$B$39:$B$782,E$47)+'СЕТ СН'!$G$11+СВЦЭМ!$D$10+'СЕТ СН'!$G$5-'СЕТ СН'!$G$21</f>
        <v>4107.2907247399999</v>
      </c>
      <c r="F64" s="36">
        <f>SUMIFS(СВЦЭМ!$D$39:$D$782,СВЦЭМ!$A$39:$A$782,$A64,СВЦЭМ!$B$39:$B$782,F$47)+'СЕТ СН'!$G$11+СВЦЭМ!$D$10+'СЕТ СН'!$G$5-'СЕТ СН'!$G$21</f>
        <v>4112.4852503800003</v>
      </c>
      <c r="G64" s="36">
        <f>SUMIFS(СВЦЭМ!$D$39:$D$782,СВЦЭМ!$A$39:$A$782,$A64,СВЦЭМ!$B$39:$B$782,G$47)+'СЕТ СН'!$G$11+СВЦЭМ!$D$10+'СЕТ СН'!$G$5-'СЕТ СН'!$G$21</f>
        <v>4088.9987882900004</v>
      </c>
      <c r="H64" s="36">
        <f>SUMIFS(СВЦЭМ!$D$39:$D$782,СВЦЭМ!$A$39:$A$782,$A64,СВЦЭМ!$B$39:$B$782,H$47)+'СЕТ СН'!$G$11+СВЦЭМ!$D$10+'СЕТ СН'!$G$5-'СЕТ СН'!$G$21</f>
        <v>4036.4394211400004</v>
      </c>
      <c r="I64" s="36">
        <f>SUMIFS(СВЦЭМ!$D$39:$D$782,СВЦЭМ!$A$39:$A$782,$A64,СВЦЭМ!$B$39:$B$782,I$47)+'СЕТ СН'!$G$11+СВЦЭМ!$D$10+'СЕТ СН'!$G$5-'СЕТ СН'!$G$21</f>
        <v>3982.6107790000001</v>
      </c>
      <c r="J64" s="36">
        <f>SUMIFS(СВЦЭМ!$D$39:$D$782,СВЦЭМ!$A$39:$A$782,$A64,СВЦЭМ!$B$39:$B$782,J$47)+'СЕТ СН'!$G$11+СВЦЭМ!$D$10+'СЕТ СН'!$G$5-'СЕТ СН'!$G$21</f>
        <v>3957.99216316</v>
      </c>
      <c r="K64" s="36">
        <f>SUMIFS(СВЦЭМ!$D$39:$D$782,СВЦЭМ!$A$39:$A$782,$A64,СВЦЭМ!$B$39:$B$782,K$47)+'СЕТ СН'!$G$11+СВЦЭМ!$D$10+'СЕТ СН'!$G$5-'СЕТ СН'!$G$21</f>
        <v>3955.2305255300003</v>
      </c>
      <c r="L64" s="36">
        <f>SUMIFS(СВЦЭМ!$D$39:$D$782,СВЦЭМ!$A$39:$A$782,$A64,СВЦЭМ!$B$39:$B$782,L$47)+'СЕТ СН'!$G$11+СВЦЭМ!$D$10+'СЕТ СН'!$G$5-'СЕТ СН'!$G$21</f>
        <v>3962.6676327700002</v>
      </c>
      <c r="M64" s="36">
        <f>SUMIFS(СВЦЭМ!$D$39:$D$782,СВЦЭМ!$A$39:$A$782,$A64,СВЦЭМ!$B$39:$B$782,M$47)+'СЕТ СН'!$G$11+СВЦЭМ!$D$10+'СЕТ СН'!$G$5-'СЕТ СН'!$G$21</f>
        <v>3976.3244766500002</v>
      </c>
      <c r="N64" s="36">
        <f>SUMIFS(СВЦЭМ!$D$39:$D$782,СВЦЭМ!$A$39:$A$782,$A64,СВЦЭМ!$B$39:$B$782,N$47)+'СЕТ СН'!$G$11+СВЦЭМ!$D$10+'СЕТ СН'!$G$5-'СЕТ СН'!$G$21</f>
        <v>3978.3604823900005</v>
      </c>
      <c r="O64" s="36">
        <f>SUMIFS(СВЦЭМ!$D$39:$D$782,СВЦЭМ!$A$39:$A$782,$A64,СВЦЭМ!$B$39:$B$782,O$47)+'СЕТ СН'!$G$11+СВЦЭМ!$D$10+'СЕТ СН'!$G$5-'СЕТ СН'!$G$21</f>
        <v>3976.0660075300002</v>
      </c>
      <c r="P64" s="36">
        <f>SUMIFS(СВЦЭМ!$D$39:$D$782,СВЦЭМ!$A$39:$A$782,$A64,СВЦЭМ!$B$39:$B$782,P$47)+'СЕТ СН'!$G$11+СВЦЭМ!$D$10+'СЕТ СН'!$G$5-'СЕТ СН'!$G$21</f>
        <v>3992.2438526100004</v>
      </c>
      <c r="Q64" s="36">
        <f>SUMIFS(СВЦЭМ!$D$39:$D$782,СВЦЭМ!$A$39:$A$782,$A64,СВЦЭМ!$B$39:$B$782,Q$47)+'СЕТ СН'!$G$11+СВЦЭМ!$D$10+'СЕТ СН'!$G$5-'СЕТ СН'!$G$21</f>
        <v>3969.81534465</v>
      </c>
      <c r="R64" s="36">
        <f>SUMIFS(СВЦЭМ!$D$39:$D$782,СВЦЭМ!$A$39:$A$782,$A64,СВЦЭМ!$B$39:$B$782,R$47)+'СЕТ СН'!$G$11+СВЦЭМ!$D$10+'СЕТ СН'!$G$5-'СЕТ СН'!$G$21</f>
        <v>3919.1614771200002</v>
      </c>
      <c r="S64" s="36">
        <f>SUMIFS(СВЦЭМ!$D$39:$D$782,СВЦЭМ!$A$39:$A$782,$A64,СВЦЭМ!$B$39:$B$782,S$47)+'СЕТ СН'!$G$11+СВЦЭМ!$D$10+'СЕТ СН'!$G$5-'СЕТ СН'!$G$21</f>
        <v>3904.1544602600002</v>
      </c>
      <c r="T64" s="36">
        <f>SUMIFS(СВЦЭМ!$D$39:$D$782,СВЦЭМ!$A$39:$A$782,$A64,СВЦЭМ!$B$39:$B$782,T$47)+'СЕТ СН'!$G$11+СВЦЭМ!$D$10+'СЕТ СН'!$G$5-'СЕТ СН'!$G$21</f>
        <v>3963.3113944900001</v>
      </c>
      <c r="U64" s="36">
        <f>SUMIFS(СВЦЭМ!$D$39:$D$782,СВЦЭМ!$A$39:$A$782,$A64,СВЦЭМ!$B$39:$B$782,U$47)+'СЕТ СН'!$G$11+СВЦЭМ!$D$10+'СЕТ СН'!$G$5-'СЕТ СН'!$G$21</f>
        <v>4060.9929701000001</v>
      </c>
      <c r="V64" s="36">
        <f>SUMIFS(СВЦЭМ!$D$39:$D$782,СВЦЭМ!$A$39:$A$782,$A64,СВЦЭМ!$B$39:$B$782,V$47)+'СЕТ СН'!$G$11+СВЦЭМ!$D$10+'СЕТ СН'!$G$5-'СЕТ СН'!$G$21</f>
        <v>4056.6349735000003</v>
      </c>
      <c r="W64" s="36">
        <f>SUMIFS(СВЦЭМ!$D$39:$D$782,СВЦЭМ!$A$39:$A$782,$A64,СВЦЭМ!$B$39:$B$782,W$47)+'СЕТ СН'!$G$11+СВЦЭМ!$D$10+'СЕТ СН'!$G$5-'СЕТ СН'!$G$21</f>
        <v>4047.3083373900004</v>
      </c>
      <c r="X64" s="36">
        <f>SUMIFS(СВЦЭМ!$D$39:$D$782,СВЦЭМ!$A$39:$A$782,$A64,СВЦЭМ!$B$39:$B$782,X$47)+'СЕТ СН'!$G$11+СВЦЭМ!$D$10+'СЕТ СН'!$G$5-'СЕТ СН'!$G$21</f>
        <v>4000.6973683300002</v>
      </c>
      <c r="Y64" s="36">
        <f>SUMIFS(СВЦЭМ!$D$39:$D$782,СВЦЭМ!$A$39:$A$782,$A64,СВЦЭМ!$B$39:$B$782,Y$47)+'СЕТ СН'!$G$11+СВЦЭМ!$D$10+'СЕТ СН'!$G$5-'СЕТ СН'!$G$21</f>
        <v>4042.0183059000001</v>
      </c>
    </row>
    <row r="65" spans="1:26" ht="15.75" x14ac:dyDescent="0.2">
      <c r="A65" s="35">
        <f t="shared" si="1"/>
        <v>44852</v>
      </c>
      <c r="B65" s="36">
        <f>SUMIFS(СВЦЭМ!$D$39:$D$782,СВЦЭМ!$A$39:$A$782,$A65,СВЦЭМ!$B$39:$B$782,B$47)+'СЕТ СН'!$G$11+СВЦЭМ!$D$10+'СЕТ СН'!$G$5-'СЕТ СН'!$G$21</f>
        <v>4072.2158553600002</v>
      </c>
      <c r="C65" s="36">
        <f>SUMIFS(СВЦЭМ!$D$39:$D$782,СВЦЭМ!$A$39:$A$782,$A65,СВЦЭМ!$B$39:$B$782,C$47)+'СЕТ СН'!$G$11+СВЦЭМ!$D$10+'СЕТ СН'!$G$5-'СЕТ СН'!$G$21</f>
        <v>4114.7377327600007</v>
      </c>
      <c r="D65" s="36">
        <f>SUMIFS(СВЦЭМ!$D$39:$D$782,СВЦЭМ!$A$39:$A$782,$A65,СВЦЭМ!$B$39:$B$782,D$47)+'СЕТ СН'!$G$11+СВЦЭМ!$D$10+'СЕТ СН'!$G$5-'СЕТ СН'!$G$21</f>
        <v>4131.4833550100002</v>
      </c>
      <c r="E65" s="36">
        <f>SUMIFS(СВЦЭМ!$D$39:$D$782,СВЦЭМ!$A$39:$A$782,$A65,СВЦЭМ!$B$39:$B$782,E$47)+'СЕТ СН'!$G$11+СВЦЭМ!$D$10+'СЕТ СН'!$G$5-'СЕТ СН'!$G$21</f>
        <v>4134.5321465800007</v>
      </c>
      <c r="F65" s="36">
        <f>SUMIFS(СВЦЭМ!$D$39:$D$782,СВЦЭМ!$A$39:$A$782,$A65,СВЦЭМ!$B$39:$B$782,F$47)+'СЕТ СН'!$G$11+СВЦЭМ!$D$10+'СЕТ СН'!$G$5-'СЕТ СН'!$G$21</f>
        <v>4136.4275486400002</v>
      </c>
      <c r="G65" s="36">
        <f>SUMIFS(СВЦЭМ!$D$39:$D$782,СВЦЭМ!$A$39:$A$782,$A65,СВЦЭМ!$B$39:$B$782,G$47)+'СЕТ СН'!$G$11+СВЦЭМ!$D$10+'СЕТ СН'!$G$5-'СЕТ СН'!$G$21</f>
        <v>4122.3898783800005</v>
      </c>
      <c r="H65" s="36">
        <f>SUMIFS(СВЦЭМ!$D$39:$D$782,СВЦЭМ!$A$39:$A$782,$A65,СВЦЭМ!$B$39:$B$782,H$47)+'СЕТ СН'!$G$11+СВЦЭМ!$D$10+'СЕТ СН'!$G$5-'СЕТ СН'!$G$21</f>
        <v>4061.0055083800003</v>
      </c>
      <c r="I65" s="36">
        <f>SUMIFS(СВЦЭМ!$D$39:$D$782,СВЦЭМ!$A$39:$A$782,$A65,СВЦЭМ!$B$39:$B$782,I$47)+'СЕТ СН'!$G$11+СВЦЭМ!$D$10+'СЕТ СН'!$G$5-'СЕТ СН'!$G$21</f>
        <v>4002.1279640600001</v>
      </c>
      <c r="J65" s="36">
        <f>SUMIFS(СВЦЭМ!$D$39:$D$782,СВЦЭМ!$A$39:$A$782,$A65,СВЦЭМ!$B$39:$B$782,J$47)+'СЕТ СН'!$G$11+СВЦЭМ!$D$10+'СЕТ СН'!$G$5-'СЕТ СН'!$G$21</f>
        <v>3979.5065624900003</v>
      </c>
      <c r="K65" s="36">
        <f>SUMIFS(СВЦЭМ!$D$39:$D$782,СВЦЭМ!$A$39:$A$782,$A65,СВЦЭМ!$B$39:$B$782,K$47)+'СЕТ СН'!$G$11+СВЦЭМ!$D$10+'СЕТ СН'!$G$5-'СЕТ СН'!$G$21</f>
        <v>3981.9444787700004</v>
      </c>
      <c r="L65" s="36">
        <f>SUMIFS(СВЦЭМ!$D$39:$D$782,СВЦЭМ!$A$39:$A$782,$A65,СВЦЭМ!$B$39:$B$782,L$47)+'СЕТ СН'!$G$11+СВЦЭМ!$D$10+'СЕТ СН'!$G$5-'СЕТ СН'!$G$21</f>
        <v>3980.0574849000004</v>
      </c>
      <c r="M65" s="36">
        <f>SUMIFS(СВЦЭМ!$D$39:$D$782,СВЦЭМ!$A$39:$A$782,$A65,СВЦЭМ!$B$39:$B$782,M$47)+'СЕТ СН'!$G$11+СВЦЭМ!$D$10+'СЕТ СН'!$G$5-'СЕТ СН'!$G$21</f>
        <v>3989.8738455800003</v>
      </c>
      <c r="N65" s="36">
        <f>SUMIFS(СВЦЭМ!$D$39:$D$782,СВЦЭМ!$A$39:$A$782,$A65,СВЦЭМ!$B$39:$B$782,N$47)+'СЕТ СН'!$G$11+СВЦЭМ!$D$10+'СЕТ СН'!$G$5-'СЕТ СН'!$G$21</f>
        <v>3992.91679484</v>
      </c>
      <c r="O65" s="36">
        <f>SUMIFS(СВЦЭМ!$D$39:$D$782,СВЦЭМ!$A$39:$A$782,$A65,СВЦЭМ!$B$39:$B$782,O$47)+'СЕТ СН'!$G$11+СВЦЭМ!$D$10+'СЕТ СН'!$G$5-'СЕТ СН'!$G$21</f>
        <v>3992.5293236500002</v>
      </c>
      <c r="P65" s="36">
        <f>SUMIFS(СВЦЭМ!$D$39:$D$782,СВЦЭМ!$A$39:$A$782,$A65,СВЦЭМ!$B$39:$B$782,P$47)+'СЕТ СН'!$G$11+СВЦЭМ!$D$10+'СЕТ СН'!$G$5-'СЕТ СН'!$G$21</f>
        <v>3995.8860577600003</v>
      </c>
      <c r="Q65" s="36">
        <f>SUMIFS(СВЦЭМ!$D$39:$D$782,СВЦЭМ!$A$39:$A$782,$A65,СВЦЭМ!$B$39:$B$782,Q$47)+'СЕТ СН'!$G$11+СВЦЭМ!$D$10+'СЕТ СН'!$G$5-'СЕТ СН'!$G$21</f>
        <v>4009.5128390400005</v>
      </c>
      <c r="R65" s="36">
        <f>SUMIFS(СВЦЭМ!$D$39:$D$782,СВЦЭМ!$A$39:$A$782,$A65,СВЦЭМ!$B$39:$B$782,R$47)+'СЕТ СН'!$G$11+СВЦЭМ!$D$10+'СЕТ СН'!$G$5-'СЕТ СН'!$G$21</f>
        <v>4014.8638849000004</v>
      </c>
      <c r="S65" s="36">
        <f>SUMIFS(СВЦЭМ!$D$39:$D$782,СВЦЭМ!$A$39:$A$782,$A65,СВЦЭМ!$B$39:$B$782,S$47)+'СЕТ СН'!$G$11+СВЦЭМ!$D$10+'СЕТ СН'!$G$5-'СЕТ СН'!$G$21</f>
        <v>3992.7680111200002</v>
      </c>
      <c r="T65" s="36">
        <f>SUMIFS(СВЦЭМ!$D$39:$D$782,СВЦЭМ!$A$39:$A$782,$A65,СВЦЭМ!$B$39:$B$782,T$47)+'СЕТ СН'!$G$11+СВЦЭМ!$D$10+'СЕТ СН'!$G$5-'СЕТ СН'!$G$21</f>
        <v>4076.4390291200002</v>
      </c>
      <c r="U65" s="36">
        <f>SUMIFS(СВЦЭМ!$D$39:$D$782,СВЦЭМ!$A$39:$A$782,$A65,СВЦЭМ!$B$39:$B$782,U$47)+'СЕТ СН'!$G$11+СВЦЭМ!$D$10+'СЕТ СН'!$G$5-'СЕТ СН'!$G$21</f>
        <v>4101.4934128800005</v>
      </c>
      <c r="V65" s="36">
        <f>SUMIFS(СВЦЭМ!$D$39:$D$782,СВЦЭМ!$A$39:$A$782,$A65,СВЦЭМ!$B$39:$B$782,V$47)+'СЕТ СН'!$G$11+СВЦЭМ!$D$10+'СЕТ СН'!$G$5-'СЕТ СН'!$G$21</f>
        <v>4095.0436264800001</v>
      </c>
      <c r="W65" s="36">
        <f>SUMIFS(СВЦЭМ!$D$39:$D$782,СВЦЭМ!$A$39:$A$782,$A65,СВЦЭМ!$B$39:$B$782,W$47)+'СЕТ СН'!$G$11+СВЦЭМ!$D$10+'СЕТ СН'!$G$5-'СЕТ СН'!$G$21</f>
        <v>4086.2072483800002</v>
      </c>
      <c r="X65" s="36">
        <f>SUMIFS(СВЦЭМ!$D$39:$D$782,СВЦЭМ!$A$39:$A$782,$A65,СВЦЭМ!$B$39:$B$782,X$47)+'СЕТ СН'!$G$11+СВЦЭМ!$D$10+'СЕТ СН'!$G$5-'СЕТ СН'!$G$21</f>
        <v>4046.6300481400003</v>
      </c>
      <c r="Y65" s="36">
        <f>SUMIFS(СВЦЭМ!$D$39:$D$782,СВЦЭМ!$A$39:$A$782,$A65,СВЦЭМ!$B$39:$B$782,Y$47)+'СЕТ СН'!$G$11+СВЦЭМ!$D$10+'СЕТ СН'!$G$5-'СЕТ СН'!$G$21</f>
        <v>4033.4833006000003</v>
      </c>
    </row>
    <row r="66" spans="1:26" ht="15.75" x14ac:dyDescent="0.2">
      <c r="A66" s="35">
        <f t="shared" si="1"/>
        <v>44853</v>
      </c>
      <c r="B66" s="36">
        <f>SUMIFS(СВЦЭМ!$D$39:$D$782,СВЦЭМ!$A$39:$A$782,$A66,СВЦЭМ!$B$39:$B$782,B$47)+'СЕТ СН'!$G$11+СВЦЭМ!$D$10+'СЕТ СН'!$G$5-'СЕТ СН'!$G$21</f>
        <v>4077.4830282000003</v>
      </c>
      <c r="C66" s="36">
        <f>SUMIFS(СВЦЭМ!$D$39:$D$782,СВЦЭМ!$A$39:$A$782,$A66,СВЦЭМ!$B$39:$B$782,C$47)+'СЕТ СН'!$G$11+СВЦЭМ!$D$10+'СЕТ СН'!$G$5-'СЕТ СН'!$G$21</f>
        <v>4112.3215484800003</v>
      </c>
      <c r="D66" s="36">
        <f>SUMIFS(СВЦЭМ!$D$39:$D$782,СВЦЭМ!$A$39:$A$782,$A66,СВЦЭМ!$B$39:$B$782,D$47)+'СЕТ СН'!$G$11+СВЦЭМ!$D$10+'СЕТ СН'!$G$5-'СЕТ СН'!$G$21</f>
        <v>4134.16753255</v>
      </c>
      <c r="E66" s="36">
        <f>SUMIFS(СВЦЭМ!$D$39:$D$782,СВЦЭМ!$A$39:$A$782,$A66,СВЦЭМ!$B$39:$B$782,E$47)+'СЕТ СН'!$G$11+СВЦЭМ!$D$10+'СЕТ СН'!$G$5-'СЕТ СН'!$G$21</f>
        <v>4133.7536580800006</v>
      </c>
      <c r="F66" s="36">
        <f>SUMIFS(СВЦЭМ!$D$39:$D$782,СВЦЭМ!$A$39:$A$782,$A66,СВЦЭМ!$B$39:$B$782,F$47)+'СЕТ СН'!$G$11+СВЦЭМ!$D$10+'СЕТ СН'!$G$5-'СЕТ СН'!$G$21</f>
        <v>4136.7771664200009</v>
      </c>
      <c r="G66" s="36">
        <f>SUMIFS(СВЦЭМ!$D$39:$D$782,СВЦЭМ!$A$39:$A$782,$A66,СВЦЭМ!$B$39:$B$782,G$47)+'СЕТ СН'!$G$11+СВЦЭМ!$D$10+'СЕТ СН'!$G$5-'СЕТ СН'!$G$21</f>
        <v>4120.4409866100004</v>
      </c>
      <c r="H66" s="36">
        <f>SUMIFS(СВЦЭМ!$D$39:$D$782,СВЦЭМ!$A$39:$A$782,$A66,СВЦЭМ!$B$39:$B$782,H$47)+'СЕТ СН'!$G$11+СВЦЭМ!$D$10+'СЕТ СН'!$G$5-'СЕТ СН'!$G$21</f>
        <v>4060.9244508300003</v>
      </c>
      <c r="I66" s="36">
        <f>SUMIFS(СВЦЭМ!$D$39:$D$782,СВЦЭМ!$A$39:$A$782,$A66,СВЦЭМ!$B$39:$B$782,I$47)+'СЕТ СН'!$G$11+СВЦЭМ!$D$10+'СЕТ СН'!$G$5-'СЕТ СН'!$G$21</f>
        <v>4011.8111991400001</v>
      </c>
      <c r="J66" s="36">
        <f>SUMIFS(СВЦЭМ!$D$39:$D$782,СВЦЭМ!$A$39:$A$782,$A66,СВЦЭМ!$B$39:$B$782,J$47)+'СЕТ СН'!$G$11+СВЦЭМ!$D$10+'СЕТ СН'!$G$5-'СЕТ СН'!$G$21</f>
        <v>4045.8036298300003</v>
      </c>
      <c r="K66" s="36">
        <f>SUMIFS(СВЦЭМ!$D$39:$D$782,СВЦЭМ!$A$39:$A$782,$A66,СВЦЭМ!$B$39:$B$782,K$47)+'СЕТ СН'!$G$11+СВЦЭМ!$D$10+'СЕТ СН'!$G$5-'СЕТ СН'!$G$21</f>
        <v>4053.7093671100001</v>
      </c>
      <c r="L66" s="36">
        <f>SUMIFS(СВЦЭМ!$D$39:$D$782,СВЦЭМ!$A$39:$A$782,$A66,СВЦЭМ!$B$39:$B$782,L$47)+'СЕТ СН'!$G$11+СВЦЭМ!$D$10+'СЕТ СН'!$G$5-'СЕТ СН'!$G$21</f>
        <v>4057.6464636600003</v>
      </c>
      <c r="M66" s="36">
        <f>SUMIFS(СВЦЭМ!$D$39:$D$782,СВЦЭМ!$A$39:$A$782,$A66,СВЦЭМ!$B$39:$B$782,M$47)+'СЕТ СН'!$G$11+СВЦЭМ!$D$10+'СЕТ СН'!$G$5-'СЕТ СН'!$G$21</f>
        <v>4086.1705077800002</v>
      </c>
      <c r="N66" s="36">
        <f>SUMIFS(СВЦЭМ!$D$39:$D$782,СВЦЭМ!$A$39:$A$782,$A66,СВЦЭМ!$B$39:$B$782,N$47)+'СЕТ СН'!$G$11+СВЦЭМ!$D$10+'СЕТ СН'!$G$5-'СЕТ СН'!$G$21</f>
        <v>4020.1694742100003</v>
      </c>
      <c r="O66" s="36">
        <f>SUMIFS(СВЦЭМ!$D$39:$D$782,СВЦЭМ!$A$39:$A$782,$A66,СВЦЭМ!$B$39:$B$782,O$47)+'СЕТ СН'!$G$11+СВЦЭМ!$D$10+'СЕТ СН'!$G$5-'СЕТ СН'!$G$21</f>
        <v>4012.1231102800002</v>
      </c>
      <c r="P66" s="36">
        <f>SUMIFS(СВЦЭМ!$D$39:$D$782,СВЦЭМ!$A$39:$A$782,$A66,СВЦЭМ!$B$39:$B$782,P$47)+'СЕТ СН'!$G$11+СВЦЭМ!$D$10+'СЕТ СН'!$G$5-'СЕТ СН'!$G$21</f>
        <v>3996.1239225400004</v>
      </c>
      <c r="Q66" s="36">
        <f>SUMIFS(СВЦЭМ!$D$39:$D$782,СВЦЭМ!$A$39:$A$782,$A66,СВЦЭМ!$B$39:$B$782,Q$47)+'СЕТ СН'!$G$11+СВЦЭМ!$D$10+'СЕТ СН'!$G$5-'СЕТ СН'!$G$21</f>
        <v>3993.9960205900002</v>
      </c>
      <c r="R66" s="36">
        <f>SUMIFS(СВЦЭМ!$D$39:$D$782,СВЦЭМ!$A$39:$A$782,$A66,СВЦЭМ!$B$39:$B$782,R$47)+'СЕТ СН'!$G$11+СВЦЭМ!$D$10+'СЕТ СН'!$G$5-'СЕТ СН'!$G$21</f>
        <v>3893.8271713900003</v>
      </c>
      <c r="S66" s="36">
        <f>SUMIFS(СВЦЭМ!$D$39:$D$782,СВЦЭМ!$A$39:$A$782,$A66,СВЦЭМ!$B$39:$B$782,S$47)+'СЕТ СН'!$G$11+СВЦЭМ!$D$10+'СЕТ СН'!$G$5-'СЕТ СН'!$G$21</f>
        <v>3819.7497348400002</v>
      </c>
      <c r="T66" s="36">
        <f>SUMIFS(СВЦЭМ!$D$39:$D$782,СВЦЭМ!$A$39:$A$782,$A66,СВЦЭМ!$B$39:$B$782,T$47)+'СЕТ СН'!$G$11+СВЦЭМ!$D$10+'СЕТ СН'!$G$5-'СЕТ СН'!$G$21</f>
        <v>3840.4579323300004</v>
      </c>
      <c r="U66" s="36">
        <f>SUMIFS(СВЦЭМ!$D$39:$D$782,СВЦЭМ!$A$39:$A$782,$A66,СВЦЭМ!$B$39:$B$782,U$47)+'СЕТ СН'!$G$11+СВЦЭМ!$D$10+'СЕТ СН'!$G$5-'СЕТ СН'!$G$21</f>
        <v>3907.4531692500004</v>
      </c>
      <c r="V66" s="36">
        <f>SUMIFS(СВЦЭМ!$D$39:$D$782,СВЦЭМ!$A$39:$A$782,$A66,СВЦЭМ!$B$39:$B$782,V$47)+'СЕТ СН'!$G$11+СВЦЭМ!$D$10+'СЕТ СН'!$G$5-'СЕТ СН'!$G$21</f>
        <v>3959.6943191200003</v>
      </c>
      <c r="W66" s="36">
        <f>SUMIFS(СВЦЭМ!$D$39:$D$782,СВЦЭМ!$A$39:$A$782,$A66,СВЦЭМ!$B$39:$B$782,W$47)+'СЕТ СН'!$G$11+СВЦЭМ!$D$10+'СЕТ СН'!$G$5-'СЕТ СН'!$G$21</f>
        <v>4016.4052697100001</v>
      </c>
      <c r="X66" s="36">
        <f>SUMIFS(СВЦЭМ!$D$39:$D$782,СВЦЭМ!$A$39:$A$782,$A66,СВЦЭМ!$B$39:$B$782,X$47)+'СЕТ СН'!$G$11+СВЦЭМ!$D$10+'СЕТ СН'!$G$5-'СЕТ СН'!$G$21</f>
        <v>4046.7639880900001</v>
      </c>
      <c r="Y66" s="36">
        <f>SUMIFS(СВЦЭМ!$D$39:$D$782,СВЦЭМ!$A$39:$A$782,$A66,СВЦЭМ!$B$39:$B$782,Y$47)+'СЕТ СН'!$G$11+СВЦЭМ!$D$10+'СЕТ СН'!$G$5-'СЕТ СН'!$G$21</f>
        <v>4108.0768867000006</v>
      </c>
    </row>
    <row r="67" spans="1:26" ht="15.75" x14ac:dyDescent="0.2">
      <c r="A67" s="35">
        <f t="shared" si="1"/>
        <v>44854</v>
      </c>
      <c r="B67" s="36">
        <f>SUMIFS(СВЦЭМ!$D$39:$D$782,СВЦЭМ!$A$39:$A$782,$A67,СВЦЭМ!$B$39:$B$782,B$47)+'СЕТ СН'!$G$11+СВЦЭМ!$D$10+'СЕТ СН'!$G$5-'СЕТ СН'!$G$21</f>
        <v>4033.61118678</v>
      </c>
      <c r="C67" s="36">
        <f>SUMIFS(СВЦЭМ!$D$39:$D$782,СВЦЭМ!$A$39:$A$782,$A67,СВЦЭМ!$B$39:$B$782,C$47)+'СЕТ СН'!$G$11+СВЦЭМ!$D$10+'СЕТ СН'!$G$5-'СЕТ СН'!$G$21</f>
        <v>4034.8382044600003</v>
      </c>
      <c r="D67" s="36">
        <f>SUMIFS(СВЦЭМ!$D$39:$D$782,СВЦЭМ!$A$39:$A$782,$A67,СВЦЭМ!$B$39:$B$782,D$47)+'СЕТ СН'!$G$11+СВЦЭМ!$D$10+'СЕТ СН'!$G$5-'СЕТ СН'!$G$21</f>
        <v>4075.9473406200004</v>
      </c>
      <c r="E67" s="36">
        <f>SUMIFS(СВЦЭМ!$D$39:$D$782,СВЦЭМ!$A$39:$A$782,$A67,СВЦЭМ!$B$39:$B$782,E$47)+'СЕТ СН'!$G$11+СВЦЭМ!$D$10+'СЕТ СН'!$G$5-'СЕТ СН'!$G$21</f>
        <v>4072.5071903000003</v>
      </c>
      <c r="F67" s="36">
        <f>SUMIFS(СВЦЭМ!$D$39:$D$782,СВЦЭМ!$A$39:$A$782,$A67,СВЦЭМ!$B$39:$B$782,F$47)+'СЕТ СН'!$G$11+СВЦЭМ!$D$10+'СЕТ СН'!$G$5-'СЕТ СН'!$G$21</f>
        <v>4052.9788221500003</v>
      </c>
      <c r="G67" s="36">
        <f>SUMIFS(СВЦЭМ!$D$39:$D$782,СВЦЭМ!$A$39:$A$782,$A67,СВЦЭМ!$B$39:$B$782,G$47)+'СЕТ СН'!$G$11+СВЦЭМ!$D$10+'СЕТ СН'!$G$5-'СЕТ СН'!$G$21</f>
        <v>4024.9046782200003</v>
      </c>
      <c r="H67" s="36">
        <f>SUMIFS(СВЦЭМ!$D$39:$D$782,СВЦЭМ!$A$39:$A$782,$A67,СВЦЭМ!$B$39:$B$782,H$47)+'СЕТ СН'!$G$11+СВЦЭМ!$D$10+'СЕТ СН'!$G$5-'СЕТ СН'!$G$21</f>
        <v>3977.2933321099999</v>
      </c>
      <c r="I67" s="36">
        <f>SUMIFS(СВЦЭМ!$D$39:$D$782,СВЦЭМ!$A$39:$A$782,$A67,СВЦЭМ!$B$39:$B$782,I$47)+'СЕТ СН'!$G$11+СВЦЭМ!$D$10+'СЕТ СН'!$G$5-'СЕТ СН'!$G$21</f>
        <v>3949.19787739</v>
      </c>
      <c r="J67" s="36">
        <f>SUMIFS(СВЦЭМ!$D$39:$D$782,СВЦЭМ!$A$39:$A$782,$A67,СВЦЭМ!$B$39:$B$782,J$47)+'СЕТ СН'!$G$11+СВЦЭМ!$D$10+'СЕТ СН'!$G$5-'СЕТ СН'!$G$21</f>
        <v>3951.2420078600003</v>
      </c>
      <c r="K67" s="36">
        <f>SUMIFS(СВЦЭМ!$D$39:$D$782,СВЦЭМ!$A$39:$A$782,$A67,СВЦЭМ!$B$39:$B$782,K$47)+'СЕТ СН'!$G$11+СВЦЭМ!$D$10+'СЕТ СН'!$G$5-'СЕТ СН'!$G$21</f>
        <v>3986.47166311</v>
      </c>
      <c r="L67" s="36">
        <f>SUMIFS(СВЦЭМ!$D$39:$D$782,СВЦЭМ!$A$39:$A$782,$A67,СВЦЭМ!$B$39:$B$782,L$47)+'СЕТ СН'!$G$11+СВЦЭМ!$D$10+'СЕТ СН'!$G$5-'СЕТ СН'!$G$21</f>
        <v>3994.37497626</v>
      </c>
      <c r="M67" s="36">
        <f>SUMIFS(СВЦЭМ!$D$39:$D$782,СВЦЭМ!$A$39:$A$782,$A67,СВЦЭМ!$B$39:$B$782,M$47)+'СЕТ СН'!$G$11+СВЦЭМ!$D$10+'СЕТ СН'!$G$5-'СЕТ СН'!$G$21</f>
        <v>4025.5477899400003</v>
      </c>
      <c r="N67" s="36">
        <f>SUMIFS(СВЦЭМ!$D$39:$D$782,СВЦЭМ!$A$39:$A$782,$A67,СВЦЭМ!$B$39:$B$782,N$47)+'СЕТ СН'!$G$11+СВЦЭМ!$D$10+'СЕТ СН'!$G$5-'СЕТ СН'!$G$21</f>
        <v>4018.3504480900001</v>
      </c>
      <c r="O67" s="36">
        <f>SUMIFS(СВЦЭМ!$D$39:$D$782,СВЦЭМ!$A$39:$A$782,$A67,СВЦЭМ!$B$39:$B$782,O$47)+'СЕТ СН'!$G$11+СВЦЭМ!$D$10+'СЕТ СН'!$G$5-'СЕТ СН'!$G$21</f>
        <v>4017.9122708700002</v>
      </c>
      <c r="P67" s="36">
        <f>SUMIFS(СВЦЭМ!$D$39:$D$782,СВЦЭМ!$A$39:$A$782,$A67,СВЦЭМ!$B$39:$B$782,P$47)+'СЕТ СН'!$G$11+СВЦЭМ!$D$10+'СЕТ СН'!$G$5-'СЕТ СН'!$G$21</f>
        <v>4019.8940359500002</v>
      </c>
      <c r="Q67" s="36">
        <f>SUMIFS(СВЦЭМ!$D$39:$D$782,СВЦЭМ!$A$39:$A$782,$A67,СВЦЭМ!$B$39:$B$782,Q$47)+'СЕТ СН'!$G$11+СВЦЭМ!$D$10+'СЕТ СН'!$G$5-'СЕТ СН'!$G$21</f>
        <v>4013.9887410700003</v>
      </c>
      <c r="R67" s="36">
        <f>SUMIFS(СВЦЭМ!$D$39:$D$782,СВЦЭМ!$A$39:$A$782,$A67,СВЦЭМ!$B$39:$B$782,R$47)+'СЕТ СН'!$G$11+СВЦЭМ!$D$10+'СЕТ СН'!$G$5-'СЕТ СН'!$G$21</f>
        <v>4063.8458007900003</v>
      </c>
      <c r="S67" s="36">
        <f>SUMIFS(СВЦЭМ!$D$39:$D$782,СВЦЭМ!$A$39:$A$782,$A67,СВЦЭМ!$B$39:$B$782,S$47)+'СЕТ СН'!$G$11+СВЦЭМ!$D$10+'СЕТ СН'!$G$5-'СЕТ СН'!$G$21</f>
        <v>4056.3079143100003</v>
      </c>
      <c r="T67" s="36">
        <f>SUMIFS(СВЦЭМ!$D$39:$D$782,СВЦЭМ!$A$39:$A$782,$A67,СВЦЭМ!$B$39:$B$782,T$47)+'СЕТ СН'!$G$11+СВЦЭМ!$D$10+'СЕТ СН'!$G$5-'СЕТ СН'!$G$21</f>
        <v>4066.4197984000002</v>
      </c>
      <c r="U67" s="36">
        <f>SUMIFS(СВЦЭМ!$D$39:$D$782,СВЦЭМ!$A$39:$A$782,$A67,СВЦЭМ!$B$39:$B$782,U$47)+'СЕТ СН'!$G$11+СВЦЭМ!$D$10+'СЕТ СН'!$G$5-'СЕТ СН'!$G$21</f>
        <v>4062.3396249699999</v>
      </c>
      <c r="V67" s="36">
        <f>SUMIFS(СВЦЭМ!$D$39:$D$782,СВЦЭМ!$A$39:$A$782,$A67,СВЦЭМ!$B$39:$B$782,V$47)+'СЕТ СН'!$G$11+СВЦЭМ!$D$10+'СЕТ СН'!$G$5-'СЕТ СН'!$G$21</f>
        <v>4052.6349524300003</v>
      </c>
      <c r="W67" s="36">
        <f>SUMIFS(СВЦЭМ!$D$39:$D$782,СВЦЭМ!$A$39:$A$782,$A67,СВЦЭМ!$B$39:$B$782,W$47)+'СЕТ СН'!$G$11+СВЦЭМ!$D$10+'СЕТ СН'!$G$5-'СЕТ СН'!$G$21</f>
        <v>4039.62532715</v>
      </c>
      <c r="X67" s="36">
        <f>SUMIFS(СВЦЭМ!$D$39:$D$782,СВЦЭМ!$A$39:$A$782,$A67,СВЦЭМ!$B$39:$B$782,X$47)+'СЕТ СН'!$G$11+СВЦЭМ!$D$10+'СЕТ СН'!$G$5-'СЕТ СН'!$G$21</f>
        <v>4019.0356324000004</v>
      </c>
      <c r="Y67" s="36">
        <f>SUMIFS(СВЦЭМ!$D$39:$D$782,СВЦЭМ!$A$39:$A$782,$A67,СВЦЭМ!$B$39:$B$782,Y$47)+'СЕТ СН'!$G$11+СВЦЭМ!$D$10+'СЕТ СН'!$G$5-'СЕТ СН'!$G$21</f>
        <v>4024.4857442300004</v>
      </c>
    </row>
    <row r="68" spans="1:26" ht="15.75" x14ac:dyDescent="0.2">
      <c r="A68" s="35">
        <f t="shared" si="1"/>
        <v>44855</v>
      </c>
      <c r="B68" s="36">
        <f>SUMIFS(СВЦЭМ!$D$39:$D$782,СВЦЭМ!$A$39:$A$782,$A68,СВЦЭМ!$B$39:$B$782,B$47)+'СЕТ СН'!$G$11+СВЦЭМ!$D$10+'СЕТ СН'!$G$5-'СЕТ СН'!$G$21</f>
        <v>4237.8758143100004</v>
      </c>
      <c r="C68" s="36">
        <f>SUMIFS(СВЦЭМ!$D$39:$D$782,СВЦЭМ!$A$39:$A$782,$A68,СВЦЭМ!$B$39:$B$782,C$47)+'СЕТ СН'!$G$11+СВЦЭМ!$D$10+'СЕТ СН'!$G$5-'СЕТ СН'!$G$21</f>
        <v>4224.8138547100007</v>
      </c>
      <c r="D68" s="36">
        <f>SUMIFS(СВЦЭМ!$D$39:$D$782,СВЦЭМ!$A$39:$A$782,$A68,СВЦЭМ!$B$39:$B$782,D$47)+'СЕТ СН'!$G$11+СВЦЭМ!$D$10+'СЕТ СН'!$G$5-'СЕТ СН'!$G$21</f>
        <v>4240.8119413200002</v>
      </c>
      <c r="E68" s="36">
        <f>SUMIFS(СВЦЭМ!$D$39:$D$782,СВЦЭМ!$A$39:$A$782,$A68,СВЦЭМ!$B$39:$B$782,E$47)+'СЕТ СН'!$G$11+СВЦЭМ!$D$10+'СЕТ СН'!$G$5-'СЕТ СН'!$G$21</f>
        <v>4300.2044918400006</v>
      </c>
      <c r="F68" s="36">
        <f>SUMIFS(СВЦЭМ!$D$39:$D$782,СВЦЭМ!$A$39:$A$782,$A68,СВЦЭМ!$B$39:$B$782,F$47)+'СЕТ СН'!$G$11+СВЦЭМ!$D$10+'СЕТ СН'!$G$5-'СЕТ СН'!$G$21</f>
        <v>4280.0483272500005</v>
      </c>
      <c r="G68" s="36">
        <f>SUMIFS(СВЦЭМ!$D$39:$D$782,СВЦЭМ!$A$39:$A$782,$A68,СВЦЭМ!$B$39:$B$782,G$47)+'СЕТ СН'!$G$11+СВЦЭМ!$D$10+'СЕТ СН'!$G$5-'СЕТ СН'!$G$21</f>
        <v>4242.6395355200002</v>
      </c>
      <c r="H68" s="36">
        <f>SUMIFS(СВЦЭМ!$D$39:$D$782,СВЦЭМ!$A$39:$A$782,$A68,СВЦЭМ!$B$39:$B$782,H$47)+'СЕТ СН'!$G$11+СВЦЭМ!$D$10+'СЕТ СН'!$G$5-'СЕТ СН'!$G$21</f>
        <v>4176.4088914600006</v>
      </c>
      <c r="I68" s="36">
        <f>SUMIFS(СВЦЭМ!$D$39:$D$782,СВЦЭМ!$A$39:$A$782,$A68,СВЦЭМ!$B$39:$B$782,I$47)+'СЕТ СН'!$G$11+СВЦЭМ!$D$10+'СЕТ СН'!$G$5-'СЕТ СН'!$G$21</f>
        <v>4157.6125916300007</v>
      </c>
      <c r="J68" s="36">
        <f>SUMIFS(СВЦЭМ!$D$39:$D$782,СВЦЭМ!$A$39:$A$782,$A68,СВЦЭМ!$B$39:$B$782,J$47)+'СЕТ СН'!$G$11+СВЦЭМ!$D$10+'СЕТ СН'!$G$5-'СЕТ СН'!$G$21</f>
        <v>4129.7557109700001</v>
      </c>
      <c r="K68" s="36">
        <f>SUMIFS(СВЦЭМ!$D$39:$D$782,СВЦЭМ!$A$39:$A$782,$A68,СВЦЭМ!$B$39:$B$782,K$47)+'СЕТ СН'!$G$11+СВЦЭМ!$D$10+'СЕТ СН'!$G$5-'СЕТ СН'!$G$21</f>
        <v>4132.6565833000004</v>
      </c>
      <c r="L68" s="36">
        <f>SUMIFS(СВЦЭМ!$D$39:$D$782,СВЦЭМ!$A$39:$A$782,$A68,СВЦЭМ!$B$39:$B$782,L$47)+'СЕТ СН'!$G$11+СВЦЭМ!$D$10+'СЕТ СН'!$G$5-'СЕТ СН'!$G$21</f>
        <v>4135.9667435600004</v>
      </c>
      <c r="M68" s="36">
        <f>SUMIFS(СВЦЭМ!$D$39:$D$782,СВЦЭМ!$A$39:$A$782,$A68,СВЦЭМ!$B$39:$B$782,M$47)+'СЕТ СН'!$G$11+СВЦЭМ!$D$10+'СЕТ СН'!$G$5-'СЕТ СН'!$G$21</f>
        <v>4144.7417553100004</v>
      </c>
      <c r="N68" s="36">
        <f>SUMIFS(СВЦЭМ!$D$39:$D$782,СВЦЭМ!$A$39:$A$782,$A68,СВЦЭМ!$B$39:$B$782,N$47)+'СЕТ СН'!$G$11+СВЦЭМ!$D$10+'СЕТ СН'!$G$5-'СЕТ СН'!$G$21</f>
        <v>4152.4152174800001</v>
      </c>
      <c r="O68" s="36">
        <f>SUMIFS(СВЦЭМ!$D$39:$D$782,СВЦЭМ!$A$39:$A$782,$A68,СВЦЭМ!$B$39:$B$782,O$47)+'СЕТ СН'!$G$11+СВЦЭМ!$D$10+'СЕТ СН'!$G$5-'СЕТ СН'!$G$21</f>
        <v>4146.9156421799998</v>
      </c>
      <c r="P68" s="36">
        <f>SUMIFS(СВЦЭМ!$D$39:$D$782,СВЦЭМ!$A$39:$A$782,$A68,СВЦЭМ!$B$39:$B$782,P$47)+'СЕТ СН'!$G$11+СВЦЭМ!$D$10+'СЕТ СН'!$G$5-'СЕТ СН'!$G$21</f>
        <v>4173.9475892300006</v>
      </c>
      <c r="Q68" s="36">
        <f>SUMIFS(СВЦЭМ!$D$39:$D$782,СВЦЭМ!$A$39:$A$782,$A68,СВЦЭМ!$B$39:$B$782,Q$47)+'СЕТ СН'!$G$11+СВЦЭМ!$D$10+'СЕТ СН'!$G$5-'СЕТ СН'!$G$21</f>
        <v>4176.7124608499998</v>
      </c>
      <c r="R68" s="36">
        <f>SUMIFS(СВЦЭМ!$D$39:$D$782,СВЦЭМ!$A$39:$A$782,$A68,СВЦЭМ!$B$39:$B$782,R$47)+'СЕТ СН'!$G$11+СВЦЭМ!$D$10+'СЕТ СН'!$G$5-'СЕТ СН'!$G$21</f>
        <v>4157.6369374300002</v>
      </c>
      <c r="S68" s="36">
        <f>SUMIFS(СВЦЭМ!$D$39:$D$782,СВЦЭМ!$A$39:$A$782,$A68,СВЦЭМ!$B$39:$B$782,S$47)+'СЕТ СН'!$G$11+СВЦЭМ!$D$10+'СЕТ СН'!$G$5-'СЕТ СН'!$G$21</f>
        <v>4138.9092226400007</v>
      </c>
      <c r="T68" s="36">
        <f>SUMIFS(СВЦЭМ!$D$39:$D$782,СВЦЭМ!$A$39:$A$782,$A68,СВЦЭМ!$B$39:$B$782,T$47)+'СЕТ СН'!$G$11+СВЦЭМ!$D$10+'СЕТ СН'!$G$5-'СЕТ СН'!$G$21</f>
        <v>4093.7740629899999</v>
      </c>
      <c r="U68" s="36">
        <f>SUMIFS(СВЦЭМ!$D$39:$D$782,СВЦЭМ!$A$39:$A$782,$A68,СВЦЭМ!$B$39:$B$782,U$47)+'СЕТ СН'!$G$11+СВЦЭМ!$D$10+'СЕТ СН'!$G$5-'СЕТ СН'!$G$21</f>
        <v>4113.2405988500004</v>
      </c>
      <c r="V68" s="36">
        <f>SUMIFS(СВЦЭМ!$D$39:$D$782,СВЦЭМ!$A$39:$A$782,$A68,СВЦЭМ!$B$39:$B$782,V$47)+'СЕТ СН'!$G$11+СВЦЭМ!$D$10+'СЕТ СН'!$G$5-'СЕТ СН'!$G$21</f>
        <v>4129.12272338</v>
      </c>
      <c r="W68" s="36">
        <f>SUMIFS(СВЦЭМ!$D$39:$D$782,СВЦЭМ!$A$39:$A$782,$A68,СВЦЭМ!$B$39:$B$782,W$47)+'СЕТ СН'!$G$11+СВЦЭМ!$D$10+'СЕТ СН'!$G$5-'СЕТ СН'!$G$21</f>
        <v>4169.1312543900003</v>
      </c>
      <c r="X68" s="36">
        <f>SUMIFS(СВЦЭМ!$D$39:$D$782,СВЦЭМ!$A$39:$A$782,$A68,СВЦЭМ!$B$39:$B$782,X$47)+'СЕТ СН'!$G$11+СВЦЭМ!$D$10+'СЕТ СН'!$G$5-'СЕТ СН'!$G$21</f>
        <v>4204.54830296</v>
      </c>
      <c r="Y68" s="36">
        <f>SUMIFS(СВЦЭМ!$D$39:$D$782,СВЦЭМ!$A$39:$A$782,$A68,СВЦЭМ!$B$39:$B$782,Y$47)+'СЕТ СН'!$G$11+СВЦЭМ!$D$10+'СЕТ СН'!$G$5-'СЕТ СН'!$G$21</f>
        <v>4235.03378445</v>
      </c>
    </row>
    <row r="69" spans="1:26" ht="15.75" x14ac:dyDescent="0.2">
      <c r="A69" s="35">
        <f t="shared" si="1"/>
        <v>44856</v>
      </c>
      <c r="B69" s="36">
        <f>SUMIFS(СВЦЭМ!$D$39:$D$782,СВЦЭМ!$A$39:$A$782,$A69,СВЦЭМ!$B$39:$B$782,B$47)+'СЕТ СН'!$G$11+СВЦЭМ!$D$10+'СЕТ СН'!$G$5-'СЕТ СН'!$G$21</f>
        <v>4267.7120500199999</v>
      </c>
      <c r="C69" s="36">
        <f>SUMIFS(СВЦЭМ!$D$39:$D$782,СВЦЭМ!$A$39:$A$782,$A69,СВЦЭМ!$B$39:$B$782,C$47)+'СЕТ СН'!$G$11+СВЦЭМ!$D$10+'СЕТ СН'!$G$5-'СЕТ СН'!$G$21</f>
        <v>4264.0272113200008</v>
      </c>
      <c r="D69" s="36">
        <f>SUMIFS(СВЦЭМ!$D$39:$D$782,СВЦЭМ!$A$39:$A$782,$A69,СВЦЭМ!$B$39:$B$782,D$47)+'СЕТ СН'!$G$11+СВЦЭМ!$D$10+'СЕТ СН'!$G$5-'СЕТ СН'!$G$21</f>
        <v>4306.1384048500004</v>
      </c>
      <c r="E69" s="36">
        <f>SUMIFS(СВЦЭМ!$D$39:$D$782,СВЦЭМ!$A$39:$A$782,$A69,СВЦЭМ!$B$39:$B$782,E$47)+'СЕТ СН'!$G$11+СВЦЭМ!$D$10+'СЕТ СН'!$G$5-'СЕТ СН'!$G$21</f>
        <v>4309.3812147500003</v>
      </c>
      <c r="F69" s="36">
        <f>SUMIFS(СВЦЭМ!$D$39:$D$782,СВЦЭМ!$A$39:$A$782,$A69,СВЦЭМ!$B$39:$B$782,F$47)+'СЕТ СН'!$G$11+СВЦЭМ!$D$10+'СЕТ СН'!$G$5-'СЕТ СН'!$G$21</f>
        <v>4299.5205618</v>
      </c>
      <c r="G69" s="36">
        <f>SUMIFS(СВЦЭМ!$D$39:$D$782,СВЦЭМ!$A$39:$A$782,$A69,СВЦЭМ!$B$39:$B$782,G$47)+'СЕТ СН'!$G$11+СВЦЭМ!$D$10+'СЕТ СН'!$G$5-'СЕТ СН'!$G$21</f>
        <v>4293.8677840700002</v>
      </c>
      <c r="H69" s="36">
        <f>SUMIFS(СВЦЭМ!$D$39:$D$782,СВЦЭМ!$A$39:$A$782,$A69,СВЦЭМ!$B$39:$B$782,H$47)+'СЕТ СН'!$G$11+СВЦЭМ!$D$10+'СЕТ СН'!$G$5-'СЕТ СН'!$G$21</f>
        <v>4249.7218917300006</v>
      </c>
      <c r="I69" s="36">
        <f>SUMIFS(СВЦЭМ!$D$39:$D$782,СВЦЭМ!$A$39:$A$782,$A69,СВЦЭМ!$B$39:$B$782,I$47)+'СЕТ СН'!$G$11+СВЦЭМ!$D$10+'СЕТ СН'!$G$5-'СЕТ СН'!$G$21</f>
        <v>4224.5842676800003</v>
      </c>
      <c r="J69" s="36">
        <f>SUMIFS(СВЦЭМ!$D$39:$D$782,СВЦЭМ!$A$39:$A$782,$A69,СВЦЭМ!$B$39:$B$782,J$47)+'СЕТ СН'!$G$11+СВЦЭМ!$D$10+'СЕТ СН'!$G$5-'СЕТ СН'!$G$21</f>
        <v>4228.3229136900009</v>
      </c>
      <c r="K69" s="36">
        <f>SUMIFS(СВЦЭМ!$D$39:$D$782,СВЦЭМ!$A$39:$A$782,$A69,СВЦЭМ!$B$39:$B$782,K$47)+'СЕТ СН'!$G$11+СВЦЭМ!$D$10+'СЕТ СН'!$G$5-'СЕТ СН'!$G$21</f>
        <v>4216.3456147200004</v>
      </c>
      <c r="L69" s="36">
        <f>SUMIFS(СВЦЭМ!$D$39:$D$782,СВЦЭМ!$A$39:$A$782,$A69,СВЦЭМ!$B$39:$B$782,L$47)+'СЕТ СН'!$G$11+СВЦЭМ!$D$10+'СЕТ СН'!$G$5-'СЕТ СН'!$G$21</f>
        <v>4208.6193990299998</v>
      </c>
      <c r="M69" s="36">
        <f>SUMIFS(СВЦЭМ!$D$39:$D$782,СВЦЭМ!$A$39:$A$782,$A69,СВЦЭМ!$B$39:$B$782,M$47)+'СЕТ СН'!$G$11+СВЦЭМ!$D$10+'СЕТ СН'!$G$5-'СЕТ СН'!$G$21</f>
        <v>4217.8921767700003</v>
      </c>
      <c r="N69" s="36">
        <f>SUMIFS(СВЦЭМ!$D$39:$D$782,СВЦЭМ!$A$39:$A$782,$A69,СВЦЭМ!$B$39:$B$782,N$47)+'СЕТ СН'!$G$11+СВЦЭМ!$D$10+'СЕТ СН'!$G$5-'СЕТ СН'!$G$21</f>
        <v>4229.5307087600004</v>
      </c>
      <c r="O69" s="36">
        <f>SUMIFS(СВЦЭМ!$D$39:$D$782,СВЦЭМ!$A$39:$A$782,$A69,СВЦЭМ!$B$39:$B$782,O$47)+'СЕТ СН'!$G$11+СВЦЭМ!$D$10+'СЕТ СН'!$G$5-'СЕТ СН'!$G$21</f>
        <v>4225.8497515300005</v>
      </c>
      <c r="P69" s="36">
        <f>SUMIFS(СВЦЭМ!$D$39:$D$782,СВЦЭМ!$A$39:$A$782,$A69,СВЦЭМ!$B$39:$B$782,P$47)+'СЕТ СН'!$G$11+СВЦЭМ!$D$10+'СЕТ СН'!$G$5-'СЕТ СН'!$G$21</f>
        <v>4270.4348399300006</v>
      </c>
      <c r="Q69" s="36">
        <f>SUMIFS(СВЦЭМ!$D$39:$D$782,СВЦЭМ!$A$39:$A$782,$A69,СВЦЭМ!$B$39:$B$782,Q$47)+'СЕТ СН'!$G$11+СВЦЭМ!$D$10+'СЕТ СН'!$G$5-'СЕТ СН'!$G$21</f>
        <v>4268.4756989100006</v>
      </c>
      <c r="R69" s="36">
        <f>SUMIFS(СВЦЭМ!$D$39:$D$782,СВЦЭМ!$A$39:$A$782,$A69,СВЦЭМ!$B$39:$B$782,R$47)+'СЕТ СН'!$G$11+СВЦЭМ!$D$10+'СЕТ СН'!$G$5-'СЕТ СН'!$G$21</f>
        <v>4248.8635670100002</v>
      </c>
      <c r="S69" s="36">
        <f>SUMIFS(СВЦЭМ!$D$39:$D$782,СВЦЭМ!$A$39:$A$782,$A69,СВЦЭМ!$B$39:$B$782,S$47)+'СЕТ СН'!$G$11+СВЦЭМ!$D$10+'СЕТ СН'!$G$5-'СЕТ СН'!$G$21</f>
        <v>4225.9516338200001</v>
      </c>
      <c r="T69" s="36">
        <f>SUMIFS(СВЦЭМ!$D$39:$D$782,СВЦЭМ!$A$39:$A$782,$A69,СВЦЭМ!$B$39:$B$782,T$47)+'СЕТ СН'!$G$11+СВЦЭМ!$D$10+'СЕТ СН'!$G$5-'СЕТ СН'!$G$21</f>
        <v>4171.3969112700006</v>
      </c>
      <c r="U69" s="36">
        <f>SUMIFS(СВЦЭМ!$D$39:$D$782,СВЦЭМ!$A$39:$A$782,$A69,СВЦЭМ!$B$39:$B$782,U$47)+'СЕТ СН'!$G$11+СВЦЭМ!$D$10+'СЕТ СН'!$G$5-'СЕТ СН'!$G$21</f>
        <v>4195.3887879499998</v>
      </c>
      <c r="V69" s="36">
        <f>SUMIFS(СВЦЭМ!$D$39:$D$782,СВЦЭМ!$A$39:$A$782,$A69,СВЦЭМ!$B$39:$B$782,V$47)+'СЕТ СН'!$G$11+СВЦЭМ!$D$10+'СЕТ СН'!$G$5-'СЕТ СН'!$G$21</f>
        <v>4224.4810362300004</v>
      </c>
      <c r="W69" s="36">
        <f>SUMIFS(СВЦЭМ!$D$39:$D$782,СВЦЭМ!$A$39:$A$782,$A69,СВЦЭМ!$B$39:$B$782,W$47)+'СЕТ СН'!$G$11+СВЦЭМ!$D$10+'СЕТ СН'!$G$5-'СЕТ СН'!$G$21</f>
        <v>4248.1389981800003</v>
      </c>
      <c r="X69" s="36">
        <f>SUMIFS(СВЦЭМ!$D$39:$D$782,СВЦЭМ!$A$39:$A$782,$A69,СВЦЭМ!$B$39:$B$782,X$47)+'СЕТ СН'!$G$11+СВЦЭМ!$D$10+'СЕТ СН'!$G$5-'СЕТ СН'!$G$21</f>
        <v>4278.8923424000004</v>
      </c>
      <c r="Y69" s="36">
        <f>SUMIFS(СВЦЭМ!$D$39:$D$782,СВЦЭМ!$A$39:$A$782,$A69,СВЦЭМ!$B$39:$B$782,Y$47)+'СЕТ СН'!$G$11+СВЦЭМ!$D$10+'СЕТ СН'!$G$5-'СЕТ СН'!$G$21</f>
        <v>4303.8137726599998</v>
      </c>
    </row>
    <row r="70" spans="1:26" ht="15.75" x14ac:dyDescent="0.2">
      <c r="A70" s="35">
        <f t="shared" si="1"/>
        <v>44857</v>
      </c>
      <c r="B70" s="36">
        <f>SUMIFS(СВЦЭМ!$D$39:$D$782,СВЦЭМ!$A$39:$A$782,$A70,СВЦЭМ!$B$39:$B$782,B$47)+'СЕТ СН'!$G$11+СВЦЭМ!$D$10+'СЕТ СН'!$G$5-'СЕТ СН'!$G$21</f>
        <v>4272.6116951800004</v>
      </c>
      <c r="C70" s="36">
        <f>SUMIFS(СВЦЭМ!$D$39:$D$782,СВЦЭМ!$A$39:$A$782,$A70,СВЦЭМ!$B$39:$B$782,C$47)+'СЕТ СН'!$G$11+СВЦЭМ!$D$10+'СЕТ СН'!$G$5-'СЕТ СН'!$G$21</f>
        <v>4302.31556284</v>
      </c>
      <c r="D70" s="36">
        <f>SUMIFS(СВЦЭМ!$D$39:$D$782,СВЦЭМ!$A$39:$A$782,$A70,СВЦЭМ!$B$39:$B$782,D$47)+'СЕТ СН'!$G$11+СВЦЭМ!$D$10+'СЕТ СН'!$G$5-'СЕТ СН'!$G$21</f>
        <v>4328.7383635000006</v>
      </c>
      <c r="E70" s="36">
        <f>SUMIFS(СВЦЭМ!$D$39:$D$782,СВЦЭМ!$A$39:$A$782,$A70,СВЦЭМ!$B$39:$B$782,E$47)+'СЕТ СН'!$G$11+СВЦЭМ!$D$10+'СЕТ СН'!$G$5-'СЕТ СН'!$G$21</f>
        <v>4328.9376589800004</v>
      </c>
      <c r="F70" s="36">
        <f>SUMIFS(СВЦЭМ!$D$39:$D$782,СВЦЭМ!$A$39:$A$782,$A70,СВЦЭМ!$B$39:$B$782,F$47)+'СЕТ СН'!$G$11+СВЦЭМ!$D$10+'СЕТ СН'!$G$5-'СЕТ СН'!$G$21</f>
        <v>4342.3572263300002</v>
      </c>
      <c r="G70" s="36">
        <f>SUMIFS(СВЦЭМ!$D$39:$D$782,СВЦЭМ!$A$39:$A$782,$A70,СВЦЭМ!$B$39:$B$782,G$47)+'СЕТ СН'!$G$11+СВЦЭМ!$D$10+'СЕТ СН'!$G$5-'СЕТ СН'!$G$21</f>
        <v>4318.3086071200005</v>
      </c>
      <c r="H70" s="36">
        <f>SUMIFS(СВЦЭМ!$D$39:$D$782,СВЦЭМ!$A$39:$A$782,$A70,СВЦЭМ!$B$39:$B$782,H$47)+'СЕТ СН'!$G$11+СВЦЭМ!$D$10+'СЕТ СН'!$G$5-'СЕТ СН'!$G$21</f>
        <v>4280.5441070400002</v>
      </c>
      <c r="I70" s="36">
        <f>SUMIFS(СВЦЭМ!$D$39:$D$782,СВЦЭМ!$A$39:$A$782,$A70,СВЦЭМ!$B$39:$B$782,I$47)+'СЕТ СН'!$G$11+СВЦЭМ!$D$10+'СЕТ СН'!$G$5-'СЕТ СН'!$G$21</f>
        <v>4277.78563166</v>
      </c>
      <c r="J70" s="36">
        <f>SUMIFS(СВЦЭМ!$D$39:$D$782,СВЦЭМ!$A$39:$A$782,$A70,СВЦЭМ!$B$39:$B$782,J$47)+'СЕТ СН'!$G$11+СВЦЭМ!$D$10+'СЕТ СН'!$G$5-'СЕТ СН'!$G$21</f>
        <v>4240.89117876</v>
      </c>
      <c r="K70" s="36">
        <f>SUMIFS(СВЦЭМ!$D$39:$D$782,СВЦЭМ!$A$39:$A$782,$A70,СВЦЭМ!$B$39:$B$782,K$47)+'СЕТ СН'!$G$11+СВЦЭМ!$D$10+'СЕТ СН'!$G$5-'СЕТ СН'!$G$21</f>
        <v>4228.3406768100003</v>
      </c>
      <c r="L70" s="36">
        <f>SUMIFS(СВЦЭМ!$D$39:$D$782,СВЦЭМ!$A$39:$A$782,$A70,СВЦЭМ!$B$39:$B$782,L$47)+'СЕТ СН'!$G$11+СВЦЭМ!$D$10+'СЕТ СН'!$G$5-'СЕТ СН'!$G$21</f>
        <v>4214.9335794300005</v>
      </c>
      <c r="M70" s="36">
        <f>SUMIFS(СВЦЭМ!$D$39:$D$782,СВЦЭМ!$A$39:$A$782,$A70,СВЦЭМ!$B$39:$B$782,M$47)+'СЕТ СН'!$G$11+СВЦЭМ!$D$10+'СЕТ СН'!$G$5-'СЕТ СН'!$G$21</f>
        <v>4228.2068274100002</v>
      </c>
      <c r="N70" s="36">
        <f>SUMIFS(СВЦЭМ!$D$39:$D$782,СВЦЭМ!$A$39:$A$782,$A70,СВЦЭМ!$B$39:$B$782,N$47)+'СЕТ СН'!$G$11+СВЦЭМ!$D$10+'СЕТ СН'!$G$5-'СЕТ СН'!$G$21</f>
        <v>4239.5800412200006</v>
      </c>
      <c r="O70" s="36">
        <f>SUMIFS(СВЦЭМ!$D$39:$D$782,СВЦЭМ!$A$39:$A$782,$A70,СВЦЭМ!$B$39:$B$782,O$47)+'СЕТ СН'!$G$11+СВЦЭМ!$D$10+'СЕТ СН'!$G$5-'СЕТ СН'!$G$21</f>
        <v>4255.47796965</v>
      </c>
      <c r="P70" s="36">
        <f>SUMIFS(СВЦЭМ!$D$39:$D$782,СВЦЭМ!$A$39:$A$782,$A70,СВЦЭМ!$B$39:$B$782,P$47)+'СЕТ СН'!$G$11+СВЦЭМ!$D$10+'СЕТ СН'!$G$5-'СЕТ СН'!$G$21</f>
        <v>4269.7454032900005</v>
      </c>
      <c r="Q70" s="36">
        <f>SUMIFS(СВЦЭМ!$D$39:$D$782,СВЦЭМ!$A$39:$A$782,$A70,СВЦЭМ!$B$39:$B$782,Q$47)+'СЕТ СН'!$G$11+СВЦЭМ!$D$10+'СЕТ СН'!$G$5-'СЕТ СН'!$G$21</f>
        <v>4282.8132281500002</v>
      </c>
      <c r="R70" s="36">
        <f>SUMIFS(СВЦЭМ!$D$39:$D$782,СВЦЭМ!$A$39:$A$782,$A70,СВЦЭМ!$B$39:$B$782,R$47)+'СЕТ СН'!$G$11+СВЦЭМ!$D$10+'СЕТ СН'!$G$5-'СЕТ СН'!$G$21</f>
        <v>4259.7037416600006</v>
      </c>
      <c r="S70" s="36">
        <f>SUMIFS(СВЦЭМ!$D$39:$D$782,СВЦЭМ!$A$39:$A$782,$A70,СВЦЭМ!$B$39:$B$782,S$47)+'СЕТ СН'!$G$11+СВЦЭМ!$D$10+'СЕТ СН'!$G$5-'СЕТ СН'!$G$21</f>
        <v>4228.0586448000004</v>
      </c>
      <c r="T70" s="36">
        <f>SUMIFS(СВЦЭМ!$D$39:$D$782,СВЦЭМ!$A$39:$A$782,$A70,СВЦЭМ!$B$39:$B$782,T$47)+'СЕТ СН'!$G$11+СВЦЭМ!$D$10+'СЕТ СН'!$G$5-'СЕТ СН'!$G$21</f>
        <v>4170.8716236800001</v>
      </c>
      <c r="U70" s="36">
        <f>SUMIFS(СВЦЭМ!$D$39:$D$782,СВЦЭМ!$A$39:$A$782,$A70,СВЦЭМ!$B$39:$B$782,U$47)+'СЕТ СН'!$G$11+СВЦЭМ!$D$10+'СЕТ СН'!$G$5-'СЕТ СН'!$G$21</f>
        <v>4190.8726073800008</v>
      </c>
      <c r="V70" s="36">
        <f>SUMIFS(СВЦЭМ!$D$39:$D$782,СВЦЭМ!$A$39:$A$782,$A70,СВЦЭМ!$B$39:$B$782,V$47)+'СЕТ СН'!$G$11+СВЦЭМ!$D$10+'СЕТ СН'!$G$5-'СЕТ СН'!$G$21</f>
        <v>4205.7009948200002</v>
      </c>
      <c r="W70" s="36">
        <f>SUMIFS(СВЦЭМ!$D$39:$D$782,СВЦЭМ!$A$39:$A$782,$A70,СВЦЭМ!$B$39:$B$782,W$47)+'СЕТ СН'!$G$11+СВЦЭМ!$D$10+'СЕТ СН'!$G$5-'СЕТ СН'!$G$21</f>
        <v>4231.19033072</v>
      </c>
      <c r="X70" s="36">
        <f>SUMIFS(СВЦЭМ!$D$39:$D$782,СВЦЭМ!$A$39:$A$782,$A70,СВЦЭМ!$B$39:$B$782,X$47)+'СЕТ СН'!$G$11+СВЦЭМ!$D$10+'СЕТ СН'!$G$5-'СЕТ СН'!$G$21</f>
        <v>4266.9052813600001</v>
      </c>
      <c r="Y70" s="36">
        <f>SUMIFS(СВЦЭМ!$D$39:$D$782,СВЦЭМ!$A$39:$A$782,$A70,СВЦЭМ!$B$39:$B$782,Y$47)+'СЕТ СН'!$G$11+СВЦЭМ!$D$10+'СЕТ СН'!$G$5-'СЕТ СН'!$G$21</f>
        <v>4310.7754298899999</v>
      </c>
    </row>
    <row r="71" spans="1:26" ht="15.75" x14ac:dyDescent="0.2">
      <c r="A71" s="35">
        <f t="shared" si="1"/>
        <v>44858</v>
      </c>
      <c r="B71" s="36">
        <f>SUMIFS(СВЦЭМ!$D$39:$D$782,СВЦЭМ!$A$39:$A$782,$A71,СВЦЭМ!$B$39:$B$782,B$47)+'СЕТ СН'!$G$11+СВЦЭМ!$D$10+'СЕТ СН'!$G$5-'СЕТ СН'!$G$21</f>
        <v>4276.2450414300001</v>
      </c>
      <c r="C71" s="36">
        <f>SUMIFS(СВЦЭМ!$D$39:$D$782,СВЦЭМ!$A$39:$A$782,$A71,СВЦЭМ!$B$39:$B$782,C$47)+'СЕТ СН'!$G$11+СВЦЭМ!$D$10+'СЕТ СН'!$G$5-'СЕТ СН'!$G$21</f>
        <v>4302.6382764700002</v>
      </c>
      <c r="D71" s="36">
        <f>SUMIFS(СВЦЭМ!$D$39:$D$782,СВЦЭМ!$A$39:$A$782,$A71,СВЦЭМ!$B$39:$B$782,D$47)+'СЕТ СН'!$G$11+СВЦЭМ!$D$10+'СЕТ СН'!$G$5-'СЕТ СН'!$G$21</f>
        <v>4316.7733371400009</v>
      </c>
      <c r="E71" s="36">
        <f>SUMIFS(СВЦЭМ!$D$39:$D$782,СВЦЭМ!$A$39:$A$782,$A71,СВЦЭМ!$B$39:$B$782,E$47)+'СЕТ СН'!$G$11+СВЦЭМ!$D$10+'СЕТ СН'!$G$5-'СЕТ СН'!$G$21</f>
        <v>4320.0230419100008</v>
      </c>
      <c r="F71" s="36">
        <f>SUMIFS(СВЦЭМ!$D$39:$D$782,СВЦЭМ!$A$39:$A$782,$A71,СВЦЭМ!$B$39:$B$782,F$47)+'СЕТ СН'!$G$11+СВЦЭМ!$D$10+'СЕТ СН'!$G$5-'СЕТ СН'!$G$21</f>
        <v>4339.0071726100005</v>
      </c>
      <c r="G71" s="36">
        <f>SUMIFS(СВЦЭМ!$D$39:$D$782,СВЦЭМ!$A$39:$A$782,$A71,СВЦЭМ!$B$39:$B$782,G$47)+'СЕТ СН'!$G$11+СВЦЭМ!$D$10+'СЕТ СН'!$G$5-'СЕТ СН'!$G$21</f>
        <v>4304.0144775400004</v>
      </c>
      <c r="H71" s="36">
        <f>SUMIFS(СВЦЭМ!$D$39:$D$782,СВЦЭМ!$A$39:$A$782,$A71,СВЦЭМ!$B$39:$B$782,H$47)+'СЕТ СН'!$G$11+СВЦЭМ!$D$10+'СЕТ СН'!$G$5-'СЕТ СН'!$G$21</f>
        <v>4274.5436359900004</v>
      </c>
      <c r="I71" s="36">
        <f>SUMIFS(СВЦЭМ!$D$39:$D$782,СВЦЭМ!$A$39:$A$782,$A71,СВЦЭМ!$B$39:$B$782,I$47)+'СЕТ СН'!$G$11+СВЦЭМ!$D$10+'СЕТ СН'!$G$5-'СЕТ СН'!$G$21</f>
        <v>4262.3248643000006</v>
      </c>
      <c r="J71" s="36">
        <f>SUMIFS(СВЦЭМ!$D$39:$D$782,СВЦЭМ!$A$39:$A$782,$A71,СВЦЭМ!$B$39:$B$782,J$47)+'СЕТ СН'!$G$11+СВЦЭМ!$D$10+'СЕТ СН'!$G$5-'СЕТ СН'!$G$21</f>
        <v>4248.9716231800003</v>
      </c>
      <c r="K71" s="36">
        <f>SUMIFS(СВЦЭМ!$D$39:$D$782,СВЦЭМ!$A$39:$A$782,$A71,СВЦЭМ!$B$39:$B$782,K$47)+'СЕТ СН'!$G$11+СВЦЭМ!$D$10+'СЕТ СН'!$G$5-'СЕТ СН'!$G$21</f>
        <v>4263.6530172100001</v>
      </c>
      <c r="L71" s="36">
        <f>SUMIFS(СВЦЭМ!$D$39:$D$782,СВЦЭМ!$A$39:$A$782,$A71,СВЦЭМ!$B$39:$B$782,L$47)+'СЕТ СН'!$G$11+СВЦЭМ!$D$10+'СЕТ СН'!$G$5-'СЕТ СН'!$G$21</f>
        <v>4273.7350939600001</v>
      </c>
      <c r="M71" s="36">
        <f>SUMIFS(СВЦЭМ!$D$39:$D$782,СВЦЭМ!$A$39:$A$782,$A71,СВЦЭМ!$B$39:$B$782,M$47)+'СЕТ СН'!$G$11+СВЦЭМ!$D$10+'СЕТ СН'!$G$5-'СЕТ СН'!$G$21</f>
        <v>4284.55670723</v>
      </c>
      <c r="N71" s="36">
        <f>SUMIFS(СВЦЭМ!$D$39:$D$782,СВЦЭМ!$A$39:$A$782,$A71,СВЦЭМ!$B$39:$B$782,N$47)+'СЕТ СН'!$G$11+СВЦЭМ!$D$10+'СЕТ СН'!$G$5-'СЕТ СН'!$G$21</f>
        <v>4291.8192829</v>
      </c>
      <c r="O71" s="36">
        <f>SUMIFS(СВЦЭМ!$D$39:$D$782,СВЦЭМ!$A$39:$A$782,$A71,СВЦЭМ!$B$39:$B$782,O$47)+'СЕТ СН'!$G$11+СВЦЭМ!$D$10+'СЕТ СН'!$G$5-'СЕТ СН'!$G$21</f>
        <v>4284.9281766000004</v>
      </c>
      <c r="P71" s="36">
        <f>SUMIFS(СВЦЭМ!$D$39:$D$782,СВЦЭМ!$A$39:$A$782,$A71,СВЦЭМ!$B$39:$B$782,P$47)+'СЕТ СН'!$G$11+СВЦЭМ!$D$10+'СЕТ СН'!$G$5-'СЕТ СН'!$G$21</f>
        <v>4285.4959848800008</v>
      </c>
      <c r="Q71" s="36">
        <f>SUMIFS(СВЦЭМ!$D$39:$D$782,СВЦЭМ!$A$39:$A$782,$A71,СВЦЭМ!$B$39:$B$782,Q$47)+'СЕТ СН'!$G$11+СВЦЭМ!$D$10+'СЕТ СН'!$G$5-'СЕТ СН'!$G$21</f>
        <v>4282.4778314600007</v>
      </c>
      <c r="R71" s="36">
        <f>SUMIFS(СВЦЭМ!$D$39:$D$782,СВЦЭМ!$A$39:$A$782,$A71,СВЦЭМ!$B$39:$B$782,R$47)+'СЕТ СН'!$G$11+СВЦЭМ!$D$10+'СЕТ СН'!$G$5-'СЕТ СН'!$G$21</f>
        <v>4252.6353177600004</v>
      </c>
      <c r="S71" s="36">
        <f>SUMIFS(СВЦЭМ!$D$39:$D$782,СВЦЭМ!$A$39:$A$782,$A71,СВЦЭМ!$B$39:$B$782,S$47)+'СЕТ СН'!$G$11+СВЦЭМ!$D$10+'СЕТ СН'!$G$5-'СЕТ СН'!$G$21</f>
        <v>4233.0107883600003</v>
      </c>
      <c r="T71" s="36">
        <f>SUMIFS(СВЦЭМ!$D$39:$D$782,СВЦЭМ!$A$39:$A$782,$A71,СВЦЭМ!$B$39:$B$782,T$47)+'СЕТ СН'!$G$11+СВЦЭМ!$D$10+'СЕТ СН'!$G$5-'СЕТ СН'!$G$21</f>
        <v>4190.0602764900004</v>
      </c>
      <c r="U71" s="36">
        <f>SUMIFS(СВЦЭМ!$D$39:$D$782,СВЦЭМ!$A$39:$A$782,$A71,СВЦЭМ!$B$39:$B$782,U$47)+'СЕТ СН'!$G$11+СВЦЭМ!$D$10+'СЕТ СН'!$G$5-'СЕТ СН'!$G$21</f>
        <v>4224.3242750200006</v>
      </c>
      <c r="V71" s="36">
        <f>SUMIFS(СВЦЭМ!$D$39:$D$782,СВЦЭМ!$A$39:$A$782,$A71,СВЦЭМ!$B$39:$B$782,V$47)+'СЕТ СН'!$G$11+СВЦЭМ!$D$10+'СЕТ СН'!$G$5-'СЕТ СН'!$G$21</f>
        <v>4248.3219871400006</v>
      </c>
      <c r="W71" s="36">
        <f>SUMIFS(СВЦЭМ!$D$39:$D$782,СВЦЭМ!$A$39:$A$782,$A71,СВЦЭМ!$B$39:$B$782,W$47)+'СЕТ СН'!$G$11+СВЦЭМ!$D$10+'СЕТ СН'!$G$5-'СЕТ СН'!$G$21</f>
        <v>4272.4799240900002</v>
      </c>
      <c r="X71" s="36">
        <f>SUMIFS(СВЦЭМ!$D$39:$D$782,СВЦЭМ!$A$39:$A$782,$A71,СВЦЭМ!$B$39:$B$782,X$47)+'СЕТ СН'!$G$11+СВЦЭМ!$D$10+'СЕТ СН'!$G$5-'СЕТ СН'!$G$21</f>
        <v>4301.4527310900003</v>
      </c>
      <c r="Y71" s="36">
        <f>SUMIFS(СВЦЭМ!$D$39:$D$782,СВЦЭМ!$A$39:$A$782,$A71,СВЦЭМ!$B$39:$B$782,Y$47)+'СЕТ СН'!$G$11+СВЦЭМ!$D$10+'СЕТ СН'!$G$5-'СЕТ СН'!$G$21</f>
        <v>4338.4323082600004</v>
      </c>
    </row>
    <row r="72" spans="1:26" ht="15.75" x14ac:dyDescent="0.2">
      <c r="A72" s="35">
        <f t="shared" si="1"/>
        <v>44859</v>
      </c>
      <c r="B72" s="36">
        <f>SUMIFS(СВЦЭМ!$D$39:$D$782,СВЦЭМ!$A$39:$A$782,$A72,СВЦЭМ!$B$39:$B$782,B$47)+'СЕТ СН'!$G$11+СВЦЭМ!$D$10+'СЕТ СН'!$G$5-'СЕТ СН'!$G$21</f>
        <v>4295.4012597400006</v>
      </c>
      <c r="C72" s="36">
        <f>SUMIFS(СВЦЭМ!$D$39:$D$782,СВЦЭМ!$A$39:$A$782,$A72,СВЦЭМ!$B$39:$B$782,C$47)+'СЕТ СН'!$G$11+СВЦЭМ!$D$10+'СЕТ СН'!$G$5-'СЕТ СН'!$G$21</f>
        <v>4328.5897826600003</v>
      </c>
      <c r="D72" s="36">
        <f>SUMIFS(СВЦЭМ!$D$39:$D$782,СВЦЭМ!$A$39:$A$782,$A72,СВЦЭМ!$B$39:$B$782,D$47)+'СЕТ СН'!$G$11+СВЦЭМ!$D$10+'СЕТ СН'!$G$5-'СЕТ СН'!$G$21</f>
        <v>4316.8045880700001</v>
      </c>
      <c r="E72" s="36">
        <f>SUMIFS(СВЦЭМ!$D$39:$D$782,СВЦЭМ!$A$39:$A$782,$A72,СВЦЭМ!$B$39:$B$782,E$47)+'СЕТ СН'!$G$11+СВЦЭМ!$D$10+'СЕТ СН'!$G$5-'СЕТ СН'!$G$21</f>
        <v>4299.4969010500008</v>
      </c>
      <c r="F72" s="36">
        <f>SUMIFS(СВЦЭМ!$D$39:$D$782,СВЦЭМ!$A$39:$A$782,$A72,СВЦЭМ!$B$39:$B$782,F$47)+'СЕТ СН'!$G$11+СВЦЭМ!$D$10+'СЕТ СН'!$G$5-'СЕТ СН'!$G$21</f>
        <v>4307.8374792200002</v>
      </c>
      <c r="G72" s="36">
        <f>SUMIFS(СВЦЭМ!$D$39:$D$782,СВЦЭМ!$A$39:$A$782,$A72,СВЦЭМ!$B$39:$B$782,G$47)+'СЕТ СН'!$G$11+СВЦЭМ!$D$10+'СЕТ СН'!$G$5-'СЕТ СН'!$G$21</f>
        <v>4264.6840554800001</v>
      </c>
      <c r="H72" s="36">
        <f>SUMIFS(СВЦЭМ!$D$39:$D$782,СВЦЭМ!$A$39:$A$782,$A72,СВЦЭМ!$B$39:$B$782,H$47)+'СЕТ СН'!$G$11+СВЦЭМ!$D$10+'СЕТ СН'!$G$5-'СЕТ СН'!$G$21</f>
        <v>4196.8502426499999</v>
      </c>
      <c r="I72" s="36">
        <f>SUMIFS(СВЦЭМ!$D$39:$D$782,СВЦЭМ!$A$39:$A$782,$A72,СВЦЭМ!$B$39:$B$782,I$47)+'СЕТ СН'!$G$11+СВЦЭМ!$D$10+'СЕТ СН'!$G$5-'СЕТ СН'!$G$21</f>
        <v>4134.2081554000006</v>
      </c>
      <c r="J72" s="36">
        <f>SUMIFS(СВЦЭМ!$D$39:$D$782,СВЦЭМ!$A$39:$A$782,$A72,СВЦЭМ!$B$39:$B$782,J$47)+'СЕТ СН'!$G$11+СВЦЭМ!$D$10+'СЕТ СН'!$G$5-'СЕТ СН'!$G$21</f>
        <v>4029.09309992</v>
      </c>
      <c r="K72" s="36">
        <f>SUMIFS(СВЦЭМ!$D$39:$D$782,СВЦЭМ!$A$39:$A$782,$A72,СВЦЭМ!$B$39:$B$782,K$47)+'СЕТ СН'!$G$11+СВЦЭМ!$D$10+'СЕТ СН'!$G$5-'СЕТ СН'!$G$21</f>
        <v>4051.4449139500002</v>
      </c>
      <c r="L72" s="36">
        <f>SUMIFS(СВЦЭМ!$D$39:$D$782,СВЦЭМ!$A$39:$A$782,$A72,СВЦЭМ!$B$39:$B$782,L$47)+'СЕТ СН'!$G$11+СВЦЭМ!$D$10+'СЕТ СН'!$G$5-'СЕТ СН'!$G$21</f>
        <v>4057.7190964200004</v>
      </c>
      <c r="M72" s="36">
        <f>SUMIFS(СВЦЭМ!$D$39:$D$782,СВЦЭМ!$A$39:$A$782,$A72,СВЦЭМ!$B$39:$B$782,M$47)+'СЕТ СН'!$G$11+СВЦЭМ!$D$10+'СЕТ СН'!$G$5-'СЕТ СН'!$G$21</f>
        <v>4145.4067576800007</v>
      </c>
      <c r="N72" s="36">
        <f>SUMIFS(СВЦЭМ!$D$39:$D$782,СВЦЭМ!$A$39:$A$782,$A72,СВЦЭМ!$B$39:$B$782,N$47)+'СЕТ СН'!$G$11+СВЦЭМ!$D$10+'СЕТ СН'!$G$5-'СЕТ СН'!$G$21</f>
        <v>4242.6744282600002</v>
      </c>
      <c r="O72" s="36">
        <f>SUMIFS(СВЦЭМ!$D$39:$D$782,СВЦЭМ!$A$39:$A$782,$A72,СВЦЭМ!$B$39:$B$782,O$47)+'СЕТ СН'!$G$11+СВЦЭМ!$D$10+'СЕТ СН'!$G$5-'СЕТ СН'!$G$21</f>
        <v>4220.36911014</v>
      </c>
      <c r="P72" s="36">
        <f>SUMIFS(СВЦЭМ!$D$39:$D$782,СВЦЭМ!$A$39:$A$782,$A72,СВЦЭМ!$B$39:$B$782,P$47)+'СЕТ СН'!$G$11+СВЦЭМ!$D$10+'СЕТ СН'!$G$5-'СЕТ СН'!$G$21</f>
        <v>4220.8822068099998</v>
      </c>
      <c r="Q72" s="36">
        <f>SUMIFS(СВЦЭМ!$D$39:$D$782,СВЦЭМ!$A$39:$A$782,$A72,СВЦЭМ!$B$39:$B$782,Q$47)+'СЕТ СН'!$G$11+СВЦЭМ!$D$10+'СЕТ СН'!$G$5-'СЕТ СН'!$G$21</f>
        <v>4220.8450545300002</v>
      </c>
      <c r="R72" s="36">
        <f>SUMIFS(СВЦЭМ!$D$39:$D$782,СВЦЭМ!$A$39:$A$782,$A72,СВЦЭМ!$B$39:$B$782,R$47)+'СЕТ СН'!$G$11+СВЦЭМ!$D$10+'СЕТ СН'!$G$5-'СЕТ СН'!$G$21</f>
        <v>4120.0853068100005</v>
      </c>
      <c r="S72" s="36">
        <f>SUMIFS(СВЦЭМ!$D$39:$D$782,СВЦЭМ!$A$39:$A$782,$A72,СВЦЭМ!$B$39:$B$782,S$47)+'СЕТ СН'!$G$11+СВЦЭМ!$D$10+'СЕТ СН'!$G$5-'СЕТ СН'!$G$21</f>
        <v>4055.0259144000001</v>
      </c>
      <c r="T72" s="36">
        <f>SUMIFS(СВЦЭМ!$D$39:$D$782,СВЦЭМ!$A$39:$A$782,$A72,СВЦЭМ!$B$39:$B$782,T$47)+'СЕТ СН'!$G$11+СВЦЭМ!$D$10+'СЕТ СН'!$G$5-'СЕТ СН'!$G$21</f>
        <v>3966.5630960300005</v>
      </c>
      <c r="U72" s="36">
        <f>SUMIFS(СВЦЭМ!$D$39:$D$782,СВЦЭМ!$A$39:$A$782,$A72,СВЦЭМ!$B$39:$B$782,U$47)+'СЕТ СН'!$G$11+СВЦЭМ!$D$10+'СЕТ СН'!$G$5-'СЕТ СН'!$G$21</f>
        <v>3972.7308525900003</v>
      </c>
      <c r="V72" s="36">
        <f>SUMIFS(СВЦЭМ!$D$39:$D$782,СВЦЭМ!$A$39:$A$782,$A72,СВЦЭМ!$B$39:$B$782,V$47)+'СЕТ СН'!$G$11+СВЦЭМ!$D$10+'СЕТ СН'!$G$5-'СЕТ СН'!$G$21</f>
        <v>3993.5612690600001</v>
      </c>
      <c r="W72" s="36">
        <f>SUMIFS(СВЦЭМ!$D$39:$D$782,СВЦЭМ!$A$39:$A$782,$A72,СВЦЭМ!$B$39:$B$782,W$47)+'СЕТ СН'!$G$11+СВЦЭМ!$D$10+'СЕТ СН'!$G$5-'СЕТ СН'!$G$21</f>
        <v>4007.6146882000003</v>
      </c>
      <c r="X72" s="36">
        <f>SUMIFS(СВЦЭМ!$D$39:$D$782,СВЦЭМ!$A$39:$A$782,$A72,СВЦЭМ!$B$39:$B$782,X$47)+'СЕТ СН'!$G$11+СВЦЭМ!$D$10+'СЕТ СН'!$G$5-'СЕТ СН'!$G$21</f>
        <v>4034.1634880500001</v>
      </c>
      <c r="Y72" s="36">
        <f>SUMIFS(СВЦЭМ!$D$39:$D$782,СВЦЭМ!$A$39:$A$782,$A72,СВЦЭМ!$B$39:$B$782,Y$47)+'СЕТ СН'!$G$11+СВЦЭМ!$D$10+'СЕТ СН'!$G$5-'СЕТ СН'!$G$21</f>
        <v>4052.5581480999999</v>
      </c>
    </row>
    <row r="73" spans="1:26" ht="15.75" x14ac:dyDescent="0.2">
      <c r="A73" s="35">
        <f t="shared" si="1"/>
        <v>44860</v>
      </c>
      <c r="B73" s="36">
        <f>SUMIFS(СВЦЭМ!$D$39:$D$782,СВЦЭМ!$A$39:$A$782,$A73,СВЦЭМ!$B$39:$B$782,B$47)+'СЕТ СН'!$G$11+СВЦЭМ!$D$10+'СЕТ СН'!$G$5-'СЕТ СН'!$G$21</f>
        <v>4225.9248331700001</v>
      </c>
      <c r="C73" s="36">
        <f>SUMIFS(СВЦЭМ!$D$39:$D$782,СВЦЭМ!$A$39:$A$782,$A73,СВЦЭМ!$B$39:$B$782,C$47)+'СЕТ СН'!$G$11+СВЦЭМ!$D$10+'СЕТ СН'!$G$5-'СЕТ СН'!$G$21</f>
        <v>4239.7230603300004</v>
      </c>
      <c r="D73" s="36">
        <f>SUMIFS(СВЦЭМ!$D$39:$D$782,СВЦЭМ!$A$39:$A$782,$A73,СВЦЭМ!$B$39:$B$782,D$47)+'СЕТ СН'!$G$11+СВЦЭМ!$D$10+'СЕТ СН'!$G$5-'СЕТ СН'!$G$21</f>
        <v>4252.88593717</v>
      </c>
      <c r="E73" s="36">
        <f>SUMIFS(СВЦЭМ!$D$39:$D$782,СВЦЭМ!$A$39:$A$782,$A73,СВЦЭМ!$B$39:$B$782,E$47)+'СЕТ СН'!$G$11+СВЦЭМ!$D$10+'СЕТ СН'!$G$5-'СЕТ СН'!$G$21</f>
        <v>4270.5978045600004</v>
      </c>
      <c r="F73" s="36">
        <f>SUMIFS(СВЦЭМ!$D$39:$D$782,СВЦЭМ!$A$39:$A$782,$A73,СВЦЭМ!$B$39:$B$782,F$47)+'СЕТ СН'!$G$11+СВЦЭМ!$D$10+'СЕТ СН'!$G$5-'СЕТ СН'!$G$21</f>
        <v>4242.6273508900003</v>
      </c>
      <c r="G73" s="36">
        <f>SUMIFS(СВЦЭМ!$D$39:$D$782,СВЦЭМ!$A$39:$A$782,$A73,СВЦЭМ!$B$39:$B$782,G$47)+'СЕТ СН'!$G$11+СВЦЭМ!$D$10+'СЕТ СН'!$G$5-'СЕТ СН'!$G$21</f>
        <v>4185.40984002</v>
      </c>
      <c r="H73" s="36">
        <f>SUMIFS(СВЦЭМ!$D$39:$D$782,СВЦЭМ!$A$39:$A$782,$A73,СВЦЭМ!$B$39:$B$782,H$47)+'СЕТ СН'!$G$11+СВЦЭМ!$D$10+'СЕТ СН'!$G$5-'СЕТ СН'!$G$21</f>
        <v>4099.1403435600005</v>
      </c>
      <c r="I73" s="36">
        <f>SUMIFS(СВЦЭМ!$D$39:$D$782,СВЦЭМ!$A$39:$A$782,$A73,СВЦЭМ!$B$39:$B$782,I$47)+'СЕТ СН'!$G$11+СВЦЭМ!$D$10+'СЕТ СН'!$G$5-'СЕТ СН'!$G$21</f>
        <v>4143.4696224800009</v>
      </c>
      <c r="J73" s="36">
        <f>SUMIFS(СВЦЭМ!$D$39:$D$782,СВЦЭМ!$A$39:$A$782,$A73,СВЦЭМ!$B$39:$B$782,J$47)+'СЕТ СН'!$G$11+СВЦЭМ!$D$10+'СЕТ СН'!$G$5-'СЕТ СН'!$G$21</f>
        <v>4106.81800793</v>
      </c>
      <c r="K73" s="36">
        <f>SUMIFS(СВЦЭМ!$D$39:$D$782,СВЦЭМ!$A$39:$A$782,$A73,СВЦЭМ!$B$39:$B$782,K$47)+'СЕТ СН'!$G$11+СВЦЭМ!$D$10+'СЕТ СН'!$G$5-'СЕТ СН'!$G$21</f>
        <v>4117.6913416200005</v>
      </c>
      <c r="L73" s="36">
        <f>SUMIFS(СВЦЭМ!$D$39:$D$782,СВЦЭМ!$A$39:$A$782,$A73,СВЦЭМ!$B$39:$B$782,L$47)+'СЕТ СН'!$G$11+СВЦЭМ!$D$10+'СЕТ СН'!$G$5-'СЕТ СН'!$G$21</f>
        <v>4125.2968885600003</v>
      </c>
      <c r="M73" s="36">
        <f>SUMIFS(СВЦЭМ!$D$39:$D$782,СВЦЭМ!$A$39:$A$782,$A73,СВЦЭМ!$B$39:$B$782,M$47)+'СЕТ СН'!$G$11+СВЦЭМ!$D$10+'СЕТ СН'!$G$5-'СЕТ СН'!$G$21</f>
        <v>4122.3580362100001</v>
      </c>
      <c r="N73" s="36">
        <f>SUMIFS(СВЦЭМ!$D$39:$D$782,СВЦЭМ!$A$39:$A$782,$A73,СВЦЭМ!$B$39:$B$782,N$47)+'СЕТ СН'!$G$11+СВЦЭМ!$D$10+'СЕТ СН'!$G$5-'СЕТ СН'!$G$21</f>
        <v>4130.0020859300002</v>
      </c>
      <c r="O73" s="36">
        <f>SUMIFS(СВЦЭМ!$D$39:$D$782,СВЦЭМ!$A$39:$A$782,$A73,СВЦЭМ!$B$39:$B$782,O$47)+'СЕТ СН'!$G$11+СВЦЭМ!$D$10+'СЕТ СН'!$G$5-'СЕТ СН'!$G$21</f>
        <v>4172.2683874100003</v>
      </c>
      <c r="P73" s="36">
        <f>SUMIFS(СВЦЭМ!$D$39:$D$782,СВЦЭМ!$A$39:$A$782,$A73,СВЦЭМ!$B$39:$B$782,P$47)+'СЕТ СН'!$G$11+СВЦЭМ!$D$10+'СЕТ СН'!$G$5-'СЕТ СН'!$G$21</f>
        <v>4183.3079148000006</v>
      </c>
      <c r="Q73" s="36">
        <f>SUMIFS(СВЦЭМ!$D$39:$D$782,СВЦЭМ!$A$39:$A$782,$A73,СВЦЭМ!$B$39:$B$782,Q$47)+'СЕТ СН'!$G$11+СВЦЭМ!$D$10+'СЕТ СН'!$G$5-'СЕТ СН'!$G$21</f>
        <v>4169.5856565200002</v>
      </c>
      <c r="R73" s="36">
        <f>SUMIFS(СВЦЭМ!$D$39:$D$782,СВЦЭМ!$A$39:$A$782,$A73,СВЦЭМ!$B$39:$B$782,R$47)+'СЕТ СН'!$G$11+СВЦЭМ!$D$10+'СЕТ СН'!$G$5-'СЕТ СН'!$G$21</f>
        <v>4166.5315532100003</v>
      </c>
      <c r="S73" s="36">
        <f>SUMIFS(СВЦЭМ!$D$39:$D$782,СВЦЭМ!$A$39:$A$782,$A73,СВЦЭМ!$B$39:$B$782,S$47)+'СЕТ СН'!$G$11+СВЦЭМ!$D$10+'СЕТ СН'!$G$5-'СЕТ СН'!$G$21</f>
        <v>4098.8175531200004</v>
      </c>
      <c r="T73" s="36">
        <f>SUMIFS(СВЦЭМ!$D$39:$D$782,СВЦЭМ!$A$39:$A$782,$A73,СВЦЭМ!$B$39:$B$782,T$47)+'СЕТ СН'!$G$11+СВЦЭМ!$D$10+'СЕТ СН'!$G$5-'СЕТ СН'!$G$21</f>
        <v>4083.2313199200003</v>
      </c>
      <c r="U73" s="36">
        <f>SUMIFS(СВЦЭМ!$D$39:$D$782,СВЦЭМ!$A$39:$A$782,$A73,СВЦЭМ!$B$39:$B$782,U$47)+'СЕТ СН'!$G$11+СВЦЭМ!$D$10+'СЕТ СН'!$G$5-'СЕТ СН'!$G$21</f>
        <v>4098.0127688100001</v>
      </c>
      <c r="V73" s="36">
        <f>SUMIFS(СВЦЭМ!$D$39:$D$782,СВЦЭМ!$A$39:$A$782,$A73,СВЦЭМ!$B$39:$B$782,V$47)+'СЕТ СН'!$G$11+СВЦЭМ!$D$10+'СЕТ СН'!$G$5-'СЕТ СН'!$G$21</f>
        <v>4123.1242172700004</v>
      </c>
      <c r="W73" s="36">
        <f>SUMIFS(СВЦЭМ!$D$39:$D$782,СВЦЭМ!$A$39:$A$782,$A73,СВЦЭМ!$B$39:$B$782,W$47)+'СЕТ СН'!$G$11+СВЦЭМ!$D$10+'СЕТ СН'!$G$5-'СЕТ СН'!$G$21</f>
        <v>4159.4693027900003</v>
      </c>
      <c r="X73" s="36">
        <f>SUMIFS(СВЦЭМ!$D$39:$D$782,СВЦЭМ!$A$39:$A$782,$A73,СВЦЭМ!$B$39:$B$782,X$47)+'СЕТ СН'!$G$11+СВЦЭМ!$D$10+'СЕТ СН'!$G$5-'СЕТ СН'!$G$21</f>
        <v>4167.1020329800003</v>
      </c>
      <c r="Y73" s="36">
        <f>SUMIFS(СВЦЭМ!$D$39:$D$782,СВЦЭМ!$A$39:$A$782,$A73,СВЦЭМ!$B$39:$B$782,Y$47)+'СЕТ СН'!$G$11+СВЦЭМ!$D$10+'СЕТ СН'!$G$5-'СЕТ СН'!$G$21</f>
        <v>4174.96311057</v>
      </c>
    </row>
    <row r="74" spans="1:26" ht="15.75" x14ac:dyDescent="0.2">
      <c r="A74" s="35">
        <f t="shared" si="1"/>
        <v>44861</v>
      </c>
      <c r="B74" s="36">
        <f>SUMIFS(СВЦЭМ!$D$39:$D$782,СВЦЭМ!$A$39:$A$782,$A74,СВЦЭМ!$B$39:$B$782,B$47)+'СЕТ СН'!$G$11+СВЦЭМ!$D$10+'СЕТ СН'!$G$5-'СЕТ СН'!$G$21</f>
        <v>4234.8315605300004</v>
      </c>
      <c r="C74" s="36">
        <f>SUMIFS(СВЦЭМ!$D$39:$D$782,СВЦЭМ!$A$39:$A$782,$A74,СВЦЭМ!$B$39:$B$782,C$47)+'СЕТ СН'!$G$11+СВЦЭМ!$D$10+'СЕТ СН'!$G$5-'СЕТ СН'!$G$21</f>
        <v>4256.4301457700003</v>
      </c>
      <c r="D74" s="36">
        <f>SUMIFS(СВЦЭМ!$D$39:$D$782,СВЦЭМ!$A$39:$A$782,$A74,СВЦЭМ!$B$39:$B$782,D$47)+'СЕТ СН'!$G$11+СВЦЭМ!$D$10+'СЕТ СН'!$G$5-'СЕТ СН'!$G$21</f>
        <v>4284.4830906799998</v>
      </c>
      <c r="E74" s="36">
        <f>SUMIFS(СВЦЭМ!$D$39:$D$782,СВЦЭМ!$A$39:$A$782,$A74,СВЦЭМ!$B$39:$B$782,E$47)+'СЕТ СН'!$G$11+СВЦЭМ!$D$10+'СЕТ СН'!$G$5-'СЕТ СН'!$G$21</f>
        <v>4289.9741673000008</v>
      </c>
      <c r="F74" s="36">
        <f>SUMIFS(СВЦЭМ!$D$39:$D$782,СВЦЭМ!$A$39:$A$782,$A74,СВЦЭМ!$B$39:$B$782,F$47)+'СЕТ СН'!$G$11+СВЦЭМ!$D$10+'СЕТ СН'!$G$5-'СЕТ СН'!$G$21</f>
        <v>4269.0624827200008</v>
      </c>
      <c r="G74" s="36">
        <f>SUMIFS(СВЦЭМ!$D$39:$D$782,СВЦЭМ!$A$39:$A$782,$A74,СВЦЭМ!$B$39:$B$782,G$47)+'СЕТ СН'!$G$11+СВЦЭМ!$D$10+'СЕТ СН'!$G$5-'СЕТ СН'!$G$21</f>
        <v>4196.4409368900006</v>
      </c>
      <c r="H74" s="36">
        <f>SUMIFS(СВЦЭМ!$D$39:$D$782,СВЦЭМ!$A$39:$A$782,$A74,СВЦЭМ!$B$39:$B$782,H$47)+'СЕТ СН'!$G$11+СВЦЭМ!$D$10+'СЕТ СН'!$G$5-'СЕТ СН'!$G$21</f>
        <v>4093.7948372300002</v>
      </c>
      <c r="I74" s="36">
        <f>SUMIFS(СВЦЭМ!$D$39:$D$782,СВЦЭМ!$A$39:$A$782,$A74,СВЦЭМ!$B$39:$B$782,I$47)+'СЕТ СН'!$G$11+СВЦЭМ!$D$10+'СЕТ СН'!$G$5-'СЕТ СН'!$G$21</f>
        <v>4092.5315834500002</v>
      </c>
      <c r="J74" s="36">
        <f>SUMIFS(СВЦЭМ!$D$39:$D$782,СВЦЭМ!$A$39:$A$782,$A74,СВЦЭМ!$B$39:$B$782,J$47)+'СЕТ СН'!$G$11+СВЦЭМ!$D$10+'СЕТ СН'!$G$5-'СЕТ СН'!$G$21</f>
        <v>4066.8082920200004</v>
      </c>
      <c r="K74" s="36">
        <f>SUMIFS(СВЦЭМ!$D$39:$D$782,СВЦЭМ!$A$39:$A$782,$A74,СВЦЭМ!$B$39:$B$782,K$47)+'СЕТ СН'!$G$11+СВЦЭМ!$D$10+'СЕТ СН'!$G$5-'СЕТ СН'!$G$21</f>
        <v>4083.0019764300005</v>
      </c>
      <c r="L74" s="36">
        <f>SUMIFS(СВЦЭМ!$D$39:$D$782,СВЦЭМ!$A$39:$A$782,$A74,СВЦЭМ!$B$39:$B$782,L$47)+'СЕТ СН'!$G$11+СВЦЭМ!$D$10+'СЕТ СН'!$G$5-'СЕТ СН'!$G$21</f>
        <v>4086.91921525</v>
      </c>
      <c r="M74" s="36">
        <f>SUMIFS(СВЦЭМ!$D$39:$D$782,СВЦЭМ!$A$39:$A$782,$A74,СВЦЭМ!$B$39:$B$782,M$47)+'СЕТ СН'!$G$11+СВЦЭМ!$D$10+'СЕТ СН'!$G$5-'СЕТ СН'!$G$21</f>
        <v>4095.1168244300002</v>
      </c>
      <c r="N74" s="36">
        <f>SUMIFS(СВЦЭМ!$D$39:$D$782,СВЦЭМ!$A$39:$A$782,$A74,СВЦЭМ!$B$39:$B$782,N$47)+'СЕТ СН'!$G$11+СВЦЭМ!$D$10+'СЕТ СН'!$G$5-'СЕТ СН'!$G$21</f>
        <v>4124.6231642000002</v>
      </c>
      <c r="O74" s="36">
        <f>SUMIFS(СВЦЭМ!$D$39:$D$782,СВЦЭМ!$A$39:$A$782,$A74,СВЦЭМ!$B$39:$B$782,O$47)+'СЕТ СН'!$G$11+СВЦЭМ!$D$10+'СЕТ СН'!$G$5-'СЕТ СН'!$G$21</f>
        <v>4137.1688078900006</v>
      </c>
      <c r="P74" s="36">
        <f>SUMIFS(СВЦЭМ!$D$39:$D$782,СВЦЭМ!$A$39:$A$782,$A74,СВЦЭМ!$B$39:$B$782,P$47)+'СЕТ СН'!$G$11+СВЦЭМ!$D$10+'СЕТ СН'!$G$5-'СЕТ СН'!$G$21</f>
        <v>4138.34387401</v>
      </c>
      <c r="Q74" s="36">
        <f>SUMIFS(СВЦЭМ!$D$39:$D$782,СВЦЭМ!$A$39:$A$782,$A74,СВЦЭМ!$B$39:$B$782,Q$47)+'СЕТ СН'!$G$11+СВЦЭМ!$D$10+'СЕТ СН'!$G$5-'СЕТ СН'!$G$21</f>
        <v>4148.7426832100009</v>
      </c>
      <c r="R74" s="36">
        <f>SUMIFS(СВЦЭМ!$D$39:$D$782,СВЦЭМ!$A$39:$A$782,$A74,СВЦЭМ!$B$39:$B$782,R$47)+'СЕТ СН'!$G$11+СВЦЭМ!$D$10+'СЕТ СН'!$G$5-'СЕТ СН'!$G$21</f>
        <v>4120.85376989</v>
      </c>
      <c r="S74" s="36">
        <f>SUMIFS(СВЦЭМ!$D$39:$D$782,СВЦЭМ!$A$39:$A$782,$A74,СВЦЭМ!$B$39:$B$782,S$47)+'СЕТ СН'!$G$11+СВЦЭМ!$D$10+'СЕТ СН'!$G$5-'СЕТ СН'!$G$21</f>
        <v>4101.9518458500006</v>
      </c>
      <c r="T74" s="36">
        <f>SUMIFS(СВЦЭМ!$D$39:$D$782,СВЦЭМ!$A$39:$A$782,$A74,СВЦЭМ!$B$39:$B$782,T$47)+'СЕТ СН'!$G$11+СВЦЭМ!$D$10+'СЕТ СН'!$G$5-'СЕТ СН'!$G$21</f>
        <v>4063.4430070800004</v>
      </c>
      <c r="U74" s="36">
        <f>SUMIFS(СВЦЭМ!$D$39:$D$782,СВЦЭМ!$A$39:$A$782,$A74,СВЦЭМ!$B$39:$B$782,U$47)+'СЕТ СН'!$G$11+СВЦЭМ!$D$10+'СЕТ СН'!$G$5-'СЕТ СН'!$G$21</f>
        <v>4086.9689721000004</v>
      </c>
      <c r="V74" s="36">
        <f>SUMIFS(СВЦЭМ!$D$39:$D$782,СВЦЭМ!$A$39:$A$782,$A74,СВЦЭМ!$B$39:$B$782,V$47)+'СЕТ СН'!$G$11+СВЦЭМ!$D$10+'СЕТ СН'!$G$5-'СЕТ СН'!$G$21</f>
        <v>4117.1357483900001</v>
      </c>
      <c r="W74" s="36">
        <f>SUMIFS(СВЦЭМ!$D$39:$D$782,СВЦЭМ!$A$39:$A$782,$A74,СВЦЭМ!$B$39:$B$782,W$47)+'СЕТ СН'!$G$11+СВЦЭМ!$D$10+'СЕТ СН'!$G$5-'СЕТ СН'!$G$21</f>
        <v>4141.9839997800009</v>
      </c>
      <c r="X74" s="36">
        <f>SUMIFS(СВЦЭМ!$D$39:$D$782,СВЦЭМ!$A$39:$A$782,$A74,СВЦЭМ!$B$39:$B$782,X$47)+'СЕТ СН'!$G$11+СВЦЭМ!$D$10+'СЕТ СН'!$G$5-'СЕТ СН'!$G$21</f>
        <v>4193.6512458400002</v>
      </c>
      <c r="Y74" s="36">
        <f>SUMIFS(СВЦЭМ!$D$39:$D$782,СВЦЭМ!$A$39:$A$782,$A74,СВЦЭМ!$B$39:$B$782,Y$47)+'СЕТ СН'!$G$11+СВЦЭМ!$D$10+'СЕТ СН'!$G$5-'СЕТ СН'!$G$21</f>
        <v>4221.0912894499997</v>
      </c>
    </row>
    <row r="75" spans="1:26" ht="15.75" x14ac:dyDescent="0.2">
      <c r="A75" s="35">
        <f t="shared" si="1"/>
        <v>44862</v>
      </c>
      <c r="B75" s="36">
        <f>SUMIFS(СВЦЭМ!$D$39:$D$782,СВЦЭМ!$A$39:$A$782,$A75,СВЦЭМ!$B$39:$B$782,B$47)+'СЕТ СН'!$G$11+СВЦЭМ!$D$10+'СЕТ СН'!$G$5-'СЕТ СН'!$G$21</f>
        <v>4211.3307151900008</v>
      </c>
      <c r="C75" s="36">
        <f>SUMIFS(СВЦЭМ!$D$39:$D$782,СВЦЭМ!$A$39:$A$782,$A75,СВЦЭМ!$B$39:$B$782,C$47)+'СЕТ СН'!$G$11+СВЦЭМ!$D$10+'СЕТ СН'!$G$5-'СЕТ СН'!$G$21</f>
        <v>4242.6656894100006</v>
      </c>
      <c r="D75" s="36">
        <f>SUMIFS(СВЦЭМ!$D$39:$D$782,СВЦЭМ!$A$39:$A$782,$A75,СВЦЭМ!$B$39:$B$782,D$47)+'СЕТ СН'!$G$11+СВЦЭМ!$D$10+'СЕТ СН'!$G$5-'СЕТ СН'!$G$21</f>
        <v>4280.6265710799998</v>
      </c>
      <c r="E75" s="36">
        <f>SUMIFS(СВЦЭМ!$D$39:$D$782,СВЦЭМ!$A$39:$A$782,$A75,СВЦЭМ!$B$39:$B$782,E$47)+'СЕТ СН'!$G$11+СВЦЭМ!$D$10+'СЕТ СН'!$G$5-'СЕТ СН'!$G$21</f>
        <v>4281.7209717800006</v>
      </c>
      <c r="F75" s="36">
        <f>SUMIFS(СВЦЭМ!$D$39:$D$782,СВЦЭМ!$A$39:$A$782,$A75,СВЦЭМ!$B$39:$B$782,F$47)+'СЕТ СН'!$G$11+СВЦЭМ!$D$10+'СЕТ СН'!$G$5-'СЕТ СН'!$G$21</f>
        <v>4283.4797399500003</v>
      </c>
      <c r="G75" s="36">
        <f>SUMIFS(СВЦЭМ!$D$39:$D$782,СВЦЭМ!$A$39:$A$782,$A75,СВЦЭМ!$B$39:$B$782,G$47)+'СЕТ СН'!$G$11+СВЦЭМ!$D$10+'СЕТ СН'!$G$5-'СЕТ СН'!$G$21</f>
        <v>4268.8937358900002</v>
      </c>
      <c r="H75" s="36">
        <f>SUMIFS(СВЦЭМ!$D$39:$D$782,СВЦЭМ!$A$39:$A$782,$A75,СВЦЭМ!$B$39:$B$782,H$47)+'СЕТ СН'!$G$11+СВЦЭМ!$D$10+'СЕТ СН'!$G$5-'СЕТ СН'!$G$21</f>
        <v>4221.5040056500002</v>
      </c>
      <c r="I75" s="36">
        <f>SUMIFS(СВЦЭМ!$D$39:$D$782,СВЦЭМ!$A$39:$A$782,$A75,СВЦЭМ!$B$39:$B$782,I$47)+'СЕТ СН'!$G$11+СВЦЭМ!$D$10+'СЕТ СН'!$G$5-'СЕТ СН'!$G$21</f>
        <v>4175.6883342300007</v>
      </c>
      <c r="J75" s="36">
        <f>SUMIFS(СВЦЭМ!$D$39:$D$782,СВЦЭМ!$A$39:$A$782,$A75,СВЦЭМ!$B$39:$B$782,J$47)+'СЕТ СН'!$G$11+СВЦЭМ!$D$10+'СЕТ СН'!$G$5-'СЕТ СН'!$G$21</f>
        <v>4144.2699260400004</v>
      </c>
      <c r="K75" s="36">
        <f>SUMIFS(СВЦЭМ!$D$39:$D$782,СВЦЭМ!$A$39:$A$782,$A75,СВЦЭМ!$B$39:$B$782,K$47)+'СЕТ СН'!$G$11+СВЦЭМ!$D$10+'СЕТ СН'!$G$5-'СЕТ СН'!$G$21</f>
        <v>4135.8914525800001</v>
      </c>
      <c r="L75" s="36">
        <f>SUMIFS(СВЦЭМ!$D$39:$D$782,СВЦЭМ!$A$39:$A$782,$A75,СВЦЭМ!$B$39:$B$782,L$47)+'СЕТ СН'!$G$11+СВЦЭМ!$D$10+'СЕТ СН'!$G$5-'СЕТ СН'!$G$21</f>
        <v>4128.0380605600003</v>
      </c>
      <c r="M75" s="36">
        <f>SUMIFS(СВЦЭМ!$D$39:$D$782,СВЦЭМ!$A$39:$A$782,$A75,СВЦЭМ!$B$39:$B$782,M$47)+'СЕТ СН'!$G$11+СВЦЭМ!$D$10+'СЕТ СН'!$G$5-'СЕТ СН'!$G$21</f>
        <v>4140.6712816899999</v>
      </c>
      <c r="N75" s="36">
        <f>SUMIFS(СВЦЭМ!$D$39:$D$782,СВЦЭМ!$A$39:$A$782,$A75,СВЦЭМ!$B$39:$B$782,N$47)+'СЕТ СН'!$G$11+СВЦЭМ!$D$10+'СЕТ СН'!$G$5-'СЕТ СН'!$G$21</f>
        <v>4146.1466429100001</v>
      </c>
      <c r="O75" s="36">
        <f>SUMIFS(СВЦЭМ!$D$39:$D$782,СВЦЭМ!$A$39:$A$782,$A75,СВЦЭМ!$B$39:$B$782,O$47)+'СЕТ СН'!$G$11+СВЦЭМ!$D$10+'СЕТ СН'!$G$5-'СЕТ СН'!$G$21</f>
        <v>4172.8233245500005</v>
      </c>
      <c r="P75" s="36">
        <f>SUMIFS(СВЦЭМ!$D$39:$D$782,СВЦЭМ!$A$39:$A$782,$A75,СВЦЭМ!$B$39:$B$782,P$47)+'СЕТ СН'!$G$11+СВЦЭМ!$D$10+'СЕТ СН'!$G$5-'СЕТ СН'!$G$21</f>
        <v>4184.46846783</v>
      </c>
      <c r="Q75" s="36">
        <f>SUMIFS(СВЦЭМ!$D$39:$D$782,СВЦЭМ!$A$39:$A$782,$A75,СВЦЭМ!$B$39:$B$782,Q$47)+'СЕТ СН'!$G$11+СВЦЭМ!$D$10+'СЕТ СН'!$G$5-'СЕТ СН'!$G$21</f>
        <v>4184.0624580500007</v>
      </c>
      <c r="R75" s="36">
        <f>SUMIFS(СВЦЭМ!$D$39:$D$782,СВЦЭМ!$A$39:$A$782,$A75,СВЦЭМ!$B$39:$B$782,R$47)+'СЕТ СН'!$G$11+СВЦЭМ!$D$10+'СЕТ СН'!$G$5-'СЕТ СН'!$G$21</f>
        <v>4190.3467625800004</v>
      </c>
      <c r="S75" s="36">
        <f>SUMIFS(СВЦЭМ!$D$39:$D$782,СВЦЭМ!$A$39:$A$782,$A75,СВЦЭМ!$B$39:$B$782,S$47)+'СЕТ СН'!$G$11+СВЦЭМ!$D$10+'СЕТ СН'!$G$5-'СЕТ СН'!$G$21</f>
        <v>4172.9780079100001</v>
      </c>
      <c r="T75" s="36">
        <f>SUMIFS(СВЦЭМ!$D$39:$D$782,СВЦЭМ!$A$39:$A$782,$A75,СВЦЭМ!$B$39:$B$782,T$47)+'СЕТ СН'!$G$11+СВЦЭМ!$D$10+'СЕТ СН'!$G$5-'СЕТ СН'!$G$21</f>
        <v>4127.83861118</v>
      </c>
      <c r="U75" s="36">
        <f>SUMIFS(СВЦЭМ!$D$39:$D$782,СВЦЭМ!$A$39:$A$782,$A75,СВЦЭМ!$B$39:$B$782,U$47)+'СЕТ СН'!$G$11+СВЦЭМ!$D$10+'СЕТ СН'!$G$5-'СЕТ СН'!$G$21</f>
        <v>4118.1329720600006</v>
      </c>
      <c r="V75" s="36">
        <f>SUMIFS(СВЦЭМ!$D$39:$D$782,СВЦЭМ!$A$39:$A$782,$A75,СВЦЭМ!$B$39:$B$782,V$47)+'СЕТ СН'!$G$11+СВЦЭМ!$D$10+'СЕТ СН'!$G$5-'СЕТ СН'!$G$21</f>
        <v>4149.8454351400005</v>
      </c>
      <c r="W75" s="36">
        <f>SUMIFS(СВЦЭМ!$D$39:$D$782,СВЦЭМ!$A$39:$A$782,$A75,СВЦЭМ!$B$39:$B$782,W$47)+'СЕТ СН'!$G$11+СВЦЭМ!$D$10+'СЕТ СН'!$G$5-'СЕТ СН'!$G$21</f>
        <v>4169.9482056400002</v>
      </c>
      <c r="X75" s="36">
        <f>SUMIFS(СВЦЭМ!$D$39:$D$782,СВЦЭМ!$A$39:$A$782,$A75,СВЦЭМ!$B$39:$B$782,X$47)+'СЕТ СН'!$G$11+СВЦЭМ!$D$10+'СЕТ СН'!$G$5-'СЕТ СН'!$G$21</f>
        <v>4196.6921470300003</v>
      </c>
      <c r="Y75" s="36">
        <f>SUMIFS(СВЦЭМ!$D$39:$D$782,СВЦЭМ!$A$39:$A$782,$A75,СВЦЭМ!$B$39:$B$782,Y$47)+'СЕТ СН'!$G$11+СВЦЭМ!$D$10+'СЕТ СН'!$G$5-'СЕТ СН'!$G$21</f>
        <v>4211.2051778700006</v>
      </c>
    </row>
    <row r="76" spans="1:26" ht="15.75" x14ac:dyDescent="0.2">
      <c r="A76" s="35">
        <f t="shared" si="1"/>
        <v>44863</v>
      </c>
      <c r="B76" s="36">
        <f>SUMIFS(СВЦЭМ!$D$39:$D$782,СВЦЭМ!$A$39:$A$782,$A76,СВЦЭМ!$B$39:$B$782,B$47)+'СЕТ СН'!$G$11+СВЦЭМ!$D$10+'СЕТ СН'!$G$5-'СЕТ СН'!$G$21</f>
        <v>4212.5286931400005</v>
      </c>
      <c r="C76" s="36">
        <f>SUMIFS(СВЦЭМ!$D$39:$D$782,СВЦЭМ!$A$39:$A$782,$A76,СВЦЭМ!$B$39:$B$782,C$47)+'СЕТ СН'!$G$11+СВЦЭМ!$D$10+'СЕТ СН'!$G$5-'СЕТ СН'!$G$21</f>
        <v>4242.7866717200004</v>
      </c>
      <c r="D76" s="36">
        <f>SUMIFS(СВЦЭМ!$D$39:$D$782,СВЦЭМ!$A$39:$A$782,$A76,СВЦЭМ!$B$39:$B$782,D$47)+'СЕТ СН'!$G$11+СВЦЭМ!$D$10+'СЕТ СН'!$G$5-'СЕТ СН'!$G$21</f>
        <v>4285.1219272800008</v>
      </c>
      <c r="E76" s="36">
        <f>SUMIFS(СВЦЭМ!$D$39:$D$782,СВЦЭМ!$A$39:$A$782,$A76,СВЦЭМ!$B$39:$B$782,E$47)+'СЕТ СН'!$G$11+СВЦЭМ!$D$10+'СЕТ СН'!$G$5-'СЕТ СН'!$G$21</f>
        <v>4278.5576281100002</v>
      </c>
      <c r="F76" s="36">
        <f>SUMIFS(СВЦЭМ!$D$39:$D$782,СВЦЭМ!$A$39:$A$782,$A76,СВЦЭМ!$B$39:$B$782,F$47)+'СЕТ СН'!$G$11+СВЦЭМ!$D$10+'СЕТ СН'!$G$5-'СЕТ СН'!$G$21</f>
        <v>4271.40335013</v>
      </c>
      <c r="G76" s="36">
        <f>SUMIFS(СВЦЭМ!$D$39:$D$782,СВЦЭМ!$A$39:$A$782,$A76,СВЦЭМ!$B$39:$B$782,G$47)+'СЕТ СН'!$G$11+СВЦЭМ!$D$10+'СЕТ СН'!$G$5-'СЕТ СН'!$G$21</f>
        <v>4252.9497167300005</v>
      </c>
      <c r="H76" s="36">
        <f>SUMIFS(СВЦЭМ!$D$39:$D$782,СВЦЭМ!$A$39:$A$782,$A76,СВЦЭМ!$B$39:$B$782,H$47)+'СЕТ СН'!$G$11+СВЦЭМ!$D$10+'СЕТ СН'!$G$5-'СЕТ СН'!$G$21</f>
        <v>4221.0832591300004</v>
      </c>
      <c r="I76" s="36">
        <f>SUMIFS(СВЦЭМ!$D$39:$D$782,СВЦЭМ!$A$39:$A$782,$A76,СВЦЭМ!$B$39:$B$782,I$47)+'СЕТ СН'!$G$11+СВЦЭМ!$D$10+'СЕТ СН'!$G$5-'СЕТ СН'!$G$21</f>
        <v>4186.2081576199998</v>
      </c>
      <c r="J76" s="36">
        <f>SUMIFS(СВЦЭМ!$D$39:$D$782,СВЦЭМ!$A$39:$A$782,$A76,СВЦЭМ!$B$39:$B$782,J$47)+'СЕТ СН'!$G$11+СВЦЭМ!$D$10+'СЕТ СН'!$G$5-'СЕТ СН'!$G$21</f>
        <v>4147.0823691400001</v>
      </c>
      <c r="K76" s="36">
        <f>SUMIFS(СВЦЭМ!$D$39:$D$782,СВЦЭМ!$A$39:$A$782,$A76,СВЦЭМ!$B$39:$B$782,K$47)+'СЕТ СН'!$G$11+СВЦЭМ!$D$10+'СЕТ СН'!$G$5-'СЕТ СН'!$G$21</f>
        <v>4137.6802248800004</v>
      </c>
      <c r="L76" s="36">
        <f>SUMIFS(СВЦЭМ!$D$39:$D$782,СВЦЭМ!$A$39:$A$782,$A76,СВЦЭМ!$B$39:$B$782,L$47)+'СЕТ СН'!$G$11+СВЦЭМ!$D$10+'СЕТ СН'!$G$5-'СЕТ СН'!$G$21</f>
        <v>4138.8232318299997</v>
      </c>
      <c r="M76" s="36">
        <f>SUMIFS(СВЦЭМ!$D$39:$D$782,СВЦЭМ!$A$39:$A$782,$A76,СВЦЭМ!$B$39:$B$782,M$47)+'СЕТ СН'!$G$11+СВЦЭМ!$D$10+'СЕТ СН'!$G$5-'СЕТ СН'!$G$21</f>
        <v>4142.0618702100001</v>
      </c>
      <c r="N76" s="36">
        <f>SUMIFS(СВЦЭМ!$D$39:$D$782,СВЦЭМ!$A$39:$A$782,$A76,СВЦЭМ!$B$39:$B$782,N$47)+'СЕТ СН'!$G$11+СВЦЭМ!$D$10+'СЕТ СН'!$G$5-'СЕТ СН'!$G$21</f>
        <v>4134.3523152899998</v>
      </c>
      <c r="O76" s="36">
        <f>SUMIFS(СВЦЭМ!$D$39:$D$782,СВЦЭМ!$A$39:$A$782,$A76,СВЦЭМ!$B$39:$B$782,O$47)+'СЕТ СН'!$G$11+СВЦЭМ!$D$10+'СЕТ СН'!$G$5-'СЕТ СН'!$G$21</f>
        <v>4156.6660756600004</v>
      </c>
      <c r="P76" s="36">
        <f>SUMIFS(СВЦЭМ!$D$39:$D$782,СВЦЭМ!$A$39:$A$782,$A76,СВЦЭМ!$B$39:$B$782,P$47)+'СЕТ СН'!$G$11+СВЦЭМ!$D$10+'СЕТ СН'!$G$5-'СЕТ СН'!$G$21</f>
        <v>4183.8609999</v>
      </c>
      <c r="Q76" s="36">
        <f>SUMIFS(СВЦЭМ!$D$39:$D$782,СВЦЭМ!$A$39:$A$782,$A76,СВЦЭМ!$B$39:$B$782,Q$47)+'СЕТ СН'!$G$11+СВЦЭМ!$D$10+'СЕТ СН'!$G$5-'СЕТ СН'!$G$21</f>
        <v>4174.6680832900001</v>
      </c>
      <c r="R76" s="36">
        <f>SUMIFS(СВЦЭМ!$D$39:$D$782,СВЦЭМ!$A$39:$A$782,$A76,СВЦЭМ!$B$39:$B$782,R$47)+'СЕТ СН'!$G$11+СВЦЭМ!$D$10+'СЕТ СН'!$G$5-'СЕТ СН'!$G$21</f>
        <v>4148.5475066500003</v>
      </c>
      <c r="S76" s="36">
        <f>SUMIFS(СВЦЭМ!$D$39:$D$782,СВЦЭМ!$A$39:$A$782,$A76,СВЦЭМ!$B$39:$B$782,S$47)+'СЕТ СН'!$G$11+СВЦЭМ!$D$10+'СЕТ СН'!$G$5-'СЕТ СН'!$G$21</f>
        <v>4117.6871789900006</v>
      </c>
      <c r="T76" s="36">
        <f>SUMIFS(СВЦЭМ!$D$39:$D$782,СВЦЭМ!$A$39:$A$782,$A76,СВЦЭМ!$B$39:$B$782,T$47)+'СЕТ СН'!$G$11+СВЦЭМ!$D$10+'СЕТ СН'!$G$5-'СЕТ СН'!$G$21</f>
        <v>4081.8972780100003</v>
      </c>
      <c r="U76" s="36">
        <f>SUMIFS(СВЦЭМ!$D$39:$D$782,СВЦЭМ!$A$39:$A$782,$A76,СВЦЭМ!$B$39:$B$782,U$47)+'СЕТ СН'!$G$11+СВЦЭМ!$D$10+'СЕТ СН'!$G$5-'СЕТ СН'!$G$21</f>
        <v>4074.9856070600003</v>
      </c>
      <c r="V76" s="36">
        <f>SUMIFS(СВЦЭМ!$D$39:$D$782,СВЦЭМ!$A$39:$A$782,$A76,СВЦЭМ!$B$39:$B$782,V$47)+'СЕТ СН'!$G$11+СВЦЭМ!$D$10+'СЕТ СН'!$G$5-'СЕТ СН'!$G$21</f>
        <v>4107.6611933300001</v>
      </c>
      <c r="W76" s="36">
        <f>SUMIFS(СВЦЭМ!$D$39:$D$782,СВЦЭМ!$A$39:$A$782,$A76,СВЦЭМ!$B$39:$B$782,W$47)+'СЕТ СН'!$G$11+СВЦЭМ!$D$10+'СЕТ СН'!$G$5-'СЕТ СН'!$G$21</f>
        <v>4129.3575996400004</v>
      </c>
      <c r="X76" s="36">
        <f>SUMIFS(СВЦЭМ!$D$39:$D$782,СВЦЭМ!$A$39:$A$782,$A76,СВЦЭМ!$B$39:$B$782,X$47)+'СЕТ СН'!$G$11+СВЦЭМ!$D$10+'СЕТ СН'!$G$5-'СЕТ СН'!$G$21</f>
        <v>4155.9604964099999</v>
      </c>
      <c r="Y76" s="36">
        <f>SUMIFS(СВЦЭМ!$D$39:$D$782,СВЦЭМ!$A$39:$A$782,$A76,СВЦЭМ!$B$39:$B$782,Y$47)+'СЕТ СН'!$G$11+СВЦЭМ!$D$10+'СЕТ СН'!$G$5-'СЕТ СН'!$G$21</f>
        <v>4196.4483267900005</v>
      </c>
    </row>
    <row r="77" spans="1:26" ht="15.75" x14ac:dyDescent="0.2">
      <c r="A77" s="35">
        <f t="shared" si="1"/>
        <v>44864</v>
      </c>
      <c r="B77" s="36">
        <f>SUMIFS(СВЦЭМ!$D$39:$D$782,СВЦЭМ!$A$39:$A$782,$A77,СВЦЭМ!$B$39:$B$782,B$47)+'СЕТ СН'!$G$11+СВЦЭМ!$D$10+'СЕТ СН'!$G$5-'СЕТ СН'!$G$21</f>
        <v>4170.7231993800006</v>
      </c>
      <c r="C77" s="36">
        <f>SUMIFS(СВЦЭМ!$D$39:$D$782,СВЦЭМ!$A$39:$A$782,$A77,СВЦЭМ!$B$39:$B$782,C$47)+'СЕТ СН'!$G$11+СВЦЭМ!$D$10+'СЕТ СН'!$G$5-'СЕТ СН'!$G$21</f>
        <v>4191.49145391</v>
      </c>
      <c r="D77" s="36">
        <f>SUMIFS(СВЦЭМ!$D$39:$D$782,СВЦЭМ!$A$39:$A$782,$A77,СВЦЭМ!$B$39:$B$782,D$47)+'СЕТ СН'!$G$11+СВЦЭМ!$D$10+'СЕТ СН'!$G$5-'СЕТ СН'!$G$21</f>
        <v>4230.5721034500002</v>
      </c>
      <c r="E77" s="36">
        <f>SUMIFS(СВЦЭМ!$D$39:$D$782,СВЦЭМ!$A$39:$A$782,$A77,СВЦЭМ!$B$39:$B$782,E$47)+'СЕТ СН'!$G$11+СВЦЭМ!$D$10+'СЕТ СН'!$G$5-'СЕТ СН'!$G$21</f>
        <v>4210.80730382</v>
      </c>
      <c r="F77" s="36">
        <f>SUMIFS(СВЦЭМ!$D$39:$D$782,СВЦЭМ!$A$39:$A$782,$A77,СВЦЭМ!$B$39:$B$782,F$47)+'СЕТ СН'!$G$11+СВЦЭМ!$D$10+'СЕТ СН'!$G$5-'СЕТ СН'!$G$21</f>
        <v>4238.4167734800003</v>
      </c>
      <c r="G77" s="36">
        <f>SUMIFS(СВЦЭМ!$D$39:$D$782,СВЦЭМ!$A$39:$A$782,$A77,СВЦЭМ!$B$39:$B$782,G$47)+'СЕТ СН'!$G$11+СВЦЭМ!$D$10+'СЕТ СН'!$G$5-'СЕТ СН'!$G$21</f>
        <v>4212.1063368000005</v>
      </c>
      <c r="H77" s="36">
        <f>SUMIFS(СВЦЭМ!$D$39:$D$782,СВЦЭМ!$A$39:$A$782,$A77,СВЦЭМ!$B$39:$B$782,H$47)+'СЕТ СН'!$G$11+СВЦЭМ!$D$10+'СЕТ СН'!$G$5-'СЕТ СН'!$G$21</f>
        <v>4184.4201369000002</v>
      </c>
      <c r="I77" s="36">
        <f>SUMIFS(СВЦЭМ!$D$39:$D$782,СВЦЭМ!$A$39:$A$782,$A77,СВЦЭМ!$B$39:$B$782,I$47)+'СЕТ СН'!$G$11+СВЦЭМ!$D$10+'СЕТ СН'!$G$5-'СЕТ СН'!$G$21</f>
        <v>4169.3713325900007</v>
      </c>
      <c r="J77" s="36">
        <f>SUMIFS(СВЦЭМ!$D$39:$D$782,СВЦЭМ!$A$39:$A$782,$A77,СВЦЭМ!$B$39:$B$782,J$47)+'СЕТ СН'!$G$11+СВЦЭМ!$D$10+'СЕТ СН'!$G$5-'СЕТ СН'!$G$21</f>
        <v>4058.5185350500001</v>
      </c>
      <c r="K77" s="36">
        <f>SUMIFS(СВЦЭМ!$D$39:$D$782,СВЦЭМ!$A$39:$A$782,$A77,СВЦЭМ!$B$39:$B$782,K$47)+'СЕТ СН'!$G$11+СВЦЭМ!$D$10+'СЕТ СН'!$G$5-'СЕТ СН'!$G$21</f>
        <v>4092.53239631</v>
      </c>
      <c r="L77" s="36">
        <f>SUMIFS(СВЦЭМ!$D$39:$D$782,СВЦЭМ!$A$39:$A$782,$A77,СВЦЭМ!$B$39:$B$782,L$47)+'СЕТ СН'!$G$11+СВЦЭМ!$D$10+'СЕТ СН'!$G$5-'СЕТ СН'!$G$21</f>
        <v>4150.9312379000003</v>
      </c>
      <c r="M77" s="36">
        <f>SUMIFS(СВЦЭМ!$D$39:$D$782,СВЦЭМ!$A$39:$A$782,$A77,СВЦЭМ!$B$39:$B$782,M$47)+'СЕТ СН'!$G$11+СВЦЭМ!$D$10+'СЕТ СН'!$G$5-'СЕТ СН'!$G$21</f>
        <v>4145.9498896599998</v>
      </c>
      <c r="N77" s="36">
        <f>SUMIFS(СВЦЭМ!$D$39:$D$782,СВЦЭМ!$A$39:$A$782,$A77,СВЦЭМ!$B$39:$B$782,N$47)+'СЕТ СН'!$G$11+СВЦЭМ!$D$10+'СЕТ СН'!$G$5-'СЕТ СН'!$G$21</f>
        <v>4168.0243242800007</v>
      </c>
      <c r="O77" s="36">
        <f>SUMIFS(СВЦЭМ!$D$39:$D$782,СВЦЭМ!$A$39:$A$782,$A77,СВЦЭМ!$B$39:$B$782,O$47)+'СЕТ СН'!$G$11+СВЦЭМ!$D$10+'СЕТ СН'!$G$5-'СЕТ СН'!$G$21</f>
        <v>4159.26279643</v>
      </c>
      <c r="P77" s="36">
        <f>SUMIFS(СВЦЭМ!$D$39:$D$782,СВЦЭМ!$A$39:$A$782,$A77,СВЦЭМ!$B$39:$B$782,P$47)+'СЕТ СН'!$G$11+СВЦЭМ!$D$10+'СЕТ СН'!$G$5-'СЕТ СН'!$G$21</f>
        <v>4180.5613701100001</v>
      </c>
      <c r="Q77" s="36">
        <f>SUMIFS(СВЦЭМ!$D$39:$D$782,СВЦЭМ!$A$39:$A$782,$A77,СВЦЭМ!$B$39:$B$782,Q$47)+'СЕТ СН'!$G$11+СВЦЭМ!$D$10+'СЕТ СН'!$G$5-'СЕТ СН'!$G$21</f>
        <v>4184.9120713400007</v>
      </c>
      <c r="R77" s="36">
        <f>SUMIFS(СВЦЭМ!$D$39:$D$782,СВЦЭМ!$A$39:$A$782,$A77,СВЦЭМ!$B$39:$B$782,R$47)+'СЕТ СН'!$G$11+СВЦЭМ!$D$10+'СЕТ СН'!$G$5-'СЕТ СН'!$G$21</f>
        <v>4139.1165928099999</v>
      </c>
      <c r="S77" s="36">
        <f>SUMIFS(СВЦЭМ!$D$39:$D$782,СВЦЭМ!$A$39:$A$782,$A77,СВЦЭМ!$B$39:$B$782,S$47)+'СЕТ СН'!$G$11+СВЦЭМ!$D$10+'СЕТ СН'!$G$5-'СЕТ СН'!$G$21</f>
        <v>4074.2809931100001</v>
      </c>
      <c r="T77" s="36">
        <f>SUMIFS(СВЦЭМ!$D$39:$D$782,СВЦЭМ!$A$39:$A$782,$A77,СВЦЭМ!$B$39:$B$782,T$47)+'СЕТ СН'!$G$11+СВЦЭМ!$D$10+'СЕТ СН'!$G$5-'СЕТ СН'!$G$21</f>
        <v>4100.2373430000007</v>
      </c>
      <c r="U77" s="36">
        <f>SUMIFS(СВЦЭМ!$D$39:$D$782,СВЦЭМ!$A$39:$A$782,$A77,СВЦЭМ!$B$39:$B$782,U$47)+'СЕТ СН'!$G$11+СВЦЭМ!$D$10+'СЕТ СН'!$G$5-'СЕТ СН'!$G$21</f>
        <v>4112.7949763699999</v>
      </c>
      <c r="V77" s="36">
        <f>SUMIFS(СВЦЭМ!$D$39:$D$782,СВЦЭМ!$A$39:$A$782,$A77,СВЦЭМ!$B$39:$B$782,V$47)+'СЕТ СН'!$G$11+СВЦЭМ!$D$10+'СЕТ СН'!$G$5-'СЕТ СН'!$G$21</f>
        <v>4110.5106820300007</v>
      </c>
      <c r="W77" s="36">
        <f>SUMIFS(СВЦЭМ!$D$39:$D$782,СВЦЭМ!$A$39:$A$782,$A77,СВЦЭМ!$B$39:$B$782,W$47)+'СЕТ СН'!$G$11+СВЦЭМ!$D$10+'СЕТ СН'!$G$5-'СЕТ СН'!$G$21</f>
        <v>4099.2265535200004</v>
      </c>
      <c r="X77" s="36">
        <f>SUMIFS(СВЦЭМ!$D$39:$D$782,СВЦЭМ!$A$39:$A$782,$A77,СВЦЭМ!$B$39:$B$782,X$47)+'СЕТ СН'!$G$11+СВЦЭМ!$D$10+'СЕТ СН'!$G$5-'СЕТ СН'!$G$21</f>
        <v>4142.0253192199998</v>
      </c>
      <c r="Y77" s="36">
        <f>SUMIFS(СВЦЭМ!$D$39:$D$782,СВЦЭМ!$A$39:$A$782,$A77,СВЦЭМ!$B$39:$B$782,Y$47)+'СЕТ СН'!$G$11+СВЦЭМ!$D$10+'СЕТ СН'!$G$5-'СЕТ СН'!$G$21</f>
        <v>4229.5865650200003</v>
      </c>
    </row>
    <row r="78" spans="1:26" ht="15.75" x14ac:dyDescent="0.2">
      <c r="A78" s="35">
        <f t="shared" si="1"/>
        <v>44865</v>
      </c>
      <c r="B78" s="36">
        <f>SUMIFS(СВЦЭМ!$D$39:$D$782,СВЦЭМ!$A$39:$A$782,$A78,СВЦЭМ!$B$39:$B$782,B$47)+'СЕТ СН'!$G$11+СВЦЭМ!$D$10+'СЕТ СН'!$G$5-'СЕТ СН'!$G$21</f>
        <v>4267.1194782700004</v>
      </c>
      <c r="C78" s="36">
        <f>SUMIFS(СВЦЭМ!$D$39:$D$782,СВЦЭМ!$A$39:$A$782,$A78,СВЦЭМ!$B$39:$B$782,C$47)+'СЕТ СН'!$G$11+СВЦЭМ!$D$10+'СЕТ СН'!$G$5-'СЕТ СН'!$G$21</f>
        <v>4301.2001345099998</v>
      </c>
      <c r="D78" s="36">
        <f>SUMIFS(СВЦЭМ!$D$39:$D$782,СВЦЭМ!$A$39:$A$782,$A78,СВЦЭМ!$B$39:$B$782,D$47)+'СЕТ СН'!$G$11+СВЦЭМ!$D$10+'СЕТ СН'!$G$5-'СЕТ СН'!$G$21</f>
        <v>4323.7997153400001</v>
      </c>
      <c r="E78" s="36">
        <f>SUMIFS(СВЦЭМ!$D$39:$D$782,СВЦЭМ!$A$39:$A$782,$A78,СВЦЭМ!$B$39:$B$782,E$47)+'СЕТ СН'!$G$11+СВЦЭМ!$D$10+'СЕТ СН'!$G$5-'СЕТ СН'!$G$21</f>
        <v>4332.29442165</v>
      </c>
      <c r="F78" s="36">
        <f>SUMIFS(СВЦЭМ!$D$39:$D$782,СВЦЭМ!$A$39:$A$782,$A78,СВЦЭМ!$B$39:$B$782,F$47)+'СЕТ СН'!$G$11+СВЦЭМ!$D$10+'СЕТ СН'!$G$5-'СЕТ СН'!$G$21</f>
        <v>4330.0729724700004</v>
      </c>
      <c r="G78" s="36">
        <f>SUMIFS(СВЦЭМ!$D$39:$D$782,СВЦЭМ!$A$39:$A$782,$A78,СВЦЭМ!$B$39:$B$782,G$47)+'СЕТ СН'!$G$11+СВЦЭМ!$D$10+'СЕТ СН'!$G$5-'СЕТ СН'!$G$21</f>
        <v>4298.7995443300006</v>
      </c>
      <c r="H78" s="36">
        <f>SUMIFS(СВЦЭМ!$D$39:$D$782,СВЦЭМ!$A$39:$A$782,$A78,СВЦЭМ!$B$39:$B$782,H$47)+'СЕТ СН'!$G$11+СВЦЭМ!$D$10+'СЕТ СН'!$G$5-'СЕТ СН'!$G$21</f>
        <v>4217.47974454</v>
      </c>
      <c r="I78" s="36">
        <f>SUMIFS(СВЦЭМ!$D$39:$D$782,СВЦЭМ!$A$39:$A$782,$A78,СВЦЭМ!$B$39:$B$782,I$47)+'СЕТ СН'!$G$11+СВЦЭМ!$D$10+'СЕТ СН'!$G$5-'СЕТ СН'!$G$21</f>
        <v>4196.3794957200007</v>
      </c>
      <c r="J78" s="36">
        <f>SUMIFS(СВЦЭМ!$D$39:$D$782,СВЦЭМ!$A$39:$A$782,$A78,СВЦЭМ!$B$39:$B$782,J$47)+'СЕТ СН'!$G$11+СВЦЭМ!$D$10+'СЕТ СН'!$G$5-'СЕТ СН'!$G$21</f>
        <v>4144.8224282700003</v>
      </c>
      <c r="K78" s="36">
        <f>SUMIFS(СВЦЭМ!$D$39:$D$782,СВЦЭМ!$A$39:$A$782,$A78,СВЦЭМ!$B$39:$B$782,K$47)+'СЕТ СН'!$G$11+СВЦЭМ!$D$10+'СЕТ СН'!$G$5-'СЕТ СН'!$G$21</f>
        <v>4139.2975260500007</v>
      </c>
      <c r="L78" s="36">
        <f>SUMIFS(СВЦЭМ!$D$39:$D$782,СВЦЭМ!$A$39:$A$782,$A78,СВЦЭМ!$B$39:$B$782,L$47)+'СЕТ СН'!$G$11+СВЦЭМ!$D$10+'СЕТ СН'!$G$5-'СЕТ СН'!$G$21</f>
        <v>4158.3502575900002</v>
      </c>
      <c r="M78" s="36">
        <f>SUMIFS(СВЦЭМ!$D$39:$D$782,СВЦЭМ!$A$39:$A$782,$A78,СВЦЭМ!$B$39:$B$782,M$47)+'СЕТ СН'!$G$11+СВЦЭМ!$D$10+'СЕТ СН'!$G$5-'СЕТ СН'!$G$21</f>
        <v>4173.1986269900008</v>
      </c>
      <c r="N78" s="36">
        <f>SUMIFS(СВЦЭМ!$D$39:$D$782,СВЦЭМ!$A$39:$A$782,$A78,СВЦЭМ!$B$39:$B$782,N$47)+'СЕТ СН'!$G$11+СВЦЭМ!$D$10+'СЕТ СН'!$G$5-'СЕТ СН'!$G$21</f>
        <v>4167.4882951199997</v>
      </c>
      <c r="O78" s="36">
        <f>SUMIFS(СВЦЭМ!$D$39:$D$782,СВЦЭМ!$A$39:$A$782,$A78,СВЦЭМ!$B$39:$B$782,O$47)+'СЕТ СН'!$G$11+СВЦЭМ!$D$10+'СЕТ СН'!$G$5-'СЕТ СН'!$G$21</f>
        <v>4170.67763345</v>
      </c>
      <c r="P78" s="36">
        <f>SUMIFS(СВЦЭМ!$D$39:$D$782,СВЦЭМ!$A$39:$A$782,$A78,СВЦЭМ!$B$39:$B$782,P$47)+'СЕТ СН'!$G$11+СВЦЭМ!$D$10+'СЕТ СН'!$G$5-'СЕТ СН'!$G$21</f>
        <v>4188.3791311500008</v>
      </c>
      <c r="Q78" s="36">
        <f>SUMIFS(СВЦЭМ!$D$39:$D$782,СВЦЭМ!$A$39:$A$782,$A78,СВЦЭМ!$B$39:$B$782,Q$47)+'СЕТ СН'!$G$11+СВЦЭМ!$D$10+'СЕТ СН'!$G$5-'СЕТ СН'!$G$21</f>
        <v>4194.3621789500003</v>
      </c>
      <c r="R78" s="36">
        <f>SUMIFS(СВЦЭМ!$D$39:$D$782,СВЦЭМ!$A$39:$A$782,$A78,СВЦЭМ!$B$39:$B$782,R$47)+'СЕТ СН'!$G$11+СВЦЭМ!$D$10+'СЕТ СН'!$G$5-'СЕТ СН'!$G$21</f>
        <v>4178.2319679500006</v>
      </c>
      <c r="S78" s="36">
        <f>SUMIFS(СВЦЭМ!$D$39:$D$782,СВЦЭМ!$A$39:$A$782,$A78,СВЦЭМ!$B$39:$B$782,S$47)+'СЕТ СН'!$G$11+СВЦЭМ!$D$10+'СЕТ СН'!$G$5-'СЕТ СН'!$G$21</f>
        <v>4125.2800244700002</v>
      </c>
      <c r="T78" s="36">
        <f>SUMIFS(СВЦЭМ!$D$39:$D$782,СВЦЭМ!$A$39:$A$782,$A78,СВЦЭМ!$B$39:$B$782,T$47)+'СЕТ СН'!$G$11+СВЦЭМ!$D$10+'СЕТ СН'!$G$5-'СЕТ СН'!$G$21</f>
        <v>4087.6332655300002</v>
      </c>
      <c r="U78" s="36">
        <f>SUMIFS(СВЦЭМ!$D$39:$D$782,СВЦЭМ!$A$39:$A$782,$A78,СВЦЭМ!$B$39:$B$782,U$47)+'СЕТ СН'!$G$11+СВЦЭМ!$D$10+'СЕТ СН'!$G$5-'СЕТ СН'!$G$21</f>
        <v>4108.6202875400004</v>
      </c>
      <c r="V78" s="36">
        <f>SUMIFS(СВЦЭМ!$D$39:$D$782,СВЦЭМ!$A$39:$A$782,$A78,СВЦЭМ!$B$39:$B$782,V$47)+'СЕТ СН'!$G$11+СВЦЭМ!$D$10+'СЕТ СН'!$G$5-'СЕТ СН'!$G$21</f>
        <v>4132.1292244100005</v>
      </c>
      <c r="W78" s="36">
        <f>SUMIFS(СВЦЭМ!$D$39:$D$782,СВЦЭМ!$A$39:$A$782,$A78,СВЦЭМ!$B$39:$B$782,W$47)+'СЕТ СН'!$G$11+СВЦЭМ!$D$10+'СЕТ СН'!$G$5-'СЕТ СН'!$G$21</f>
        <v>4157.6792206500004</v>
      </c>
      <c r="X78" s="36">
        <f>SUMIFS(СВЦЭМ!$D$39:$D$782,СВЦЭМ!$A$39:$A$782,$A78,СВЦЭМ!$B$39:$B$782,X$47)+'СЕТ СН'!$G$11+СВЦЭМ!$D$10+'СЕТ СН'!$G$5-'СЕТ СН'!$G$21</f>
        <v>4181.9495720200002</v>
      </c>
      <c r="Y78" s="36">
        <f>SUMIFS(СВЦЭМ!$D$39:$D$782,СВЦЭМ!$A$39:$A$782,$A78,СВЦЭМ!$B$39:$B$782,Y$47)+'СЕТ СН'!$G$11+СВЦЭМ!$D$10+'СЕТ СН'!$G$5-'СЕТ СН'!$G$21</f>
        <v>4210.8530678799998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01.10.2022</v>
      </c>
      <c r="B84" s="36">
        <f>SUMIFS(СВЦЭМ!$D$39:$D$782,СВЦЭМ!$A$39:$A$782,$A84,СВЦЭМ!$B$39:$B$782,B$83)+'СЕТ СН'!$H$11+СВЦЭМ!$D$10+'СЕТ СН'!$H$5-'СЕТ СН'!$H$21</f>
        <v>4108.2936666599999</v>
      </c>
      <c r="C84" s="36">
        <f>SUMIFS(СВЦЭМ!$D$39:$D$782,СВЦЭМ!$A$39:$A$782,$A84,СВЦЭМ!$B$39:$B$782,C$83)+'СЕТ СН'!$H$11+СВЦЭМ!$D$10+'СЕТ СН'!$H$5-'СЕТ СН'!$H$21</f>
        <v>4131.4202260000002</v>
      </c>
      <c r="D84" s="36">
        <f>SUMIFS(СВЦЭМ!$D$39:$D$782,СВЦЭМ!$A$39:$A$782,$A84,СВЦЭМ!$B$39:$B$782,D$83)+'СЕТ СН'!$H$11+СВЦЭМ!$D$10+'СЕТ СН'!$H$5-'СЕТ СН'!$H$21</f>
        <v>4152.8332478399998</v>
      </c>
      <c r="E84" s="36">
        <f>SUMIFS(СВЦЭМ!$D$39:$D$782,СВЦЭМ!$A$39:$A$782,$A84,СВЦЭМ!$B$39:$B$782,E$83)+'СЕТ СН'!$H$11+СВЦЭМ!$D$10+'СЕТ СН'!$H$5-'СЕТ СН'!$H$21</f>
        <v>4153.9073318800001</v>
      </c>
      <c r="F84" s="36">
        <f>SUMIFS(СВЦЭМ!$D$39:$D$782,СВЦЭМ!$A$39:$A$782,$A84,СВЦЭМ!$B$39:$B$782,F$83)+'СЕТ СН'!$H$11+СВЦЭМ!$D$10+'СЕТ СН'!$H$5-'СЕТ СН'!$H$21</f>
        <v>4159.69519158</v>
      </c>
      <c r="G84" s="36">
        <f>SUMIFS(СВЦЭМ!$D$39:$D$782,СВЦЭМ!$A$39:$A$782,$A84,СВЦЭМ!$B$39:$B$782,G$83)+'СЕТ СН'!$H$11+СВЦЭМ!$D$10+'СЕТ СН'!$H$5-'СЕТ СН'!$H$21</f>
        <v>4148.6119036800001</v>
      </c>
      <c r="H84" s="36">
        <f>SUMIFS(СВЦЭМ!$D$39:$D$782,СВЦЭМ!$A$39:$A$782,$A84,СВЦЭМ!$B$39:$B$782,H$83)+'СЕТ СН'!$H$11+СВЦЭМ!$D$10+'СЕТ СН'!$H$5-'СЕТ СН'!$H$21</f>
        <v>4121.8589694399998</v>
      </c>
      <c r="I84" s="36">
        <f>SUMIFS(СВЦЭМ!$D$39:$D$782,СВЦЭМ!$A$39:$A$782,$A84,СВЦЭМ!$B$39:$B$782,I$83)+'СЕТ СН'!$H$11+СВЦЭМ!$D$10+'СЕТ СН'!$H$5-'СЕТ СН'!$H$21</f>
        <v>4041.4447630500003</v>
      </c>
      <c r="J84" s="36">
        <f>SUMIFS(СВЦЭМ!$D$39:$D$782,СВЦЭМ!$A$39:$A$782,$A84,СВЦЭМ!$B$39:$B$782,J$83)+'СЕТ СН'!$H$11+СВЦЭМ!$D$10+'СЕТ СН'!$H$5-'СЕТ СН'!$H$21</f>
        <v>4107.9944344699998</v>
      </c>
      <c r="K84" s="36">
        <f>SUMIFS(СВЦЭМ!$D$39:$D$782,СВЦЭМ!$A$39:$A$782,$A84,СВЦЭМ!$B$39:$B$782,K$83)+'СЕТ СН'!$H$11+СВЦЭМ!$D$10+'СЕТ СН'!$H$5-'СЕТ СН'!$H$21</f>
        <v>4138.1706682399999</v>
      </c>
      <c r="L84" s="36">
        <f>SUMIFS(СВЦЭМ!$D$39:$D$782,СВЦЭМ!$A$39:$A$782,$A84,СВЦЭМ!$B$39:$B$782,L$83)+'СЕТ СН'!$H$11+СВЦЭМ!$D$10+'СЕТ СН'!$H$5-'СЕТ СН'!$H$21</f>
        <v>4137.8401801099999</v>
      </c>
      <c r="M84" s="36">
        <f>SUMIFS(СВЦЭМ!$D$39:$D$782,СВЦЭМ!$A$39:$A$782,$A84,СВЦЭМ!$B$39:$B$782,M$83)+'СЕТ СН'!$H$11+СВЦЭМ!$D$10+'СЕТ СН'!$H$5-'СЕТ СН'!$H$21</f>
        <v>4086.2029782600002</v>
      </c>
      <c r="N84" s="36">
        <f>SUMIFS(СВЦЭМ!$D$39:$D$782,СВЦЭМ!$A$39:$A$782,$A84,СВЦЭМ!$B$39:$B$782,N$83)+'СЕТ СН'!$H$11+СВЦЭМ!$D$10+'СЕТ СН'!$H$5-'СЕТ СН'!$H$21</f>
        <v>4074.2785250900001</v>
      </c>
      <c r="O84" s="36">
        <f>SUMIFS(СВЦЭМ!$D$39:$D$782,СВЦЭМ!$A$39:$A$782,$A84,СВЦЭМ!$B$39:$B$782,O$83)+'СЕТ СН'!$H$11+СВЦЭМ!$D$10+'СЕТ СН'!$H$5-'СЕТ СН'!$H$21</f>
        <v>4059.44995109</v>
      </c>
      <c r="P84" s="36">
        <f>SUMIFS(СВЦЭМ!$D$39:$D$782,СВЦЭМ!$A$39:$A$782,$A84,СВЦЭМ!$B$39:$B$782,P$83)+'СЕТ СН'!$H$11+СВЦЭМ!$D$10+'СЕТ СН'!$H$5-'СЕТ СН'!$H$21</f>
        <v>4049.6049758900003</v>
      </c>
      <c r="Q84" s="36">
        <f>SUMIFS(СВЦЭМ!$D$39:$D$782,СВЦЭМ!$A$39:$A$782,$A84,СВЦЭМ!$B$39:$B$782,Q$83)+'СЕТ СН'!$H$11+СВЦЭМ!$D$10+'СЕТ СН'!$H$5-'СЕТ СН'!$H$21</f>
        <v>4043.9611757800003</v>
      </c>
      <c r="R84" s="36">
        <f>SUMIFS(СВЦЭМ!$D$39:$D$782,СВЦЭМ!$A$39:$A$782,$A84,СВЦЭМ!$B$39:$B$782,R$83)+'СЕТ СН'!$H$11+СВЦЭМ!$D$10+'СЕТ СН'!$H$5-'СЕТ СН'!$H$21</f>
        <v>4042.7849997000003</v>
      </c>
      <c r="S84" s="36">
        <f>SUMIFS(СВЦЭМ!$D$39:$D$782,СВЦЭМ!$A$39:$A$782,$A84,СВЦЭМ!$B$39:$B$782,S$83)+'СЕТ СН'!$H$11+СВЦЭМ!$D$10+'СЕТ СН'!$H$5-'СЕТ СН'!$H$21</f>
        <v>4082.9253785800001</v>
      </c>
      <c r="T84" s="36">
        <f>SUMIFS(СВЦЭМ!$D$39:$D$782,СВЦЭМ!$A$39:$A$782,$A84,СВЦЭМ!$B$39:$B$782,T$83)+'СЕТ СН'!$H$11+СВЦЭМ!$D$10+'СЕТ СН'!$H$5-'СЕТ СН'!$H$21</f>
        <v>4207.5300587399997</v>
      </c>
      <c r="U84" s="36">
        <f>SUMIFS(СВЦЭМ!$D$39:$D$782,СВЦЭМ!$A$39:$A$782,$A84,СВЦЭМ!$B$39:$B$782,U$83)+'СЕТ СН'!$H$11+СВЦЭМ!$D$10+'СЕТ СН'!$H$5-'СЕТ СН'!$H$21</f>
        <v>4225.9149684200002</v>
      </c>
      <c r="V84" s="36">
        <f>SUMIFS(СВЦЭМ!$D$39:$D$782,СВЦЭМ!$A$39:$A$782,$A84,СВЦЭМ!$B$39:$B$782,V$83)+'СЕТ СН'!$H$11+СВЦЭМ!$D$10+'СЕТ СН'!$H$5-'СЕТ СН'!$H$21</f>
        <v>4227.0593453399997</v>
      </c>
      <c r="W84" s="36">
        <f>SUMIFS(СВЦЭМ!$D$39:$D$782,СВЦЭМ!$A$39:$A$782,$A84,СВЦЭМ!$B$39:$B$782,W$83)+'СЕТ СН'!$H$11+СВЦЭМ!$D$10+'СЕТ СН'!$H$5-'СЕТ СН'!$H$21</f>
        <v>4215.1548121699998</v>
      </c>
      <c r="X84" s="36">
        <f>SUMIFS(СВЦЭМ!$D$39:$D$782,СВЦЭМ!$A$39:$A$782,$A84,СВЦЭМ!$B$39:$B$782,X$83)+'СЕТ СН'!$H$11+СВЦЭМ!$D$10+'СЕТ СН'!$H$5-'СЕТ СН'!$H$21</f>
        <v>4204.3232454900008</v>
      </c>
      <c r="Y84" s="36">
        <f>SUMIFS(СВЦЭМ!$D$39:$D$782,СВЦЭМ!$A$39:$A$782,$A84,СВЦЭМ!$B$39:$B$782,Y$83)+'СЕТ СН'!$H$11+СВЦЭМ!$D$10+'СЕТ СН'!$H$5-'СЕТ СН'!$H$21</f>
        <v>4174.8096410400003</v>
      </c>
      <c r="AA84" s="45"/>
    </row>
    <row r="85" spans="1:27" ht="15.75" x14ac:dyDescent="0.2">
      <c r="A85" s="35">
        <f>A84+1</f>
        <v>44836</v>
      </c>
      <c r="B85" s="36">
        <f>SUMIFS(СВЦЭМ!$D$39:$D$782,СВЦЭМ!$A$39:$A$782,$A85,СВЦЭМ!$B$39:$B$782,B$83)+'СЕТ СН'!$H$11+СВЦЭМ!$D$10+'СЕТ СН'!$H$5-'СЕТ СН'!$H$21</f>
        <v>4091.3037891800004</v>
      </c>
      <c r="C85" s="36">
        <f>SUMIFS(СВЦЭМ!$D$39:$D$782,СВЦЭМ!$A$39:$A$782,$A85,СВЦЭМ!$B$39:$B$782,C$83)+'СЕТ СН'!$H$11+СВЦЭМ!$D$10+'СЕТ СН'!$H$5-'СЕТ СН'!$H$21</f>
        <v>4095.9479937000001</v>
      </c>
      <c r="D85" s="36">
        <f>SUMIFS(СВЦЭМ!$D$39:$D$782,СВЦЭМ!$A$39:$A$782,$A85,СВЦЭМ!$B$39:$B$782,D$83)+'СЕТ СН'!$H$11+СВЦЭМ!$D$10+'СЕТ СН'!$H$5-'СЕТ СН'!$H$21</f>
        <v>4140.6953356499998</v>
      </c>
      <c r="E85" s="36">
        <f>SUMIFS(СВЦЭМ!$D$39:$D$782,СВЦЭМ!$A$39:$A$782,$A85,СВЦЭМ!$B$39:$B$782,E$83)+'СЕТ СН'!$H$11+СВЦЭМ!$D$10+'СЕТ СН'!$H$5-'СЕТ СН'!$H$21</f>
        <v>4178.2751190700001</v>
      </c>
      <c r="F85" s="36">
        <f>SUMIFS(СВЦЭМ!$D$39:$D$782,СВЦЭМ!$A$39:$A$782,$A85,СВЦЭМ!$B$39:$B$782,F$83)+'СЕТ СН'!$H$11+СВЦЭМ!$D$10+'СЕТ СН'!$H$5-'СЕТ СН'!$H$21</f>
        <v>4174.9116812600005</v>
      </c>
      <c r="G85" s="36">
        <f>SUMIFS(СВЦЭМ!$D$39:$D$782,СВЦЭМ!$A$39:$A$782,$A85,СВЦЭМ!$B$39:$B$782,G$83)+'СЕТ СН'!$H$11+СВЦЭМ!$D$10+'СЕТ СН'!$H$5-'СЕТ СН'!$H$21</f>
        <v>4164.0195427300005</v>
      </c>
      <c r="H85" s="36">
        <f>SUMIFS(СВЦЭМ!$D$39:$D$782,СВЦЭМ!$A$39:$A$782,$A85,СВЦЭМ!$B$39:$B$782,H$83)+'СЕТ СН'!$H$11+СВЦЭМ!$D$10+'СЕТ СН'!$H$5-'СЕТ СН'!$H$21</f>
        <v>4140.2099505200003</v>
      </c>
      <c r="I85" s="36">
        <f>SUMIFS(СВЦЭМ!$D$39:$D$782,СВЦЭМ!$A$39:$A$782,$A85,СВЦЭМ!$B$39:$B$782,I$83)+'СЕТ СН'!$H$11+СВЦЭМ!$D$10+'СЕТ СН'!$H$5-'СЕТ СН'!$H$21</f>
        <v>4124.8894315300004</v>
      </c>
      <c r="J85" s="36">
        <f>SUMIFS(СВЦЭМ!$D$39:$D$782,СВЦЭМ!$A$39:$A$782,$A85,СВЦЭМ!$B$39:$B$782,J$83)+'СЕТ СН'!$H$11+СВЦЭМ!$D$10+'СЕТ СН'!$H$5-'СЕТ СН'!$H$21</f>
        <v>4113.8656549000007</v>
      </c>
      <c r="K85" s="36">
        <f>SUMIFS(СВЦЭМ!$D$39:$D$782,СВЦЭМ!$A$39:$A$782,$A85,СВЦЭМ!$B$39:$B$782,K$83)+'СЕТ СН'!$H$11+СВЦЭМ!$D$10+'СЕТ СН'!$H$5-'СЕТ СН'!$H$21</f>
        <v>4086.2731314800003</v>
      </c>
      <c r="L85" s="36">
        <f>SUMIFS(СВЦЭМ!$D$39:$D$782,СВЦЭМ!$A$39:$A$782,$A85,СВЦЭМ!$B$39:$B$782,L$83)+'СЕТ СН'!$H$11+СВЦЭМ!$D$10+'СЕТ СН'!$H$5-'СЕТ СН'!$H$21</f>
        <v>4088.5324578600002</v>
      </c>
      <c r="M85" s="36">
        <f>SUMIFS(СВЦЭМ!$D$39:$D$782,СВЦЭМ!$A$39:$A$782,$A85,СВЦЭМ!$B$39:$B$782,M$83)+'СЕТ СН'!$H$11+СВЦЭМ!$D$10+'СЕТ СН'!$H$5-'СЕТ СН'!$H$21</f>
        <v>4050.6454817200001</v>
      </c>
      <c r="N85" s="36">
        <f>SUMIFS(СВЦЭМ!$D$39:$D$782,СВЦЭМ!$A$39:$A$782,$A85,СВЦЭМ!$B$39:$B$782,N$83)+'СЕТ СН'!$H$11+СВЦЭМ!$D$10+'СЕТ СН'!$H$5-'СЕТ СН'!$H$21</f>
        <v>4063.3208413800003</v>
      </c>
      <c r="O85" s="36">
        <f>SUMIFS(СВЦЭМ!$D$39:$D$782,СВЦЭМ!$A$39:$A$782,$A85,СВЦЭМ!$B$39:$B$782,O$83)+'СЕТ СН'!$H$11+СВЦЭМ!$D$10+'СЕТ СН'!$H$5-'СЕТ СН'!$H$21</f>
        <v>4070.4239603800002</v>
      </c>
      <c r="P85" s="36">
        <f>SUMIFS(СВЦЭМ!$D$39:$D$782,СВЦЭМ!$A$39:$A$782,$A85,СВЦЭМ!$B$39:$B$782,P$83)+'СЕТ СН'!$H$11+СВЦЭМ!$D$10+'СЕТ СН'!$H$5-'СЕТ СН'!$H$21</f>
        <v>4084.7471436200003</v>
      </c>
      <c r="Q85" s="36">
        <f>SUMIFS(СВЦЭМ!$D$39:$D$782,СВЦЭМ!$A$39:$A$782,$A85,СВЦЭМ!$B$39:$B$782,Q$83)+'СЕТ СН'!$H$11+СВЦЭМ!$D$10+'СЕТ СН'!$H$5-'СЕТ СН'!$H$21</f>
        <v>4095.3009686800001</v>
      </c>
      <c r="R85" s="36">
        <f>SUMIFS(СВЦЭМ!$D$39:$D$782,СВЦЭМ!$A$39:$A$782,$A85,СВЦЭМ!$B$39:$B$782,R$83)+'СЕТ СН'!$H$11+СВЦЭМ!$D$10+'СЕТ СН'!$H$5-'СЕТ СН'!$H$21</f>
        <v>4098.447279</v>
      </c>
      <c r="S85" s="36">
        <f>SUMIFS(СВЦЭМ!$D$39:$D$782,СВЦЭМ!$A$39:$A$782,$A85,СВЦЭМ!$B$39:$B$782,S$83)+'СЕТ СН'!$H$11+СВЦЭМ!$D$10+'СЕТ СН'!$H$5-'СЕТ СН'!$H$21</f>
        <v>4080.3448550700004</v>
      </c>
      <c r="T85" s="36">
        <f>SUMIFS(СВЦЭМ!$D$39:$D$782,СВЦЭМ!$A$39:$A$782,$A85,СВЦЭМ!$B$39:$B$782,T$83)+'СЕТ СН'!$H$11+СВЦЭМ!$D$10+'СЕТ СН'!$H$5-'СЕТ СН'!$H$21</f>
        <v>4194.30396569</v>
      </c>
      <c r="U85" s="36">
        <f>SUMIFS(СВЦЭМ!$D$39:$D$782,СВЦЭМ!$A$39:$A$782,$A85,СВЦЭМ!$B$39:$B$782,U$83)+'СЕТ СН'!$H$11+СВЦЭМ!$D$10+'СЕТ СН'!$H$5-'СЕТ СН'!$H$21</f>
        <v>4226.0377084600004</v>
      </c>
      <c r="V85" s="36">
        <f>SUMIFS(СВЦЭМ!$D$39:$D$782,СВЦЭМ!$A$39:$A$782,$A85,СВЦЭМ!$B$39:$B$782,V$83)+'СЕТ СН'!$H$11+СВЦЭМ!$D$10+'СЕТ СН'!$H$5-'СЕТ СН'!$H$21</f>
        <v>4227.5283986200002</v>
      </c>
      <c r="W85" s="36">
        <f>SUMIFS(СВЦЭМ!$D$39:$D$782,СВЦЭМ!$A$39:$A$782,$A85,СВЦЭМ!$B$39:$B$782,W$83)+'СЕТ СН'!$H$11+СВЦЭМ!$D$10+'СЕТ СН'!$H$5-'СЕТ СН'!$H$21</f>
        <v>4210.3536457500004</v>
      </c>
      <c r="X85" s="36">
        <f>SUMIFS(СВЦЭМ!$D$39:$D$782,СВЦЭМ!$A$39:$A$782,$A85,СВЦЭМ!$B$39:$B$782,X$83)+'СЕТ СН'!$H$11+СВЦЭМ!$D$10+'СЕТ СН'!$H$5-'СЕТ СН'!$H$21</f>
        <v>4174.7103598700005</v>
      </c>
      <c r="Y85" s="36">
        <f>SUMIFS(СВЦЭМ!$D$39:$D$782,СВЦЭМ!$A$39:$A$782,$A85,СВЦЭМ!$B$39:$B$782,Y$83)+'СЕТ СН'!$H$11+СВЦЭМ!$D$10+'СЕТ СН'!$H$5-'СЕТ СН'!$H$21</f>
        <v>4167.7015089400002</v>
      </c>
    </row>
    <row r="86" spans="1:27" ht="15.75" x14ac:dyDescent="0.2">
      <c r="A86" s="35">
        <f t="shared" ref="A86:A114" si="2">A85+1</f>
        <v>44837</v>
      </c>
      <c r="B86" s="36">
        <f>SUMIFS(СВЦЭМ!$D$39:$D$782,СВЦЭМ!$A$39:$A$782,$A86,СВЦЭМ!$B$39:$B$782,B$83)+'СЕТ СН'!$H$11+СВЦЭМ!$D$10+'СЕТ СН'!$H$5-'СЕТ СН'!$H$21</f>
        <v>4167.8918451400004</v>
      </c>
      <c r="C86" s="36">
        <f>SUMIFS(СВЦЭМ!$D$39:$D$782,СВЦЭМ!$A$39:$A$782,$A86,СВЦЭМ!$B$39:$B$782,C$83)+'СЕТ СН'!$H$11+СВЦЭМ!$D$10+'СЕТ СН'!$H$5-'СЕТ СН'!$H$21</f>
        <v>4200.0259970900006</v>
      </c>
      <c r="D86" s="36">
        <f>SUMIFS(СВЦЭМ!$D$39:$D$782,СВЦЭМ!$A$39:$A$782,$A86,СВЦЭМ!$B$39:$B$782,D$83)+'СЕТ СН'!$H$11+СВЦЭМ!$D$10+'СЕТ СН'!$H$5-'СЕТ СН'!$H$21</f>
        <v>4216.7701347700004</v>
      </c>
      <c r="E86" s="36">
        <f>SUMIFS(СВЦЭМ!$D$39:$D$782,СВЦЭМ!$A$39:$A$782,$A86,СВЦЭМ!$B$39:$B$782,E$83)+'СЕТ СН'!$H$11+СВЦЭМ!$D$10+'СЕТ СН'!$H$5-'СЕТ СН'!$H$21</f>
        <v>4221.9469412800008</v>
      </c>
      <c r="F86" s="36">
        <f>SUMIFS(СВЦЭМ!$D$39:$D$782,СВЦЭМ!$A$39:$A$782,$A86,СВЦЭМ!$B$39:$B$782,F$83)+'СЕТ СН'!$H$11+СВЦЭМ!$D$10+'СЕТ СН'!$H$5-'СЕТ СН'!$H$21</f>
        <v>4206.6529251500006</v>
      </c>
      <c r="G86" s="36">
        <f>SUMIFS(СВЦЭМ!$D$39:$D$782,СВЦЭМ!$A$39:$A$782,$A86,СВЦЭМ!$B$39:$B$782,G$83)+'СЕТ СН'!$H$11+СВЦЭМ!$D$10+'СЕТ СН'!$H$5-'СЕТ СН'!$H$21</f>
        <v>4176.5547051400008</v>
      </c>
      <c r="H86" s="36">
        <f>SUMIFS(СВЦЭМ!$D$39:$D$782,СВЦЭМ!$A$39:$A$782,$A86,СВЦЭМ!$B$39:$B$782,H$83)+'СЕТ СН'!$H$11+СВЦЭМ!$D$10+'СЕТ СН'!$H$5-'СЕТ СН'!$H$21</f>
        <v>4100.8668925800002</v>
      </c>
      <c r="I86" s="36">
        <f>SUMIFS(СВЦЭМ!$D$39:$D$782,СВЦЭМ!$A$39:$A$782,$A86,СВЦЭМ!$B$39:$B$782,I$83)+'СЕТ СН'!$H$11+СВЦЭМ!$D$10+'СЕТ СН'!$H$5-'СЕТ СН'!$H$21</f>
        <v>4047.1354072700001</v>
      </c>
      <c r="J86" s="36">
        <f>SUMIFS(СВЦЭМ!$D$39:$D$782,СВЦЭМ!$A$39:$A$782,$A86,СВЦЭМ!$B$39:$B$782,J$83)+'СЕТ СН'!$H$11+СВЦЭМ!$D$10+'СЕТ СН'!$H$5-'СЕТ СН'!$H$21</f>
        <v>4020.4146484299999</v>
      </c>
      <c r="K86" s="36">
        <f>SUMIFS(СВЦЭМ!$D$39:$D$782,СВЦЭМ!$A$39:$A$782,$A86,СВЦЭМ!$B$39:$B$782,K$83)+'СЕТ СН'!$H$11+СВЦЭМ!$D$10+'СЕТ СН'!$H$5-'СЕТ СН'!$H$21</f>
        <v>4005.1534540299999</v>
      </c>
      <c r="L86" s="36">
        <f>SUMIFS(СВЦЭМ!$D$39:$D$782,СВЦЭМ!$A$39:$A$782,$A86,СВЦЭМ!$B$39:$B$782,L$83)+'СЕТ СН'!$H$11+СВЦЭМ!$D$10+'СЕТ СН'!$H$5-'СЕТ СН'!$H$21</f>
        <v>3999.9181145900002</v>
      </c>
      <c r="M86" s="36">
        <f>SUMIFS(СВЦЭМ!$D$39:$D$782,СВЦЭМ!$A$39:$A$782,$A86,СВЦЭМ!$B$39:$B$782,M$83)+'СЕТ СН'!$H$11+СВЦЭМ!$D$10+'СЕТ СН'!$H$5-'СЕТ СН'!$H$21</f>
        <v>4020.0902558800003</v>
      </c>
      <c r="N86" s="36">
        <f>SUMIFS(СВЦЭМ!$D$39:$D$782,СВЦЭМ!$A$39:$A$782,$A86,СВЦЭМ!$B$39:$B$782,N$83)+'СЕТ СН'!$H$11+СВЦЭМ!$D$10+'СЕТ СН'!$H$5-'СЕТ СН'!$H$21</f>
        <v>4043.8566420000002</v>
      </c>
      <c r="O86" s="36">
        <f>SUMIFS(СВЦЭМ!$D$39:$D$782,СВЦЭМ!$A$39:$A$782,$A86,СВЦЭМ!$B$39:$B$782,O$83)+'СЕТ СН'!$H$11+СВЦЭМ!$D$10+'СЕТ СН'!$H$5-'СЕТ СН'!$H$21</f>
        <v>4059.5300422600003</v>
      </c>
      <c r="P86" s="36">
        <f>SUMIFS(СВЦЭМ!$D$39:$D$782,СВЦЭМ!$A$39:$A$782,$A86,СВЦЭМ!$B$39:$B$782,P$83)+'СЕТ СН'!$H$11+СВЦЭМ!$D$10+'СЕТ СН'!$H$5-'СЕТ СН'!$H$21</f>
        <v>4068.2066179200001</v>
      </c>
      <c r="Q86" s="36">
        <f>SUMIFS(СВЦЭМ!$D$39:$D$782,СВЦЭМ!$A$39:$A$782,$A86,СВЦЭМ!$B$39:$B$782,Q$83)+'СЕТ СН'!$H$11+СВЦЭМ!$D$10+'СЕТ СН'!$H$5-'СЕТ СН'!$H$21</f>
        <v>4063.6572401800004</v>
      </c>
      <c r="R86" s="36">
        <f>SUMIFS(СВЦЭМ!$D$39:$D$782,СВЦЭМ!$A$39:$A$782,$A86,СВЦЭМ!$B$39:$B$782,R$83)+'СЕТ СН'!$H$11+СВЦЭМ!$D$10+'СЕТ СН'!$H$5-'СЕТ СН'!$H$21</f>
        <v>4050.1695752200003</v>
      </c>
      <c r="S86" s="36">
        <f>SUMIFS(СВЦЭМ!$D$39:$D$782,СВЦЭМ!$A$39:$A$782,$A86,СВЦЭМ!$B$39:$B$782,S$83)+'СЕТ СН'!$H$11+СВЦЭМ!$D$10+'СЕТ СН'!$H$5-'СЕТ СН'!$H$21</f>
        <v>4029.4930496900001</v>
      </c>
      <c r="T86" s="36">
        <f>SUMIFS(СВЦЭМ!$D$39:$D$782,СВЦЭМ!$A$39:$A$782,$A86,СВЦЭМ!$B$39:$B$782,T$83)+'СЕТ СН'!$H$11+СВЦЭМ!$D$10+'СЕТ СН'!$H$5-'СЕТ СН'!$H$21</f>
        <v>3991.5202472000001</v>
      </c>
      <c r="U86" s="36">
        <f>SUMIFS(СВЦЭМ!$D$39:$D$782,СВЦЭМ!$A$39:$A$782,$A86,СВЦЭМ!$B$39:$B$782,U$83)+'СЕТ СН'!$H$11+СВЦЭМ!$D$10+'СЕТ СН'!$H$5-'СЕТ СН'!$H$21</f>
        <v>3972.8657132000003</v>
      </c>
      <c r="V86" s="36">
        <f>SUMIFS(СВЦЭМ!$D$39:$D$782,СВЦЭМ!$A$39:$A$782,$A86,СВЦЭМ!$B$39:$B$782,V$83)+'СЕТ СН'!$H$11+СВЦЭМ!$D$10+'СЕТ СН'!$H$5-'СЕТ СН'!$H$21</f>
        <v>3983.1227408200002</v>
      </c>
      <c r="W86" s="36">
        <f>SUMIFS(СВЦЭМ!$D$39:$D$782,СВЦЭМ!$A$39:$A$782,$A86,СВЦЭМ!$B$39:$B$782,W$83)+'СЕТ СН'!$H$11+СВЦЭМ!$D$10+'СЕТ СН'!$H$5-'СЕТ СН'!$H$21</f>
        <v>4016.4680947200004</v>
      </c>
      <c r="X86" s="36">
        <f>SUMIFS(СВЦЭМ!$D$39:$D$782,СВЦЭМ!$A$39:$A$782,$A86,СВЦЭМ!$B$39:$B$782,X$83)+'СЕТ СН'!$H$11+СВЦЭМ!$D$10+'СЕТ СН'!$H$5-'СЕТ СН'!$H$21</f>
        <v>4067.0545313100001</v>
      </c>
      <c r="Y86" s="36">
        <f>SUMIFS(СВЦЭМ!$D$39:$D$782,СВЦЭМ!$A$39:$A$782,$A86,СВЦЭМ!$B$39:$B$782,Y$83)+'СЕТ СН'!$H$11+СВЦЭМ!$D$10+'СЕТ СН'!$H$5-'СЕТ СН'!$H$21</f>
        <v>4100.7827180599998</v>
      </c>
    </row>
    <row r="87" spans="1:27" ht="15.75" x14ac:dyDescent="0.2">
      <c r="A87" s="35">
        <f t="shared" si="2"/>
        <v>44838</v>
      </c>
      <c r="B87" s="36">
        <f>SUMIFS(СВЦЭМ!$D$39:$D$782,СВЦЭМ!$A$39:$A$782,$A87,СВЦЭМ!$B$39:$B$782,B$83)+'СЕТ СН'!$H$11+СВЦЭМ!$D$10+'СЕТ СН'!$H$5-'СЕТ СН'!$H$21</f>
        <v>4040.10854199</v>
      </c>
      <c r="C87" s="36">
        <f>SUMIFS(СВЦЭМ!$D$39:$D$782,СВЦЭМ!$A$39:$A$782,$A87,СВЦЭМ!$B$39:$B$782,C$83)+'СЕТ СН'!$H$11+СВЦЭМ!$D$10+'СЕТ СН'!$H$5-'СЕТ СН'!$H$21</f>
        <v>4065.5877622400003</v>
      </c>
      <c r="D87" s="36">
        <f>SUMIFS(СВЦЭМ!$D$39:$D$782,СВЦЭМ!$A$39:$A$782,$A87,СВЦЭМ!$B$39:$B$782,D$83)+'СЕТ СН'!$H$11+СВЦЭМ!$D$10+'СЕТ СН'!$H$5-'СЕТ СН'!$H$21</f>
        <v>4077.7437291000001</v>
      </c>
      <c r="E87" s="36">
        <f>SUMIFS(СВЦЭМ!$D$39:$D$782,СВЦЭМ!$A$39:$A$782,$A87,СВЦЭМ!$B$39:$B$782,E$83)+'СЕТ СН'!$H$11+СВЦЭМ!$D$10+'СЕТ СН'!$H$5-'СЕТ СН'!$H$21</f>
        <v>4087.38332937</v>
      </c>
      <c r="F87" s="36">
        <f>SUMIFS(СВЦЭМ!$D$39:$D$782,СВЦЭМ!$A$39:$A$782,$A87,СВЦЭМ!$B$39:$B$782,F$83)+'СЕТ СН'!$H$11+СВЦЭМ!$D$10+'СЕТ СН'!$H$5-'СЕТ СН'!$H$21</f>
        <v>4090.5971637900002</v>
      </c>
      <c r="G87" s="36">
        <f>SUMIFS(СВЦЭМ!$D$39:$D$782,СВЦЭМ!$A$39:$A$782,$A87,СВЦЭМ!$B$39:$B$782,G$83)+'СЕТ СН'!$H$11+СВЦЭМ!$D$10+'СЕТ СН'!$H$5-'СЕТ СН'!$H$21</f>
        <v>4070.44143596</v>
      </c>
      <c r="H87" s="36">
        <f>SUMIFS(СВЦЭМ!$D$39:$D$782,СВЦЭМ!$A$39:$A$782,$A87,СВЦЭМ!$B$39:$B$782,H$83)+'СЕТ СН'!$H$11+СВЦЭМ!$D$10+'СЕТ СН'!$H$5-'СЕТ СН'!$H$21</f>
        <v>4017.2493682000004</v>
      </c>
      <c r="I87" s="36">
        <f>SUMIFS(СВЦЭМ!$D$39:$D$782,СВЦЭМ!$A$39:$A$782,$A87,СВЦЭМ!$B$39:$B$782,I$83)+'СЕТ СН'!$H$11+СВЦЭМ!$D$10+'СЕТ СН'!$H$5-'СЕТ СН'!$H$21</f>
        <v>3970.1857098500004</v>
      </c>
      <c r="J87" s="36">
        <f>SUMIFS(СВЦЭМ!$D$39:$D$782,СВЦЭМ!$A$39:$A$782,$A87,СВЦЭМ!$B$39:$B$782,J$83)+'СЕТ СН'!$H$11+СВЦЭМ!$D$10+'СЕТ СН'!$H$5-'СЕТ СН'!$H$21</f>
        <v>3968.3895169400002</v>
      </c>
      <c r="K87" s="36">
        <f>SUMIFS(СВЦЭМ!$D$39:$D$782,СВЦЭМ!$A$39:$A$782,$A87,СВЦЭМ!$B$39:$B$782,K$83)+'СЕТ СН'!$H$11+СВЦЭМ!$D$10+'СЕТ СН'!$H$5-'СЕТ СН'!$H$21</f>
        <v>3956.9880387700005</v>
      </c>
      <c r="L87" s="36">
        <f>SUMIFS(СВЦЭМ!$D$39:$D$782,СВЦЭМ!$A$39:$A$782,$A87,СВЦЭМ!$B$39:$B$782,L$83)+'СЕТ СН'!$H$11+СВЦЭМ!$D$10+'СЕТ СН'!$H$5-'СЕТ СН'!$H$21</f>
        <v>3956.7826703800001</v>
      </c>
      <c r="M87" s="36">
        <f>SUMIFS(СВЦЭМ!$D$39:$D$782,СВЦЭМ!$A$39:$A$782,$A87,СВЦЭМ!$B$39:$B$782,M$83)+'СЕТ СН'!$H$11+СВЦЭМ!$D$10+'СЕТ СН'!$H$5-'СЕТ СН'!$H$21</f>
        <v>3966.4526261700003</v>
      </c>
      <c r="N87" s="36">
        <f>SUMIFS(СВЦЭМ!$D$39:$D$782,СВЦЭМ!$A$39:$A$782,$A87,СВЦЭМ!$B$39:$B$782,N$83)+'СЕТ СН'!$H$11+СВЦЭМ!$D$10+'СЕТ СН'!$H$5-'СЕТ СН'!$H$21</f>
        <v>3977.2351138900003</v>
      </c>
      <c r="O87" s="36">
        <f>SUMIFS(СВЦЭМ!$D$39:$D$782,СВЦЭМ!$A$39:$A$782,$A87,СВЦЭМ!$B$39:$B$782,O$83)+'СЕТ СН'!$H$11+СВЦЭМ!$D$10+'СЕТ СН'!$H$5-'СЕТ СН'!$H$21</f>
        <v>3980.55728305</v>
      </c>
      <c r="P87" s="36">
        <f>SUMIFS(СВЦЭМ!$D$39:$D$782,СВЦЭМ!$A$39:$A$782,$A87,СВЦЭМ!$B$39:$B$782,P$83)+'СЕТ СН'!$H$11+СВЦЭМ!$D$10+'СЕТ СН'!$H$5-'СЕТ СН'!$H$21</f>
        <v>3987.8223443800002</v>
      </c>
      <c r="Q87" s="36">
        <f>SUMIFS(СВЦЭМ!$D$39:$D$782,СВЦЭМ!$A$39:$A$782,$A87,СВЦЭМ!$B$39:$B$782,Q$83)+'СЕТ СН'!$H$11+СВЦЭМ!$D$10+'СЕТ СН'!$H$5-'СЕТ СН'!$H$21</f>
        <v>3989.0080064500003</v>
      </c>
      <c r="R87" s="36">
        <f>SUMIFS(СВЦЭМ!$D$39:$D$782,СВЦЭМ!$A$39:$A$782,$A87,СВЦЭМ!$B$39:$B$782,R$83)+'СЕТ СН'!$H$11+СВЦЭМ!$D$10+'СЕТ СН'!$H$5-'СЕТ СН'!$H$21</f>
        <v>3998.9890915100004</v>
      </c>
      <c r="S87" s="36">
        <f>SUMIFS(СВЦЭМ!$D$39:$D$782,СВЦЭМ!$A$39:$A$782,$A87,СВЦЭМ!$B$39:$B$782,S$83)+'СЕТ СН'!$H$11+СВЦЭМ!$D$10+'СЕТ СН'!$H$5-'СЕТ СН'!$H$21</f>
        <v>3977.1060943800003</v>
      </c>
      <c r="T87" s="36">
        <f>SUMIFS(СВЦЭМ!$D$39:$D$782,СВЦЭМ!$A$39:$A$782,$A87,СВЦЭМ!$B$39:$B$782,T$83)+'СЕТ СН'!$H$11+СВЦЭМ!$D$10+'СЕТ СН'!$H$5-'СЕТ СН'!$H$21</f>
        <v>3961.2679915100002</v>
      </c>
      <c r="U87" s="36">
        <f>SUMIFS(СВЦЭМ!$D$39:$D$782,СВЦЭМ!$A$39:$A$782,$A87,СВЦЭМ!$B$39:$B$782,U$83)+'СЕТ СН'!$H$11+СВЦЭМ!$D$10+'СЕТ СН'!$H$5-'СЕТ СН'!$H$21</f>
        <v>3938.9723376900001</v>
      </c>
      <c r="V87" s="36">
        <f>SUMIFS(СВЦЭМ!$D$39:$D$782,СВЦЭМ!$A$39:$A$782,$A87,СВЦЭМ!$B$39:$B$782,V$83)+'СЕТ СН'!$H$11+СВЦЭМ!$D$10+'СЕТ СН'!$H$5-'СЕТ СН'!$H$21</f>
        <v>3943.1749316400001</v>
      </c>
      <c r="W87" s="36">
        <f>SUMIFS(СВЦЭМ!$D$39:$D$782,СВЦЭМ!$A$39:$A$782,$A87,СВЦЭМ!$B$39:$B$782,W$83)+'СЕТ СН'!$H$11+СВЦЭМ!$D$10+'СЕТ СН'!$H$5-'СЕТ СН'!$H$21</f>
        <v>3951.5984935800002</v>
      </c>
      <c r="X87" s="36">
        <f>SUMIFS(СВЦЭМ!$D$39:$D$782,СВЦЭМ!$A$39:$A$782,$A87,СВЦЭМ!$B$39:$B$782,X$83)+'СЕТ СН'!$H$11+СВЦЭМ!$D$10+'СЕТ СН'!$H$5-'СЕТ СН'!$H$21</f>
        <v>3985.4806179500001</v>
      </c>
      <c r="Y87" s="36">
        <f>SUMIFS(СВЦЭМ!$D$39:$D$782,СВЦЭМ!$A$39:$A$782,$A87,СВЦЭМ!$B$39:$B$782,Y$83)+'СЕТ СН'!$H$11+СВЦЭМ!$D$10+'СЕТ СН'!$H$5-'СЕТ СН'!$H$21</f>
        <v>4011.9626887100003</v>
      </c>
    </row>
    <row r="88" spans="1:27" ht="15.75" x14ac:dyDescent="0.2">
      <c r="A88" s="35">
        <f t="shared" si="2"/>
        <v>44839</v>
      </c>
      <c r="B88" s="36">
        <f>SUMIFS(СВЦЭМ!$D$39:$D$782,СВЦЭМ!$A$39:$A$782,$A88,СВЦЭМ!$B$39:$B$782,B$83)+'СЕТ СН'!$H$11+СВЦЭМ!$D$10+'СЕТ СН'!$H$5-'СЕТ СН'!$H$21</f>
        <v>4087.6739447100003</v>
      </c>
      <c r="C88" s="36">
        <f>SUMIFS(СВЦЭМ!$D$39:$D$782,СВЦЭМ!$A$39:$A$782,$A88,СВЦЭМ!$B$39:$B$782,C$83)+'СЕТ СН'!$H$11+СВЦЭМ!$D$10+'СЕТ СН'!$H$5-'СЕТ СН'!$H$21</f>
        <v>4127.3313282199997</v>
      </c>
      <c r="D88" s="36">
        <f>SUMIFS(СВЦЭМ!$D$39:$D$782,СВЦЭМ!$A$39:$A$782,$A88,СВЦЭМ!$B$39:$B$782,D$83)+'СЕТ СН'!$H$11+СВЦЭМ!$D$10+'СЕТ СН'!$H$5-'СЕТ СН'!$H$21</f>
        <v>4153.7760214999998</v>
      </c>
      <c r="E88" s="36">
        <f>SUMIFS(СВЦЭМ!$D$39:$D$782,СВЦЭМ!$A$39:$A$782,$A88,СВЦЭМ!$B$39:$B$782,E$83)+'СЕТ СН'!$H$11+СВЦЭМ!$D$10+'СЕТ СН'!$H$5-'СЕТ СН'!$H$21</f>
        <v>4165.6857392100001</v>
      </c>
      <c r="F88" s="36">
        <f>SUMIFS(СВЦЭМ!$D$39:$D$782,СВЦЭМ!$A$39:$A$782,$A88,СВЦЭМ!$B$39:$B$782,F$83)+'СЕТ СН'!$H$11+СВЦЭМ!$D$10+'СЕТ СН'!$H$5-'СЕТ СН'!$H$21</f>
        <v>4163.7420164800005</v>
      </c>
      <c r="G88" s="36">
        <f>SUMIFS(СВЦЭМ!$D$39:$D$782,СВЦЭМ!$A$39:$A$782,$A88,СВЦЭМ!$B$39:$B$782,G$83)+'СЕТ СН'!$H$11+СВЦЭМ!$D$10+'СЕТ СН'!$H$5-'СЕТ СН'!$H$21</f>
        <v>4149.6893139800004</v>
      </c>
      <c r="H88" s="36">
        <f>SUMIFS(СВЦЭМ!$D$39:$D$782,СВЦЭМ!$A$39:$A$782,$A88,СВЦЭМ!$B$39:$B$782,H$83)+'СЕТ СН'!$H$11+СВЦЭМ!$D$10+'СЕТ СН'!$H$5-'СЕТ СН'!$H$21</f>
        <v>4101.5448446099999</v>
      </c>
      <c r="I88" s="36">
        <f>SUMIFS(СВЦЭМ!$D$39:$D$782,СВЦЭМ!$A$39:$A$782,$A88,СВЦЭМ!$B$39:$B$782,I$83)+'СЕТ СН'!$H$11+СВЦЭМ!$D$10+'СЕТ СН'!$H$5-'СЕТ СН'!$H$21</f>
        <v>4067.8354705199999</v>
      </c>
      <c r="J88" s="36">
        <f>SUMIFS(СВЦЭМ!$D$39:$D$782,СВЦЭМ!$A$39:$A$782,$A88,СВЦЭМ!$B$39:$B$782,J$83)+'СЕТ СН'!$H$11+СВЦЭМ!$D$10+'СЕТ СН'!$H$5-'СЕТ СН'!$H$21</f>
        <v>4118.5122041600007</v>
      </c>
      <c r="K88" s="36">
        <f>SUMIFS(СВЦЭМ!$D$39:$D$782,СВЦЭМ!$A$39:$A$782,$A88,СВЦЭМ!$B$39:$B$782,K$83)+'СЕТ СН'!$H$11+СВЦЭМ!$D$10+'СЕТ СН'!$H$5-'СЕТ СН'!$H$21</f>
        <v>4141.4392785800001</v>
      </c>
      <c r="L88" s="36">
        <f>SUMIFS(СВЦЭМ!$D$39:$D$782,СВЦЭМ!$A$39:$A$782,$A88,СВЦЭМ!$B$39:$B$782,L$83)+'СЕТ СН'!$H$11+СВЦЭМ!$D$10+'СЕТ СН'!$H$5-'СЕТ СН'!$H$21</f>
        <v>4141.2278705400004</v>
      </c>
      <c r="M88" s="36">
        <f>SUMIFS(СВЦЭМ!$D$39:$D$782,СВЦЭМ!$A$39:$A$782,$A88,СВЦЭМ!$B$39:$B$782,M$83)+'СЕТ СН'!$H$11+СВЦЭМ!$D$10+'СЕТ СН'!$H$5-'СЕТ СН'!$H$21</f>
        <v>4082.4974277900001</v>
      </c>
      <c r="N88" s="36">
        <f>SUMIFS(СВЦЭМ!$D$39:$D$782,СВЦЭМ!$A$39:$A$782,$A88,СВЦЭМ!$B$39:$B$782,N$83)+'СЕТ СН'!$H$11+СВЦЭМ!$D$10+'СЕТ СН'!$H$5-'СЕТ СН'!$H$21</f>
        <v>4095.6998157300004</v>
      </c>
      <c r="O88" s="36">
        <f>SUMIFS(СВЦЭМ!$D$39:$D$782,СВЦЭМ!$A$39:$A$782,$A88,СВЦЭМ!$B$39:$B$782,O$83)+'СЕТ СН'!$H$11+СВЦЭМ!$D$10+'СЕТ СН'!$H$5-'СЕТ СН'!$H$21</f>
        <v>4104.3881836800001</v>
      </c>
      <c r="P88" s="36">
        <f>SUMIFS(СВЦЭМ!$D$39:$D$782,СВЦЭМ!$A$39:$A$782,$A88,СВЦЭМ!$B$39:$B$782,P$83)+'СЕТ СН'!$H$11+СВЦЭМ!$D$10+'СЕТ СН'!$H$5-'СЕТ СН'!$H$21</f>
        <v>4113.8334834300003</v>
      </c>
      <c r="Q88" s="36">
        <f>SUMIFS(СВЦЭМ!$D$39:$D$782,СВЦЭМ!$A$39:$A$782,$A88,СВЦЭМ!$B$39:$B$782,Q$83)+'СЕТ СН'!$H$11+СВЦЭМ!$D$10+'СЕТ СН'!$H$5-'СЕТ СН'!$H$21</f>
        <v>4125.2468540200007</v>
      </c>
      <c r="R88" s="36">
        <f>SUMIFS(СВЦЭМ!$D$39:$D$782,СВЦЭМ!$A$39:$A$782,$A88,СВЦЭМ!$B$39:$B$782,R$83)+'СЕТ СН'!$H$11+СВЦЭМ!$D$10+'СЕТ СН'!$H$5-'СЕТ СН'!$H$21</f>
        <v>4113.5805363400004</v>
      </c>
      <c r="S88" s="36">
        <f>SUMIFS(СВЦЭМ!$D$39:$D$782,СВЦЭМ!$A$39:$A$782,$A88,СВЦЭМ!$B$39:$B$782,S$83)+'СЕТ СН'!$H$11+СВЦЭМ!$D$10+'СЕТ СН'!$H$5-'СЕТ СН'!$H$21</f>
        <v>4129.0995577100002</v>
      </c>
      <c r="T88" s="36">
        <f>SUMIFS(СВЦЭМ!$D$39:$D$782,СВЦЭМ!$A$39:$A$782,$A88,СВЦЭМ!$B$39:$B$782,T$83)+'СЕТ СН'!$H$11+СВЦЭМ!$D$10+'СЕТ СН'!$H$5-'СЕТ СН'!$H$21</f>
        <v>4248.0500636100005</v>
      </c>
      <c r="U88" s="36">
        <f>SUMIFS(СВЦЭМ!$D$39:$D$782,СВЦЭМ!$A$39:$A$782,$A88,СВЦЭМ!$B$39:$B$782,U$83)+'СЕТ СН'!$H$11+СВЦЭМ!$D$10+'СЕТ СН'!$H$5-'СЕТ СН'!$H$21</f>
        <v>4269.6874897899997</v>
      </c>
      <c r="V88" s="36">
        <f>SUMIFS(СВЦЭМ!$D$39:$D$782,СВЦЭМ!$A$39:$A$782,$A88,СВЦЭМ!$B$39:$B$782,V$83)+'СЕТ СН'!$H$11+СВЦЭМ!$D$10+'СЕТ СН'!$H$5-'СЕТ СН'!$H$21</f>
        <v>4259.4958592399998</v>
      </c>
      <c r="W88" s="36">
        <f>SUMIFS(СВЦЭМ!$D$39:$D$782,СВЦЭМ!$A$39:$A$782,$A88,СВЦЭМ!$B$39:$B$782,W$83)+'СЕТ СН'!$H$11+СВЦЭМ!$D$10+'СЕТ СН'!$H$5-'СЕТ СН'!$H$21</f>
        <v>4243.7465054100003</v>
      </c>
      <c r="X88" s="36">
        <f>SUMIFS(СВЦЭМ!$D$39:$D$782,СВЦЭМ!$A$39:$A$782,$A88,СВЦЭМ!$B$39:$B$782,X$83)+'СЕТ СН'!$H$11+СВЦЭМ!$D$10+'СЕТ СН'!$H$5-'СЕТ СН'!$H$21</f>
        <v>4202.8881536700001</v>
      </c>
      <c r="Y88" s="36">
        <f>SUMIFS(СВЦЭМ!$D$39:$D$782,СВЦЭМ!$A$39:$A$782,$A88,СВЦЭМ!$B$39:$B$782,Y$83)+'СЕТ СН'!$H$11+СВЦЭМ!$D$10+'СЕТ СН'!$H$5-'СЕТ СН'!$H$21</f>
        <v>4102.36023372</v>
      </c>
    </row>
    <row r="89" spans="1:27" ht="15.75" x14ac:dyDescent="0.2">
      <c r="A89" s="35">
        <f t="shared" si="2"/>
        <v>44840</v>
      </c>
      <c r="B89" s="36">
        <f>SUMIFS(СВЦЭМ!$D$39:$D$782,СВЦЭМ!$A$39:$A$782,$A89,СВЦЭМ!$B$39:$B$782,B$83)+'СЕТ СН'!$H$11+СВЦЭМ!$D$10+'СЕТ СН'!$H$5-'СЕТ СН'!$H$21</f>
        <v>4231.6071105299998</v>
      </c>
      <c r="C89" s="36">
        <f>SUMIFS(СВЦЭМ!$D$39:$D$782,СВЦЭМ!$A$39:$A$782,$A89,СВЦЭМ!$B$39:$B$782,C$83)+'СЕТ СН'!$H$11+СВЦЭМ!$D$10+'СЕТ СН'!$H$5-'СЕТ СН'!$H$21</f>
        <v>4243.6745949800006</v>
      </c>
      <c r="D89" s="36">
        <f>SUMIFS(СВЦЭМ!$D$39:$D$782,СВЦЭМ!$A$39:$A$782,$A89,СВЦЭМ!$B$39:$B$782,D$83)+'СЕТ СН'!$H$11+СВЦЭМ!$D$10+'СЕТ СН'!$H$5-'СЕТ СН'!$H$21</f>
        <v>4235.0588604900004</v>
      </c>
      <c r="E89" s="36">
        <f>SUMIFS(СВЦЭМ!$D$39:$D$782,СВЦЭМ!$A$39:$A$782,$A89,СВЦЭМ!$B$39:$B$782,E$83)+'СЕТ СН'!$H$11+СВЦЭМ!$D$10+'СЕТ СН'!$H$5-'СЕТ СН'!$H$21</f>
        <v>4229.9144664699998</v>
      </c>
      <c r="F89" s="36">
        <f>SUMIFS(СВЦЭМ!$D$39:$D$782,СВЦЭМ!$A$39:$A$782,$A89,СВЦЭМ!$B$39:$B$782,F$83)+'СЕТ СН'!$H$11+СВЦЭМ!$D$10+'СЕТ СН'!$H$5-'СЕТ СН'!$H$21</f>
        <v>4219.1076413000001</v>
      </c>
      <c r="G89" s="36">
        <f>SUMIFS(СВЦЭМ!$D$39:$D$782,СВЦЭМ!$A$39:$A$782,$A89,СВЦЭМ!$B$39:$B$782,G$83)+'СЕТ СН'!$H$11+СВЦЭМ!$D$10+'СЕТ СН'!$H$5-'СЕТ СН'!$H$21</f>
        <v>4198.6135704200005</v>
      </c>
      <c r="H89" s="36">
        <f>SUMIFS(СВЦЭМ!$D$39:$D$782,СВЦЭМ!$A$39:$A$782,$A89,СВЦЭМ!$B$39:$B$782,H$83)+'СЕТ СН'!$H$11+СВЦЭМ!$D$10+'СЕТ СН'!$H$5-'СЕТ СН'!$H$21</f>
        <v>4133.9118010700004</v>
      </c>
      <c r="I89" s="36">
        <f>SUMIFS(СВЦЭМ!$D$39:$D$782,СВЦЭМ!$A$39:$A$782,$A89,СВЦЭМ!$B$39:$B$782,I$83)+'СЕТ СН'!$H$11+СВЦЭМ!$D$10+'СЕТ СН'!$H$5-'СЕТ СН'!$H$21</f>
        <v>4106.1610707600003</v>
      </c>
      <c r="J89" s="36">
        <f>SUMIFS(СВЦЭМ!$D$39:$D$782,СВЦЭМ!$A$39:$A$782,$A89,СВЦЭМ!$B$39:$B$782,J$83)+'СЕТ СН'!$H$11+СВЦЭМ!$D$10+'СЕТ СН'!$H$5-'СЕТ СН'!$H$21</f>
        <v>4115.3227361899999</v>
      </c>
      <c r="K89" s="36">
        <f>SUMIFS(СВЦЭМ!$D$39:$D$782,СВЦЭМ!$A$39:$A$782,$A89,СВЦЭМ!$B$39:$B$782,K$83)+'СЕТ СН'!$H$11+СВЦЭМ!$D$10+'СЕТ СН'!$H$5-'СЕТ СН'!$H$21</f>
        <v>4124.8812525100002</v>
      </c>
      <c r="L89" s="36">
        <f>SUMIFS(СВЦЭМ!$D$39:$D$782,СВЦЭМ!$A$39:$A$782,$A89,СВЦЭМ!$B$39:$B$782,L$83)+'СЕТ СН'!$H$11+СВЦЭМ!$D$10+'СЕТ СН'!$H$5-'СЕТ СН'!$H$21</f>
        <v>4153.1120921600004</v>
      </c>
      <c r="M89" s="36">
        <f>SUMIFS(СВЦЭМ!$D$39:$D$782,СВЦЭМ!$A$39:$A$782,$A89,СВЦЭМ!$B$39:$B$782,M$83)+'СЕТ СН'!$H$11+СВЦЭМ!$D$10+'СЕТ СН'!$H$5-'СЕТ СН'!$H$21</f>
        <v>4186.7932713700002</v>
      </c>
      <c r="N89" s="36">
        <f>SUMIFS(СВЦЭМ!$D$39:$D$782,СВЦЭМ!$A$39:$A$782,$A89,СВЦЭМ!$B$39:$B$782,N$83)+'СЕТ СН'!$H$11+СВЦЭМ!$D$10+'СЕТ СН'!$H$5-'СЕТ СН'!$H$21</f>
        <v>4211.6864912000001</v>
      </c>
      <c r="O89" s="36">
        <f>SUMIFS(СВЦЭМ!$D$39:$D$782,СВЦЭМ!$A$39:$A$782,$A89,СВЦЭМ!$B$39:$B$782,O$83)+'СЕТ СН'!$H$11+СВЦЭМ!$D$10+'СЕТ СН'!$H$5-'СЕТ СН'!$H$21</f>
        <v>4211.2400105400002</v>
      </c>
      <c r="P89" s="36">
        <f>SUMIFS(СВЦЭМ!$D$39:$D$782,СВЦЭМ!$A$39:$A$782,$A89,СВЦЭМ!$B$39:$B$782,P$83)+'СЕТ СН'!$H$11+СВЦЭМ!$D$10+'СЕТ СН'!$H$5-'СЕТ СН'!$H$21</f>
        <v>4215.9448971700003</v>
      </c>
      <c r="Q89" s="36">
        <f>SUMIFS(СВЦЭМ!$D$39:$D$782,СВЦЭМ!$A$39:$A$782,$A89,СВЦЭМ!$B$39:$B$782,Q$83)+'СЕТ СН'!$H$11+СВЦЭМ!$D$10+'СЕТ СН'!$H$5-'СЕТ СН'!$H$21</f>
        <v>4211.3977370299999</v>
      </c>
      <c r="R89" s="36">
        <f>SUMIFS(СВЦЭМ!$D$39:$D$782,СВЦЭМ!$A$39:$A$782,$A89,СВЦЭМ!$B$39:$B$782,R$83)+'СЕТ СН'!$H$11+СВЦЭМ!$D$10+'СЕТ СН'!$H$5-'СЕТ СН'!$H$21</f>
        <v>4191.5787803300009</v>
      </c>
      <c r="S89" s="36">
        <f>SUMIFS(СВЦЭМ!$D$39:$D$782,СВЦЭМ!$A$39:$A$782,$A89,СВЦЭМ!$B$39:$B$782,S$83)+'СЕТ СН'!$H$11+СВЦЭМ!$D$10+'СЕТ СН'!$H$5-'СЕТ СН'!$H$21</f>
        <v>4159.5560602200003</v>
      </c>
      <c r="T89" s="36">
        <f>SUMIFS(СВЦЭМ!$D$39:$D$782,СВЦЭМ!$A$39:$A$782,$A89,СВЦЭМ!$B$39:$B$782,T$83)+'СЕТ СН'!$H$11+СВЦЭМ!$D$10+'СЕТ СН'!$H$5-'СЕТ СН'!$H$21</f>
        <v>4165.7652502700003</v>
      </c>
      <c r="U89" s="36">
        <f>SUMIFS(СВЦЭМ!$D$39:$D$782,СВЦЭМ!$A$39:$A$782,$A89,СВЦЭМ!$B$39:$B$782,U$83)+'СЕТ СН'!$H$11+СВЦЭМ!$D$10+'СЕТ СН'!$H$5-'СЕТ СН'!$H$21</f>
        <v>4199.5026700400003</v>
      </c>
      <c r="V89" s="36">
        <f>SUMIFS(СВЦЭМ!$D$39:$D$782,СВЦЭМ!$A$39:$A$782,$A89,СВЦЭМ!$B$39:$B$782,V$83)+'СЕТ СН'!$H$11+СВЦЭМ!$D$10+'СЕТ СН'!$H$5-'СЕТ СН'!$H$21</f>
        <v>4193.9001709900003</v>
      </c>
      <c r="W89" s="36">
        <f>SUMIFS(СВЦЭМ!$D$39:$D$782,СВЦЭМ!$A$39:$A$782,$A89,СВЦЭМ!$B$39:$B$782,W$83)+'СЕТ СН'!$H$11+СВЦЭМ!$D$10+'СЕТ СН'!$H$5-'СЕТ СН'!$H$21</f>
        <v>4190.5086468000009</v>
      </c>
      <c r="X89" s="36">
        <f>SUMIFS(СВЦЭМ!$D$39:$D$782,СВЦЭМ!$A$39:$A$782,$A89,СВЦЭМ!$B$39:$B$782,X$83)+'СЕТ СН'!$H$11+СВЦЭМ!$D$10+'СЕТ СН'!$H$5-'СЕТ СН'!$H$21</f>
        <v>4239.9403172600005</v>
      </c>
      <c r="Y89" s="36">
        <f>SUMIFS(СВЦЭМ!$D$39:$D$782,СВЦЭМ!$A$39:$A$782,$A89,СВЦЭМ!$B$39:$B$782,Y$83)+'СЕТ СН'!$H$11+СВЦЭМ!$D$10+'СЕТ СН'!$H$5-'СЕТ СН'!$H$21</f>
        <v>4264.8091913300004</v>
      </c>
    </row>
    <row r="90" spans="1:27" ht="15.75" x14ac:dyDescent="0.2">
      <c r="A90" s="35">
        <f t="shared" si="2"/>
        <v>44841</v>
      </c>
      <c r="B90" s="36">
        <f>SUMIFS(СВЦЭМ!$D$39:$D$782,СВЦЭМ!$A$39:$A$782,$A90,СВЦЭМ!$B$39:$B$782,B$83)+'СЕТ СН'!$H$11+СВЦЭМ!$D$10+'СЕТ СН'!$H$5-'СЕТ СН'!$H$21</f>
        <v>4127.9522584599999</v>
      </c>
      <c r="C90" s="36">
        <f>SUMIFS(СВЦЭМ!$D$39:$D$782,СВЦЭМ!$A$39:$A$782,$A90,СВЦЭМ!$B$39:$B$782,C$83)+'СЕТ СН'!$H$11+СВЦЭМ!$D$10+'СЕТ СН'!$H$5-'СЕТ СН'!$H$21</f>
        <v>4163.12688893</v>
      </c>
      <c r="D90" s="36">
        <f>SUMIFS(СВЦЭМ!$D$39:$D$782,СВЦЭМ!$A$39:$A$782,$A90,СВЦЭМ!$B$39:$B$782,D$83)+'СЕТ СН'!$H$11+СВЦЭМ!$D$10+'СЕТ СН'!$H$5-'СЕТ СН'!$H$21</f>
        <v>4183.4874000899999</v>
      </c>
      <c r="E90" s="36">
        <f>SUMIFS(СВЦЭМ!$D$39:$D$782,СВЦЭМ!$A$39:$A$782,$A90,СВЦЭМ!$B$39:$B$782,E$83)+'СЕТ СН'!$H$11+СВЦЭМ!$D$10+'СЕТ СН'!$H$5-'СЕТ СН'!$H$21</f>
        <v>4191.5344700500009</v>
      </c>
      <c r="F90" s="36">
        <f>SUMIFS(СВЦЭМ!$D$39:$D$782,СВЦЭМ!$A$39:$A$782,$A90,СВЦЭМ!$B$39:$B$782,F$83)+'СЕТ СН'!$H$11+СВЦЭМ!$D$10+'СЕТ СН'!$H$5-'СЕТ СН'!$H$21</f>
        <v>4194.0753289900003</v>
      </c>
      <c r="G90" s="36">
        <f>SUMIFS(СВЦЭМ!$D$39:$D$782,СВЦЭМ!$A$39:$A$782,$A90,СВЦЭМ!$B$39:$B$782,G$83)+'СЕТ СН'!$H$11+СВЦЭМ!$D$10+'СЕТ СН'!$H$5-'СЕТ СН'!$H$21</f>
        <v>4179.1132222900005</v>
      </c>
      <c r="H90" s="36">
        <f>SUMIFS(СВЦЭМ!$D$39:$D$782,СВЦЭМ!$A$39:$A$782,$A90,СВЦЭМ!$B$39:$B$782,H$83)+'СЕТ СН'!$H$11+СВЦЭМ!$D$10+'СЕТ СН'!$H$5-'СЕТ СН'!$H$21</f>
        <v>4125.1386471699998</v>
      </c>
      <c r="I90" s="36">
        <f>SUMIFS(СВЦЭМ!$D$39:$D$782,СВЦЭМ!$A$39:$A$782,$A90,СВЦЭМ!$B$39:$B$782,I$83)+'СЕТ СН'!$H$11+СВЦЭМ!$D$10+'СЕТ СН'!$H$5-'СЕТ СН'!$H$21</f>
        <v>4067.4587316300003</v>
      </c>
      <c r="J90" s="36">
        <f>SUMIFS(СВЦЭМ!$D$39:$D$782,СВЦЭМ!$A$39:$A$782,$A90,СВЦЭМ!$B$39:$B$782,J$83)+'СЕТ СН'!$H$11+СВЦЭМ!$D$10+'СЕТ СН'!$H$5-'СЕТ СН'!$H$21</f>
        <v>4081.1745866300002</v>
      </c>
      <c r="K90" s="36">
        <f>SUMIFS(СВЦЭМ!$D$39:$D$782,СВЦЭМ!$A$39:$A$782,$A90,СВЦЭМ!$B$39:$B$782,K$83)+'СЕТ СН'!$H$11+СВЦЭМ!$D$10+'СЕТ СН'!$H$5-'СЕТ СН'!$H$21</f>
        <v>4104.6603001399999</v>
      </c>
      <c r="L90" s="36">
        <f>SUMIFS(СВЦЭМ!$D$39:$D$782,СВЦЭМ!$A$39:$A$782,$A90,СВЦЭМ!$B$39:$B$782,L$83)+'СЕТ СН'!$H$11+СВЦЭМ!$D$10+'СЕТ СН'!$H$5-'СЕТ СН'!$H$21</f>
        <v>4087.3221804300001</v>
      </c>
      <c r="M90" s="36">
        <f>SUMIFS(СВЦЭМ!$D$39:$D$782,СВЦЭМ!$A$39:$A$782,$A90,СВЦЭМ!$B$39:$B$782,M$83)+'СЕТ СН'!$H$11+СВЦЭМ!$D$10+'СЕТ СН'!$H$5-'СЕТ СН'!$H$21</f>
        <v>4072.1429799300004</v>
      </c>
      <c r="N90" s="36">
        <f>SUMIFS(СВЦЭМ!$D$39:$D$782,СВЦЭМ!$A$39:$A$782,$A90,СВЦЭМ!$B$39:$B$782,N$83)+'СЕТ СН'!$H$11+СВЦЭМ!$D$10+'СЕТ СН'!$H$5-'СЕТ СН'!$H$21</f>
        <v>4076.4182151800001</v>
      </c>
      <c r="O90" s="36">
        <f>SUMIFS(СВЦЭМ!$D$39:$D$782,СВЦЭМ!$A$39:$A$782,$A90,СВЦЭМ!$B$39:$B$782,O$83)+'СЕТ СН'!$H$11+СВЦЭМ!$D$10+'СЕТ СН'!$H$5-'СЕТ СН'!$H$21</f>
        <v>4079.2649957100002</v>
      </c>
      <c r="P90" s="36">
        <f>SUMIFS(СВЦЭМ!$D$39:$D$782,СВЦЭМ!$A$39:$A$782,$A90,СВЦЭМ!$B$39:$B$782,P$83)+'СЕТ СН'!$H$11+СВЦЭМ!$D$10+'СЕТ СН'!$H$5-'СЕТ СН'!$H$21</f>
        <v>4075.1673702100002</v>
      </c>
      <c r="Q90" s="36">
        <f>SUMIFS(СВЦЭМ!$D$39:$D$782,СВЦЭМ!$A$39:$A$782,$A90,СВЦЭМ!$B$39:$B$782,Q$83)+'СЕТ СН'!$H$11+СВЦЭМ!$D$10+'СЕТ СН'!$H$5-'СЕТ СН'!$H$21</f>
        <v>4077.85783997</v>
      </c>
      <c r="R90" s="36">
        <f>SUMIFS(СВЦЭМ!$D$39:$D$782,СВЦЭМ!$A$39:$A$782,$A90,СВЦЭМ!$B$39:$B$782,R$83)+'СЕТ СН'!$H$11+СВЦЭМ!$D$10+'СЕТ СН'!$H$5-'СЕТ СН'!$H$21</f>
        <v>4071.6841484000001</v>
      </c>
      <c r="S90" s="36">
        <f>SUMIFS(СВЦЭМ!$D$39:$D$782,СВЦЭМ!$A$39:$A$782,$A90,СВЦЭМ!$B$39:$B$782,S$83)+'СЕТ СН'!$H$11+СВЦЭМ!$D$10+'СЕТ СН'!$H$5-'СЕТ СН'!$H$21</f>
        <v>4108.97418225</v>
      </c>
      <c r="T90" s="36">
        <f>SUMIFS(СВЦЭМ!$D$39:$D$782,СВЦЭМ!$A$39:$A$782,$A90,СВЦЭМ!$B$39:$B$782,T$83)+'СЕТ СН'!$H$11+СВЦЭМ!$D$10+'СЕТ СН'!$H$5-'СЕТ СН'!$H$21</f>
        <v>4185.7837965800009</v>
      </c>
      <c r="U90" s="36">
        <f>SUMIFS(СВЦЭМ!$D$39:$D$782,СВЦЭМ!$A$39:$A$782,$A90,СВЦЭМ!$B$39:$B$782,U$83)+'СЕТ СН'!$H$11+СВЦЭМ!$D$10+'СЕТ СН'!$H$5-'СЕТ СН'!$H$21</f>
        <v>4222.4905567400001</v>
      </c>
      <c r="V90" s="36">
        <f>SUMIFS(СВЦЭМ!$D$39:$D$782,СВЦЭМ!$A$39:$A$782,$A90,СВЦЭМ!$B$39:$B$782,V$83)+'СЕТ СН'!$H$11+СВЦЭМ!$D$10+'СЕТ СН'!$H$5-'СЕТ СН'!$H$21</f>
        <v>4216.8045435500007</v>
      </c>
      <c r="W90" s="36">
        <f>SUMIFS(СВЦЭМ!$D$39:$D$782,СВЦЭМ!$A$39:$A$782,$A90,СВЦЭМ!$B$39:$B$782,W$83)+'СЕТ СН'!$H$11+СВЦЭМ!$D$10+'СЕТ СН'!$H$5-'СЕТ СН'!$H$21</f>
        <v>4203.4997814800008</v>
      </c>
      <c r="X90" s="36">
        <f>SUMIFS(СВЦЭМ!$D$39:$D$782,СВЦЭМ!$A$39:$A$782,$A90,СВЦЭМ!$B$39:$B$782,X$83)+'СЕТ СН'!$H$11+СВЦЭМ!$D$10+'СЕТ СН'!$H$5-'СЕТ СН'!$H$21</f>
        <v>4160.60895635</v>
      </c>
      <c r="Y90" s="36">
        <f>SUMIFS(СВЦЭМ!$D$39:$D$782,СВЦЭМ!$A$39:$A$782,$A90,СВЦЭМ!$B$39:$B$782,Y$83)+'СЕТ СН'!$H$11+СВЦЭМ!$D$10+'СЕТ СН'!$H$5-'СЕТ СН'!$H$21</f>
        <v>4149.0153449200006</v>
      </c>
    </row>
    <row r="91" spans="1:27" ht="15.75" x14ac:dyDescent="0.2">
      <c r="A91" s="35">
        <f t="shared" si="2"/>
        <v>44842</v>
      </c>
      <c r="B91" s="36">
        <f>SUMIFS(СВЦЭМ!$D$39:$D$782,СВЦЭМ!$A$39:$A$782,$A91,СВЦЭМ!$B$39:$B$782,B$83)+'СЕТ СН'!$H$11+СВЦЭМ!$D$10+'СЕТ СН'!$H$5-'СЕТ СН'!$H$21</f>
        <v>4118.5567652600002</v>
      </c>
      <c r="C91" s="36">
        <f>SUMIFS(СВЦЭМ!$D$39:$D$782,СВЦЭМ!$A$39:$A$782,$A91,СВЦЭМ!$B$39:$B$782,C$83)+'СЕТ СН'!$H$11+СВЦЭМ!$D$10+'СЕТ СН'!$H$5-'СЕТ СН'!$H$21</f>
        <v>4155.08540584</v>
      </c>
      <c r="D91" s="36">
        <f>SUMIFS(СВЦЭМ!$D$39:$D$782,СВЦЭМ!$A$39:$A$782,$A91,СВЦЭМ!$B$39:$B$782,D$83)+'СЕТ СН'!$H$11+СВЦЭМ!$D$10+'СЕТ СН'!$H$5-'СЕТ СН'!$H$21</f>
        <v>4171.4844245000004</v>
      </c>
      <c r="E91" s="36">
        <f>SUMIFS(СВЦЭМ!$D$39:$D$782,СВЦЭМ!$A$39:$A$782,$A91,СВЦЭМ!$B$39:$B$782,E$83)+'СЕТ СН'!$H$11+СВЦЭМ!$D$10+'СЕТ СН'!$H$5-'СЕТ СН'!$H$21</f>
        <v>4179.9826085000004</v>
      </c>
      <c r="F91" s="36">
        <f>SUMIFS(СВЦЭМ!$D$39:$D$782,СВЦЭМ!$A$39:$A$782,$A91,СВЦЭМ!$B$39:$B$782,F$83)+'СЕТ СН'!$H$11+СВЦЭМ!$D$10+'СЕТ СН'!$H$5-'СЕТ СН'!$H$21</f>
        <v>4183.2428972800008</v>
      </c>
      <c r="G91" s="36">
        <f>SUMIFS(СВЦЭМ!$D$39:$D$782,СВЦЭМ!$A$39:$A$782,$A91,СВЦЭМ!$B$39:$B$782,G$83)+'СЕТ СН'!$H$11+СВЦЭМ!$D$10+'СЕТ СН'!$H$5-'СЕТ СН'!$H$21</f>
        <v>4174.7533768900003</v>
      </c>
      <c r="H91" s="36">
        <f>SUMIFS(СВЦЭМ!$D$39:$D$782,СВЦЭМ!$A$39:$A$782,$A91,СВЦЭМ!$B$39:$B$782,H$83)+'СЕТ СН'!$H$11+СВЦЭМ!$D$10+'СЕТ СН'!$H$5-'СЕТ СН'!$H$21</f>
        <v>4156.2469766000004</v>
      </c>
      <c r="I91" s="36">
        <f>SUMIFS(СВЦЭМ!$D$39:$D$782,СВЦЭМ!$A$39:$A$782,$A91,СВЦЭМ!$B$39:$B$782,I$83)+'СЕТ СН'!$H$11+СВЦЭМ!$D$10+'СЕТ СН'!$H$5-'СЕТ СН'!$H$21</f>
        <v>4112.3605807399999</v>
      </c>
      <c r="J91" s="36">
        <f>SUMIFS(СВЦЭМ!$D$39:$D$782,СВЦЭМ!$A$39:$A$782,$A91,СВЦЭМ!$B$39:$B$782,J$83)+'СЕТ СН'!$H$11+СВЦЭМ!$D$10+'СЕТ СН'!$H$5-'СЕТ СН'!$H$21</f>
        <v>4066.1167146400003</v>
      </c>
      <c r="K91" s="36">
        <f>SUMIFS(СВЦЭМ!$D$39:$D$782,СВЦЭМ!$A$39:$A$782,$A91,СВЦЭМ!$B$39:$B$782,K$83)+'СЕТ СН'!$H$11+СВЦЭМ!$D$10+'СЕТ СН'!$H$5-'СЕТ СН'!$H$21</f>
        <v>4048.4912250699999</v>
      </c>
      <c r="L91" s="36">
        <f>SUMIFS(СВЦЭМ!$D$39:$D$782,СВЦЭМ!$A$39:$A$782,$A91,СВЦЭМ!$B$39:$B$782,L$83)+'СЕТ СН'!$H$11+СВЦЭМ!$D$10+'СЕТ СН'!$H$5-'СЕТ СН'!$H$21</f>
        <v>4103.5296606700003</v>
      </c>
      <c r="M91" s="36">
        <f>SUMIFS(СВЦЭМ!$D$39:$D$782,СВЦЭМ!$A$39:$A$782,$A91,СВЦЭМ!$B$39:$B$782,M$83)+'СЕТ СН'!$H$11+СВЦЭМ!$D$10+'СЕТ СН'!$H$5-'СЕТ СН'!$H$21</f>
        <v>4071.1712339400001</v>
      </c>
      <c r="N91" s="36">
        <f>SUMIFS(СВЦЭМ!$D$39:$D$782,СВЦЭМ!$A$39:$A$782,$A91,СВЦЭМ!$B$39:$B$782,N$83)+'СЕТ СН'!$H$11+СВЦЭМ!$D$10+'СЕТ СН'!$H$5-'СЕТ СН'!$H$21</f>
        <v>4055.6222874600003</v>
      </c>
      <c r="O91" s="36">
        <f>SUMIFS(СВЦЭМ!$D$39:$D$782,СВЦЭМ!$A$39:$A$782,$A91,СВЦЭМ!$B$39:$B$782,O$83)+'СЕТ СН'!$H$11+СВЦЭМ!$D$10+'СЕТ СН'!$H$5-'СЕТ СН'!$H$21</f>
        <v>4063.2162687700002</v>
      </c>
      <c r="P91" s="36">
        <f>SUMIFS(СВЦЭМ!$D$39:$D$782,СВЦЭМ!$A$39:$A$782,$A91,СВЦЭМ!$B$39:$B$782,P$83)+'СЕТ СН'!$H$11+СВЦЭМ!$D$10+'СЕТ СН'!$H$5-'СЕТ СН'!$H$21</f>
        <v>4070.8964289200003</v>
      </c>
      <c r="Q91" s="36">
        <f>SUMIFS(СВЦЭМ!$D$39:$D$782,СВЦЭМ!$A$39:$A$782,$A91,СВЦЭМ!$B$39:$B$782,Q$83)+'СЕТ СН'!$H$11+СВЦЭМ!$D$10+'СЕТ СН'!$H$5-'СЕТ СН'!$H$21</f>
        <v>4074.0104879</v>
      </c>
      <c r="R91" s="36">
        <f>SUMIFS(СВЦЭМ!$D$39:$D$782,СВЦЭМ!$A$39:$A$782,$A91,СВЦЭМ!$B$39:$B$782,R$83)+'СЕТ СН'!$H$11+СВЦЭМ!$D$10+'СЕТ СН'!$H$5-'СЕТ СН'!$H$21</f>
        <v>4074.1423495500003</v>
      </c>
      <c r="S91" s="36">
        <f>SUMIFS(СВЦЭМ!$D$39:$D$782,СВЦЭМ!$A$39:$A$782,$A91,СВЦЭМ!$B$39:$B$782,S$83)+'СЕТ СН'!$H$11+СВЦЭМ!$D$10+'СЕТ СН'!$H$5-'СЕТ СН'!$H$21</f>
        <v>4094.8710960300004</v>
      </c>
      <c r="T91" s="36">
        <f>SUMIFS(СВЦЭМ!$D$39:$D$782,СВЦЭМ!$A$39:$A$782,$A91,СВЦЭМ!$B$39:$B$782,T$83)+'СЕТ СН'!$H$11+СВЦЭМ!$D$10+'СЕТ СН'!$H$5-'СЕТ СН'!$H$21</f>
        <v>4201.6920798200008</v>
      </c>
      <c r="U91" s="36">
        <f>SUMIFS(СВЦЭМ!$D$39:$D$782,СВЦЭМ!$A$39:$A$782,$A91,СВЦЭМ!$B$39:$B$782,U$83)+'СЕТ СН'!$H$11+СВЦЭМ!$D$10+'СЕТ СН'!$H$5-'СЕТ СН'!$H$21</f>
        <v>4225.5718065199999</v>
      </c>
      <c r="V91" s="36">
        <f>SUMIFS(СВЦЭМ!$D$39:$D$782,СВЦЭМ!$A$39:$A$782,$A91,СВЦЭМ!$B$39:$B$782,V$83)+'СЕТ СН'!$H$11+СВЦЭМ!$D$10+'СЕТ СН'!$H$5-'СЕТ СН'!$H$21</f>
        <v>4223.52781822</v>
      </c>
      <c r="W91" s="36">
        <f>SUMIFS(СВЦЭМ!$D$39:$D$782,СВЦЭМ!$A$39:$A$782,$A91,СВЦЭМ!$B$39:$B$782,W$83)+'СЕТ СН'!$H$11+СВЦЭМ!$D$10+'СЕТ СН'!$H$5-'СЕТ СН'!$H$21</f>
        <v>4218.76636168</v>
      </c>
      <c r="X91" s="36">
        <f>SUMIFS(СВЦЭМ!$D$39:$D$782,СВЦЭМ!$A$39:$A$782,$A91,СВЦЭМ!$B$39:$B$782,X$83)+'СЕТ СН'!$H$11+СВЦЭМ!$D$10+'СЕТ СН'!$H$5-'СЕТ СН'!$H$21</f>
        <v>4188.6450537100009</v>
      </c>
      <c r="Y91" s="36">
        <f>SUMIFS(СВЦЭМ!$D$39:$D$782,СВЦЭМ!$A$39:$A$782,$A91,СВЦЭМ!$B$39:$B$782,Y$83)+'СЕТ СН'!$H$11+СВЦЭМ!$D$10+'СЕТ СН'!$H$5-'СЕТ СН'!$H$21</f>
        <v>4168.6530203100001</v>
      </c>
    </row>
    <row r="92" spans="1:27" ht="15.75" x14ac:dyDescent="0.2">
      <c r="A92" s="35">
        <f t="shared" si="2"/>
        <v>44843</v>
      </c>
      <c r="B92" s="36">
        <f>SUMIFS(СВЦЭМ!$D$39:$D$782,СВЦЭМ!$A$39:$A$782,$A92,СВЦЭМ!$B$39:$B$782,B$83)+'СЕТ СН'!$H$11+СВЦЭМ!$D$10+'СЕТ СН'!$H$5-'СЕТ СН'!$H$21</f>
        <v>4099.5119629999999</v>
      </c>
      <c r="C92" s="36">
        <f>SUMIFS(СВЦЭМ!$D$39:$D$782,СВЦЭМ!$A$39:$A$782,$A92,СВЦЭМ!$B$39:$B$782,C$83)+'СЕТ СН'!$H$11+СВЦЭМ!$D$10+'СЕТ СН'!$H$5-'СЕТ СН'!$H$21</f>
        <v>4115.85067411</v>
      </c>
      <c r="D92" s="36">
        <f>SUMIFS(СВЦЭМ!$D$39:$D$782,СВЦЭМ!$A$39:$A$782,$A92,СВЦЭМ!$B$39:$B$782,D$83)+'СЕТ СН'!$H$11+СВЦЭМ!$D$10+'СЕТ СН'!$H$5-'СЕТ СН'!$H$21</f>
        <v>4123.5400222899998</v>
      </c>
      <c r="E92" s="36">
        <f>SUMIFS(СВЦЭМ!$D$39:$D$782,СВЦЭМ!$A$39:$A$782,$A92,СВЦЭМ!$B$39:$B$782,E$83)+'СЕТ СН'!$H$11+СВЦЭМ!$D$10+'СЕТ СН'!$H$5-'СЕТ СН'!$H$21</f>
        <v>4127.6442509400003</v>
      </c>
      <c r="F92" s="36">
        <f>SUMIFS(СВЦЭМ!$D$39:$D$782,СВЦЭМ!$A$39:$A$782,$A92,СВЦЭМ!$B$39:$B$782,F$83)+'СЕТ СН'!$H$11+СВЦЭМ!$D$10+'СЕТ СН'!$H$5-'СЕТ СН'!$H$21</f>
        <v>4125.6112969100004</v>
      </c>
      <c r="G92" s="36">
        <f>SUMIFS(СВЦЭМ!$D$39:$D$782,СВЦЭМ!$A$39:$A$782,$A92,СВЦЭМ!$B$39:$B$782,G$83)+'СЕТ СН'!$H$11+СВЦЭМ!$D$10+'СЕТ СН'!$H$5-'СЕТ СН'!$H$21</f>
        <v>4125.59132761</v>
      </c>
      <c r="H92" s="36">
        <f>SUMIFS(СВЦЭМ!$D$39:$D$782,СВЦЭМ!$A$39:$A$782,$A92,СВЦЭМ!$B$39:$B$782,H$83)+'СЕТ СН'!$H$11+СВЦЭМ!$D$10+'СЕТ СН'!$H$5-'СЕТ СН'!$H$21</f>
        <v>4114.8840051400002</v>
      </c>
      <c r="I92" s="36">
        <f>SUMIFS(СВЦЭМ!$D$39:$D$782,СВЦЭМ!$A$39:$A$782,$A92,СВЦЭМ!$B$39:$B$782,I$83)+'СЕТ СН'!$H$11+СВЦЭМ!$D$10+'СЕТ СН'!$H$5-'СЕТ СН'!$H$21</f>
        <v>4094.7364774400003</v>
      </c>
      <c r="J92" s="36">
        <f>SUMIFS(СВЦЭМ!$D$39:$D$782,СВЦЭМ!$A$39:$A$782,$A92,СВЦЭМ!$B$39:$B$782,J$83)+'СЕТ СН'!$H$11+СВЦЭМ!$D$10+'СЕТ СН'!$H$5-'СЕТ СН'!$H$21</f>
        <v>4090.4254300400003</v>
      </c>
      <c r="K92" s="36">
        <f>SUMIFS(СВЦЭМ!$D$39:$D$782,СВЦЭМ!$A$39:$A$782,$A92,СВЦЭМ!$B$39:$B$782,K$83)+'СЕТ СН'!$H$11+СВЦЭМ!$D$10+'СЕТ СН'!$H$5-'СЕТ СН'!$H$21</f>
        <v>4029.2976239899999</v>
      </c>
      <c r="L92" s="36">
        <f>SUMIFS(СВЦЭМ!$D$39:$D$782,СВЦЭМ!$A$39:$A$782,$A92,СВЦЭМ!$B$39:$B$782,L$83)+'СЕТ СН'!$H$11+СВЦЭМ!$D$10+'СЕТ СН'!$H$5-'СЕТ СН'!$H$21</f>
        <v>4039.1391795200002</v>
      </c>
      <c r="M92" s="36">
        <f>SUMIFS(СВЦЭМ!$D$39:$D$782,СВЦЭМ!$A$39:$A$782,$A92,СВЦЭМ!$B$39:$B$782,M$83)+'СЕТ СН'!$H$11+СВЦЭМ!$D$10+'СЕТ СН'!$H$5-'СЕТ СН'!$H$21</f>
        <v>4041.9802865300003</v>
      </c>
      <c r="N92" s="36">
        <f>SUMIFS(СВЦЭМ!$D$39:$D$782,СВЦЭМ!$A$39:$A$782,$A92,СВЦЭМ!$B$39:$B$782,N$83)+'СЕТ СН'!$H$11+СВЦЭМ!$D$10+'СЕТ СН'!$H$5-'СЕТ СН'!$H$21</f>
        <v>4017.18182187</v>
      </c>
      <c r="O92" s="36">
        <f>SUMIFS(СВЦЭМ!$D$39:$D$782,СВЦЭМ!$A$39:$A$782,$A92,СВЦЭМ!$B$39:$B$782,O$83)+'СЕТ СН'!$H$11+СВЦЭМ!$D$10+'СЕТ СН'!$H$5-'СЕТ СН'!$H$21</f>
        <v>4036.5848511300001</v>
      </c>
      <c r="P92" s="36">
        <f>SUMIFS(СВЦЭМ!$D$39:$D$782,СВЦЭМ!$A$39:$A$782,$A92,СВЦЭМ!$B$39:$B$782,P$83)+'СЕТ СН'!$H$11+СВЦЭМ!$D$10+'СЕТ СН'!$H$5-'СЕТ СН'!$H$21</f>
        <v>4031.2876541800001</v>
      </c>
      <c r="Q92" s="36">
        <f>SUMIFS(СВЦЭМ!$D$39:$D$782,СВЦЭМ!$A$39:$A$782,$A92,СВЦЭМ!$B$39:$B$782,Q$83)+'СЕТ СН'!$H$11+СВЦЭМ!$D$10+'СЕТ СН'!$H$5-'СЕТ СН'!$H$21</f>
        <v>4029.9214006900002</v>
      </c>
      <c r="R92" s="36">
        <f>SUMIFS(СВЦЭМ!$D$39:$D$782,СВЦЭМ!$A$39:$A$782,$A92,СВЦЭМ!$B$39:$B$782,R$83)+'СЕТ СН'!$H$11+СВЦЭМ!$D$10+'СЕТ СН'!$H$5-'СЕТ СН'!$H$21</f>
        <v>4056.59433231</v>
      </c>
      <c r="S92" s="36">
        <f>SUMIFS(СВЦЭМ!$D$39:$D$782,СВЦЭМ!$A$39:$A$782,$A92,СВЦЭМ!$B$39:$B$782,S$83)+'СЕТ СН'!$H$11+СВЦЭМ!$D$10+'СЕТ СН'!$H$5-'СЕТ СН'!$H$21</f>
        <v>4085.97772059</v>
      </c>
      <c r="T92" s="36">
        <f>SUMIFS(СВЦЭМ!$D$39:$D$782,СВЦЭМ!$A$39:$A$782,$A92,СВЦЭМ!$B$39:$B$782,T$83)+'СЕТ СН'!$H$11+СВЦЭМ!$D$10+'СЕТ СН'!$H$5-'СЕТ СН'!$H$21</f>
        <v>4155.3355913200003</v>
      </c>
      <c r="U92" s="36">
        <f>SUMIFS(СВЦЭМ!$D$39:$D$782,СВЦЭМ!$A$39:$A$782,$A92,СВЦЭМ!$B$39:$B$782,U$83)+'СЕТ СН'!$H$11+СВЦЭМ!$D$10+'СЕТ СН'!$H$5-'СЕТ СН'!$H$21</f>
        <v>4187.8342117299999</v>
      </c>
      <c r="V92" s="36">
        <f>SUMIFS(СВЦЭМ!$D$39:$D$782,СВЦЭМ!$A$39:$A$782,$A92,СВЦЭМ!$B$39:$B$782,V$83)+'СЕТ СН'!$H$11+СВЦЭМ!$D$10+'СЕТ СН'!$H$5-'СЕТ СН'!$H$21</f>
        <v>4177.37176112</v>
      </c>
      <c r="W92" s="36">
        <f>SUMIFS(СВЦЭМ!$D$39:$D$782,СВЦЭМ!$A$39:$A$782,$A92,СВЦЭМ!$B$39:$B$782,W$83)+'СЕТ СН'!$H$11+СВЦЭМ!$D$10+'СЕТ СН'!$H$5-'СЕТ СН'!$H$21</f>
        <v>4160.28443668</v>
      </c>
      <c r="X92" s="36">
        <f>SUMIFS(СВЦЭМ!$D$39:$D$782,СВЦЭМ!$A$39:$A$782,$A92,СВЦЭМ!$B$39:$B$782,X$83)+'СЕТ СН'!$H$11+СВЦЭМ!$D$10+'СЕТ СН'!$H$5-'СЕТ СН'!$H$21</f>
        <v>4029.0119338300001</v>
      </c>
      <c r="Y92" s="36">
        <f>SUMIFS(СВЦЭМ!$D$39:$D$782,СВЦЭМ!$A$39:$A$782,$A92,СВЦЭМ!$B$39:$B$782,Y$83)+'СЕТ СН'!$H$11+СВЦЭМ!$D$10+'СЕТ СН'!$H$5-'СЕТ СН'!$H$21</f>
        <v>3930.00085829</v>
      </c>
    </row>
    <row r="93" spans="1:27" ht="15.75" x14ac:dyDescent="0.2">
      <c r="A93" s="35">
        <f t="shared" si="2"/>
        <v>44844</v>
      </c>
      <c r="B93" s="36">
        <f>SUMIFS(СВЦЭМ!$D$39:$D$782,СВЦЭМ!$A$39:$A$782,$A93,СВЦЭМ!$B$39:$B$782,B$83)+'СЕТ СН'!$H$11+СВЦЭМ!$D$10+'СЕТ СН'!$H$5-'СЕТ СН'!$H$21</f>
        <v>3931.9449189700003</v>
      </c>
      <c r="C93" s="36">
        <f>SUMIFS(СВЦЭМ!$D$39:$D$782,СВЦЭМ!$A$39:$A$782,$A93,СВЦЭМ!$B$39:$B$782,C$83)+'СЕТ СН'!$H$11+СВЦЭМ!$D$10+'СЕТ СН'!$H$5-'СЕТ СН'!$H$21</f>
        <v>3988.93295889</v>
      </c>
      <c r="D93" s="36">
        <f>SUMIFS(СВЦЭМ!$D$39:$D$782,СВЦЭМ!$A$39:$A$782,$A93,СВЦЭМ!$B$39:$B$782,D$83)+'СЕТ СН'!$H$11+СВЦЭМ!$D$10+'СЕТ СН'!$H$5-'СЕТ СН'!$H$21</f>
        <v>4077.85668274</v>
      </c>
      <c r="E93" s="36">
        <f>SUMIFS(СВЦЭМ!$D$39:$D$782,СВЦЭМ!$A$39:$A$782,$A93,СВЦЭМ!$B$39:$B$782,E$83)+'СЕТ СН'!$H$11+СВЦЭМ!$D$10+'СЕТ СН'!$H$5-'СЕТ СН'!$H$21</f>
        <v>4077.5229311600001</v>
      </c>
      <c r="F93" s="36">
        <f>SUMIFS(СВЦЭМ!$D$39:$D$782,СВЦЭМ!$A$39:$A$782,$A93,СВЦЭМ!$B$39:$B$782,F$83)+'СЕТ СН'!$H$11+СВЦЭМ!$D$10+'СЕТ СН'!$H$5-'СЕТ СН'!$H$21</f>
        <v>4072.1988194800001</v>
      </c>
      <c r="G93" s="36">
        <f>SUMIFS(СВЦЭМ!$D$39:$D$782,СВЦЭМ!$A$39:$A$782,$A93,СВЦЭМ!$B$39:$B$782,G$83)+'СЕТ СН'!$H$11+СВЦЭМ!$D$10+'СЕТ СН'!$H$5-'СЕТ СН'!$H$21</f>
        <v>4072.7767077200001</v>
      </c>
      <c r="H93" s="36">
        <f>SUMIFS(СВЦЭМ!$D$39:$D$782,СВЦЭМ!$A$39:$A$782,$A93,СВЦЭМ!$B$39:$B$782,H$83)+'СЕТ СН'!$H$11+СВЦЭМ!$D$10+'СЕТ СН'!$H$5-'СЕТ СН'!$H$21</f>
        <v>4017.1843469600003</v>
      </c>
      <c r="I93" s="36">
        <f>SUMIFS(СВЦЭМ!$D$39:$D$782,СВЦЭМ!$A$39:$A$782,$A93,СВЦЭМ!$B$39:$B$782,I$83)+'СЕТ СН'!$H$11+СВЦЭМ!$D$10+'СЕТ СН'!$H$5-'СЕТ СН'!$H$21</f>
        <v>3944.4749316200005</v>
      </c>
      <c r="J93" s="36">
        <f>SUMIFS(СВЦЭМ!$D$39:$D$782,СВЦЭМ!$A$39:$A$782,$A93,СВЦЭМ!$B$39:$B$782,J$83)+'СЕТ СН'!$H$11+СВЦЭМ!$D$10+'СЕТ СН'!$H$5-'СЕТ СН'!$H$21</f>
        <v>3926.1549347700002</v>
      </c>
      <c r="K93" s="36">
        <f>SUMIFS(СВЦЭМ!$D$39:$D$782,СВЦЭМ!$A$39:$A$782,$A93,СВЦЭМ!$B$39:$B$782,K$83)+'СЕТ СН'!$H$11+СВЦЭМ!$D$10+'СЕТ СН'!$H$5-'СЕТ СН'!$H$21</f>
        <v>3920.0903428700003</v>
      </c>
      <c r="L93" s="36">
        <f>SUMIFS(СВЦЭМ!$D$39:$D$782,СВЦЭМ!$A$39:$A$782,$A93,СВЦЭМ!$B$39:$B$782,L$83)+'СЕТ СН'!$H$11+СВЦЭМ!$D$10+'СЕТ СН'!$H$5-'СЕТ СН'!$H$21</f>
        <v>3910.5956262</v>
      </c>
      <c r="M93" s="36">
        <f>SUMIFS(СВЦЭМ!$D$39:$D$782,СВЦЭМ!$A$39:$A$782,$A93,СВЦЭМ!$B$39:$B$782,M$83)+'СЕТ СН'!$H$11+СВЦЭМ!$D$10+'СЕТ СН'!$H$5-'СЕТ СН'!$H$21</f>
        <v>3953.9233164300003</v>
      </c>
      <c r="N93" s="36">
        <f>SUMIFS(СВЦЭМ!$D$39:$D$782,СВЦЭМ!$A$39:$A$782,$A93,СВЦЭМ!$B$39:$B$782,N$83)+'СЕТ СН'!$H$11+СВЦЭМ!$D$10+'СЕТ СН'!$H$5-'СЕТ СН'!$H$21</f>
        <v>4030.6656080700004</v>
      </c>
      <c r="O93" s="36">
        <f>SUMIFS(СВЦЭМ!$D$39:$D$782,СВЦЭМ!$A$39:$A$782,$A93,СВЦЭМ!$B$39:$B$782,O$83)+'СЕТ СН'!$H$11+СВЦЭМ!$D$10+'СЕТ СН'!$H$5-'СЕТ СН'!$H$21</f>
        <v>4027.18453168</v>
      </c>
      <c r="P93" s="36">
        <f>SUMIFS(СВЦЭМ!$D$39:$D$782,СВЦЭМ!$A$39:$A$782,$A93,СВЦЭМ!$B$39:$B$782,P$83)+'СЕТ СН'!$H$11+СВЦЭМ!$D$10+'СЕТ СН'!$H$5-'СЕТ СН'!$H$21</f>
        <v>3991.8513921100002</v>
      </c>
      <c r="Q93" s="36">
        <f>SUMIFS(СВЦЭМ!$D$39:$D$782,СВЦЭМ!$A$39:$A$782,$A93,СВЦЭМ!$B$39:$B$782,Q$83)+'СЕТ СН'!$H$11+СВЦЭМ!$D$10+'СЕТ СН'!$H$5-'СЕТ СН'!$H$21</f>
        <v>3981.2012142600001</v>
      </c>
      <c r="R93" s="36">
        <f>SUMIFS(СВЦЭМ!$D$39:$D$782,СВЦЭМ!$A$39:$A$782,$A93,СВЦЭМ!$B$39:$B$782,R$83)+'СЕТ СН'!$H$11+СВЦЭМ!$D$10+'СЕТ СН'!$H$5-'СЕТ СН'!$H$21</f>
        <v>3940.0231698600001</v>
      </c>
      <c r="S93" s="36">
        <f>SUMIFS(СВЦЭМ!$D$39:$D$782,СВЦЭМ!$A$39:$A$782,$A93,СВЦЭМ!$B$39:$B$782,S$83)+'СЕТ СН'!$H$11+СВЦЭМ!$D$10+'СЕТ СН'!$H$5-'СЕТ СН'!$H$21</f>
        <v>3899.1853996600003</v>
      </c>
      <c r="T93" s="36">
        <f>SUMIFS(СВЦЭМ!$D$39:$D$782,СВЦЭМ!$A$39:$A$782,$A93,СВЦЭМ!$B$39:$B$782,T$83)+'СЕТ СН'!$H$11+СВЦЭМ!$D$10+'СЕТ СН'!$H$5-'СЕТ СН'!$H$21</f>
        <v>3948.6923528900002</v>
      </c>
      <c r="U93" s="36">
        <f>SUMIFS(СВЦЭМ!$D$39:$D$782,СВЦЭМ!$A$39:$A$782,$A93,СВЦЭМ!$B$39:$B$782,U$83)+'СЕТ СН'!$H$11+СВЦЭМ!$D$10+'СЕТ СН'!$H$5-'СЕТ СН'!$H$21</f>
        <v>3965.5302609700002</v>
      </c>
      <c r="V93" s="36">
        <f>SUMIFS(СВЦЭМ!$D$39:$D$782,СВЦЭМ!$A$39:$A$782,$A93,СВЦЭМ!$B$39:$B$782,V$83)+'СЕТ СН'!$H$11+СВЦЭМ!$D$10+'СЕТ СН'!$H$5-'СЕТ СН'!$H$21</f>
        <v>3973.95177014</v>
      </c>
      <c r="W93" s="36">
        <f>SUMIFS(СВЦЭМ!$D$39:$D$782,СВЦЭМ!$A$39:$A$782,$A93,СВЦЭМ!$B$39:$B$782,W$83)+'СЕТ СН'!$H$11+СВЦЭМ!$D$10+'СЕТ СН'!$H$5-'СЕТ СН'!$H$21</f>
        <v>3979.1277302300005</v>
      </c>
      <c r="X93" s="36">
        <f>SUMIFS(СВЦЭМ!$D$39:$D$782,СВЦЭМ!$A$39:$A$782,$A93,СВЦЭМ!$B$39:$B$782,X$83)+'СЕТ СН'!$H$11+СВЦЭМ!$D$10+'СЕТ СН'!$H$5-'СЕТ СН'!$H$21</f>
        <v>3958.6946949400003</v>
      </c>
      <c r="Y93" s="36">
        <f>SUMIFS(СВЦЭМ!$D$39:$D$782,СВЦЭМ!$A$39:$A$782,$A93,СВЦЭМ!$B$39:$B$782,Y$83)+'СЕТ СН'!$H$11+СВЦЭМ!$D$10+'СЕТ СН'!$H$5-'СЕТ СН'!$H$21</f>
        <v>3937.0848573900003</v>
      </c>
    </row>
    <row r="94" spans="1:27" ht="15.75" x14ac:dyDescent="0.2">
      <c r="A94" s="35">
        <f t="shared" si="2"/>
        <v>44845</v>
      </c>
      <c r="B94" s="36">
        <f>SUMIFS(СВЦЭМ!$D$39:$D$782,СВЦЭМ!$A$39:$A$782,$A94,СВЦЭМ!$B$39:$B$782,B$83)+'СЕТ СН'!$H$11+СВЦЭМ!$D$10+'СЕТ СН'!$H$5-'СЕТ СН'!$H$21</f>
        <v>4025.6729470400001</v>
      </c>
      <c r="C94" s="36">
        <f>SUMIFS(СВЦЭМ!$D$39:$D$782,СВЦЭМ!$A$39:$A$782,$A94,СВЦЭМ!$B$39:$B$782,C$83)+'СЕТ СН'!$H$11+СВЦЭМ!$D$10+'СЕТ СН'!$H$5-'СЕТ СН'!$H$21</f>
        <v>4086.1587851100003</v>
      </c>
      <c r="D94" s="36">
        <f>SUMIFS(СВЦЭМ!$D$39:$D$782,СВЦЭМ!$A$39:$A$782,$A94,СВЦЭМ!$B$39:$B$782,D$83)+'СЕТ СН'!$H$11+СВЦЭМ!$D$10+'СЕТ СН'!$H$5-'СЕТ СН'!$H$21</f>
        <v>4127.8450304100006</v>
      </c>
      <c r="E94" s="36">
        <f>SUMIFS(СВЦЭМ!$D$39:$D$782,СВЦЭМ!$A$39:$A$782,$A94,СВЦЭМ!$B$39:$B$782,E$83)+'СЕТ СН'!$H$11+СВЦЭМ!$D$10+'СЕТ СН'!$H$5-'СЕТ СН'!$H$21</f>
        <v>4142.6140495400005</v>
      </c>
      <c r="F94" s="36">
        <f>SUMIFS(СВЦЭМ!$D$39:$D$782,СВЦЭМ!$A$39:$A$782,$A94,СВЦЭМ!$B$39:$B$782,F$83)+'СЕТ СН'!$H$11+СВЦЭМ!$D$10+'СЕТ СН'!$H$5-'СЕТ СН'!$H$21</f>
        <v>4139.2453201200005</v>
      </c>
      <c r="G94" s="36">
        <f>SUMIFS(СВЦЭМ!$D$39:$D$782,СВЦЭМ!$A$39:$A$782,$A94,СВЦЭМ!$B$39:$B$782,G$83)+'СЕТ СН'!$H$11+СВЦЭМ!$D$10+'СЕТ СН'!$H$5-'СЕТ СН'!$H$21</f>
        <v>4080.1584335000002</v>
      </c>
      <c r="H94" s="36">
        <f>SUMIFS(СВЦЭМ!$D$39:$D$782,СВЦЭМ!$A$39:$A$782,$A94,СВЦЭМ!$B$39:$B$782,H$83)+'СЕТ СН'!$H$11+СВЦЭМ!$D$10+'СЕТ СН'!$H$5-'СЕТ СН'!$H$21</f>
        <v>4087.3365696300002</v>
      </c>
      <c r="I94" s="36">
        <f>SUMIFS(СВЦЭМ!$D$39:$D$782,СВЦЭМ!$A$39:$A$782,$A94,СВЦЭМ!$B$39:$B$782,I$83)+'СЕТ СН'!$H$11+СВЦЭМ!$D$10+'СЕТ СН'!$H$5-'СЕТ СН'!$H$21</f>
        <v>4111.0111549600006</v>
      </c>
      <c r="J94" s="36">
        <f>SUMIFS(СВЦЭМ!$D$39:$D$782,СВЦЭМ!$A$39:$A$782,$A94,СВЦЭМ!$B$39:$B$782,J$83)+'СЕТ СН'!$H$11+СВЦЭМ!$D$10+'СЕТ СН'!$H$5-'СЕТ СН'!$H$21</f>
        <v>4119.8817887900004</v>
      </c>
      <c r="K94" s="36">
        <f>SUMIFS(СВЦЭМ!$D$39:$D$782,СВЦЭМ!$A$39:$A$782,$A94,СВЦЭМ!$B$39:$B$782,K$83)+'СЕТ СН'!$H$11+СВЦЭМ!$D$10+'СЕТ СН'!$H$5-'СЕТ СН'!$H$21</f>
        <v>4123.7341590900005</v>
      </c>
      <c r="L94" s="36">
        <f>SUMIFS(СВЦЭМ!$D$39:$D$782,СВЦЭМ!$A$39:$A$782,$A94,СВЦЭМ!$B$39:$B$782,L$83)+'СЕТ СН'!$H$11+СВЦЭМ!$D$10+'СЕТ СН'!$H$5-'СЕТ СН'!$H$21</f>
        <v>4130.0303200200005</v>
      </c>
      <c r="M94" s="36">
        <f>SUMIFS(СВЦЭМ!$D$39:$D$782,СВЦЭМ!$A$39:$A$782,$A94,СВЦЭМ!$B$39:$B$782,M$83)+'СЕТ СН'!$H$11+СВЦЭМ!$D$10+'СЕТ СН'!$H$5-'СЕТ СН'!$H$21</f>
        <v>4100.3184547400006</v>
      </c>
      <c r="N94" s="36">
        <f>SUMIFS(СВЦЭМ!$D$39:$D$782,СВЦЭМ!$A$39:$A$782,$A94,СВЦЭМ!$B$39:$B$782,N$83)+'СЕТ СН'!$H$11+СВЦЭМ!$D$10+'СЕТ СН'!$H$5-'СЕТ СН'!$H$21</f>
        <v>4124.3346145599999</v>
      </c>
      <c r="O94" s="36">
        <f>SUMIFS(СВЦЭМ!$D$39:$D$782,СВЦЭМ!$A$39:$A$782,$A94,СВЦЭМ!$B$39:$B$782,O$83)+'СЕТ СН'!$H$11+СВЦЭМ!$D$10+'СЕТ СН'!$H$5-'СЕТ СН'!$H$21</f>
        <v>4127.58535674</v>
      </c>
      <c r="P94" s="36">
        <f>SUMIFS(СВЦЭМ!$D$39:$D$782,СВЦЭМ!$A$39:$A$782,$A94,СВЦЭМ!$B$39:$B$782,P$83)+'СЕТ СН'!$H$11+СВЦЭМ!$D$10+'СЕТ СН'!$H$5-'СЕТ СН'!$H$21</f>
        <v>4118.5362547499999</v>
      </c>
      <c r="Q94" s="36">
        <f>SUMIFS(СВЦЭМ!$D$39:$D$782,СВЦЭМ!$A$39:$A$782,$A94,СВЦЭМ!$B$39:$B$782,Q$83)+'СЕТ СН'!$H$11+СВЦЭМ!$D$10+'СЕТ СН'!$H$5-'СЕТ СН'!$H$21</f>
        <v>4111.9698155900005</v>
      </c>
      <c r="R94" s="36">
        <f>SUMIFS(СВЦЭМ!$D$39:$D$782,СВЦЭМ!$A$39:$A$782,$A94,СВЦЭМ!$B$39:$B$782,R$83)+'СЕТ СН'!$H$11+СВЦЭМ!$D$10+'СЕТ СН'!$H$5-'СЕТ СН'!$H$21</f>
        <v>4092.6091430500001</v>
      </c>
      <c r="S94" s="36">
        <f>SUMIFS(СВЦЭМ!$D$39:$D$782,СВЦЭМ!$A$39:$A$782,$A94,СВЦЭМ!$B$39:$B$782,S$83)+'СЕТ СН'!$H$11+СВЦЭМ!$D$10+'СЕТ СН'!$H$5-'СЕТ СН'!$H$21</f>
        <v>4127.81150316</v>
      </c>
      <c r="T94" s="36">
        <f>SUMIFS(СВЦЭМ!$D$39:$D$782,СВЦЭМ!$A$39:$A$782,$A94,СВЦЭМ!$B$39:$B$782,T$83)+'СЕТ СН'!$H$11+СВЦЭМ!$D$10+'СЕТ СН'!$H$5-'СЕТ СН'!$H$21</f>
        <v>4179.6069156200001</v>
      </c>
      <c r="U94" s="36">
        <f>SUMIFS(СВЦЭМ!$D$39:$D$782,СВЦЭМ!$A$39:$A$782,$A94,СВЦЭМ!$B$39:$B$782,U$83)+'СЕТ СН'!$H$11+СВЦЭМ!$D$10+'СЕТ СН'!$H$5-'СЕТ СН'!$H$21</f>
        <v>4200.9949688800007</v>
      </c>
      <c r="V94" s="36">
        <f>SUMIFS(СВЦЭМ!$D$39:$D$782,СВЦЭМ!$A$39:$A$782,$A94,СВЦЭМ!$B$39:$B$782,V$83)+'СЕТ СН'!$H$11+СВЦЭМ!$D$10+'СЕТ СН'!$H$5-'СЕТ СН'!$H$21</f>
        <v>4198.1050510599998</v>
      </c>
      <c r="W94" s="36">
        <f>SUMIFS(СВЦЭМ!$D$39:$D$782,СВЦЭМ!$A$39:$A$782,$A94,СВЦЭМ!$B$39:$B$782,W$83)+'СЕТ СН'!$H$11+СВЦЭМ!$D$10+'СЕТ СН'!$H$5-'СЕТ СН'!$H$21</f>
        <v>4229.9189864400005</v>
      </c>
      <c r="X94" s="36">
        <f>SUMIFS(СВЦЭМ!$D$39:$D$782,СВЦЭМ!$A$39:$A$782,$A94,СВЦЭМ!$B$39:$B$782,X$83)+'СЕТ СН'!$H$11+СВЦЭМ!$D$10+'СЕТ СН'!$H$5-'СЕТ СН'!$H$21</f>
        <v>4212.0794293899999</v>
      </c>
      <c r="Y94" s="36">
        <f>SUMIFS(СВЦЭМ!$D$39:$D$782,СВЦЭМ!$A$39:$A$782,$A94,СВЦЭМ!$B$39:$B$782,Y$83)+'СЕТ СН'!$H$11+СВЦЭМ!$D$10+'СЕТ СН'!$H$5-'СЕТ СН'!$H$21</f>
        <v>4204.4512454600008</v>
      </c>
    </row>
    <row r="95" spans="1:27" ht="15.75" x14ac:dyDescent="0.2">
      <c r="A95" s="35">
        <f t="shared" si="2"/>
        <v>44846</v>
      </c>
      <c r="B95" s="36">
        <f>SUMIFS(СВЦЭМ!$D$39:$D$782,СВЦЭМ!$A$39:$A$782,$A95,СВЦЭМ!$B$39:$B$782,B$83)+'СЕТ СН'!$H$11+СВЦЭМ!$D$10+'СЕТ СН'!$H$5-'СЕТ СН'!$H$21</f>
        <v>4114.9629462100002</v>
      </c>
      <c r="C95" s="36">
        <f>SUMIFS(СВЦЭМ!$D$39:$D$782,СВЦЭМ!$A$39:$A$782,$A95,СВЦЭМ!$B$39:$B$782,C$83)+'СЕТ СН'!$H$11+СВЦЭМ!$D$10+'СЕТ СН'!$H$5-'СЕТ СН'!$H$21</f>
        <v>4139.5639171000003</v>
      </c>
      <c r="D95" s="36">
        <f>SUMIFS(СВЦЭМ!$D$39:$D$782,СВЦЭМ!$A$39:$A$782,$A95,СВЦЭМ!$B$39:$B$782,D$83)+'СЕТ СН'!$H$11+СВЦЭМ!$D$10+'СЕТ СН'!$H$5-'СЕТ СН'!$H$21</f>
        <v>4160.6014312300003</v>
      </c>
      <c r="E95" s="36">
        <f>SUMIFS(СВЦЭМ!$D$39:$D$782,СВЦЭМ!$A$39:$A$782,$A95,СВЦЭМ!$B$39:$B$782,E$83)+'СЕТ СН'!$H$11+СВЦЭМ!$D$10+'СЕТ СН'!$H$5-'СЕТ СН'!$H$21</f>
        <v>4153.8691592900004</v>
      </c>
      <c r="F95" s="36">
        <f>SUMIFS(СВЦЭМ!$D$39:$D$782,СВЦЭМ!$A$39:$A$782,$A95,СВЦЭМ!$B$39:$B$782,F$83)+'СЕТ СН'!$H$11+СВЦЭМ!$D$10+'СЕТ СН'!$H$5-'СЕТ СН'!$H$21</f>
        <v>4148.6201667599998</v>
      </c>
      <c r="G95" s="36">
        <f>SUMIFS(СВЦЭМ!$D$39:$D$782,СВЦЭМ!$A$39:$A$782,$A95,СВЦЭМ!$B$39:$B$782,G$83)+'СЕТ СН'!$H$11+СВЦЭМ!$D$10+'СЕТ СН'!$H$5-'СЕТ СН'!$H$21</f>
        <v>4146.97481866</v>
      </c>
      <c r="H95" s="36">
        <f>SUMIFS(СВЦЭМ!$D$39:$D$782,СВЦЭМ!$A$39:$A$782,$A95,СВЦЭМ!$B$39:$B$782,H$83)+'СЕТ СН'!$H$11+СВЦЭМ!$D$10+'СЕТ СН'!$H$5-'СЕТ СН'!$H$21</f>
        <v>4122.1108881999999</v>
      </c>
      <c r="I95" s="36">
        <f>SUMIFS(СВЦЭМ!$D$39:$D$782,СВЦЭМ!$A$39:$A$782,$A95,СВЦЭМ!$B$39:$B$782,I$83)+'СЕТ СН'!$H$11+СВЦЭМ!$D$10+'СЕТ СН'!$H$5-'СЕТ СН'!$H$21</f>
        <v>4092.7547278000002</v>
      </c>
      <c r="J95" s="36">
        <f>SUMIFS(СВЦЭМ!$D$39:$D$782,СВЦЭМ!$A$39:$A$782,$A95,СВЦЭМ!$B$39:$B$782,J$83)+'СЕТ СН'!$H$11+СВЦЭМ!$D$10+'СЕТ СН'!$H$5-'СЕТ СН'!$H$21</f>
        <v>4101.1116181100006</v>
      </c>
      <c r="K95" s="36">
        <f>SUMIFS(СВЦЭМ!$D$39:$D$782,СВЦЭМ!$A$39:$A$782,$A95,СВЦЭМ!$B$39:$B$782,K$83)+'СЕТ СН'!$H$11+СВЦЭМ!$D$10+'СЕТ СН'!$H$5-'СЕТ СН'!$H$21</f>
        <v>4095.9575115300004</v>
      </c>
      <c r="L95" s="36">
        <f>SUMIFS(СВЦЭМ!$D$39:$D$782,СВЦЭМ!$A$39:$A$782,$A95,СВЦЭМ!$B$39:$B$782,L$83)+'СЕТ СН'!$H$11+СВЦЭМ!$D$10+'СЕТ СН'!$H$5-'СЕТ СН'!$H$21</f>
        <v>4089.2456894400002</v>
      </c>
      <c r="M95" s="36">
        <f>SUMIFS(СВЦЭМ!$D$39:$D$782,СВЦЭМ!$A$39:$A$782,$A95,СВЦЭМ!$B$39:$B$782,M$83)+'СЕТ СН'!$H$11+СВЦЭМ!$D$10+'СЕТ СН'!$H$5-'СЕТ СН'!$H$21</f>
        <v>4084.2232325200002</v>
      </c>
      <c r="N95" s="36">
        <f>SUMIFS(СВЦЭМ!$D$39:$D$782,СВЦЭМ!$A$39:$A$782,$A95,СВЦЭМ!$B$39:$B$782,N$83)+'СЕТ СН'!$H$11+СВЦЭМ!$D$10+'СЕТ СН'!$H$5-'СЕТ СН'!$H$21</f>
        <v>4101.9519650600005</v>
      </c>
      <c r="O95" s="36">
        <f>SUMIFS(СВЦЭМ!$D$39:$D$782,СВЦЭМ!$A$39:$A$782,$A95,СВЦЭМ!$B$39:$B$782,O$83)+'СЕТ СН'!$H$11+СВЦЭМ!$D$10+'СЕТ СН'!$H$5-'СЕТ СН'!$H$21</f>
        <v>4098.5706205500001</v>
      </c>
      <c r="P95" s="36">
        <f>SUMIFS(СВЦЭМ!$D$39:$D$782,СВЦЭМ!$A$39:$A$782,$A95,СВЦЭМ!$B$39:$B$782,P$83)+'СЕТ СН'!$H$11+СВЦЭМ!$D$10+'СЕТ СН'!$H$5-'СЕТ СН'!$H$21</f>
        <v>4091.1013706700001</v>
      </c>
      <c r="Q95" s="36">
        <f>SUMIFS(СВЦЭМ!$D$39:$D$782,СВЦЭМ!$A$39:$A$782,$A95,СВЦЭМ!$B$39:$B$782,Q$83)+'СЕТ СН'!$H$11+СВЦЭМ!$D$10+'СЕТ СН'!$H$5-'СЕТ СН'!$H$21</f>
        <v>4096.1499283700005</v>
      </c>
      <c r="R95" s="36">
        <f>SUMIFS(СВЦЭМ!$D$39:$D$782,СВЦЭМ!$A$39:$A$782,$A95,СВЦЭМ!$B$39:$B$782,R$83)+'СЕТ СН'!$H$11+СВЦЭМ!$D$10+'СЕТ СН'!$H$5-'СЕТ СН'!$H$21</f>
        <v>4075.2061049600002</v>
      </c>
      <c r="S95" s="36">
        <f>SUMIFS(СВЦЭМ!$D$39:$D$782,СВЦЭМ!$A$39:$A$782,$A95,СВЦЭМ!$B$39:$B$782,S$83)+'СЕТ СН'!$H$11+СВЦЭМ!$D$10+'СЕТ СН'!$H$5-'СЕТ СН'!$H$21</f>
        <v>4077.3701059499999</v>
      </c>
      <c r="T95" s="36">
        <f>SUMIFS(СВЦЭМ!$D$39:$D$782,СВЦЭМ!$A$39:$A$782,$A95,СВЦЭМ!$B$39:$B$782,T$83)+'СЕТ СН'!$H$11+СВЦЭМ!$D$10+'СЕТ СН'!$H$5-'СЕТ СН'!$H$21</f>
        <v>4206.3615892800008</v>
      </c>
      <c r="U95" s="36">
        <f>SUMIFS(СВЦЭМ!$D$39:$D$782,СВЦЭМ!$A$39:$A$782,$A95,СВЦЭМ!$B$39:$B$782,U$83)+'СЕТ СН'!$H$11+СВЦЭМ!$D$10+'СЕТ СН'!$H$5-'СЕТ СН'!$H$21</f>
        <v>4197.8563722600002</v>
      </c>
      <c r="V95" s="36">
        <f>SUMIFS(СВЦЭМ!$D$39:$D$782,СВЦЭМ!$A$39:$A$782,$A95,СВЦЭМ!$B$39:$B$782,V$83)+'СЕТ СН'!$H$11+СВЦЭМ!$D$10+'СЕТ СН'!$H$5-'СЕТ СН'!$H$21</f>
        <v>4234.2077643299999</v>
      </c>
      <c r="W95" s="36">
        <f>SUMIFS(СВЦЭМ!$D$39:$D$782,СВЦЭМ!$A$39:$A$782,$A95,СВЦЭМ!$B$39:$B$782,W$83)+'СЕТ СН'!$H$11+СВЦЭМ!$D$10+'СЕТ СН'!$H$5-'СЕТ СН'!$H$21</f>
        <v>4153.6110981700003</v>
      </c>
      <c r="X95" s="36">
        <f>SUMIFS(СВЦЭМ!$D$39:$D$782,СВЦЭМ!$A$39:$A$782,$A95,СВЦЭМ!$B$39:$B$782,X$83)+'СЕТ СН'!$H$11+СВЦЭМ!$D$10+'СЕТ СН'!$H$5-'СЕТ СН'!$H$21</f>
        <v>4123.1984154500005</v>
      </c>
      <c r="Y95" s="36">
        <f>SUMIFS(СВЦЭМ!$D$39:$D$782,СВЦЭМ!$A$39:$A$782,$A95,СВЦЭМ!$B$39:$B$782,Y$83)+'СЕТ СН'!$H$11+СВЦЭМ!$D$10+'СЕТ СН'!$H$5-'СЕТ СН'!$H$21</f>
        <v>4108.1826206300002</v>
      </c>
    </row>
    <row r="96" spans="1:27" ht="15.75" x14ac:dyDescent="0.2">
      <c r="A96" s="35">
        <f t="shared" si="2"/>
        <v>44847</v>
      </c>
      <c r="B96" s="36">
        <f>SUMIFS(СВЦЭМ!$D$39:$D$782,СВЦЭМ!$A$39:$A$782,$A96,СВЦЭМ!$B$39:$B$782,B$83)+'СЕТ СН'!$H$11+СВЦЭМ!$D$10+'СЕТ СН'!$H$5-'СЕТ СН'!$H$21</f>
        <v>4205.2502889799998</v>
      </c>
      <c r="C96" s="36">
        <f>SUMIFS(СВЦЭМ!$D$39:$D$782,СВЦЭМ!$A$39:$A$782,$A96,СВЦЭМ!$B$39:$B$782,C$83)+'СЕТ СН'!$H$11+СВЦЭМ!$D$10+'СЕТ СН'!$H$5-'СЕТ СН'!$H$21</f>
        <v>4227.5568148600005</v>
      </c>
      <c r="D96" s="36">
        <f>SUMIFS(СВЦЭМ!$D$39:$D$782,СВЦЭМ!$A$39:$A$782,$A96,СВЦЭМ!$B$39:$B$782,D$83)+'СЕТ СН'!$H$11+СВЦЭМ!$D$10+'СЕТ СН'!$H$5-'СЕТ СН'!$H$21</f>
        <v>4225.53361477</v>
      </c>
      <c r="E96" s="36">
        <f>SUMIFS(СВЦЭМ!$D$39:$D$782,СВЦЭМ!$A$39:$A$782,$A96,СВЦЭМ!$B$39:$B$782,E$83)+'СЕТ СН'!$H$11+СВЦЭМ!$D$10+'СЕТ СН'!$H$5-'СЕТ СН'!$H$21</f>
        <v>4230.7711930900005</v>
      </c>
      <c r="F96" s="36">
        <f>SUMIFS(СВЦЭМ!$D$39:$D$782,СВЦЭМ!$A$39:$A$782,$A96,СВЦЭМ!$B$39:$B$782,F$83)+'СЕТ СН'!$H$11+СВЦЭМ!$D$10+'СЕТ СН'!$H$5-'СЕТ СН'!$H$21</f>
        <v>4232.5617757199998</v>
      </c>
      <c r="G96" s="36">
        <f>SUMIFS(СВЦЭМ!$D$39:$D$782,СВЦЭМ!$A$39:$A$782,$A96,СВЦЭМ!$B$39:$B$782,G$83)+'СЕТ СН'!$H$11+СВЦЭМ!$D$10+'СЕТ СН'!$H$5-'СЕТ СН'!$H$21</f>
        <v>4221.4522270899997</v>
      </c>
      <c r="H96" s="36">
        <f>SUMIFS(СВЦЭМ!$D$39:$D$782,СВЦЭМ!$A$39:$A$782,$A96,СВЦЭМ!$B$39:$B$782,H$83)+'СЕТ СН'!$H$11+СВЦЭМ!$D$10+'СЕТ СН'!$H$5-'СЕТ СН'!$H$21</f>
        <v>4195.6187021200003</v>
      </c>
      <c r="I96" s="36">
        <f>SUMIFS(СВЦЭМ!$D$39:$D$782,СВЦЭМ!$A$39:$A$782,$A96,СВЦЭМ!$B$39:$B$782,I$83)+'СЕТ СН'!$H$11+СВЦЭМ!$D$10+'СЕТ СН'!$H$5-'СЕТ СН'!$H$21</f>
        <v>4173.6794867200006</v>
      </c>
      <c r="J96" s="36">
        <f>SUMIFS(СВЦЭМ!$D$39:$D$782,СВЦЭМ!$A$39:$A$782,$A96,СВЦЭМ!$B$39:$B$782,J$83)+'СЕТ СН'!$H$11+СВЦЭМ!$D$10+'СЕТ СН'!$H$5-'СЕТ СН'!$H$21</f>
        <v>4163.5180784599997</v>
      </c>
      <c r="K96" s="36">
        <f>SUMIFS(СВЦЭМ!$D$39:$D$782,СВЦЭМ!$A$39:$A$782,$A96,СВЦЭМ!$B$39:$B$782,K$83)+'СЕТ СН'!$H$11+СВЦЭМ!$D$10+'СЕТ СН'!$H$5-'СЕТ СН'!$H$21</f>
        <v>4191.26555362</v>
      </c>
      <c r="L96" s="36">
        <f>SUMIFS(СВЦЭМ!$D$39:$D$782,СВЦЭМ!$A$39:$A$782,$A96,СВЦЭМ!$B$39:$B$782,L$83)+'СЕТ СН'!$H$11+СВЦЭМ!$D$10+'СЕТ СН'!$H$5-'СЕТ СН'!$H$21</f>
        <v>4179.1590117600008</v>
      </c>
      <c r="M96" s="36">
        <f>SUMIFS(СВЦЭМ!$D$39:$D$782,СВЦЭМ!$A$39:$A$782,$A96,СВЦЭМ!$B$39:$B$782,M$83)+'СЕТ СН'!$H$11+СВЦЭМ!$D$10+'СЕТ СН'!$H$5-'СЕТ СН'!$H$21</f>
        <v>4189.8047531800003</v>
      </c>
      <c r="N96" s="36">
        <f>SUMIFS(СВЦЭМ!$D$39:$D$782,СВЦЭМ!$A$39:$A$782,$A96,СВЦЭМ!$B$39:$B$782,N$83)+'СЕТ СН'!$H$11+СВЦЭМ!$D$10+'СЕТ СН'!$H$5-'СЕТ СН'!$H$21</f>
        <v>4182.3401188200005</v>
      </c>
      <c r="O96" s="36">
        <f>SUMIFS(СВЦЭМ!$D$39:$D$782,СВЦЭМ!$A$39:$A$782,$A96,СВЦЭМ!$B$39:$B$782,O$83)+'СЕТ СН'!$H$11+СВЦЭМ!$D$10+'СЕТ СН'!$H$5-'СЕТ СН'!$H$21</f>
        <v>4179.5586302299998</v>
      </c>
      <c r="P96" s="36">
        <f>SUMIFS(СВЦЭМ!$D$39:$D$782,СВЦЭМ!$A$39:$A$782,$A96,СВЦЭМ!$B$39:$B$782,P$83)+'СЕТ СН'!$H$11+СВЦЭМ!$D$10+'СЕТ СН'!$H$5-'СЕТ СН'!$H$21</f>
        <v>4176.7085666000003</v>
      </c>
      <c r="Q96" s="36">
        <f>SUMIFS(СВЦЭМ!$D$39:$D$782,СВЦЭМ!$A$39:$A$782,$A96,СВЦЭМ!$B$39:$B$782,Q$83)+'СЕТ СН'!$H$11+СВЦЭМ!$D$10+'СЕТ СН'!$H$5-'СЕТ СН'!$H$21</f>
        <v>4168.0576476900005</v>
      </c>
      <c r="R96" s="36">
        <f>SUMIFS(СВЦЭМ!$D$39:$D$782,СВЦЭМ!$A$39:$A$782,$A96,СВЦЭМ!$B$39:$B$782,R$83)+'СЕТ СН'!$H$11+СВЦЭМ!$D$10+'СЕТ СН'!$H$5-'СЕТ СН'!$H$21</f>
        <v>4203.5170737900007</v>
      </c>
      <c r="S96" s="36">
        <f>SUMIFS(СВЦЭМ!$D$39:$D$782,СВЦЭМ!$A$39:$A$782,$A96,СВЦЭМ!$B$39:$B$782,S$83)+'СЕТ СН'!$H$11+СВЦЭМ!$D$10+'СЕТ СН'!$H$5-'СЕТ СН'!$H$21</f>
        <v>4176.4128045300004</v>
      </c>
      <c r="T96" s="36">
        <f>SUMIFS(СВЦЭМ!$D$39:$D$782,СВЦЭМ!$A$39:$A$782,$A96,СВЦЭМ!$B$39:$B$782,T$83)+'СЕТ СН'!$H$11+СВЦЭМ!$D$10+'СЕТ СН'!$H$5-'СЕТ СН'!$H$21</f>
        <v>4195.3011970700009</v>
      </c>
      <c r="U96" s="36">
        <f>SUMIFS(СВЦЭМ!$D$39:$D$782,СВЦЭМ!$A$39:$A$782,$A96,СВЦЭМ!$B$39:$B$782,U$83)+'СЕТ СН'!$H$11+СВЦЭМ!$D$10+'СЕТ СН'!$H$5-'СЕТ СН'!$H$21</f>
        <v>4209.5928637600009</v>
      </c>
      <c r="V96" s="36">
        <f>SUMIFS(СВЦЭМ!$D$39:$D$782,СВЦЭМ!$A$39:$A$782,$A96,СВЦЭМ!$B$39:$B$782,V$83)+'СЕТ СН'!$H$11+СВЦЭМ!$D$10+'СЕТ СН'!$H$5-'СЕТ СН'!$H$21</f>
        <v>4191.1520963000003</v>
      </c>
      <c r="W96" s="36">
        <f>SUMIFS(СВЦЭМ!$D$39:$D$782,СВЦЭМ!$A$39:$A$782,$A96,СВЦЭМ!$B$39:$B$782,W$83)+'СЕТ СН'!$H$11+СВЦЭМ!$D$10+'СЕТ СН'!$H$5-'СЕТ СН'!$H$21</f>
        <v>4180.7684510600002</v>
      </c>
      <c r="X96" s="36">
        <f>SUMIFS(СВЦЭМ!$D$39:$D$782,СВЦЭМ!$A$39:$A$782,$A96,СВЦЭМ!$B$39:$B$782,X$83)+'СЕТ СН'!$H$11+СВЦЭМ!$D$10+'СЕТ СН'!$H$5-'СЕТ СН'!$H$21</f>
        <v>4177.2782838200001</v>
      </c>
      <c r="Y96" s="36">
        <f>SUMIFS(СВЦЭМ!$D$39:$D$782,СВЦЭМ!$A$39:$A$782,$A96,СВЦЭМ!$B$39:$B$782,Y$83)+'СЕТ СН'!$H$11+СВЦЭМ!$D$10+'СЕТ СН'!$H$5-'СЕТ СН'!$H$21</f>
        <v>4173.2928512799999</v>
      </c>
    </row>
    <row r="97" spans="1:25" ht="15.75" x14ac:dyDescent="0.2">
      <c r="A97" s="35">
        <f t="shared" si="2"/>
        <v>44848</v>
      </c>
      <c r="B97" s="36">
        <f>SUMIFS(СВЦЭМ!$D$39:$D$782,СВЦЭМ!$A$39:$A$782,$A97,СВЦЭМ!$B$39:$B$782,B$83)+'СЕТ СН'!$H$11+СВЦЭМ!$D$10+'СЕТ СН'!$H$5-'СЕТ СН'!$H$21</f>
        <v>4228.0901263300002</v>
      </c>
      <c r="C97" s="36">
        <f>SUMIFS(СВЦЭМ!$D$39:$D$782,СВЦЭМ!$A$39:$A$782,$A97,СВЦЭМ!$B$39:$B$782,C$83)+'СЕТ СН'!$H$11+СВЦЭМ!$D$10+'СЕТ СН'!$H$5-'СЕТ СН'!$H$21</f>
        <v>4241.6334373500003</v>
      </c>
      <c r="D97" s="36">
        <f>SUMIFS(СВЦЭМ!$D$39:$D$782,СВЦЭМ!$A$39:$A$782,$A97,СВЦЭМ!$B$39:$B$782,D$83)+'СЕТ СН'!$H$11+СВЦЭМ!$D$10+'СЕТ СН'!$H$5-'СЕТ СН'!$H$21</f>
        <v>4270.84879998</v>
      </c>
      <c r="E97" s="36">
        <f>SUMIFS(СВЦЭМ!$D$39:$D$782,СВЦЭМ!$A$39:$A$782,$A97,СВЦЭМ!$B$39:$B$782,E$83)+'СЕТ СН'!$H$11+СВЦЭМ!$D$10+'СЕТ СН'!$H$5-'СЕТ СН'!$H$21</f>
        <v>4287.0329163700007</v>
      </c>
      <c r="F97" s="36">
        <f>SUMIFS(СВЦЭМ!$D$39:$D$782,СВЦЭМ!$A$39:$A$782,$A97,СВЦЭМ!$B$39:$B$782,F$83)+'СЕТ СН'!$H$11+СВЦЭМ!$D$10+'СЕТ СН'!$H$5-'СЕТ СН'!$H$21</f>
        <v>4288.3182855800005</v>
      </c>
      <c r="G97" s="36">
        <f>SUMIFS(СВЦЭМ!$D$39:$D$782,СВЦЭМ!$A$39:$A$782,$A97,СВЦЭМ!$B$39:$B$782,G$83)+'СЕТ СН'!$H$11+СВЦЭМ!$D$10+'СЕТ СН'!$H$5-'СЕТ СН'!$H$21</f>
        <v>4275.29320422</v>
      </c>
      <c r="H97" s="36">
        <f>SUMIFS(СВЦЭМ!$D$39:$D$782,СВЦЭМ!$A$39:$A$782,$A97,СВЦЭМ!$B$39:$B$782,H$83)+'СЕТ СН'!$H$11+СВЦЭМ!$D$10+'СЕТ СН'!$H$5-'СЕТ СН'!$H$21</f>
        <v>4212.5223503200004</v>
      </c>
      <c r="I97" s="36">
        <f>SUMIFS(СВЦЭМ!$D$39:$D$782,СВЦЭМ!$A$39:$A$782,$A97,СВЦЭМ!$B$39:$B$782,I$83)+'СЕТ СН'!$H$11+СВЦЭМ!$D$10+'СЕТ СН'!$H$5-'СЕТ СН'!$H$21</f>
        <v>4224.2158073400005</v>
      </c>
      <c r="J97" s="36">
        <f>SUMIFS(СВЦЭМ!$D$39:$D$782,СВЦЭМ!$A$39:$A$782,$A97,СВЦЭМ!$B$39:$B$782,J$83)+'СЕТ СН'!$H$11+СВЦЭМ!$D$10+'СЕТ СН'!$H$5-'СЕТ СН'!$H$21</f>
        <v>4224.7973684799999</v>
      </c>
      <c r="K97" s="36">
        <f>SUMIFS(СВЦЭМ!$D$39:$D$782,СВЦЭМ!$A$39:$A$782,$A97,СВЦЭМ!$B$39:$B$782,K$83)+'СЕТ СН'!$H$11+СВЦЭМ!$D$10+'СЕТ СН'!$H$5-'СЕТ СН'!$H$21</f>
        <v>4223.3940680900005</v>
      </c>
      <c r="L97" s="36">
        <f>SUMIFS(СВЦЭМ!$D$39:$D$782,СВЦЭМ!$A$39:$A$782,$A97,СВЦЭМ!$B$39:$B$782,L$83)+'СЕТ СН'!$H$11+СВЦЭМ!$D$10+'СЕТ СН'!$H$5-'СЕТ СН'!$H$21</f>
        <v>4232.4758550200004</v>
      </c>
      <c r="M97" s="36">
        <f>SUMIFS(СВЦЭМ!$D$39:$D$782,СВЦЭМ!$A$39:$A$782,$A97,СВЦЭМ!$B$39:$B$782,M$83)+'СЕТ СН'!$H$11+СВЦЭМ!$D$10+'СЕТ СН'!$H$5-'СЕТ СН'!$H$21</f>
        <v>4206.5253968300003</v>
      </c>
      <c r="N97" s="36">
        <f>SUMIFS(СВЦЭМ!$D$39:$D$782,СВЦЭМ!$A$39:$A$782,$A97,СВЦЭМ!$B$39:$B$782,N$83)+'СЕТ СН'!$H$11+СВЦЭМ!$D$10+'СЕТ СН'!$H$5-'СЕТ СН'!$H$21</f>
        <v>4208.29850248</v>
      </c>
      <c r="O97" s="36">
        <f>SUMIFS(СВЦЭМ!$D$39:$D$782,СВЦЭМ!$A$39:$A$782,$A97,СВЦЭМ!$B$39:$B$782,O$83)+'СЕТ СН'!$H$11+СВЦЭМ!$D$10+'СЕТ СН'!$H$5-'СЕТ СН'!$H$21</f>
        <v>4211.6105417100007</v>
      </c>
      <c r="P97" s="36">
        <f>SUMIFS(СВЦЭМ!$D$39:$D$782,СВЦЭМ!$A$39:$A$782,$A97,СВЦЭМ!$B$39:$B$782,P$83)+'СЕТ СН'!$H$11+СВЦЭМ!$D$10+'СЕТ СН'!$H$5-'СЕТ СН'!$H$21</f>
        <v>4211.3036832899998</v>
      </c>
      <c r="Q97" s="36">
        <f>SUMIFS(СВЦЭМ!$D$39:$D$782,СВЦЭМ!$A$39:$A$782,$A97,СВЦЭМ!$B$39:$B$782,Q$83)+'СЕТ СН'!$H$11+СВЦЭМ!$D$10+'СЕТ СН'!$H$5-'СЕТ СН'!$H$21</f>
        <v>4212.2789888900006</v>
      </c>
      <c r="R97" s="36">
        <f>SUMIFS(СВЦЭМ!$D$39:$D$782,СВЦЭМ!$A$39:$A$782,$A97,СВЦЭМ!$B$39:$B$782,R$83)+'СЕТ СН'!$H$11+СВЦЭМ!$D$10+'СЕТ СН'!$H$5-'СЕТ СН'!$H$21</f>
        <v>4202.5133124100003</v>
      </c>
      <c r="S97" s="36">
        <f>SUMIFS(СВЦЭМ!$D$39:$D$782,СВЦЭМ!$A$39:$A$782,$A97,СВЦЭМ!$B$39:$B$782,S$83)+'СЕТ СН'!$H$11+СВЦЭМ!$D$10+'СЕТ СН'!$H$5-'СЕТ СН'!$H$21</f>
        <v>4219.1728570000005</v>
      </c>
      <c r="T97" s="36">
        <f>SUMIFS(СВЦЭМ!$D$39:$D$782,СВЦЭМ!$A$39:$A$782,$A97,СВЦЭМ!$B$39:$B$782,T$83)+'СЕТ СН'!$H$11+СВЦЭМ!$D$10+'СЕТ СН'!$H$5-'СЕТ СН'!$H$21</f>
        <v>4225.0600988400001</v>
      </c>
      <c r="U97" s="36">
        <f>SUMIFS(СВЦЭМ!$D$39:$D$782,СВЦЭМ!$A$39:$A$782,$A97,СВЦЭМ!$B$39:$B$782,U$83)+'СЕТ СН'!$H$11+СВЦЭМ!$D$10+'СЕТ СН'!$H$5-'СЕТ СН'!$H$21</f>
        <v>4221.2549727800006</v>
      </c>
      <c r="V97" s="36">
        <f>SUMIFS(СВЦЭМ!$D$39:$D$782,СВЦЭМ!$A$39:$A$782,$A97,СВЦЭМ!$B$39:$B$782,V$83)+'СЕТ СН'!$H$11+СВЦЭМ!$D$10+'СЕТ СН'!$H$5-'СЕТ СН'!$H$21</f>
        <v>4232.8504116599997</v>
      </c>
      <c r="W97" s="36">
        <f>SUMIFS(СВЦЭМ!$D$39:$D$782,СВЦЭМ!$A$39:$A$782,$A97,СВЦЭМ!$B$39:$B$782,W$83)+'СЕТ СН'!$H$11+СВЦЭМ!$D$10+'СЕТ СН'!$H$5-'СЕТ СН'!$H$21</f>
        <v>4231.1902468600001</v>
      </c>
      <c r="X97" s="36">
        <f>SUMIFS(СВЦЭМ!$D$39:$D$782,СВЦЭМ!$A$39:$A$782,$A97,СВЦЭМ!$B$39:$B$782,X$83)+'СЕТ СН'!$H$11+СВЦЭМ!$D$10+'СЕТ СН'!$H$5-'СЕТ СН'!$H$21</f>
        <v>4224.7411938100004</v>
      </c>
      <c r="Y97" s="36">
        <f>SUMIFS(СВЦЭМ!$D$39:$D$782,СВЦЭМ!$A$39:$A$782,$A97,СВЦЭМ!$B$39:$B$782,Y$83)+'СЕТ СН'!$H$11+СВЦЭМ!$D$10+'СЕТ СН'!$H$5-'СЕТ СН'!$H$21</f>
        <v>4205.9611640900002</v>
      </c>
    </row>
    <row r="98" spans="1:25" ht="15.75" x14ac:dyDescent="0.2">
      <c r="A98" s="35">
        <f t="shared" si="2"/>
        <v>44849</v>
      </c>
      <c r="B98" s="36">
        <f>SUMIFS(СВЦЭМ!$D$39:$D$782,СВЦЭМ!$A$39:$A$782,$A98,СВЦЭМ!$B$39:$B$782,B$83)+'СЕТ СН'!$H$11+СВЦЭМ!$D$10+'СЕТ СН'!$H$5-'СЕТ СН'!$H$21</f>
        <v>4123.95811865</v>
      </c>
      <c r="C98" s="36">
        <f>SUMIFS(СВЦЭМ!$D$39:$D$782,СВЦЭМ!$A$39:$A$782,$A98,СВЦЭМ!$B$39:$B$782,C$83)+'СЕТ СН'!$H$11+СВЦЭМ!$D$10+'СЕТ СН'!$H$5-'СЕТ СН'!$H$21</f>
        <v>4114.5750164999999</v>
      </c>
      <c r="D98" s="36">
        <f>SUMIFS(СВЦЭМ!$D$39:$D$782,СВЦЭМ!$A$39:$A$782,$A98,СВЦЭМ!$B$39:$B$782,D$83)+'СЕТ СН'!$H$11+СВЦЭМ!$D$10+'СЕТ СН'!$H$5-'СЕТ СН'!$H$21</f>
        <v>4103.2024701299997</v>
      </c>
      <c r="E98" s="36">
        <f>SUMIFS(СВЦЭМ!$D$39:$D$782,СВЦЭМ!$A$39:$A$782,$A98,СВЦЭМ!$B$39:$B$782,E$83)+'СЕТ СН'!$H$11+СВЦЭМ!$D$10+'СЕТ СН'!$H$5-'СЕТ СН'!$H$21</f>
        <v>4098.4079630900005</v>
      </c>
      <c r="F98" s="36">
        <f>SUMIFS(СВЦЭМ!$D$39:$D$782,СВЦЭМ!$A$39:$A$782,$A98,СВЦЭМ!$B$39:$B$782,F$83)+'СЕТ СН'!$H$11+СВЦЭМ!$D$10+'СЕТ СН'!$H$5-'СЕТ СН'!$H$21</f>
        <v>4093.2467311</v>
      </c>
      <c r="G98" s="36">
        <f>SUMIFS(СВЦЭМ!$D$39:$D$782,СВЦЭМ!$A$39:$A$782,$A98,СВЦЭМ!$B$39:$B$782,G$83)+'СЕТ СН'!$H$11+СВЦЭМ!$D$10+'СЕТ СН'!$H$5-'СЕТ СН'!$H$21</f>
        <v>4093.9872529500003</v>
      </c>
      <c r="H98" s="36">
        <f>SUMIFS(СВЦЭМ!$D$39:$D$782,СВЦЭМ!$A$39:$A$782,$A98,СВЦЭМ!$B$39:$B$782,H$83)+'СЕТ СН'!$H$11+СВЦЭМ!$D$10+'СЕТ СН'!$H$5-'СЕТ СН'!$H$21</f>
        <v>4110.1338167499998</v>
      </c>
      <c r="I98" s="36">
        <f>SUMIFS(СВЦЭМ!$D$39:$D$782,СВЦЭМ!$A$39:$A$782,$A98,СВЦЭМ!$B$39:$B$782,I$83)+'СЕТ СН'!$H$11+СВЦЭМ!$D$10+'СЕТ СН'!$H$5-'СЕТ СН'!$H$21</f>
        <v>4077.1316020200002</v>
      </c>
      <c r="J98" s="36">
        <f>SUMIFS(СВЦЭМ!$D$39:$D$782,СВЦЭМ!$A$39:$A$782,$A98,СВЦЭМ!$B$39:$B$782,J$83)+'СЕТ СН'!$H$11+СВЦЭМ!$D$10+'СЕТ СН'!$H$5-'СЕТ СН'!$H$21</f>
        <v>4082.2191798000003</v>
      </c>
      <c r="K98" s="36">
        <f>SUMIFS(СВЦЭМ!$D$39:$D$782,СВЦЭМ!$A$39:$A$782,$A98,СВЦЭМ!$B$39:$B$782,K$83)+'СЕТ СН'!$H$11+СВЦЭМ!$D$10+'СЕТ СН'!$H$5-'СЕТ СН'!$H$21</f>
        <v>4087.2303475400004</v>
      </c>
      <c r="L98" s="36">
        <f>SUMIFS(СВЦЭМ!$D$39:$D$782,СВЦЭМ!$A$39:$A$782,$A98,СВЦЭМ!$B$39:$B$782,L$83)+'СЕТ СН'!$H$11+СВЦЭМ!$D$10+'СЕТ СН'!$H$5-'СЕТ СН'!$H$21</f>
        <v>4124.5839548700005</v>
      </c>
      <c r="M98" s="36">
        <f>SUMIFS(СВЦЭМ!$D$39:$D$782,СВЦЭМ!$A$39:$A$782,$A98,СВЦЭМ!$B$39:$B$782,M$83)+'СЕТ СН'!$H$11+СВЦЭМ!$D$10+'СЕТ СН'!$H$5-'СЕТ СН'!$H$21</f>
        <v>4088.6419226400003</v>
      </c>
      <c r="N98" s="36">
        <f>SUMIFS(СВЦЭМ!$D$39:$D$782,СВЦЭМ!$A$39:$A$782,$A98,СВЦЭМ!$B$39:$B$782,N$83)+'СЕТ СН'!$H$11+СВЦЭМ!$D$10+'СЕТ СН'!$H$5-'СЕТ СН'!$H$21</f>
        <v>4021.7274680700002</v>
      </c>
      <c r="O98" s="36">
        <f>SUMIFS(СВЦЭМ!$D$39:$D$782,СВЦЭМ!$A$39:$A$782,$A98,СВЦЭМ!$B$39:$B$782,O$83)+'СЕТ СН'!$H$11+СВЦЭМ!$D$10+'СЕТ СН'!$H$5-'СЕТ СН'!$H$21</f>
        <v>4012.9966381500003</v>
      </c>
      <c r="P98" s="36">
        <f>SUMIFS(СВЦЭМ!$D$39:$D$782,СВЦЭМ!$A$39:$A$782,$A98,СВЦЭМ!$B$39:$B$782,P$83)+'СЕТ СН'!$H$11+СВЦЭМ!$D$10+'СЕТ СН'!$H$5-'СЕТ СН'!$H$21</f>
        <v>4017.5254261200002</v>
      </c>
      <c r="Q98" s="36">
        <f>SUMIFS(СВЦЭМ!$D$39:$D$782,СВЦЭМ!$A$39:$A$782,$A98,СВЦЭМ!$B$39:$B$782,Q$83)+'СЕТ СН'!$H$11+СВЦЭМ!$D$10+'СЕТ СН'!$H$5-'СЕТ СН'!$H$21</f>
        <v>4024.1794540000001</v>
      </c>
      <c r="R98" s="36">
        <f>SUMIFS(СВЦЭМ!$D$39:$D$782,СВЦЭМ!$A$39:$A$782,$A98,СВЦЭМ!$B$39:$B$782,R$83)+'СЕТ СН'!$H$11+СВЦЭМ!$D$10+'СЕТ СН'!$H$5-'СЕТ СН'!$H$21</f>
        <v>4069.6393528400004</v>
      </c>
      <c r="S98" s="36">
        <f>SUMIFS(СВЦЭМ!$D$39:$D$782,СВЦЭМ!$A$39:$A$782,$A98,СВЦЭМ!$B$39:$B$782,S$83)+'СЕТ СН'!$H$11+СВЦЭМ!$D$10+'СЕТ СН'!$H$5-'СЕТ СН'!$H$21</f>
        <v>4099.0217331200001</v>
      </c>
      <c r="T98" s="36">
        <f>SUMIFS(СВЦЭМ!$D$39:$D$782,СВЦЭМ!$A$39:$A$782,$A98,СВЦЭМ!$B$39:$B$782,T$83)+'СЕТ СН'!$H$11+СВЦЭМ!$D$10+'СЕТ СН'!$H$5-'СЕТ СН'!$H$21</f>
        <v>4156.2471128400002</v>
      </c>
      <c r="U98" s="36">
        <f>SUMIFS(СВЦЭМ!$D$39:$D$782,СВЦЭМ!$A$39:$A$782,$A98,СВЦЭМ!$B$39:$B$782,U$83)+'СЕТ СН'!$H$11+СВЦЭМ!$D$10+'СЕТ СН'!$H$5-'СЕТ СН'!$H$21</f>
        <v>4182.7651401500007</v>
      </c>
      <c r="V98" s="36">
        <f>SUMIFS(СВЦЭМ!$D$39:$D$782,СВЦЭМ!$A$39:$A$782,$A98,СВЦЭМ!$B$39:$B$782,V$83)+'СЕТ СН'!$H$11+СВЦЭМ!$D$10+'СЕТ СН'!$H$5-'СЕТ СН'!$H$21</f>
        <v>4174.5300805300003</v>
      </c>
      <c r="W98" s="36">
        <f>SUMIFS(СВЦЭМ!$D$39:$D$782,СВЦЭМ!$A$39:$A$782,$A98,СВЦЭМ!$B$39:$B$782,W$83)+'СЕТ СН'!$H$11+СВЦЭМ!$D$10+'СЕТ СН'!$H$5-'СЕТ СН'!$H$21</f>
        <v>4160.3843701400001</v>
      </c>
      <c r="X98" s="36">
        <f>SUMIFS(СВЦЭМ!$D$39:$D$782,СВЦЭМ!$A$39:$A$782,$A98,СВЦЭМ!$B$39:$B$782,X$83)+'СЕТ СН'!$H$11+СВЦЭМ!$D$10+'СЕТ СН'!$H$5-'СЕТ СН'!$H$21</f>
        <v>4186.76767655</v>
      </c>
      <c r="Y98" s="36">
        <f>SUMIFS(СВЦЭМ!$D$39:$D$782,СВЦЭМ!$A$39:$A$782,$A98,СВЦЭМ!$B$39:$B$782,Y$83)+'СЕТ СН'!$H$11+СВЦЭМ!$D$10+'СЕТ СН'!$H$5-'СЕТ СН'!$H$21</f>
        <v>4139.7917554699998</v>
      </c>
    </row>
    <row r="99" spans="1:25" ht="15.75" x14ac:dyDescent="0.2">
      <c r="A99" s="35">
        <f t="shared" si="2"/>
        <v>44850</v>
      </c>
      <c r="B99" s="36">
        <f>SUMIFS(СВЦЭМ!$D$39:$D$782,СВЦЭМ!$A$39:$A$782,$A99,СВЦЭМ!$B$39:$B$782,B$83)+'СЕТ СН'!$H$11+СВЦЭМ!$D$10+'СЕТ СН'!$H$5-'СЕТ СН'!$H$21</f>
        <v>4077.8436016400001</v>
      </c>
      <c r="C99" s="36">
        <f>SUMIFS(СВЦЭМ!$D$39:$D$782,СВЦЭМ!$A$39:$A$782,$A99,СВЦЭМ!$B$39:$B$782,C$83)+'СЕТ СН'!$H$11+СВЦЭМ!$D$10+'СЕТ СН'!$H$5-'СЕТ СН'!$H$21</f>
        <v>4098.8793625400003</v>
      </c>
      <c r="D99" s="36">
        <f>SUMIFS(СВЦЭМ!$D$39:$D$782,СВЦЭМ!$A$39:$A$782,$A99,СВЦЭМ!$B$39:$B$782,D$83)+'СЕТ СН'!$H$11+СВЦЭМ!$D$10+'СЕТ СН'!$H$5-'СЕТ СН'!$H$21</f>
        <v>4110.2265853700001</v>
      </c>
      <c r="E99" s="36">
        <f>SUMIFS(СВЦЭМ!$D$39:$D$782,СВЦЭМ!$A$39:$A$782,$A99,СВЦЭМ!$B$39:$B$782,E$83)+'СЕТ СН'!$H$11+СВЦЭМ!$D$10+'СЕТ СН'!$H$5-'СЕТ СН'!$H$21</f>
        <v>4120.22971521</v>
      </c>
      <c r="F99" s="36">
        <f>SUMIFS(СВЦЭМ!$D$39:$D$782,СВЦЭМ!$A$39:$A$782,$A99,СВЦЭМ!$B$39:$B$782,F$83)+'СЕТ СН'!$H$11+СВЦЭМ!$D$10+'СЕТ СН'!$H$5-'СЕТ СН'!$H$21</f>
        <v>4113.9496403900002</v>
      </c>
      <c r="G99" s="36">
        <f>SUMIFS(СВЦЭМ!$D$39:$D$782,СВЦЭМ!$A$39:$A$782,$A99,СВЦЭМ!$B$39:$B$782,G$83)+'СЕТ СН'!$H$11+СВЦЭМ!$D$10+'СЕТ СН'!$H$5-'СЕТ СН'!$H$21</f>
        <v>4102.4354914599999</v>
      </c>
      <c r="H99" s="36">
        <f>SUMIFS(СВЦЭМ!$D$39:$D$782,СВЦЭМ!$A$39:$A$782,$A99,СВЦЭМ!$B$39:$B$782,H$83)+'СЕТ СН'!$H$11+СВЦЭМ!$D$10+'СЕТ СН'!$H$5-'СЕТ СН'!$H$21</f>
        <v>4086.6852242499999</v>
      </c>
      <c r="I99" s="36">
        <f>SUMIFS(СВЦЭМ!$D$39:$D$782,СВЦЭМ!$A$39:$A$782,$A99,СВЦЭМ!$B$39:$B$782,I$83)+'СЕТ СН'!$H$11+СВЦЭМ!$D$10+'СЕТ СН'!$H$5-'СЕТ СН'!$H$21</f>
        <v>4064.7056488300004</v>
      </c>
      <c r="J99" s="36">
        <f>SUMIFS(СВЦЭМ!$D$39:$D$782,СВЦЭМ!$A$39:$A$782,$A99,СВЦЭМ!$B$39:$B$782,J$83)+'СЕТ СН'!$H$11+СВЦЭМ!$D$10+'СЕТ СН'!$H$5-'СЕТ СН'!$H$21</f>
        <v>4012.9295984400001</v>
      </c>
      <c r="K99" s="36">
        <f>SUMIFS(СВЦЭМ!$D$39:$D$782,СВЦЭМ!$A$39:$A$782,$A99,СВЦЭМ!$B$39:$B$782,K$83)+'СЕТ СН'!$H$11+СВЦЭМ!$D$10+'СЕТ СН'!$H$5-'СЕТ СН'!$H$21</f>
        <v>3988.5456170800003</v>
      </c>
      <c r="L99" s="36">
        <f>SUMIFS(СВЦЭМ!$D$39:$D$782,СВЦЭМ!$A$39:$A$782,$A99,СВЦЭМ!$B$39:$B$782,L$83)+'СЕТ СН'!$H$11+СВЦЭМ!$D$10+'СЕТ СН'!$H$5-'СЕТ СН'!$H$21</f>
        <v>3980.2559499200001</v>
      </c>
      <c r="M99" s="36">
        <f>SUMIFS(СВЦЭМ!$D$39:$D$782,СВЦЭМ!$A$39:$A$782,$A99,СВЦЭМ!$B$39:$B$782,M$83)+'СЕТ СН'!$H$11+СВЦЭМ!$D$10+'СЕТ СН'!$H$5-'СЕТ СН'!$H$21</f>
        <v>3987.1285063</v>
      </c>
      <c r="N99" s="36">
        <f>SUMIFS(СВЦЭМ!$D$39:$D$782,СВЦЭМ!$A$39:$A$782,$A99,СВЦЭМ!$B$39:$B$782,N$83)+'СЕТ СН'!$H$11+СВЦЭМ!$D$10+'СЕТ СН'!$H$5-'СЕТ СН'!$H$21</f>
        <v>4001.21834592</v>
      </c>
      <c r="O99" s="36">
        <f>SUMIFS(СВЦЭМ!$D$39:$D$782,СВЦЭМ!$A$39:$A$782,$A99,СВЦЭМ!$B$39:$B$782,O$83)+'СЕТ СН'!$H$11+СВЦЭМ!$D$10+'СЕТ СН'!$H$5-'СЕТ СН'!$H$21</f>
        <v>4014.2145377200004</v>
      </c>
      <c r="P99" s="36">
        <f>SUMIFS(СВЦЭМ!$D$39:$D$782,СВЦЭМ!$A$39:$A$782,$A99,СВЦЭМ!$B$39:$B$782,P$83)+'СЕТ СН'!$H$11+СВЦЭМ!$D$10+'СЕТ СН'!$H$5-'СЕТ СН'!$H$21</f>
        <v>4022.8940688800003</v>
      </c>
      <c r="Q99" s="36">
        <f>SUMIFS(СВЦЭМ!$D$39:$D$782,СВЦЭМ!$A$39:$A$782,$A99,СВЦЭМ!$B$39:$B$782,Q$83)+'СЕТ СН'!$H$11+СВЦЭМ!$D$10+'СЕТ СН'!$H$5-'СЕТ СН'!$H$21</f>
        <v>4018.40737373</v>
      </c>
      <c r="R99" s="36">
        <f>SUMIFS(СВЦЭМ!$D$39:$D$782,СВЦЭМ!$A$39:$A$782,$A99,СВЦЭМ!$B$39:$B$782,R$83)+'СЕТ СН'!$H$11+СВЦЭМ!$D$10+'СЕТ СН'!$H$5-'СЕТ СН'!$H$21</f>
        <v>4013.8012762500002</v>
      </c>
      <c r="S99" s="36">
        <f>SUMIFS(СВЦЭМ!$D$39:$D$782,СВЦЭМ!$A$39:$A$782,$A99,СВЦЭМ!$B$39:$B$782,S$83)+'СЕТ СН'!$H$11+СВЦЭМ!$D$10+'СЕТ СН'!$H$5-'СЕТ СН'!$H$21</f>
        <v>4014.8179403300001</v>
      </c>
      <c r="T99" s="36">
        <f>SUMIFS(СВЦЭМ!$D$39:$D$782,СВЦЭМ!$A$39:$A$782,$A99,СВЦЭМ!$B$39:$B$782,T$83)+'СЕТ СН'!$H$11+СВЦЭМ!$D$10+'СЕТ СН'!$H$5-'СЕТ СН'!$H$21</f>
        <v>3991.1862584400001</v>
      </c>
      <c r="U99" s="36">
        <f>SUMIFS(СВЦЭМ!$D$39:$D$782,СВЦЭМ!$A$39:$A$782,$A99,СВЦЭМ!$B$39:$B$782,U$83)+'СЕТ СН'!$H$11+СВЦЭМ!$D$10+'СЕТ СН'!$H$5-'СЕТ СН'!$H$21</f>
        <v>3980.5807656300003</v>
      </c>
      <c r="V99" s="36">
        <f>SUMIFS(СВЦЭМ!$D$39:$D$782,СВЦЭМ!$A$39:$A$782,$A99,СВЦЭМ!$B$39:$B$782,V$83)+'СЕТ СН'!$H$11+СВЦЭМ!$D$10+'СЕТ СН'!$H$5-'СЕТ СН'!$H$21</f>
        <v>3982.9831234900003</v>
      </c>
      <c r="W99" s="36">
        <f>SUMIFS(СВЦЭМ!$D$39:$D$782,СВЦЭМ!$A$39:$A$782,$A99,СВЦЭМ!$B$39:$B$782,W$83)+'СЕТ СН'!$H$11+СВЦЭМ!$D$10+'СЕТ СН'!$H$5-'СЕТ СН'!$H$21</f>
        <v>3993.3728156100001</v>
      </c>
      <c r="X99" s="36">
        <f>SUMIFS(СВЦЭМ!$D$39:$D$782,СВЦЭМ!$A$39:$A$782,$A99,СВЦЭМ!$B$39:$B$782,X$83)+'СЕТ СН'!$H$11+СВЦЭМ!$D$10+'СЕТ СН'!$H$5-'СЕТ СН'!$H$21</f>
        <v>4021.0067316200002</v>
      </c>
      <c r="Y99" s="36">
        <f>SUMIFS(СВЦЭМ!$D$39:$D$782,СВЦЭМ!$A$39:$A$782,$A99,СВЦЭМ!$B$39:$B$782,Y$83)+'СЕТ СН'!$H$11+СВЦЭМ!$D$10+'СЕТ СН'!$H$5-'СЕТ СН'!$H$21</f>
        <v>4052.2648335700001</v>
      </c>
    </row>
    <row r="100" spans="1:25" ht="15.75" x14ac:dyDescent="0.2">
      <c r="A100" s="35">
        <f t="shared" si="2"/>
        <v>44851</v>
      </c>
      <c r="B100" s="36">
        <f>SUMIFS(СВЦЭМ!$D$39:$D$782,СВЦЭМ!$A$39:$A$782,$A100,СВЦЭМ!$B$39:$B$782,B$83)+'СЕТ СН'!$H$11+СВЦЭМ!$D$10+'СЕТ СН'!$H$5-'СЕТ СН'!$H$21</f>
        <v>4100.4070138100005</v>
      </c>
      <c r="C100" s="36">
        <f>SUMIFS(СВЦЭМ!$D$39:$D$782,СВЦЭМ!$A$39:$A$782,$A100,СВЦЭМ!$B$39:$B$782,C$83)+'СЕТ СН'!$H$11+СВЦЭМ!$D$10+'СЕТ СН'!$H$5-'СЕТ СН'!$H$21</f>
        <v>4132.4816635200004</v>
      </c>
      <c r="D100" s="36">
        <f>SUMIFS(СВЦЭМ!$D$39:$D$782,СВЦЭМ!$A$39:$A$782,$A100,СВЦЭМ!$B$39:$B$782,D$83)+'СЕТ СН'!$H$11+СВЦЭМ!$D$10+'СЕТ СН'!$H$5-'СЕТ СН'!$H$21</f>
        <v>4169.4469294999999</v>
      </c>
      <c r="E100" s="36">
        <f>SUMIFS(СВЦЭМ!$D$39:$D$782,СВЦЭМ!$A$39:$A$782,$A100,СВЦЭМ!$B$39:$B$782,E$83)+'СЕТ СН'!$H$11+СВЦЭМ!$D$10+'СЕТ СН'!$H$5-'СЕТ СН'!$H$21</f>
        <v>4188.0607247400003</v>
      </c>
      <c r="F100" s="36">
        <f>SUMIFS(СВЦЭМ!$D$39:$D$782,СВЦЭМ!$A$39:$A$782,$A100,СВЦЭМ!$B$39:$B$782,F$83)+'СЕТ СН'!$H$11+СВЦЭМ!$D$10+'СЕТ СН'!$H$5-'СЕТ СН'!$H$21</f>
        <v>4193.2552503799998</v>
      </c>
      <c r="G100" s="36">
        <f>SUMIFS(СВЦЭМ!$D$39:$D$782,СВЦЭМ!$A$39:$A$782,$A100,СВЦЭМ!$B$39:$B$782,G$83)+'СЕТ СН'!$H$11+СВЦЭМ!$D$10+'СЕТ СН'!$H$5-'СЕТ СН'!$H$21</f>
        <v>4169.76878829</v>
      </c>
      <c r="H100" s="36">
        <f>SUMIFS(СВЦЭМ!$D$39:$D$782,СВЦЭМ!$A$39:$A$782,$A100,СВЦЭМ!$B$39:$B$782,H$83)+'СЕТ СН'!$H$11+СВЦЭМ!$D$10+'СЕТ СН'!$H$5-'СЕТ СН'!$H$21</f>
        <v>4117.2094211399999</v>
      </c>
      <c r="I100" s="36">
        <f>SUMIFS(СВЦЭМ!$D$39:$D$782,СВЦЭМ!$A$39:$A$782,$A100,СВЦЭМ!$B$39:$B$782,I$83)+'СЕТ СН'!$H$11+СВЦЭМ!$D$10+'СЕТ СН'!$H$5-'СЕТ СН'!$H$21</f>
        <v>4063.3807790000001</v>
      </c>
      <c r="J100" s="36">
        <f>SUMIFS(СВЦЭМ!$D$39:$D$782,СВЦЭМ!$A$39:$A$782,$A100,СВЦЭМ!$B$39:$B$782,J$83)+'СЕТ СН'!$H$11+СВЦЭМ!$D$10+'СЕТ СН'!$H$5-'СЕТ СН'!$H$21</f>
        <v>4038.7621631600005</v>
      </c>
      <c r="K100" s="36">
        <f>SUMIFS(СВЦЭМ!$D$39:$D$782,СВЦЭМ!$A$39:$A$782,$A100,СВЦЭМ!$B$39:$B$782,K$83)+'СЕТ СН'!$H$11+СВЦЭМ!$D$10+'СЕТ СН'!$H$5-'СЕТ СН'!$H$21</f>
        <v>4036.0005255300002</v>
      </c>
      <c r="L100" s="36">
        <f>SUMIFS(СВЦЭМ!$D$39:$D$782,СВЦЭМ!$A$39:$A$782,$A100,СВЦЭМ!$B$39:$B$782,L$83)+'СЕТ СН'!$H$11+СВЦЭМ!$D$10+'СЕТ СН'!$H$5-'СЕТ СН'!$H$21</f>
        <v>4043.4376327700002</v>
      </c>
      <c r="M100" s="36">
        <f>SUMIFS(СВЦЭМ!$D$39:$D$782,СВЦЭМ!$A$39:$A$782,$A100,СВЦЭМ!$B$39:$B$782,M$83)+'СЕТ СН'!$H$11+СВЦЭМ!$D$10+'СЕТ СН'!$H$5-'СЕТ СН'!$H$21</f>
        <v>4057.0944766500002</v>
      </c>
      <c r="N100" s="36">
        <f>SUMIFS(СВЦЭМ!$D$39:$D$782,СВЦЭМ!$A$39:$A$782,$A100,СВЦЭМ!$B$39:$B$782,N$83)+'СЕТ СН'!$H$11+СВЦЭМ!$D$10+'СЕТ СН'!$H$5-'СЕТ СН'!$H$21</f>
        <v>4059.13048239</v>
      </c>
      <c r="O100" s="36">
        <f>SUMIFS(СВЦЭМ!$D$39:$D$782,СВЦЭМ!$A$39:$A$782,$A100,СВЦЭМ!$B$39:$B$782,O$83)+'СЕТ СН'!$H$11+СВЦЭМ!$D$10+'СЕТ СН'!$H$5-'СЕТ СН'!$H$21</f>
        <v>4056.8360075300002</v>
      </c>
      <c r="P100" s="36">
        <f>SUMIFS(СВЦЭМ!$D$39:$D$782,СВЦЭМ!$A$39:$A$782,$A100,СВЦЭМ!$B$39:$B$782,P$83)+'СЕТ СН'!$H$11+СВЦЭМ!$D$10+'СЕТ СН'!$H$5-'СЕТ СН'!$H$21</f>
        <v>4073.01385261</v>
      </c>
      <c r="Q100" s="36">
        <f>SUMIFS(СВЦЭМ!$D$39:$D$782,СВЦЭМ!$A$39:$A$782,$A100,СВЦЭМ!$B$39:$B$782,Q$83)+'СЕТ СН'!$H$11+СВЦЭМ!$D$10+'СЕТ СН'!$H$5-'СЕТ СН'!$H$21</f>
        <v>4050.58534465</v>
      </c>
      <c r="R100" s="36">
        <f>SUMIFS(СВЦЭМ!$D$39:$D$782,СВЦЭМ!$A$39:$A$782,$A100,СВЦЭМ!$B$39:$B$782,R$83)+'СЕТ СН'!$H$11+СВЦЭМ!$D$10+'СЕТ СН'!$H$5-'СЕТ СН'!$H$21</f>
        <v>3999.9314771200002</v>
      </c>
      <c r="S100" s="36">
        <f>SUMIFS(СВЦЭМ!$D$39:$D$782,СВЦЭМ!$A$39:$A$782,$A100,СВЦЭМ!$B$39:$B$782,S$83)+'СЕТ СН'!$H$11+СВЦЭМ!$D$10+'СЕТ СН'!$H$5-'СЕТ СН'!$H$21</f>
        <v>3984.9244602600002</v>
      </c>
      <c r="T100" s="36">
        <f>SUMIFS(СВЦЭМ!$D$39:$D$782,СВЦЭМ!$A$39:$A$782,$A100,СВЦЭМ!$B$39:$B$782,T$83)+'СЕТ СН'!$H$11+СВЦЭМ!$D$10+'СЕТ СН'!$H$5-'СЕТ СН'!$H$21</f>
        <v>4044.0813944900001</v>
      </c>
      <c r="U100" s="36">
        <f>SUMIFS(СВЦЭМ!$D$39:$D$782,СВЦЭМ!$A$39:$A$782,$A100,СВЦЭМ!$B$39:$B$782,U$83)+'СЕТ СН'!$H$11+СВЦЭМ!$D$10+'СЕТ СН'!$H$5-'СЕТ СН'!$H$21</f>
        <v>4141.7629701000005</v>
      </c>
      <c r="V100" s="36">
        <f>SUMIFS(СВЦЭМ!$D$39:$D$782,СВЦЭМ!$A$39:$A$782,$A100,СВЦЭМ!$B$39:$B$782,V$83)+'СЕТ СН'!$H$11+СВЦЭМ!$D$10+'СЕТ СН'!$H$5-'СЕТ СН'!$H$21</f>
        <v>4137.4049734999999</v>
      </c>
      <c r="W100" s="36">
        <f>SUMIFS(СВЦЭМ!$D$39:$D$782,СВЦЭМ!$A$39:$A$782,$A100,СВЦЭМ!$B$39:$B$782,W$83)+'СЕТ СН'!$H$11+СВЦЭМ!$D$10+'СЕТ СН'!$H$5-'СЕТ СН'!$H$21</f>
        <v>4128.0783373900003</v>
      </c>
      <c r="X100" s="36">
        <f>SUMIFS(СВЦЭМ!$D$39:$D$782,СВЦЭМ!$A$39:$A$782,$A100,СВЦЭМ!$B$39:$B$782,X$83)+'СЕТ СН'!$H$11+СВЦЭМ!$D$10+'СЕТ СН'!$H$5-'СЕТ СН'!$H$21</f>
        <v>4081.4673683300002</v>
      </c>
      <c r="Y100" s="36">
        <f>SUMIFS(СВЦЭМ!$D$39:$D$782,СВЦЭМ!$A$39:$A$782,$A100,СВЦЭМ!$B$39:$B$782,Y$83)+'СЕТ СН'!$H$11+СВЦЭМ!$D$10+'СЕТ СН'!$H$5-'СЕТ СН'!$H$21</f>
        <v>4122.7883059000005</v>
      </c>
    </row>
    <row r="101" spans="1:25" ht="15.75" x14ac:dyDescent="0.2">
      <c r="A101" s="35">
        <f t="shared" si="2"/>
        <v>44852</v>
      </c>
      <c r="B101" s="36">
        <f>SUMIFS(СВЦЭМ!$D$39:$D$782,СВЦЭМ!$A$39:$A$782,$A101,СВЦЭМ!$B$39:$B$782,B$83)+'СЕТ СН'!$H$11+СВЦЭМ!$D$10+'СЕТ СН'!$H$5-'СЕТ СН'!$H$21</f>
        <v>4152.9858553600006</v>
      </c>
      <c r="C101" s="36">
        <f>SUMIFS(СВЦЭМ!$D$39:$D$782,СВЦЭМ!$A$39:$A$782,$A101,СВЦЭМ!$B$39:$B$782,C$83)+'СЕТ СН'!$H$11+СВЦЭМ!$D$10+'СЕТ СН'!$H$5-'СЕТ СН'!$H$21</f>
        <v>4195.5077327600002</v>
      </c>
      <c r="D101" s="36">
        <f>SUMIFS(СВЦЭМ!$D$39:$D$782,СВЦЭМ!$A$39:$A$782,$A101,СВЦЭМ!$B$39:$B$782,D$83)+'СЕТ СН'!$H$11+СВЦЭМ!$D$10+'СЕТ СН'!$H$5-'СЕТ СН'!$H$21</f>
        <v>4212.2533550099997</v>
      </c>
      <c r="E101" s="36">
        <f>SUMIFS(СВЦЭМ!$D$39:$D$782,СВЦЭМ!$A$39:$A$782,$A101,СВЦЭМ!$B$39:$B$782,E$83)+'СЕТ СН'!$H$11+СВЦЭМ!$D$10+'СЕТ СН'!$H$5-'СЕТ СН'!$H$21</f>
        <v>4215.3021465800002</v>
      </c>
      <c r="F101" s="36">
        <f>SUMIFS(СВЦЭМ!$D$39:$D$782,СВЦЭМ!$A$39:$A$782,$A101,СВЦЭМ!$B$39:$B$782,F$83)+'СЕТ СН'!$H$11+СВЦЭМ!$D$10+'СЕТ СН'!$H$5-'СЕТ СН'!$H$21</f>
        <v>4217.1975486400006</v>
      </c>
      <c r="G101" s="36">
        <f>SUMIFS(СВЦЭМ!$D$39:$D$782,СВЦЭМ!$A$39:$A$782,$A101,СВЦЭМ!$B$39:$B$782,G$83)+'СЕТ СН'!$H$11+СВЦЭМ!$D$10+'СЕТ СН'!$H$5-'СЕТ СН'!$H$21</f>
        <v>4203.15987838</v>
      </c>
      <c r="H101" s="36">
        <f>SUMIFS(СВЦЭМ!$D$39:$D$782,СВЦЭМ!$A$39:$A$782,$A101,СВЦЭМ!$B$39:$B$782,H$83)+'СЕТ СН'!$H$11+СВЦЭМ!$D$10+'СЕТ СН'!$H$5-'СЕТ СН'!$H$21</f>
        <v>4141.7755083800002</v>
      </c>
      <c r="I101" s="36">
        <f>SUMIFS(СВЦЭМ!$D$39:$D$782,СВЦЭМ!$A$39:$A$782,$A101,СВЦЭМ!$B$39:$B$782,I$83)+'СЕТ СН'!$H$11+СВЦЭМ!$D$10+'СЕТ СН'!$H$5-'СЕТ СН'!$H$21</f>
        <v>4082.89796406</v>
      </c>
      <c r="J101" s="36">
        <f>SUMIFS(СВЦЭМ!$D$39:$D$782,СВЦЭМ!$A$39:$A$782,$A101,СВЦЭМ!$B$39:$B$782,J$83)+'СЕТ СН'!$H$11+СВЦЭМ!$D$10+'СЕТ СН'!$H$5-'СЕТ СН'!$H$21</f>
        <v>4060.2765624900003</v>
      </c>
      <c r="K101" s="36">
        <f>SUMIFS(СВЦЭМ!$D$39:$D$782,СВЦЭМ!$A$39:$A$782,$A101,СВЦЭМ!$B$39:$B$782,K$83)+'СЕТ СН'!$H$11+СВЦЭМ!$D$10+'СЕТ СН'!$H$5-'СЕТ СН'!$H$21</f>
        <v>4062.7144787699999</v>
      </c>
      <c r="L101" s="36">
        <f>SUMIFS(СВЦЭМ!$D$39:$D$782,СВЦЭМ!$A$39:$A$782,$A101,СВЦЭМ!$B$39:$B$782,L$83)+'СЕТ СН'!$H$11+СВЦЭМ!$D$10+'СЕТ СН'!$H$5-'СЕТ СН'!$H$21</f>
        <v>4060.8274848999999</v>
      </c>
      <c r="M101" s="36">
        <f>SUMIFS(СВЦЭМ!$D$39:$D$782,СВЦЭМ!$A$39:$A$782,$A101,СВЦЭМ!$B$39:$B$782,M$83)+'СЕТ СН'!$H$11+СВЦЭМ!$D$10+'СЕТ СН'!$H$5-'СЕТ СН'!$H$21</f>
        <v>4070.6438455800003</v>
      </c>
      <c r="N101" s="36">
        <f>SUMIFS(СВЦЭМ!$D$39:$D$782,СВЦЭМ!$A$39:$A$782,$A101,СВЦЭМ!$B$39:$B$782,N$83)+'СЕТ СН'!$H$11+СВЦЭМ!$D$10+'СЕТ СН'!$H$5-'СЕТ СН'!$H$21</f>
        <v>4073.6867948400004</v>
      </c>
      <c r="O101" s="36">
        <f>SUMIFS(СВЦЭМ!$D$39:$D$782,СВЦЭМ!$A$39:$A$782,$A101,СВЦЭМ!$B$39:$B$782,O$83)+'СЕТ СН'!$H$11+СВЦЭМ!$D$10+'СЕТ СН'!$H$5-'СЕТ СН'!$H$21</f>
        <v>4073.2993236500001</v>
      </c>
      <c r="P101" s="36">
        <f>SUMIFS(СВЦЭМ!$D$39:$D$782,СВЦЭМ!$A$39:$A$782,$A101,СВЦЭМ!$B$39:$B$782,P$83)+'СЕТ СН'!$H$11+СВЦЭМ!$D$10+'СЕТ СН'!$H$5-'СЕТ СН'!$H$21</f>
        <v>4076.6560577600003</v>
      </c>
      <c r="Q101" s="36">
        <f>SUMIFS(СВЦЭМ!$D$39:$D$782,СВЦЭМ!$A$39:$A$782,$A101,СВЦЭМ!$B$39:$B$782,Q$83)+'СЕТ СН'!$H$11+СВЦЭМ!$D$10+'СЕТ СН'!$H$5-'СЕТ СН'!$H$21</f>
        <v>4090.28283904</v>
      </c>
      <c r="R101" s="36">
        <f>SUMIFS(СВЦЭМ!$D$39:$D$782,СВЦЭМ!$A$39:$A$782,$A101,СВЦЭМ!$B$39:$B$782,R$83)+'СЕТ СН'!$H$11+СВЦЭМ!$D$10+'СЕТ СН'!$H$5-'СЕТ СН'!$H$21</f>
        <v>4095.6338849000003</v>
      </c>
      <c r="S101" s="36">
        <f>SUMIFS(СВЦЭМ!$D$39:$D$782,СВЦЭМ!$A$39:$A$782,$A101,СВЦЭМ!$B$39:$B$782,S$83)+'СЕТ СН'!$H$11+СВЦЭМ!$D$10+'СЕТ СН'!$H$5-'СЕТ СН'!$H$21</f>
        <v>4073.5380111200002</v>
      </c>
      <c r="T101" s="36">
        <f>SUMIFS(СВЦЭМ!$D$39:$D$782,СВЦЭМ!$A$39:$A$782,$A101,СВЦЭМ!$B$39:$B$782,T$83)+'СЕТ СН'!$H$11+СВЦЭМ!$D$10+'СЕТ СН'!$H$5-'СЕТ СН'!$H$21</f>
        <v>4157.2090291200002</v>
      </c>
      <c r="U101" s="36">
        <f>SUMIFS(СВЦЭМ!$D$39:$D$782,СВЦЭМ!$A$39:$A$782,$A101,СВЦЭМ!$B$39:$B$782,U$83)+'СЕТ СН'!$H$11+СВЦЭМ!$D$10+'СЕТ СН'!$H$5-'СЕТ СН'!$H$21</f>
        <v>4182.26341288</v>
      </c>
      <c r="V101" s="36">
        <f>SUMIFS(СВЦЭМ!$D$39:$D$782,СВЦЭМ!$A$39:$A$782,$A101,СВЦЭМ!$B$39:$B$782,V$83)+'СЕТ СН'!$H$11+СВЦЭМ!$D$10+'СЕТ СН'!$H$5-'СЕТ СН'!$H$21</f>
        <v>4175.8136264800005</v>
      </c>
      <c r="W101" s="36">
        <f>SUMIFS(СВЦЭМ!$D$39:$D$782,СВЦЭМ!$A$39:$A$782,$A101,СВЦЭМ!$B$39:$B$782,W$83)+'СЕТ СН'!$H$11+СВЦЭМ!$D$10+'СЕТ СН'!$H$5-'СЕТ СН'!$H$21</f>
        <v>4166.9772483800007</v>
      </c>
      <c r="X101" s="36">
        <f>SUMIFS(СВЦЭМ!$D$39:$D$782,СВЦЭМ!$A$39:$A$782,$A101,СВЦЭМ!$B$39:$B$782,X$83)+'СЕТ СН'!$H$11+СВЦЭМ!$D$10+'СЕТ СН'!$H$5-'СЕТ СН'!$H$21</f>
        <v>4127.4000481399999</v>
      </c>
      <c r="Y101" s="36">
        <f>SUMIFS(СВЦЭМ!$D$39:$D$782,СВЦЭМ!$A$39:$A$782,$A101,СВЦЭМ!$B$39:$B$782,Y$83)+'СЕТ СН'!$H$11+СВЦЭМ!$D$10+'СЕТ СН'!$H$5-'СЕТ СН'!$H$21</f>
        <v>4114.2533006000003</v>
      </c>
    </row>
    <row r="102" spans="1:25" ht="15.75" x14ac:dyDescent="0.2">
      <c r="A102" s="35">
        <f t="shared" si="2"/>
        <v>44853</v>
      </c>
      <c r="B102" s="36">
        <f>SUMIFS(СВЦЭМ!$D$39:$D$782,СВЦЭМ!$A$39:$A$782,$A102,СВЦЭМ!$B$39:$B$782,B$83)+'СЕТ СН'!$H$11+СВЦЭМ!$D$10+'СЕТ СН'!$H$5-'СЕТ СН'!$H$21</f>
        <v>4158.2530281999998</v>
      </c>
      <c r="C102" s="36">
        <f>SUMIFS(СВЦЭМ!$D$39:$D$782,СВЦЭМ!$A$39:$A$782,$A102,СВЦЭМ!$B$39:$B$782,C$83)+'СЕТ СН'!$H$11+СВЦЭМ!$D$10+'СЕТ СН'!$H$5-'СЕТ СН'!$H$21</f>
        <v>4193.0915484800007</v>
      </c>
      <c r="D102" s="36">
        <f>SUMIFS(СВЦЭМ!$D$39:$D$782,СВЦЭМ!$A$39:$A$782,$A102,СВЦЭМ!$B$39:$B$782,D$83)+'СЕТ СН'!$H$11+СВЦЭМ!$D$10+'СЕТ СН'!$H$5-'СЕТ СН'!$H$21</f>
        <v>4214.9375325500005</v>
      </c>
      <c r="E102" s="36">
        <f>SUMIFS(СВЦЭМ!$D$39:$D$782,СВЦЭМ!$A$39:$A$782,$A102,СВЦЭМ!$B$39:$B$782,E$83)+'СЕТ СН'!$H$11+СВЦЭМ!$D$10+'СЕТ СН'!$H$5-'СЕТ СН'!$H$21</f>
        <v>4214.5236580800001</v>
      </c>
      <c r="F102" s="36">
        <f>SUMIFS(СВЦЭМ!$D$39:$D$782,СВЦЭМ!$A$39:$A$782,$A102,СВЦЭМ!$B$39:$B$782,F$83)+'СЕТ СН'!$H$11+СВЦЭМ!$D$10+'СЕТ СН'!$H$5-'СЕТ СН'!$H$21</f>
        <v>4217.5471664200004</v>
      </c>
      <c r="G102" s="36">
        <f>SUMIFS(СВЦЭМ!$D$39:$D$782,СВЦЭМ!$A$39:$A$782,$A102,СВЦЭМ!$B$39:$B$782,G$83)+'СЕТ СН'!$H$11+СВЦЭМ!$D$10+'СЕТ СН'!$H$5-'СЕТ СН'!$H$21</f>
        <v>4201.21098661</v>
      </c>
      <c r="H102" s="36">
        <f>SUMIFS(СВЦЭМ!$D$39:$D$782,СВЦЭМ!$A$39:$A$782,$A102,СВЦЭМ!$B$39:$B$782,H$83)+'СЕТ СН'!$H$11+СВЦЭМ!$D$10+'СЕТ СН'!$H$5-'СЕТ СН'!$H$21</f>
        <v>4141.6944508300003</v>
      </c>
      <c r="I102" s="36">
        <f>SUMIFS(СВЦЭМ!$D$39:$D$782,СВЦЭМ!$A$39:$A$782,$A102,СВЦЭМ!$B$39:$B$782,I$83)+'СЕТ СН'!$H$11+СВЦЭМ!$D$10+'СЕТ СН'!$H$5-'СЕТ СН'!$H$21</f>
        <v>4092.5811991400001</v>
      </c>
      <c r="J102" s="36">
        <f>SUMIFS(СВЦЭМ!$D$39:$D$782,СВЦЭМ!$A$39:$A$782,$A102,СВЦЭМ!$B$39:$B$782,J$83)+'СЕТ СН'!$H$11+СВЦЭМ!$D$10+'СЕТ СН'!$H$5-'СЕТ СН'!$H$21</f>
        <v>4126.5736298299998</v>
      </c>
      <c r="K102" s="36">
        <f>SUMIFS(СВЦЭМ!$D$39:$D$782,СВЦЭМ!$A$39:$A$782,$A102,СВЦЭМ!$B$39:$B$782,K$83)+'СЕТ СН'!$H$11+СВЦЭМ!$D$10+'СЕТ СН'!$H$5-'СЕТ СН'!$H$21</f>
        <v>4134.4793671100006</v>
      </c>
      <c r="L102" s="36">
        <f>SUMIFS(СВЦЭМ!$D$39:$D$782,СВЦЭМ!$A$39:$A$782,$A102,СВЦЭМ!$B$39:$B$782,L$83)+'СЕТ СН'!$H$11+СВЦЭМ!$D$10+'СЕТ СН'!$H$5-'СЕТ СН'!$H$21</f>
        <v>4138.4164636599999</v>
      </c>
      <c r="M102" s="36">
        <f>SUMIFS(СВЦЭМ!$D$39:$D$782,СВЦЭМ!$A$39:$A$782,$A102,СВЦЭМ!$B$39:$B$782,M$83)+'СЕТ СН'!$H$11+СВЦЭМ!$D$10+'СЕТ СН'!$H$5-'СЕТ СН'!$H$21</f>
        <v>4166.9405077800002</v>
      </c>
      <c r="N102" s="36">
        <f>SUMIFS(СВЦЭМ!$D$39:$D$782,СВЦЭМ!$A$39:$A$782,$A102,СВЦЭМ!$B$39:$B$782,N$83)+'СЕТ СН'!$H$11+СВЦЭМ!$D$10+'СЕТ СН'!$H$5-'СЕТ СН'!$H$21</f>
        <v>4100.9394742100003</v>
      </c>
      <c r="O102" s="36">
        <f>SUMIFS(СВЦЭМ!$D$39:$D$782,СВЦЭМ!$A$39:$A$782,$A102,СВЦЭМ!$B$39:$B$782,O$83)+'СЕТ СН'!$H$11+СВЦЭМ!$D$10+'СЕТ СН'!$H$5-'СЕТ СН'!$H$21</f>
        <v>4092.8931102800002</v>
      </c>
      <c r="P102" s="36">
        <f>SUMIFS(СВЦЭМ!$D$39:$D$782,СВЦЭМ!$A$39:$A$782,$A102,СВЦЭМ!$B$39:$B$782,P$83)+'СЕТ СН'!$H$11+СВЦЭМ!$D$10+'СЕТ СН'!$H$5-'СЕТ СН'!$H$21</f>
        <v>4076.8939225399999</v>
      </c>
      <c r="Q102" s="36">
        <f>SUMIFS(СВЦЭМ!$D$39:$D$782,СВЦЭМ!$A$39:$A$782,$A102,СВЦЭМ!$B$39:$B$782,Q$83)+'СЕТ СН'!$H$11+СВЦЭМ!$D$10+'СЕТ СН'!$H$5-'СЕТ СН'!$H$21</f>
        <v>4074.7660205900002</v>
      </c>
      <c r="R102" s="36">
        <f>SUMIFS(СВЦЭМ!$D$39:$D$782,СВЦЭМ!$A$39:$A$782,$A102,СВЦЭМ!$B$39:$B$782,R$83)+'СЕТ СН'!$H$11+СВЦЭМ!$D$10+'СЕТ СН'!$H$5-'СЕТ СН'!$H$21</f>
        <v>3974.5971713900003</v>
      </c>
      <c r="S102" s="36">
        <f>SUMIFS(СВЦЭМ!$D$39:$D$782,СВЦЭМ!$A$39:$A$782,$A102,СВЦЭМ!$B$39:$B$782,S$83)+'СЕТ СН'!$H$11+СВЦЭМ!$D$10+'СЕТ СН'!$H$5-'СЕТ СН'!$H$21</f>
        <v>3900.5197348400002</v>
      </c>
      <c r="T102" s="36">
        <f>SUMIFS(СВЦЭМ!$D$39:$D$782,СВЦЭМ!$A$39:$A$782,$A102,СВЦЭМ!$B$39:$B$782,T$83)+'СЕТ СН'!$H$11+СВЦЭМ!$D$10+'СЕТ СН'!$H$5-'СЕТ СН'!$H$21</f>
        <v>3921.2279323299999</v>
      </c>
      <c r="U102" s="36">
        <f>SUMIFS(СВЦЭМ!$D$39:$D$782,СВЦЭМ!$A$39:$A$782,$A102,СВЦЭМ!$B$39:$B$782,U$83)+'СЕТ СН'!$H$11+СВЦЭМ!$D$10+'СЕТ СН'!$H$5-'СЕТ СН'!$H$21</f>
        <v>3988.22316925</v>
      </c>
      <c r="V102" s="36">
        <f>SUMIFS(СВЦЭМ!$D$39:$D$782,СВЦЭМ!$A$39:$A$782,$A102,СВЦЭМ!$B$39:$B$782,V$83)+'СЕТ СН'!$H$11+СВЦЭМ!$D$10+'СЕТ СН'!$H$5-'СЕТ СН'!$H$21</f>
        <v>4040.4643191200003</v>
      </c>
      <c r="W102" s="36">
        <f>SUMIFS(СВЦЭМ!$D$39:$D$782,СВЦЭМ!$A$39:$A$782,$A102,СВЦЭМ!$B$39:$B$782,W$83)+'СЕТ СН'!$H$11+СВЦЭМ!$D$10+'СЕТ СН'!$H$5-'СЕТ СН'!$H$21</f>
        <v>4097.1752697100001</v>
      </c>
      <c r="X102" s="36">
        <f>SUMIFS(СВЦЭМ!$D$39:$D$782,СВЦЭМ!$A$39:$A$782,$A102,СВЦЭМ!$B$39:$B$782,X$83)+'СЕТ СН'!$H$11+СВЦЭМ!$D$10+'СЕТ СН'!$H$5-'СЕТ СН'!$H$21</f>
        <v>4127.5339880900001</v>
      </c>
      <c r="Y102" s="36">
        <f>SUMIFS(СВЦЭМ!$D$39:$D$782,СВЦЭМ!$A$39:$A$782,$A102,СВЦЭМ!$B$39:$B$782,Y$83)+'СЕТ СН'!$H$11+СВЦЭМ!$D$10+'СЕТ СН'!$H$5-'СЕТ СН'!$H$21</f>
        <v>4188.8468867000001</v>
      </c>
    </row>
    <row r="103" spans="1:25" ht="15.75" x14ac:dyDescent="0.2">
      <c r="A103" s="35">
        <f t="shared" si="2"/>
        <v>44854</v>
      </c>
      <c r="B103" s="36">
        <f>SUMIFS(СВЦЭМ!$D$39:$D$782,СВЦЭМ!$A$39:$A$782,$A103,СВЦЭМ!$B$39:$B$782,B$83)+'СЕТ СН'!$H$11+СВЦЭМ!$D$10+'СЕТ СН'!$H$5-'СЕТ СН'!$H$21</f>
        <v>4114.3811867800005</v>
      </c>
      <c r="C103" s="36">
        <f>SUMIFS(СВЦЭМ!$D$39:$D$782,СВЦЭМ!$A$39:$A$782,$A103,СВЦЭМ!$B$39:$B$782,C$83)+'СЕТ СН'!$H$11+СВЦЭМ!$D$10+'СЕТ СН'!$H$5-'СЕТ СН'!$H$21</f>
        <v>4115.6082044599998</v>
      </c>
      <c r="D103" s="36">
        <f>SUMIFS(СВЦЭМ!$D$39:$D$782,СВЦЭМ!$A$39:$A$782,$A103,СВЦЭМ!$B$39:$B$782,D$83)+'СЕТ СН'!$H$11+СВЦЭМ!$D$10+'СЕТ СН'!$H$5-'СЕТ СН'!$H$21</f>
        <v>4156.71734062</v>
      </c>
      <c r="E103" s="36">
        <f>SUMIFS(СВЦЭМ!$D$39:$D$782,СВЦЭМ!$A$39:$A$782,$A103,СВЦЭМ!$B$39:$B$782,E$83)+'СЕТ СН'!$H$11+СВЦЭМ!$D$10+'СЕТ СН'!$H$5-'СЕТ СН'!$H$21</f>
        <v>4153.2771903000003</v>
      </c>
      <c r="F103" s="36">
        <f>SUMIFS(СВЦЭМ!$D$39:$D$782,СВЦЭМ!$A$39:$A$782,$A103,СВЦЭМ!$B$39:$B$782,F$83)+'СЕТ СН'!$H$11+СВЦЭМ!$D$10+'СЕТ СН'!$H$5-'СЕТ СН'!$H$21</f>
        <v>4133.7488221499998</v>
      </c>
      <c r="G103" s="36">
        <f>SUMIFS(СВЦЭМ!$D$39:$D$782,СВЦЭМ!$A$39:$A$782,$A103,СВЦЭМ!$B$39:$B$782,G$83)+'СЕТ СН'!$H$11+СВЦЭМ!$D$10+'СЕТ СН'!$H$5-'СЕТ СН'!$H$21</f>
        <v>4105.6746782199998</v>
      </c>
      <c r="H103" s="36">
        <f>SUMIFS(СВЦЭМ!$D$39:$D$782,СВЦЭМ!$A$39:$A$782,$A103,СВЦЭМ!$B$39:$B$782,H$83)+'СЕТ СН'!$H$11+СВЦЭМ!$D$10+'СЕТ СН'!$H$5-'СЕТ СН'!$H$21</f>
        <v>4058.0633321100004</v>
      </c>
      <c r="I103" s="36">
        <f>SUMIFS(СВЦЭМ!$D$39:$D$782,СВЦЭМ!$A$39:$A$782,$A103,СВЦЭМ!$B$39:$B$782,I$83)+'СЕТ СН'!$H$11+СВЦЭМ!$D$10+'СЕТ СН'!$H$5-'СЕТ СН'!$H$21</f>
        <v>4029.96787739</v>
      </c>
      <c r="J103" s="36">
        <f>SUMIFS(СВЦЭМ!$D$39:$D$782,СВЦЭМ!$A$39:$A$782,$A103,СВЦЭМ!$B$39:$B$782,J$83)+'СЕТ СН'!$H$11+СВЦЭМ!$D$10+'СЕТ СН'!$H$5-'СЕТ СН'!$H$21</f>
        <v>4032.0120078600003</v>
      </c>
      <c r="K103" s="36">
        <f>SUMIFS(СВЦЭМ!$D$39:$D$782,СВЦЭМ!$A$39:$A$782,$A103,СВЦЭМ!$B$39:$B$782,K$83)+'СЕТ СН'!$H$11+СВЦЭМ!$D$10+'СЕТ СН'!$H$5-'СЕТ СН'!$H$21</f>
        <v>4067.2416631100004</v>
      </c>
      <c r="L103" s="36">
        <f>SUMIFS(СВЦЭМ!$D$39:$D$782,СВЦЭМ!$A$39:$A$782,$A103,СВЦЭМ!$B$39:$B$782,L$83)+'СЕТ СН'!$H$11+СВЦЭМ!$D$10+'СЕТ СН'!$H$5-'СЕТ СН'!$H$21</f>
        <v>4075.14497626</v>
      </c>
      <c r="M103" s="36">
        <f>SUMIFS(СВЦЭМ!$D$39:$D$782,СВЦЭМ!$A$39:$A$782,$A103,СВЦЭМ!$B$39:$B$782,M$83)+'СЕТ СН'!$H$11+СВЦЭМ!$D$10+'СЕТ СН'!$H$5-'СЕТ СН'!$H$21</f>
        <v>4106.3177899399998</v>
      </c>
      <c r="N103" s="36">
        <f>SUMIFS(СВЦЭМ!$D$39:$D$782,СВЦЭМ!$A$39:$A$782,$A103,СВЦЭМ!$B$39:$B$782,N$83)+'СЕТ СН'!$H$11+СВЦЭМ!$D$10+'СЕТ СН'!$H$5-'СЕТ СН'!$H$21</f>
        <v>4099.1204480900005</v>
      </c>
      <c r="O103" s="36">
        <f>SUMIFS(СВЦЭМ!$D$39:$D$782,СВЦЭМ!$A$39:$A$782,$A103,СВЦЭМ!$B$39:$B$782,O$83)+'СЕТ СН'!$H$11+СВЦЭМ!$D$10+'СЕТ СН'!$H$5-'СЕТ СН'!$H$21</f>
        <v>4098.6822708700001</v>
      </c>
      <c r="P103" s="36">
        <f>SUMIFS(СВЦЭМ!$D$39:$D$782,СВЦЭМ!$A$39:$A$782,$A103,СВЦЭМ!$B$39:$B$782,P$83)+'СЕТ СН'!$H$11+СВЦЭМ!$D$10+'СЕТ СН'!$H$5-'СЕТ СН'!$H$21</f>
        <v>4100.6640359499997</v>
      </c>
      <c r="Q103" s="36">
        <f>SUMIFS(СВЦЭМ!$D$39:$D$782,СВЦЭМ!$A$39:$A$782,$A103,СВЦЭМ!$B$39:$B$782,Q$83)+'СЕТ СН'!$H$11+СВЦЭМ!$D$10+'СЕТ СН'!$H$5-'СЕТ СН'!$H$21</f>
        <v>4094.7587410700003</v>
      </c>
      <c r="R103" s="36">
        <f>SUMIFS(СВЦЭМ!$D$39:$D$782,СВЦЭМ!$A$39:$A$782,$A103,СВЦЭМ!$B$39:$B$782,R$83)+'СЕТ СН'!$H$11+СВЦЭМ!$D$10+'СЕТ СН'!$H$5-'СЕТ СН'!$H$21</f>
        <v>4144.6158007900003</v>
      </c>
      <c r="S103" s="36">
        <f>SUMIFS(СВЦЭМ!$D$39:$D$782,СВЦЭМ!$A$39:$A$782,$A103,СВЦЭМ!$B$39:$B$782,S$83)+'СЕТ СН'!$H$11+СВЦЭМ!$D$10+'СЕТ СН'!$H$5-'СЕТ СН'!$H$21</f>
        <v>4137.0779143099999</v>
      </c>
      <c r="T103" s="36">
        <f>SUMIFS(СВЦЭМ!$D$39:$D$782,СВЦЭМ!$A$39:$A$782,$A103,СВЦЭМ!$B$39:$B$782,T$83)+'СЕТ СН'!$H$11+СВЦЭМ!$D$10+'СЕТ СН'!$H$5-'СЕТ СН'!$H$21</f>
        <v>4147.1897984000007</v>
      </c>
      <c r="U103" s="36">
        <f>SUMIFS(СВЦЭМ!$D$39:$D$782,СВЦЭМ!$A$39:$A$782,$A103,СВЦЭМ!$B$39:$B$782,U$83)+'СЕТ СН'!$H$11+СВЦЭМ!$D$10+'СЕТ СН'!$H$5-'СЕТ СН'!$H$21</f>
        <v>4143.1096249700004</v>
      </c>
      <c r="V103" s="36">
        <f>SUMIFS(СВЦЭМ!$D$39:$D$782,СВЦЭМ!$A$39:$A$782,$A103,СВЦЭМ!$B$39:$B$782,V$83)+'СЕТ СН'!$H$11+СВЦЭМ!$D$10+'СЕТ СН'!$H$5-'СЕТ СН'!$H$21</f>
        <v>4133.4049524299999</v>
      </c>
      <c r="W103" s="36">
        <f>SUMIFS(СВЦЭМ!$D$39:$D$782,СВЦЭМ!$A$39:$A$782,$A103,СВЦЭМ!$B$39:$B$782,W$83)+'СЕТ СН'!$H$11+СВЦЭМ!$D$10+'СЕТ СН'!$H$5-'СЕТ СН'!$H$21</f>
        <v>4120.3953271500004</v>
      </c>
      <c r="X103" s="36">
        <f>SUMIFS(СВЦЭМ!$D$39:$D$782,СВЦЭМ!$A$39:$A$782,$A103,СВЦЭМ!$B$39:$B$782,X$83)+'СЕТ СН'!$H$11+СВЦЭМ!$D$10+'СЕТ СН'!$H$5-'СЕТ СН'!$H$21</f>
        <v>4099.8056323999999</v>
      </c>
      <c r="Y103" s="36">
        <f>SUMIFS(СВЦЭМ!$D$39:$D$782,СВЦЭМ!$A$39:$A$782,$A103,СВЦЭМ!$B$39:$B$782,Y$83)+'СЕТ СН'!$H$11+СВЦЭМ!$D$10+'СЕТ СН'!$H$5-'СЕТ СН'!$H$21</f>
        <v>4105.2557442300003</v>
      </c>
    </row>
    <row r="104" spans="1:25" ht="15.75" x14ac:dyDescent="0.2">
      <c r="A104" s="35">
        <f t="shared" si="2"/>
        <v>44855</v>
      </c>
      <c r="B104" s="36">
        <f>SUMIFS(СВЦЭМ!$D$39:$D$782,СВЦЭМ!$A$39:$A$782,$A104,СВЦЭМ!$B$39:$B$782,B$83)+'СЕТ СН'!$H$11+СВЦЭМ!$D$10+'СЕТ СН'!$H$5-'СЕТ СН'!$H$21</f>
        <v>4318.6458143100008</v>
      </c>
      <c r="C104" s="36">
        <f>SUMIFS(СВЦЭМ!$D$39:$D$782,СВЦЭМ!$A$39:$A$782,$A104,СВЦЭМ!$B$39:$B$782,C$83)+'СЕТ СН'!$H$11+СВЦЭМ!$D$10+'СЕТ СН'!$H$5-'СЕТ СН'!$H$21</f>
        <v>4305.5838547100002</v>
      </c>
      <c r="D104" s="36">
        <f>SUMIFS(СВЦЭМ!$D$39:$D$782,СВЦЭМ!$A$39:$A$782,$A104,СВЦЭМ!$B$39:$B$782,D$83)+'СЕТ СН'!$H$11+СВЦЭМ!$D$10+'СЕТ СН'!$H$5-'СЕТ СН'!$H$21</f>
        <v>4321.5819413200006</v>
      </c>
      <c r="E104" s="36">
        <f>SUMIFS(СВЦЭМ!$D$39:$D$782,СВЦЭМ!$A$39:$A$782,$A104,СВЦЭМ!$B$39:$B$782,E$83)+'СЕТ СН'!$H$11+СВЦЭМ!$D$10+'СЕТ СН'!$H$5-'СЕТ СН'!$H$21</f>
        <v>4380.9744918400002</v>
      </c>
      <c r="F104" s="36">
        <f>SUMIFS(СВЦЭМ!$D$39:$D$782,СВЦЭМ!$A$39:$A$782,$A104,СВЦЭМ!$B$39:$B$782,F$83)+'СЕТ СН'!$H$11+СВЦЭМ!$D$10+'СЕТ СН'!$H$5-'СЕТ СН'!$H$21</f>
        <v>4360.81832725</v>
      </c>
      <c r="G104" s="36">
        <f>SUMIFS(СВЦЭМ!$D$39:$D$782,СВЦЭМ!$A$39:$A$782,$A104,СВЦЭМ!$B$39:$B$782,G$83)+'СЕТ СН'!$H$11+СВЦЭМ!$D$10+'СЕТ СН'!$H$5-'СЕТ СН'!$H$21</f>
        <v>4323.4095355200006</v>
      </c>
      <c r="H104" s="36">
        <f>SUMIFS(СВЦЭМ!$D$39:$D$782,СВЦЭМ!$A$39:$A$782,$A104,СВЦЭМ!$B$39:$B$782,H$83)+'СЕТ СН'!$H$11+СВЦЭМ!$D$10+'СЕТ СН'!$H$5-'СЕТ СН'!$H$21</f>
        <v>4257.1788914600002</v>
      </c>
      <c r="I104" s="36">
        <f>SUMIFS(СВЦЭМ!$D$39:$D$782,СВЦЭМ!$A$39:$A$782,$A104,СВЦЭМ!$B$39:$B$782,I$83)+'СЕТ СН'!$H$11+СВЦЭМ!$D$10+'СЕТ СН'!$H$5-'СЕТ СН'!$H$21</f>
        <v>4238.3825916300002</v>
      </c>
      <c r="J104" s="36">
        <f>SUMIFS(СВЦЭМ!$D$39:$D$782,СВЦЭМ!$A$39:$A$782,$A104,СВЦЭМ!$B$39:$B$782,J$83)+'СЕТ СН'!$H$11+СВЦЭМ!$D$10+'СЕТ СН'!$H$5-'СЕТ СН'!$H$21</f>
        <v>4210.5257109700005</v>
      </c>
      <c r="K104" s="36">
        <f>SUMIFS(СВЦЭМ!$D$39:$D$782,СВЦЭМ!$A$39:$A$782,$A104,СВЦЭМ!$B$39:$B$782,K$83)+'СЕТ СН'!$H$11+СВЦЭМ!$D$10+'СЕТ СН'!$H$5-'СЕТ СН'!$H$21</f>
        <v>4213.4265833000009</v>
      </c>
      <c r="L104" s="36">
        <f>SUMIFS(СВЦЭМ!$D$39:$D$782,СВЦЭМ!$A$39:$A$782,$A104,СВЦЭМ!$B$39:$B$782,L$83)+'СЕТ СН'!$H$11+СВЦЭМ!$D$10+'СЕТ СН'!$H$5-'СЕТ СН'!$H$21</f>
        <v>4216.7367435600008</v>
      </c>
      <c r="M104" s="36">
        <f>SUMIFS(СВЦЭМ!$D$39:$D$782,СВЦЭМ!$A$39:$A$782,$A104,СВЦЭМ!$B$39:$B$782,M$83)+'СЕТ СН'!$H$11+СВЦЭМ!$D$10+'СЕТ СН'!$H$5-'СЕТ СН'!$H$21</f>
        <v>4225.5117553100008</v>
      </c>
      <c r="N104" s="36">
        <f>SUMIFS(СВЦЭМ!$D$39:$D$782,СВЦЭМ!$A$39:$A$782,$A104,СВЦЭМ!$B$39:$B$782,N$83)+'СЕТ СН'!$H$11+СВЦЭМ!$D$10+'СЕТ СН'!$H$5-'СЕТ СН'!$H$21</f>
        <v>4233.1852174800006</v>
      </c>
      <c r="O104" s="36">
        <f>SUMIFS(СВЦЭМ!$D$39:$D$782,СВЦЭМ!$A$39:$A$782,$A104,СВЦЭМ!$B$39:$B$782,O$83)+'СЕТ СН'!$H$11+СВЦЭМ!$D$10+'СЕТ СН'!$H$5-'СЕТ СН'!$H$21</f>
        <v>4227.6856421800003</v>
      </c>
      <c r="P104" s="36">
        <f>SUMIFS(СВЦЭМ!$D$39:$D$782,СВЦЭМ!$A$39:$A$782,$A104,СВЦЭМ!$B$39:$B$782,P$83)+'СЕТ СН'!$H$11+СВЦЭМ!$D$10+'СЕТ СН'!$H$5-'СЕТ СН'!$H$21</f>
        <v>4254.7175892300002</v>
      </c>
      <c r="Q104" s="36">
        <f>SUMIFS(СВЦЭМ!$D$39:$D$782,СВЦЭМ!$A$39:$A$782,$A104,СВЦЭМ!$B$39:$B$782,Q$83)+'СЕТ СН'!$H$11+СВЦЭМ!$D$10+'СЕТ СН'!$H$5-'СЕТ СН'!$H$21</f>
        <v>4257.4824608500003</v>
      </c>
      <c r="R104" s="36">
        <f>SUMIFS(СВЦЭМ!$D$39:$D$782,СВЦЭМ!$A$39:$A$782,$A104,СВЦЭМ!$B$39:$B$782,R$83)+'СЕТ СН'!$H$11+СВЦЭМ!$D$10+'СЕТ СН'!$H$5-'СЕТ СН'!$H$21</f>
        <v>4238.4069374299997</v>
      </c>
      <c r="S104" s="36">
        <f>SUMIFS(СВЦЭМ!$D$39:$D$782,СВЦЭМ!$A$39:$A$782,$A104,СВЦЭМ!$B$39:$B$782,S$83)+'СЕТ СН'!$H$11+СВЦЭМ!$D$10+'СЕТ СН'!$H$5-'СЕТ СН'!$H$21</f>
        <v>4219.6792226400003</v>
      </c>
      <c r="T104" s="36">
        <f>SUMIFS(СВЦЭМ!$D$39:$D$782,СВЦЭМ!$A$39:$A$782,$A104,СВЦЭМ!$B$39:$B$782,T$83)+'СЕТ СН'!$H$11+СВЦЭМ!$D$10+'СЕТ СН'!$H$5-'СЕТ СН'!$H$21</f>
        <v>4174.5440629900004</v>
      </c>
      <c r="U104" s="36">
        <f>SUMIFS(СВЦЭМ!$D$39:$D$782,СВЦЭМ!$A$39:$A$782,$A104,СВЦЭМ!$B$39:$B$782,U$83)+'СЕТ СН'!$H$11+СВЦЭМ!$D$10+'СЕТ СН'!$H$5-'СЕТ СН'!$H$21</f>
        <v>4194.01059885</v>
      </c>
      <c r="V104" s="36">
        <f>SUMIFS(СВЦЭМ!$D$39:$D$782,СВЦЭМ!$A$39:$A$782,$A104,СВЦЭМ!$B$39:$B$782,V$83)+'СЕТ СН'!$H$11+СВЦЭМ!$D$10+'СЕТ СН'!$H$5-'СЕТ СН'!$H$21</f>
        <v>4209.8927233800005</v>
      </c>
      <c r="W104" s="36">
        <f>SUMIFS(СВЦЭМ!$D$39:$D$782,СВЦЭМ!$A$39:$A$782,$A104,СВЦЭМ!$B$39:$B$782,W$83)+'СЕТ СН'!$H$11+СВЦЭМ!$D$10+'СЕТ СН'!$H$5-'СЕТ СН'!$H$21</f>
        <v>4249.9012543900008</v>
      </c>
      <c r="X104" s="36">
        <f>SUMIFS(СВЦЭМ!$D$39:$D$782,СВЦЭМ!$A$39:$A$782,$A104,СВЦЭМ!$B$39:$B$782,X$83)+'СЕТ СН'!$H$11+СВЦЭМ!$D$10+'СЕТ СН'!$H$5-'СЕТ СН'!$H$21</f>
        <v>4285.3183029600004</v>
      </c>
      <c r="Y104" s="36">
        <f>SUMIFS(СВЦЭМ!$D$39:$D$782,СВЦЭМ!$A$39:$A$782,$A104,СВЦЭМ!$B$39:$B$782,Y$83)+'СЕТ СН'!$H$11+СВЦЭМ!$D$10+'СЕТ СН'!$H$5-'СЕТ СН'!$H$21</f>
        <v>4315.8037844500004</v>
      </c>
    </row>
    <row r="105" spans="1:25" ht="15.75" x14ac:dyDescent="0.2">
      <c r="A105" s="35">
        <f t="shared" si="2"/>
        <v>44856</v>
      </c>
      <c r="B105" s="36">
        <f>SUMIFS(СВЦЭМ!$D$39:$D$782,СВЦЭМ!$A$39:$A$782,$A105,СВЦЭМ!$B$39:$B$782,B$83)+'СЕТ СН'!$H$11+СВЦЭМ!$D$10+'СЕТ СН'!$H$5-'СЕТ СН'!$H$21</f>
        <v>4348.4820500200003</v>
      </c>
      <c r="C105" s="36">
        <f>SUMIFS(СВЦЭМ!$D$39:$D$782,СВЦЭМ!$A$39:$A$782,$A105,СВЦЭМ!$B$39:$B$782,C$83)+'СЕТ СН'!$H$11+СВЦЭМ!$D$10+'СЕТ СН'!$H$5-'СЕТ СН'!$H$21</f>
        <v>4344.7972113200003</v>
      </c>
      <c r="D105" s="36">
        <f>SUMIFS(СВЦЭМ!$D$39:$D$782,СВЦЭМ!$A$39:$A$782,$A105,СВЦЭМ!$B$39:$B$782,D$83)+'СЕТ СН'!$H$11+СВЦЭМ!$D$10+'СЕТ СН'!$H$5-'СЕТ СН'!$H$21</f>
        <v>4386.9084048500008</v>
      </c>
      <c r="E105" s="36">
        <f>SUMIFS(СВЦЭМ!$D$39:$D$782,СВЦЭМ!$A$39:$A$782,$A105,СВЦЭМ!$B$39:$B$782,E$83)+'СЕТ СН'!$H$11+СВЦЭМ!$D$10+'СЕТ СН'!$H$5-'СЕТ СН'!$H$21</f>
        <v>4390.1512147499998</v>
      </c>
      <c r="F105" s="36">
        <f>SUMIFS(СВЦЭМ!$D$39:$D$782,СВЦЭМ!$A$39:$A$782,$A105,СВЦЭМ!$B$39:$B$782,F$83)+'СЕТ СН'!$H$11+СВЦЭМ!$D$10+'СЕТ СН'!$H$5-'СЕТ СН'!$H$21</f>
        <v>4380.2905618000004</v>
      </c>
      <c r="G105" s="36">
        <f>SUMIFS(СВЦЭМ!$D$39:$D$782,СВЦЭМ!$A$39:$A$782,$A105,СВЦЭМ!$B$39:$B$782,G$83)+'СЕТ СН'!$H$11+СВЦЭМ!$D$10+'СЕТ СН'!$H$5-'СЕТ СН'!$H$21</f>
        <v>4374.6377840700006</v>
      </c>
      <c r="H105" s="36">
        <f>SUMIFS(СВЦЭМ!$D$39:$D$782,СВЦЭМ!$A$39:$A$782,$A105,СВЦЭМ!$B$39:$B$782,H$83)+'СЕТ СН'!$H$11+СВЦЭМ!$D$10+'СЕТ СН'!$H$5-'СЕТ СН'!$H$21</f>
        <v>4330.4918917300001</v>
      </c>
      <c r="I105" s="36">
        <f>SUMIFS(СВЦЭМ!$D$39:$D$782,СВЦЭМ!$A$39:$A$782,$A105,СВЦЭМ!$B$39:$B$782,I$83)+'СЕТ СН'!$H$11+СВЦЭМ!$D$10+'СЕТ СН'!$H$5-'СЕТ СН'!$H$21</f>
        <v>4305.3542676800007</v>
      </c>
      <c r="J105" s="36">
        <f>SUMIFS(СВЦЭМ!$D$39:$D$782,СВЦЭМ!$A$39:$A$782,$A105,СВЦЭМ!$B$39:$B$782,J$83)+'СЕТ СН'!$H$11+СВЦЭМ!$D$10+'СЕТ СН'!$H$5-'СЕТ СН'!$H$21</f>
        <v>4309.0929136900004</v>
      </c>
      <c r="K105" s="36">
        <f>SUMIFS(СВЦЭМ!$D$39:$D$782,СВЦЭМ!$A$39:$A$782,$A105,СВЦЭМ!$B$39:$B$782,K$83)+'СЕТ СН'!$H$11+СВЦЭМ!$D$10+'СЕТ СН'!$H$5-'СЕТ СН'!$H$21</f>
        <v>4297.1156147199999</v>
      </c>
      <c r="L105" s="36">
        <f>SUMIFS(СВЦЭМ!$D$39:$D$782,СВЦЭМ!$A$39:$A$782,$A105,СВЦЭМ!$B$39:$B$782,L$83)+'СЕТ СН'!$H$11+СВЦЭМ!$D$10+'СЕТ СН'!$H$5-'СЕТ СН'!$H$21</f>
        <v>4289.3893990300003</v>
      </c>
      <c r="M105" s="36">
        <f>SUMIFS(СВЦЭМ!$D$39:$D$782,СВЦЭМ!$A$39:$A$782,$A105,СВЦЭМ!$B$39:$B$782,M$83)+'СЕТ СН'!$H$11+СВЦЭМ!$D$10+'СЕТ СН'!$H$5-'СЕТ СН'!$H$21</f>
        <v>4298.6621767699999</v>
      </c>
      <c r="N105" s="36">
        <f>SUMIFS(СВЦЭМ!$D$39:$D$782,СВЦЭМ!$A$39:$A$782,$A105,СВЦЭМ!$B$39:$B$782,N$83)+'СЕТ СН'!$H$11+СВЦЭМ!$D$10+'СЕТ СН'!$H$5-'СЕТ СН'!$H$21</f>
        <v>4310.3007087599999</v>
      </c>
      <c r="O105" s="36">
        <f>SUMIFS(СВЦЭМ!$D$39:$D$782,СВЦЭМ!$A$39:$A$782,$A105,СВЦЭМ!$B$39:$B$782,O$83)+'СЕТ СН'!$H$11+СВЦЭМ!$D$10+'СЕТ СН'!$H$5-'СЕТ СН'!$H$21</f>
        <v>4306.61975153</v>
      </c>
      <c r="P105" s="36">
        <f>SUMIFS(СВЦЭМ!$D$39:$D$782,СВЦЭМ!$A$39:$A$782,$A105,СВЦЭМ!$B$39:$B$782,P$83)+'СЕТ СН'!$H$11+СВЦЭМ!$D$10+'СЕТ СН'!$H$5-'СЕТ СН'!$H$21</f>
        <v>4351.2048399300002</v>
      </c>
      <c r="Q105" s="36">
        <f>SUMIFS(СВЦЭМ!$D$39:$D$782,СВЦЭМ!$A$39:$A$782,$A105,СВЦЭМ!$B$39:$B$782,Q$83)+'СЕТ СН'!$H$11+СВЦЭМ!$D$10+'СЕТ СН'!$H$5-'СЕТ СН'!$H$21</f>
        <v>4349.2456989100001</v>
      </c>
      <c r="R105" s="36">
        <f>SUMIFS(СВЦЭМ!$D$39:$D$782,СВЦЭМ!$A$39:$A$782,$A105,СВЦЭМ!$B$39:$B$782,R$83)+'СЕТ СН'!$H$11+СВЦЭМ!$D$10+'СЕТ СН'!$H$5-'СЕТ СН'!$H$21</f>
        <v>4329.6335670099998</v>
      </c>
      <c r="S105" s="36">
        <f>SUMIFS(СВЦЭМ!$D$39:$D$782,СВЦЭМ!$A$39:$A$782,$A105,СВЦЭМ!$B$39:$B$782,S$83)+'СЕТ СН'!$H$11+СВЦЭМ!$D$10+'СЕТ СН'!$H$5-'СЕТ СН'!$H$21</f>
        <v>4306.7216338200005</v>
      </c>
      <c r="T105" s="36">
        <f>SUMIFS(СВЦЭМ!$D$39:$D$782,СВЦЭМ!$A$39:$A$782,$A105,СВЦЭМ!$B$39:$B$782,T$83)+'СЕТ СН'!$H$11+СВЦЭМ!$D$10+'СЕТ СН'!$H$5-'СЕТ СН'!$H$21</f>
        <v>4252.1669112700001</v>
      </c>
      <c r="U105" s="36">
        <f>SUMIFS(СВЦЭМ!$D$39:$D$782,СВЦЭМ!$A$39:$A$782,$A105,СВЦЭМ!$B$39:$B$782,U$83)+'СЕТ СН'!$H$11+СВЦЭМ!$D$10+'СЕТ СН'!$H$5-'СЕТ СН'!$H$21</f>
        <v>4276.1587879500003</v>
      </c>
      <c r="V105" s="36">
        <f>SUMIFS(СВЦЭМ!$D$39:$D$782,СВЦЭМ!$A$39:$A$782,$A105,СВЦЭМ!$B$39:$B$782,V$83)+'СЕТ СН'!$H$11+СВЦЭМ!$D$10+'СЕТ СН'!$H$5-'СЕТ СН'!$H$21</f>
        <v>4305.25103623</v>
      </c>
      <c r="W105" s="36">
        <f>SUMIFS(СВЦЭМ!$D$39:$D$782,СВЦЭМ!$A$39:$A$782,$A105,СВЦЭМ!$B$39:$B$782,W$83)+'СЕТ СН'!$H$11+СВЦЭМ!$D$10+'СЕТ СН'!$H$5-'СЕТ СН'!$H$21</f>
        <v>4328.9089981800007</v>
      </c>
      <c r="X105" s="36">
        <f>SUMIFS(СВЦЭМ!$D$39:$D$782,СВЦЭМ!$A$39:$A$782,$A105,СВЦЭМ!$B$39:$B$782,X$83)+'СЕТ СН'!$H$11+СВЦЭМ!$D$10+'СЕТ СН'!$H$5-'СЕТ СН'!$H$21</f>
        <v>4359.6623424000009</v>
      </c>
      <c r="Y105" s="36">
        <f>SUMIFS(СВЦЭМ!$D$39:$D$782,СВЦЭМ!$A$39:$A$782,$A105,СВЦЭМ!$B$39:$B$782,Y$83)+'СЕТ СН'!$H$11+СВЦЭМ!$D$10+'СЕТ СН'!$H$5-'СЕТ СН'!$H$21</f>
        <v>4384.5837726600002</v>
      </c>
    </row>
    <row r="106" spans="1:25" ht="15.75" x14ac:dyDescent="0.2">
      <c r="A106" s="35">
        <f t="shared" si="2"/>
        <v>44857</v>
      </c>
      <c r="B106" s="36">
        <f>SUMIFS(СВЦЭМ!$D$39:$D$782,СВЦЭМ!$A$39:$A$782,$A106,СВЦЭМ!$B$39:$B$782,B$83)+'СЕТ СН'!$H$11+СВЦЭМ!$D$10+'СЕТ СН'!$H$5-'СЕТ СН'!$H$21</f>
        <v>4353.38169518</v>
      </c>
      <c r="C106" s="36">
        <f>SUMIFS(СВЦЭМ!$D$39:$D$782,СВЦЭМ!$A$39:$A$782,$A106,СВЦЭМ!$B$39:$B$782,C$83)+'СЕТ СН'!$H$11+СВЦЭМ!$D$10+'СЕТ СН'!$H$5-'СЕТ СН'!$H$21</f>
        <v>4383.0855628400004</v>
      </c>
      <c r="D106" s="36">
        <f>SUMIFS(СВЦЭМ!$D$39:$D$782,СВЦЭМ!$A$39:$A$782,$A106,СВЦЭМ!$B$39:$B$782,D$83)+'СЕТ СН'!$H$11+СВЦЭМ!$D$10+'СЕТ СН'!$H$5-'СЕТ СН'!$H$21</f>
        <v>4409.5083635000001</v>
      </c>
      <c r="E106" s="36">
        <f>SUMIFS(СВЦЭМ!$D$39:$D$782,СВЦЭМ!$A$39:$A$782,$A106,СВЦЭМ!$B$39:$B$782,E$83)+'СЕТ СН'!$H$11+СВЦЭМ!$D$10+'СЕТ СН'!$H$5-'СЕТ СН'!$H$21</f>
        <v>4409.7076589799999</v>
      </c>
      <c r="F106" s="36">
        <f>SUMIFS(СВЦЭМ!$D$39:$D$782,СВЦЭМ!$A$39:$A$782,$A106,СВЦЭМ!$B$39:$B$782,F$83)+'СЕТ СН'!$H$11+СВЦЭМ!$D$10+'СЕТ СН'!$H$5-'СЕТ СН'!$H$21</f>
        <v>4423.1272263299998</v>
      </c>
      <c r="G106" s="36">
        <f>SUMIFS(СВЦЭМ!$D$39:$D$782,СВЦЭМ!$A$39:$A$782,$A106,СВЦЭМ!$B$39:$B$782,G$83)+'СЕТ СН'!$H$11+СВЦЭМ!$D$10+'СЕТ СН'!$H$5-'СЕТ СН'!$H$21</f>
        <v>4399.07860712</v>
      </c>
      <c r="H106" s="36">
        <f>SUMIFS(СВЦЭМ!$D$39:$D$782,СВЦЭМ!$A$39:$A$782,$A106,СВЦЭМ!$B$39:$B$782,H$83)+'СЕТ СН'!$H$11+СВЦЭМ!$D$10+'СЕТ СН'!$H$5-'СЕТ СН'!$H$21</f>
        <v>4361.3141070400006</v>
      </c>
      <c r="I106" s="36">
        <f>SUMIFS(СВЦЭМ!$D$39:$D$782,СВЦЭМ!$A$39:$A$782,$A106,СВЦЭМ!$B$39:$B$782,I$83)+'СЕТ СН'!$H$11+СВЦЭМ!$D$10+'СЕТ СН'!$H$5-'СЕТ СН'!$H$21</f>
        <v>4358.5556316600005</v>
      </c>
      <c r="J106" s="36">
        <f>SUMIFS(СВЦЭМ!$D$39:$D$782,СВЦЭМ!$A$39:$A$782,$A106,СВЦЭМ!$B$39:$B$782,J$83)+'СЕТ СН'!$H$11+СВЦЭМ!$D$10+'СЕТ СН'!$H$5-'СЕТ СН'!$H$21</f>
        <v>4321.6611787600004</v>
      </c>
      <c r="K106" s="36">
        <f>SUMIFS(СВЦЭМ!$D$39:$D$782,СВЦЭМ!$A$39:$A$782,$A106,СВЦЭМ!$B$39:$B$782,K$83)+'СЕТ СН'!$H$11+СВЦЭМ!$D$10+'СЕТ СН'!$H$5-'СЕТ СН'!$H$21</f>
        <v>4309.1106768099999</v>
      </c>
      <c r="L106" s="36">
        <f>SUMIFS(СВЦЭМ!$D$39:$D$782,СВЦЭМ!$A$39:$A$782,$A106,СВЦЭМ!$B$39:$B$782,L$83)+'СЕТ СН'!$H$11+СВЦЭМ!$D$10+'СЕТ СН'!$H$5-'СЕТ СН'!$H$21</f>
        <v>4295.70357943</v>
      </c>
      <c r="M106" s="36">
        <f>SUMIFS(СВЦЭМ!$D$39:$D$782,СВЦЭМ!$A$39:$A$782,$A106,СВЦЭМ!$B$39:$B$782,M$83)+'СЕТ СН'!$H$11+СВЦЭМ!$D$10+'СЕТ СН'!$H$5-'СЕТ СН'!$H$21</f>
        <v>4308.9768274100006</v>
      </c>
      <c r="N106" s="36">
        <f>SUMIFS(СВЦЭМ!$D$39:$D$782,СВЦЭМ!$A$39:$A$782,$A106,СВЦЭМ!$B$39:$B$782,N$83)+'СЕТ СН'!$H$11+СВЦЭМ!$D$10+'СЕТ СН'!$H$5-'СЕТ СН'!$H$21</f>
        <v>4320.3500412200001</v>
      </c>
      <c r="O106" s="36">
        <f>SUMIFS(СВЦЭМ!$D$39:$D$782,СВЦЭМ!$A$39:$A$782,$A106,СВЦЭМ!$B$39:$B$782,O$83)+'СЕТ СН'!$H$11+СВЦЭМ!$D$10+'СЕТ СН'!$H$5-'СЕТ СН'!$H$21</f>
        <v>4336.2479696500004</v>
      </c>
      <c r="P106" s="36">
        <f>SUMIFS(СВЦЭМ!$D$39:$D$782,СВЦЭМ!$A$39:$A$782,$A106,СВЦЭМ!$B$39:$B$782,P$83)+'СЕТ СН'!$H$11+СВЦЭМ!$D$10+'СЕТ СН'!$H$5-'СЕТ СН'!$H$21</f>
        <v>4350.51540329</v>
      </c>
      <c r="Q106" s="36">
        <f>SUMIFS(СВЦЭМ!$D$39:$D$782,СВЦЭМ!$A$39:$A$782,$A106,СВЦЭМ!$B$39:$B$782,Q$83)+'СЕТ СН'!$H$11+СВЦЭМ!$D$10+'СЕТ СН'!$H$5-'СЕТ СН'!$H$21</f>
        <v>4363.5832281500007</v>
      </c>
      <c r="R106" s="36">
        <f>SUMIFS(СВЦЭМ!$D$39:$D$782,СВЦЭМ!$A$39:$A$782,$A106,СВЦЭМ!$B$39:$B$782,R$83)+'СЕТ СН'!$H$11+СВЦЭМ!$D$10+'СЕТ СН'!$H$5-'СЕТ СН'!$H$21</f>
        <v>4340.4737416600001</v>
      </c>
      <c r="S106" s="36">
        <f>SUMIFS(СВЦЭМ!$D$39:$D$782,СВЦЭМ!$A$39:$A$782,$A106,СВЦЭМ!$B$39:$B$782,S$83)+'СЕТ СН'!$H$11+СВЦЭМ!$D$10+'СЕТ СН'!$H$5-'СЕТ СН'!$H$21</f>
        <v>4308.8286447999999</v>
      </c>
      <c r="T106" s="36">
        <f>SUMIFS(СВЦЭМ!$D$39:$D$782,СВЦЭМ!$A$39:$A$782,$A106,СВЦЭМ!$B$39:$B$782,T$83)+'СЕТ СН'!$H$11+СВЦЭМ!$D$10+'СЕТ СН'!$H$5-'СЕТ СН'!$H$21</f>
        <v>4251.6416236800005</v>
      </c>
      <c r="U106" s="36">
        <f>SUMIFS(СВЦЭМ!$D$39:$D$782,СВЦЭМ!$A$39:$A$782,$A106,СВЦЭМ!$B$39:$B$782,U$83)+'СЕТ СН'!$H$11+СВЦЭМ!$D$10+'СЕТ СН'!$H$5-'СЕТ СН'!$H$21</f>
        <v>4271.6426073800003</v>
      </c>
      <c r="V106" s="36">
        <f>SUMIFS(СВЦЭМ!$D$39:$D$782,СВЦЭМ!$A$39:$A$782,$A106,СВЦЭМ!$B$39:$B$782,V$83)+'СЕТ СН'!$H$11+СВЦЭМ!$D$10+'СЕТ СН'!$H$5-'СЕТ СН'!$H$21</f>
        <v>4286.4709948199998</v>
      </c>
      <c r="W106" s="36">
        <f>SUMIFS(СВЦЭМ!$D$39:$D$782,СВЦЭМ!$A$39:$A$782,$A106,СВЦЭМ!$B$39:$B$782,W$83)+'СЕТ СН'!$H$11+СВЦЭМ!$D$10+'СЕТ СН'!$H$5-'СЕТ СН'!$H$21</f>
        <v>4311.9603307200005</v>
      </c>
      <c r="X106" s="36">
        <f>SUMIFS(СВЦЭМ!$D$39:$D$782,СВЦЭМ!$A$39:$A$782,$A106,СВЦЭМ!$B$39:$B$782,X$83)+'СЕТ СН'!$H$11+СВЦЭМ!$D$10+'СЕТ СН'!$H$5-'СЕТ СН'!$H$21</f>
        <v>4347.6752813600006</v>
      </c>
      <c r="Y106" s="36">
        <f>SUMIFS(СВЦЭМ!$D$39:$D$782,СВЦЭМ!$A$39:$A$782,$A106,СВЦЭМ!$B$39:$B$782,Y$83)+'СЕТ СН'!$H$11+СВЦЭМ!$D$10+'СЕТ СН'!$H$5-'СЕТ СН'!$H$21</f>
        <v>4391.5454298900004</v>
      </c>
    </row>
    <row r="107" spans="1:25" ht="15.75" x14ac:dyDescent="0.2">
      <c r="A107" s="35">
        <f t="shared" si="2"/>
        <v>44858</v>
      </c>
      <c r="B107" s="36">
        <f>SUMIFS(СВЦЭМ!$D$39:$D$782,СВЦЭМ!$A$39:$A$782,$A107,СВЦЭМ!$B$39:$B$782,B$83)+'СЕТ СН'!$H$11+СВЦЭМ!$D$10+'СЕТ СН'!$H$5-'СЕТ СН'!$H$21</f>
        <v>4357.0150414300006</v>
      </c>
      <c r="C107" s="36">
        <f>SUMIFS(СВЦЭМ!$D$39:$D$782,СВЦЭМ!$A$39:$A$782,$A107,СВЦЭМ!$B$39:$B$782,C$83)+'СЕТ СН'!$H$11+СВЦЭМ!$D$10+'СЕТ СН'!$H$5-'СЕТ СН'!$H$21</f>
        <v>4383.4082764700006</v>
      </c>
      <c r="D107" s="36">
        <f>SUMIFS(СВЦЭМ!$D$39:$D$782,СВЦЭМ!$A$39:$A$782,$A107,СВЦЭМ!$B$39:$B$782,D$83)+'СЕТ СН'!$H$11+СВЦЭМ!$D$10+'СЕТ СН'!$H$5-'СЕТ СН'!$H$21</f>
        <v>4397.5433371400004</v>
      </c>
      <c r="E107" s="36">
        <f>SUMIFS(СВЦЭМ!$D$39:$D$782,СВЦЭМ!$A$39:$A$782,$A107,СВЦЭМ!$B$39:$B$782,E$83)+'СЕТ СН'!$H$11+СВЦЭМ!$D$10+'СЕТ СН'!$H$5-'СЕТ СН'!$H$21</f>
        <v>4400.7930419100003</v>
      </c>
      <c r="F107" s="36">
        <f>SUMIFS(СВЦЭМ!$D$39:$D$782,СВЦЭМ!$A$39:$A$782,$A107,СВЦЭМ!$B$39:$B$782,F$83)+'СЕТ СН'!$H$11+СВЦЭМ!$D$10+'СЕТ СН'!$H$5-'СЕТ СН'!$H$21</f>
        <v>4419.77717261</v>
      </c>
      <c r="G107" s="36">
        <f>SUMIFS(СВЦЭМ!$D$39:$D$782,СВЦЭМ!$A$39:$A$782,$A107,СВЦЭМ!$B$39:$B$782,G$83)+'СЕТ СН'!$H$11+СВЦЭМ!$D$10+'СЕТ СН'!$H$5-'СЕТ СН'!$H$21</f>
        <v>4384.7844775400008</v>
      </c>
      <c r="H107" s="36">
        <f>SUMIFS(СВЦЭМ!$D$39:$D$782,СВЦЭМ!$A$39:$A$782,$A107,СВЦЭМ!$B$39:$B$782,H$83)+'СЕТ СН'!$H$11+СВЦЭМ!$D$10+'СЕТ СН'!$H$5-'СЕТ СН'!$H$21</f>
        <v>4355.31363599</v>
      </c>
      <c r="I107" s="36">
        <f>SUMIFS(СВЦЭМ!$D$39:$D$782,СВЦЭМ!$A$39:$A$782,$A107,СВЦЭМ!$B$39:$B$782,I$83)+'СЕТ СН'!$H$11+СВЦЭМ!$D$10+'СЕТ СН'!$H$5-'СЕТ СН'!$H$21</f>
        <v>4343.0948643000002</v>
      </c>
      <c r="J107" s="36">
        <f>SUMIFS(СВЦЭМ!$D$39:$D$782,СВЦЭМ!$A$39:$A$782,$A107,СВЦЭМ!$B$39:$B$782,J$83)+'СЕТ СН'!$H$11+СВЦЭМ!$D$10+'СЕТ СН'!$H$5-'СЕТ СН'!$H$21</f>
        <v>4329.7416231799998</v>
      </c>
      <c r="K107" s="36">
        <f>SUMIFS(СВЦЭМ!$D$39:$D$782,СВЦЭМ!$A$39:$A$782,$A107,СВЦЭМ!$B$39:$B$782,K$83)+'СЕТ СН'!$H$11+СВЦЭМ!$D$10+'СЕТ СН'!$H$5-'СЕТ СН'!$H$21</f>
        <v>4344.4230172100006</v>
      </c>
      <c r="L107" s="36">
        <f>SUMIFS(СВЦЭМ!$D$39:$D$782,СВЦЭМ!$A$39:$A$782,$A107,СВЦЭМ!$B$39:$B$782,L$83)+'СЕТ СН'!$H$11+СВЦЭМ!$D$10+'СЕТ СН'!$H$5-'СЕТ СН'!$H$21</f>
        <v>4354.5050939600005</v>
      </c>
      <c r="M107" s="36">
        <f>SUMIFS(СВЦЭМ!$D$39:$D$782,СВЦЭМ!$A$39:$A$782,$A107,СВЦЭМ!$B$39:$B$782,M$83)+'СЕТ СН'!$H$11+СВЦЭМ!$D$10+'СЕТ СН'!$H$5-'СЕТ СН'!$H$21</f>
        <v>4365.3267072300005</v>
      </c>
      <c r="N107" s="36">
        <f>SUMIFS(СВЦЭМ!$D$39:$D$782,СВЦЭМ!$A$39:$A$782,$A107,СВЦЭМ!$B$39:$B$782,N$83)+'СЕТ СН'!$H$11+СВЦЭМ!$D$10+'СЕТ СН'!$H$5-'СЕТ СН'!$H$21</f>
        <v>4372.5892829000004</v>
      </c>
      <c r="O107" s="36">
        <f>SUMIFS(СВЦЭМ!$D$39:$D$782,СВЦЭМ!$A$39:$A$782,$A107,СВЦЭМ!$B$39:$B$782,O$83)+'СЕТ СН'!$H$11+СВЦЭМ!$D$10+'СЕТ СН'!$H$5-'СЕТ СН'!$H$21</f>
        <v>4365.6981766000008</v>
      </c>
      <c r="P107" s="36">
        <f>SUMIFS(СВЦЭМ!$D$39:$D$782,СВЦЭМ!$A$39:$A$782,$A107,СВЦЭМ!$B$39:$B$782,P$83)+'СЕТ СН'!$H$11+СВЦЭМ!$D$10+'СЕТ СН'!$H$5-'СЕТ СН'!$H$21</f>
        <v>4366.2659848800004</v>
      </c>
      <c r="Q107" s="36">
        <f>SUMIFS(СВЦЭМ!$D$39:$D$782,СВЦЭМ!$A$39:$A$782,$A107,СВЦЭМ!$B$39:$B$782,Q$83)+'СЕТ СН'!$H$11+СВЦЭМ!$D$10+'СЕТ СН'!$H$5-'СЕТ СН'!$H$21</f>
        <v>4363.2478314600003</v>
      </c>
      <c r="R107" s="36">
        <f>SUMIFS(СВЦЭМ!$D$39:$D$782,СВЦЭМ!$A$39:$A$782,$A107,СВЦЭМ!$B$39:$B$782,R$83)+'СЕТ СН'!$H$11+СВЦЭМ!$D$10+'СЕТ СН'!$H$5-'СЕТ СН'!$H$21</f>
        <v>4333.4053177599999</v>
      </c>
      <c r="S107" s="36">
        <f>SUMIFS(СВЦЭМ!$D$39:$D$782,СВЦЭМ!$A$39:$A$782,$A107,СВЦЭМ!$B$39:$B$782,S$83)+'СЕТ СН'!$H$11+СВЦЭМ!$D$10+'СЕТ СН'!$H$5-'СЕТ СН'!$H$21</f>
        <v>4313.7807883599999</v>
      </c>
      <c r="T107" s="36">
        <f>SUMIFS(СВЦЭМ!$D$39:$D$782,СВЦЭМ!$A$39:$A$782,$A107,СВЦЭМ!$B$39:$B$782,T$83)+'СЕТ СН'!$H$11+СВЦЭМ!$D$10+'СЕТ СН'!$H$5-'СЕТ СН'!$H$21</f>
        <v>4270.83027649</v>
      </c>
      <c r="U107" s="36">
        <f>SUMIFS(СВЦЭМ!$D$39:$D$782,СВЦЭМ!$A$39:$A$782,$A107,СВЦЭМ!$B$39:$B$782,U$83)+'СЕТ СН'!$H$11+СВЦЭМ!$D$10+'СЕТ СН'!$H$5-'СЕТ СН'!$H$21</f>
        <v>4305.0942750200002</v>
      </c>
      <c r="V107" s="36">
        <f>SUMIFS(СВЦЭМ!$D$39:$D$782,СВЦЭМ!$A$39:$A$782,$A107,СВЦЭМ!$B$39:$B$782,V$83)+'СЕТ СН'!$H$11+СВЦЭМ!$D$10+'СЕТ СН'!$H$5-'СЕТ СН'!$H$21</f>
        <v>4329.0919871400001</v>
      </c>
      <c r="W107" s="36">
        <f>SUMIFS(СВЦЭМ!$D$39:$D$782,СВЦЭМ!$A$39:$A$782,$A107,СВЦЭМ!$B$39:$B$782,W$83)+'СЕТ СН'!$H$11+СВЦЭМ!$D$10+'СЕТ СН'!$H$5-'СЕТ СН'!$H$21</f>
        <v>4353.2499240900006</v>
      </c>
      <c r="X107" s="36">
        <f>SUMIFS(СВЦЭМ!$D$39:$D$782,СВЦЭМ!$A$39:$A$782,$A107,СВЦЭМ!$B$39:$B$782,X$83)+'СЕТ СН'!$H$11+СВЦЭМ!$D$10+'СЕТ СН'!$H$5-'СЕТ СН'!$H$21</f>
        <v>4382.2227310899998</v>
      </c>
      <c r="Y107" s="36">
        <f>SUMIFS(СВЦЭМ!$D$39:$D$782,СВЦЭМ!$A$39:$A$782,$A107,СВЦЭМ!$B$39:$B$782,Y$83)+'СЕТ СН'!$H$11+СВЦЭМ!$D$10+'СЕТ СН'!$H$5-'СЕТ СН'!$H$21</f>
        <v>4419.2023082600008</v>
      </c>
    </row>
    <row r="108" spans="1:25" ht="15.75" x14ac:dyDescent="0.2">
      <c r="A108" s="35">
        <f t="shared" si="2"/>
        <v>44859</v>
      </c>
      <c r="B108" s="36">
        <f>SUMIFS(СВЦЭМ!$D$39:$D$782,СВЦЭМ!$A$39:$A$782,$A108,СВЦЭМ!$B$39:$B$782,B$83)+'СЕТ СН'!$H$11+СВЦЭМ!$D$10+'СЕТ СН'!$H$5-'СЕТ СН'!$H$21</f>
        <v>4376.1712597400001</v>
      </c>
      <c r="C108" s="36">
        <f>SUMIFS(СВЦЭМ!$D$39:$D$782,СВЦЭМ!$A$39:$A$782,$A108,СВЦЭМ!$B$39:$B$782,C$83)+'СЕТ СН'!$H$11+СВЦЭМ!$D$10+'СЕТ СН'!$H$5-'СЕТ СН'!$H$21</f>
        <v>4409.3597826599998</v>
      </c>
      <c r="D108" s="36">
        <f>SUMIFS(СВЦЭМ!$D$39:$D$782,СВЦЭМ!$A$39:$A$782,$A108,СВЦЭМ!$B$39:$B$782,D$83)+'СЕТ СН'!$H$11+СВЦЭМ!$D$10+'СЕТ СН'!$H$5-'СЕТ СН'!$H$21</f>
        <v>4397.5745880700006</v>
      </c>
      <c r="E108" s="36">
        <f>SUMIFS(СВЦЭМ!$D$39:$D$782,СВЦЭМ!$A$39:$A$782,$A108,СВЦЭМ!$B$39:$B$782,E$83)+'СЕТ СН'!$H$11+СВЦЭМ!$D$10+'СЕТ СН'!$H$5-'СЕТ СН'!$H$21</f>
        <v>4380.2669010500003</v>
      </c>
      <c r="F108" s="36">
        <f>SUMIFS(СВЦЭМ!$D$39:$D$782,СВЦЭМ!$A$39:$A$782,$A108,СВЦЭМ!$B$39:$B$782,F$83)+'СЕТ СН'!$H$11+СВЦЭМ!$D$10+'СЕТ СН'!$H$5-'СЕТ СН'!$H$21</f>
        <v>4388.6074792199997</v>
      </c>
      <c r="G108" s="36">
        <f>SUMIFS(СВЦЭМ!$D$39:$D$782,СВЦЭМ!$A$39:$A$782,$A108,СВЦЭМ!$B$39:$B$782,G$83)+'СЕТ СН'!$H$11+СВЦЭМ!$D$10+'СЕТ СН'!$H$5-'СЕТ СН'!$H$21</f>
        <v>4345.4540554800005</v>
      </c>
      <c r="H108" s="36">
        <f>SUMIFS(СВЦЭМ!$D$39:$D$782,СВЦЭМ!$A$39:$A$782,$A108,СВЦЭМ!$B$39:$B$782,H$83)+'СЕТ СН'!$H$11+СВЦЭМ!$D$10+'СЕТ СН'!$H$5-'СЕТ СН'!$H$21</f>
        <v>4277.6202426500004</v>
      </c>
      <c r="I108" s="36">
        <f>SUMIFS(СВЦЭМ!$D$39:$D$782,СВЦЭМ!$A$39:$A$782,$A108,СВЦЭМ!$B$39:$B$782,I$83)+'СЕТ СН'!$H$11+СВЦЭМ!$D$10+'СЕТ СН'!$H$5-'СЕТ СН'!$H$21</f>
        <v>4214.9781554000001</v>
      </c>
      <c r="J108" s="36">
        <f>SUMIFS(СВЦЭМ!$D$39:$D$782,СВЦЭМ!$A$39:$A$782,$A108,СВЦЭМ!$B$39:$B$782,J$83)+'СЕТ СН'!$H$11+СВЦЭМ!$D$10+'СЕТ СН'!$H$5-'СЕТ СН'!$H$21</f>
        <v>4109.8630999200004</v>
      </c>
      <c r="K108" s="36">
        <f>SUMIFS(СВЦЭМ!$D$39:$D$782,СВЦЭМ!$A$39:$A$782,$A108,СВЦЭМ!$B$39:$B$782,K$83)+'СЕТ СН'!$H$11+СВЦЭМ!$D$10+'СЕТ СН'!$H$5-'СЕТ СН'!$H$21</f>
        <v>4132.2149139499998</v>
      </c>
      <c r="L108" s="36">
        <f>SUMIFS(СВЦЭМ!$D$39:$D$782,СВЦЭМ!$A$39:$A$782,$A108,СВЦЭМ!$B$39:$B$782,L$83)+'СЕТ СН'!$H$11+СВЦЭМ!$D$10+'СЕТ СН'!$H$5-'СЕТ СН'!$H$21</f>
        <v>4138.4890964200004</v>
      </c>
      <c r="M108" s="36">
        <f>SUMIFS(СВЦЭМ!$D$39:$D$782,СВЦЭМ!$A$39:$A$782,$A108,СВЦЭМ!$B$39:$B$782,M$83)+'СЕТ СН'!$H$11+СВЦЭМ!$D$10+'СЕТ СН'!$H$5-'СЕТ СН'!$H$21</f>
        <v>4226.1767576800003</v>
      </c>
      <c r="N108" s="36">
        <f>SUMIFS(СВЦЭМ!$D$39:$D$782,СВЦЭМ!$A$39:$A$782,$A108,СВЦЭМ!$B$39:$B$782,N$83)+'СЕТ СН'!$H$11+СВЦЭМ!$D$10+'СЕТ СН'!$H$5-'СЕТ СН'!$H$21</f>
        <v>4323.4444282599998</v>
      </c>
      <c r="O108" s="36">
        <f>SUMIFS(СВЦЭМ!$D$39:$D$782,СВЦЭМ!$A$39:$A$782,$A108,СВЦЭМ!$B$39:$B$782,O$83)+'СЕТ СН'!$H$11+СВЦЭМ!$D$10+'СЕТ СН'!$H$5-'СЕТ СН'!$H$21</f>
        <v>4301.1391101400004</v>
      </c>
      <c r="P108" s="36">
        <f>SUMIFS(СВЦЭМ!$D$39:$D$782,СВЦЭМ!$A$39:$A$782,$A108,СВЦЭМ!$B$39:$B$782,P$83)+'СЕТ СН'!$H$11+СВЦЭМ!$D$10+'СЕТ СН'!$H$5-'СЕТ СН'!$H$21</f>
        <v>4301.6522068100003</v>
      </c>
      <c r="Q108" s="36">
        <f>SUMIFS(СВЦЭМ!$D$39:$D$782,СВЦЭМ!$A$39:$A$782,$A108,СВЦЭМ!$B$39:$B$782,Q$83)+'СЕТ СН'!$H$11+СВЦЭМ!$D$10+'СЕТ СН'!$H$5-'СЕТ СН'!$H$21</f>
        <v>4301.6150545300006</v>
      </c>
      <c r="R108" s="36">
        <f>SUMIFS(СВЦЭМ!$D$39:$D$782,СВЦЭМ!$A$39:$A$782,$A108,СВЦЭМ!$B$39:$B$782,R$83)+'СЕТ СН'!$H$11+СВЦЭМ!$D$10+'СЕТ СН'!$H$5-'СЕТ СН'!$H$21</f>
        <v>4200.8553068100009</v>
      </c>
      <c r="S108" s="36">
        <f>SUMIFS(СВЦЭМ!$D$39:$D$782,СВЦЭМ!$A$39:$A$782,$A108,СВЦЭМ!$B$39:$B$782,S$83)+'СЕТ СН'!$H$11+СВЦЭМ!$D$10+'СЕТ СН'!$H$5-'СЕТ СН'!$H$21</f>
        <v>4135.7959143999997</v>
      </c>
      <c r="T108" s="36">
        <f>SUMIFS(СВЦЭМ!$D$39:$D$782,СВЦЭМ!$A$39:$A$782,$A108,СВЦЭМ!$B$39:$B$782,T$83)+'СЕТ СН'!$H$11+СВЦЭМ!$D$10+'СЕТ СН'!$H$5-'СЕТ СН'!$H$21</f>
        <v>4047.33309603</v>
      </c>
      <c r="U108" s="36">
        <f>SUMIFS(СВЦЭМ!$D$39:$D$782,СВЦЭМ!$A$39:$A$782,$A108,СВЦЭМ!$B$39:$B$782,U$83)+'СЕТ СН'!$H$11+СВЦЭМ!$D$10+'СЕТ СН'!$H$5-'СЕТ СН'!$H$21</f>
        <v>4053.5008525900002</v>
      </c>
      <c r="V108" s="36">
        <f>SUMIFS(СВЦЭМ!$D$39:$D$782,СВЦЭМ!$A$39:$A$782,$A108,СВЦЭМ!$B$39:$B$782,V$83)+'СЕТ СН'!$H$11+СВЦЭМ!$D$10+'СЕТ СН'!$H$5-'СЕТ СН'!$H$21</f>
        <v>4074.3312690600001</v>
      </c>
      <c r="W108" s="36">
        <f>SUMIFS(СВЦЭМ!$D$39:$D$782,СВЦЭМ!$A$39:$A$782,$A108,СВЦЭМ!$B$39:$B$782,W$83)+'СЕТ СН'!$H$11+СВЦЭМ!$D$10+'СЕТ СН'!$H$5-'СЕТ СН'!$H$21</f>
        <v>4088.3846882000003</v>
      </c>
      <c r="X108" s="36">
        <f>SUMIFS(СВЦЭМ!$D$39:$D$782,СВЦЭМ!$A$39:$A$782,$A108,СВЦЭМ!$B$39:$B$782,X$83)+'СЕТ СН'!$H$11+СВЦЭМ!$D$10+'СЕТ СН'!$H$5-'СЕТ СН'!$H$21</f>
        <v>4114.9334880500001</v>
      </c>
      <c r="Y108" s="36">
        <f>SUMIFS(СВЦЭМ!$D$39:$D$782,СВЦЭМ!$A$39:$A$782,$A108,СВЦЭМ!$B$39:$B$782,Y$83)+'СЕТ СН'!$H$11+СВЦЭМ!$D$10+'СЕТ СН'!$H$5-'СЕТ СН'!$H$21</f>
        <v>4133.3281481000004</v>
      </c>
    </row>
    <row r="109" spans="1:25" ht="15.75" x14ac:dyDescent="0.2">
      <c r="A109" s="35">
        <f t="shared" si="2"/>
        <v>44860</v>
      </c>
      <c r="B109" s="36">
        <f>SUMIFS(СВЦЭМ!$D$39:$D$782,СВЦЭМ!$A$39:$A$782,$A109,СВЦЭМ!$B$39:$B$782,B$83)+'СЕТ СН'!$H$11+СВЦЭМ!$D$10+'СЕТ СН'!$H$5-'СЕТ СН'!$H$21</f>
        <v>4306.6948331700005</v>
      </c>
      <c r="C109" s="36">
        <f>SUMIFS(СВЦЭМ!$D$39:$D$782,СВЦЭМ!$A$39:$A$782,$A109,СВЦЭМ!$B$39:$B$782,C$83)+'СЕТ СН'!$H$11+СВЦЭМ!$D$10+'СЕТ СН'!$H$5-'СЕТ СН'!$H$21</f>
        <v>4320.4930603299999</v>
      </c>
      <c r="D109" s="36">
        <f>SUMIFS(СВЦЭМ!$D$39:$D$782,СВЦЭМ!$A$39:$A$782,$A109,СВЦЭМ!$B$39:$B$782,D$83)+'СЕТ СН'!$H$11+СВЦЭМ!$D$10+'СЕТ СН'!$H$5-'СЕТ СН'!$H$21</f>
        <v>4333.6559371700005</v>
      </c>
      <c r="E109" s="36">
        <f>SUMIFS(СВЦЭМ!$D$39:$D$782,СВЦЭМ!$A$39:$A$782,$A109,СВЦЭМ!$B$39:$B$782,E$83)+'СЕТ СН'!$H$11+СВЦЭМ!$D$10+'СЕТ СН'!$H$5-'СЕТ СН'!$H$21</f>
        <v>4351.36780456</v>
      </c>
      <c r="F109" s="36">
        <f>SUMIFS(СВЦЭМ!$D$39:$D$782,СВЦЭМ!$A$39:$A$782,$A109,СВЦЭМ!$B$39:$B$782,F$83)+'СЕТ СН'!$H$11+СВЦЭМ!$D$10+'СЕТ СН'!$H$5-'СЕТ СН'!$H$21</f>
        <v>4323.3973508899999</v>
      </c>
      <c r="G109" s="36">
        <f>SUMIFS(СВЦЭМ!$D$39:$D$782,СВЦЭМ!$A$39:$A$782,$A109,СВЦЭМ!$B$39:$B$782,G$83)+'СЕТ СН'!$H$11+СВЦЭМ!$D$10+'СЕТ СН'!$H$5-'СЕТ СН'!$H$21</f>
        <v>4266.1798400200005</v>
      </c>
      <c r="H109" s="36">
        <f>SUMIFS(СВЦЭМ!$D$39:$D$782,СВЦЭМ!$A$39:$A$782,$A109,СВЦЭМ!$B$39:$B$782,H$83)+'СЕТ СН'!$H$11+СВЦЭМ!$D$10+'СЕТ СН'!$H$5-'СЕТ СН'!$H$21</f>
        <v>4179.91034356</v>
      </c>
      <c r="I109" s="36">
        <f>SUMIFS(СВЦЭМ!$D$39:$D$782,СВЦЭМ!$A$39:$A$782,$A109,СВЦЭМ!$B$39:$B$782,I$83)+'СЕТ СН'!$H$11+СВЦЭМ!$D$10+'СЕТ СН'!$H$5-'СЕТ СН'!$H$21</f>
        <v>4224.2396224800004</v>
      </c>
      <c r="J109" s="36">
        <f>SUMIFS(СВЦЭМ!$D$39:$D$782,СВЦЭМ!$A$39:$A$782,$A109,СВЦЭМ!$B$39:$B$782,J$83)+'СЕТ СН'!$H$11+СВЦЭМ!$D$10+'СЕТ СН'!$H$5-'СЕТ СН'!$H$21</f>
        <v>4187.5880079300005</v>
      </c>
      <c r="K109" s="36">
        <f>SUMIFS(СВЦЭМ!$D$39:$D$782,СВЦЭМ!$A$39:$A$782,$A109,СВЦЭМ!$B$39:$B$782,K$83)+'СЕТ СН'!$H$11+СВЦЭМ!$D$10+'СЕТ СН'!$H$5-'СЕТ СН'!$H$21</f>
        <v>4198.4613416200009</v>
      </c>
      <c r="L109" s="36">
        <f>SUMIFS(СВЦЭМ!$D$39:$D$782,СВЦЭМ!$A$39:$A$782,$A109,СВЦЭМ!$B$39:$B$782,L$83)+'СЕТ СН'!$H$11+СВЦЭМ!$D$10+'СЕТ СН'!$H$5-'СЕТ СН'!$H$21</f>
        <v>4206.0668885600007</v>
      </c>
      <c r="M109" s="36">
        <f>SUMIFS(СВЦЭМ!$D$39:$D$782,СВЦЭМ!$A$39:$A$782,$A109,СВЦЭМ!$B$39:$B$782,M$83)+'СЕТ СН'!$H$11+СВЦЭМ!$D$10+'СЕТ СН'!$H$5-'СЕТ СН'!$H$21</f>
        <v>4203.1280362100006</v>
      </c>
      <c r="N109" s="36">
        <f>SUMIFS(СВЦЭМ!$D$39:$D$782,СВЦЭМ!$A$39:$A$782,$A109,СВЦЭМ!$B$39:$B$782,N$83)+'СЕТ СН'!$H$11+СВЦЭМ!$D$10+'СЕТ СН'!$H$5-'СЕТ СН'!$H$21</f>
        <v>4210.7720859300007</v>
      </c>
      <c r="O109" s="36">
        <f>SUMIFS(СВЦЭМ!$D$39:$D$782,СВЦЭМ!$A$39:$A$782,$A109,СВЦЭМ!$B$39:$B$782,O$83)+'СЕТ СН'!$H$11+СВЦЭМ!$D$10+'СЕТ СН'!$H$5-'СЕТ СН'!$H$21</f>
        <v>4253.0383874100007</v>
      </c>
      <c r="P109" s="36">
        <f>SUMIFS(СВЦЭМ!$D$39:$D$782,СВЦЭМ!$A$39:$A$782,$A109,СВЦЭМ!$B$39:$B$782,P$83)+'СЕТ СН'!$H$11+СВЦЭМ!$D$10+'СЕТ СН'!$H$5-'СЕТ СН'!$H$21</f>
        <v>4264.0779148000001</v>
      </c>
      <c r="Q109" s="36">
        <f>SUMIFS(СВЦЭМ!$D$39:$D$782,СВЦЭМ!$A$39:$A$782,$A109,СВЦЭМ!$B$39:$B$782,Q$83)+'СЕТ СН'!$H$11+СВЦЭМ!$D$10+'СЕТ СН'!$H$5-'СЕТ СН'!$H$21</f>
        <v>4250.3556565200006</v>
      </c>
      <c r="R109" s="36">
        <f>SUMIFS(СВЦЭМ!$D$39:$D$782,СВЦЭМ!$A$39:$A$782,$A109,СВЦЭМ!$B$39:$B$782,R$83)+'СЕТ СН'!$H$11+СВЦЭМ!$D$10+'СЕТ СН'!$H$5-'СЕТ СН'!$H$21</f>
        <v>4247.3015532099998</v>
      </c>
      <c r="S109" s="36">
        <f>SUMIFS(СВЦЭМ!$D$39:$D$782,СВЦЭМ!$A$39:$A$782,$A109,СВЦЭМ!$B$39:$B$782,S$83)+'СЕТ СН'!$H$11+СВЦЭМ!$D$10+'СЕТ СН'!$H$5-'СЕТ СН'!$H$21</f>
        <v>4179.5875531199999</v>
      </c>
      <c r="T109" s="36">
        <f>SUMIFS(СВЦЭМ!$D$39:$D$782,СВЦЭМ!$A$39:$A$782,$A109,СВЦЭМ!$B$39:$B$782,T$83)+'СЕТ СН'!$H$11+СВЦЭМ!$D$10+'СЕТ СН'!$H$5-'СЕТ СН'!$H$21</f>
        <v>4164.0013199200002</v>
      </c>
      <c r="U109" s="36">
        <f>SUMIFS(СВЦЭМ!$D$39:$D$782,СВЦЭМ!$A$39:$A$782,$A109,СВЦЭМ!$B$39:$B$782,U$83)+'СЕТ СН'!$H$11+СВЦЭМ!$D$10+'СЕТ СН'!$H$5-'СЕТ СН'!$H$21</f>
        <v>4178.7827688100006</v>
      </c>
      <c r="V109" s="36">
        <f>SUMIFS(СВЦЭМ!$D$39:$D$782,СВЦЭМ!$A$39:$A$782,$A109,СВЦЭМ!$B$39:$B$782,V$83)+'СЕТ СН'!$H$11+СВЦЭМ!$D$10+'СЕТ СН'!$H$5-'СЕТ СН'!$H$21</f>
        <v>4203.8942172700008</v>
      </c>
      <c r="W109" s="36">
        <f>SUMIFS(СВЦЭМ!$D$39:$D$782,СВЦЭМ!$A$39:$A$782,$A109,СВЦЭМ!$B$39:$B$782,W$83)+'СЕТ СН'!$H$11+СВЦЭМ!$D$10+'СЕТ СН'!$H$5-'СЕТ СН'!$H$21</f>
        <v>4240.2393027899998</v>
      </c>
      <c r="X109" s="36">
        <f>SUMIFS(СВЦЭМ!$D$39:$D$782,СВЦЭМ!$A$39:$A$782,$A109,СВЦЭМ!$B$39:$B$782,X$83)+'СЕТ СН'!$H$11+СВЦЭМ!$D$10+'СЕТ СН'!$H$5-'СЕТ СН'!$H$21</f>
        <v>4247.8720329799999</v>
      </c>
      <c r="Y109" s="36">
        <f>SUMIFS(СВЦЭМ!$D$39:$D$782,СВЦЭМ!$A$39:$A$782,$A109,СВЦЭМ!$B$39:$B$782,Y$83)+'СЕТ СН'!$H$11+СВЦЭМ!$D$10+'СЕТ СН'!$H$5-'СЕТ СН'!$H$21</f>
        <v>4255.7331105700005</v>
      </c>
    </row>
    <row r="110" spans="1:25" ht="15.75" x14ac:dyDescent="0.2">
      <c r="A110" s="35">
        <f t="shared" si="2"/>
        <v>44861</v>
      </c>
      <c r="B110" s="36">
        <f>SUMIFS(СВЦЭМ!$D$39:$D$782,СВЦЭМ!$A$39:$A$782,$A110,СВЦЭМ!$B$39:$B$782,B$83)+'СЕТ СН'!$H$11+СВЦЭМ!$D$10+'СЕТ СН'!$H$5-'СЕТ СН'!$H$21</f>
        <v>4315.6015605299999</v>
      </c>
      <c r="C110" s="36">
        <f>SUMIFS(СВЦЭМ!$D$39:$D$782,СВЦЭМ!$A$39:$A$782,$A110,СВЦЭМ!$B$39:$B$782,C$83)+'СЕТ СН'!$H$11+СВЦЭМ!$D$10+'СЕТ СН'!$H$5-'СЕТ СН'!$H$21</f>
        <v>4337.2001457700007</v>
      </c>
      <c r="D110" s="36">
        <f>SUMIFS(СВЦЭМ!$D$39:$D$782,СВЦЭМ!$A$39:$A$782,$A110,СВЦЭМ!$B$39:$B$782,D$83)+'СЕТ СН'!$H$11+СВЦЭМ!$D$10+'СЕТ СН'!$H$5-'СЕТ СН'!$H$21</f>
        <v>4365.2530906800002</v>
      </c>
      <c r="E110" s="36">
        <f>SUMIFS(СВЦЭМ!$D$39:$D$782,СВЦЭМ!$A$39:$A$782,$A110,СВЦЭМ!$B$39:$B$782,E$83)+'СЕТ СН'!$H$11+СВЦЭМ!$D$10+'СЕТ СН'!$H$5-'СЕТ СН'!$H$21</f>
        <v>4370.7441673000003</v>
      </c>
      <c r="F110" s="36">
        <f>SUMIFS(СВЦЭМ!$D$39:$D$782,СВЦЭМ!$A$39:$A$782,$A110,СВЦЭМ!$B$39:$B$782,F$83)+'СЕТ СН'!$H$11+СВЦЭМ!$D$10+'СЕТ СН'!$H$5-'СЕТ СН'!$H$21</f>
        <v>4349.8324827200004</v>
      </c>
      <c r="G110" s="36">
        <f>SUMIFS(СВЦЭМ!$D$39:$D$782,СВЦЭМ!$A$39:$A$782,$A110,СВЦЭМ!$B$39:$B$782,G$83)+'СЕТ СН'!$H$11+СВЦЭМ!$D$10+'СЕТ СН'!$H$5-'СЕТ СН'!$H$21</f>
        <v>4277.2109368900001</v>
      </c>
      <c r="H110" s="36">
        <f>SUMIFS(СВЦЭМ!$D$39:$D$782,СВЦЭМ!$A$39:$A$782,$A110,СВЦЭМ!$B$39:$B$782,H$83)+'СЕТ СН'!$H$11+СВЦЭМ!$D$10+'СЕТ СН'!$H$5-'СЕТ СН'!$H$21</f>
        <v>4174.5648372300002</v>
      </c>
      <c r="I110" s="36">
        <f>SUMIFS(СВЦЭМ!$D$39:$D$782,СВЦЭМ!$A$39:$A$782,$A110,СВЦЭМ!$B$39:$B$782,I$83)+'СЕТ СН'!$H$11+СВЦЭМ!$D$10+'СЕТ СН'!$H$5-'СЕТ СН'!$H$21</f>
        <v>4173.3015834500002</v>
      </c>
      <c r="J110" s="36">
        <f>SUMIFS(СВЦЭМ!$D$39:$D$782,СВЦЭМ!$A$39:$A$782,$A110,СВЦЭМ!$B$39:$B$782,J$83)+'СЕТ СН'!$H$11+СВЦЭМ!$D$10+'СЕТ СН'!$H$5-'СЕТ СН'!$H$21</f>
        <v>4147.5782920199999</v>
      </c>
      <c r="K110" s="36">
        <f>SUMIFS(СВЦЭМ!$D$39:$D$782,СВЦЭМ!$A$39:$A$782,$A110,СВЦЭМ!$B$39:$B$782,K$83)+'СЕТ СН'!$H$11+СВЦЭМ!$D$10+'СЕТ СН'!$H$5-'СЕТ СН'!$H$21</f>
        <v>4163.77197643</v>
      </c>
      <c r="L110" s="36">
        <f>SUMIFS(СВЦЭМ!$D$39:$D$782,СВЦЭМ!$A$39:$A$782,$A110,СВЦЭМ!$B$39:$B$782,L$83)+'СЕТ СН'!$H$11+СВЦЭМ!$D$10+'СЕТ СН'!$H$5-'СЕТ СН'!$H$21</f>
        <v>4167.6892152500004</v>
      </c>
      <c r="M110" s="36">
        <f>SUMIFS(СВЦЭМ!$D$39:$D$782,СВЦЭМ!$A$39:$A$782,$A110,СВЦЭМ!$B$39:$B$782,M$83)+'СЕТ СН'!$H$11+СВЦЭМ!$D$10+'СЕТ СН'!$H$5-'СЕТ СН'!$H$21</f>
        <v>4175.8868244300002</v>
      </c>
      <c r="N110" s="36">
        <f>SUMIFS(СВЦЭМ!$D$39:$D$782,СВЦЭМ!$A$39:$A$782,$A110,СВЦЭМ!$B$39:$B$782,N$83)+'СЕТ СН'!$H$11+СВЦЭМ!$D$10+'СЕТ СН'!$H$5-'СЕТ СН'!$H$21</f>
        <v>4205.3931642000007</v>
      </c>
      <c r="O110" s="36">
        <f>SUMIFS(СВЦЭМ!$D$39:$D$782,СВЦЭМ!$A$39:$A$782,$A110,СВЦЭМ!$B$39:$B$782,O$83)+'СЕТ СН'!$H$11+СВЦЭМ!$D$10+'СЕТ СН'!$H$5-'СЕТ СН'!$H$21</f>
        <v>4217.9388078900001</v>
      </c>
      <c r="P110" s="36">
        <f>SUMIFS(СВЦЭМ!$D$39:$D$782,СВЦЭМ!$A$39:$A$782,$A110,СВЦЭМ!$B$39:$B$782,P$83)+'СЕТ СН'!$H$11+СВЦЭМ!$D$10+'СЕТ СН'!$H$5-'СЕТ СН'!$H$21</f>
        <v>4219.1138740100005</v>
      </c>
      <c r="Q110" s="36">
        <f>SUMIFS(СВЦЭМ!$D$39:$D$782,СВЦЭМ!$A$39:$A$782,$A110,СВЦЭМ!$B$39:$B$782,Q$83)+'СЕТ СН'!$H$11+СВЦЭМ!$D$10+'СЕТ СН'!$H$5-'СЕТ СН'!$H$21</f>
        <v>4229.5126832100004</v>
      </c>
      <c r="R110" s="36">
        <f>SUMIFS(СВЦЭМ!$D$39:$D$782,СВЦЭМ!$A$39:$A$782,$A110,СВЦЭМ!$B$39:$B$782,R$83)+'СЕТ СН'!$H$11+СВЦЭМ!$D$10+'СЕТ СН'!$H$5-'СЕТ СН'!$H$21</f>
        <v>4201.6237698900004</v>
      </c>
      <c r="S110" s="36">
        <f>SUMIFS(СВЦЭМ!$D$39:$D$782,СВЦЭМ!$A$39:$A$782,$A110,СВЦЭМ!$B$39:$B$782,S$83)+'СЕТ СН'!$H$11+СВЦЭМ!$D$10+'СЕТ СН'!$H$5-'СЕТ СН'!$H$21</f>
        <v>4182.7218458500001</v>
      </c>
      <c r="T110" s="36">
        <f>SUMIFS(СВЦЭМ!$D$39:$D$782,СВЦЭМ!$A$39:$A$782,$A110,СВЦЭМ!$B$39:$B$782,T$83)+'СЕТ СН'!$H$11+СВЦЭМ!$D$10+'СЕТ СН'!$H$5-'СЕТ СН'!$H$21</f>
        <v>4144.2130070800004</v>
      </c>
      <c r="U110" s="36">
        <f>SUMIFS(СВЦЭМ!$D$39:$D$782,СВЦЭМ!$A$39:$A$782,$A110,СВЦЭМ!$B$39:$B$782,U$83)+'СЕТ СН'!$H$11+СВЦЭМ!$D$10+'СЕТ СН'!$H$5-'СЕТ СН'!$H$21</f>
        <v>4167.7389721</v>
      </c>
      <c r="V110" s="36">
        <f>SUMIFS(СВЦЭМ!$D$39:$D$782,СВЦЭМ!$A$39:$A$782,$A110,СВЦЭМ!$B$39:$B$782,V$83)+'СЕТ СН'!$H$11+СВЦЭМ!$D$10+'СЕТ СН'!$H$5-'СЕТ СН'!$H$21</f>
        <v>4197.9057483900006</v>
      </c>
      <c r="W110" s="36">
        <f>SUMIFS(СВЦЭМ!$D$39:$D$782,СВЦЭМ!$A$39:$A$782,$A110,СВЦЭМ!$B$39:$B$782,W$83)+'СЕТ СН'!$H$11+СВЦЭМ!$D$10+'СЕТ СН'!$H$5-'СЕТ СН'!$H$21</f>
        <v>4222.7539997800004</v>
      </c>
      <c r="X110" s="36">
        <f>SUMIFS(СВЦЭМ!$D$39:$D$782,СВЦЭМ!$A$39:$A$782,$A110,СВЦЭМ!$B$39:$B$782,X$83)+'СЕТ СН'!$H$11+СВЦЭМ!$D$10+'СЕТ СН'!$H$5-'СЕТ СН'!$H$21</f>
        <v>4274.4212458399998</v>
      </c>
      <c r="Y110" s="36">
        <f>SUMIFS(СВЦЭМ!$D$39:$D$782,СВЦЭМ!$A$39:$A$782,$A110,СВЦЭМ!$B$39:$B$782,Y$83)+'СЕТ СН'!$H$11+СВЦЭМ!$D$10+'СЕТ СН'!$H$5-'СЕТ СН'!$H$21</f>
        <v>4301.8612894500002</v>
      </c>
    </row>
    <row r="111" spans="1:25" ht="15.75" x14ac:dyDescent="0.2">
      <c r="A111" s="35">
        <f t="shared" si="2"/>
        <v>44862</v>
      </c>
      <c r="B111" s="36">
        <f>SUMIFS(СВЦЭМ!$D$39:$D$782,СВЦЭМ!$A$39:$A$782,$A111,СВЦЭМ!$B$39:$B$782,B$83)+'СЕТ СН'!$H$11+СВЦЭМ!$D$10+'СЕТ СН'!$H$5-'СЕТ СН'!$H$21</f>
        <v>4292.1007151900003</v>
      </c>
      <c r="C111" s="36">
        <f>SUMIFS(СВЦЭМ!$D$39:$D$782,СВЦЭМ!$A$39:$A$782,$A111,СВЦЭМ!$B$39:$B$782,C$83)+'СЕТ СН'!$H$11+СВЦЭМ!$D$10+'СЕТ СН'!$H$5-'СЕТ СН'!$H$21</f>
        <v>4323.4356894100001</v>
      </c>
      <c r="D111" s="36">
        <f>SUMIFS(СВЦЭМ!$D$39:$D$782,СВЦЭМ!$A$39:$A$782,$A111,СВЦЭМ!$B$39:$B$782,D$83)+'СЕТ СН'!$H$11+СВЦЭМ!$D$10+'СЕТ СН'!$H$5-'СЕТ СН'!$H$21</f>
        <v>4361.3965710800003</v>
      </c>
      <c r="E111" s="36">
        <f>SUMIFS(СВЦЭМ!$D$39:$D$782,СВЦЭМ!$A$39:$A$782,$A111,СВЦЭМ!$B$39:$B$782,E$83)+'СЕТ СН'!$H$11+СВЦЭМ!$D$10+'СЕТ СН'!$H$5-'СЕТ СН'!$H$21</f>
        <v>4362.4909717800001</v>
      </c>
      <c r="F111" s="36">
        <f>SUMIFS(СВЦЭМ!$D$39:$D$782,СВЦЭМ!$A$39:$A$782,$A111,СВЦЭМ!$B$39:$B$782,F$83)+'СЕТ СН'!$H$11+СВЦЭМ!$D$10+'СЕТ СН'!$H$5-'СЕТ СН'!$H$21</f>
        <v>4364.2497399500007</v>
      </c>
      <c r="G111" s="36">
        <f>SUMIFS(СВЦЭМ!$D$39:$D$782,СВЦЭМ!$A$39:$A$782,$A111,СВЦЭМ!$B$39:$B$782,G$83)+'СЕТ СН'!$H$11+СВЦЭМ!$D$10+'СЕТ СН'!$H$5-'СЕТ СН'!$H$21</f>
        <v>4349.6637358900007</v>
      </c>
      <c r="H111" s="36">
        <f>SUMIFS(СВЦЭМ!$D$39:$D$782,СВЦЭМ!$A$39:$A$782,$A111,СВЦЭМ!$B$39:$B$782,H$83)+'СЕТ СН'!$H$11+СВЦЭМ!$D$10+'СЕТ СН'!$H$5-'СЕТ СН'!$H$21</f>
        <v>4302.2740056500006</v>
      </c>
      <c r="I111" s="36">
        <f>SUMIFS(СВЦЭМ!$D$39:$D$782,СВЦЭМ!$A$39:$A$782,$A111,СВЦЭМ!$B$39:$B$782,I$83)+'СЕТ СН'!$H$11+СВЦЭМ!$D$10+'СЕТ СН'!$H$5-'СЕТ СН'!$H$21</f>
        <v>4256.4583342300002</v>
      </c>
      <c r="J111" s="36">
        <f>SUMIFS(СВЦЭМ!$D$39:$D$782,СВЦЭМ!$A$39:$A$782,$A111,СВЦЭМ!$B$39:$B$782,J$83)+'СЕТ СН'!$H$11+СВЦЭМ!$D$10+'СЕТ СН'!$H$5-'СЕТ СН'!$H$21</f>
        <v>4225.0399260400009</v>
      </c>
      <c r="K111" s="36">
        <f>SUMIFS(СВЦЭМ!$D$39:$D$782,СВЦЭМ!$A$39:$A$782,$A111,СВЦЭМ!$B$39:$B$782,K$83)+'СЕТ СН'!$H$11+СВЦЭМ!$D$10+'СЕТ СН'!$H$5-'СЕТ СН'!$H$21</f>
        <v>4216.6614525800005</v>
      </c>
      <c r="L111" s="36">
        <f>SUMIFS(СВЦЭМ!$D$39:$D$782,СВЦЭМ!$A$39:$A$782,$A111,СВЦЭМ!$B$39:$B$782,L$83)+'СЕТ СН'!$H$11+СВЦЭМ!$D$10+'СЕТ СН'!$H$5-'СЕТ СН'!$H$21</f>
        <v>4208.8080605600007</v>
      </c>
      <c r="M111" s="36">
        <f>SUMIFS(СВЦЭМ!$D$39:$D$782,СВЦЭМ!$A$39:$A$782,$A111,СВЦЭМ!$B$39:$B$782,M$83)+'СЕТ СН'!$H$11+СВЦЭМ!$D$10+'СЕТ СН'!$H$5-'СЕТ СН'!$H$21</f>
        <v>4221.4412816900003</v>
      </c>
      <c r="N111" s="36">
        <f>SUMIFS(СВЦЭМ!$D$39:$D$782,СВЦЭМ!$A$39:$A$782,$A111,СВЦЭМ!$B$39:$B$782,N$83)+'СЕТ СН'!$H$11+СВЦЭМ!$D$10+'СЕТ СН'!$H$5-'СЕТ СН'!$H$21</f>
        <v>4226.9166429100005</v>
      </c>
      <c r="O111" s="36">
        <f>SUMIFS(СВЦЭМ!$D$39:$D$782,СВЦЭМ!$A$39:$A$782,$A111,СВЦЭМ!$B$39:$B$782,O$83)+'СЕТ СН'!$H$11+СВЦЭМ!$D$10+'СЕТ СН'!$H$5-'СЕТ СН'!$H$21</f>
        <v>4253.59332455</v>
      </c>
      <c r="P111" s="36">
        <f>SUMIFS(СВЦЭМ!$D$39:$D$782,СВЦЭМ!$A$39:$A$782,$A111,СВЦЭМ!$B$39:$B$782,P$83)+'СЕТ СН'!$H$11+СВЦЭМ!$D$10+'СЕТ СН'!$H$5-'СЕТ СН'!$H$21</f>
        <v>4265.2384678300004</v>
      </c>
      <c r="Q111" s="36">
        <f>SUMIFS(СВЦЭМ!$D$39:$D$782,СВЦЭМ!$A$39:$A$782,$A111,СВЦЭМ!$B$39:$B$782,Q$83)+'СЕТ СН'!$H$11+СВЦЭМ!$D$10+'СЕТ СН'!$H$5-'СЕТ СН'!$H$21</f>
        <v>4264.8324580500002</v>
      </c>
      <c r="R111" s="36">
        <f>SUMIFS(СВЦЭМ!$D$39:$D$782,СВЦЭМ!$A$39:$A$782,$A111,СВЦЭМ!$B$39:$B$782,R$83)+'СЕТ СН'!$H$11+СВЦЭМ!$D$10+'СЕТ СН'!$H$5-'СЕТ СН'!$H$21</f>
        <v>4271.1167625800008</v>
      </c>
      <c r="S111" s="36">
        <f>SUMIFS(СВЦЭМ!$D$39:$D$782,СВЦЭМ!$A$39:$A$782,$A111,СВЦЭМ!$B$39:$B$782,S$83)+'СЕТ СН'!$H$11+СВЦЭМ!$D$10+'СЕТ СН'!$H$5-'СЕТ СН'!$H$21</f>
        <v>4253.7480079100005</v>
      </c>
      <c r="T111" s="36">
        <f>SUMIFS(СВЦЭМ!$D$39:$D$782,СВЦЭМ!$A$39:$A$782,$A111,СВЦЭМ!$B$39:$B$782,T$83)+'СЕТ СН'!$H$11+СВЦЭМ!$D$10+'СЕТ СН'!$H$5-'СЕТ СН'!$H$21</f>
        <v>4208.6086111800005</v>
      </c>
      <c r="U111" s="36">
        <f>SUMIFS(СВЦЭМ!$D$39:$D$782,СВЦЭМ!$A$39:$A$782,$A111,СВЦЭМ!$B$39:$B$782,U$83)+'СЕТ СН'!$H$11+СВЦЭМ!$D$10+'СЕТ СН'!$H$5-'СЕТ СН'!$H$21</f>
        <v>4198.9029720600001</v>
      </c>
      <c r="V111" s="36">
        <f>SUMIFS(СВЦЭМ!$D$39:$D$782,СВЦЭМ!$A$39:$A$782,$A111,СВЦЭМ!$B$39:$B$782,V$83)+'СЕТ СН'!$H$11+СВЦЭМ!$D$10+'СЕТ СН'!$H$5-'СЕТ СН'!$H$21</f>
        <v>4230.61543514</v>
      </c>
      <c r="W111" s="36">
        <f>SUMIFS(СВЦЭМ!$D$39:$D$782,СВЦЭМ!$A$39:$A$782,$A111,СВЦЭМ!$B$39:$B$782,W$83)+'СЕТ СН'!$H$11+СВЦЭМ!$D$10+'СЕТ СН'!$H$5-'СЕТ СН'!$H$21</f>
        <v>4250.7182056400006</v>
      </c>
      <c r="X111" s="36">
        <f>SUMIFS(СВЦЭМ!$D$39:$D$782,СВЦЭМ!$A$39:$A$782,$A111,СВЦЭМ!$B$39:$B$782,X$83)+'СЕТ СН'!$H$11+СВЦЭМ!$D$10+'СЕТ СН'!$H$5-'СЕТ СН'!$H$21</f>
        <v>4277.4621470300008</v>
      </c>
      <c r="Y111" s="36">
        <f>SUMIFS(СВЦЭМ!$D$39:$D$782,СВЦЭМ!$A$39:$A$782,$A111,СВЦЭМ!$B$39:$B$782,Y$83)+'СЕТ СН'!$H$11+СВЦЭМ!$D$10+'СЕТ СН'!$H$5-'СЕТ СН'!$H$21</f>
        <v>4291.9751778700002</v>
      </c>
    </row>
    <row r="112" spans="1:25" ht="15.75" x14ac:dyDescent="0.2">
      <c r="A112" s="35">
        <f t="shared" si="2"/>
        <v>44863</v>
      </c>
      <c r="B112" s="36">
        <f>SUMIFS(СВЦЭМ!$D$39:$D$782,СВЦЭМ!$A$39:$A$782,$A112,СВЦЭМ!$B$39:$B$782,B$83)+'СЕТ СН'!$H$11+СВЦЭМ!$D$10+'СЕТ СН'!$H$5-'СЕТ СН'!$H$21</f>
        <v>4293.2986931400001</v>
      </c>
      <c r="C112" s="36">
        <f>SUMIFS(СВЦЭМ!$D$39:$D$782,СВЦЭМ!$A$39:$A$782,$A112,СВЦЭМ!$B$39:$B$782,C$83)+'СЕТ СН'!$H$11+СВЦЭМ!$D$10+'СЕТ СН'!$H$5-'СЕТ СН'!$H$21</f>
        <v>4323.5566717199999</v>
      </c>
      <c r="D112" s="36">
        <f>SUMIFS(СВЦЭМ!$D$39:$D$782,СВЦЭМ!$A$39:$A$782,$A112,СВЦЭМ!$B$39:$B$782,D$83)+'СЕТ СН'!$H$11+СВЦЭМ!$D$10+'СЕТ СН'!$H$5-'СЕТ СН'!$H$21</f>
        <v>4365.8919272800003</v>
      </c>
      <c r="E112" s="36">
        <f>SUMIFS(СВЦЭМ!$D$39:$D$782,СВЦЭМ!$A$39:$A$782,$A112,СВЦЭМ!$B$39:$B$782,E$83)+'СЕТ СН'!$H$11+СВЦЭМ!$D$10+'СЕТ СН'!$H$5-'СЕТ СН'!$H$21</f>
        <v>4359.3276281100007</v>
      </c>
      <c r="F112" s="36">
        <f>SUMIFS(СВЦЭМ!$D$39:$D$782,СВЦЭМ!$A$39:$A$782,$A112,СВЦЭМ!$B$39:$B$782,F$83)+'СЕТ СН'!$H$11+СВЦЭМ!$D$10+'СЕТ СН'!$H$5-'СЕТ СН'!$H$21</f>
        <v>4352.1733501300005</v>
      </c>
      <c r="G112" s="36">
        <f>SUMIFS(СВЦЭМ!$D$39:$D$782,СВЦЭМ!$A$39:$A$782,$A112,СВЦЭМ!$B$39:$B$782,G$83)+'СЕТ СН'!$H$11+СВЦЭМ!$D$10+'СЕТ СН'!$H$5-'СЕТ СН'!$H$21</f>
        <v>4333.7197167300001</v>
      </c>
      <c r="H112" s="36">
        <f>SUMIFS(СВЦЭМ!$D$39:$D$782,СВЦЭМ!$A$39:$A$782,$A112,СВЦЭМ!$B$39:$B$782,H$83)+'СЕТ СН'!$H$11+СВЦЭМ!$D$10+'СЕТ СН'!$H$5-'СЕТ СН'!$H$21</f>
        <v>4301.85325913</v>
      </c>
      <c r="I112" s="36">
        <f>SUMIFS(СВЦЭМ!$D$39:$D$782,СВЦЭМ!$A$39:$A$782,$A112,СВЦЭМ!$B$39:$B$782,I$83)+'СЕТ СН'!$H$11+СВЦЭМ!$D$10+'СЕТ СН'!$H$5-'СЕТ СН'!$H$21</f>
        <v>4266.9781576200003</v>
      </c>
      <c r="J112" s="36">
        <f>SUMIFS(СВЦЭМ!$D$39:$D$782,СВЦЭМ!$A$39:$A$782,$A112,СВЦЭМ!$B$39:$B$782,J$83)+'СЕТ СН'!$H$11+СВЦЭМ!$D$10+'СЕТ СН'!$H$5-'СЕТ СН'!$H$21</f>
        <v>4227.8523691400005</v>
      </c>
      <c r="K112" s="36">
        <f>SUMIFS(СВЦЭМ!$D$39:$D$782,СВЦЭМ!$A$39:$A$782,$A112,СВЦЭМ!$B$39:$B$782,K$83)+'СЕТ СН'!$H$11+СВЦЭМ!$D$10+'СЕТ СН'!$H$5-'СЕТ СН'!$H$21</f>
        <v>4218.45022488</v>
      </c>
      <c r="L112" s="36">
        <f>SUMIFS(СВЦЭМ!$D$39:$D$782,СВЦЭМ!$A$39:$A$782,$A112,СВЦЭМ!$B$39:$B$782,L$83)+'СЕТ СН'!$H$11+СВЦЭМ!$D$10+'СЕТ СН'!$H$5-'СЕТ СН'!$H$21</f>
        <v>4219.5932318300001</v>
      </c>
      <c r="M112" s="36">
        <f>SUMIFS(СВЦЭМ!$D$39:$D$782,СВЦЭМ!$A$39:$A$782,$A112,СВЦЭМ!$B$39:$B$782,M$83)+'СЕТ СН'!$H$11+СВЦЭМ!$D$10+'СЕТ СН'!$H$5-'СЕТ СН'!$H$21</f>
        <v>4222.8318702100005</v>
      </c>
      <c r="N112" s="36">
        <f>SUMIFS(СВЦЭМ!$D$39:$D$782,СВЦЭМ!$A$39:$A$782,$A112,СВЦЭМ!$B$39:$B$782,N$83)+'СЕТ СН'!$H$11+СВЦЭМ!$D$10+'СЕТ СН'!$H$5-'СЕТ СН'!$H$21</f>
        <v>4215.1223152900002</v>
      </c>
      <c r="O112" s="36">
        <f>SUMIFS(СВЦЭМ!$D$39:$D$782,СВЦЭМ!$A$39:$A$782,$A112,СВЦЭМ!$B$39:$B$782,O$83)+'СЕТ СН'!$H$11+СВЦЭМ!$D$10+'СЕТ СН'!$H$5-'СЕТ СН'!$H$21</f>
        <v>4237.4360756599999</v>
      </c>
      <c r="P112" s="36">
        <f>SUMIFS(СВЦЭМ!$D$39:$D$782,СВЦЭМ!$A$39:$A$782,$A112,СВЦЭМ!$B$39:$B$782,P$83)+'СЕТ СН'!$H$11+СВЦЭМ!$D$10+'СЕТ СН'!$H$5-'СЕТ СН'!$H$21</f>
        <v>4264.6309999000005</v>
      </c>
      <c r="Q112" s="36">
        <f>SUMIFS(СВЦЭМ!$D$39:$D$782,СВЦЭМ!$A$39:$A$782,$A112,СВЦЭМ!$B$39:$B$782,Q$83)+'СЕТ СН'!$H$11+СВЦЭМ!$D$10+'СЕТ СН'!$H$5-'СЕТ СН'!$H$21</f>
        <v>4255.4380832900006</v>
      </c>
      <c r="R112" s="36">
        <f>SUMIFS(СВЦЭМ!$D$39:$D$782,СВЦЭМ!$A$39:$A$782,$A112,СВЦЭМ!$B$39:$B$782,R$83)+'СЕТ СН'!$H$11+СВЦЭМ!$D$10+'СЕТ СН'!$H$5-'СЕТ СН'!$H$21</f>
        <v>4229.3175066500007</v>
      </c>
      <c r="S112" s="36">
        <f>SUMIFS(СВЦЭМ!$D$39:$D$782,СВЦЭМ!$A$39:$A$782,$A112,СВЦЭМ!$B$39:$B$782,S$83)+'СЕТ СН'!$H$11+СВЦЭМ!$D$10+'СЕТ СН'!$H$5-'СЕТ СН'!$H$21</f>
        <v>4198.4571789900001</v>
      </c>
      <c r="T112" s="36">
        <f>SUMIFS(СВЦЭМ!$D$39:$D$782,СВЦЭМ!$A$39:$A$782,$A112,СВЦЭМ!$B$39:$B$782,T$83)+'СЕТ СН'!$H$11+СВЦЭМ!$D$10+'СЕТ СН'!$H$5-'СЕТ СН'!$H$21</f>
        <v>4162.6672780099998</v>
      </c>
      <c r="U112" s="36">
        <f>SUMIFS(СВЦЭМ!$D$39:$D$782,СВЦЭМ!$A$39:$A$782,$A112,СВЦЭМ!$B$39:$B$782,U$83)+'СЕТ СН'!$H$11+СВЦЭМ!$D$10+'СЕТ СН'!$H$5-'СЕТ СН'!$H$21</f>
        <v>4155.7556070600003</v>
      </c>
      <c r="V112" s="36">
        <f>SUMIFS(СВЦЭМ!$D$39:$D$782,СВЦЭМ!$A$39:$A$782,$A112,СВЦЭМ!$B$39:$B$782,V$83)+'СЕТ СН'!$H$11+СВЦЭМ!$D$10+'СЕТ СН'!$H$5-'СЕТ СН'!$H$21</f>
        <v>4188.4311933300005</v>
      </c>
      <c r="W112" s="36">
        <f>SUMIFS(СВЦЭМ!$D$39:$D$782,СВЦЭМ!$A$39:$A$782,$A112,СВЦЭМ!$B$39:$B$782,W$83)+'СЕТ СН'!$H$11+СВЦЭМ!$D$10+'СЕТ СН'!$H$5-'СЕТ СН'!$H$21</f>
        <v>4210.12759964</v>
      </c>
      <c r="X112" s="36">
        <f>SUMIFS(СВЦЭМ!$D$39:$D$782,СВЦЭМ!$A$39:$A$782,$A112,СВЦЭМ!$B$39:$B$782,X$83)+'СЕТ СН'!$H$11+СВЦЭМ!$D$10+'СЕТ СН'!$H$5-'СЕТ СН'!$H$21</f>
        <v>4236.7304964100003</v>
      </c>
      <c r="Y112" s="36">
        <f>SUMIFS(СВЦЭМ!$D$39:$D$782,СВЦЭМ!$A$39:$A$782,$A112,СВЦЭМ!$B$39:$B$782,Y$83)+'СЕТ СН'!$H$11+СВЦЭМ!$D$10+'СЕТ СН'!$H$5-'СЕТ СН'!$H$21</f>
        <v>4277.21832679</v>
      </c>
    </row>
    <row r="113" spans="1:27" ht="15.75" x14ac:dyDescent="0.2">
      <c r="A113" s="35">
        <f t="shared" si="2"/>
        <v>44864</v>
      </c>
      <c r="B113" s="36">
        <f>SUMIFS(СВЦЭМ!$D$39:$D$782,СВЦЭМ!$A$39:$A$782,$A113,СВЦЭМ!$B$39:$B$782,B$83)+'СЕТ СН'!$H$11+СВЦЭМ!$D$10+'СЕТ СН'!$H$5-'СЕТ СН'!$H$21</f>
        <v>4251.4931993800001</v>
      </c>
      <c r="C113" s="36">
        <f>SUMIFS(СВЦЭМ!$D$39:$D$782,СВЦЭМ!$A$39:$A$782,$A113,СВЦЭМ!$B$39:$B$782,C$83)+'СЕТ СН'!$H$11+СВЦЭМ!$D$10+'СЕТ СН'!$H$5-'СЕТ СН'!$H$21</f>
        <v>4272.2614539100005</v>
      </c>
      <c r="D113" s="36">
        <f>SUMIFS(СВЦЭМ!$D$39:$D$782,СВЦЭМ!$A$39:$A$782,$A113,СВЦЭМ!$B$39:$B$782,D$83)+'СЕТ СН'!$H$11+СВЦЭМ!$D$10+'СЕТ СН'!$H$5-'СЕТ СН'!$H$21</f>
        <v>4311.3421034500006</v>
      </c>
      <c r="E113" s="36">
        <f>SUMIFS(СВЦЭМ!$D$39:$D$782,СВЦЭМ!$A$39:$A$782,$A113,СВЦЭМ!$B$39:$B$782,E$83)+'СЕТ СН'!$H$11+СВЦЭМ!$D$10+'СЕТ СН'!$H$5-'СЕТ СН'!$H$21</f>
        <v>4291.5773038200005</v>
      </c>
      <c r="F113" s="36">
        <f>SUMIFS(СВЦЭМ!$D$39:$D$782,СВЦЭМ!$A$39:$A$782,$A113,СВЦЭМ!$B$39:$B$782,F$83)+'СЕТ СН'!$H$11+СВЦЭМ!$D$10+'СЕТ СН'!$H$5-'СЕТ СН'!$H$21</f>
        <v>4319.1867734799998</v>
      </c>
      <c r="G113" s="36">
        <f>SUMIFS(СВЦЭМ!$D$39:$D$782,СВЦЭМ!$A$39:$A$782,$A113,СВЦЭМ!$B$39:$B$782,G$83)+'СЕТ СН'!$H$11+СВЦЭМ!$D$10+'СЕТ СН'!$H$5-'СЕТ СН'!$H$21</f>
        <v>4292.8763368</v>
      </c>
      <c r="H113" s="36">
        <f>SUMIFS(СВЦЭМ!$D$39:$D$782,СВЦЭМ!$A$39:$A$782,$A113,СВЦЭМ!$B$39:$B$782,H$83)+'СЕТ СН'!$H$11+СВЦЭМ!$D$10+'СЕТ СН'!$H$5-'СЕТ СН'!$H$21</f>
        <v>4265.1901369000007</v>
      </c>
      <c r="I113" s="36">
        <f>SUMIFS(СВЦЭМ!$D$39:$D$782,СВЦЭМ!$A$39:$A$782,$A113,СВЦЭМ!$B$39:$B$782,I$83)+'СЕТ СН'!$H$11+СВЦЭМ!$D$10+'СЕТ СН'!$H$5-'СЕТ СН'!$H$21</f>
        <v>4250.1413325900003</v>
      </c>
      <c r="J113" s="36">
        <f>SUMIFS(СВЦЭМ!$D$39:$D$782,СВЦЭМ!$A$39:$A$782,$A113,СВЦЭМ!$B$39:$B$782,J$83)+'СЕТ СН'!$H$11+СВЦЭМ!$D$10+'СЕТ СН'!$H$5-'СЕТ СН'!$H$21</f>
        <v>4139.2885350500001</v>
      </c>
      <c r="K113" s="36">
        <f>SUMIFS(СВЦЭМ!$D$39:$D$782,СВЦЭМ!$A$39:$A$782,$A113,СВЦЭМ!$B$39:$B$782,K$83)+'СЕТ СН'!$H$11+СВЦЭМ!$D$10+'СЕТ СН'!$H$5-'СЕТ СН'!$H$21</f>
        <v>4173.3023963100004</v>
      </c>
      <c r="L113" s="36">
        <f>SUMIFS(СВЦЭМ!$D$39:$D$782,СВЦЭМ!$A$39:$A$782,$A113,СВЦЭМ!$B$39:$B$782,L$83)+'СЕТ СН'!$H$11+СВЦЭМ!$D$10+'СЕТ СН'!$H$5-'СЕТ СН'!$H$21</f>
        <v>4231.7012379000007</v>
      </c>
      <c r="M113" s="36">
        <f>SUMIFS(СВЦЭМ!$D$39:$D$782,СВЦЭМ!$A$39:$A$782,$A113,СВЦЭМ!$B$39:$B$782,M$83)+'СЕТ СН'!$H$11+СВЦЭМ!$D$10+'СЕТ СН'!$H$5-'СЕТ СН'!$H$21</f>
        <v>4226.7198896600003</v>
      </c>
      <c r="N113" s="36">
        <f>SUMIFS(СВЦЭМ!$D$39:$D$782,СВЦЭМ!$A$39:$A$782,$A113,СВЦЭМ!$B$39:$B$782,N$83)+'СЕТ СН'!$H$11+СВЦЭМ!$D$10+'СЕТ СН'!$H$5-'СЕТ СН'!$H$21</f>
        <v>4248.7943242800002</v>
      </c>
      <c r="O113" s="36">
        <f>SUMIFS(СВЦЭМ!$D$39:$D$782,СВЦЭМ!$A$39:$A$782,$A113,СВЦЭМ!$B$39:$B$782,O$83)+'СЕТ СН'!$H$11+СВЦЭМ!$D$10+'СЕТ СН'!$H$5-'СЕТ СН'!$H$21</f>
        <v>4240.0327964300004</v>
      </c>
      <c r="P113" s="36">
        <f>SUMIFS(СВЦЭМ!$D$39:$D$782,СВЦЭМ!$A$39:$A$782,$A113,СВЦЭМ!$B$39:$B$782,P$83)+'СЕТ СН'!$H$11+СВЦЭМ!$D$10+'СЕТ СН'!$H$5-'СЕТ СН'!$H$21</f>
        <v>4261.3313701100005</v>
      </c>
      <c r="Q113" s="36">
        <f>SUMIFS(СВЦЭМ!$D$39:$D$782,СВЦЭМ!$A$39:$A$782,$A113,СВЦЭМ!$B$39:$B$782,Q$83)+'СЕТ СН'!$H$11+СВЦЭМ!$D$10+'СЕТ СН'!$H$5-'СЕТ СН'!$H$21</f>
        <v>4265.6820713400002</v>
      </c>
      <c r="R113" s="36">
        <f>SUMIFS(СВЦЭМ!$D$39:$D$782,СВЦЭМ!$A$39:$A$782,$A113,СВЦЭМ!$B$39:$B$782,R$83)+'СЕТ СН'!$H$11+СВЦЭМ!$D$10+'СЕТ СН'!$H$5-'СЕТ СН'!$H$21</f>
        <v>4219.8865928100004</v>
      </c>
      <c r="S113" s="36">
        <f>SUMIFS(СВЦЭМ!$D$39:$D$782,СВЦЭМ!$A$39:$A$782,$A113,СВЦЭМ!$B$39:$B$782,S$83)+'СЕТ СН'!$H$11+СВЦЭМ!$D$10+'СЕТ СН'!$H$5-'СЕТ СН'!$H$21</f>
        <v>4155.0509931100005</v>
      </c>
      <c r="T113" s="36">
        <f>SUMIFS(СВЦЭМ!$D$39:$D$782,СВЦЭМ!$A$39:$A$782,$A113,СВЦЭМ!$B$39:$B$782,T$83)+'СЕТ СН'!$H$11+СВЦЭМ!$D$10+'СЕТ СН'!$H$5-'СЕТ СН'!$H$21</f>
        <v>4181.0073430000002</v>
      </c>
      <c r="U113" s="36">
        <f>SUMIFS(СВЦЭМ!$D$39:$D$782,СВЦЭМ!$A$39:$A$782,$A113,СВЦЭМ!$B$39:$B$782,U$83)+'СЕТ СН'!$H$11+СВЦЭМ!$D$10+'СЕТ СН'!$H$5-'СЕТ СН'!$H$21</f>
        <v>4193.5649763700003</v>
      </c>
      <c r="V113" s="36">
        <f>SUMIFS(СВЦЭМ!$D$39:$D$782,СВЦЭМ!$A$39:$A$782,$A113,СВЦЭМ!$B$39:$B$782,V$83)+'СЕТ СН'!$H$11+СВЦЭМ!$D$10+'СЕТ СН'!$H$5-'СЕТ СН'!$H$21</f>
        <v>4191.2806820300002</v>
      </c>
      <c r="W113" s="36">
        <f>SUMIFS(СВЦЭМ!$D$39:$D$782,СВЦЭМ!$A$39:$A$782,$A113,СВЦЭМ!$B$39:$B$782,W$83)+'СЕТ СН'!$H$11+СВЦЭМ!$D$10+'СЕТ СН'!$H$5-'СЕТ СН'!$H$21</f>
        <v>4179.9965535199999</v>
      </c>
      <c r="X113" s="36">
        <f>SUMIFS(СВЦЭМ!$D$39:$D$782,СВЦЭМ!$A$39:$A$782,$A113,СВЦЭМ!$B$39:$B$782,X$83)+'СЕТ СН'!$H$11+СВЦЭМ!$D$10+'СЕТ СН'!$H$5-'СЕТ СН'!$H$21</f>
        <v>4222.7953192200002</v>
      </c>
      <c r="Y113" s="36">
        <f>SUMIFS(СВЦЭМ!$D$39:$D$782,СВЦЭМ!$A$39:$A$782,$A113,СВЦЭМ!$B$39:$B$782,Y$83)+'СЕТ СН'!$H$11+СВЦЭМ!$D$10+'СЕТ СН'!$H$5-'СЕТ СН'!$H$21</f>
        <v>4310.3565650199998</v>
      </c>
    </row>
    <row r="114" spans="1:27" ht="15.75" x14ac:dyDescent="0.2">
      <c r="A114" s="35">
        <f t="shared" si="2"/>
        <v>44865</v>
      </c>
      <c r="B114" s="36">
        <f>SUMIFS(СВЦЭМ!$D$39:$D$782,СВЦЭМ!$A$39:$A$782,$A114,СВЦЭМ!$B$39:$B$782,B$83)+'СЕТ СН'!$H$11+СВЦЭМ!$D$10+'СЕТ СН'!$H$5-'СЕТ СН'!$H$21</f>
        <v>4347.8894782700008</v>
      </c>
      <c r="C114" s="36">
        <f>SUMIFS(СВЦЭМ!$D$39:$D$782,СВЦЭМ!$A$39:$A$782,$A114,СВЦЭМ!$B$39:$B$782,C$83)+'СЕТ СН'!$H$11+СВЦЭМ!$D$10+'СЕТ СН'!$H$5-'СЕТ СН'!$H$21</f>
        <v>4381.9701345100002</v>
      </c>
      <c r="D114" s="36">
        <f>SUMIFS(СВЦЭМ!$D$39:$D$782,СВЦЭМ!$A$39:$A$782,$A114,СВЦЭМ!$B$39:$B$782,D$83)+'СЕТ СН'!$H$11+СВЦЭМ!$D$10+'СЕТ СН'!$H$5-'СЕТ СН'!$H$21</f>
        <v>4404.5697153400006</v>
      </c>
      <c r="E114" s="36">
        <f>SUMIFS(СВЦЭМ!$D$39:$D$782,СВЦЭМ!$A$39:$A$782,$A114,СВЦЭМ!$B$39:$B$782,E$83)+'СЕТ СН'!$H$11+СВЦЭМ!$D$10+'СЕТ СН'!$H$5-'СЕТ СН'!$H$21</f>
        <v>4413.0644216500004</v>
      </c>
      <c r="F114" s="36">
        <f>SUMIFS(СВЦЭМ!$D$39:$D$782,СВЦЭМ!$A$39:$A$782,$A114,СВЦЭМ!$B$39:$B$782,F$83)+'СЕТ СН'!$H$11+СВЦЭМ!$D$10+'СЕТ СН'!$H$5-'СЕТ СН'!$H$21</f>
        <v>4410.8429724699999</v>
      </c>
      <c r="G114" s="36">
        <f>SUMIFS(СВЦЭМ!$D$39:$D$782,СВЦЭМ!$A$39:$A$782,$A114,СВЦЭМ!$B$39:$B$782,G$83)+'СЕТ СН'!$H$11+СВЦЭМ!$D$10+'СЕТ СН'!$H$5-'СЕТ СН'!$H$21</f>
        <v>4379.5695443300001</v>
      </c>
      <c r="H114" s="36">
        <f>SUMIFS(СВЦЭМ!$D$39:$D$782,СВЦЭМ!$A$39:$A$782,$A114,СВЦЭМ!$B$39:$B$782,H$83)+'СЕТ СН'!$H$11+СВЦЭМ!$D$10+'СЕТ СН'!$H$5-'СЕТ СН'!$H$21</f>
        <v>4298.2497445400004</v>
      </c>
      <c r="I114" s="36">
        <f>SUMIFS(СВЦЭМ!$D$39:$D$782,СВЦЭМ!$A$39:$A$782,$A114,СВЦЭМ!$B$39:$B$782,I$83)+'СЕТ СН'!$H$11+СВЦЭМ!$D$10+'СЕТ СН'!$H$5-'СЕТ СН'!$H$21</f>
        <v>4277.1494957200002</v>
      </c>
      <c r="J114" s="36">
        <f>SUMIFS(СВЦЭМ!$D$39:$D$782,СВЦЭМ!$A$39:$A$782,$A114,СВЦЭМ!$B$39:$B$782,J$83)+'СЕТ СН'!$H$11+СВЦЭМ!$D$10+'СЕТ СН'!$H$5-'СЕТ СН'!$H$21</f>
        <v>4225.5924282699998</v>
      </c>
      <c r="K114" s="36">
        <f>SUMIFS(СВЦЭМ!$D$39:$D$782,СВЦЭМ!$A$39:$A$782,$A114,СВЦЭМ!$B$39:$B$782,K$83)+'СЕТ СН'!$H$11+СВЦЭМ!$D$10+'СЕТ СН'!$H$5-'СЕТ СН'!$H$21</f>
        <v>4220.0675260500002</v>
      </c>
      <c r="L114" s="36">
        <f>SUMIFS(СВЦЭМ!$D$39:$D$782,СВЦЭМ!$A$39:$A$782,$A114,СВЦЭМ!$B$39:$B$782,L$83)+'СЕТ СН'!$H$11+СВЦЭМ!$D$10+'СЕТ СН'!$H$5-'СЕТ СН'!$H$21</f>
        <v>4239.1202575900006</v>
      </c>
      <c r="M114" s="36">
        <f>SUMIFS(СВЦЭМ!$D$39:$D$782,СВЦЭМ!$A$39:$A$782,$A114,СВЦЭМ!$B$39:$B$782,M$83)+'СЕТ СН'!$H$11+СВЦЭМ!$D$10+'СЕТ СН'!$H$5-'СЕТ СН'!$H$21</f>
        <v>4253.9686269900003</v>
      </c>
      <c r="N114" s="36">
        <f>SUMIFS(СВЦЭМ!$D$39:$D$782,СВЦЭМ!$A$39:$A$782,$A114,СВЦЭМ!$B$39:$B$782,N$83)+'СЕТ СН'!$H$11+СВЦЭМ!$D$10+'СЕТ СН'!$H$5-'СЕТ СН'!$H$21</f>
        <v>4248.2582951200002</v>
      </c>
      <c r="O114" s="36">
        <f>SUMIFS(СВЦЭМ!$D$39:$D$782,СВЦЭМ!$A$39:$A$782,$A114,СВЦЭМ!$B$39:$B$782,O$83)+'СЕТ СН'!$H$11+СВЦЭМ!$D$10+'СЕТ СН'!$H$5-'СЕТ СН'!$H$21</f>
        <v>4251.4476334500005</v>
      </c>
      <c r="P114" s="36">
        <f>SUMIFS(СВЦЭМ!$D$39:$D$782,СВЦЭМ!$A$39:$A$782,$A114,СВЦЭМ!$B$39:$B$782,P$83)+'СЕТ СН'!$H$11+СВЦЭМ!$D$10+'СЕТ СН'!$H$5-'СЕТ СН'!$H$21</f>
        <v>4269.1491311500004</v>
      </c>
      <c r="Q114" s="36">
        <f>SUMIFS(СВЦЭМ!$D$39:$D$782,СВЦЭМ!$A$39:$A$782,$A114,СВЦЭМ!$B$39:$B$782,Q$83)+'СЕТ СН'!$H$11+СВЦЭМ!$D$10+'СЕТ СН'!$H$5-'СЕТ СН'!$H$21</f>
        <v>4275.1321789499998</v>
      </c>
      <c r="R114" s="36">
        <f>SUMIFS(СВЦЭМ!$D$39:$D$782,СВЦЭМ!$A$39:$A$782,$A114,СВЦЭМ!$B$39:$B$782,R$83)+'СЕТ СН'!$H$11+СВЦЭМ!$D$10+'СЕТ СН'!$H$5-'СЕТ СН'!$H$21</f>
        <v>4259.0019679500001</v>
      </c>
      <c r="S114" s="36">
        <f>SUMIFS(СВЦЭМ!$D$39:$D$782,СВЦЭМ!$A$39:$A$782,$A114,СВЦЭМ!$B$39:$B$782,S$83)+'СЕТ СН'!$H$11+СВЦЭМ!$D$10+'СЕТ СН'!$H$5-'СЕТ СН'!$H$21</f>
        <v>4206.0500244699997</v>
      </c>
      <c r="T114" s="36">
        <f>SUMIFS(СВЦЭМ!$D$39:$D$782,СВЦЭМ!$A$39:$A$782,$A114,СВЦЭМ!$B$39:$B$782,T$83)+'СЕТ СН'!$H$11+СВЦЭМ!$D$10+'СЕТ СН'!$H$5-'СЕТ СН'!$H$21</f>
        <v>4168.4032655299998</v>
      </c>
      <c r="U114" s="36">
        <f>SUMIFS(СВЦЭМ!$D$39:$D$782,СВЦЭМ!$A$39:$A$782,$A114,СВЦЭМ!$B$39:$B$782,U$83)+'СЕТ СН'!$H$11+СВЦЭМ!$D$10+'СЕТ СН'!$H$5-'СЕТ СН'!$H$21</f>
        <v>4189.3902875399999</v>
      </c>
      <c r="V114" s="36">
        <f>SUMIFS(СВЦЭМ!$D$39:$D$782,СВЦЭМ!$A$39:$A$782,$A114,СВЦЭМ!$B$39:$B$782,V$83)+'СЕТ СН'!$H$11+СВЦЭМ!$D$10+'СЕТ СН'!$H$5-'СЕТ СН'!$H$21</f>
        <v>4212.8992244100009</v>
      </c>
      <c r="W114" s="36">
        <f>SUMIFS(СВЦЭМ!$D$39:$D$782,СВЦЭМ!$A$39:$A$782,$A114,СВЦЭМ!$B$39:$B$782,W$83)+'СЕТ СН'!$H$11+СВЦЭМ!$D$10+'СЕТ СН'!$H$5-'СЕТ СН'!$H$21</f>
        <v>4238.4492206499999</v>
      </c>
      <c r="X114" s="36">
        <f>SUMIFS(СВЦЭМ!$D$39:$D$782,СВЦЭМ!$A$39:$A$782,$A114,СВЦЭМ!$B$39:$B$782,X$83)+'СЕТ СН'!$H$11+СВЦЭМ!$D$10+'СЕТ СН'!$H$5-'СЕТ СН'!$H$21</f>
        <v>4262.7195720199998</v>
      </c>
      <c r="Y114" s="36">
        <f>SUMIFS(СВЦЭМ!$D$39:$D$782,СВЦЭМ!$A$39:$A$782,$A114,СВЦЭМ!$B$39:$B$782,Y$83)+'СЕТ СН'!$H$11+СВЦЭМ!$D$10+'СЕТ СН'!$H$5-'СЕТ СН'!$H$21</f>
        <v>4291.6230678800002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01.10.2022</v>
      </c>
      <c r="B120" s="36">
        <f>SUMIFS(СВЦЭМ!$D$39:$D$782,СВЦЭМ!$A$39:$A$782,$A120,СВЦЭМ!$B$39:$B$782,B$119)+'СЕТ СН'!$I$11+СВЦЭМ!$D$10+'СЕТ СН'!$I$5-'СЕТ СН'!$I$21</f>
        <v>4108.2936666599999</v>
      </c>
      <c r="C120" s="36">
        <f>SUMIFS(СВЦЭМ!$D$39:$D$782,СВЦЭМ!$A$39:$A$782,$A120,СВЦЭМ!$B$39:$B$782,C$119)+'СЕТ СН'!$I$11+СВЦЭМ!$D$10+'СЕТ СН'!$I$5-'СЕТ СН'!$I$21</f>
        <v>4131.4202260000002</v>
      </c>
      <c r="D120" s="36">
        <f>SUMIFS(СВЦЭМ!$D$39:$D$782,СВЦЭМ!$A$39:$A$782,$A120,СВЦЭМ!$B$39:$B$782,D$119)+'СЕТ СН'!$I$11+СВЦЭМ!$D$10+'СЕТ СН'!$I$5-'СЕТ СН'!$I$21</f>
        <v>4152.8332478399998</v>
      </c>
      <c r="E120" s="36">
        <f>SUMIFS(СВЦЭМ!$D$39:$D$782,СВЦЭМ!$A$39:$A$782,$A120,СВЦЭМ!$B$39:$B$782,E$119)+'СЕТ СН'!$I$11+СВЦЭМ!$D$10+'СЕТ СН'!$I$5-'СЕТ СН'!$I$21</f>
        <v>4153.9073318800001</v>
      </c>
      <c r="F120" s="36">
        <f>SUMIFS(СВЦЭМ!$D$39:$D$782,СВЦЭМ!$A$39:$A$782,$A120,СВЦЭМ!$B$39:$B$782,F$119)+'СЕТ СН'!$I$11+СВЦЭМ!$D$10+'СЕТ СН'!$I$5-'СЕТ СН'!$I$21</f>
        <v>4159.69519158</v>
      </c>
      <c r="G120" s="36">
        <f>SUMIFS(СВЦЭМ!$D$39:$D$782,СВЦЭМ!$A$39:$A$782,$A120,СВЦЭМ!$B$39:$B$782,G$119)+'СЕТ СН'!$I$11+СВЦЭМ!$D$10+'СЕТ СН'!$I$5-'СЕТ СН'!$I$21</f>
        <v>4148.6119036800001</v>
      </c>
      <c r="H120" s="36">
        <f>SUMIFS(СВЦЭМ!$D$39:$D$782,СВЦЭМ!$A$39:$A$782,$A120,СВЦЭМ!$B$39:$B$782,H$119)+'СЕТ СН'!$I$11+СВЦЭМ!$D$10+'СЕТ СН'!$I$5-'СЕТ СН'!$I$21</f>
        <v>4121.8589694399998</v>
      </c>
      <c r="I120" s="36">
        <f>SUMIFS(СВЦЭМ!$D$39:$D$782,СВЦЭМ!$A$39:$A$782,$A120,СВЦЭМ!$B$39:$B$782,I$119)+'СЕТ СН'!$I$11+СВЦЭМ!$D$10+'СЕТ СН'!$I$5-'СЕТ СН'!$I$21</f>
        <v>4041.4447630500003</v>
      </c>
      <c r="J120" s="36">
        <f>SUMIFS(СВЦЭМ!$D$39:$D$782,СВЦЭМ!$A$39:$A$782,$A120,СВЦЭМ!$B$39:$B$782,J$119)+'СЕТ СН'!$I$11+СВЦЭМ!$D$10+'СЕТ СН'!$I$5-'СЕТ СН'!$I$21</f>
        <v>4107.9944344699998</v>
      </c>
      <c r="K120" s="36">
        <f>SUMIFS(СВЦЭМ!$D$39:$D$782,СВЦЭМ!$A$39:$A$782,$A120,СВЦЭМ!$B$39:$B$782,K$119)+'СЕТ СН'!$I$11+СВЦЭМ!$D$10+'СЕТ СН'!$I$5-'СЕТ СН'!$I$21</f>
        <v>4138.1706682399999</v>
      </c>
      <c r="L120" s="36">
        <f>SUMIFS(СВЦЭМ!$D$39:$D$782,СВЦЭМ!$A$39:$A$782,$A120,СВЦЭМ!$B$39:$B$782,L$119)+'СЕТ СН'!$I$11+СВЦЭМ!$D$10+'СЕТ СН'!$I$5-'СЕТ СН'!$I$21</f>
        <v>4137.8401801099999</v>
      </c>
      <c r="M120" s="36">
        <f>SUMIFS(СВЦЭМ!$D$39:$D$782,СВЦЭМ!$A$39:$A$782,$A120,СВЦЭМ!$B$39:$B$782,M$119)+'СЕТ СН'!$I$11+СВЦЭМ!$D$10+'СЕТ СН'!$I$5-'СЕТ СН'!$I$21</f>
        <v>4086.2029782600002</v>
      </c>
      <c r="N120" s="36">
        <f>SUMIFS(СВЦЭМ!$D$39:$D$782,СВЦЭМ!$A$39:$A$782,$A120,СВЦЭМ!$B$39:$B$782,N$119)+'СЕТ СН'!$I$11+СВЦЭМ!$D$10+'СЕТ СН'!$I$5-'СЕТ СН'!$I$21</f>
        <v>4074.2785250900001</v>
      </c>
      <c r="O120" s="36">
        <f>SUMIFS(СВЦЭМ!$D$39:$D$782,СВЦЭМ!$A$39:$A$782,$A120,СВЦЭМ!$B$39:$B$782,O$119)+'СЕТ СН'!$I$11+СВЦЭМ!$D$10+'СЕТ СН'!$I$5-'СЕТ СН'!$I$21</f>
        <v>4059.44995109</v>
      </c>
      <c r="P120" s="36">
        <f>SUMIFS(СВЦЭМ!$D$39:$D$782,СВЦЭМ!$A$39:$A$782,$A120,СВЦЭМ!$B$39:$B$782,P$119)+'СЕТ СН'!$I$11+СВЦЭМ!$D$10+'СЕТ СН'!$I$5-'СЕТ СН'!$I$21</f>
        <v>4049.6049758900003</v>
      </c>
      <c r="Q120" s="36">
        <f>SUMIFS(СВЦЭМ!$D$39:$D$782,СВЦЭМ!$A$39:$A$782,$A120,СВЦЭМ!$B$39:$B$782,Q$119)+'СЕТ СН'!$I$11+СВЦЭМ!$D$10+'СЕТ СН'!$I$5-'СЕТ СН'!$I$21</f>
        <v>4043.9611757800003</v>
      </c>
      <c r="R120" s="36">
        <f>SUMIFS(СВЦЭМ!$D$39:$D$782,СВЦЭМ!$A$39:$A$782,$A120,СВЦЭМ!$B$39:$B$782,R$119)+'СЕТ СН'!$I$11+СВЦЭМ!$D$10+'СЕТ СН'!$I$5-'СЕТ СН'!$I$21</f>
        <v>4042.7849997000003</v>
      </c>
      <c r="S120" s="36">
        <f>SUMIFS(СВЦЭМ!$D$39:$D$782,СВЦЭМ!$A$39:$A$782,$A120,СВЦЭМ!$B$39:$B$782,S$119)+'СЕТ СН'!$I$11+СВЦЭМ!$D$10+'СЕТ СН'!$I$5-'СЕТ СН'!$I$21</f>
        <v>4082.9253785800001</v>
      </c>
      <c r="T120" s="36">
        <f>SUMIFS(СВЦЭМ!$D$39:$D$782,СВЦЭМ!$A$39:$A$782,$A120,СВЦЭМ!$B$39:$B$782,T$119)+'СЕТ СН'!$I$11+СВЦЭМ!$D$10+'СЕТ СН'!$I$5-'СЕТ СН'!$I$21</f>
        <v>4207.5300587399997</v>
      </c>
      <c r="U120" s="36">
        <f>SUMIFS(СВЦЭМ!$D$39:$D$782,СВЦЭМ!$A$39:$A$782,$A120,СВЦЭМ!$B$39:$B$782,U$119)+'СЕТ СН'!$I$11+СВЦЭМ!$D$10+'СЕТ СН'!$I$5-'СЕТ СН'!$I$21</f>
        <v>4225.9149684200002</v>
      </c>
      <c r="V120" s="36">
        <f>SUMIFS(СВЦЭМ!$D$39:$D$782,СВЦЭМ!$A$39:$A$782,$A120,СВЦЭМ!$B$39:$B$782,V$119)+'СЕТ СН'!$I$11+СВЦЭМ!$D$10+'СЕТ СН'!$I$5-'СЕТ СН'!$I$21</f>
        <v>4227.0593453399997</v>
      </c>
      <c r="W120" s="36">
        <f>SUMIFS(СВЦЭМ!$D$39:$D$782,СВЦЭМ!$A$39:$A$782,$A120,СВЦЭМ!$B$39:$B$782,W$119)+'СЕТ СН'!$I$11+СВЦЭМ!$D$10+'СЕТ СН'!$I$5-'СЕТ СН'!$I$21</f>
        <v>4215.1548121699998</v>
      </c>
      <c r="X120" s="36">
        <f>SUMIFS(СВЦЭМ!$D$39:$D$782,СВЦЭМ!$A$39:$A$782,$A120,СВЦЭМ!$B$39:$B$782,X$119)+'СЕТ СН'!$I$11+СВЦЭМ!$D$10+'СЕТ СН'!$I$5-'СЕТ СН'!$I$21</f>
        <v>4204.3232454900008</v>
      </c>
      <c r="Y120" s="36">
        <f>SUMIFS(СВЦЭМ!$D$39:$D$782,СВЦЭМ!$A$39:$A$782,$A120,СВЦЭМ!$B$39:$B$782,Y$119)+'СЕТ СН'!$I$11+СВЦЭМ!$D$10+'СЕТ СН'!$I$5-'СЕТ СН'!$I$21</f>
        <v>4174.8096410400003</v>
      </c>
      <c r="AA120" s="45"/>
    </row>
    <row r="121" spans="1:27" ht="15.75" x14ac:dyDescent="0.2">
      <c r="A121" s="35">
        <f>A120+1</f>
        <v>44836</v>
      </c>
      <c r="B121" s="36">
        <f>SUMIFS(СВЦЭМ!$D$39:$D$782,СВЦЭМ!$A$39:$A$782,$A121,СВЦЭМ!$B$39:$B$782,B$119)+'СЕТ СН'!$I$11+СВЦЭМ!$D$10+'СЕТ СН'!$I$5-'СЕТ СН'!$I$21</f>
        <v>4091.3037891800004</v>
      </c>
      <c r="C121" s="36">
        <f>SUMIFS(СВЦЭМ!$D$39:$D$782,СВЦЭМ!$A$39:$A$782,$A121,СВЦЭМ!$B$39:$B$782,C$119)+'СЕТ СН'!$I$11+СВЦЭМ!$D$10+'СЕТ СН'!$I$5-'СЕТ СН'!$I$21</f>
        <v>4095.9479937000001</v>
      </c>
      <c r="D121" s="36">
        <f>SUMIFS(СВЦЭМ!$D$39:$D$782,СВЦЭМ!$A$39:$A$782,$A121,СВЦЭМ!$B$39:$B$782,D$119)+'СЕТ СН'!$I$11+СВЦЭМ!$D$10+'СЕТ СН'!$I$5-'СЕТ СН'!$I$21</f>
        <v>4140.6953356499998</v>
      </c>
      <c r="E121" s="36">
        <f>SUMIFS(СВЦЭМ!$D$39:$D$782,СВЦЭМ!$A$39:$A$782,$A121,СВЦЭМ!$B$39:$B$782,E$119)+'СЕТ СН'!$I$11+СВЦЭМ!$D$10+'СЕТ СН'!$I$5-'СЕТ СН'!$I$21</f>
        <v>4178.2751190700001</v>
      </c>
      <c r="F121" s="36">
        <f>SUMIFS(СВЦЭМ!$D$39:$D$782,СВЦЭМ!$A$39:$A$782,$A121,СВЦЭМ!$B$39:$B$782,F$119)+'СЕТ СН'!$I$11+СВЦЭМ!$D$10+'СЕТ СН'!$I$5-'СЕТ СН'!$I$21</f>
        <v>4174.9116812600005</v>
      </c>
      <c r="G121" s="36">
        <f>SUMIFS(СВЦЭМ!$D$39:$D$782,СВЦЭМ!$A$39:$A$782,$A121,СВЦЭМ!$B$39:$B$782,G$119)+'СЕТ СН'!$I$11+СВЦЭМ!$D$10+'СЕТ СН'!$I$5-'СЕТ СН'!$I$21</f>
        <v>4164.0195427300005</v>
      </c>
      <c r="H121" s="36">
        <f>SUMIFS(СВЦЭМ!$D$39:$D$782,СВЦЭМ!$A$39:$A$782,$A121,СВЦЭМ!$B$39:$B$782,H$119)+'СЕТ СН'!$I$11+СВЦЭМ!$D$10+'СЕТ СН'!$I$5-'СЕТ СН'!$I$21</f>
        <v>4140.2099505200003</v>
      </c>
      <c r="I121" s="36">
        <f>SUMIFS(СВЦЭМ!$D$39:$D$782,СВЦЭМ!$A$39:$A$782,$A121,СВЦЭМ!$B$39:$B$782,I$119)+'СЕТ СН'!$I$11+СВЦЭМ!$D$10+'СЕТ СН'!$I$5-'СЕТ СН'!$I$21</f>
        <v>4124.8894315300004</v>
      </c>
      <c r="J121" s="36">
        <f>SUMIFS(СВЦЭМ!$D$39:$D$782,СВЦЭМ!$A$39:$A$782,$A121,СВЦЭМ!$B$39:$B$782,J$119)+'СЕТ СН'!$I$11+СВЦЭМ!$D$10+'СЕТ СН'!$I$5-'СЕТ СН'!$I$21</f>
        <v>4113.8656549000007</v>
      </c>
      <c r="K121" s="36">
        <f>SUMIFS(СВЦЭМ!$D$39:$D$782,СВЦЭМ!$A$39:$A$782,$A121,СВЦЭМ!$B$39:$B$782,K$119)+'СЕТ СН'!$I$11+СВЦЭМ!$D$10+'СЕТ СН'!$I$5-'СЕТ СН'!$I$21</f>
        <v>4086.2731314800003</v>
      </c>
      <c r="L121" s="36">
        <f>SUMIFS(СВЦЭМ!$D$39:$D$782,СВЦЭМ!$A$39:$A$782,$A121,СВЦЭМ!$B$39:$B$782,L$119)+'СЕТ СН'!$I$11+СВЦЭМ!$D$10+'СЕТ СН'!$I$5-'СЕТ СН'!$I$21</f>
        <v>4088.5324578600002</v>
      </c>
      <c r="M121" s="36">
        <f>SUMIFS(СВЦЭМ!$D$39:$D$782,СВЦЭМ!$A$39:$A$782,$A121,СВЦЭМ!$B$39:$B$782,M$119)+'СЕТ СН'!$I$11+СВЦЭМ!$D$10+'СЕТ СН'!$I$5-'СЕТ СН'!$I$21</f>
        <v>4050.6454817200001</v>
      </c>
      <c r="N121" s="36">
        <f>SUMIFS(СВЦЭМ!$D$39:$D$782,СВЦЭМ!$A$39:$A$782,$A121,СВЦЭМ!$B$39:$B$782,N$119)+'СЕТ СН'!$I$11+СВЦЭМ!$D$10+'СЕТ СН'!$I$5-'СЕТ СН'!$I$21</f>
        <v>4063.3208413800003</v>
      </c>
      <c r="O121" s="36">
        <f>SUMIFS(СВЦЭМ!$D$39:$D$782,СВЦЭМ!$A$39:$A$782,$A121,СВЦЭМ!$B$39:$B$782,O$119)+'СЕТ СН'!$I$11+СВЦЭМ!$D$10+'СЕТ СН'!$I$5-'СЕТ СН'!$I$21</f>
        <v>4070.4239603800002</v>
      </c>
      <c r="P121" s="36">
        <f>SUMIFS(СВЦЭМ!$D$39:$D$782,СВЦЭМ!$A$39:$A$782,$A121,СВЦЭМ!$B$39:$B$782,P$119)+'СЕТ СН'!$I$11+СВЦЭМ!$D$10+'СЕТ СН'!$I$5-'СЕТ СН'!$I$21</f>
        <v>4084.7471436200003</v>
      </c>
      <c r="Q121" s="36">
        <f>SUMIFS(СВЦЭМ!$D$39:$D$782,СВЦЭМ!$A$39:$A$782,$A121,СВЦЭМ!$B$39:$B$782,Q$119)+'СЕТ СН'!$I$11+СВЦЭМ!$D$10+'СЕТ СН'!$I$5-'СЕТ СН'!$I$21</f>
        <v>4095.3009686800001</v>
      </c>
      <c r="R121" s="36">
        <f>SUMIFS(СВЦЭМ!$D$39:$D$782,СВЦЭМ!$A$39:$A$782,$A121,СВЦЭМ!$B$39:$B$782,R$119)+'СЕТ СН'!$I$11+СВЦЭМ!$D$10+'СЕТ СН'!$I$5-'СЕТ СН'!$I$21</f>
        <v>4098.447279</v>
      </c>
      <c r="S121" s="36">
        <f>SUMIFS(СВЦЭМ!$D$39:$D$782,СВЦЭМ!$A$39:$A$782,$A121,СВЦЭМ!$B$39:$B$782,S$119)+'СЕТ СН'!$I$11+СВЦЭМ!$D$10+'СЕТ СН'!$I$5-'СЕТ СН'!$I$21</f>
        <v>4080.3448550700004</v>
      </c>
      <c r="T121" s="36">
        <f>SUMIFS(СВЦЭМ!$D$39:$D$782,СВЦЭМ!$A$39:$A$782,$A121,СВЦЭМ!$B$39:$B$782,T$119)+'СЕТ СН'!$I$11+СВЦЭМ!$D$10+'СЕТ СН'!$I$5-'СЕТ СН'!$I$21</f>
        <v>4194.30396569</v>
      </c>
      <c r="U121" s="36">
        <f>SUMIFS(СВЦЭМ!$D$39:$D$782,СВЦЭМ!$A$39:$A$782,$A121,СВЦЭМ!$B$39:$B$782,U$119)+'СЕТ СН'!$I$11+СВЦЭМ!$D$10+'СЕТ СН'!$I$5-'СЕТ СН'!$I$21</f>
        <v>4226.0377084600004</v>
      </c>
      <c r="V121" s="36">
        <f>SUMIFS(СВЦЭМ!$D$39:$D$782,СВЦЭМ!$A$39:$A$782,$A121,СВЦЭМ!$B$39:$B$782,V$119)+'СЕТ СН'!$I$11+СВЦЭМ!$D$10+'СЕТ СН'!$I$5-'СЕТ СН'!$I$21</f>
        <v>4227.5283986200002</v>
      </c>
      <c r="W121" s="36">
        <f>SUMIFS(СВЦЭМ!$D$39:$D$782,СВЦЭМ!$A$39:$A$782,$A121,СВЦЭМ!$B$39:$B$782,W$119)+'СЕТ СН'!$I$11+СВЦЭМ!$D$10+'СЕТ СН'!$I$5-'СЕТ СН'!$I$21</f>
        <v>4210.3536457500004</v>
      </c>
      <c r="X121" s="36">
        <f>SUMIFS(СВЦЭМ!$D$39:$D$782,СВЦЭМ!$A$39:$A$782,$A121,СВЦЭМ!$B$39:$B$782,X$119)+'СЕТ СН'!$I$11+СВЦЭМ!$D$10+'СЕТ СН'!$I$5-'СЕТ СН'!$I$21</f>
        <v>4174.7103598700005</v>
      </c>
      <c r="Y121" s="36">
        <f>SUMIFS(СВЦЭМ!$D$39:$D$782,СВЦЭМ!$A$39:$A$782,$A121,СВЦЭМ!$B$39:$B$782,Y$119)+'СЕТ СН'!$I$11+СВЦЭМ!$D$10+'СЕТ СН'!$I$5-'СЕТ СН'!$I$21</f>
        <v>4167.7015089400002</v>
      </c>
    </row>
    <row r="122" spans="1:27" ht="15.75" x14ac:dyDescent="0.2">
      <c r="A122" s="35">
        <f t="shared" ref="A122:A150" si="3">A121+1</f>
        <v>44837</v>
      </c>
      <c r="B122" s="36">
        <f>SUMIFS(СВЦЭМ!$D$39:$D$782,СВЦЭМ!$A$39:$A$782,$A122,СВЦЭМ!$B$39:$B$782,B$119)+'СЕТ СН'!$I$11+СВЦЭМ!$D$10+'СЕТ СН'!$I$5-'СЕТ СН'!$I$21</f>
        <v>4167.8918451400004</v>
      </c>
      <c r="C122" s="36">
        <f>SUMIFS(СВЦЭМ!$D$39:$D$782,СВЦЭМ!$A$39:$A$782,$A122,СВЦЭМ!$B$39:$B$782,C$119)+'СЕТ СН'!$I$11+СВЦЭМ!$D$10+'СЕТ СН'!$I$5-'СЕТ СН'!$I$21</f>
        <v>4200.0259970900006</v>
      </c>
      <c r="D122" s="36">
        <f>SUMIFS(СВЦЭМ!$D$39:$D$782,СВЦЭМ!$A$39:$A$782,$A122,СВЦЭМ!$B$39:$B$782,D$119)+'СЕТ СН'!$I$11+СВЦЭМ!$D$10+'СЕТ СН'!$I$5-'СЕТ СН'!$I$21</f>
        <v>4216.7701347700004</v>
      </c>
      <c r="E122" s="36">
        <f>SUMIFS(СВЦЭМ!$D$39:$D$782,СВЦЭМ!$A$39:$A$782,$A122,СВЦЭМ!$B$39:$B$782,E$119)+'СЕТ СН'!$I$11+СВЦЭМ!$D$10+'СЕТ СН'!$I$5-'СЕТ СН'!$I$21</f>
        <v>4221.9469412800008</v>
      </c>
      <c r="F122" s="36">
        <f>SUMIFS(СВЦЭМ!$D$39:$D$782,СВЦЭМ!$A$39:$A$782,$A122,СВЦЭМ!$B$39:$B$782,F$119)+'СЕТ СН'!$I$11+СВЦЭМ!$D$10+'СЕТ СН'!$I$5-'СЕТ СН'!$I$21</f>
        <v>4206.6529251500006</v>
      </c>
      <c r="G122" s="36">
        <f>SUMIFS(СВЦЭМ!$D$39:$D$782,СВЦЭМ!$A$39:$A$782,$A122,СВЦЭМ!$B$39:$B$782,G$119)+'СЕТ СН'!$I$11+СВЦЭМ!$D$10+'СЕТ СН'!$I$5-'СЕТ СН'!$I$21</f>
        <v>4176.5547051400008</v>
      </c>
      <c r="H122" s="36">
        <f>SUMIFS(СВЦЭМ!$D$39:$D$782,СВЦЭМ!$A$39:$A$782,$A122,СВЦЭМ!$B$39:$B$782,H$119)+'СЕТ СН'!$I$11+СВЦЭМ!$D$10+'СЕТ СН'!$I$5-'СЕТ СН'!$I$21</f>
        <v>4100.8668925800002</v>
      </c>
      <c r="I122" s="36">
        <f>SUMIFS(СВЦЭМ!$D$39:$D$782,СВЦЭМ!$A$39:$A$782,$A122,СВЦЭМ!$B$39:$B$782,I$119)+'СЕТ СН'!$I$11+СВЦЭМ!$D$10+'СЕТ СН'!$I$5-'СЕТ СН'!$I$21</f>
        <v>4047.1354072700001</v>
      </c>
      <c r="J122" s="36">
        <f>SUMIFS(СВЦЭМ!$D$39:$D$782,СВЦЭМ!$A$39:$A$782,$A122,СВЦЭМ!$B$39:$B$782,J$119)+'СЕТ СН'!$I$11+СВЦЭМ!$D$10+'СЕТ СН'!$I$5-'СЕТ СН'!$I$21</f>
        <v>4020.4146484299999</v>
      </c>
      <c r="K122" s="36">
        <f>SUMIFS(СВЦЭМ!$D$39:$D$782,СВЦЭМ!$A$39:$A$782,$A122,СВЦЭМ!$B$39:$B$782,K$119)+'СЕТ СН'!$I$11+СВЦЭМ!$D$10+'СЕТ СН'!$I$5-'СЕТ СН'!$I$21</f>
        <v>4005.1534540299999</v>
      </c>
      <c r="L122" s="36">
        <f>SUMIFS(СВЦЭМ!$D$39:$D$782,СВЦЭМ!$A$39:$A$782,$A122,СВЦЭМ!$B$39:$B$782,L$119)+'СЕТ СН'!$I$11+СВЦЭМ!$D$10+'СЕТ СН'!$I$5-'СЕТ СН'!$I$21</f>
        <v>3999.9181145900002</v>
      </c>
      <c r="M122" s="36">
        <f>SUMIFS(СВЦЭМ!$D$39:$D$782,СВЦЭМ!$A$39:$A$782,$A122,СВЦЭМ!$B$39:$B$782,M$119)+'СЕТ СН'!$I$11+СВЦЭМ!$D$10+'СЕТ СН'!$I$5-'СЕТ СН'!$I$21</f>
        <v>4020.0902558800003</v>
      </c>
      <c r="N122" s="36">
        <f>SUMIFS(СВЦЭМ!$D$39:$D$782,СВЦЭМ!$A$39:$A$782,$A122,СВЦЭМ!$B$39:$B$782,N$119)+'СЕТ СН'!$I$11+СВЦЭМ!$D$10+'СЕТ СН'!$I$5-'СЕТ СН'!$I$21</f>
        <v>4043.8566420000002</v>
      </c>
      <c r="O122" s="36">
        <f>SUMIFS(СВЦЭМ!$D$39:$D$782,СВЦЭМ!$A$39:$A$782,$A122,СВЦЭМ!$B$39:$B$782,O$119)+'СЕТ СН'!$I$11+СВЦЭМ!$D$10+'СЕТ СН'!$I$5-'СЕТ СН'!$I$21</f>
        <v>4059.5300422600003</v>
      </c>
      <c r="P122" s="36">
        <f>SUMIFS(СВЦЭМ!$D$39:$D$782,СВЦЭМ!$A$39:$A$782,$A122,СВЦЭМ!$B$39:$B$782,P$119)+'СЕТ СН'!$I$11+СВЦЭМ!$D$10+'СЕТ СН'!$I$5-'СЕТ СН'!$I$21</f>
        <v>4068.2066179200001</v>
      </c>
      <c r="Q122" s="36">
        <f>SUMIFS(СВЦЭМ!$D$39:$D$782,СВЦЭМ!$A$39:$A$782,$A122,СВЦЭМ!$B$39:$B$782,Q$119)+'СЕТ СН'!$I$11+СВЦЭМ!$D$10+'СЕТ СН'!$I$5-'СЕТ СН'!$I$21</f>
        <v>4063.6572401800004</v>
      </c>
      <c r="R122" s="36">
        <f>SUMIFS(СВЦЭМ!$D$39:$D$782,СВЦЭМ!$A$39:$A$782,$A122,СВЦЭМ!$B$39:$B$782,R$119)+'СЕТ СН'!$I$11+СВЦЭМ!$D$10+'СЕТ СН'!$I$5-'СЕТ СН'!$I$21</f>
        <v>4050.1695752200003</v>
      </c>
      <c r="S122" s="36">
        <f>SUMIFS(СВЦЭМ!$D$39:$D$782,СВЦЭМ!$A$39:$A$782,$A122,СВЦЭМ!$B$39:$B$782,S$119)+'СЕТ СН'!$I$11+СВЦЭМ!$D$10+'СЕТ СН'!$I$5-'СЕТ СН'!$I$21</f>
        <v>4029.4930496900001</v>
      </c>
      <c r="T122" s="36">
        <f>SUMIFS(СВЦЭМ!$D$39:$D$782,СВЦЭМ!$A$39:$A$782,$A122,СВЦЭМ!$B$39:$B$782,T$119)+'СЕТ СН'!$I$11+СВЦЭМ!$D$10+'СЕТ СН'!$I$5-'СЕТ СН'!$I$21</f>
        <v>3991.5202472000001</v>
      </c>
      <c r="U122" s="36">
        <f>SUMIFS(СВЦЭМ!$D$39:$D$782,СВЦЭМ!$A$39:$A$782,$A122,СВЦЭМ!$B$39:$B$782,U$119)+'СЕТ СН'!$I$11+СВЦЭМ!$D$10+'СЕТ СН'!$I$5-'СЕТ СН'!$I$21</f>
        <v>3972.8657132000003</v>
      </c>
      <c r="V122" s="36">
        <f>SUMIFS(СВЦЭМ!$D$39:$D$782,СВЦЭМ!$A$39:$A$782,$A122,СВЦЭМ!$B$39:$B$782,V$119)+'СЕТ СН'!$I$11+СВЦЭМ!$D$10+'СЕТ СН'!$I$5-'СЕТ СН'!$I$21</f>
        <v>3983.1227408200002</v>
      </c>
      <c r="W122" s="36">
        <f>SUMIFS(СВЦЭМ!$D$39:$D$782,СВЦЭМ!$A$39:$A$782,$A122,СВЦЭМ!$B$39:$B$782,W$119)+'СЕТ СН'!$I$11+СВЦЭМ!$D$10+'СЕТ СН'!$I$5-'СЕТ СН'!$I$21</f>
        <v>4016.4680947200004</v>
      </c>
      <c r="X122" s="36">
        <f>SUMIFS(СВЦЭМ!$D$39:$D$782,СВЦЭМ!$A$39:$A$782,$A122,СВЦЭМ!$B$39:$B$782,X$119)+'СЕТ СН'!$I$11+СВЦЭМ!$D$10+'СЕТ СН'!$I$5-'СЕТ СН'!$I$21</f>
        <v>4067.0545313100001</v>
      </c>
      <c r="Y122" s="36">
        <f>SUMIFS(СВЦЭМ!$D$39:$D$782,СВЦЭМ!$A$39:$A$782,$A122,СВЦЭМ!$B$39:$B$782,Y$119)+'СЕТ СН'!$I$11+СВЦЭМ!$D$10+'СЕТ СН'!$I$5-'СЕТ СН'!$I$21</f>
        <v>4100.7827180599998</v>
      </c>
    </row>
    <row r="123" spans="1:27" ht="15.75" x14ac:dyDescent="0.2">
      <c r="A123" s="35">
        <f t="shared" si="3"/>
        <v>44838</v>
      </c>
      <c r="B123" s="36">
        <f>SUMIFS(СВЦЭМ!$D$39:$D$782,СВЦЭМ!$A$39:$A$782,$A123,СВЦЭМ!$B$39:$B$782,B$119)+'СЕТ СН'!$I$11+СВЦЭМ!$D$10+'СЕТ СН'!$I$5-'СЕТ СН'!$I$21</f>
        <v>4040.10854199</v>
      </c>
      <c r="C123" s="36">
        <f>SUMIFS(СВЦЭМ!$D$39:$D$782,СВЦЭМ!$A$39:$A$782,$A123,СВЦЭМ!$B$39:$B$782,C$119)+'СЕТ СН'!$I$11+СВЦЭМ!$D$10+'СЕТ СН'!$I$5-'СЕТ СН'!$I$21</f>
        <v>4065.5877622400003</v>
      </c>
      <c r="D123" s="36">
        <f>SUMIFS(СВЦЭМ!$D$39:$D$782,СВЦЭМ!$A$39:$A$782,$A123,СВЦЭМ!$B$39:$B$782,D$119)+'СЕТ СН'!$I$11+СВЦЭМ!$D$10+'СЕТ СН'!$I$5-'СЕТ СН'!$I$21</f>
        <v>4077.7437291000001</v>
      </c>
      <c r="E123" s="36">
        <f>SUMIFS(СВЦЭМ!$D$39:$D$782,СВЦЭМ!$A$39:$A$782,$A123,СВЦЭМ!$B$39:$B$782,E$119)+'СЕТ СН'!$I$11+СВЦЭМ!$D$10+'СЕТ СН'!$I$5-'СЕТ СН'!$I$21</f>
        <v>4087.38332937</v>
      </c>
      <c r="F123" s="36">
        <f>SUMIFS(СВЦЭМ!$D$39:$D$782,СВЦЭМ!$A$39:$A$782,$A123,СВЦЭМ!$B$39:$B$782,F$119)+'СЕТ СН'!$I$11+СВЦЭМ!$D$10+'СЕТ СН'!$I$5-'СЕТ СН'!$I$21</f>
        <v>4090.5971637900002</v>
      </c>
      <c r="G123" s="36">
        <f>SUMIFS(СВЦЭМ!$D$39:$D$782,СВЦЭМ!$A$39:$A$782,$A123,СВЦЭМ!$B$39:$B$782,G$119)+'СЕТ СН'!$I$11+СВЦЭМ!$D$10+'СЕТ СН'!$I$5-'СЕТ СН'!$I$21</f>
        <v>4070.44143596</v>
      </c>
      <c r="H123" s="36">
        <f>SUMIFS(СВЦЭМ!$D$39:$D$782,СВЦЭМ!$A$39:$A$782,$A123,СВЦЭМ!$B$39:$B$782,H$119)+'СЕТ СН'!$I$11+СВЦЭМ!$D$10+'СЕТ СН'!$I$5-'СЕТ СН'!$I$21</f>
        <v>4017.2493682000004</v>
      </c>
      <c r="I123" s="36">
        <f>SUMIFS(СВЦЭМ!$D$39:$D$782,СВЦЭМ!$A$39:$A$782,$A123,СВЦЭМ!$B$39:$B$782,I$119)+'СЕТ СН'!$I$11+СВЦЭМ!$D$10+'СЕТ СН'!$I$5-'СЕТ СН'!$I$21</f>
        <v>3970.1857098500004</v>
      </c>
      <c r="J123" s="36">
        <f>SUMIFS(СВЦЭМ!$D$39:$D$782,СВЦЭМ!$A$39:$A$782,$A123,СВЦЭМ!$B$39:$B$782,J$119)+'СЕТ СН'!$I$11+СВЦЭМ!$D$10+'СЕТ СН'!$I$5-'СЕТ СН'!$I$21</f>
        <v>3968.3895169400002</v>
      </c>
      <c r="K123" s="36">
        <f>SUMIFS(СВЦЭМ!$D$39:$D$782,СВЦЭМ!$A$39:$A$782,$A123,СВЦЭМ!$B$39:$B$782,K$119)+'СЕТ СН'!$I$11+СВЦЭМ!$D$10+'СЕТ СН'!$I$5-'СЕТ СН'!$I$21</f>
        <v>3956.9880387700005</v>
      </c>
      <c r="L123" s="36">
        <f>SUMIFS(СВЦЭМ!$D$39:$D$782,СВЦЭМ!$A$39:$A$782,$A123,СВЦЭМ!$B$39:$B$782,L$119)+'СЕТ СН'!$I$11+СВЦЭМ!$D$10+'СЕТ СН'!$I$5-'СЕТ СН'!$I$21</f>
        <v>3956.7826703800001</v>
      </c>
      <c r="M123" s="36">
        <f>SUMIFS(СВЦЭМ!$D$39:$D$782,СВЦЭМ!$A$39:$A$782,$A123,СВЦЭМ!$B$39:$B$782,M$119)+'СЕТ СН'!$I$11+СВЦЭМ!$D$10+'СЕТ СН'!$I$5-'СЕТ СН'!$I$21</f>
        <v>3966.4526261700003</v>
      </c>
      <c r="N123" s="36">
        <f>SUMIFS(СВЦЭМ!$D$39:$D$782,СВЦЭМ!$A$39:$A$782,$A123,СВЦЭМ!$B$39:$B$782,N$119)+'СЕТ СН'!$I$11+СВЦЭМ!$D$10+'СЕТ СН'!$I$5-'СЕТ СН'!$I$21</f>
        <v>3977.2351138900003</v>
      </c>
      <c r="O123" s="36">
        <f>SUMIFS(СВЦЭМ!$D$39:$D$782,СВЦЭМ!$A$39:$A$782,$A123,СВЦЭМ!$B$39:$B$782,O$119)+'СЕТ СН'!$I$11+СВЦЭМ!$D$10+'СЕТ СН'!$I$5-'СЕТ СН'!$I$21</f>
        <v>3980.55728305</v>
      </c>
      <c r="P123" s="36">
        <f>SUMIFS(СВЦЭМ!$D$39:$D$782,СВЦЭМ!$A$39:$A$782,$A123,СВЦЭМ!$B$39:$B$782,P$119)+'СЕТ СН'!$I$11+СВЦЭМ!$D$10+'СЕТ СН'!$I$5-'СЕТ СН'!$I$21</f>
        <v>3987.8223443800002</v>
      </c>
      <c r="Q123" s="36">
        <f>SUMIFS(СВЦЭМ!$D$39:$D$782,СВЦЭМ!$A$39:$A$782,$A123,СВЦЭМ!$B$39:$B$782,Q$119)+'СЕТ СН'!$I$11+СВЦЭМ!$D$10+'СЕТ СН'!$I$5-'СЕТ СН'!$I$21</f>
        <v>3989.0080064500003</v>
      </c>
      <c r="R123" s="36">
        <f>SUMIFS(СВЦЭМ!$D$39:$D$782,СВЦЭМ!$A$39:$A$782,$A123,СВЦЭМ!$B$39:$B$782,R$119)+'СЕТ СН'!$I$11+СВЦЭМ!$D$10+'СЕТ СН'!$I$5-'СЕТ СН'!$I$21</f>
        <v>3998.9890915100004</v>
      </c>
      <c r="S123" s="36">
        <f>SUMIFS(СВЦЭМ!$D$39:$D$782,СВЦЭМ!$A$39:$A$782,$A123,СВЦЭМ!$B$39:$B$782,S$119)+'СЕТ СН'!$I$11+СВЦЭМ!$D$10+'СЕТ СН'!$I$5-'СЕТ СН'!$I$21</f>
        <v>3977.1060943800003</v>
      </c>
      <c r="T123" s="36">
        <f>SUMIFS(СВЦЭМ!$D$39:$D$782,СВЦЭМ!$A$39:$A$782,$A123,СВЦЭМ!$B$39:$B$782,T$119)+'СЕТ СН'!$I$11+СВЦЭМ!$D$10+'СЕТ СН'!$I$5-'СЕТ СН'!$I$21</f>
        <v>3961.2679915100002</v>
      </c>
      <c r="U123" s="36">
        <f>SUMIFS(СВЦЭМ!$D$39:$D$782,СВЦЭМ!$A$39:$A$782,$A123,СВЦЭМ!$B$39:$B$782,U$119)+'СЕТ СН'!$I$11+СВЦЭМ!$D$10+'СЕТ СН'!$I$5-'СЕТ СН'!$I$21</f>
        <v>3938.9723376900001</v>
      </c>
      <c r="V123" s="36">
        <f>SUMIFS(СВЦЭМ!$D$39:$D$782,СВЦЭМ!$A$39:$A$782,$A123,СВЦЭМ!$B$39:$B$782,V$119)+'СЕТ СН'!$I$11+СВЦЭМ!$D$10+'СЕТ СН'!$I$5-'СЕТ СН'!$I$21</f>
        <v>3943.1749316400001</v>
      </c>
      <c r="W123" s="36">
        <f>SUMIFS(СВЦЭМ!$D$39:$D$782,СВЦЭМ!$A$39:$A$782,$A123,СВЦЭМ!$B$39:$B$782,W$119)+'СЕТ СН'!$I$11+СВЦЭМ!$D$10+'СЕТ СН'!$I$5-'СЕТ СН'!$I$21</f>
        <v>3951.5984935800002</v>
      </c>
      <c r="X123" s="36">
        <f>SUMIFS(СВЦЭМ!$D$39:$D$782,СВЦЭМ!$A$39:$A$782,$A123,СВЦЭМ!$B$39:$B$782,X$119)+'СЕТ СН'!$I$11+СВЦЭМ!$D$10+'СЕТ СН'!$I$5-'СЕТ СН'!$I$21</f>
        <v>3985.4806179500001</v>
      </c>
      <c r="Y123" s="36">
        <f>SUMIFS(СВЦЭМ!$D$39:$D$782,СВЦЭМ!$A$39:$A$782,$A123,СВЦЭМ!$B$39:$B$782,Y$119)+'СЕТ СН'!$I$11+СВЦЭМ!$D$10+'СЕТ СН'!$I$5-'СЕТ СН'!$I$21</f>
        <v>4011.9626887100003</v>
      </c>
    </row>
    <row r="124" spans="1:27" ht="15.75" x14ac:dyDescent="0.2">
      <c r="A124" s="35">
        <f t="shared" si="3"/>
        <v>44839</v>
      </c>
      <c r="B124" s="36">
        <f>SUMIFS(СВЦЭМ!$D$39:$D$782,СВЦЭМ!$A$39:$A$782,$A124,СВЦЭМ!$B$39:$B$782,B$119)+'СЕТ СН'!$I$11+СВЦЭМ!$D$10+'СЕТ СН'!$I$5-'СЕТ СН'!$I$21</f>
        <v>4087.6739447100003</v>
      </c>
      <c r="C124" s="36">
        <f>SUMIFS(СВЦЭМ!$D$39:$D$782,СВЦЭМ!$A$39:$A$782,$A124,СВЦЭМ!$B$39:$B$782,C$119)+'СЕТ СН'!$I$11+СВЦЭМ!$D$10+'СЕТ СН'!$I$5-'СЕТ СН'!$I$21</f>
        <v>4127.3313282199997</v>
      </c>
      <c r="D124" s="36">
        <f>SUMIFS(СВЦЭМ!$D$39:$D$782,СВЦЭМ!$A$39:$A$782,$A124,СВЦЭМ!$B$39:$B$782,D$119)+'СЕТ СН'!$I$11+СВЦЭМ!$D$10+'СЕТ СН'!$I$5-'СЕТ СН'!$I$21</f>
        <v>4153.7760214999998</v>
      </c>
      <c r="E124" s="36">
        <f>SUMIFS(СВЦЭМ!$D$39:$D$782,СВЦЭМ!$A$39:$A$782,$A124,СВЦЭМ!$B$39:$B$782,E$119)+'СЕТ СН'!$I$11+СВЦЭМ!$D$10+'СЕТ СН'!$I$5-'СЕТ СН'!$I$21</f>
        <v>4165.6857392100001</v>
      </c>
      <c r="F124" s="36">
        <f>SUMIFS(СВЦЭМ!$D$39:$D$782,СВЦЭМ!$A$39:$A$782,$A124,СВЦЭМ!$B$39:$B$782,F$119)+'СЕТ СН'!$I$11+СВЦЭМ!$D$10+'СЕТ СН'!$I$5-'СЕТ СН'!$I$21</f>
        <v>4163.7420164800005</v>
      </c>
      <c r="G124" s="36">
        <f>SUMIFS(СВЦЭМ!$D$39:$D$782,СВЦЭМ!$A$39:$A$782,$A124,СВЦЭМ!$B$39:$B$782,G$119)+'СЕТ СН'!$I$11+СВЦЭМ!$D$10+'СЕТ СН'!$I$5-'СЕТ СН'!$I$21</f>
        <v>4149.6893139800004</v>
      </c>
      <c r="H124" s="36">
        <f>SUMIFS(СВЦЭМ!$D$39:$D$782,СВЦЭМ!$A$39:$A$782,$A124,СВЦЭМ!$B$39:$B$782,H$119)+'СЕТ СН'!$I$11+СВЦЭМ!$D$10+'СЕТ СН'!$I$5-'СЕТ СН'!$I$21</f>
        <v>4101.5448446099999</v>
      </c>
      <c r="I124" s="36">
        <f>SUMIFS(СВЦЭМ!$D$39:$D$782,СВЦЭМ!$A$39:$A$782,$A124,СВЦЭМ!$B$39:$B$782,I$119)+'СЕТ СН'!$I$11+СВЦЭМ!$D$10+'СЕТ СН'!$I$5-'СЕТ СН'!$I$21</f>
        <v>4067.8354705199999</v>
      </c>
      <c r="J124" s="36">
        <f>SUMIFS(СВЦЭМ!$D$39:$D$782,СВЦЭМ!$A$39:$A$782,$A124,СВЦЭМ!$B$39:$B$782,J$119)+'СЕТ СН'!$I$11+СВЦЭМ!$D$10+'СЕТ СН'!$I$5-'СЕТ СН'!$I$21</f>
        <v>4118.5122041600007</v>
      </c>
      <c r="K124" s="36">
        <f>SUMIFS(СВЦЭМ!$D$39:$D$782,СВЦЭМ!$A$39:$A$782,$A124,СВЦЭМ!$B$39:$B$782,K$119)+'СЕТ СН'!$I$11+СВЦЭМ!$D$10+'СЕТ СН'!$I$5-'СЕТ СН'!$I$21</f>
        <v>4141.4392785800001</v>
      </c>
      <c r="L124" s="36">
        <f>SUMIFS(СВЦЭМ!$D$39:$D$782,СВЦЭМ!$A$39:$A$782,$A124,СВЦЭМ!$B$39:$B$782,L$119)+'СЕТ СН'!$I$11+СВЦЭМ!$D$10+'СЕТ СН'!$I$5-'СЕТ СН'!$I$21</f>
        <v>4141.2278705400004</v>
      </c>
      <c r="M124" s="36">
        <f>SUMIFS(СВЦЭМ!$D$39:$D$782,СВЦЭМ!$A$39:$A$782,$A124,СВЦЭМ!$B$39:$B$782,M$119)+'СЕТ СН'!$I$11+СВЦЭМ!$D$10+'СЕТ СН'!$I$5-'СЕТ СН'!$I$21</f>
        <v>4082.4974277900001</v>
      </c>
      <c r="N124" s="36">
        <f>SUMIFS(СВЦЭМ!$D$39:$D$782,СВЦЭМ!$A$39:$A$782,$A124,СВЦЭМ!$B$39:$B$782,N$119)+'СЕТ СН'!$I$11+СВЦЭМ!$D$10+'СЕТ СН'!$I$5-'СЕТ СН'!$I$21</f>
        <v>4095.6998157300004</v>
      </c>
      <c r="O124" s="36">
        <f>SUMIFS(СВЦЭМ!$D$39:$D$782,СВЦЭМ!$A$39:$A$782,$A124,СВЦЭМ!$B$39:$B$782,O$119)+'СЕТ СН'!$I$11+СВЦЭМ!$D$10+'СЕТ СН'!$I$5-'СЕТ СН'!$I$21</f>
        <v>4104.3881836800001</v>
      </c>
      <c r="P124" s="36">
        <f>SUMIFS(СВЦЭМ!$D$39:$D$782,СВЦЭМ!$A$39:$A$782,$A124,СВЦЭМ!$B$39:$B$782,P$119)+'СЕТ СН'!$I$11+СВЦЭМ!$D$10+'СЕТ СН'!$I$5-'СЕТ СН'!$I$21</f>
        <v>4113.8334834300003</v>
      </c>
      <c r="Q124" s="36">
        <f>SUMIFS(СВЦЭМ!$D$39:$D$782,СВЦЭМ!$A$39:$A$782,$A124,СВЦЭМ!$B$39:$B$782,Q$119)+'СЕТ СН'!$I$11+СВЦЭМ!$D$10+'СЕТ СН'!$I$5-'СЕТ СН'!$I$21</f>
        <v>4125.2468540200007</v>
      </c>
      <c r="R124" s="36">
        <f>SUMIFS(СВЦЭМ!$D$39:$D$782,СВЦЭМ!$A$39:$A$782,$A124,СВЦЭМ!$B$39:$B$782,R$119)+'СЕТ СН'!$I$11+СВЦЭМ!$D$10+'СЕТ СН'!$I$5-'СЕТ СН'!$I$21</f>
        <v>4113.5805363400004</v>
      </c>
      <c r="S124" s="36">
        <f>SUMIFS(СВЦЭМ!$D$39:$D$782,СВЦЭМ!$A$39:$A$782,$A124,СВЦЭМ!$B$39:$B$782,S$119)+'СЕТ СН'!$I$11+СВЦЭМ!$D$10+'СЕТ СН'!$I$5-'СЕТ СН'!$I$21</f>
        <v>4129.0995577100002</v>
      </c>
      <c r="T124" s="36">
        <f>SUMIFS(СВЦЭМ!$D$39:$D$782,СВЦЭМ!$A$39:$A$782,$A124,СВЦЭМ!$B$39:$B$782,T$119)+'СЕТ СН'!$I$11+СВЦЭМ!$D$10+'СЕТ СН'!$I$5-'СЕТ СН'!$I$21</f>
        <v>4248.0500636100005</v>
      </c>
      <c r="U124" s="36">
        <f>SUMIFS(СВЦЭМ!$D$39:$D$782,СВЦЭМ!$A$39:$A$782,$A124,СВЦЭМ!$B$39:$B$782,U$119)+'СЕТ СН'!$I$11+СВЦЭМ!$D$10+'СЕТ СН'!$I$5-'СЕТ СН'!$I$21</f>
        <v>4269.6874897899997</v>
      </c>
      <c r="V124" s="36">
        <f>SUMIFS(СВЦЭМ!$D$39:$D$782,СВЦЭМ!$A$39:$A$782,$A124,СВЦЭМ!$B$39:$B$782,V$119)+'СЕТ СН'!$I$11+СВЦЭМ!$D$10+'СЕТ СН'!$I$5-'СЕТ СН'!$I$21</f>
        <v>4259.4958592399998</v>
      </c>
      <c r="W124" s="36">
        <f>SUMIFS(СВЦЭМ!$D$39:$D$782,СВЦЭМ!$A$39:$A$782,$A124,СВЦЭМ!$B$39:$B$782,W$119)+'СЕТ СН'!$I$11+СВЦЭМ!$D$10+'СЕТ СН'!$I$5-'СЕТ СН'!$I$21</f>
        <v>4243.7465054100003</v>
      </c>
      <c r="X124" s="36">
        <f>SUMIFS(СВЦЭМ!$D$39:$D$782,СВЦЭМ!$A$39:$A$782,$A124,СВЦЭМ!$B$39:$B$782,X$119)+'СЕТ СН'!$I$11+СВЦЭМ!$D$10+'СЕТ СН'!$I$5-'СЕТ СН'!$I$21</f>
        <v>4202.8881536700001</v>
      </c>
      <c r="Y124" s="36">
        <f>SUMIFS(СВЦЭМ!$D$39:$D$782,СВЦЭМ!$A$39:$A$782,$A124,СВЦЭМ!$B$39:$B$782,Y$119)+'СЕТ СН'!$I$11+СВЦЭМ!$D$10+'СЕТ СН'!$I$5-'СЕТ СН'!$I$21</f>
        <v>4102.36023372</v>
      </c>
    </row>
    <row r="125" spans="1:27" ht="15.75" x14ac:dyDescent="0.2">
      <c r="A125" s="35">
        <f t="shared" si="3"/>
        <v>44840</v>
      </c>
      <c r="B125" s="36">
        <f>SUMIFS(СВЦЭМ!$D$39:$D$782,СВЦЭМ!$A$39:$A$782,$A125,СВЦЭМ!$B$39:$B$782,B$119)+'СЕТ СН'!$I$11+СВЦЭМ!$D$10+'СЕТ СН'!$I$5-'СЕТ СН'!$I$21</f>
        <v>4231.6071105299998</v>
      </c>
      <c r="C125" s="36">
        <f>SUMIFS(СВЦЭМ!$D$39:$D$782,СВЦЭМ!$A$39:$A$782,$A125,СВЦЭМ!$B$39:$B$782,C$119)+'СЕТ СН'!$I$11+СВЦЭМ!$D$10+'СЕТ СН'!$I$5-'СЕТ СН'!$I$21</f>
        <v>4243.6745949800006</v>
      </c>
      <c r="D125" s="36">
        <f>SUMIFS(СВЦЭМ!$D$39:$D$782,СВЦЭМ!$A$39:$A$782,$A125,СВЦЭМ!$B$39:$B$782,D$119)+'СЕТ СН'!$I$11+СВЦЭМ!$D$10+'СЕТ СН'!$I$5-'СЕТ СН'!$I$21</f>
        <v>4235.0588604900004</v>
      </c>
      <c r="E125" s="36">
        <f>SUMIFS(СВЦЭМ!$D$39:$D$782,СВЦЭМ!$A$39:$A$782,$A125,СВЦЭМ!$B$39:$B$782,E$119)+'СЕТ СН'!$I$11+СВЦЭМ!$D$10+'СЕТ СН'!$I$5-'СЕТ СН'!$I$21</f>
        <v>4229.9144664699998</v>
      </c>
      <c r="F125" s="36">
        <f>SUMIFS(СВЦЭМ!$D$39:$D$782,СВЦЭМ!$A$39:$A$782,$A125,СВЦЭМ!$B$39:$B$782,F$119)+'СЕТ СН'!$I$11+СВЦЭМ!$D$10+'СЕТ СН'!$I$5-'СЕТ СН'!$I$21</f>
        <v>4219.1076413000001</v>
      </c>
      <c r="G125" s="36">
        <f>SUMIFS(СВЦЭМ!$D$39:$D$782,СВЦЭМ!$A$39:$A$782,$A125,СВЦЭМ!$B$39:$B$782,G$119)+'СЕТ СН'!$I$11+СВЦЭМ!$D$10+'СЕТ СН'!$I$5-'СЕТ СН'!$I$21</f>
        <v>4198.6135704200005</v>
      </c>
      <c r="H125" s="36">
        <f>SUMIFS(СВЦЭМ!$D$39:$D$782,СВЦЭМ!$A$39:$A$782,$A125,СВЦЭМ!$B$39:$B$782,H$119)+'СЕТ СН'!$I$11+СВЦЭМ!$D$10+'СЕТ СН'!$I$5-'СЕТ СН'!$I$21</f>
        <v>4133.9118010700004</v>
      </c>
      <c r="I125" s="36">
        <f>SUMIFS(СВЦЭМ!$D$39:$D$782,СВЦЭМ!$A$39:$A$782,$A125,СВЦЭМ!$B$39:$B$782,I$119)+'СЕТ СН'!$I$11+СВЦЭМ!$D$10+'СЕТ СН'!$I$5-'СЕТ СН'!$I$21</f>
        <v>4106.1610707600003</v>
      </c>
      <c r="J125" s="36">
        <f>SUMIFS(СВЦЭМ!$D$39:$D$782,СВЦЭМ!$A$39:$A$782,$A125,СВЦЭМ!$B$39:$B$782,J$119)+'СЕТ СН'!$I$11+СВЦЭМ!$D$10+'СЕТ СН'!$I$5-'СЕТ СН'!$I$21</f>
        <v>4115.3227361899999</v>
      </c>
      <c r="K125" s="36">
        <f>SUMIFS(СВЦЭМ!$D$39:$D$782,СВЦЭМ!$A$39:$A$782,$A125,СВЦЭМ!$B$39:$B$782,K$119)+'СЕТ СН'!$I$11+СВЦЭМ!$D$10+'СЕТ СН'!$I$5-'СЕТ СН'!$I$21</f>
        <v>4124.8812525100002</v>
      </c>
      <c r="L125" s="36">
        <f>SUMIFS(СВЦЭМ!$D$39:$D$782,СВЦЭМ!$A$39:$A$782,$A125,СВЦЭМ!$B$39:$B$782,L$119)+'СЕТ СН'!$I$11+СВЦЭМ!$D$10+'СЕТ СН'!$I$5-'СЕТ СН'!$I$21</f>
        <v>4153.1120921600004</v>
      </c>
      <c r="M125" s="36">
        <f>SUMIFS(СВЦЭМ!$D$39:$D$782,СВЦЭМ!$A$39:$A$782,$A125,СВЦЭМ!$B$39:$B$782,M$119)+'СЕТ СН'!$I$11+СВЦЭМ!$D$10+'СЕТ СН'!$I$5-'СЕТ СН'!$I$21</f>
        <v>4186.7932713700002</v>
      </c>
      <c r="N125" s="36">
        <f>SUMIFS(СВЦЭМ!$D$39:$D$782,СВЦЭМ!$A$39:$A$782,$A125,СВЦЭМ!$B$39:$B$782,N$119)+'СЕТ СН'!$I$11+СВЦЭМ!$D$10+'СЕТ СН'!$I$5-'СЕТ СН'!$I$21</f>
        <v>4211.6864912000001</v>
      </c>
      <c r="O125" s="36">
        <f>SUMIFS(СВЦЭМ!$D$39:$D$782,СВЦЭМ!$A$39:$A$782,$A125,СВЦЭМ!$B$39:$B$782,O$119)+'СЕТ СН'!$I$11+СВЦЭМ!$D$10+'СЕТ СН'!$I$5-'СЕТ СН'!$I$21</f>
        <v>4211.2400105400002</v>
      </c>
      <c r="P125" s="36">
        <f>SUMIFS(СВЦЭМ!$D$39:$D$782,СВЦЭМ!$A$39:$A$782,$A125,СВЦЭМ!$B$39:$B$782,P$119)+'СЕТ СН'!$I$11+СВЦЭМ!$D$10+'СЕТ СН'!$I$5-'СЕТ СН'!$I$21</f>
        <v>4215.9448971700003</v>
      </c>
      <c r="Q125" s="36">
        <f>SUMIFS(СВЦЭМ!$D$39:$D$782,СВЦЭМ!$A$39:$A$782,$A125,СВЦЭМ!$B$39:$B$782,Q$119)+'СЕТ СН'!$I$11+СВЦЭМ!$D$10+'СЕТ СН'!$I$5-'СЕТ СН'!$I$21</f>
        <v>4211.3977370299999</v>
      </c>
      <c r="R125" s="36">
        <f>SUMIFS(СВЦЭМ!$D$39:$D$782,СВЦЭМ!$A$39:$A$782,$A125,СВЦЭМ!$B$39:$B$782,R$119)+'СЕТ СН'!$I$11+СВЦЭМ!$D$10+'СЕТ СН'!$I$5-'СЕТ СН'!$I$21</f>
        <v>4191.5787803300009</v>
      </c>
      <c r="S125" s="36">
        <f>SUMIFS(СВЦЭМ!$D$39:$D$782,СВЦЭМ!$A$39:$A$782,$A125,СВЦЭМ!$B$39:$B$782,S$119)+'СЕТ СН'!$I$11+СВЦЭМ!$D$10+'СЕТ СН'!$I$5-'СЕТ СН'!$I$21</f>
        <v>4159.5560602200003</v>
      </c>
      <c r="T125" s="36">
        <f>SUMIFS(СВЦЭМ!$D$39:$D$782,СВЦЭМ!$A$39:$A$782,$A125,СВЦЭМ!$B$39:$B$782,T$119)+'СЕТ СН'!$I$11+СВЦЭМ!$D$10+'СЕТ СН'!$I$5-'СЕТ СН'!$I$21</f>
        <v>4165.7652502700003</v>
      </c>
      <c r="U125" s="36">
        <f>SUMIFS(СВЦЭМ!$D$39:$D$782,СВЦЭМ!$A$39:$A$782,$A125,СВЦЭМ!$B$39:$B$782,U$119)+'СЕТ СН'!$I$11+СВЦЭМ!$D$10+'СЕТ СН'!$I$5-'СЕТ СН'!$I$21</f>
        <v>4199.5026700400003</v>
      </c>
      <c r="V125" s="36">
        <f>SUMIFS(СВЦЭМ!$D$39:$D$782,СВЦЭМ!$A$39:$A$782,$A125,СВЦЭМ!$B$39:$B$782,V$119)+'СЕТ СН'!$I$11+СВЦЭМ!$D$10+'СЕТ СН'!$I$5-'СЕТ СН'!$I$21</f>
        <v>4193.9001709900003</v>
      </c>
      <c r="W125" s="36">
        <f>SUMIFS(СВЦЭМ!$D$39:$D$782,СВЦЭМ!$A$39:$A$782,$A125,СВЦЭМ!$B$39:$B$782,W$119)+'СЕТ СН'!$I$11+СВЦЭМ!$D$10+'СЕТ СН'!$I$5-'СЕТ СН'!$I$21</f>
        <v>4190.5086468000009</v>
      </c>
      <c r="X125" s="36">
        <f>SUMIFS(СВЦЭМ!$D$39:$D$782,СВЦЭМ!$A$39:$A$782,$A125,СВЦЭМ!$B$39:$B$782,X$119)+'СЕТ СН'!$I$11+СВЦЭМ!$D$10+'СЕТ СН'!$I$5-'СЕТ СН'!$I$21</f>
        <v>4239.9403172600005</v>
      </c>
      <c r="Y125" s="36">
        <f>SUMIFS(СВЦЭМ!$D$39:$D$782,СВЦЭМ!$A$39:$A$782,$A125,СВЦЭМ!$B$39:$B$782,Y$119)+'СЕТ СН'!$I$11+СВЦЭМ!$D$10+'СЕТ СН'!$I$5-'СЕТ СН'!$I$21</f>
        <v>4264.8091913300004</v>
      </c>
    </row>
    <row r="126" spans="1:27" ht="15.75" x14ac:dyDescent="0.2">
      <c r="A126" s="35">
        <f t="shared" si="3"/>
        <v>44841</v>
      </c>
      <c r="B126" s="36">
        <f>SUMIFS(СВЦЭМ!$D$39:$D$782,СВЦЭМ!$A$39:$A$782,$A126,СВЦЭМ!$B$39:$B$782,B$119)+'СЕТ СН'!$I$11+СВЦЭМ!$D$10+'СЕТ СН'!$I$5-'СЕТ СН'!$I$21</f>
        <v>4127.9522584599999</v>
      </c>
      <c r="C126" s="36">
        <f>SUMIFS(СВЦЭМ!$D$39:$D$782,СВЦЭМ!$A$39:$A$782,$A126,СВЦЭМ!$B$39:$B$782,C$119)+'СЕТ СН'!$I$11+СВЦЭМ!$D$10+'СЕТ СН'!$I$5-'СЕТ СН'!$I$21</f>
        <v>4163.12688893</v>
      </c>
      <c r="D126" s="36">
        <f>SUMIFS(СВЦЭМ!$D$39:$D$782,СВЦЭМ!$A$39:$A$782,$A126,СВЦЭМ!$B$39:$B$782,D$119)+'СЕТ СН'!$I$11+СВЦЭМ!$D$10+'СЕТ СН'!$I$5-'СЕТ СН'!$I$21</f>
        <v>4183.4874000899999</v>
      </c>
      <c r="E126" s="36">
        <f>SUMIFS(СВЦЭМ!$D$39:$D$782,СВЦЭМ!$A$39:$A$782,$A126,СВЦЭМ!$B$39:$B$782,E$119)+'СЕТ СН'!$I$11+СВЦЭМ!$D$10+'СЕТ СН'!$I$5-'СЕТ СН'!$I$21</f>
        <v>4191.5344700500009</v>
      </c>
      <c r="F126" s="36">
        <f>SUMIFS(СВЦЭМ!$D$39:$D$782,СВЦЭМ!$A$39:$A$782,$A126,СВЦЭМ!$B$39:$B$782,F$119)+'СЕТ СН'!$I$11+СВЦЭМ!$D$10+'СЕТ СН'!$I$5-'СЕТ СН'!$I$21</f>
        <v>4194.0753289900003</v>
      </c>
      <c r="G126" s="36">
        <f>SUMIFS(СВЦЭМ!$D$39:$D$782,СВЦЭМ!$A$39:$A$782,$A126,СВЦЭМ!$B$39:$B$782,G$119)+'СЕТ СН'!$I$11+СВЦЭМ!$D$10+'СЕТ СН'!$I$5-'СЕТ СН'!$I$21</f>
        <v>4179.1132222900005</v>
      </c>
      <c r="H126" s="36">
        <f>SUMIFS(СВЦЭМ!$D$39:$D$782,СВЦЭМ!$A$39:$A$782,$A126,СВЦЭМ!$B$39:$B$782,H$119)+'СЕТ СН'!$I$11+СВЦЭМ!$D$10+'СЕТ СН'!$I$5-'СЕТ СН'!$I$21</f>
        <v>4125.1386471699998</v>
      </c>
      <c r="I126" s="36">
        <f>SUMIFS(СВЦЭМ!$D$39:$D$782,СВЦЭМ!$A$39:$A$782,$A126,СВЦЭМ!$B$39:$B$782,I$119)+'СЕТ СН'!$I$11+СВЦЭМ!$D$10+'СЕТ СН'!$I$5-'СЕТ СН'!$I$21</f>
        <v>4067.4587316300003</v>
      </c>
      <c r="J126" s="36">
        <f>SUMIFS(СВЦЭМ!$D$39:$D$782,СВЦЭМ!$A$39:$A$782,$A126,СВЦЭМ!$B$39:$B$782,J$119)+'СЕТ СН'!$I$11+СВЦЭМ!$D$10+'СЕТ СН'!$I$5-'СЕТ СН'!$I$21</f>
        <v>4081.1745866300002</v>
      </c>
      <c r="K126" s="36">
        <f>SUMIFS(СВЦЭМ!$D$39:$D$782,СВЦЭМ!$A$39:$A$782,$A126,СВЦЭМ!$B$39:$B$782,K$119)+'СЕТ СН'!$I$11+СВЦЭМ!$D$10+'СЕТ СН'!$I$5-'СЕТ СН'!$I$21</f>
        <v>4104.6603001399999</v>
      </c>
      <c r="L126" s="36">
        <f>SUMIFS(СВЦЭМ!$D$39:$D$782,СВЦЭМ!$A$39:$A$782,$A126,СВЦЭМ!$B$39:$B$782,L$119)+'СЕТ СН'!$I$11+СВЦЭМ!$D$10+'СЕТ СН'!$I$5-'СЕТ СН'!$I$21</f>
        <v>4087.3221804300001</v>
      </c>
      <c r="M126" s="36">
        <f>SUMIFS(СВЦЭМ!$D$39:$D$782,СВЦЭМ!$A$39:$A$782,$A126,СВЦЭМ!$B$39:$B$782,M$119)+'СЕТ СН'!$I$11+СВЦЭМ!$D$10+'СЕТ СН'!$I$5-'СЕТ СН'!$I$21</f>
        <v>4072.1429799300004</v>
      </c>
      <c r="N126" s="36">
        <f>SUMIFS(СВЦЭМ!$D$39:$D$782,СВЦЭМ!$A$39:$A$782,$A126,СВЦЭМ!$B$39:$B$782,N$119)+'СЕТ СН'!$I$11+СВЦЭМ!$D$10+'СЕТ СН'!$I$5-'СЕТ СН'!$I$21</f>
        <v>4076.4182151800001</v>
      </c>
      <c r="O126" s="36">
        <f>SUMIFS(СВЦЭМ!$D$39:$D$782,СВЦЭМ!$A$39:$A$782,$A126,СВЦЭМ!$B$39:$B$782,O$119)+'СЕТ СН'!$I$11+СВЦЭМ!$D$10+'СЕТ СН'!$I$5-'СЕТ СН'!$I$21</f>
        <v>4079.2649957100002</v>
      </c>
      <c r="P126" s="36">
        <f>SUMIFS(СВЦЭМ!$D$39:$D$782,СВЦЭМ!$A$39:$A$782,$A126,СВЦЭМ!$B$39:$B$782,P$119)+'СЕТ СН'!$I$11+СВЦЭМ!$D$10+'СЕТ СН'!$I$5-'СЕТ СН'!$I$21</f>
        <v>4075.1673702100002</v>
      </c>
      <c r="Q126" s="36">
        <f>SUMIFS(СВЦЭМ!$D$39:$D$782,СВЦЭМ!$A$39:$A$782,$A126,СВЦЭМ!$B$39:$B$782,Q$119)+'СЕТ СН'!$I$11+СВЦЭМ!$D$10+'СЕТ СН'!$I$5-'СЕТ СН'!$I$21</f>
        <v>4077.85783997</v>
      </c>
      <c r="R126" s="36">
        <f>SUMIFS(СВЦЭМ!$D$39:$D$782,СВЦЭМ!$A$39:$A$782,$A126,СВЦЭМ!$B$39:$B$782,R$119)+'СЕТ СН'!$I$11+СВЦЭМ!$D$10+'СЕТ СН'!$I$5-'СЕТ СН'!$I$21</f>
        <v>4071.6841484000001</v>
      </c>
      <c r="S126" s="36">
        <f>SUMIFS(СВЦЭМ!$D$39:$D$782,СВЦЭМ!$A$39:$A$782,$A126,СВЦЭМ!$B$39:$B$782,S$119)+'СЕТ СН'!$I$11+СВЦЭМ!$D$10+'СЕТ СН'!$I$5-'СЕТ СН'!$I$21</f>
        <v>4108.97418225</v>
      </c>
      <c r="T126" s="36">
        <f>SUMIFS(СВЦЭМ!$D$39:$D$782,СВЦЭМ!$A$39:$A$782,$A126,СВЦЭМ!$B$39:$B$782,T$119)+'СЕТ СН'!$I$11+СВЦЭМ!$D$10+'СЕТ СН'!$I$5-'СЕТ СН'!$I$21</f>
        <v>4185.7837965800009</v>
      </c>
      <c r="U126" s="36">
        <f>SUMIFS(СВЦЭМ!$D$39:$D$782,СВЦЭМ!$A$39:$A$782,$A126,СВЦЭМ!$B$39:$B$782,U$119)+'СЕТ СН'!$I$11+СВЦЭМ!$D$10+'СЕТ СН'!$I$5-'СЕТ СН'!$I$21</f>
        <v>4222.4905567400001</v>
      </c>
      <c r="V126" s="36">
        <f>SUMIFS(СВЦЭМ!$D$39:$D$782,СВЦЭМ!$A$39:$A$782,$A126,СВЦЭМ!$B$39:$B$782,V$119)+'СЕТ СН'!$I$11+СВЦЭМ!$D$10+'СЕТ СН'!$I$5-'СЕТ СН'!$I$21</f>
        <v>4216.8045435500007</v>
      </c>
      <c r="W126" s="36">
        <f>SUMIFS(СВЦЭМ!$D$39:$D$782,СВЦЭМ!$A$39:$A$782,$A126,СВЦЭМ!$B$39:$B$782,W$119)+'СЕТ СН'!$I$11+СВЦЭМ!$D$10+'СЕТ СН'!$I$5-'СЕТ СН'!$I$21</f>
        <v>4203.4997814800008</v>
      </c>
      <c r="X126" s="36">
        <f>SUMIFS(СВЦЭМ!$D$39:$D$782,СВЦЭМ!$A$39:$A$782,$A126,СВЦЭМ!$B$39:$B$782,X$119)+'СЕТ СН'!$I$11+СВЦЭМ!$D$10+'СЕТ СН'!$I$5-'СЕТ СН'!$I$21</f>
        <v>4160.60895635</v>
      </c>
      <c r="Y126" s="36">
        <f>SUMIFS(СВЦЭМ!$D$39:$D$782,СВЦЭМ!$A$39:$A$782,$A126,СВЦЭМ!$B$39:$B$782,Y$119)+'СЕТ СН'!$I$11+СВЦЭМ!$D$10+'СЕТ СН'!$I$5-'СЕТ СН'!$I$21</f>
        <v>4149.0153449200006</v>
      </c>
    </row>
    <row r="127" spans="1:27" ht="15.75" x14ac:dyDescent="0.2">
      <c r="A127" s="35">
        <f t="shared" si="3"/>
        <v>44842</v>
      </c>
      <c r="B127" s="36">
        <f>SUMIFS(СВЦЭМ!$D$39:$D$782,СВЦЭМ!$A$39:$A$782,$A127,СВЦЭМ!$B$39:$B$782,B$119)+'СЕТ СН'!$I$11+СВЦЭМ!$D$10+'СЕТ СН'!$I$5-'СЕТ СН'!$I$21</f>
        <v>4118.5567652600002</v>
      </c>
      <c r="C127" s="36">
        <f>SUMIFS(СВЦЭМ!$D$39:$D$782,СВЦЭМ!$A$39:$A$782,$A127,СВЦЭМ!$B$39:$B$782,C$119)+'СЕТ СН'!$I$11+СВЦЭМ!$D$10+'СЕТ СН'!$I$5-'СЕТ СН'!$I$21</f>
        <v>4155.08540584</v>
      </c>
      <c r="D127" s="36">
        <f>SUMIFS(СВЦЭМ!$D$39:$D$782,СВЦЭМ!$A$39:$A$782,$A127,СВЦЭМ!$B$39:$B$782,D$119)+'СЕТ СН'!$I$11+СВЦЭМ!$D$10+'СЕТ СН'!$I$5-'СЕТ СН'!$I$21</f>
        <v>4171.4844245000004</v>
      </c>
      <c r="E127" s="36">
        <f>SUMIFS(СВЦЭМ!$D$39:$D$782,СВЦЭМ!$A$39:$A$782,$A127,СВЦЭМ!$B$39:$B$782,E$119)+'СЕТ СН'!$I$11+СВЦЭМ!$D$10+'СЕТ СН'!$I$5-'СЕТ СН'!$I$21</f>
        <v>4179.9826085000004</v>
      </c>
      <c r="F127" s="36">
        <f>SUMIFS(СВЦЭМ!$D$39:$D$782,СВЦЭМ!$A$39:$A$782,$A127,СВЦЭМ!$B$39:$B$782,F$119)+'СЕТ СН'!$I$11+СВЦЭМ!$D$10+'СЕТ СН'!$I$5-'СЕТ СН'!$I$21</f>
        <v>4183.2428972800008</v>
      </c>
      <c r="G127" s="36">
        <f>SUMIFS(СВЦЭМ!$D$39:$D$782,СВЦЭМ!$A$39:$A$782,$A127,СВЦЭМ!$B$39:$B$782,G$119)+'СЕТ СН'!$I$11+СВЦЭМ!$D$10+'СЕТ СН'!$I$5-'СЕТ СН'!$I$21</f>
        <v>4174.7533768900003</v>
      </c>
      <c r="H127" s="36">
        <f>SUMIFS(СВЦЭМ!$D$39:$D$782,СВЦЭМ!$A$39:$A$782,$A127,СВЦЭМ!$B$39:$B$782,H$119)+'СЕТ СН'!$I$11+СВЦЭМ!$D$10+'СЕТ СН'!$I$5-'СЕТ СН'!$I$21</f>
        <v>4156.2469766000004</v>
      </c>
      <c r="I127" s="36">
        <f>SUMIFS(СВЦЭМ!$D$39:$D$782,СВЦЭМ!$A$39:$A$782,$A127,СВЦЭМ!$B$39:$B$782,I$119)+'СЕТ СН'!$I$11+СВЦЭМ!$D$10+'СЕТ СН'!$I$5-'СЕТ СН'!$I$21</f>
        <v>4112.3605807399999</v>
      </c>
      <c r="J127" s="36">
        <f>SUMIFS(СВЦЭМ!$D$39:$D$782,СВЦЭМ!$A$39:$A$782,$A127,СВЦЭМ!$B$39:$B$782,J$119)+'СЕТ СН'!$I$11+СВЦЭМ!$D$10+'СЕТ СН'!$I$5-'СЕТ СН'!$I$21</f>
        <v>4066.1167146400003</v>
      </c>
      <c r="K127" s="36">
        <f>SUMIFS(СВЦЭМ!$D$39:$D$782,СВЦЭМ!$A$39:$A$782,$A127,СВЦЭМ!$B$39:$B$782,K$119)+'СЕТ СН'!$I$11+СВЦЭМ!$D$10+'СЕТ СН'!$I$5-'СЕТ СН'!$I$21</f>
        <v>4048.4912250699999</v>
      </c>
      <c r="L127" s="36">
        <f>SUMIFS(СВЦЭМ!$D$39:$D$782,СВЦЭМ!$A$39:$A$782,$A127,СВЦЭМ!$B$39:$B$782,L$119)+'СЕТ СН'!$I$11+СВЦЭМ!$D$10+'СЕТ СН'!$I$5-'СЕТ СН'!$I$21</f>
        <v>4103.5296606700003</v>
      </c>
      <c r="M127" s="36">
        <f>SUMIFS(СВЦЭМ!$D$39:$D$782,СВЦЭМ!$A$39:$A$782,$A127,СВЦЭМ!$B$39:$B$782,M$119)+'СЕТ СН'!$I$11+СВЦЭМ!$D$10+'СЕТ СН'!$I$5-'СЕТ СН'!$I$21</f>
        <v>4071.1712339400001</v>
      </c>
      <c r="N127" s="36">
        <f>SUMIFS(СВЦЭМ!$D$39:$D$782,СВЦЭМ!$A$39:$A$782,$A127,СВЦЭМ!$B$39:$B$782,N$119)+'СЕТ СН'!$I$11+СВЦЭМ!$D$10+'СЕТ СН'!$I$5-'СЕТ СН'!$I$21</f>
        <v>4055.6222874600003</v>
      </c>
      <c r="O127" s="36">
        <f>SUMIFS(СВЦЭМ!$D$39:$D$782,СВЦЭМ!$A$39:$A$782,$A127,СВЦЭМ!$B$39:$B$782,O$119)+'СЕТ СН'!$I$11+СВЦЭМ!$D$10+'СЕТ СН'!$I$5-'СЕТ СН'!$I$21</f>
        <v>4063.2162687700002</v>
      </c>
      <c r="P127" s="36">
        <f>SUMIFS(СВЦЭМ!$D$39:$D$782,СВЦЭМ!$A$39:$A$782,$A127,СВЦЭМ!$B$39:$B$782,P$119)+'СЕТ СН'!$I$11+СВЦЭМ!$D$10+'СЕТ СН'!$I$5-'СЕТ СН'!$I$21</f>
        <v>4070.8964289200003</v>
      </c>
      <c r="Q127" s="36">
        <f>SUMIFS(СВЦЭМ!$D$39:$D$782,СВЦЭМ!$A$39:$A$782,$A127,СВЦЭМ!$B$39:$B$782,Q$119)+'СЕТ СН'!$I$11+СВЦЭМ!$D$10+'СЕТ СН'!$I$5-'СЕТ СН'!$I$21</f>
        <v>4074.0104879</v>
      </c>
      <c r="R127" s="36">
        <f>SUMIFS(СВЦЭМ!$D$39:$D$782,СВЦЭМ!$A$39:$A$782,$A127,СВЦЭМ!$B$39:$B$782,R$119)+'СЕТ СН'!$I$11+СВЦЭМ!$D$10+'СЕТ СН'!$I$5-'СЕТ СН'!$I$21</f>
        <v>4074.1423495500003</v>
      </c>
      <c r="S127" s="36">
        <f>SUMIFS(СВЦЭМ!$D$39:$D$782,СВЦЭМ!$A$39:$A$782,$A127,СВЦЭМ!$B$39:$B$782,S$119)+'СЕТ СН'!$I$11+СВЦЭМ!$D$10+'СЕТ СН'!$I$5-'СЕТ СН'!$I$21</f>
        <v>4094.8710960300004</v>
      </c>
      <c r="T127" s="36">
        <f>SUMIFS(СВЦЭМ!$D$39:$D$782,СВЦЭМ!$A$39:$A$782,$A127,СВЦЭМ!$B$39:$B$782,T$119)+'СЕТ СН'!$I$11+СВЦЭМ!$D$10+'СЕТ СН'!$I$5-'СЕТ СН'!$I$21</f>
        <v>4201.6920798200008</v>
      </c>
      <c r="U127" s="36">
        <f>SUMIFS(СВЦЭМ!$D$39:$D$782,СВЦЭМ!$A$39:$A$782,$A127,СВЦЭМ!$B$39:$B$782,U$119)+'СЕТ СН'!$I$11+СВЦЭМ!$D$10+'СЕТ СН'!$I$5-'СЕТ СН'!$I$21</f>
        <v>4225.5718065199999</v>
      </c>
      <c r="V127" s="36">
        <f>SUMIFS(СВЦЭМ!$D$39:$D$782,СВЦЭМ!$A$39:$A$782,$A127,СВЦЭМ!$B$39:$B$782,V$119)+'СЕТ СН'!$I$11+СВЦЭМ!$D$10+'СЕТ СН'!$I$5-'СЕТ СН'!$I$21</f>
        <v>4223.52781822</v>
      </c>
      <c r="W127" s="36">
        <f>SUMIFS(СВЦЭМ!$D$39:$D$782,СВЦЭМ!$A$39:$A$782,$A127,СВЦЭМ!$B$39:$B$782,W$119)+'СЕТ СН'!$I$11+СВЦЭМ!$D$10+'СЕТ СН'!$I$5-'СЕТ СН'!$I$21</f>
        <v>4218.76636168</v>
      </c>
      <c r="X127" s="36">
        <f>SUMIFS(СВЦЭМ!$D$39:$D$782,СВЦЭМ!$A$39:$A$782,$A127,СВЦЭМ!$B$39:$B$782,X$119)+'СЕТ СН'!$I$11+СВЦЭМ!$D$10+'СЕТ СН'!$I$5-'СЕТ СН'!$I$21</f>
        <v>4188.6450537100009</v>
      </c>
      <c r="Y127" s="36">
        <f>SUMIFS(СВЦЭМ!$D$39:$D$782,СВЦЭМ!$A$39:$A$782,$A127,СВЦЭМ!$B$39:$B$782,Y$119)+'СЕТ СН'!$I$11+СВЦЭМ!$D$10+'СЕТ СН'!$I$5-'СЕТ СН'!$I$21</f>
        <v>4168.6530203100001</v>
      </c>
    </row>
    <row r="128" spans="1:27" ht="15.75" x14ac:dyDescent="0.2">
      <c r="A128" s="35">
        <f t="shared" si="3"/>
        <v>44843</v>
      </c>
      <c r="B128" s="36">
        <f>SUMIFS(СВЦЭМ!$D$39:$D$782,СВЦЭМ!$A$39:$A$782,$A128,СВЦЭМ!$B$39:$B$782,B$119)+'СЕТ СН'!$I$11+СВЦЭМ!$D$10+'СЕТ СН'!$I$5-'СЕТ СН'!$I$21</f>
        <v>4099.5119629999999</v>
      </c>
      <c r="C128" s="36">
        <f>SUMIFS(СВЦЭМ!$D$39:$D$782,СВЦЭМ!$A$39:$A$782,$A128,СВЦЭМ!$B$39:$B$782,C$119)+'СЕТ СН'!$I$11+СВЦЭМ!$D$10+'СЕТ СН'!$I$5-'СЕТ СН'!$I$21</f>
        <v>4115.85067411</v>
      </c>
      <c r="D128" s="36">
        <f>SUMIFS(СВЦЭМ!$D$39:$D$782,СВЦЭМ!$A$39:$A$782,$A128,СВЦЭМ!$B$39:$B$782,D$119)+'СЕТ СН'!$I$11+СВЦЭМ!$D$10+'СЕТ СН'!$I$5-'СЕТ СН'!$I$21</f>
        <v>4123.5400222899998</v>
      </c>
      <c r="E128" s="36">
        <f>SUMIFS(СВЦЭМ!$D$39:$D$782,СВЦЭМ!$A$39:$A$782,$A128,СВЦЭМ!$B$39:$B$782,E$119)+'СЕТ СН'!$I$11+СВЦЭМ!$D$10+'СЕТ СН'!$I$5-'СЕТ СН'!$I$21</f>
        <v>4127.6442509400003</v>
      </c>
      <c r="F128" s="36">
        <f>SUMIFS(СВЦЭМ!$D$39:$D$782,СВЦЭМ!$A$39:$A$782,$A128,СВЦЭМ!$B$39:$B$782,F$119)+'СЕТ СН'!$I$11+СВЦЭМ!$D$10+'СЕТ СН'!$I$5-'СЕТ СН'!$I$21</f>
        <v>4125.6112969100004</v>
      </c>
      <c r="G128" s="36">
        <f>SUMIFS(СВЦЭМ!$D$39:$D$782,СВЦЭМ!$A$39:$A$782,$A128,СВЦЭМ!$B$39:$B$782,G$119)+'СЕТ СН'!$I$11+СВЦЭМ!$D$10+'СЕТ СН'!$I$5-'СЕТ СН'!$I$21</f>
        <v>4125.59132761</v>
      </c>
      <c r="H128" s="36">
        <f>SUMIFS(СВЦЭМ!$D$39:$D$782,СВЦЭМ!$A$39:$A$782,$A128,СВЦЭМ!$B$39:$B$782,H$119)+'СЕТ СН'!$I$11+СВЦЭМ!$D$10+'СЕТ СН'!$I$5-'СЕТ СН'!$I$21</f>
        <v>4114.8840051400002</v>
      </c>
      <c r="I128" s="36">
        <f>SUMIFS(СВЦЭМ!$D$39:$D$782,СВЦЭМ!$A$39:$A$782,$A128,СВЦЭМ!$B$39:$B$782,I$119)+'СЕТ СН'!$I$11+СВЦЭМ!$D$10+'СЕТ СН'!$I$5-'СЕТ СН'!$I$21</f>
        <v>4094.7364774400003</v>
      </c>
      <c r="J128" s="36">
        <f>SUMIFS(СВЦЭМ!$D$39:$D$782,СВЦЭМ!$A$39:$A$782,$A128,СВЦЭМ!$B$39:$B$782,J$119)+'СЕТ СН'!$I$11+СВЦЭМ!$D$10+'СЕТ СН'!$I$5-'СЕТ СН'!$I$21</f>
        <v>4090.4254300400003</v>
      </c>
      <c r="K128" s="36">
        <f>SUMIFS(СВЦЭМ!$D$39:$D$782,СВЦЭМ!$A$39:$A$782,$A128,СВЦЭМ!$B$39:$B$782,K$119)+'СЕТ СН'!$I$11+СВЦЭМ!$D$10+'СЕТ СН'!$I$5-'СЕТ СН'!$I$21</f>
        <v>4029.2976239899999</v>
      </c>
      <c r="L128" s="36">
        <f>SUMIFS(СВЦЭМ!$D$39:$D$782,СВЦЭМ!$A$39:$A$782,$A128,СВЦЭМ!$B$39:$B$782,L$119)+'СЕТ СН'!$I$11+СВЦЭМ!$D$10+'СЕТ СН'!$I$5-'СЕТ СН'!$I$21</f>
        <v>4039.1391795200002</v>
      </c>
      <c r="M128" s="36">
        <f>SUMIFS(СВЦЭМ!$D$39:$D$782,СВЦЭМ!$A$39:$A$782,$A128,СВЦЭМ!$B$39:$B$782,M$119)+'СЕТ СН'!$I$11+СВЦЭМ!$D$10+'СЕТ СН'!$I$5-'СЕТ СН'!$I$21</f>
        <v>4041.9802865300003</v>
      </c>
      <c r="N128" s="36">
        <f>SUMIFS(СВЦЭМ!$D$39:$D$782,СВЦЭМ!$A$39:$A$782,$A128,СВЦЭМ!$B$39:$B$782,N$119)+'СЕТ СН'!$I$11+СВЦЭМ!$D$10+'СЕТ СН'!$I$5-'СЕТ СН'!$I$21</f>
        <v>4017.18182187</v>
      </c>
      <c r="O128" s="36">
        <f>SUMIFS(СВЦЭМ!$D$39:$D$782,СВЦЭМ!$A$39:$A$782,$A128,СВЦЭМ!$B$39:$B$782,O$119)+'СЕТ СН'!$I$11+СВЦЭМ!$D$10+'СЕТ СН'!$I$5-'СЕТ СН'!$I$21</f>
        <v>4036.5848511300001</v>
      </c>
      <c r="P128" s="36">
        <f>SUMIFS(СВЦЭМ!$D$39:$D$782,СВЦЭМ!$A$39:$A$782,$A128,СВЦЭМ!$B$39:$B$782,P$119)+'СЕТ СН'!$I$11+СВЦЭМ!$D$10+'СЕТ СН'!$I$5-'СЕТ СН'!$I$21</f>
        <v>4031.2876541800001</v>
      </c>
      <c r="Q128" s="36">
        <f>SUMIFS(СВЦЭМ!$D$39:$D$782,СВЦЭМ!$A$39:$A$782,$A128,СВЦЭМ!$B$39:$B$782,Q$119)+'СЕТ СН'!$I$11+СВЦЭМ!$D$10+'СЕТ СН'!$I$5-'СЕТ СН'!$I$21</f>
        <v>4029.9214006900002</v>
      </c>
      <c r="R128" s="36">
        <f>SUMIFS(СВЦЭМ!$D$39:$D$782,СВЦЭМ!$A$39:$A$782,$A128,СВЦЭМ!$B$39:$B$782,R$119)+'СЕТ СН'!$I$11+СВЦЭМ!$D$10+'СЕТ СН'!$I$5-'СЕТ СН'!$I$21</f>
        <v>4056.59433231</v>
      </c>
      <c r="S128" s="36">
        <f>SUMIFS(СВЦЭМ!$D$39:$D$782,СВЦЭМ!$A$39:$A$782,$A128,СВЦЭМ!$B$39:$B$782,S$119)+'СЕТ СН'!$I$11+СВЦЭМ!$D$10+'СЕТ СН'!$I$5-'СЕТ СН'!$I$21</f>
        <v>4085.97772059</v>
      </c>
      <c r="T128" s="36">
        <f>SUMIFS(СВЦЭМ!$D$39:$D$782,СВЦЭМ!$A$39:$A$782,$A128,СВЦЭМ!$B$39:$B$782,T$119)+'СЕТ СН'!$I$11+СВЦЭМ!$D$10+'СЕТ СН'!$I$5-'СЕТ СН'!$I$21</f>
        <v>4155.3355913200003</v>
      </c>
      <c r="U128" s="36">
        <f>SUMIFS(СВЦЭМ!$D$39:$D$782,СВЦЭМ!$A$39:$A$782,$A128,СВЦЭМ!$B$39:$B$782,U$119)+'СЕТ СН'!$I$11+СВЦЭМ!$D$10+'СЕТ СН'!$I$5-'СЕТ СН'!$I$21</f>
        <v>4187.8342117299999</v>
      </c>
      <c r="V128" s="36">
        <f>SUMIFS(СВЦЭМ!$D$39:$D$782,СВЦЭМ!$A$39:$A$782,$A128,СВЦЭМ!$B$39:$B$782,V$119)+'СЕТ СН'!$I$11+СВЦЭМ!$D$10+'СЕТ СН'!$I$5-'СЕТ СН'!$I$21</f>
        <v>4177.37176112</v>
      </c>
      <c r="W128" s="36">
        <f>SUMIFS(СВЦЭМ!$D$39:$D$782,СВЦЭМ!$A$39:$A$782,$A128,СВЦЭМ!$B$39:$B$782,W$119)+'СЕТ СН'!$I$11+СВЦЭМ!$D$10+'СЕТ СН'!$I$5-'СЕТ СН'!$I$21</f>
        <v>4160.28443668</v>
      </c>
      <c r="X128" s="36">
        <f>SUMIFS(СВЦЭМ!$D$39:$D$782,СВЦЭМ!$A$39:$A$782,$A128,СВЦЭМ!$B$39:$B$782,X$119)+'СЕТ СН'!$I$11+СВЦЭМ!$D$10+'СЕТ СН'!$I$5-'СЕТ СН'!$I$21</f>
        <v>4029.0119338300001</v>
      </c>
      <c r="Y128" s="36">
        <f>SUMIFS(СВЦЭМ!$D$39:$D$782,СВЦЭМ!$A$39:$A$782,$A128,СВЦЭМ!$B$39:$B$782,Y$119)+'СЕТ СН'!$I$11+СВЦЭМ!$D$10+'СЕТ СН'!$I$5-'СЕТ СН'!$I$21</f>
        <v>3930.00085829</v>
      </c>
    </row>
    <row r="129" spans="1:25" ht="15.75" x14ac:dyDescent="0.2">
      <c r="A129" s="35">
        <f t="shared" si="3"/>
        <v>44844</v>
      </c>
      <c r="B129" s="36">
        <f>SUMIFS(СВЦЭМ!$D$39:$D$782,СВЦЭМ!$A$39:$A$782,$A129,СВЦЭМ!$B$39:$B$782,B$119)+'СЕТ СН'!$I$11+СВЦЭМ!$D$10+'СЕТ СН'!$I$5-'СЕТ СН'!$I$21</f>
        <v>3931.9449189700003</v>
      </c>
      <c r="C129" s="36">
        <f>SUMIFS(СВЦЭМ!$D$39:$D$782,СВЦЭМ!$A$39:$A$782,$A129,СВЦЭМ!$B$39:$B$782,C$119)+'СЕТ СН'!$I$11+СВЦЭМ!$D$10+'СЕТ СН'!$I$5-'СЕТ СН'!$I$21</f>
        <v>3988.93295889</v>
      </c>
      <c r="D129" s="36">
        <f>SUMIFS(СВЦЭМ!$D$39:$D$782,СВЦЭМ!$A$39:$A$782,$A129,СВЦЭМ!$B$39:$B$782,D$119)+'СЕТ СН'!$I$11+СВЦЭМ!$D$10+'СЕТ СН'!$I$5-'СЕТ СН'!$I$21</f>
        <v>4077.85668274</v>
      </c>
      <c r="E129" s="36">
        <f>SUMIFS(СВЦЭМ!$D$39:$D$782,СВЦЭМ!$A$39:$A$782,$A129,СВЦЭМ!$B$39:$B$782,E$119)+'СЕТ СН'!$I$11+СВЦЭМ!$D$10+'СЕТ СН'!$I$5-'СЕТ СН'!$I$21</f>
        <v>4077.5229311600001</v>
      </c>
      <c r="F129" s="36">
        <f>SUMIFS(СВЦЭМ!$D$39:$D$782,СВЦЭМ!$A$39:$A$782,$A129,СВЦЭМ!$B$39:$B$782,F$119)+'СЕТ СН'!$I$11+СВЦЭМ!$D$10+'СЕТ СН'!$I$5-'СЕТ СН'!$I$21</f>
        <v>4072.1988194800001</v>
      </c>
      <c r="G129" s="36">
        <f>SUMIFS(СВЦЭМ!$D$39:$D$782,СВЦЭМ!$A$39:$A$782,$A129,СВЦЭМ!$B$39:$B$782,G$119)+'СЕТ СН'!$I$11+СВЦЭМ!$D$10+'СЕТ СН'!$I$5-'СЕТ СН'!$I$21</f>
        <v>4072.7767077200001</v>
      </c>
      <c r="H129" s="36">
        <f>SUMIFS(СВЦЭМ!$D$39:$D$782,СВЦЭМ!$A$39:$A$782,$A129,СВЦЭМ!$B$39:$B$782,H$119)+'СЕТ СН'!$I$11+СВЦЭМ!$D$10+'СЕТ СН'!$I$5-'СЕТ СН'!$I$21</f>
        <v>4017.1843469600003</v>
      </c>
      <c r="I129" s="36">
        <f>SUMIFS(СВЦЭМ!$D$39:$D$782,СВЦЭМ!$A$39:$A$782,$A129,СВЦЭМ!$B$39:$B$782,I$119)+'СЕТ СН'!$I$11+СВЦЭМ!$D$10+'СЕТ СН'!$I$5-'СЕТ СН'!$I$21</f>
        <v>3944.4749316200005</v>
      </c>
      <c r="J129" s="36">
        <f>SUMIFS(СВЦЭМ!$D$39:$D$782,СВЦЭМ!$A$39:$A$782,$A129,СВЦЭМ!$B$39:$B$782,J$119)+'СЕТ СН'!$I$11+СВЦЭМ!$D$10+'СЕТ СН'!$I$5-'СЕТ СН'!$I$21</f>
        <v>3926.1549347700002</v>
      </c>
      <c r="K129" s="36">
        <f>SUMIFS(СВЦЭМ!$D$39:$D$782,СВЦЭМ!$A$39:$A$782,$A129,СВЦЭМ!$B$39:$B$782,K$119)+'СЕТ СН'!$I$11+СВЦЭМ!$D$10+'СЕТ СН'!$I$5-'СЕТ СН'!$I$21</f>
        <v>3920.0903428700003</v>
      </c>
      <c r="L129" s="36">
        <f>SUMIFS(СВЦЭМ!$D$39:$D$782,СВЦЭМ!$A$39:$A$782,$A129,СВЦЭМ!$B$39:$B$782,L$119)+'СЕТ СН'!$I$11+СВЦЭМ!$D$10+'СЕТ СН'!$I$5-'СЕТ СН'!$I$21</f>
        <v>3910.5956262</v>
      </c>
      <c r="M129" s="36">
        <f>SUMIFS(СВЦЭМ!$D$39:$D$782,СВЦЭМ!$A$39:$A$782,$A129,СВЦЭМ!$B$39:$B$782,M$119)+'СЕТ СН'!$I$11+СВЦЭМ!$D$10+'СЕТ СН'!$I$5-'СЕТ СН'!$I$21</f>
        <v>3953.9233164300003</v>
      </c>
      <c r="N129" s="36">
        <f>SUMIFS(СВЦЭМ!$D$39:$D$782,СВЦЭМ!$A$39:$A$782,$A129,СВЦЭМ!$B$39:$B$782,N$119)+'СЕТ СН'!$I$11+СВЦЭМ!$D$10+'СЕТ СН'!$I$5-'СЕТ СН'!$I$21</f>
        <v>4030.6656080700004</v>
      </c>
      <c r="O129" s="36">
        <f>SUMIFS(СВЦЭМ!$D$39:$D$782,СВЦЭМ!$A$39:$A$782,$A129,СВЦЭМ!$B$39:$B$782,O$119)+'СЕТ СН'!$I$11+СВЦЭМ!$D$10+'СЕТ СН'!$I$5-'СЕТ СН'!$I$21</f>
        <v>4027.18453168</v>
      </c>
      <c r="P129" s="36">
        <f>SUMIFS(СВЦЭМ!$D$39:$D$782,СВЦЭМ!$A$39:$A$782,$A129,СВЦЭМ!$B$39:$B$782,P$119)+'СЕТ СН'!$I$11+СВЦЭМ!$D$10+'СЕТ СН'!$I$5-'СЕТ СН'!$I$21</f>
        <v>3991.8513921100002</v>
      </c>
      <c r="Q129" s="36">
        <f>SUMIFS(СВЦЭМ!$D$39:$D$782,СВЦЭМ!$A$39:$A$782,$A129,СВЦЭМ!$B$39:$B$782,Q$119)+'СЕТ СН'!$I$11+СВЦЭМ!$D$10+'СЕТ СН'!$I$5-'СЕТ СН'!$I$21</f>
        <v>3981.2012142600001</v>
      </c>
      <c r="R129" s="36">
        <f>SUMIFS(СВЦЭМ!$D$39:$D$782,СВЦЭМ!$A$39:$A$782,$A129,СВЦЭМ!$B$39:$B$782,R$119)+'СЕТ СН'!$I$11+СВЦЭМ!$D$10+'СЕТ СН'!$I$5-'СЕТ СН'!$I$21</f>
        <v>3940.0231698600001</v>
      </c>
      <c r="S129" s="36">
        <f>SUMIFS(СВЦЭМ!$D$39:$D$782,СВЦЭМ!$A$39:$A$782,$A129,СВЦЭМ!$B$39:$B$782,S$119)+'СЕТ СН'!$I$11+СВЦЭМ!$D$10+'СЕТ СН'!$I$5-'СЕТ СН'!$I$21</f>
        <v>3899.1853996600003</v>
      </c>
      <c r="T129" s="36">
        <f>SUMIFS(СВЦЭМ!$D$39:$D$782,СВЦЭМ!$A$39:$A$782,$A129,СВЦЭМ!$B$39:$B$782,T$119)+'СЕТ СН'!$I$11+СВЦЭМ!$D$10+'СЕТ СН'!$I$5-'СЕТ СН'!$I$21</f>
        <v>3948.6923528900002</v>
      </c>
      <c r="U129" s="36">
        <f>SUMIFS(СВЦЭМ!$D$39:$D$782,СВЦЭМ!$A$39:$A$782,$A129,СВЦЭМ!$B$39:$B$782,U$119)+'СЕТ СН'!$I$11+СВЦЭМ!$D$10+'СЕТ СН'!$I$5-'СЕТ СН'!$I$21</f>
        <v>3965.5302609700002</v>
      </c>
      <c r="V129" s="36">
        <f>SUMIFS(СВЦЭМ!$D$39:$D$782,СВЦЭМ!$A$39:$A$782,$A129,СВЦЭМ!$B$39:$B$782,V$119)+'СЕТ СН'!$I$11+СВЦЭМ!$D$10+'СЕТ СН'!$I$5-'СЕТ СН'!$I$21</f>
        <v>3973.95177014</v>
      </c>
      <c r="W129" s="36">
        <f>SUMIFS(СВЦЭМ!$D$39:$D$782,СВЦЭМ!$A$39:$A$782,$A129,СВЦЭМ!$B$39:$B$782,W$119)+'СЕТ СН'!$I$11+СВЦЭМ!$D$10+'СЕТ СН'!$I$5-'СЕТ СН'!$I$21</f>
        <v>3979.1277302300005</v>
      </c>
      <c r="X129" s="36">
        <f>SUMIFS(СВЦЭМ!$D$39:$D$782,СВЦЭМ!$A$39:$A$782,$A129,СВЦЭМ!$B$39:$B$782,X$119)+'СЕТ СН'!$I$11+СВЦЭМ!$D$10+'СЕТ СН'!$I$5-'СЕТ СН'!$I$21</f>
        <v>3958.6946949400003</v>
      </c>
      <c r="Y129" s="36">
        <f>SUMIFS(СВЦЭМ!$D$39:$D$782,СВЦЭМ!$A$39:$A$782,$A129,СВЦЭМ!$B$39:$B$782,Y$119)+'СЕТ СН'!$I$11+СВЦЭМ!$D$10+'СЕТ СН'!$I$5-'СЕТ СН'!$I$21</f>
        <v>3937.0848573900003</v>
      </c>
    </row>
    <row r="130" spans="1:25" ht="15.75" x14ac:dyDescent="0.2">
      <c r="A130" s="35">
        <f t="shared" si="3"/>
        <v>44845</v>
      </c>
      <c r="B130" s="36">
        <f>SUMIFS(СВЦЭМ!$D$39:$D$782,СВЦЭМ!$A$39:$A$782,$A130,СВЦЭМ!$B$39:$B$782,B$119)+'СЕТ СН'!$I$11+СВЦЭМ!$D$10+'СЕТ СН'!$I$5-'СЕТ СН'!$I$21</f>
        <v>4025.6729470400001</v>
      </c>
      <c r="C130" s="36">
        <f>SUMIFS(СВЦЭМ!$D$39:$D$782,СВЦЭМ!$A$39:$A$782,$A130,СВЦЭМ!$B$39:$B$782,C$119)+'СЕТ СН'!$I$11+СВЦЭМ!$D$10+'СЕТ СН'!$I$5-'СЕТ СН'!$I$21</f>
        <v>4086.1587851100003</v>
      </c>
      <c r="D130" s="36">
        <f>SUMIFS(СВЦЭМ!$D$39:$D$782,СВЦЭМ!$A$39:$A$782,$A130,СВЦЭМ!$B$39:$B$782,D$119)+'СЕТ СН'!$I$11+СВЦЭМ!$D$10+'СЕТ СН'!$I$5-'СЕТ СН'!$I$21</f>
        <v>4127.8450304100006</v>
      </c>
      <c r="E130" s="36">
        <f>SUMIFS(СВЦЭМ!$D$39:$D$782,СВЦЭМ!$A$39:$A$782,$A130,СВЦЭМ!$B$39:$B$782,E$119)+'СЕТ СН'!$I$11+СВЦЭМ!$D$10+'СЕТ СН'!$I$5-'СЕТ СН'!$I$21</f>
        <v>4142.6140495400005</v>
      </c>
      <c r="F130" s="36">
        <f>SUMIFS(СВЦЭМ!$D$39:$D$782,СВЦЭМ!$A$39:$A$782,$A130,СВЦЭМ!$B$39:$B$782,F$119)+'СЕТ СН'!$I$11+СВЦЭМ!$D$10+'СЕТ СН'!$I$5-'СЕТ СН'!$I$21</f>
        <v>4139.2453201200005</v>
      </c>
      <c r="G130" s="36">
        <f>SUMIFS(СВЦЭМ!$D$39:$D$782,СВЦЭМ!$A$39:$A$782,$A130,СВЦЭМ!$B$39:$B$782,G$119)+'СЕТ СН'!$I$11+СВЦЭМ!$D$10+'СЕТ СН'!$I$5-'СЕТ СН'!$I$21</f>
        <v>4080.1584335000002</v>
      </c>
      <c r="H130" s="36">
        <f>SUMIFS(СВЦЭМ!$D$39:$D$782,СВЦЭМ!$A$39:$A$782,$A130,СВЦЭМ!$B$39:$B$782,H$119)+'СЕТ СН'!$I$11+СВЦЭМ!$D$10+'СЕТ СН'!$I$5-'СЕТ СН'!$I$21</f>
        <v>4087.3365696300002</v>
      </c>
      <c r="I130" s="36">
        <f>SUMIFS(СВЦЭМ!$D$39:$D$782,СВЦЭМ!$A$39:$A$782,$A130,СВЦЭМ!$B$39:$B$782,I$119)+'СЕТ СН'!$I$11+СВЦЭМ!$D$10+'СЕТ СН'!$I$5-'СЕТ СН'!$I$21</f>
        <v>4111.0111549600006</v>
      </c>
      <c r="J130" s="36">
        <f>SUMIFS(СВЦЭМ!$D$39:$D$782,СВЦЭМ!$A$39:$A$782,$A130,СВЦЭМ!$B$39:$B$782,J$119)+'СЕТ СН'!$I$11+СВЦЭМ!$D$10+'СЕТ СН'!$I$5-'СЕТ СН'!$I$21</f>
        <v>4119.8817887900004</v>
      </c>
      <c r="K130" s="36">
        <f>SUMIFS(СВЦЭМ!$D$39:$D$782,СВЦЭМ!$A$39:$A$782,$A130,СВЦЭМ!$B$39:$B$782,K$119)+'СЕТ СН'!$I$11+СВЦЭМ!$D$10+'СЕТ СН'!$I$5-'СЕТ СН'!$I$21</f>
        <v>4123.7341590900005</v>
      </c>
      <c r="L130" s="36">
        <f>SUMIFS(СВЦЭМ!$D$39:$D$782,СВЦЭМ!$A$39:$A$782,$A130,СВЦЭМ!$B$39:$B$782,L$119)+'СЕТ СН'!$I$11+СВЦЭМ!$D$10+'СЕТ СН'!$I$5-'СЕТ СН'!$I$21</f>
        <v>4130.0303200200005</v>
      </c>
      <c r="M130" s="36">
        <f>SUMIFS(СВЦЭМ!$D$39:$D$782,СВЦЭМ!$A$39:$A$782,$A130,СВЦЭМ!$B$39:$B$782,M$119)+'СЕТ СН'!$I$11+СВЦЭМ!$D$10+'СЕТ СН'!$I$5-'СЕТ СН'!$I$21</f>
        <v>4100.3184547400006</v>
      </c>
      <c r="N130" s="36">
        <f>SUMIFS(СВЦЭМ!$D$39:$D$782,СВЦЭМ!$A$39:$A$782,$A130,СВЦЭМ!$B$39:$B$782,N$119)+'СЕТ СН'!$I$11+СВЦЭМ!$D$10+'СЕТ СН'!$I$5-'СЕТ СН'!$I$21</f>
        <v>4124.3346145599999</v>
      </c>
      <c r="O130" s="36">
        <f>SUMIFS(СВЦЭМ!$D$39:$D$782,СВЦЭМ!$A$39:$A$782,$A130,СВЦЭМ!$B$39:$B$782,O$119)+'СЕТ СН'!$I$11+СВЦЭМ!$D$10+'СЕТ СН'!$I$5-'СЕТ СН'!$I$21</f>
        <v>4127.58535674</v>
      </c>
      <c r="P130" s="36">
        <f>SUMIFS(СВЦЭМ!$D$39:$D$782,СВЦЭМ!$A$39:$A$782,$A130,СВЦЭМ!$B$39:$B$782,P$119)+'СЕТ СН'!$I$11+СВЦЭМ!$D$10+'СЕТ СН'!$I$5-'СЕТ СН'!$I$21</f>
        <v>4118.5362547499999</v>
      </c>
      <c r="Q130" s="36">
        <f>SUMIFS(СВЦЭМ!$D$39:$D$782,СВЦЭМ!$A$39:$A$782,$A130,СВЦЭМ!$B$39:$B$782,Q$119)+'СЕТ СН'!$I$11+СВЦЭМ!$D$10+'СЕТ СН'!$I$5-'СЕТ СН'!$I$21</f>
        <v>4111.9698155900005</v>
      </c>
      <c r="R130" s="36">
        <f>SUMIFS(СВЦЭМ!$D$39:$D$782,СВЦЭМ!$A$39:$A$782,$A130,СВЦЭМ!$B$39:$B$782,R$119)+'СЕТ СН'!$I$11+СВЦЭМ!$D$10+'СЕТ СН'!$I$5-'СЕТ СН'!$I$21</f>
        <v>4092.6091430500001</v>
      </c>
      <c r="S130" s="36">
        <f>SUMIFS(СВЦЭМ!$D$39:$D$782,СВЦЭМ!$A$39:$A$782,$A130,СВЦЭМ!$B$39:$B$782,S$119)+'СЕТ СН'!$I$11+СВЦЭМ!$D$10+'СЕТ СН'!$I$5-'СЕТ СН'!$I$21</f>
        <v>4127.81150316</v>
      </c>
      <c r="T130" s="36">
        <f>SUMIFS(СВЦЭМ!$D$39:$D$782,СВЦЭМ!$A$39:$A$782,$A130,СВЦЭМ!$B$39:$B$782,T$119)+'СЕТ СН'!$I$11+СВЦЭМ!$D$10+'СЕТ СН'!$I$5-'СЕТ СН'!$I$21</f>
        <v>4179.6069156200001</v>
      </c>
      <c r="U130" s="36">
        <f>SUMIFS(СВЦЭМ!$D$39:$D$782,СВЦЭМ!$A$39:$A$782,$A130,СВЦЭМ!$B$39:$B$782,U$119)+'СЕТ СН'!$I$11+СВЦЭМ!$D$10+'СЕТ СН'!$I$5-'СЕТ СН'!$I$21</f>
        <v>4200.9949688800007</v>
      </c>
      <c r="V130" s="36">
        <f>SUMIFS(СВЦЭМ!$D$39:$D$782,СВЦЭМ!$A$39:$A$782,$A130,СВЦЭМ!$B$39:$B$782,V$119)+'СЕТ СН'!$I$11+СВЦЭМ!$D$10+'СЕТ СН'!$I$5-'СЕТ СН'!$I$21</f>
        <v>4198.1050510599998</v>
      </c>
      <c r="W130" s="36">
        <f>SUMIFS(СВЦЭМ!$D$39:$D$782,СВЦЭМ!$A$39:$A$782,$A130,СВЦЭМ!$B$39:$B$782,W$119)+'СЕТ СН'!$I$11+СВЦЭМ!$D$10+'СЕТ СН'!$I$5-'СЕТ СН'!$I$21</f>
        <v>4229.9189864400005</v>
      </c>
      <c r="X130" s="36">
        <f>SUMIFS(СВЦЭМ!$D$39:$D$782,СВЦЭМ!$A$39:$A$782,$A130,СВЦЭМ!$B$39:$B$782,X$119)+'СЕТ СН'!$I$11+СВЦЭМ!$D$10+'СЕТ СН'!$I$5-'СЕТ СН'!$I$21</f>
        <v>4212.0794293899999</v>
      </c>
      <c r="Y130" s="36">
        <f>SUMIFS(СВЦЭМ!$D$39:$D$782,СВЦЭМ!$A$39:$A$782,$A130,СВЦЭМ!$B$39:$B$782,Y$119)+'СЕТ СН'!$I$11+СВЦЭМ!$D$10+'СЕТ СН'!$I$5-'СЕТ СН'!$I$21</f>
        <v>4204.4512454600008</v>
      </c>
    </row>
    <row r="131" spans="1:25" ht="15.75" x14ac:dyDescent="0.2">
      <c r="A131" s="35">
        <f t="shared" si="3"/>
        <v>44846</v>
      </c>
      <c r="B131" s="36">
        <f>SUMIFS(СВЦЭМ!$D$39:$D$782,СВЦЭМ!$A$39:$A$782,$A131,СВЦЭМ!$B$39:$B$782,B$119)+'СЕТ СН'!$I$11+СВЦЭМ!$D$10+'СЕТ СН'!$I$5-'СЕТ СН'!$I$21</f>
        <v>4114.9629462100002</v>
      </c>
      <c r="C131" s="36">
        <f>SUMIFS(СВЦЭМ!$D$39:$D$782,СВЦЭМ!$A$39:$A$782,$A131,СВЦЭМ!$B$39:$B$782,C$119)+'СЕТ СН'!$I$11+СВЦЭМ!$D$10+'СЕТ СН'!$I$5-'СЕТ СН'!$I$21</f>
        <v>4139.5639171000003</v>
      </c>
      <c r="D131" s="36">
        <f>SUMIFS(СВЦЭМ!$D$39:$D$782,СВЦЭМ!$A$39:$A$782,$A131,СВЦЭМ!$B$39:$B$782,D$119)+'СЕТ СН'!$I$11+СВЦЭМ!$D$10+'СЕТ СН'!$I$5-'СЕТ СН'!$I$21</f>
        <v>4160.6014312300003</v>
      </c>
      <c r="E131" s="36">
        <f>SUMIFS(СВЦЭМ!$D$39:$D$782,СВЦЭМ!$A$39:$A$782,$A131,СВЦЭМ!$B$39:$B$782,E$119)+'СЕТ СН'!$I$11+СВЦЭМ!$D$10+'СЕТ СН'!$I$5-'СЕТ СН'!$I$21</f>
        <v>4153.8691592900004</v>
      </c>
      <c r="F131" s="36">
        <f>SUMIFS(СВЦЭМ!$D$39:$D$782,СВЦЭМ!$A$39:$A$782,$A131,СВЦЭМ!$B$39:$B$782,F$119)+'СЕТ СН'!$I$11+СВЦЭМ!$D$10+'СЕТ СН'!$I$5-'СЕТ СН'!$I$21</f>
        <v>4148.6201667599998</v>
      </c>
      <c r="G131" s="36">
        <f>SUMIFS(СВЦЭМ!$D$39:$D$782,СВЦЭМ!$A$39:$A$782,$A131,СВЦЭМ!$B$39:$B$782,G$119)+'СЕТ СН'!$I$11+СВЦЭМ!$D$10+'СЕТ СН'!$I$5-'СЕТ СН'!$I$21</f>
        <v>4146.97481866</v>
      </c>
      <c r="H131" s="36">
        <f>SUMIFS(СВЦЭМ!$D$39:$D$782,СВЦЭМ!$A$39:$A$782,$A131,СВЦЭМ!$B$39:$B$782,H$119)+'СЕТ СН'!$I$11+СВЦЭМ!$D$10+'СЕТ СН'!$I$5-'СЕТ СН'!$I$21</f>
        <v>4122.1108881999999</v>
      </c>
      <c r="I131" s="36">
        <f>SUMIFS(СВЦЭМ!$D$39:$D$782,СВЦЭМ!$A$39:$A$782,$A131,СВЦЭМ!$B$39:$B$782,I$119)+'СЕТ СН'!$I$11+СВЦЭМ!$D$10+'СЕТ СН'!$I$5-'СЕТ СН'!$I$21</f>
        <v>4092.7547278000002</v>
      </c>
      <c r="J131" s="36">
        <f>SUMIFS(СВЦЭМ!$D$39:$D$782,СВЦЭМ!$A$39:$A$782,$A131,СВЦЭМ!$B$39:$B$782,J$119)+'СЕТ СН'!$I$11+СВЦЭМ!$D$10+'СЕТ СН'!$I$5-'СЕТ СН'!$I$21</f>
        <v>4101.1116181100006</v>
      </c>
      <c r="K131" s="36">
        <f>SUMIFS(СВЦЭМ!$D$39:$D$782,СВЦЭМ!$A$39:$A$782,$A131,СВЦЭМ!$B$39:$B$782,K$119)+'СЕТ СН'!$I$11+СВЦЭМ!$D$10+'СЕТ СН'!$I$5-'СЕТ СН'!$I$21</f>
        <v>4095.9575115300004</v>
      </c>
      <c r="L131" s="36">
        <f>SUMIFS(СВЦЭМ!$D$39:$D$782,СВЦЭМ!$A$39:$A$782,$A131,СВЦЭМ!$B$39:$B$782,L$119)+'СЕТ СН'!$I$11+СВЦЭМ!$D$10+'СЕТ СН'!$I$5-'СЕТ СН'!$I$21</f>
        <v>4089.2456894400002</v>
      </c>
      <c r="M131" s="36">
        <f>SUMIFS(СВЦЭМ!$D$39:$D$782,СВЦЭМ!$A$39:$A$782,$A131,СВЦЭМ!$B$39:$B$782,M$119)+'СЕТ СН'!$I$11+СВЦЭМ!$D$10+'СЕТ СН'!$I$5-'СЕТ СН'!$I$21</f>
        <v>4084.2232325200002</v>
      </c>
      <c r="N131" s="36">
        <f>SUMIFS(СВЦЭМ!$D$39:$D$782,СВЦЭМ!$A$39:$A$782,$A131,СВЦЭМ!$B$39:$B$782,N$119)+'СЕТ СН'!$I$11+СВЦЭМ!$D$10+'СЕТ СН'!$I$5-'СЕТ СН'!$I$21</f>
        <v>4101.9519650600005</v>
      </c>
      <c r="O131" s="36">
        <f>SUMIFS(СВЦЭМ!$D$39:$D$782,СВЦЭМ!$A$39:$A$782,$A131,СВЦЭМ!$B$39:$B$782,O$119)+'СЕТ СН'!$I$11+СВЦЭМ!$D$10+'СЕТ СН'!$I$5-'СЕТ СН'!$I$21</f>
        <v>4098.5706205500001</v>
      </c>
      <c r="P131" s="36">
        <f>SUMIFS(СВЦЭМ!$D$39:$D$782,СВЦЭМ!$A$39:$A$782,$A131,СВЦЭМ!$B$39:$B$782,P$119)+'СЕТ СН'!$I$11+СВЦЭМ!$D$10+'СЕТ СН'!$I$5-'СЕТ СН'!$I$21</f>
        <v>4091.1013706700001</v>
      </c>
      <c r="Q131" s="36">
        <f>SUMIFS(СВЦЭМ!$D$39:$D$782,СВЦЭМ!$A$39:$A$782,$A131,СВЦЭМ!$B$39:$B$782,Q$119)+'СЕТ СН'!$I$11+СВЦЭМ!$D$10+'СЕТ СН'!$I$5-'СЕТ СН'!$I$21</f>
        <v>4096.1499283700005</v>
      </c>
      <c r="R131" s="36">
        <f>SUMIFS(СВЦЭМ!$D$39:$D$782,СВЦЭМ!$A$39:$A$782,$A131,СВЦЭМ!$B$39:$B$782,R$119)+'СЕТ СН'!$I$11+СВЦЭМ!$D$10+'СЕТ СН'!$I$5-'СЕТ СН'!$I$21</f>
        <v>4075.2061049600002</v>
      </c>
      <c r="S131" s="36">
        <f>SUMIFS(СВЦЭМ!$D$39:$D$782,СВЦЭМ!$A$39:$A$782,$A131,СВЦЭМ!$B$39:$B$782,S$119)+'СЕТ СН'!$I$11+СВЦЭМ!$D$10+'СЕТ СН'!$I$5-'СЕТ СН'!$I$21</f>
        <v>4077.3701059499999</v>
      </c>
      <c r="T131" s="36">
        <f>SUMIFS(СВЦЭМ!$D$39:$D$782,СВЦЭМ!$A$39:$A$782,$A131,СВЦЭМ!$B$39:$B$782,T$119)+'СЕТ СН'!$I$11+СВЦЭМ!$D$10+'СЕТ СН'!$I$5-'СЕТ СН'!$I$21</f>
        <v>4206.3615892800008</v>
      </c>
      <c r="U131" s="36">
        <f>SUMIFS(СВЦЭМ!$D$39:$D$782,СВЦЭМ!$A$39:$A$782,$A131,СВЦЭМ!$B$39:$B$782,U$119)+'СЕТ СН'!$I$11+СВЦЭМ!$D$10+'СЕТ СН'!$I$5-'СЕТ СН'!$I$21</f>
        <v>4197.8563722600002</v>
      </c>
      <c r="V131" s="36">
        <f>SUMIFS(СВЦЭМ!$D$39:$D$782,СВЦЭМ!$A$39:$A$782,$A131,СВЦЭМ!$B$39:$B$782,V$119)+'СЕТ СН'!$I$11+СВЦЭМ!$D$10+'СЕТ СН'!$I$5-'СЕТ СН'!$I$21</f>
        <v>4234.2077643299999</v>
      </c>
      <c r="W131" s="36">
        <f>SUMIFS(СВЦЭМ!$D$39:$D$782,СВЦЭМ!$A$39:$A$782,$A131,СВЦЭМ!$B$39:$B$782,W$119)+'СЕТ СН'!$I$11+СВЦЭМ!$D$10+'СЕТ СН'!$I$5-'СЕТ СН'!$I$21</f>
        <v>4153.6110981700003</v>
      </c>
      <c r="X131" s="36">
        <f>SUMIFS(СВЦЭМ!$D$39:$D$782,СВЦЭМ!$A$39:$A$782,$A131,СВЦЭМ!$B$39:$B$782,X$119)+'СЕТ СН'!$I$11+СВЦЭМ!$D$10+'СЕТ СН'!$I$5-'СЕТ СН'!$I$21</f>
        <v>4123.1984154500005</v>
      </c>
      <c r="Y131" s="36">
        <f>SUMIFS(СВЦЭМ!$D$39:$D$782,СВЦЭМ!$A$39:$A$782,$A131,СВЦЭМ!$B$39:$B$782,Y$119)+'СЕТ СН'!$I$11+СВЦЭМ!$D$10+'СЕТ СН'!$I$5-'СЕТ СН'!$I$21</f>
        <v>4108.1826206300002</v>
      </c>
    </row>
    <row r="132" spans="1:25" ht="15.75" x14ac:dyDescent="0.2">
      <c r="A132" s="35">
        <f t="shared" si="3"/>
        <v>44847</v>
      </c>
      <c r="B132" s="36">
        <f>SUMIFS(СВЦЭМ!$D$39:$D$782,СВЦЭМ!$A$39:$A$782,$A132,СВЦЭМ!$B$39:$B$782,B$119)+'СЕТ СН'!$I$11+СВЦЭМ!$D$10+'СЕТ СН'!$I$5-'СЕТ СН'!$I$21</f>
        <v>4205.2502889799998</v>
      </c>
      <c r="C132" s="36">
        <f>SUMIFS(СВЦЭМ!$D$39:$D$782,СВЦЭМ!$A$39:$A$782,$A132,СВЦЭМ!$B$39:$B$782,C$119)+'СЕТ СН'!$I$11+СВЦЭМ!$D$10+'СЕТ СН'!$I$5-'СЕТ СН'!$I$21</f>
        <v>4227.5568148600005</v>
      </c>
      <c r="D132" s="36">
        <f>SUMIFS(СВЦЭМ!$D$39:$D$782,СВЦЭМ!$A$39:$A$782,$A132,СВЦЭМ!$B$39:$B$782,D$119)+'СЕТ СН'!$I$11+СВЦЭМ!$D$10+'СЕТ СН'!$I$5-'СЕТ СН'!$I$21</f>
        <v>4225.53361477</v>
      </c>
      <c r="E132" s="36">
        <f>SUMIFS(СВЦЭМ!$D$39:$D$782,СВЦЭМ!$A$39:$A$782,$A132,СВЦЭМ!$B$39:$B$782,E$119)+'СЕТ СН'!$I$11+СВЦЭМ!$D$10+'СЕТ СН'!$I$5-'СЕТ СН'!$I$21</f>
        <v>4230.7711930900005</v>
      </c>
      <c r="F132" s="36">
        <f>SUMIFS(СВЦЭМ!$D$39:$D$782,СВЦЭМ!$A$39:$A$782,$A132,СВЦЭМ!$B$39:$B$782,F$119)+'СЕТ СН'!$I$11+СВЦЭМ!$D$10+'СЕТ СН'!$I$5-'СЕТ СН'!$I$21</f>
        <v>4232.5617757199998</v>
      </c>
      <c r="G132" s="36">
        <f>SUMIFS(СВЦЭМ!$D$39:$D$782,СВЦЭМ!$A$39:$A$782,$A132,СВЦЭМ!$B$39:$B$782,G$119)+'СЕТ СН'!$I$11+СВЦЭМ!$D$10+'СЕТ СН'!$I$5-'СЕТ СН'!$I$21</f>
        <v>4221.4522270899997</v>
      </c>
      <c r="H132" s="36">
        <f>SUMIFS(СВЦЭМ!$D$39:$D$782,СВЦЭМ!$A$39:$A$782,$A132,СВЦЭМ!$B$39:$B$782,H$119)+'СЕТ СН'!$I$11+СВЦЭМ!$D$10+'СЕТ СН'!$I$5-'СЕТ СН'!$I$21</f>
        <v>4195.6187021200003</v>
      </c>
      <c r="I132" s="36">
        <f>SUMIFS(СВЦЭМ!$D$39:$D$782,СВЦЭМ!$A$39:$A$782,$A132,СВЦЭМ!$B$39:$B$782,I$119)+'СЕТ СН'!$I$11+СВЦЭМ!$D$10+'СЕТ СН'!$I$5-'СЕТ СН'!$I$21</f>
        <v>4173.6794867200006</v>
      </c>
      <c r="J132" s="36">
        <f>SUMIFS(СВЦЭМ!$D$39:$D$782,СВЦЭМ!$A$39:$A$782,$A132,СВЦЭМ!$B$39:$B$782,J$119)+'СЕТ СН'!$I$11+СВЦЭМ!$D$10+'СЕТ СН'!$I$5-'СЕТ СН'!$I$21</f>
        <v>4163.5180784599997</v>
      </c>
      <c r="K132" s="36">
        <f>SUMIFS(СВЦЭМ!$D$39:$D$782,СВЦЭМ!$A$39:$A$782,$A132,СВЦЭМ!$B$39:$B$782,K$119)+'СЕТ СН'!$I$11+СВЦЭМ!$D$10+'СЕТ СН'!$I$5-'СЕТ СН'!$I$21</f>
        <v>4191.26555362</v>
      </c>
      <c r="L132" s="36">
        <f>SUMIFS(СВЦЭМ!$D$39:$D$782,СВЦЭМ!$A$39:$A$782,$A132,СВЦЭМ!$B$39:$B$782,L$119)+'СЕТ СН'!$I$11+СВЦЭМ!$D$10+'СЕТ СН'!$I$5-'СЕТ СН'!$I$21</f>
        <v>4179.1590117600008</v>
      </c>
      <c r="M132" s="36">
        <f>SUMIFS(СВЦЭМ!$D$39:$D$782,СВЦЭМ!$A$39:$A$782,$A132,СВЦЭМ!$B$39:$B$782,M$119)+'СЕТ СН'!$I$11+СВЦЭМ!$D$10+'СЕТ СН'!$I$5-'СЕТ СН'!$I$21</f>
        <v>4189.8047531800003</v>
      </c>
      <c r="N132" s="36">
        <f>SUMIFS(СВЦЭМ!$D$39:$D$782,СВЦЭМ!$A$39:$A$782,$A132,СВЦЭМ!$B$39:$B$782,N$119)+'СЕТ СН'!$I$11+СВЦЭМ!$D$10+'СЕТ СН'!$I$5-'СЕТ СН'!$I$21</f>
        <v>4182.3401188200005</v>
      </c>
      <c r="O132" s="36">
        <f>SUMIFS(СВЦЭМ!$D$39:$D$782,СВЦЭМ!$A$39:$A$782,$A132,СВЦЭМ!$B$39:$B$782,O$119)+'СЕТ СН'!$I$11+СВЦЭМ!$D$10+'СЕТ СН'!$I$5-'СЕТ СН'!$I$21</f>
        <v>4179.5586302299998</v>
      </c>
      <c r="P132" s="36">
        <f>SUMIFS(СВЦЭМ!$D$39:$D$782,СВЦЭМ!$A$39:$A$782,$A132,СВЦЭМ!$B$39:$B$782,P$119)+'СЕТ СН'!$I$11+СВЦЭМ!$D$10+'СЕТ СН'!$I$5-'СЕТ СН'!$I$21</f>
        <v>4176.7085666000003</v>
      </c>
      <c r="Q132" s="36">
        <f>SUMIFS(СВЦЭМ!$D$39:$D$782,СВЦЭМ!$A$39:$A$782,$A132,СВЦЭМ!$B$39:$B$782,Q$119)+'СЕТ СН'!$I$11+СВЦЭМ!$D$10+'СЕТ СН'!$I$5-'СЕТ СН'!$I$21</f>
        <v>4168.0576476900005</v>
      </c>
      <c r="R132" s="36">
        <f>SUMIFS(СВЦЭМ!$D$39:$D$782,СВЦЭМ!$A$39:$A$782,$A132,СВЦЭМ!$B$39:$B$782,R$119)+'СЕТ СН'!$I$11+СВЦЭМ!$D$10+'СЕТ СН'!$I$5-'СЕТ СН'!$I$21</f>
        <v>4203.5170737900007</v>
      </c>
      <c r="S132" s="36">
        <f>SUMIFS(СВЦЭМ!$D$39:$D$782,СВЦЭМ!$A$39:$A$782,$A132,СВЦЭМ!$B$39:$B$782,S$119)+'СЕТ СН'!$I$11+СВЦЭМ!$D$10+'СЕТ СН'!$I$5-'СЕТ СН'!$I$21</f>
        <v>4176.4128045300004</v>
      </c>
      <c r="T132" s="36">
        <f>SUMIFS(СВЦЭМ!$D$39:$D$782,СВЦЭМ!$A$39:$A$782,$A132,СВЦЭМ!$B$39:$B$782,T$119)+'СЕТ СН'!$I$11+СВЦЭМ!$D$10+'СЕТ СН'!$I$5-'СЕТ СН'!$I$21</f>
        <v>4195.3011970700009</v>
      </c>
      <c r="U132" s="36">
        <f>SUMIFS(СВЦЭМ!$D$39:$D$782,СВЦЭМ!$A$39:$A$782,$A132,СВЦЭМ!$B$39:$B$782,U$119)+'СЕТ СН'!$I$11+СВЦЭМ!$D$10+'СЕТ СН'!$I$5-'СЕТ СН'!$I$21</f>
        <v>4209.5928637600009</v>
      </c>
      <c r="V132" s="36">
        <f>SUMIFS(СВЦЭМ!$D$39:$D$782,СВЦЭМ!$A$39:$A$782,$A132,СВЦЭМ!$B$39:$B$782,V$119)+'СЕТ СН'!$I$11+СВЦЭМ!$D$10+'СЕТ СН'!$I$5-'СЕТ СН'!$I$21</f>
        <v>4191.1520963000003</v>
      </c>
      <c r="W132" s="36">
        <f>SUMIFS(СВЦЭМ!$D$39:$D$782,СВЦЭМ!$A$39:$A$782,$A132,СВЦЭМ!$B$39:$B$782,W$119)+'СЕТ СН'!$I$11+СВЦЭМ!$D$10+'СЕТ СН'!$I$5-'СЕТ СН'!$I$21</f>
        <v>4180.7684510600002</v>
      </c>
      <c r="X132" s="36">
        <f>SUMIFS(СВЦЭМ!$D$39:$D$782,СВЦЭМ!$A$39:$A$782,$A132,СВЦЭМ!$B$39:$B$782,X$119)+'СЕТ СН'!$I$11+СВЦЭМ!$D$10+'СЕТ СН'!$I$5-'СЕТ СН'!$I$21</f>
        <v>4177.2782838200001</v>
      </c>
      <c r="Y132" s="36">
        <f>SUMIFS(СВЦЭМ!$D$39:$D$782,СВЦЭМ!$A$39:$A$782,$A132,СВЦЭМ!$B$39:$B$782,Y$119)+'СЕТ СН'!$I$11+СВЦЭМ!$D$10+'СЕТ СН'!$I$5-'СЕТ СН'!$I$21</f>
        <v>4173.2928512799999</v>
      </c>
    </row>
    <row r="133" spans="1:25" ht="15.75" x14ac:dyDescent="0.2">
      <c r="A133" s="35">
        <f t="shared" si="3"/>
        <v>44848</v>
      </c>
      <c r="B133" s="36">
        <f>SUMIFS(СВЦЭМ!$D$39:$D$782,СВЦЭМ!$A$39:$A$782,$A133,СВЦЭМ!$B$39:$B$782,B$119)+'СЕТ СН'!$I$11+СВЦЭМ!$D$10+'СЕТ СН'!$I$5-'СЕТ СН'!$I$21</f>
        <v>4228.0901263300002</v>
      </c>
      <c r="C133" s="36">
        <f>SUMIFS(СВЦЭМ!$D$39:$D$782,СВЦЭМ!$A$39:$A$782,$A133,СВЦЭМ!$B$39:$B$782,C$119)+'СЕТ СН'!$I$11+СВЦЭМ!$D$10+'СЕТ СН'!$I$5-'СЕТ СН'!$I$21</f>
        <v>4241.6334373500003</v>
      </c>
      <c r="D133" s="36">
        <f>SUMIFS(СВЦЭМ!$D$39:$D$782,СВЦЭМ!$A$39:$A$782,$A133,СВЦЭМ!$B$39:$B$782,D$119)+'СЕТ СН'!$I$11+СВЦЭМ!$D$10+'СЕТ СН'!$I$5-'СЕТ СН'!$I$21</f>
        <v>4270.84879998</v>
      </c>
      <c r="E133" s="36">
        <f>SUMIFS(СВЦЭМ!$D$39:$D$782,СВЦЭМ!$A$39:$A$782,$A133,СВЦЭМ!$B$39:$B$782,E$119)+'СЕТ СН'!$I$11+СВЦЭМ!$D$10+'СЕТ СН'!$I$5-'СЕТ СН'!$I$21</f>
        <v>4287.0329163700007</v>
      </c>
      <c r="F133" s="36">
        <f>SUMIFS(СВЦЭМ!$D$39:$D$782,СВЦЭМ!$A$39:$A$782,$A133,СВЦЭМ!$B$39:$B$782,F$119)+'СЕТ СН'!$I$11+СВЦЭМ!$D$10+'СЕТ СН'!$I$5-'СЕТ СН'!$I$21</f>
        <v>4288.3182855800005</v>
      </c>
      <c r="G133" s="36">
        <f>SUMIFS(СВЦЭМ!$D$39:$D$782,СВЦЭМ!$A$39:$A$782,$A133,СВЦЭМ!$B$39:$B$782,G$119)+'СЕТ СН'!$I$11+СВЦЭМ!$D$10+'СЕТ СН'!$I$5-'СЕТ СН'!$I$21</f>
        <v>4275.29320422</v>
      </c>
      <c r="H133" s="36">
        <f>SUMIFS(СВЦЭМ!$D$39:$D$782,СВЦЭМ!$A$39:$A$782,$A133,СВЦЭМ!$B$39:$B$782,H$119)+'СЕТ СН'!$I$11+СВЦЭМ!$D$10+'СЕТ СН'!$I$5-'СЕТ СН'!$I$21</f>
        <v>4212.5223503200004</v>
      </c>
      <c r="I133" s="36">
        <f>SUMIFS(СВЦЭМ!$D$39:$D$782,СВЦЭМ!$A$39:$A$782,$A133,СВЦЭМ!$B$39:$B$782,I$119)+'СЕТ СН'!$I$11+СВЦЭМ!$D$10+'СЕТ СН'!$I$5-'СЕТ СН'!$I$21</f>
        <v>4224.2158073400005</v>
      </c>
      <c r="J133" s="36">
        <f>SUMIFS(СВЦЭМ!$D$39:$D$782,СВЦЭМ!$A$39:$A$782,$A133,СВЦЭМ!$B$39:$B$782,J$119)+'СЕТ СН'!$I$11+СВЦЭМ!$D$10+'СЕТ СН'!$I$5-'СЕТ СН'!$I$21</f>
        <v>4224.7973684799999</v>
      </c>
      <c r="K133" s="36">
        <f>SUMIFS(СВЦЭМ!$D$39:$D$782,СВЦЭМ!$A$39:$A$782,$A133,СВЦЭМ!$B$39:$B$782,K$119)+'СЕТ СН'!$I$11+СВЦЭМ!$D$10+'СЕТ СН'!$I$5-'СЕТ СН'!$I$21</f>
        <v>4223.3940680900005</v>
      </c>
      <c r="L133" s="36">
        <f>SUMIFS(СВЦЭМ!$D$39:$D$782,СВЦЭМ!$A$39:$A$782,$A133,СВЦЭМ!$B$39:$B$782,L$119)+'СЕТ СН'!$I$11+СВЦЭМ!$D$10+'СЕТ СН'!$I$5-'СЕТ СН'!$I$21</f>
        <v>4232.4758550200004</v>
      </c>
      <c r="M133" s="36">
        <f>SUMIFS(СВЦЭМ!$D$39:$D$782,СВЦЭМ!$A$39:$A$782,$A133,СВЦЭМ!$B$39:$B$782,M$119)+'СЕТ СН'!$I$11+СВЦЭМ!$D$10+'СЕТ СН'!$I$5-'СЕТ СН'!$I$21</f>
        <v>4206.5253968300003</v>
      </c>
      <c r="N133" s="36">
        <f>SUMIFS(СВЦЭМ!$D$39:$D$782,СВЦЭМ!$A$39:$A$782,$A133,СВЦЭМ!$B$39:$B$782,N$119)+'СЕТ СН'!$I$11+СВЦЭМ!$D$10+'СЕТ СН'!$I$5-'СЕТ СН'!$I$21</f>
        <v>4208.29850248</v>
      </c>
      <c r="O133" s="36">
        <f>SUMIFS(СВЦЭМ!$D$39:$D$782,СВЦЭМ!$A$39:$A$782,$A133,СВЦЭМ!$B$39:$B$782,O$119)+'СЕТ СН'!$I$11+СВЦЭМ!$D$10+'СЕТ СН'!$I$5-'СЕТ СН'!$I$21</f>
        <v>4211.6105417100007</v>
      </c>
      <c r="P133" s="36">
        <f>SUMIFS(СВЦЭМ!$D$39:$D$782,СВЦЭМ!$A$39:$A$782,$A133,СВЦЭМ!$B$39:$B$782,P$119)+'СЕТ СН'!$I$11+СВЦЭМ!$D$10+'СЕТ СН'!$I$5-'СЕТ СН'!$I$21</f>
        <v>4211.3036832899998</v>
      </c>
      <c r="Q133" s="36">
        <f>SUMIFS(СВЦЭМ!$D$39:$D$782,СВЦЭМ!$A$39:$A$782,$A133,СВЦЭМ!$B$39:$B$782,Q$119)+'СЕТ СН'!$I$11+СВЦЭМ!$D$10+'СЕТ СН'!$I$5-'СЕТ СН'!$I$21</f>
        <v>4212.2789888900006</v>
      </c>
      <c r="R133" s="36">
        <f>SUMIFS(СВЦЭМ!$D$39:$D$782,СВЦЭМ!$A$39:$A$782,$A133,СВЦЭМ!$B$39:$B$782,R$119)+'СЕТ СН'!$I$11+СВЦЭМ!$D$10+'СЕТ СН'!$I$5-'СЕТ СН'!$I$21</f>
        <v>4202.5133124100003</v>
      </c>
      <c r="S133" s="36">
        <f>SUMIFS(СВЦЭМ!$D$39:$D$782,СВЦЭМ!$A$39:$A$782,$A133,СВЦЭМ!$B$39:$B$782,S$119)+'СЕТ СН'!$I$11+СВЦЭМ!$D$10+'СЕТ СН'!$I$5-'СЕТ СН'!$I$21</f>
        <v>4219.1728570000005</v>
      </c>
      <c r="T133" s="36">
        <f>SUMIFS(СВЦЭМ!$D$39:$D$782,СВЦЭМ!$A$39:$A$782,$A133,СВЦЭМ!$B$39:$B$782,T$119)+'СЕТ СН'!$I$11+СВЦЭМ!$D$10+'СЕТ СН'!$I$5-'СЕТ СН'!$I$21</f>
        <v>4225.0600988400001</v>
      </c>
      <c r="U133" s="36">
        <f>SUMIFS(СВЦЭМ!$D$39:$D$782,СВЦЭМ!$A$39:$A$782,$A133,СВЦЭМ!$B$39:$B$782,U$119)+'СЕТ СН'!$I$11+СВЦЭМ!$D$10+'СЕТ СН'!$I$5-'СЕТ СН'!$I$21</f>
        <v>4221.2549727800006</v>
      </c>
      <c r="V133" s="36">
        <f>SUMIFS(СВЦЭМ!$D$39:$D$782,СВЦЭМ!$A$39:$A$782,$A133,СВЦЭМ!$B$39:$B$782,V$119)+'СЕТ СН'!$I$11+СВЦЭМ!$D$10+'СЕТ СН'!$I$5-'СЕТ СН'!$I$21</f>
        <v>4232.8504116599997</v>
      </c>
      <c r="W133" s="36">
        <f>SUMIFS(СВЦЭМ!$D$39:$D$782,СВЦЭМ!$A$39:$A$782,$A133,СВЦЭМ!$B$39:$B$782,W$119)+'СЕТ СН'!$I$11+СВЦЭМ!$D$10+'СЕТ СН'!$I$5-'СЕТ СН'!$I$21</f>
        <v>4231.1902468600001</v>
      </c>
      <c r="X133" s="36">
        <f>SUMIFS(СВЦЭМ!$D$39:$D$782,СВЦЭМ!$A$39:$A$782,$A133,СВЦЭМ!$B$39:$B$782,X$119)+'СЕТ СН'!$I$11+СВЦЭМ!$D$10+'СЕТ СН'!$I$5-'СЕТ СН'!$I$21</f>
        <v>4224.7411938100004</v>
      </c>
      <c r="Y133" s="36">
        <f>SUMIFS(СВЦЭМ!$D$39:$D$782,СВЦЭМ!$A$39:$A$782,$A133,СВЦЭМ!$B$39:$B$782,Y$119)+'СЕТ СН'!$I$11+СВЦЭМ!$D$10+'СЕТ СН'!$I$5-'СЕТ СН'!$I$21</f>
        <v>4205.9611640900002</v>
      </c>
    </row>
    <row r="134" spans="1:25" ht="15.75" x14ac:dyDescent="0.2">
      <c r="A134" s="35">
        <f t="shared" si="3"/>
        <v>44849</v>
      </c>
      <c r="B134" s="36">
        <f>SUMIFS(СВЦЭМ!$D$39:$D$782,СВЦЭМ!$A$39:$A$782,$A134,СВЦЭМ!$B$39:$B$782,B$119)+'СЕТ СН'!$I$11+СВЦЭМ!$D$10+'СЕТ СН'!$I$5-'СЕТ СН'!$I$21</f>
        <v>4123.95811865</v>
      </c>
      <c r="C134" s="36">
        <f>SUMIFS(СВЦЭМ!$D$39:$D$782,СВЦЭМ!$A$39:$A$782,$A134,СВЦЭМ!$B$39:$B$782,C$119)+'СЕТ СН'!$I$11+СВЦЭМ!$D$10+'СЕТ СН'!$I$5-'СЕТ СН'!$I$21</f>
        <v>4114.5750164999999</v>
      </c>
      <c r="D134" s="36">
        <f>SUMIFS(СВЦЭМ!$D$39:$D$782,СВЦЭМ!$A$39:$A$782,$A134,СВЦЭМ!$B$39:$B$782,D$119)+'СЕТ СН'!$I$11+СВЦЭМ!$D$10+'СЕТ СН'!$I$5-'СЕТ СН'!$I$21</f>
        <v>4103.2024701299997</v>
      </c>
      <c r="E134" s="36">
        <f>SUMIFS(СВЦЭМ!$D$39:$D$782,СВЦЭМ!$A$39:$A$782,$A134,СВЦЭМ!$B$39:$B$782,E$119)+'СЕТ СН'!$I$11+СВЦЭМ!$D$10+'СЕТ СН'!$I$5-'СЕТ СН'!$I$21</f>
        <v>4098.4079630900005</v>
      </c>
      <c r="F134" s="36">
        <f>SUMIFS(СВЦЭМ!$D$39:$D$782,СВЦЭМ!$A$39:$A$782,$A134,СВЦЭМ!$B$39:$B$782,F$119)+'СЕТ СН'!$I$11+СВЦЭМ!$D$10+'СЕТ СН'!$I$5-'СЕТ СН'!$I$21</f>
        <v>4093.2467311</v>
      </c>
      <c r="G134" s="36">
        <f>SUMIFS(СВЦЭМ!$D$39:$D$782,СВЦЭМ!$A$39:$A$782,$A134,СВЦЭМ!$B$39:$B$782,G$119)+'СЕТ СН'!$I$11+СВЦЭМ!$D$10+'СЕТ СН'!$I$5-'СЕТ СН'!$I$21</f>
        <v>4093.9872529500003</v>
      </c>
      <c r="H134" s="36">
        <f>SUMIFS(СВЦЭМ!$D$39:$D$782,СВЦЭМ!$A$39:$A$782,$A134,СВЦЭМ!$B$39:$B$782,H$119)+'СЕТ СН'!$I$11+СВЦЭМ!$D$10+'СЕТ СН'!$I$5-'СЕТ СН'!$I$21</f>
        <v>4110.1338167499998</v>
      </c>
      <c r="I134" s="36">
        <f>SUMIFS(СВЦЭМ!$D$39:$D$782,СВЦЭМ!$A$39:$A$782,$A134,СВЦЭМ!$B$39:$B$782,I$119)+'СЕТ СН'!$I$11+СВЦЭМ!$D$10+'СЕТ СН'!$I$5-'СЕТ СН'!$I$21</f>
        <v>4077.1316020200002</v>
      </c>
      <c r="J134" s="36">
        <f>SUMIFS(СВЦЭМ!$D$39:$D$782,СВЦЭМ!$A$39:$A$782,$A134,СВЦЭМ!$B$39:$B$782,J$119)+'СЕТ СН'!$I$11+СВЦЭМ!$D$10+'СЕТ СН'!$I$5-'СЕТ СН'!$I$21</f>
        <v>4082.2191798000003</v>
      </c>
      <c r="K134" s="36">
        <f>SUMIFS(СВЦЭМ!$D$39:$D$782,СВЦЭМ!$A$39:$A$782,$A134,СВЦЭМ!$B$39:$B$782,K$119)+'СЕТ СН'!$I$11+СВЦЭМ!$D$10+'СЕТ СН'!$I$5-'СЕТ СН'!$I$21</f>
        <v>4087.2303475400004</v>
      </c>
      <c r="L134" s="36">
        <f>SUMIFS(СВЦЭМ!$D$39:$D$782,СВЦЭМ!$A$39:$A$782,$A134,СВЦЭМ!$B$39:$B$782,L$119)+'СЕТ СН'!$I$11+СВЦЭМ!$D$10+'СЕТ СН'!$I$5-'СЕТ СН'!$I$21</f>
        <v>4124.5839548700005</v>
      </c>
      <c r="M134" s="36">
        <f>SUMIFS(СВЦЭМ!$D$39:$D$782,СВЦЭМ!$A$39:$A$782,$A134,СВЦЭМ!$B$39:$B$782,M$119)+'СЕТ СН'!$I$11+СВЦЭМ!$D$10+'СЕТ СН'!$I$5-'СЕТ СН'!$I$21</f>
        <v>4088.6419226400003</v>
      </c>
      <c r="N134" s="36">
        <f>SUMIFS(СВЦЭМ!$D$39:$D$782,СВЦЭМ!$A$39:$A$782,$A134,СВЦЭМ!$B$39:$B$782,N$119)+'СЕТ СН'!$I$11+СВЦЭМ!$D$10+'СЕТ СН'!$I$5-'СЕТ СН'!$I$21</f>
        <v>4021.7274680700002</v>
      </c>
      <c r="O134" s="36">
        <f>SUMIFS(СВЦЭМ!$D$39:$D$782,СВЦЭМ!$A$39:$A$782,$A134,СВЦЭМ!$B$39:$B$782,O$119)+'СЕТ СН'!$I$11+СВЦЭМ!$D$10+'СЕТ СН'!$I$5-'СЕТ СН'!$I$21</f>
        <v>4012.9966381500003</v>
      </c>
      <c r="P134" s="36">
        <f>SUMIFS(СВЦЭМ!$D$39:$D$782,СВЦЭМ!$A$39:$A$782,$A134,СВЦЭМ!$B$39:$B$782,P$119)+'СЕТ СН'!$I$11+СВЦЭМ!$D$10+'СЕТ СН'!$I$5-'СЕТ СН'!$I$21</f>
        <v>4017.5254261200002</v>
      </c>
      <c r="Q134" s="36">
        <f>SUMIFS(СВЦЭМ!$D$39:$D$782,СВЦЭМ!$A$39:$A$782,$A134,СВЦЭМ!$B$39:$B$782,Q$119)+'СЕТ СН'!$I$11+СВЦЭМ!$D$10+'СЕТ СН'!$I$5-'СЕТ СН'!$I$21</f>
        <v>4024.1794540000001</v>
      </c>
      <c r="R134" s="36">
        <f>SUMIFS(СВЦЭМ!$D$39:$D$782,СВЦЭМ!$A$39:$A$782,$A134,СВЦЭМ!$B$39:$B$782,R$119)+'СЕТ СН'!$I$11+СВЦЭМ!$D$10+'СЕТ СН'!$I$5-'СЕТ СН'!$I$21</f>
        <v>4069.6393528400004</v>
      </c>
      <c r="S134" s="36">
        <f>SUMIFS(СВЦЭМ!$D$39:$D$782,СВЦЭМ!$A$39:$A$782,$A134,СВЦЭМ!$B$39:$B$782,S$119)+'СЕТ СН'!$I$11+СВЦЭМ!$D$10+'СЕТ СН'!$I$5-'СЕТ СН'!$I$21</f>
        <v>4099.0217331200001</v>
      </c>
      <c r="T134" s="36">
        <f>SUMIFS(СВЦЭМ!$D$39:$D$782,СВЦЭМ!$A$39:$A$782,$A134,СВЦЭМ!$B$39:$B$782,T$119)+'СЕТ СН'!$I$11+СВЦЭМ!$D$10+'СЕТ СН'!$I$5-'СЕТ СН'!$I$21</f>
        <v>4156.2471128400002</v>
      </c>
      <c r="U134" s="36">
        <f>SUMIFS(СВЦЭМ!$D$39:$D$782,СВЦЭМ!$A$39:$A$782,$A134,СВЦЭМ!$B$39:$B$782,U$119)+'СЕТ СН'!$I$11+СВЦЭМ!$D$10+'СЕТ СН'!$I$5-'СЕТ СН'!$I$21</f>
        <v>4182.7651401500007</v>
      </c>
      <c r="V134" s="36">
        <f>SUMIFS(СВЦЭМ!$D$39:$D$782,СВЦЭМ!$A$39:$A$782,$A134,СВЦЭМ!$B$39:$B$782,V$119)+'СЕТ СН'!$I$11+СВЦЭМ!$D$10+'СЕТ СН'!$I$5-'СЕТ СН'!$I$21</f>
        <v>4174.5300805300003</v>
      </c>
      <c r="W134" s="36">
        <f>SUMIFS(СВЦЭМ!$D$39:$D$782,СВЦЭМ!$A$39:$A$782,$A134,СВЦЭМ!$B$39:$B$782,W$119)+'СЕТ СН'!$I$11+СВЦЭМ!$D$10+'СЕТ СН'!$I$5-'СЕТ СН'!$I$21</f>
        <v>4160.3843701400001</v>
      </c>
      <c r="X134" s="36">
        <f>SUMIFS(СВЦЭМ!$D$39:$D$782,СВЦЭМ!$A$39:$A$782,$A134,СВЦЭМ!$B$39:$B$782,X$119)+'СЕТ СН'!$I$11+СВЦЭМ!$D$10+'СЕТ СН'!$I$5-'СЕТ СН'!$I$21</f>
        <v>4186.76767655</v>
      </c>
      <c r="Y134" s="36">
        <f>SUMIFS(СВЦЭМ!$D$39:$D$782,СВЦЭМ!$A$39:$A$782,$A134,СВЦЭМ!$B$39:$B$782,Y$119)+'СЕТ СН'!$I$11+СВЦЭМ!$D$10+'СЕТ СН'!$I$5-'СЕТ СН'!$I$21</f>
        <v>4139.7917554699998</v>
      </c>
    </row>
    <row r="135" spans="1:25" ht="15.75" x14ac:dyDescent="0.2">
      <c r="A135" s="35">
        <f t="shared" si="3"/>
        <v>44850</v>
      </c>
      <c r="B135" s="36">
        <f>SUMIFS(СВЦЭМ!$D$39:$D$782,СВЦЭМ!$A$39:$A$782,$A135,СВЦЭМ!$B$39:$B$782,B$119)+'СЕТ СН'!$I$11+СВЦЭМ!$D$10+'СЕТ СН'!$I$5-'СЕТ СН'!$I$21</f>
        <v>4077.8436016400001</v>
      </c>
      <c r="C135" s="36">
        <f>SUMIFS(СВЦЭМ!$D$39:$D$782,СВЦЭМ!$A$39:$A$782,$A135,СВЦЭМ!$B$39:$B$782,C$119)+'СЕТ СН'!$I$11+СВЦЭМ!$D$10+'СЕТ СН'!$I$5-'СЕТ СН'!$I$21</f>
        <v>4098.8793625400003</v>
      </c>
      <c r="D135" s="36">
        <f>SUMIFS(СВЦЭМ!$D$39:$D$782,СВЦЭМ!$A$39:$A$782,$A135,СВЦЭМ!$B$39:$B$782,D$119)+'СЕТ СН'!$I$11+СВЦЭМ!$D$10+'СЕТ СН'!$I$5-'СЕТ СН'!$I$21</f>
        <v>4110.2265853700001</v>
      </c>
      <c r="E135" s="36">
        <f>SUMIFS(СВЦЭМ!$D$39:$D$782,СВЦЭМ!$A$39:$A$782,$A135,СВЦЭМ!$B$39:$B$782,E$119)+'СЕТ СН'!$I$11+СВЦЭМ!$D$10+'СЕТ СН'!$I$5-'СЕТ СН'!$I$21</f>
        <v>4120.22971521</v>
      </c>
      <c r="F135" s="36">
        <f>SUMIFS(СВЦЭМ!$D$39:$D$782,СВЦЭМ!$A$39:$A$782,$A135,СВЦЭМ!$B$39:$B$782,F$119)+'СЕТ СН'!$I$11+СВЦЭМ!$D$10+'СЕТ СН'!$I$5-'СЕТ СН'!$I$21</f>
        <v>4113.9496403900002</v>
      </c>
      <c r="G135" s="36">
        <f>SUMIFS(СВЦЭМ!$D$39:$D$782,СВЦЭМ!$A$39:$A$782,$A135,СВЦЭМ!$B$39:$B$782,G$119)+'СЕТ СН'!$I$11+СВЦЭМ!$D$10+'СЕТ СН'!$I$5-'СЕТ СН'!$I$21</f>
        <v>4102.4354914599999</v>
      </c>
      <c r="H135" s="36">
        <f>SUMIFS(СВЦЭМ!$D$39:$D$782,СВЦЭМ!$A$39:$A$782,$A135,СВЦЭМ!$B$39:$B$782,H$119)+'СЕТ СН'!$I$11+СВЦЭМ!$D$10+'СЕТ СН'!$I$5-'СЕТ СН'!$I$21</f>
        <v>4086.6852242499999</v>
      </c>
      <c r="I135" s="36">
        <f>SUMIFS(СВЦЭМ!$D$39:$D$782,СВЦЭМ!$A$39:$A$782,$A135,СВЦЭМ!$B$39:$B$782,I$119)+'СЕТ СН'!$I$11+СВЦЭМ!$D$10+'СЕТ СН'!$I$5-'СЕТ СН'!$I$21</f>
        <v>4064.7056488300004</v>
      </c>
      <c r="J135" s="36">
        <f>SUMIFS(СВЦЭМ!$D$39:$D$782,СВЦЭМ!$A$39:$A$782,$A135,СВЦЭМ!$B$39:$B$782,J$119)+'СЕТ СН'!$I$11+СВЦЭМ!$D$10+'СЕТ СН'!$I$5-'СЕТ СН'!$I$21</f>
        <v>4012.9295984400001</v>
      </c>
      <c r="K135" s="36">
        <f>SUMIFS(СВЦЭМ!$D$39:$D$782,СВЦЭМ!$A$39:$A$782,$A135,СВЦЭМ!$B$39:$B$782,K$119)+'СЕТ СН'!$I$11+СВЦЭМ!$D$10+'СЕТ СН'!$I$5-'СЕТ СН'!$I$21</f>
        <v>3988.5456170800003</v>
      </c>
      <c r="L135" s="36">
        <f>SUMIFS(СВЦЭМ!$D$39:$D$782,СВЦЭМ!$A$39:$A$782,$A135,СВЦЭМ!$B$39:$B$782,L$119)+'СЕТ СН'!$I$11+СВЦЭМ!$D$10+'СЕТ СН'!$I$5-'СЕТ СН'!$I$21</f>
        <v>3980.2559499200001</v>
      </c>
      <c r="M135" s="36">
        <f>SUMIFS(СВЦЭМ!$D$39:$D$782,СВЦЭМ!$A$39:$A$782,$A135,СВЦЭМ!$B$39:$B$782,M$119)+'СЕТ СН'!$I$11+СВЦЭМ!$D$10+'СЕТ СН'!$I$5-'СЕТ СН'!$I$21</f>
        <v>3987.1285063</v>
      </c>
      <c r="N135" s="36">
        <f>SUMIFS(СВЦЭМ!$D$39:$D$782,СВЦЭМ!$A$39:$A$782,$A135,СВЦЭМ!$B$39:$B$782,N$119)+'СЕТ СН'!$I$11+СВЦЭМ!$D$10+'СЕТ СН'!$I$5-'СЕТ СН'!$I$21</f>
        <v>4001.21834592</v>
      </c>
      <c r="O135" s="36">
        <f>SUMIFS(СВЦЭМ!$D$39:$D$782,СВЦЭМ!$A$39:$A$782,$A135,СВЦЭМ!$B$39:$B$782,O$119)+'СЕТ СН'!$I$11+СВЦЭМ!$D$10+'СЕТ СН'!$I$5-'СЕТ СН'!$I$21</f>
        <v>4014.2145377200004</v>
      </c>
      <c r="P135" s="36">
        <f>SUMIFS(СВЦЭМ!$D$39:$D$782,СВЦЭМ!$A$39:$A$782,$A135,СВЦЭМ!$B$39:$B$782,P$119)+'СЕТ СН'!$I$11+СВЦЭМ!$D$10+'СЕТ СН'!$I$5-'СЕТ СН'!$I$21</f>
        <v>4022.8940688800003</v>
      </c>
      <c r="Q135" s="36">
        <f>SUMIFS(СВЦЭМ!$D$39:$D$782,СВЦЭМ!$A$39:$A$782,$A135,СВЦЭМ!$B$39:$B$782,Q$119)+'СЕТ СН'!$I$11+СВЦЭМ!$D$10+'СЕТ СН'!$I$5-'СЕТ СН'!$I$21</f>
        <v>4018.40737373</v>
      </c>
      <c r="R135" s="36">
        <f>SUMIFS(СВЦЭМ!$D$39:$D$782,СВЦЭМ!$A$39:$A$782,$A135,СВЦЭМ!$B$39:$B$782,R$119)+'СЕТ СН'!$I$11+СВЦЭМ!$D$10+'СЕТ СН'!$I$5-'СЕТ СН'!$I$21</f>
        <v>4013.8012762500002</v>
      </c>
      <c r="S135" s="36">
        <f>SUMIFS(СВЦЭМ!$D$39:$D$782,СВЦЭМ!$A$39:$A$782,$A135,СВЦЭМ!$B$39:$B$782,S$119)+'СЕТ СН'!$I$11+СВЦЭМ!$D$10+'СЕТ СН'!$I$5-'СЕТ СН'!$I$21</f>
        <v>4014.8179403300001</v>
      </c>
      <c r="T135" s="36">
        <f>SUMIFS(СВЦЭМ!$D$39:$D$782,СВЦЭМ!$A$39:$A$782,$A135,СВЦЭМ!$B$39:$B$782,T$119)+'СЕТ СН'!$I$11+СВЦЭМ!$D$10+'СЕТ СН'!$I$5-'СЕТ СН'!$I$21</f>
        <v>3991.1862584400001</v>
      </c>
      <c r="U135" s="36">
        <f>SUMIFS(СВЦЭМ!$D$39:$D$782,СВЦЭМ!$A$39:$A$782,$A135,СВЦЭМ!$B$39:$B$782,U$119)+'СЕТ СН'!$I$11+СВЦЭМ!$D$10+'СЕТ СН'!$I$5-'СЕТ СН'!$I$21</f>
        <v>3980.5807656300003</v>
      </c>
      <c r="V135" s="36">
        <f>SUMIFS(СВЦЭМ!$D$39:$D$782,СВЦЭМ!$A$39:$A$782,$A135,СВЦЭМ!$B$39:$B$782,V$119)+'СЕТ СН'!$I$11+СВЦЭМ!$D$10+'СЕТ СН'!$I$5-'СЕТ СН'!$I$21</f>
        <v>3982.9831234900003</v>
      </c>
      <c r="W135" s="36">
        <f>SUMIFS(СВЦЭМ!$D$39:$D$782,СВЦЭМ!$A$39:$A$782,$A135,СВЦЭМ!$B$39:$B$782,W$119)+'СЕТ СН'!$I$11+СВЦЭМ!$D$10+'СЕТ СН'!$I$5-'СЕТ СН'!$I$21</f>
        <v>3993.3728156100001</v>
      </c>
      <c r="X135" s="36">
        <f>SUMIFS(СВЦЭМ!$D$39:$D$782,СВЦЭМ!$A$39:$A$782,$A135,СВЦЭМ!$B$39:$B$782,X$119)+'СЕТ СН'!$I$11+СВЦЭМ!$D$10+'СЕТ СН'!$I$5-'СЕТ СН'!$I$21</f>
        <v>4021.0067316200002</v>
      </c>
      <c r="Y135" s="36">
        <f>SUMIFS(СВЦЭМ!$D$39:$D$782,СВЦЭМ!$A$39:$A$782,$A135,СВЦЭМ!$B$39:$B$782,Y$119)+'СЕТ СН'!$I$11+СВЦЭМ!$D$10+'СЕТ СН'!$I$5-'СЕТ СН'!$I$21</f>
        <v>4052.2648335700001</v>
      </c>
    </row>
    <row r="136" spans="1:25" ht="15.75" x14ac:dyDescent="0.2">
      <c r="A136" s="35">
        <f t="shared" si="3"/>
        <v>44851</v>
      </c>
      <c r="B136" s="36">
        <f>SUMIFS(СВЦЭМ!$D$39:$D$782,СВЦЭМ!$A$39:$A$782,$A136,СВЦЭМ!$B$39:$B$782,B$119)+'СЕТ СН'!$I$11+СВЦЭМ!$D$10+'СЕТ СН'!$I$5-'СЕТ СН'!$I$21</f>
        <v>4100.4070138100005</v>
      </c>
      <c r="C136" s="36">
        <f>SUMIFS(СВЦЭМ!$D$39:$D$782,СВЦЭМ!$A$39:$A$782,$A136,СВЦЭМ!$B$39:$B$782,C$119)+'СЕТ СН'!$I$11+СВЦЭМ!$D$10+'СЕТ СН'!$I$5-'СЕТ СН'!$I$21</f>
        <v>4132.4816635200004</v>
      </c>
      <c r="D136" s="36">
        <f>SUMIFS(СВЦЭМ!$D$39:$D$782,СВЦЭМ!$A$39:$A$782,$A136,СВЦЭМ!$B$39:$B$782,D$119)+'СЕТ СН'!$I$11+СВЦЭМ!$D$10+'СЕТ СН'!$I$5-'СЕТ СН'!$I$21</f>
        <v>4169.4469294999999</v>
      </c>
      <c r="E136" s="36">
        <f>SUMIFS(СВЦЭМ!$D$39:$D$782,СВЦЭМ!$A$39:$A$782,$A136,СВЦЭМ!$B$39:$B$782,E$119)+'СЕТ СН'!$I$11+СВЦЭМ!$D$10+'СЕТ СН'!$I$5-'СЕТ СН'!$I$21</f>
        <v>4188.0607247400003</v>
      </c>
      <c r="F136" s="36">
        <f>SUMIFS(СВЦЭМ!$D$39:$D$782,СВЦЭМ!$A$39:$A$782,$A136,СВЦЭМ!$B$39:$B$782,F$119)+'СЕТ СН'!$I$11+СВЦЭМ!$D$10+'СЕТ СН'!$I$5-'СЕТ СН'!$I$21</f>
        <v>4193.2552503799998</v>
      </c>
      <c r="G136" s="36">
        <f>SUMIFS(СВЦЭМ!$D$39:$D$782,СВЦЭМ!$A$39:$A$782,$A136,СВЦЭМ!$B$39:$B$782,G$119)+'СЕТ СН'!$I$11+СВЦЭМ!$D$10+'СЕТ СН'!$I$5-'СЕТ СН'!$I$21</f>
        <v>4169.76878829</v>
      </c>
      <c r="H136" s="36">
        <f>SUMIFS(СВЦЭМ!$D$39:$D$782,СВЦЭМ!$A$39:$A$782,$A136,СВЦЭМ!$B$39:$B$782,H$119)+'СЕТ СН'!$I$11+СВЦЭМ!$D$10+'СЕТ СН'!$I$5-'СЕТ СН'!$I$21</f>
        <v>4117.2094211399999</v>
      </c>
      <c r="I136" s="36">
        <f>SUMIFS(СВЦЭМ!$D$39:$D$782,СВЦЭМ!$A$39:$A$782,$A136,СВЦЭМ!$B$39:$B$782,I$119)+'СЕТ СН'!$I$11+СВЦЭМ!$D$10+'СЕТ СН'!$I$5-'СЕТ СН'!$I$21</f>
        <v>4063.3807790000001</v>
      </c>
      <c r="J136" s="36">
        <f>SUMIFS(СВЦЭМ!$D$39:$D$782,СВЦЭМ!$A$39:$A$782,$A136,СВЦЭМ!$B$39:$B$782,J$119)+'СЕТ СН'!$I$11+СВЦЭМ!$D$10+'СЕТ СН'!$I$5-'СЕТ СН'!$I$21</f>
        <v>4038.7621631600005</v>
      </c>
      <c r="K136" s="36">
        <f>SUMIFS(СВЦЭМ!$D$39:$D$782,СВЦЭМ!$A$39:$A$782,$A136,СВЦЭМ!$B$39:$B$782,K$119)+'СЕТ СН'!$I$11+СВЦЭМ!$D$10+'СЕТ СН'!$I$5-'СЕТ СН'!$I$21</f>
        <v>4036.0005255300002</v>
      </c>
      <c r="L136" s="36">
        <f>SUMIFS(СВЦЭМ!$D$39:$D$782,СВЦЭМ!$A$39:$A$782,$A136,СВЦЭМ!$B$39:$B$782,L$119)+'СЕТ СН'!$I$11+СВЦЭМ!$D$10+'СЕТ СН'!$I$5-'СЕТ СН'!$I$21</f>
        <v>4043.4376327700002</v>
      </c>
      <c r="M136" s="36">
        <f>SUMIFS(СВЦЭМ!$D$39:$D$782,СВЦЭМ!$A$39:$A$782,$A136,СВЦЭМ!$B$39:$B$782,M$119)+'СЕТ СН'!$I$11+СВЦЭМ!$D$10+'СЕТ СН'!$I$5-'СЕТ СН'!$I$21</f>
        <v>4057.0944766500002</v>
      </c>
      <c r="N136" s="36">
        <f>SUMIFS(СВЦЭМ!$D$39:$D$782,СВЦЭМ!$A$39:$A$782,$A136,СВЦЭМ!$B$39:$B$782,N$119)+'СЕТ СН'!$I$11+СВЦЭМ!$D$10+'СЕТ СН'!$I$5-'СЕТ СН'!$I$21</f>
        <v>4059.13048239</v>
      </c>
      <c r="O136" s="36">
        <f>SUMIFS(СВЦЭМ!$D$39:$D$782,СВЦЭМ!$A$39:$A$782,$A136,СВЦЭМ!$B$39:$B$782,O$119)+'СЕТ СН'!$I$11+СВЦЭМ!$D$10+'СЕТ СН'!$I$5-'СЕТ СН'!$I$21</f>
        <v>4056.8360075300002</v>
      </c>
      <c r="P136" s="36">
        <f>SUMIFS(СВЦЭМ!$D$39:$D$782,СВЦЭМ!$A$39:$A$782,$A136,СВЦЭМ!$B$39:$B$782,P$119)+'СЕТ СН'!$I$11+СВЦЭМ!$D$10+'СЕТ СН'!$I$5-'СЕТ СН'!$I$21</f>
        <v>4073.01385261</v>
      </c>
      <c r="Q136" s="36">
        <f>SUMIFS(СВЦЭМ!$D$39:$D$782,СВЦЭМ!$A$39:$A$782,$A136,СВЦЭМ!$B$39:$B$782,Q$119)+'СЕТ СН'!$I$11+СВЦЭМ!$D$10+'СЕТ СН'!$I$5-'СЕТ СН'!$I$21</f>
        <v>4050.58534465</v>
      </c>
      <c r="R136" s="36">
        <f>SUMIFS(СВЦЭМ!$D$39:$D$782,СВЦЭМ!$A$39:$A$782,$A136,СВЦЭМ!$B$39:$B$782,R$119)+'СЕТ СН'!$I$11+СВЦЭМ!$D$10+'СЕТ СН'!$I$5-'СЕТ СН'!$I$21</f>
        <v>3999.9314771200002</v>
      </c>
      <c r="S136" s="36">
        <f>SUMIFS(СВЦЭМ!$D$39:$D$782,СВЦЭМ!$A$39:$A$782,$A136,СВЦЭМ!$B$39:$B$782,S$119)+'СЕТ СН'!$I$11+СВЦЭМ!$D$10+'СЕТ СН'!$I$5-'СЕТ СН'!$I$21</f>
        <v>3984.9244602600002</v>
      </c>
      <c r="T136" s="36">
        <f>SUMIFS(СВЦЭМ!$D$39:$D$782,СВЦЭМ!$A$39:$A$782,$A136,СВЦЭМ!$B$39:$B$782,T$119)+'СЕТ СН'!$I$11+СВЦЭМ!$D$10+'СЕТ СН'!$I$5-'СЕТ СН'!$I$21</f>
        <v>4044.0813944900001</v>
      </c>
      <c r="U136" s="36">
        <f>SUMIFS(СВЦЭМ!$D$39:$D$782,СВЦЭМ!$A$39:$A$782,$A136,СВЦЭМ!$B$39:$B$782,U$119)+'СЕТ СН'!$I$11+СВЦЭМ!$D$10+'СЕТ СН'!$I$5-'СЕТ СН'!$I$21</f>
        <v>4141.7629701000005</v>
      </c>
      <c r="V136" s="36">
        <f>SUMIFS(СВЦЭМ!$D$39:$D$782,СВЦЭМ!$A$39:$A$782,$A136,СВЦЭМ!$B$39:$B$782,V$119)+'СЕТ СН'!$I$11+СВЦЭМ!$D$10+'СЕТ СН'!$I$5-'СЕТ СН'!$I$21</f>
        <v>4137.4049734999999</v>
      </c>
      <c r="W136" s="36">
        <f>SUMIFS(СВЦЭМ!$D$39:$D$782,СВЦЭМ!$A$39:$A$782,$A136,СВЦЭМ!$B$39:$B$782,W$119)+'СЕТ СН'!$I$11+СВЦЭМ!$D$10+'СЕТ СН'!$I$5-'СЕТ СН'!$I$21</f>
        <v>4128.0783373900003</v>
      </c>
      <c r="X136" s="36">
        <f>SUMIFS(СВЦЭМ!$D$39:$D$782,СВЦЭМ!$A$39:$A$782,$A136,СВЦЭМ!$B$39:$B$782,X$119)+'СЕТ СН'!$I$11+СВЦЭМ!$D$10+'СЕТ СН'!$I$5-'СЕТ СН'!$I$21</f>
        <v>4081.4673683300002</v>
      </c>
      <c r="Y136" s="36">
        <f>SUMIFS(СВЦЭМ!$D$39:$D$782,СВЦЭМ!$A$39:$A$782,$A136,СВЦЭМ!$B$39:$B$782,Y$119)+'СЕТ СН'!$I$11+СВЦЭМ!$D$10+'СЕТ СН'!$I$5-'СЕТ СН'!$I$21</f>
        <v>4122.7883059000005</v>
      </c>
    </row>
    <row r="137" spans="1:25" ht="15.75" x14ac:dyDescent="0.2">
      <c r="A137" s="35">
        <f t="shared" si="3"/>
        <v>44852</v>
      </c>
      <c r="B137" s="36">
        <f>SUMIFS(СВЦЭМ!$D$39:$D$782,СВЦЭМ!$A$39:$A$782,$A137,СВЦЭМ!$B$39:$B$782,B$119)+'СЕТ СН'!$I$11+СВЦЭМ!$D$10+'СЕТ СН'!$I$5-'СЕТ СН'!$I$21</f>
        <v>4152.9858553600006</v>
      </c>
      <c r="C137" s="36">
        <f>SUMIFS(СВЦЭМ!$D$39:$D$782,СВЦЭМ!$A$39:$A$782,$A137,СВЦЭМ!$B$39:$B$782,C$119)+'СЕТ СН'!$I$11+СВЦЭМ!$D$10+'СЕТ СН'!$I$5-'СЕТ СН'!$I$21</f>
        <v>4195.5077327600002</v>
      </c>
      <c r="D137" s="36">
        <f>SUMIFS(СВЦЭМ!$D$39:$D$782,СВЦЭМ!$A$39:$A$782,$A137,СВЦЭМ!$B$39:$B$782,D$119)+'СЕТ СН'!$I$11+СВЦЭМ!$D$10+'СЕТ СН'!$I$5-'СЕТ СН'!$I$21</f>
        <v>4212.2533550099997</v>
      </c>
      <c r="E137" s="36">
        <f>SUMIFS(СВЦЭМ!$D$39:$D$782,СВЦЭМ!$A$39:$A$782,$A137,СВЦЭМ!$B$39:$B$782,E$119)+'СЕТ СН'!$I$11+СВЦЭМ!$D$10+'СЕТ СН'!$I$5-'СЕТ СН'!$I$21</f>
        <v>4215.3021465800002</v>
      </c>
      <c r="F137" s="36">
        <f>SUMIFS(СВЦЭМ!$D$39:$D$782,СВЦЭМ!$A$39:$A$782,$A137,СВЦЭМ!$B$39:$B$782,F$119)+'СЕТ СН'!$I$11+СВЦЭМ!$D$10+'СЕТ СН'!$I$5-'СЕТ СН'!$I$21</f>
        <v>4217.1975486400006</v>
      </c>
      <c r="G137" s="36">
        <f>SUMIFS(СВЦЭМ!$D$39:$D$782,СВЦЭМ!$A$39:$A$782,$A137,СВЦЭМ!$B$39:$B$782,G$119)+'СЕТ СН'!$I$11+СВЦЭМ!$D$10+'СЕТ СН'!$I$5-'СЕТ СН'!$I$21</f>
        <v>4203.15987838</v>
      </c>
      <c r="H137" s="36">
        <f>SUMIFS(СВЦЭМ!$D$39:$D$782,СВЦЭМ!$A$39:$A$782,$A137,СВЦЭМ!$B$39:$B$782,H$119)+'СЕТ СН'!$I$11+СВЦЭМ!$D$10+'СЕТ СН'!$I$5-'СЕТ СН'!$I$21</f>
        <v>4141.7755083800002</v>
      </c>
      <c r="I137" s="36">
        <f>SUMIFS(СВЦЭМ!$D$39:$D$782,СВЦЭМ!$A$39:$A$782,$A137,СВЦЭМ!$B$39:$B$782,I$119)+'СЕТ СН'!$I$11+СВЦЭМ!$D$10+'СЕТ СН'!$I$5-'СЕТ СН'!$I$21</f>
        <v>4082.89796406</v>
      </c>
      <c r="J137" s="36">
        <f>SUMIFS(СВЦЭМ!$D$39:$D$782,СВЦЭМ!$A$39:$A$782,$A137,СВЦЭМ!$B$39:$B$782,J$119)+'СЕТ СН'!$I$11+СВЦЭМ!$D$10+'СЕТ СН'!$I$5-'СЕТ СН'!$I$21</f>
        <v>4060.2765624900003</v>
      </c>
      <c r="K137" s="36">
        <f>SUMIFS(СВЦЭМ!$D$39:$D$782,СВЦЭМ!$A$39:$A$782,$A137,СВЦЭМ!$B$39:$B$782,K$119)+'СЕТ СН'!$I$11+СВЦЭМ!$D$10+'СЕТ СН'!$I$5-'СЕТ СН'!$I$21</f>
        <v>4062.7144787699999</v>
      </c>
      <c r="L137" s="36">
        <f>SUMIFS(СВЦЭМ!$D$39:$D$782,СВЦЭМ!$A$39:$A$782,$A137,СВЦЭМ!$B$39:$B$782,L$119)+'СЕТ СН'!$I$11+СВЦЭМ!$D$10+'СЕТ СН'!$I$5-'СЕТ СН'!$I$21</f>
        <v>4060.8274848999999</v>
      </c>
      <c r="M137" s="36">
        <f>SUMIFS(СВЦЭМ!$D$39:$D$782,СВЦЭМ!$A$39:$A$782,$A137,СВЦЭМ!$B$39:$B$782,M$119)+'СЕТ СН'!$I$11+СВЦЭМ!$D$10+'СЕТ СН'!$I$5-'СЕТ СН'!$I$21</f>
        <v>4070.6438455800003</v>
      </c>
      <c r="N137" s="36">
        <f>SUMIFS(СВЦЭМ!$D$39:$D$782,СВЦЭМ!$A$39:$A$782,$A137,СВЦЭМ!$B$39:$B$782,N$119)+'СЕТ СН'!$I$11+СВЦЭМ!$D$10+'СЕТ СН'!$I$5-'СЕТ СН'!$I$21</f>
        <v>4073.6867948400004</v>
      </c>
      <c r="O137" s="36">
        <f>SUMIFS(СВЦЭМ!$D$39:$D$782,СВЦЭМ!$A$39:$A$782,$A137,СВЦЭМ!$B$39:$B$782,O$119)+'СЕТ СН'!$I$11+СВЦЭМ!$D$10+'СЕТ СН'!$I$5-'СЕТ СН'!$I$21</f>
        <v>4073.2993236500001</v>
      </c>
      <c r="P137" s="36">
        <f>SUMIFS(СВЦЭМ!$D$39:$D$782,СВЦЭМ!$A$39:$A$782,$A137,СВЦЭМ!$B$39:$B$782,P$119)+'СЕТ СН'!$I$11+СВЦЭМ!$D$10+'СЕТ СН'!$I$5-'СЕТ СН'!$I$21</f>
        <v>4076.6560577600003</v>
      </c>
      <c r="Q137" s="36">
        <f>SUMIFS(СВЦЭМ!$D$39:$D$782,СВЦЭМ!$A$39:$A$782,$A137,СВЦЭМ!$B$39:$B$782,Q$119)+'СЕТ СН'!$I$11+СВЦЭМ!$D$10+'СЕТ СН'!$I$5-'СЕТ СН'!$I$21</f>
        <v>4090.28283904</v>
      </c>
      <c r="R137" s="36">
        <f>SUMIFS(СВЦЭМ!$D$39:$D$782,СВЦЭМ!$A$39:$A$782,$A137,СВЦЭМ!$B$39:$B$782,R$119)+'СЕТ СН'!$I$11+СВЦЭМ!$D$10+'СЕТ СН'!$I$5-'СЕТ СН'!$I$21</f>
        <v>4095.6338849000003</v>
      </c>
      <c r="S137" s="36">
        <f>SUMIFS(СВЦЭМ!$D$39:$D$782,СВЦЭМ!$A$39:$A$782,$A137,СВЦЭМ!$B$39:$B$782,S$119)+'СЕТ СН'!$I$11+СВЦЭМ!$D$10+'СЕТ СН'!$I$5-'СЕТ СН'!$I$21</f>
        <v>4073.5380111200002</v>
      </c>
      <c r="T137" s="36">
        <f>SUMIFS(СВЦЭМ!$D$39:$D$782,СВЦЭМ!$A$39:$A$782,$A137,СВЦЭМ!$B$39:$B$782,T$119)+'СЕТ СН'!$I$11+СВЦЭМ!$D$10+'СЕТ СН'!$I$5-'СЕТ СН'!$I$21</f>
        <v>4157.2090291200002</v>
      </c>
      <c r="U137" s="36">
        <f>SUMIFS(СВЦЭМ!$D$39:$D$782,СВЦЭМ!$A$39:$A$782,$A137,СВЦЭМ!$B$39:$B$782,U$119)+'СЕТ СН'!$I$11+СВЦЭМ!$D$10+'СЕТ СН'!$I$5-'СЕТ СН'!$I$21</f>
        <v>4182.26341288</v>
      </c>
      <c r="V137" s="36">
        <f>SUMIFS(СВЦЭМ!$D$39:$D$782,СВЦЭМ!$A$39:$A$782,$A137,СВЦЭМ!$B$39:$B$782,V$119)+'СЕТ СН'!$I$11+СВЦЭМ!$D$10+'СЕТ СН'!$I$5-'СЕТ СН'!$I$21</f>
        <v>4175.8136264800005</v>
      </c>
      <c r="W137" s="36">
        <f>SUMIFS(СВЦЭМ!$D$39:$D$782,СВЦЭМ!$A$39:$A$782,$A137,СВЦЭМ!$B$39:$B$782,W$119)+'СЕТ СН'!$I$11+СВЦЭМ!$D$10+'СЕТ СН'!$I$5-'СЕТ СН'!$I$21</f>
        <v>4166.9772483800007</v>
      </c>
      <c r="X137" s="36">
        <f>SUMIFS(СВЦЭМ!$D$39:$D$782,СВЦЭМ!$A$39:$A$782,$A137,СВЦЭМ!$B$39:$B$782,X$119)+'СЕТ СН'!$I$11+СВЦЭМ!$D$10+'СЕТ СН'!$I$5-'СЕТ СН'!$I$21</f>
        <v>4127.4000481399999</v>
      </c>
      <c r="Y137" s="36">
        <f>SUMIFS(СВЦЭМ!$D$39:$D$782,СВЦЭМ!$A$39:$A$782,$A137,СВЦЭМ!$B$39:$B$782,Y$119)+'СЕТ СН'!$I$11+СВЦЭМ!$D$10+'СЕТ СН'!$I$5-'СЕТ СН'!$I$21</f>
        <v>4114.2533006000003</v>
      </c>
    </row>
    <row r="138" spans="1:25" ht="15.75" x14ac:dyDescent="0.2">
      <c r="A138" s="35">
        <f t="shared" si="3"/>
        <v>44853</v>
      </c>
      <c r="B138" s="36">
        <f>SUMIFS(СВЦЭМ!$D$39:$D$782,СВЦЭМ!$A$39:$A$782,$A138,СВЦЭМ!$B$39:$B$782,B$119)+'СЕТ СН'!$I$11+СВЦЭМ!$D$10+'СЕТ СН'!$I$5-'СЕТ СН'!$I$21</f>
        <v>4158.2530281999998</v>
      </c>
      <c r="C138" s="36">
        <f>SUMIFS(СВЦЭМ!$D$39:$D$782,СВЦЭМ!$A$39:$A$782,$A138,СВЦЭМ!$B$39:$B$782,C$119)+'СЕТ СН'!$I$11+СВЦЭМ!$D$10+'СЕТ СН'!$I$5-'СЕТ СН'!$I$21</f>
        <v>4193.0915484800007</v>
      </c>
      <c r="D138" s="36">
        <f>SUMIFS(СВЦЭМ!$D$39:$D$782,СВЦЭМ!$A$39:$A$782,$A138,СВЦЭМ!$B$39:$B$782,D$119)+'СЕТ СН'!$I$11+СВЦЭМ!$D$10+'СЕТ СН'!$I$5-'СЕТ СН'!$I$21</f>
        <v>4214.9375325500005</v>
      </c>
      <c r="E138" s="36">
        <f>SUMIFS(СВЦЭМ!$D$39:$D$782,СВЦЭМ!$A$39:$A$782,$A138,СВЦЭМ!$B$39:$B$782,E$119)+'СЕТ СН'!$I$11+СВЦЭМ!$D$10+'СЕТ СН'!$I$5-'СЕТ СН'!$I$21</f>
        <v>4214.5236580800001</v>
      </c>
      <c r="F138" s="36">
        <f>SUMIFS(СВЦЭМ!$D$39:$D$782,СВЦЭМ!$A$39:$A$782,$A138,СВЦЭМ!$B$39:$B$782,F$119)+'СЕТ СН'!$I$11+СВЦЭМ!$D$10+'СЕТ СН'!$I$5-'СЕТ СН'!$I$21</f>
        <v>4217.5471664200004</v>
      </c>
      <c r="G138" s="36">
        <f>SUMIFS(СВЦЭМ!$D$39:$D$782,СВЦЭМ!$A$39:$A$782,$A138,СВЦЭМ!$B$39:$B$782,G$119)+'СЕТ СН'!$I$11+СВЦЭМ!$D$10+'СЕТ СН'!$I$5-'СЕТ СН'!$I$21</f>
        <v>4201.21098661</v>
      </c>
      <c r="H138" s="36">
        <f>SUMIFS(СВЦЭМ!$D$39:$D$782,СВЦЭМ!$A$39:$A$782,$A138,СВЦЭМ!$B$39:$B$782,H$119)+'СЕТ СН'!$I$11+СВЦЭМ!$D$10+'СЕТ СН'!$I$5-'СЕТ СН'!$I$21</f>
        <v>4141.6944508300003</v>
      </c>
      <c r="I138" s="36">
        <f>SUMIFS(СВЦЭМ!$D$39:$D$782,СВЦЭМ!$A$39:$A$782,$A138,СВЦЭМ!$B$39:$B$782,I$119)+'СЕТ СН'!$I$11+СВЦЭМ!$D$10+'СЕТ СН'!$I$5-'СЕТ СН'!$I$21</f>
        <v>4092.5811991400001</v>
      </c>
      <c r="J138" s="36">
        <f>SUMIFS(СВЦЭМ!$D$39:$D$782,СВЦЭМ!$A$39:$A$782,$A138,СВЦЭМ!$B$39:$B$782,J$119)+'СЕТ СН'!$I$11+СВЦЭМ!$D$10+'СЕТ СН'!$I$5-'СЕТ СН'!$I$21</f>
        <v>4126.5736298299998</v>
      </c>
      <c r="K138" s="36">
        <f>SUMIFS(СВЦЭМ!$D$39:$D$782,СВЦЭМ!$A$39:$A$782,$A138,СВЦЭМ!$B$39:$B$782,K$119)+'СЕТ СН'!$I$11+СВЦЭМ!$D$10+'СЕТ СН'!$I$5-'СЕТ СН'!$I$21</f>
        <v>4134.4793671100006</v>
      </c>
      <c r="L138" s="36">
        <f>SUMIFS(СВЦЭМ!$D$39:$D$782,СВЦЭМ!$A$39:$A$782,$A138,СВЦЭМ!$B$39:$B$782,L$119)+'СЕТ СН'!$I$11+СВЦЭМ!$D$10+'СЕТ СН'!$I$5-'СЕТ СН'!$I$21</f>
        <v>4138.4164636599999</v>
      </c>
      <c r="M138" s="36">
        <f>SUMIFS(СВЦЭМ!$D$39:$D$782,СВЦЭМ!$A$39:$A$782,$A138,СВЦЭМ!$B$39:$B$782,M$119)+'СЕТ СН'!$I$11+СВЦЭМ!$D$10+'СЕТ СН'!$I$5-'СЕТ СН'!$I$21</f>
        <v>4166.9405077800002</v>
      </c>
      <c r="N138" s="36">
        <f>SUMIFS(СВЦЭМ!$D$39:$D$782,СВЦЭМ!$A$39:$A$782,$A138,СВЦЭМ!$B$39:$B$782,N$119)+'СЕТ СН'!$I$11+СВЦЭМ!$D$10+'СЕТ СН'!$I$5-'СЕТ СН'!$I$21</f>
        <v>4100.9394742100003</v>
      </c>
      <c r="O138" s="36">
        <f>SUMIFS(СВЦЭМ!$D$39:$D$782,СВЦЭМ!$A$39:$A$782,$A138,СВЦЭМ!$B$39:$B$782,O$119)+'СЕТ СН'!$I$11+СВЦЭМ!$D$10+'СЕТ СН'!$I$5-'СЕТ СН'!$I$21</f>
        <v>4092.8931102800002</v>
      </c>
      <c r="P138" s="36">
        <f>SUMIFS(СВЦЭМ!$D$39:$D$782,СВЦЭМ!$A$39:$A$782,$A138,СВЦЭМ!$B$39:$B$782,P$119)+'СЕТ СН'!$I$11+СВЦЭМ!$D$10+'СЕТ СН'!$I$5-'СЕТ СН'!$I$21</f>
        <v>4076.8939225399999</v>
      </c>
      <c r="Q138" s="36">
        <f>SUMIFS(СВЦЭМ!$D$39:$D$782,СВЦЭМ!$A$39:$A$782,$A138,СВЦЭМ!$B$39:$B$782,Q$119)+'СЕТ СН'!$I$11+СВЦЭМ!$D$10+'СЕТ СН'!$I$5-'СЕТ СН'!$I$21</f>
        <v>4074.7660205900002</v>
      </c>
      <c r="R138" s="36">
        <f>SUMIFS(СВЦЭМ!$D$39:$D$782,СВЦЭМ!$A$39:$A$782,$A138,СВЦЭМ!$B$39:$B$782,R$119)+'СЕТ СН'!$I$11+СВЦЭМ!$D$10+'СЕТ СН'!$I$5-'СЕТ СН'!$I$21</f>
        <v>3974.5971713900003</v>
      </c>
      <c r="S138" s="36">
        <f>SUMIFS(СВЦЭМ!$D$39:$D$782,СВЦЭМ!$A$39:$A$782,$A138,СВЦЭМ!$B$39:$B$782,S$119)+'СЕТ СН'!$I$11+СВЦЭМ!$D$10+'СЕТ СН'!$I$5-'СЕТ СН'!$I$21</f>
        <v>3900.5197348400002</v>
      </c>
      <c r="T138" s="36">
        <f>SUMIFS(СВЦЭМ!$D$39:$D$782,СВЦЭМ!$A$39:$A$782,$A138,СВЦЭМ!$B$39:$B$782,T$119)+'СЕТ СН'!$I$11+СВЦЭМ!$D$10+'СЕТ СН'!$I$5-'СЕТ СН'!$I$21</f>
        <v>3921.2279323299999</v>
      </c>
      <c r="U138" s="36">
        <f>SUMIFS(СВЦЭМ!$D$39:$D$782,СВЦЭМ!$A$39:$A$782,$A138,СВЦЭМ!$B$39:$B$782,U$119)+'СЕТ СН'!$I$11+СВЦЭМ!$D$10+'СЕТ СН'!$I$5-'СЕТ СН'!$I$21</f>
        <v>3988.22316925</v>
      </c>
      <c r="V138" s="36">
        <f>SUMIFS(СВЦЭМ!$D$39:$D$782,СВЦЭМ!$A$39:$A$782,$A138,СВЦЭМ!$B$39:$B$782,V$119)+'СЕТ СН'!$I$11+СВЦЭМ!$D$10+'СЕТ СН'!$I$5-'СЕТ СН'!$I$21</f>
        <v>4040.4643191200003</v>
      </c>
      <c r="W138" s="36">
        <f>SUMIFS(СВЦЭМ!$D$39:$D$782,СВЦЭМ!$A$39:$A$782,$A138,СВЦЭМ!$B$39:$B$782,W$119)+'СЕТ СН'!$I$11+СВЦЭМ!$D$10+'СЕТ СН'!$I$5-'СЕТ СН'!$I$21</f>
        <v>4097.1752697100001</v>
      </c>
      <c r="X138" s="36">
        <f>SUMIFS(СВЦЭМ!$D$39:$D$782,СВЦЭМ!$A$39:$A$782,$A138,СВЦЭМ!$B$39:$B$782,X$119)+'СЕТ СН'!$I$11+СВЦЭМ!$D$10+'СЕТ СН'!$I$5-'СЕТ СН'!$I$21</f>
        <v>4127.5339880900001</v>
      </c>
      <c r="Y138" s="36">
        <f>SUMIFS(СВЦЭМ!$D$39:$D$782,СВЦЭМ!$A$39:$A$782,$A138,СВЦЭМ!$B$39:$B$782,Y$119)+'СЕТ СН'!$I$11+СВЦЭМ!$D$10+'СЕТ СН'!$I$5-'СЕТ СН'!$I$21</f>
        <v>4188.8468867000001</v>
      </c>
    </row>
    <row r="139" spans="1:25" ht="15.75" x14ac:dyDescent="0.2">
      <c r="A139" s="35">
        <f t="shared" si="3"/>
        <v>44854</v>
      </c>
      <c r="B139" s="36">
        <f>SUMIFS(СВЦЭМ!$D$39:$D$782,СВЦЭМ!$A$39:$A$782,$A139,СВЦЭМ!$B$39:$B$782,B$119)+'СЕТ СН'!$I$11+СВЦЭМ!$D$10+'СЕТ СН'!$I$5-'СЕТ СН'!$I$21</f>
        <v>4114.3811867800005</v>
      </c>
      <c r="C139" s="36">
        <f>SUMIFS(СВЦЭМ!$D$39:$D$782,СВЦЭМ!$A$39:$A$782,$A139,СВЦЭМ!$B$39:$B$782,C$119)+'СЕТ СН'!$I$11+СВЦЭМ!$D$10+'СЕТ СН'!$I$5-'СЕТ СН'!$I$21</f>
        <v>4115.6082044599998</v>
      </c>
      <c r="D139" s="36">
        <f>SUMIFS(СВЦЭМ!$D$39:$D$782,СВЦЭМ!$A$39:$A$782,$A139,СВЦЭМ!$B$39:$B$782,D$119)+'СЕТ СН'!$I$11+СВЦЭМ!$D$10+'СЕТ СН'!$I$5-'СЕТ СН'!$I$21</f>
        <v>4156.71734062</v>
      </c>
      <c r="E139" s="36">
        <f>SUMIFS(СВЦЭМ!$D$39:$D$782,СВЦЭМ!$A$39:$A$782,$A139,СВЦЭМ!$B$39:$B$782,E$119)+'СЕТ СН'!$I$11+СВЦЭМ!$D$10+'СЕТ СН'!$I$5-'СЕТ СН'!$I$21</f>
        <v>4153.2771903000003</v>
      </c>
      <c r="F139" s="36">
        <f>SUMIFS(СВЦЭМ!$D$39:$D$782,СВЦЭМ!$A$39:$A$782,$A139,СВЦЭМ!$B$39:$B$782,F$119)+'СЕТ СН'!$I$11+СВЦЭМ!$D$10+'СЕТ СН'!$I$5-'СЕТ СН'!$I$21</f>
        <v>4133.7488221499998</v>
      </c>
      <c r="G139" s="36">
        <f>SUMIFS(СВЦЭМ!$D$39:$D$782,СВЦЭМ!$A$39:$A$782,$A139,СВЦЭМ!$B$39:$B$782,G$119)+'СЕТ СН'!$I$11+СВЦЭМ!$D$10+'СЕТ СН'!$I$5-'СЕТ СН'!$I$21</f>
        <v>4105.6746782199998</v>
      </c>
      <c r="H139" s="36">
        <f>SUMIFS(СВЦЭМ!$D$39:$D$782,СВЦЭМ!$A$39:$A$782,$A139,СВЦЭМ!$B$39:$B$782,H$119)+'СЕТ СН'!$I$11+СВЦЭМ!$D$10+'СЕТ СН'!$I$5-'СЕТ СН'!$I$21</f>
        <v>4058.0633321100004</v>
      </c>
      <c r="I139" s="36">
        <f>SUMIFS(СВЦЭМ!$D$39:$D$782,СВЦЭМ!$A$39:$A$782,$A139,СВЦЭМ!$B$39:$B$782,I$119)+'СЕТ СН'!$I$11+СВЦЭМ!$D$10+'СЕТ СН'!$I$5-'СЕТ СН'!$I$21</f>
        <v>4029.96787739</v>
      </c>
      <c r="J139" s="36">
        <f>SUMIFS(СВЦЭМ!$D$39:$D$782,СВЦЭМ!$A$39:$A$782,$A139,СВЦЭМ!$B$39:$B$782,J$119)+'СЕТ СН'!$I$11+СВЦЭМ!$D$10+'СЕТ СН'!$I$5-'СЕТ СН'!$I$21</f>
        <v>4032.0120078600003</v>
      </c>
      <c r="K139" s="36">
        <f>SUMIFS(СВЦЭМ!$D$39:$D$782,СВЦЭМ!$A$39:$A$782,$A139,СВЦЭМ!$B$39:$B$782,K$119)+'СЕТ СН'!$I$11+СВЦЭМ!$D$10+'СЕТ СН'!$I$5-'СЕТ СН'!$I$21</f>
        <v>4067.2416631100004</v>
      </c>
      <c r="L139" s="36">
        <f>SUMIFS(СВЦЭМ!$D$39:$D$782,СВЦЭМ!$A$39:$A$782,$A139,СВЦЭМ!$B$39:$B$782,L$119)+'СЕТ СН'!$I$11+СВЦЭМ!$D$10+'СЕТ СН'!$I$5-'СЕТ СН'!$I$21</f>
        <v>4075.14497626</v>
      </c>
      <c r="M139" s="36">
        <f>SUMIFS(СВЦЭМ!$D$39:$D$782,СВЦЭМ!$A$39:$A$782,$A139,СВЦЭМ!$B$39:$B$782,M$119)+'СЕТ СН'!$I$11+СВЦЭМ!$D$10+'СЕТ СН'!$I$5-'СЕТ СН'!$I$21</f>
        <v>4106.3177899399998</v>
      </c>
      <c r="N139" s="36">
        <f>SUMIFS(СВЦЭМ!$D$39:$D$782,СВЦЭМ!$A$39:$A$782,$A139,СВЦЭМ!$B$39:$B$782,N$119)+'СЕТ СН'!$I$11+СВЦЭМ!$D$10+'СЕТ СН'!$I$5-'СЕТ СН'!$I$21</f>
        <v>4099.1204480900005</v>
      </c>
      <c r="O139" s="36">
        <f>SUMIFS(СВЦЭМ!$D$39:$D$782,СВЦЭМ!$A$39:$A$782,$A139,СВЦЭМ!$B$39:$B$782,O$119)+'СЕТ СН'!$I$11+СВЦЭМ!$D$10+'СЕТ СН'!$I$5-'СЕТ СН'!$I$21</f>
        <v>4098.6822708700001</v>
      </c>
      <c r="P139" s="36">
        <f>SUMIFS(СВЦЭМ!$D$39:$D$782,СВЦЭМ!$A$39:$A$782,$A139,СВЦЭМ!$B$39:$B$782,P$119)+'СЕТ СН'!$I$11+СВЦЭМ!$D$10+'СЕТ СН'!$I$5-'СЕТ СН'!$I$21</f>
        <v>4100.6640359499997</v>
      </c>
      <c r="Q139" s="36">
        <f>SUMIFS(СВЦЭМ!$D$39:$D$782,СВЦЭМ!$A$39:$A$782,$A139,СВЦЭМ!$B$39:$B$782,Q$119)+'СЕТ СН'!$I$11+СВЦЭМ!$D$10+'СЕТ СН'!$I$5-'СЕТ СН'!$I$21</f>
        <v>4094.7587410700003</v>
      </c>
      <c r="R139" s="36">
        <f>SUMIFS(СВЦЭМ!$D$39:$D$782,СВЦЭМ!$A$39:$A$782,$A139,СВЦЭМ!$B$39:$B$782,R$119)+'СЕТ СН'!$I$11+СВЦЭМ!$D$10+'СЕТ СН'!$I$5-'СЕТ СН'!$I$21</f>
        <v>4144.6158007900003</v>
      </c>
      <c r="S139" s="36">
        <f>SUMIFS(СВЦЭМ!$D$39:$D$782,СВЦЭМ!$A$39:$A$782,$A139,СВЦЭМ!$B$39:$B$782,S$119)+'СЕТ СН'!$I$11+СВЦЭМ!$D$10+'СЕТ СН'!$I$5-'СЕТ СН'!$I$21</f>
        <v>4137.0779143099999</v>
      </c>
      <c r="T139" s="36">
        <f>SUMIFS(СВЦЭМ!$D$39:$D$782,СВЦЭМ!$A$39:$A$782,$A139,СВЦЭМ!$B$39:$B$782,T$119)+'СЕТ СН'!$I$11+СВЦЭМ!$D$10+'СЕТ СН'!$I$5-'СЕТ СН'!$I$21</f>
        <v>4147.1897984000007</v>
      </c>
      <c r="U139" s="36">
        <f>SUMIFS(СВЦЭМ!$D$39:$D$782,СВЦЭМ!$A$39:$A$782,$A139,СВЦЭМ!$B$39:$B$782,U$119)+'СЕТ СН'!$I$11+СВЦЭМ!$D$10+'СЕТ СН'!$I$5-'СЕТ СН'!$I$21</f>
        <v>4143.1096249700004</v>
      </c>
      <c r="V139" s="36">
        <f>SUMIFS(СВЦЭМ!$D$39:$D$782,СВЦЭМ!$A$39:$A$782,$A139,СВЦЭМ!$B$39:$B$782,V$119)+'СЕТ СН'!$I$11+СВЦЭМ!$D$10+'СЕТ СН'!$I$5-'СЕТ СН'!$I$21</f>
        <v>4133.4049524299999</v>
      </c>
      <c r="W139" s="36">
        <f>SUMIFS(СВЦЭМ!$D$39:$D$782,СВЦЭМ!$A$39:$A$782,$A139,СВЦЭМ!$B$39:$B$782,W$119)+'СЕТ СН'!$I$11+СВЦЭМ!$D$10+'СЕТ СН'!$I$5-'СЕТ СН'!$I$21</f>
        <v>4120.3953271500004</v>
      </c>
      <c r="X139" s="36">
        <f>SUMIFS(СВЦЭМ!$D$39:$D$782,СВЦЭМ!$A$39:$A$782,$A139,СВЦЭМ!$B$39:$B$782,X$119)+'СЕТ СН'!$I$11+СВЦЭМ!$D$10+'СЕТ СН'!$I$5-'СЕТ СН'!$I$21</f>
        <v>4099.8056323999999</v>
      </c>
      <c r="Y139" s="36">
        <f>SUMIFS(СВЦЭМ!$D$39:$D$782,СВЦЭМ!$A$39:$A$782,$A139,СВЦЭМ!$B$39:$B$782,Y$119)+'СЕТ СН'!$I$11+СВЦЭМ!$D$10+'СЕТ СН'!$I$5-'СЕТ СН'!$I$21</f>
        <v>4105.2557442300003</v>
      </c>
    </row>
    <row r="140" spans="1:25" ht="15.75" x14ac:dyDescent="0.2">
      <c r="A140" s="35">
        <f t="shared" si="3"/>
        <v>44855</v>
      </c>
      <c r="B140" s="36">
        <f>SUMIFS(СВЦЭМ!$D$39:$D$782,СВЦЭМ!$A$39:$A$782,$A140,СВЦЭМ!$B$39:$B$782,B$119)+'СЕТ СН'!$I$11+СВЦЭМ!$D$10+'СЕТ СН'!$I$5-'СЕТ СН'!$I$21</f>
        <v>4318.6458143100008</v>
      </c>
      <c r="C140" s="36">
        <f>SUMIFS(СВЦЭМ!$D$39:$D$782,СВЦЭМ!$A$39:$A$782,$A140,СВЦЭМ!$B$39:$B$782,C$119)+'СЕТ СН'!$I$11+СВЦЭМ!$D$10+'СЕТ СН'!$I$5-'СЕТ СН'!$I$21</f>
        <v>4305.5838547100002</v>
      </c>
      <c r="D140" s="36">
        <f>SUMIFS(СВЦЭМ!$D$39:$D$782,СВЦЭМ!$A$39:$A$782,$A140,СВЦЭМ!$B$39:$B$782,D$119)+'СЕТ СН'!$I$11+СВЦЭМ!$D$10+'СЕТ СН'!$I$5-'СЕТ СН'!$I$21</f>
        <v>4321.5819413200006</v>
      </c>
      <c r="E140" s="36">
        <f>SUMIFS(СВЦЭМ!$D$39:$D$782,СВЦЭМ!$A$39:$A$782,$A140,СВЦЭМ!$B$39:$B$782,E$119)+'СЕТ СН'!$I$11+СВЦЭМ!$D$10+'СЕТ СН'!$I$5-'СЕТ СН'!$I$21</f>
        <v>4380.9744918400002</v>
      </c>
      <c r="F140" s="36">
        <f>SUMIFS(СВЦЭМ!$D$39:$D$782,СВЦЭМ!$A$39:$A$782,$A140,СВЦЭМ!$B$39:$B$782,F$119)+'СЕТ СН'!$I$11+СВЦЭМ!$D$10+'СЕТ СН'!$I$5-'СЕТ СН'!$I$21</f>
        <v>4360.81832725</v>
      </c>
      <c r="G140" s="36">
        <f>SUMIFS(СВЦЭМ!$D$39:$D$782,СВЦЭМ!$A$39:$A$782,$A140,СВЦЭМ!$B$39:$B$782,G$119)+'СЕТ СН'!$I$11+СВЦЭМ!$D$10+'СЕТ СН'!$I$5-'СЕТ СН'!$I$21</f>
        <v>4323.4095355200006</v>
      </c>
      <c r="H140" s="36">
        <f>SUMIFS(СВЦЭМ!$D$39:$D$782,СВЦЭМ!$A$39:$A$782,$A140,СВЦЭМ!$B$39:$B$782,H$119)+'СЕТ СН'!$I$11+СВЦЭМ!$D$10+'СЕТ СН'!$I$5-'СЕТ СН'!$I$21</f>
        <v>4257.1788914600002</v>
      </c>
      <c r="I140" s="36">
        <f>SUMIFS(СВЦЭМ!$D$39:$D$782,СВЦЭМ!$A$39:$A$782,$A140,СВЦЭМ!$B$39:$B$782,I$119)+'СЕТ СН'!$I$11+СВЦЭМ!$D$10+'СЕТ СН'!$I$5-'СЕТ СН'!$I$21</f>
        <v>4238.3825916300002</v>
      </c>
      <c r="J140" s="36">
        <f>SUMIFS(СВЦЭМ!$D$39:$D$782,СВЦЭМ!$A$39:$A$782,$A140,СВЦЭМ!$B$39:$B$782,J$119)+'СЕТ СН'!$I$11+СВЦЭМ!$D$10+'СЕТ СН'!$I$5-'СЕТ СН'!$I$21</f>
        <v>4210.5257109700005</v>
      </c>
      <c r="K140" s="36">
        <f>SUMIFS(СВЦЭМ!$D$39:$D$782,СВЦЭМ!$A$39:$A$782,$A140,СВЦЭМ!$B$39:$B$782,K$119)+'СЕТ СН'!$I$11+СВЦЭМ!$D$10+'СЕТ СН'!$I$5-'СЕТ СН'!$I$21</f>
        <v>4213.4265833000009</v>
      </c>
      <c r="L140" s="36">
        <f>SUMIFS(СВЦЭМ!$D$39:$D$782,СВЦЭМ!$A$39:$A$782,$A140,СВЦЭМ!$B$39:$B$782,L$119)+'СЕТ СН'!$I$11+СВЦЭМ!$D$10+'СЕТ СН'!$I$5-'СЕТ СН'!$I$21</f>
        <v>4216.7367435600008</v>
      </c>
      <c r="M140" s="36">
        <f>SUMIFS(СВЦЭМ!$D$39:$D$782,СВЦЭМ!$A$39:$A$782,$A140,СВЦЭМ!$B$39:$B$782,M$119)+'СЕТ СН'!$I$11+СВЦЭМ!$D$10+'СЕТ СН'!$I$5-'СЕТ СН'!$I$21</f>
        <v>4225.5117553100008</v>
      </c>
      <c r="N140" s="36">
        <f>SUMIFS(СВЦЭМ!$D$39:$D$782,СВЦЭМ!$A$39:$A$782,$A140,СВЦЭМ!$B$39:$B$782,N$119)+'СЕТ СН'!$I$11+СВЦЭМ!$D$10+'СЕТ СН'!$I$5-'СЕТ СН'!$I$21</f>
        <v>4233.1852174800006</v>
      </c>
      <c r="O140" s="36">
        <f>SUMIFS(СВЦЭМ!$D$39:$D$782,СВЦЭМ!$A$39:$A$782,$A140,СВЦЭМ!$B$39:$B$782,O$119)+'СЕТ СН'!$I$11+СВЦЭМ!$D$10+'СЕТ СН'!$I$5-'СЕТ СН'!$I$21</f>
        <v>4227.6856421800003</v>
      </c>
      <c r="P140" s="36">
        <f>SUMIFS(СВЦЭМ!$D$39:$D$782,СВЦЭМ!$A$39:$A$782,$A140,СВЦЭМ!$B$39:$B$782,P$119)+'СЕТ СН'!$I$11+СВЦЭМ!$D$10+'СЕТ СН'!$I$5-'СЕТ СН'!$I$21</f>
        <v>4254.7175892300002</v>
      </c>
      <c r="Q140" s="36">
        <f>SUMIFS(СВЦЭМ!$D$39:$D$782,СВЦЭМ!$A$39:$A$782,$A140,СВЦЭМ!$B$39:$B$782,Q$119)+'СЕТ СН'!$I$11+СВЦЭМ!$D$10+'СЕТ СН'!$I$5-'СЕТ СН'!$I$21</f>
        <v>4257.4824608500003</v>
      </c>
      <c r="R140" s="36">
        <f>SUMIFS(СВЦЭМ!$D$39:$D$782,СВЦЭМ!$A$39:$A$782,$A140,СВЦЭМ!$B$39:$B$782,R$119)+'СЕТ СН'!$I$11+СВЦЭМ!$D$10+'СЕТ СН'!$I$5-'СЕТ СН'!$I$21</f>
        <v>4238.4069374299997</v>
      </c>
      <c r="S140" s="36">
        <f>SUMIFS(СВЦЭМ!$D$39:$D$782,СВЦЭМ!$A$39:$A$782,$A140,СВЦЭМ!$B$39:$B$782,S$119)+'СЕТ СН'!$I$11+СВЦЭМ!$D$10+'СЕТ СН'!$I$5-'СЕТ СН'!$I$21</f>
        <v>4219.6792226400003</v>
      </c>
      <c r="T140" s="36">
        <f>SUMIFS(СВЦЭМ!$D$39:$D$782,СВЦЭМ!$A$39:$A$782,$A140,СВЦЭМ!$B$39:$B$782,T$119)+'СЕТ СН'!$I$11+СВЦЭМ!$D$10+'СЕТ СН'!$I$5-'СЕТ СН'!$I$21</f>
        <v>4174.5440629900004</v>
      </c>
      <c r="U140" s="36">
        <f>SUMIFS(СВЦЭМ!$D$39:$D$782,СВЦЭМ!$A$39:$A$782,$A140,СВЦЭМ!$B$39:$B$782,U$119)+'СЕТ СН'!$I$11+СВЦЭМ!$D$10+'СЕТ СН'!$I$5-'СЕТ СН'!$I$21</f>
        <v>4194.01059885</v>
      </c>
      <c r="V140" s="36">
        <f>SUMIFS(СВЦЭМ!$D$39:$D$782,СВЦЭМ!$A$39:$A$782,$A140,СВЦЭМ!$B$39:$B$782,V$119)+'СЕТ СН'!$I$11+СВЦЭМ!$D$10+'СЕТ СН'!$I$5-'СЕТ СН'!$I$21</f>
        <v>4209.8927233800005</v>
      </c>
      <c r="W140" s="36">
        <f>SUMIFS(СВЦЭМ!$D$39:$D$782,СВЦЭМ!$A$39:$A$782,$A140,СВЦЭМ!$B$39:$B$782,W$119)+'СЕТ СН'!$I$11+СВЦЭМ!$D$10+'СЕТ СН'!$I$5-'СЕТ СН'!$I$21</f>
        <v>4249.9012543900008</v>
      </c>
      <c r="X140" s="36">
        <f>SUMIFS(СВЦЭМ!$D$39:$D$782,СВЦЭМ!$A$39:$A$782,$A140,СВЦЭМ!$B$39:$B$782,X$119)+'СЕТ СН'!$I$11+СВЦЭМ!$D$10+'СЕТ СН'!$I$5-'СЕТ СН'!$I$21</f>
        <v>4285.3183029600004</v>
      </c>
      <c r="Y140" s="36">
        <f>SUMIFS(СВЦЭМ!$D$39:$D$782,СВЦЭМ!$A$39:$A$782,$A140,СВЦЭМ!$B$39:$B$782,Y$119)+'СЕТ СН'!$I$11+СВЦЭМ!$D$10+'СЕТ СН'!$I$5-'СЕТ СН'!$I$21</f>
        <v>4315.8037844500004</v>
      </c>
    </row>
    <row r="141" spans="1:25" ht="15.75" x14ac:dyDescent="0.2">
      <c r="A141" s="35">
        <f t="shared" si="3"/>
        <v>44856</v>
      </c>
      <c r="B141" s="36">
        <f>SUMIFS(СВЦЭМ!$D$39:$D$782,СВЦЭМ!$A$39:$A$782,$A141,СВЦЭМ!$B$39:$B$782,B$119)+'СЕТ СН'!$I$11+СВЦЭМ!$D$10+'СЕТ СН'!$I$5-'СЕТ СН'!$I$21</f>
        <v>4348.4820500200003</v>
      </c>
      <c r="C141" s="36">
        <f>SUMIFS(СВЦЭМ!$D$39:$D$782,СВЦЭМ!$A$39:$A$782,$A141,СВЦЭМ!$B$39:$B$782,C$119)+'СЕТ СН'!$I$11+СВЦЭМ!$D$10+'СЕТ СН'!$I$5-'СЕТ СН'!$I$21</f>
        <v>4344.7972113200003</v>
      </c>
      <c r="D141" s="36">
        <f>SUMIFS(СВЦЭМ!$D$39:$D$782,СВЦЭМ!$A$39:$A$782,$A141,СВЦЭМ!$B$39:$B$782,D$119)+'СЕТ СН'!$I$11+СВЦЭМ!$D$10+'СЕТ СН'!$I$5-'СЕТ СН'!$I$21</f>
        <v>4386.9084048500008</v>
      </c>
      <c r="E141" s="36">
        <f>SUMIFS(СВЦЭМ!$D$39:$D$782,СВЦЭМ!$A$39:$A$782,$A141,СВЦЭМ!$B$39:$B$782,E$119)+'СЕТ СН'!$I$11+СВЦЭМ!$D$10+'СЕТ СН'!$I$5-'СЕТ СН'!$I$21</f>
        <v>4390.1512147499998</v>
      </c>
      <c r="F141" s="36">
        <f>SUMIFS(СВЦЭМ!$D$39:$D$782,СВЦЭМ!$A$39:$A$782,$A141,СВЦЭМ!$B$39:$B$782,F$119)+'СЕТ СН'!$I$11+СВЦЭМ!$D$10+'СЕТ СН'!$I$5-'СЕТ СН'!$I$21</f>
        <v>4380.2905618000004</v>
      </c>
      <c r="G141" s="36">
        <f>SUMIFS(СВЦЭМ!$D$39:$D$782,СВЦЭМ!$A$39:$A$782,$A141,СВЦЭМ!$B$39:$B$782,G$119)+'СЕТ СН'!$I$11+СВЦЭМ!$D$10+'СЕТ СН'!$I$5-'СЕТ СН'!$I$21</f>
        <v>4374.6377840700006</v>
      </c>
      <c r="H141" s="36">
        <f>SUMIFS(СВЦЭМ!$D$39:$D$782,СВЦЭМ!$A$39:$A$782,$A141,СВЦЭМ!$B$39:$B$782,H$119)+'СЕТ СН'!$I$11+СВЦЭМ!$D$10+'СЕТ СН'!$I$5-'СЕТ СН'!$I$21</f>
        <v>4330.4918917300001</v>
      </c>
      <c r="I141" s="36">
        <f>SUMIFS(СВЦЭМ!$D$39:$D$782,СВЦЭМ!$A$39:$A$782,$A141,СВЦЭМ!$B$39:$B$782,I$119)+'СЕТ СН'!$I$11+СВЦЭМ!$D$10+'СЕТ СН'!$I$5-'СЕТ СН'!$I$21</f>
        <v>4305.3542676800007</v>
      </c>
      <c r="J141" s="36">
        <f>SUMIFS(СВЦЭМ!$D$39:$D$782,СВЦЭМ!$A$39:$A$782,$A141,СВЦЭМ!$B$39:$B$782,J$119)+'СЕТ СН'!$I$11+СВЦЭМ!$D$10+'СЕТ СН'!$I$5-'СЕТ СН'!$I$21</f>
        <v>4309.0929136900004</v>
      </c>
      <c r="K141" s="36">
        <f>SUMIFS(СВЦЭМ!$D$39:$D$782,СВЦЭМ!$A$39:$A$782,$A141,СВЦЭМ!$B$39:$B$782,K$119)+'СЕТ СН'!$I$11+СВЦЭМ!$D$10+'СЕТ СН'!$I$5-'СЕТ СН'!$I$21</f>
        <v>4297.1156147199999</v>
      </c>
      <c r="L141" s="36">
        <f>SUMIFS(СВЦЭМ!$D$39:$D$782,СВЦЭМ!$A$39:$A$782,$A141,СВЦЭМ!$B$39:$B$782,L$119)+'СЕТ СН'!$I$11+СВЦЭМ!$D$10+'СЕТ СН'!$I$5-'СЕТ СН'!$I$21</f>
        <v>4289.3893990300003</v>
      </c>
      <c r="M141" s="36">
        <f>SUMIFS(СВЦЭМ!$D$39:$D$782,СВЦЭМ!$A$39:$A$782,$A141,СВЦЭМ!$B$39:$B$782,M$119)+'СЕТ СН'!$I$11+СВЦЭМ!$D$10+'СЕТ СН'!$I$5-'СЕТ СН'!$I$21</f>
        <v>4298.6621767699999</v>
      </c>
      <c r="N141" s="36">
        <f>SUMIFS(СВЦЭМ!$D$39:$D$782,СВЦЭМ!$A$39:$A$782,$A141,СВЦЭМ!$B$39:$B$782,N$119)+'СЕТ СН'!$I$11+СВЦЭМ!$D$10+'СЕТ СН'!$I$5-'СЕТ СН'!$I$21</f>
        <v>4310.3007087599999</v>
      </c>
      <c r="O141" s="36">
        <f>SUMIFS(СВЦЭМ!$D$39:$D$782,СВЦЭМ!$A$39:$A$782,$A141,СВЦЭМ!$B$39:$B$782,O$119)+'СЕТ СН'!$I$11+СВЦЭМ!$D$10+'СЕТ СН'!$I$5-'СЕТ СН'!$I$21</f>
        <v>4306.61975153</v>
      </c>
      <c r="P141" s="36">
        <f>SUMIFS(СВЦЭМ!$D$39:$D$782,СВЦЭМ!$A$39:$A$782,$A141,СВЦЭМ!$B$39:$B$782,P$119)+'СЕТ СН'!$I$11+СВЦЭМ!$D$10+'СЕТ СН'!$I$5-'СЕТ СН'!$I$21</f>
        <v>4351.2048399300002</v>
      </c>
      <c r="Q141" s="36">
        <f>SUMIFS(СВЦЭМ!$D$39:$D$782,СВЦЭМ!$A$39:$A$782,$A141,СВЦЭМ!$B$39:$B$782,Q$119)+'СЕТ СН'!$I$11+СВЦЭМ!$D$10+'СЕТ СН'!$I$5-'СЕТ СН'!$I$21</f>
        <v>4349.2456989100001</v>
      </c>
      <c r="R141" s="36">
        <f>SUMIFS(СВЦЭМ!$D$39:$D$782,СВЦЭМ!$A$39:$A$782,$A141,СВЦЭМ!$B$39:$B$782,R$119)+'СЕТ СН'!$I$11+СВЦЭМ!$D$10+'СЕТ СН'!$I$5-'СЕТ СН'!$I$21</f>
        <v>4329.6335670099998</v>
      </c>
      <c r="S141" s="36">
        <f>SUMIFS(СВЦЭМ!$D$39:$D$782,СВЦЭМ!$A$39:$A$782,$A141,СВЦЭМ!$B$39:$B$782,S$119)+'СЕТ СН'!$I$11+СВЦЭМ!$D$10+'СЕТ СН'!$I$5-'СЕТ СН'!$I$21</f>
        <v>4306.7216338200005</v>
      </c>
      <c r="T141" s="36">
        <f>SUMIFS(СВЦЭМ!$D$39:$D$782,СВЦЭМ!$A$39:$A$782,$A141,СВЦЭМ!$B$39:$B$782,T$119)+'СЕТ СН'!$I$11+СВЦЭМ!$D$10+'СЕТ СН'!$I$5-'СЕТ СН'!$I$21</f>
        <v>4252.1669112700001</v>
      </c>
      <c r="U141" s="36">
        <f>SUMIFS(СВЦЭМ!$D$39:$D$782,СВЦЭМ!$A$39:$A$782,$A141,СВЦЭМ!$B$39:$B$782,U$119)+'СЕТ СН'!$I$11+СВЦЭМ!$D$10+'СЕТ СН'!$I$5-'СЕТ СН'!$I$21</f>
        <v>4276.1587879500003</v>
      </c>
      <c r="V141" s="36">
        <f>SUMIFS(СВЦЭМ!$D$39:$D$782,СВЦЭМ!$A$39:$A$782,$A141,СВЦЭМ!$B$39:$B$782,V$119)+'СЕТ СН'!$I$11+СВЦЭМ!$D$10+'СЕТ СН'!$I$5-'СЕТ СН'!$I$21</f>
        <v>4305.25103623</v>
      </c>
      <c r="W141" s="36">
        <f>SUMIFS(СВЦЭМ!$D$39:$D$782,СВЦЭМ!$A$39:$A$782,$A141,СВЦЭМ!$B$39:$B$782,W$119)+'СЕТ СН'!$I$11+СВЦЭМ!$D$10+'СЕТ СН'!$I$5-'СЕТ СН'!$I$21</f>
        <v>4328.9089981800007</v>
      </c>
      <c r="X141" s="36">
        <f>SUMIFS(СВЦЭМ!$D$39:$D$782,СВЦЭМ!$A$39:$A$782,$A141,СВЦЭМ!$B$39:$B$782,X$119)+'СЕТ СН'!$I$11+СВЦЭМ!$D$10+'СЕТ СН'!$I$5-'СЕТ СН'!$I$21</f>
        <v>4359.6623424000009</v>
      </c>
      <c r="Y141" s="36">
        <f>SUMIFS(СВЦЭМ!$D$39:$D$782,СВЦЭМ!$A$39:$A$782,$A141,СВЦЭМ!$B$39:$B$782,Y$119)+'СЕТ СН'!$I$11+СВЦЭМ!$D$10+'СЕТ СН'!$I$5-'СЕТ СН'!$I$21</f>
        <v>4384.5837726600002</v>
      </c>
    </row>
    <row r="142" spans="1:25" ht="15.75" x14ac:dyDescent="0.2">
      <c r="A142" s="35">
        <f t="shared" si="3"/>
        <v>44857</v>
      </c>
      <c r="B142" s="36">
        <f>SUMIFS(СВЦЭМ!$D$39:$D$782,СВЦЭМ!$A$39:$A$782,$A142,СВЦЭМ!$B$39:$B$782,B$119)+'СЕТ СН'!$I$11+СВЦЭМ!$D$10+'СЕТ СН'!$I$5-'СЕТ СН'!$I$21</f>
        <v>4353.38169518</v>
      </c>
      <c r="C142" s="36">
        <f>SUMIFS(СВЦЭМ!$D$39:$D$782,СВЦЭМ!$A$39:$A$782,$A142,СВЦЭМ!$B$39:$B$782,C$119)+'СЕТ СН'!$I$11+СВЦЭМ!$D$10+'СЕТ СН'!$I$5-'СЕТ СН'!$I$21</f>
        <v>4383.0855628400004</v>
      </c>
      <c r="D142" s="36">
        <f>SUMIFS(СВЦЭМ!$D$39:$D$782,СВЦЭМ!$A$39:$A$782,$A142,СВЦЭМ!$B$39:$B$782,D$119)+'СЕТ СН'!$I$11+СВЦЭМ!$D$10+'СЕТ СН'!$I$5-'СЕТ СН'!$I$21</f>
        <v>4409.5083635000001</v>
      </c>
      <c r="E142" s="36">
        <f>SUMIFS(СВЦЭМ!$D$39:$D$782,СВЦЭМ!$A$39:$A$782,$A142,СВЦЭМ!$B$39:$B$782,E$119)+'СЕТ СН'!$I$11+СВЦЭМ!$D$10+'СЕТ СН'!$I$5-'СЕТ СН'!$I$21</f>
        <v>4409.7076589799999</v>
      </c>
      <c r="F142" s="36">
        <f>SUMIFS(СВЦЭМ!$D$39:$D$782,СВЦЭМ!$A$39:$A$782,$A142,СВЦЭМ!$B$39:$B$782,F$119)+'СЕТ СН'!$I$11+СВЦЭМ!$D$10+'СЕТ СН'!$I$5-'СЕТ СН'!$I$21</f>
        <v>4423.1272263299998</v>
      </c>
      <c r="G142" s="36">
        <f>SUMIFS(СВЦЭМ!$D$39:$D$782,СВЦЭМ!$A$39:$A$782,$A142,СВЦЭМ!$B$39:$B$782,G$119)+'СЕТ СН'!$I$11+СВЦЭМ!$D$10+'СЕТ СН'!$I$5-'СЕТ СН'!$I$21</f>
        <v>4399.07860712</v>
      </c>
      <c r="H142" s="36">
        <f>SUMIFS(СВЦЭМ!$D$39:$D$782,СВЦЭМ!$A$39:$A$782,$A142,СВЦЭМ!$B$39:$B$782,H$119)+'СЕТ СН'!$I$11+СВЦЭМ!$D$10+'СЕТ СН'!$I$5-'СЕТ СН'!$I$21</f>
        <v>4361.3141070400006</v>
      </c>
      <c r="I142" s="36">
        <f>SUMIFS(СВЦЭМ!$D$39:$D$782,СВЦЭМ!$A$39:$A$782,$A142,СВЦЭМ!$B$39:$B$782,I$119)+'СЕТ СН'!$I$11+СВЦЭМ!$D$10+'СЕТ СН'!$I$5-'СЕТ СН'!$I$21</f>
        <v>4358.5556316600005</v>
      </c>
      <c r="J142" s="36">
        <f>SUMIFS(СВЦЭМ!$D$39:$D$782,СВЦЭМ!$A$39:$A$782,$A142,СВЦЭМ!$B$39:$B$782,J$119)+'СЕТ СН'!$I$11+СВЦЭМ!$D$10+'СЕТ СН'!$I$5-'СЕТ СН'!$I$21</f>
        <v>4321.6611787600004</v>
      </c>
      <c r="K142" s="36">
        <f>SUMIFS(СВЦЭМ!$D$39:$D$782,СВЦЭМ!$A$39:$A$782,$A142,СВЦЭМ!$B$39:$B$782,K$119)+'СЕТ СН'!$I$11+СВЦЭМ!$D$10+'СЕТ СН'!$I$5-'СЕТ СН'!$I$21</f>
        <v>4309.1106768099999</v>
      </c>
      <c r="L142" s="36">
        <f>SUMIFS(СВЦЭМ!$D$39:$D$782,СВЦЭМ!$A$39:$A$782,$A142,СВЦЭМ!$B$39:$B$782,L$119)+'СЕТ СН'!$I$11+СВЦЭМ!$D$10+'СЕТ СН'!$I$5-'СЕТ СН'!$I$21</f>
        <v>4295.70357943</v>
      </c>
      <c r="M142" s="36">
        <f>SUMIFS(СВЦЭМ!$D$39:$D$782,СВЦЭМ!$A$39:$A$782,$A142,СВЦЭМ!$B$39:$B$782,M$119)+'СЕТ СН'!$I$11+СВЦЭМ!$D$10+'СЕТ СН'!$I$5-'СЕТ СН'!$I$21</f>
        <v>4308.9768274100006</v>
      </c>
      <c r="N142" s="36">
        <f>SUMIFS(СВЦЭМ!$D$39:$D$782,СВЦЭМ!$A$39:$A$782,$A142,СВЦЭМ!$B$39:$B$782,N$119)+'СЕТ СН'!$I$11+СВЦЭМ!$D$10+'СЕТ СН'!$I$5-'СЕТ СН'!$I$21</f>
        <v>4320.3500412200001</v>
      </c>
      <c r="O142" s="36">
        <f>SUMIFS(СВЦЭМ!$D$39:$D$782,СВЦЭМ!$A$39:$A$782,$A142,СВЦЭМ!$B$39:$B$782,O$119)+'СЕТ СН'!$I$11+СВЦЭМ!$D$10+'СЕТ СН'!$I$5-'СЕТ СН'!$I$21</f>
        <v>4336.2479696500004</v>
      </c>
      <c r="P142" s="36">
        <f>SUMIFS(СВЦЭМ!$D$39:$D$782,СВЦЭМ!$A$39:$A$782,$A142,СВЦЭМ!$B$39:$B$782,P$119)+'СЕТ СН'!$I$11+СВЦЭМ!$D$10+'СЕТ СН'!$I$5-'СЕТ СН'!$I$21</f>
        <v>4350.51540329</v>
      </c>
      <c r="Q142" s="36">
        <f>SUMIFS(СВЦЭМ!$D$39:$D$782,СВЦЭМ!$A$39:$A$782,$A142,СВЦЭМ!$B$39:$B$782,Q$119)+'СЕТ СН'!$I$11+СВЦЭМ!$D$10+'СЕТ СН'!$I$5-'СЕТ СН'!$I$21</f>
        <v>4363.5832281500007</v>
      </c>
      <c r="R142" s="36">
        <f>SUMIFS(СВЦЭМ!$D$39:$D$782,СВЦЭМ!$A$39:$A$782,$A142,СВЦЭМ!$B$39:$B$782,R$119)+'СЕТ СН'!$I$11+СВЦЭМ!$D$10+'СЕТ СН'!$I$5-'СЕТ СН'!$I$21</f>
        <v>4340.4737416600001</v>
      </c>
      <c r="S142" s="36">
        <f>SUMIFS(СВЦЭМ!$D$39:$D$782,СВЦЭМ!$A$39:$A$782,$A142,СВЦЭМ!$B$39:$B$782,S$119)+'СЕТ СН'!$I$11+СВЦЭМ!$D$10+'СЕТ СН'!$I$5-'СЕТ СН'!$I$21</f>
        <v>4308.8286447999999</v>
      </c>
      <c r="T142" s="36">
        <f>SUMIFS(СВЦЭМ!$D$39:$D$782,СВЦЭМ!$A$39:$A$782,$A142,СВЦЭМ!$B$39:$B$782,T$119)+'СЕТ СН'!$I$11+СВЦЭМ!$D$10+'СЕТ СН'!$I$5-'СЕТ СН'!$I$21</f>
        <v>4251.6416236800005</v>
      </c>
      <c r="U142" s="36">
        <f>SUMIFS(СВЦЭМ!$D$39:$D$782,СВЦЭМ!$A$39:$A$782,$A142,СВЦЭМ!$B$39:$B$782,U$119)+'СЕТ СН'!$I$11+СВЦЭМ!$D$10+'СЕТ СН'!$I$5-'СЕТ СН'!$I$21</f>
        <v>4271.6426073800003</v>
      </c>
      <c r="V142" s="36">
        <f>SUMIFS(СВЦЭМ!$D$39:$D$782,СВЦЭМ!$A$39:$A$782,$A142,СВЦЭМ!$B$39:$B$782,V$119)+'СЕТ СН'!$I$11+СВЦЭМ!$D$10+'СЕТ СН'!$I$5-'СЕТ СН'!$I$21</f>
        <v>4286.4709948199998</v>
      </c>
      <c r="W142" s="36">
        <f>SUMIFS(СВЦЭМ!$D$39:$D$782,СВЦЭМ!$A$39:$A$782,$A142,СВЦЭМ!$B$39:$B$782,W$119)+'СЕТ СН'!$I$11+СВЦЭМ!$D$10+'СЕТ СН'!$I$5-'СЕТ СН'!$I$21</f>
        <v>4311.9603307200005</v>
      </c>
      <c r="X142" s="36">
        <f>SUMIFS(СВЦЭМ!$D$39:$D$782,СВЦЭМ!$A$39:$A$782,$A142,СВЦЭМ!$B$39:$B$782,X$119)+'СЕТ СН'!$I$11+СВЦЭМ!$D$10+'СЕТ СН'!$I$5-'СЕТ СН'!$I$21</f>
        <v>4347.6752813600006</v>
      </c>
      <c r="Y142" s="36">
        <f>SUMIFS(СВЦЭМ!$D$39:$D$782,СВЦЭМ!$A$39:$A$782,$A142,СВЦЭМ!$B$39:$B$782,Y$119)+'СЕТ СН'!$I$11+СВЦЭМ!$D$10+'СЕТ СН'!$I$5-'СЕТ СН'!$I$21</f>
        <v>4391.5454298900004</v>
      </c>
    </row>
    <row r="143" spans="1:25" ht="15.75" x14ac:dyDescent="0.2">
      <c r="A143" s="35">
        <f t="shared" si="3"/>
        <v>44858</v>
      </c>
      <c r="B143" s="36">
        <f>SUMIFS(СВЦЭМ!$D$39:$D$782,СВЦЭМ!$A$39:$A$782,$A143,СВЦЭМ!$B$39:$B$782,B$119)+'СЕТ СН'!$I$11+СВЦЭМ!$D$10+'СЕТ СН'!$I$5-'СЕТ СН'!$I$21</f>
        <v>4357.0150414300006</v>
      </c>
      <c r="C143" s="36">
        <f>SUMIFS(СВЦЭМ!$D$39:$D$782,СВЦЭМ!$A$39:$A$782,$A143,СВЦЭМ!$B$39:$B$782,C$119)+'СЕТ СН'!$I$11+СВЦЭМ!$D$10+'СЕТ СН'!$I$5-'СЕТ СН'!$I$21</f>
        <v>4383.4082764700006</v>
      </c>
      <c r="D143" s="36">
        <f>SUMIFS(СВЦЭМ!$D$39:$D$782,СВЦЭМ!$A$39:$A$782,$A143,СВЦЭМ!$B$39:$B$782,D$119)+'СЕТ СН'!$I$11+СВЦЭМ!$D$10+'СЕТ СН'!$I$5-'СЕТ СН'!$I$21</f>
        <v>4397.5433371400004</v>
      </c>
      <c r="E143" s="36">
        <f>SUMIFS(СВЦЭМ!$D$39:$D$782,СВЦЭМ!$A$39:$A$782,$A143,СВЦЭМ!$B$39:$B$782,E$119)+'СЕТ СН'!$I$11+СВЦЭМ!$D$10+'СЕТ СН'!$I$5-'СЕТ СН'!$I$21</f>
        <v>4400.7930419100003</v>
      </c>
      <c r="F143" s="36">
        <f>SUMIFS(СВЦЭМ!$D$39:$D$782,СВЦЭМ!$A$39:$A$782,$A143,СВЦЭМ!$B$39:$B$782,F$119)+'СЕТ СН'!$I$11+СВЦЭМ!$D$10+'СЕТ СН'!$I$5-'СЕТ СН'!$I$21</f>
        <v>4419.77717261</v>
      </c>
      <c r="G143" s="36">
        <f>SUMIFS(СВЦЭМ!$D$39:$D$782,СВЦЭМ!$A$39:$A$782,$A143,СВЦЭМ!$B$39:$B$782,G$119)+'СЕТ СН'!$I$11+СВЦЭМ!$D$10+'СЕТ СН'!$I$5-'СЕТ СН'!$I$21</f>
        <v>4384.7844775400008</v>
      </c>
      <c r="H143" s="36">
        <f>SUMIFS(СВЦЭМ!$D$39:$D$782,СВЦЭМ!$A$39:$A$782,$A143,СВЦЭМ!$B$39:$B$782,H$119)+'СЕТ СН'!$I$11+СВЦЭМ!$D$10+'СЕТ СН'!$I$5-'СЕТ СН'!$I$21</f>
        <v>4355.31363599</v>
      </c>
      <c r="I143" s="36">
        <f>SUMIFS(СВЦЭМ!$D$39:$D$782,СВЦЭМ!$A$39:$A$782,$A143,СВЦЭМ!$B$39:$B$782,I$119)+'СЕТ СН'!$I$11+СВЦЭМ!$D$10+'СЕТ СН'!$I$5-'СЕТ СН'!$I$21</f>
        <v>4343.0948643000002</v>
      </c>
      <c r="J143" s="36">
        <f>SUMIFS(СВЦЭМ!$D$39:$D$782,СВЦЭМ!$A$39:$A$782,$A143,СВЦЭМ!$B$39:$B$782,J$119)+'СЕТ СН'!$I$11+СВЦЭМ!$D$10+'СЕТ СН'!$I$5-'СЕТ СН'!$I$21</f>
        <v>4329.7416231799998</v>
      </c>
      <c r="K143" s="36">
        <f>SUMIFS(СВЦЭМ!$D$39:$D$782,СВЦЭМ!$A$39:$A$782,$A143,СВЦЭМ!$B$39:$B$782,K$119)+'СЕТ СН'!$I$11+СВЦЭМ!$D$10+'СЕТ СН'!$I$5-'СЕТ СН'!$I$21</f>
        <v>4344.4230172100006</v>
      </c>
      <c r="L143" s="36">
        <f>SUMIFS(СВЦЭМ!$D$39:$D$782,СВЦЭМ!$A$39:$A$782,$A143,СВЦЭМ!$B$39:$B$782,L$119)+'СЕТ СН'!$I$11+СВЦЭМ!$D$10+'СЕТ СН'!$I$5-'СЕТ СН'!$I$21</f>
        <v>4354.5050939600005</v>
      </c>
      <c r="M143" s="36">
        <f>SUMIFS(СВЦЭМ!$D$39:$D$782,СВЦЭМ!$A$39:$A$782,$A143,СВЦЭМ!$B$39:$B$782,M$119)+'СЕТ СН'!$I$11+СВЦЭМ!$D$10+'СЕТ СН'!$I$5-'СЕТ СН'!$I$21</f>
        <v>4365.3267072300005</v>
      </c>
      <c r="N143" s="36">
        <f>SUMIFS(СВЦЭМ!$D$39:$D$782,СВЦЭМ!$A$39:$A$782,$A143,СВЦЭМ!$B$39:$B$782,N$119)+'СЕТ СН'!$I$11+СВЦЭМ!$D$10+'СЕТ СН'!$I$5-'СЕТ СН'!$I$21</f>
        <v>4372.5892829000004</v>
      </c>
      <c r="O143" s="36">
        <f>SUMIFS(СВЦЭМ!$D$39:$D$782,СВЦЭМ!$A$39:$A$782,$A143,СВЦЭМ!$B$39:$B$782,O$119)+'СЕТ СН'!$I$11+СВЦЭМ!$D$10+'СЕТ СН'!$I$5-'СЕТ СН'!$I$21</f>
        <v>4365.6981766000008</v>
      </c>
      <c r="P143" s="36">
        <f>SUMIFS(СВЦЭМ!$D$39:$D$782,СВЦЭМ!$A$39:$A$782,$A143,СВЦЭМ!$B$39:$B$782,P$119)+'СЕТ СН'!$I$11+СВЦЭМ!$D$10+'СЕТ СН'!$I$5-'СЕТ СН'!$I$21</f>
        <v>4366.2659848800004</v>
      </c>
      <c r="Q143" s="36">
        <f>SUMIFS(СВЦЭМ!$D$39:$D$782,СВЦЭМ!$A$39:$A$782,$A143,СВЦЭМ!$B$39:$B$782,Q$119)+'СЕТ СН'!$I$11+СВЦЭМ!$D$10+'СЕТ СН'!$I$5-'СЕТ СН'!$I$21</f>
        <v>4363.2478314600003</v>
      </c>
      <c r="R143" s="36">
        <f>SUMIFS(СВЦЭМ!$D$39:$D$782,СВЦЭМ!$A$39:$A$782,$A143,СВЦЭМ!$B$39:$B$782,R$119)+'СЕТ СН'!$I$11+СВЦЭМ!$D$10+'СЕТ СН'!$I$5-'СЕТ СН'!$I$21</f>
        <v>4333.4053177599999</v>
      </c>
      <c r="S143" s="36">
        <f>SUMIFS(СВЦЭМ!$D$39:$D$782,СВЦЭМ!$A$39:$A$782,$A143,СВЦЭМ!$B$39:$B$782,S$119)+'СЕТ СН'!$I$11+СВЦЭМ!$D$10+'СЕТ СН'!$I$5-'СЕТ СН'!$I$21</f>
        <v>4313.7807883599999</v>
      </c>
      <c r="T143" s="36">
        <f>SUMIFS(СВЦЭМ!$D$39:$D$782,СВЦЭМ!$A$39:$A$782,$A143,СВЦЭМ!$B$39:$B$782,T$119)+'СЕТ СН'!$I$11+СВЦЭМ!$D$10+'СЕТ СН'!$I$5-'СЕТ СН'!$I$21</f>
        <v>4270.83027649</v>
      </c>
      <c r="U143" s="36">
        <f>SUMIFS(СВЦЭМ!$D$39:$D$782,СВЦЭМ!$A$39:$A$782,$A143,СВЦЭМ!$B$39:$B$782,U$119)+'СЕТ СН'!$I$11+СВЦЭМ!$D$10+'СЕТ СН'!$I$5-'СЕТ СН'!$I$21</f>
        <v>4305.0942750200002</v>
      </c>
      <c r="V143" s="36">
        <f>SUMIFS(СВЦЭМ!$D$39:$D$782,СВЦЭМ!$A$39:$A$782,$A143,СВЦЭМ!$B$39:$B$782,V$119)+'СЕТ СН'!$I$11+СВЦЭМ!$D$10+'СЕТ СН'!$I$5-'СЕТ СН'!$I$21</f>
        <v>4329.0919871400001</v>
      </c>
      <c r="W143" s="36">
        <f>SUMIFS(СВЦЭМ!$D$39:$D$782,СВЦЭМ!$A$39:$A$782,$A143,СВЦЭМ!$B$39:$B$782,W$119)+'СЕТ СН'!$I$11+СВЦЭМ!$D$10+'СЕТ СН'!$I$5-'СЕТ СН'!$I$21</f>
        <v>4353.2499240900006</v>
      </c>
      <c r="X143" s="36">
        <f>SUMIFS(СВЦЭМ!$D$39:$D$782,СВЦЭМ!$A$39:$A$782,$A143,СВЦЭМ!$B$39:$B$782,X$119)+'СЕТ СН'!$I$11+СВЦЭМ!$D$10+'СЕТ СН'!$I$5-'СЕТ СН'!$I$21</f>
        <v>4382.2227310899998</v>
      </c>
      <c r="Y143" s="36">
        <f>SUMIFS(СВЦЭМ!$D$39:$D$782,СВЦЭМ!$A$39:$A$782,$A143,СВЦЭМ!$B$39:$B$782,Y$119)+'СЕТ СН'!$I$11+СВЦЭМ!$D$10+'СЕТ СН'!$I$5-'СЕТ СН'!$I$21</f>
        <v>4419.2023082600008</v>
      </c>
    </row>
    <row r="144" spans="1:25" ht="15.75" x14ac:dyDescent="0.2">
      <c r="A144" s="35">
        <f t="shared" si="3"/>
        <v>44859</v>
      </c>
      <c r="B144" s="36">
        <f>SUMIFS(СВЦЭМ!$D$39:$D$782,СВЦЭМ!$A$39:$A$782,$A144,СВЦЭМ!$B$39:$B$782,B$119)+'СЕТ СН'!$I$11+СВЦЭМ!$D$10+'СЕТ СН'!$I$5-'СЕТ СН'!$I$21</f>
        <v>4376.1712597400001</v>
      </c>
      <c r="C144" s="36">
        <f>SUMIFS(СВЦЭМ!$D$39:$D$782,СВЦЭМ!$A$39:$A$782,$A144,СВЦЭМ!$B$39:$B$782,C$119)+'СЕТ СН'!$I$11+СВЦЭМ!$D$10+'СЕТ СН'!$I$5-'СЕТ СН'!$I$21</f>
        <v>4409.3597826599998</v>
      </c>
      <c r="D144" s="36">
        <f>SUMIFS(СВЦЭМ!$D$39:$D$782,СВЦЭМ!$A$39:$A$782,$A144,СВЦЭМ!$B$39:$B$782,D$119)+'СЕТ СН'!$I$11+СВЦЭМ!$D$10+'СЕТ СН'!$I$5-'СЕТ СН'!$I$21</f>
        <v>4397.5745880700006</v>
      </c>
      <c r="E144" s="36">
        <f>SUMIFS(СВЦЭМ!$D$39:$D$782,СВЦЭМ!$A$39:$A$782,$A144,СВЦЭМ!$B$39:$B$782,E$119)+'СЕТ СН'!$I$11+СВЦЭМ!$D$10+'СЕТ СН'!$I$5-'СЕТ СН'!$I$21</f>
        <v>4380.2669010500003</v>
      </c>
      <c r="F144" s="36">
        <f>SUMIFS(СВЦЭМ!$D$39:$D$782,СВЦЭМ!$A$39:$A$782,$A144,СВЦЭМ!$B$39:$B$782,F$119)+'СЕТ СН'!$I$11+СВЦЭМ!$D$10+'СЕТ СН'!$I$5-'СЕТ СН'!$I$21</f>
        <v>4388.6074792199997</v>
      </c>
      <c r="G144" s="36">
        <f>SUMIFS(СВЦЭМ!$D$39:$D$782,СВЦЭМ!$A$39:$A$782,$A144,СВЦЭМ!$B$39:$B$782,G$119)+'СЕТ СН'!$I$11+СВЦЭМ!$D$10+'СЕТ СН'!$I$5-'СЕТ СН'!$I$21</f>
        <v>4345.4540554800005</v>
      </c>
      <c r="H144" s="36">
        <f>SUMIFS(СВЦЭМ!$D$39:$D$782,СВЦЭМ!$A$39:$A$782,$A144,СВЦЭМ!$B$39:$B$782,H$119)+'СЕТ СН'!$I$11+СВЦЭМ!$D$10+'СЕТ СН'!$I$5-'СЕТ СН'!$I$21</f>
        <v>4277.6202426500004</v>
      </c>
      <c r="I144" s="36">
        <f>SUMIFS(СВЦЭМ!$D$39:$D$782,СВЦЭМ!$A$39:$A$782,$A144,СВЦЭМ!$B$39:$B$782,I$119)+'СЕТ СН'!$I$11+СВЦЭМ!$D$10+'СЕТ СН'!$I$5-'СЕТ СН'!$I$21</f>
        <v>4214.9781554000001</v>
      </c>
      <c r="J144" s="36">
        <f>SUMIFS(СВЦЭМ!$D$39:$D$782,СВЦЭМ!$A$39:$A$782,$A144,СВЦЭМ!$B$39:$B$782,J$119)+'СЕТ СН'!$I$11+СВЦЭМ!$D$10+'СЕТ СН'!$I$5-'СЕТ СН'!$I$21</f>
        <v>4109.8630999200004</v>
      </c>
      <c r="K144" s="36">
        <f>SUMIFS(СВЦЭМ!$D$39:$D$782,СВЦЭМ!$A$39:$A$782,$A144,СВЦЭМ!$B$39:$B$782,K$119)+'СЕТ СН'!$I$11+СВЦЭМ!$D$10+'СЕТ СН'!$I$5-'СЕТ СН'!$I$21</f>
        <v>4132.2149139499998</v>
      </c>
      <c r="L144" s="36">
        <f>SUMIFS(СВЦЭМ!$D$39:$D$782,СВЦЭМ!$A$39:$A$782,$A144,СВЦЭМ!$B$39:$B$782,L$119)+'СЕТ СН'!$I$11+СВЦЭМ!$D$10+'СЕТ СН'!$I$5-'СЕТ СН'!$I$21</f>
        <v>4138.4890964200004</v>
      </c>
      <c r="M144" s="36">
        <f>SUMIFS(СВЦЭМ!$D$39:$D$782,СВЦЭМ!$A$39:$A$782,$A144,СВЦЭМ!$B$39:$B$782,M$119)+'СЕТ СН'!$I$11+СВЦЭМ!$D$10+'СЕТ СН'!$I$5-'СЕТ СН'!$I$21</f>
        <v>4226.1767576800003</v>
      </c>
      <c r="N144" s="36">
        <f>SUMIFS(СВЦЭМ!$D$39:$D$782,СВЦЭМ!$A$39:$A$782,$A144,СВЦЭМ!$B$39:$B$782,N$119)+'СЕТ СН'!$I$11+СВЦЭМ!$D$10+'СЕТ СН'!$I$5-'СЕТ СН'!$I$21</f>
        <v>4323.4444282599998</v>
      </c>
      <c r="O144" s="36">
        <f>SUMIFS(СВЦЭМ!$D$39:$D$782,СВЦЭМ!$A$39:$A$782,$A144,СВЦЭМ!$B$39:$B$782,O$119)+'СЕТ СН'!$I$11+СВЦЭМ!$D$10+'СЕТ СН'!$I$5-'СЕТ СН'!$I$21</f>
        <v>4301.1391101400004</v>
      </c>
      <c r="P144" s="36">
        <f>SUMIFS(СВЦЭМ!$D$39:$D$782,СВЦЭМ!$A$39:$A$782,$A144,СВЦЭМ!$B$39:$B$782,P$119)+'СЕТ СН'!$I$11+СВЦЭМ!$D$10+'СЕТ СН'!$I$5-'СЕТ СН'!$I$21</f>
        <v>4301.6522068100003</v>
      </c>
      <c r="Q144" s="36">
        <f>SUMIFS(СВЦЭМ!$D$39:$D$782,СВЦЭМ!$A$39:$A$782,$A144,СВЦЭМ!$B$39:$B$782,Q$119)+'СЕТ СН'!$I$11+СВЦЭМ!$D$10+'СЕТ СН'!$I$5-'СЕТ СН'!$I$21</f>
        <v>4301.6150545300006</v>
      </c>
      <c r="R144" s="36">
        <f>SUMIFS(СВЦЭМ!$D$39:$D$782,СВЦЭМ!$A$39:$A$782,$A144,СВЦЭМ!$B$39:$B$782,R$119)+'СЕТ СН'!$I$11+СВЦЭМ!$D$10+'СЕТ СН'!$I$5-'СЕТ СН'!$I$21</f>
        <v>4200.8553068100009</v>
      </c>
      <c r="S144" s="36">
        <f>SUMIFS(СВЦЭМ!$D$39:$D$782,СВЦЭМ!$A$39:$A$782,$A144,СВЦЭМ!$B$39:$B$782,S$119)+'СЕТ СН'!$I$11+СВЦЭМ!$D$10+'СЕТ СН'!$I$5-'СЕТ СН'!$I$21</f>
        <v>4135.7959143999997</v>
      </c>
      <c r="T144" s="36">
        <f>SUMIFS(СВЦЭМ!$D$39:$D$782,СВЦЭМ!$A$39:$A$782,$A144,СВЦЭМ!$B$39:$B$782,T$119)+'СЕТ СН'!$I$11+СВЦЭМ!$D$10+'СЕТ СН'!$I$5-'СЕТ СН'!$I$21</f>
        <v>4047.33309603</v>
      </c>
      <c r="U144" s="36">
        <f>SUMIFS(СВЦЭМ!$D$39:$D$782,СВЦЭМ!$A$39:$A$782,$A144,СВЦЭМ!$B$39:$B$782,U$119)+'СЕТ СН'!$I$11+СВЦЭМ!$D$10+'СЕТ СН'!$I$5-'СЕТ СН'!$I$21</f>
        <v>4053.5008525900002</v>
      </c>
      <c r="V144" s="36">
        <f>SUMIFS(СВЦЭМ!$D$39:$D$782,СВЦЭМ!$A$39:$A$782,$A144,СВЦЭМ!$B$39:$B$782,V$119)+'СЕТ СН'!$I$11+СВЦЭМ!$D$10+'СЕТ СН'!$I$5-'СЕТ СН'!$I$21</f>
        <v>4074.3312690600001</v>
      </c>
      <c r="W144" s="36">
        <f>SUMIFS(СВЦЭМ!$D$39:$D$782,СВЦЭМ!$A$39:$A$782,$A144,СВЦЭМ!$B$39:$B$782,W$119)+'СЕТ СН'!$I$11+СВЦЭМ!$D$10+'СЕТ СН'!$I$5-'СЕТ СН'!$I$21</f>
        <v>4088.3846882000003</v>
      </c>
      <c r="X144" s="36">
        <f>SUMIFS(СВЦЭМ!$D$39:$D$782,СВЦЭМ!$A$39:$A$782,$A144,СВЦЭМ!$B$39:$B$782,X$119)+'СЕТ СН'!$I$11+СВЦЭМ!$D$10+'СЕТ СН'!$I$5-'СЕТ СН'!$I$21</f>
        <v>4114.9334880500001</v>
      </c>
      <c r="Y144" s="36">
        <f>SUMIFS(СВЦЭМ!$D$39:$D$782,СВЦЭМ!$A$39:$A$782,$A144,СВЦЭМ!$B$39:$B$782,Y$119)+'СЕТ СН'!$I$11+СВЦЭМ!$D$10+'СЕТ СН'!$I$5-'СЕТ СН'!$I$21</f>
        <v>4133.3281481000004</v>
      </c>
    </row>
    <row r="145" spans="1:27" ht="15.75" x14ac:dyDescent="0.2">
      <c r="A145" s="35">
        <f t="shared" si="3"/>
        <v>44860</v>
      </c>
      <c r="B145" s="36">
        <f>SUMIFS(СВЦЭМ!$D$39:$D$782,СВЦЭМ!$A$39:$A$782,$A145,СВЦЭМ!$B$39:$B$782,B$119)+'СЕТ СН'!$I$11+СВЦЭМ!$D$10+'СЕТ СН'!$I$5-'СЕТ СН'!$I$21</f>
        <v>4306.6948331700005</v>
      </c>
      <c r="C145" s="36">
        <f>SUMIFS(СВЦЭМ!$D$39:$D$782,СВЦЭМ!$A$39:$A$782,$A145,СВЦЭМ!$B$39:$B$782,C$119)+'СЕТ СН'!$I$11+СВЦЭМ!$D$10+'СЕТ СН'!$I$5-'СЕТ СН'!$I$21</f>
        <v>4320.4930603299999</v>
      </c>
      <c r="D145" s="36">
        <f>SUMIFS(СВЦЭМ!$D$39:$D$782,СВЦЭМ!$A$39:$A$782,$A145,СВЦЭМ!$B$39:$B$782,D$119)+'СЕТ СН'!$I$11+СВЦЭМ!$D$10+'СЕТ СН'!$I$5-'СЕТ СН'!$I$21</f>
        <v>4333.6559371700005</v>
      </c>
      <c r="E145" s="36">
        <f>SUMIFS(СВЦЭМ!$D$39:$D$782,СВЦЭМ!$A$39:$A$782,$A145,СВЦЭМ!$B$39:$B$782,E$119)+'СЕТ СН'!$I$11+СВЦЭМ!$D$10+'СЕТ СН'!$I$5-'СЕТ СН'!$I$21</f>
        <v>4351.36780456</v>
      </c>
      <c r="F145" s="36">
        <f>SUMIFS(СВЦЭМ!$D$39:$D$782,СВЦЭМ!$A$39:$A$782,$A145,СВЦЭМ!$B$39:$B$782,F$119)+'СЕТ СН'!$I$11+СВЦЭМ!$D$10+'СЕТ СН'!$I$5-'СЕТ СН'!$I$21</f>
        <v>4323.3973508899999</v>
      </c>
      <c r="G145" s="36">
        <f>SUMIFS(СВЦЭМ!$D$39:$D$782,СВЦЭМ!$A$39:$A$782,$A145,СВЦЭМ!$B$39:$B$782,G$119)+'СЕТ СН'!$I$11+СВЦЭМ!$D$10+'СЕТ СН'!$I$5-'СЕТ СН'!$I$21</f>
        <v>4266.1798400200005</v>
      </c>
      <c r="H145" s="36">
        <f>SUMIFS(СВЦЭМ!$D$39:$D$782,СВЦЭМ!$A$39:$A$782,$A145,СВЦЭМ!$B$39:$B$782,H$119)+'СЕТ СН'!$I$11+СВЦЭМ!$D$10+'СЕТ СН'!$I$5-'СЕТ СН'!$I$21</f>
        <v>4179.91034356</v>
      </c>
      <c r="I145" s="36">
        <f>SUMIFS(СВЦЭМ!$D$39:$D$782,СВЦЭМ!$A$39:$A$782,$A145,СВЦЭМ!$B$39:$B$782,I$119)+'СЕТ СН'!$I$11+СВЦЭМ!$D$10+'СЕТ СН'!$I$5-'СЕТ СН'!$I$21</f>
        <v>4224.2396224800004</v>
      </c>
      <c r="J145" s="36">
        <f>SUMIFS(СВЦЭМ!$D$39:$D$782,СВЦЭМ!$A$39:$A$782,$A145,СВЦЭМ!$B$39:$B$782,J$119)+'СЕТ СН'!$I$11+СВЦЭМ!$D$10+'СЕТ СН'!$I$5-'СЕТ СН'!$I$21</f>
        <v>4187.5880079300005</v>
      </c>
      <c r="K145" s="36">
        <f>SUMIFS(СВЦЭМ!$D$39:$D$782,СВЦЭМ!$A$39:$A$782,$A145,СВЦЭМ!$B$39:$B$782,K$119)+'СЕТ СН'!$I$11+СВЦЭМ!$D$10+'СЕТ СН'!$I$5-'СЕТ СН'!$I$21</f>
        <v>4198.4613416200009</v>
      </c>
      <c r="L145" s="36">
        <f>SUMIFS(СВЦЭМ!$D$39:$D$782,СВЦЭМ!$A$39:$A$782,$A145,СВЦЭМ!$B$39:$B$782,L$119)+'СЕТ СН'!$I$11+СВЦЭМ!$D$10+'СЕТ СН'!$I$5-'СЕТ СН'!$I$21</f>
        <v>4206.0668885600007</v>
      </c>
      <c r="M145" s="36">
        <f>SUMIFS(СВЦЭМ!$D$39:$D$782,СВЦЭМ!$A$39:$A$782,$A145,СВЦЭМ!$B$39:$B$782,M$119)+'СЕТ СН'!$I$11+СВЦЭМ!$D$10+'СЕТ СН'!$I$5-'СЕТ СН'!$I$21</f>
        <v>4203.1280362100006</v>
      </c>
      <c r="N145" s="36">
        <f>SUMIFS(СВЦЭМ!$D$39:$D$782,СВЦЭМ!$A$39:$A$782,$A145,СВЦЭМ!$B$39:$B$782,N$119)+'СЕТ СН'!$I$11+СВЦЭМ!$D$10+'СЕТ СН'!$I$5-'СЕТ СН'!$I$21</f>
        <v>4210.7720859300007</v>
      </c>
      <c r="O145" s="36">
        <f>SUMIFS(СВЦЭМ!$D$39:$D$782,СВЦЭМ!$A$39:$A$782,$A145,СВЦЭМ!$B$39:$B$782,O$119)+'СЕТ СН'!$I$11+СВЦЭМ!$D$10+'СЕТ СН'!$I$5-'СЕТ СН'!$I$21</f>
        <v>4253.0383874100007</v>
      </c>
      <c r="P145" s="36">
        <f>SUMIFS(СВЦЭМ!$D$39:$D$782,СВЦЭМ!$A$39:$A$782,$A145,СВЦЭМ!$B$39:$B$782,P$119)+'СЕТ СН'!$I$11+СВЦЭМ!$D$10+'СЕТ СН'!$I$5-'СЕТ СН'!$I$21</f>
        <v>4264.0779148000001</v>
      </c>
      <c r="Q145" s="36">
        <f>SUMIFS(СВЦЭМ!$D$39:$D$782,СВЦЭМ!$A$39:$A$782,$A145,СВЦЭМ!$B$39:$B$782,Q$119)+'СЕТ СН'!$I$11+СВЦЭМ!$D$10+'СЕТ СН'!$I$5-'СЕТ СН'!$I$21</f>
        <v>4250.3556565200006</v>
      </c>
      <c r="R145" s="36">
        <f>SUMIFS(СВЦЭМ!$D$39:$D$782,СВЦЭМ!$A$39:$A$782,$A145,СВЦЭМ!$B$39:$B$782,R$119)+'СЕТ СН'!$I$11+СВЦЭМ!$D$10+'СЕТ СН'!$I$5-'СЕТ СН'!$I$21</f>
        <v>4247.3015532099998</v>
      </c>
      <c r="S145" s="36">
        <f>SUMIFS(СВЦЭМ!$D$39:$D$782,СВЦЭМ!$A$39:$A$782,$A145,СВЦЭМ!$B$39:$B$782,S$119)+'СЕТ СН'!$I$11+СВЦЭМ!$D$10+'СЕТ СН'!$I$5-'СЕТ СН'!$I$21</f>
        <v>4179.5875531199999</v>
      </c>
      <c r="T145" s="36">
        <f>SUMIFS(СВЦЭМ!$D$39:$D$782,СВЦЭМ!$A$39:$A$782,$A145,СВЦЭМ!$B$39:$B$782,T$119)+'СЕТ СН'!$I$11+СВЦЭМ!$D$10+'СЕТ СН'!$I$5-'СЕТ СН'!$I$21</f>
        <v>4164.0013199200002</v>
      </c>
      <c r="U145" s="36">
        <f>SUMIFS(СВЦЭМ!$D$39:$D$782,СВЦЭМ!$A$39:$A$782,$A145,СВЦЭМ!$B$39:$B$782,U$119)+'СЕТ СН'!$I$11+СВЦЭМ!$D$10+'СЕТ СН'!$I$5-'СЕТ СН'!$I$21</f>
        <v>4178.7827688100006</v>
      </c>
      <c r="V145" s="36">
        <f>SUMIFS(СВЦЭМ!$D$39:$D$782,СВЦЭМ!$A$39:$A$782,$A145,СВЦЭМ!$B$39:$B$782,V$119)+'СЕТ СН'!$I$11+СВЦЭМ!$D$10+'СЕТ СН'!$I$5-'СЕТ СН'!$I$21</f>
        <v>4203.8942172700008</v>
      </c>
      <c r="W145" s="36">
        <f>SUMIFS(СВЦЭМ!$D$39:$D$782,СВЦЭМ!$A$39:$A$782,$A145,СВЦЭМ!$B$39:$B$782,W$119)+'СЕТ СН'!$I$11+СВЦЭМ!$D$10+'СЕТ СН'!$I$5-'СЕТ СН'!$I$21</f>
        <v>4240.2393027899998</v>
      </c>
      <c r="X145" s="36">
        <f>SUMIFS(СВЦЭМ!$D$39:$D$782,СВЦЭМ!$A$39:$A$782,$A145,СВЦЭМ!$B$39:$B$782,X$119)+'СЕТ СН'!$I$11+СВЦЭМ!$D$10+'СЕТ СН'!$I$5-'СЕТ СН'!$I$21</f>
        <v>4247.8720329799999</v>
      </c>
      <c r="Y145" s="36">
        <f>SUMIFS(СВЦЭМ!$D$39:$D$782,СВЦЭМ!$A$39:$A$782,$A145,СВЦЭМ!$B$39:$B$782,Y$119)+'СЕТ СН'!$I$11+СВЦЭМ!$D$10+'СЕТ СН'!$I$5-'СЕТ СН'!$I$21</f>
        <v>4255.7331105700005</v>
      </c>
    </row>
    <row r="146" spans="1:27" ht="15.75" x14ac:dyDescent="0.2">
      <c r="A146" s="35">
        <f t="shared" si="3"/>
        <v>44861</v>
      </c>
      <c r="B146" s="36">
        <f>SUMIFS(СВЦЭМ!$D$39:$D$782,СВЦЭМ!$A$39:$A$782,$A146,СВЦЭМ!$B$39:$B$782,B$119)+'СЕТ СН'!$I$11+СВЦЭМ!$D$10+'СЕТ СН'!$I$5-'СЕТ СН'!$I$21</f>
        <v>4315.6015605299999</v>
      </c>
      <c r="C146" s="36">
        <f>SUMIFS(СВЦЭМ!$D$39:$D$782,СВЦЭМ!$A$39:$A$782,$A146,СВЦЭМ!$B$39:$B$782,C$119)+'СЕТ СН'!$I$11+СВЦЭМ!$D$10+'СЕТ СН'!$I$5-'СЕТ СН'!$I$21</f>
        <v>4337.2001457700007</v>
      </c>
      <c r="D146" s="36">
        <f>SUMIFS(СВЦЭМ!$D$39:$D$782,СВЦЭМ!$A$39:$A$782,$A146,СВЦЭМ!$B$39:$B$782,D$119)+'СЕТ СН'!$I$11+СВЦЭМ!$D$10+'СЕТ СН'!$I$5-'СЕТ СН'!$I$21</f>
        <v>4365.2530906800002</v>
      </c>
      <c r="E146" s="36">
        <f>SUMIFS(СВЦЭМ!$D$39:$D$782,СВЦЭМ!$A$39:$A$782,$A146,СВЦЭМ!$B$39:$B$782,E$119)+'СЕТ СН'!$I$11+СВЦЭМ!$D$10+'СЕТ СН'!$I$5-'СЕТ СН'!$I$21</f>
        <v>4370.7441673000003</v>
      </c>
      <c r="F146" s="36">
        <f>SUMIFS(СВЦЭМ!$D$39:$D$782,СВЦЭМ!$A$39:$A$782,$A146,СВЦЭМ!$B$39:$B$782,F$119)+'СЕТ СН'!$I$11+СВЦЭМ!$D$10+'СЕТ СН'!$I$5-'СЕТ СН'!$I$21</f>
        <v>4349.8324827200004</v>
      </c>
      <c r="G146" s="36">
        <f>SUMIFS(СВЦЭМ!$D$39:$D$782,СВЦЭМ!$A$39:$A$782,$A146,СВЦЭМ!$B$39:$B$782,G$119)+'СЕТ СН'!$I$11+СВЦЭМ!$D$10+'СЕТ СН'!$I$5-'СЕТ СН'!$I$21</f>
        <v>4277.2109368900001</v>
      </c>
      <c r="H146" s="36">
        <f>SUMIFS(СВЦЭМ!$D$39:$D$782,СВЦЭМ!$A$39:$A$782,$A146,СВЦЭМ!$B$39:$B$782,H$119)+'СЕТ СН'!$I$11+СВЦЭМ!$D$10+'СЕТ СН'!$I$5-'СЕТ СН'!$I$21</f>
        <v>4174.5648372300002</v>
      </c>
      <c r="I146" s="36">
        <f>SUMIFS(СВЦЭМ!$D$39:$D$782,СВЦЭМ!$A$39:$A$782,$A146,СВЦЭМ!$B$39:$B$782,I$119)+'СЕТ СН'!$I$11+СВЦЭМ!$D$10+'СЕТ СН'!$I$5-'СЕТ СН'!$I$21</f>
        <v>4173.3015834500002</v>
      </c>
      <c r="J146" s="36">
        <f>SUMIFS(СВЦЭМ!$D$39:$D$782,СВЦЭМ!$A$39:$A$782,$A146,СВЦЭМ!$B$39:$B$782,J$119)+'СЕТ СН'!$I$11+СВЦЭМ!$D$10+'СЕТ СН'!$I$5-'СЕТ СН'!$I$21</f>
        <v>4147.5782920199999</v>
      </c>
      <c r="K146" s="36">
        <f>SUMIFS(СВЦЭМ!$D$39:$D$782,СВЦЭМ!$A$39:$A$782,$A146,СВЦЭМ!$B$39:$B$782,K$119)+'СЕТ СН'!$I$11+СВЦЭМ!$D$10+'СЕТ СН'!$I$5-'СЕТ СН'!$I$21</f>
        <v>4163.77197643</v>
      </c>
      <c r="L146" s="36">
        <f>SUMIFS(СВЦЭМ!$D$39:$D$782,СВЦЭМ!$A$39:$A$782,$A146,СВЦЭМ!$B$39:$B$782,L$119)+'СЕТ СН'!$I$11+СВЦЭМ!$D$10+'СЕТ СН'!$I$5-'СЕТ СН'!$I$21</f>
        <v>4167.6892152500004</v>
      </c>
      <c r="M146" s="36">
        <f>SUMIFS(СВЦЭМ!$D$39:$D$782,СВЦЭМ!$A$39:$A$782,$A146,СВЦЭМ!$B$39:$B$782,M$119)+'СЕТ СН'!$I$11+СВЦЭМ!$D$10+'СЕТ СН'!$I$5-'СЕТ СН'!$I$21</f>
        <v>4175.8868244300002</v>
      </c>
      <c r="N146" s="36">
        <f>SUMIFS(СВЦЭМ!$D$39:$D$782,СВЦЭМ!$A$39:$A$782,$A146,СВЦЭМ!$B$39:$B$782,N$119)+'СЕТ СН'!$I$11+СВЦЭМ!$D$10+'СЕТ СН'!$I$5-'СЕТ СН'!$I$21</f>
        <v>4205.3931642000007</v>
      </c>
      <c r="O146" s="36">
        <f>SUMIFS(СВЦЭМ!$D$39:$D$782,СВЦЭМ!$A$39:$A$782,$A146,СВЦЭМ!$B$39:$B$782,O$119)+'СЕТ СН'!$I$11+СВЦЭМ!$D$10+'СЕТ СН'!$I$5-'СЕТ СН'!$I$21</f>
        <v>4217.9388078900001</v>
      </c>
      <c r="P146" s="36">
        <f>SUMIFS(СВЦЭМ!$D$39:$D$782,СВЦЭМ!$A$39:$A$782,$A146,СВЦЭМ!$B$39:$B$782,P$119)+'СЕТ СН'!$I$11+СВЦЭМ!$D$10+'СЕТ СН'!$I$5-'СЕТ СН'!$I$21</f>
        <v>4219.1138740100005</v>
      </c>
      <c r="Q146" s="36">
        <f>SUMIFS(СВЦЭМ!$D$39:$D$782,СВЦЭМ!$A$39:$A$782,$A146,СВЦЭМ!$B$39:$B$782,Q$119)+'СЕТ СН'!$I$11+СВЦЭМ!$D$10+'СЕТ СН'!$I$5-'СЕТ СН'!$I$21</f>
        <v>4229.5126832100004</v>
      </c>
      <c r="R146" s="36">
        <f>SUMIFS(СВЦЭМ!$D$39:$D$782,СВЦЭМ!$A$39:$A$782,$A146,СВЦЭМ!$B$39:$B$782,R$119)+'СЕТ СН'!$I$11+СВЦЭМ!$D$10+'СЕТ СН'!$I$5-'СЕТ СН'!$I$21</f>
        <v>4201.6237698900004</v>
      </c>
      <c r="S146" s="36">
        <f>SUMIFS(СВЦЭМ!$D$39:$D$782,СВЦЭМ!$A$39:$A$782,$A146,СВЦЭМ!$B$39:$B$782,S$119)+'СЕТ СН'!$I$11+СВЦЭМ!$D$10+'СЕТ СН'!$I$5-'СЕТ СН'!$I$21</f>
        <v>4182.7218458500001</v>
      </c>
      <c r="T146" s="36">
        <f>SUMIFS(СВЦЭМ!$D$39:$D$782,СВЦЭМ!$A$39:$A$782,$A146,СВЦЭМ!$B$39:$B$782,T$119)+'СЕТ СН'!$I$11+СВЦЭМ!$D$10+'СЕТ СН'!$I$5-'СЕТ СН'!$I$21</f>
        <v>4144.2130070800004</v>
      </c>
      <c r="U146" s="36">
        <f>SUMIFS(СВЦЭМ!$D$39:$D$782,СВЦЭМ!$A$39:$A$782,$A146,СВЦЭМ!$B$39:$B$782,U$119)+'СЕТ СН'!$I$11+СВЦЭМ!$D$10+'СЕТ СН'!$I$5-'СЕТ СН'!$I$21</f>
        <v>4167.7389721</v>
      </c>
      <c r="V146" s="36">
        <f>SUMIFS(СВЦЭМ!$D$39:$D$782,СВЦЭМ!$A$39:$A$782,$A146,СВЦЭМ!$B$39:$B$782,V$119)+'СЕТ СН'!$I$11+СВЦЭМ!$D$10+'СЕТ СН'!$I$5-'СЕТ СН'!$I$21</f>
        <v>4197.9057483900006</v>
      </c>
      <c r="W146" s="36">
        <f>SUMIFS(СВЦЭМ!$D$39:$D$782,СВЦЭМ!$A$39:$A$782,$A146,СВЦЭМ!$B$39:$B$782,W$119)+'СЕТ СН'!$I$11+СВЦЭМ!$D$10+'СЕТ СН'!$I$5-'СЕТ СН'!$I$21</f>
        <v>4222.7539997800004</v>
      </c>
      <c r="X146" s="36">
        <f>SUMIFS(СВЦЭМ!$D$39:$D$782,СВЦЭМ!$A$39:$A$782,$A146,СВЦЭМ!$B$39:$B$782,X$119)+'СЕТ СН'!$I$11+СВЦЭМ!$D$10+'СЕТ СН'!$I$5-'СЕТ СН'!$I$21</f>
        <v>4274.4212458399998</v>
      </c>
      <c r="Y146" s="36">
        <f>SUMIFS(СВЦЭМ!$D$39:$D$782,СВЦЭМ!$A$39:$A$782,$A146,СВЦЭМ!$B$39:$B$782,Y$119)+'СЕТ СН'!$I$11+СВЦЭМ!$D$10+'СЕТ СН'!$I$5-'СЕТ СН'!$I$21</f>
        <v>4301.8612894500002</v>
      </c>
    </row>
    <row r="147" spans="1:27" ht="15.75" x14ac:dyDescent="0.2">
      <c r="A147" s="35">
        <f t="shared" si="3"/>
        <v>44862</v>
      </c>
      <c r="B147" s="36">
        <f>SUMIFS(СВЦЭМ!$D$39:$D$782,СВЦЭМ!$A$39:$A$782,$A147,СВЦЭМ!$B$39:$B$782,B$119)+'СЕТ СН'!$I$11+СВЦЭМ!$D$10+'СЕТ СН'!$I$5-'СЕТ СН'!$I$21</f>
        <v>4292.1007151900003</v>
      </c>
      <c r="C147" s="36">
        <f>SUMIFS(СВЦЭМ!$D$39:$D$782,СВЦЭМ!$A$39:$A$782,$A147,СВЦЭМ!$B$39:$B$782,C$119)+'СЕТ СН'!$I$11+СВЦЭМ!$D$10+'СЕТ СН'!$I$5-'СЕТ СН'!$I$21</f>
        <v>4323.4356894100001</v>
      </c>
      <c r="D147" s="36">
        <f>SUMIFS(СВЦЭМ!$D$39:$D$782,СВЦЭМ!$A$39:$A$782,$A147,СВЦЭМ!$B$39:$B$782,D$119)+'СЕТ СН'!$I$11+СВЦЭМ!$D$10+'СЕТ СН'!$I$5-'СЕТ СН'!$I$21</f>
        <v>4361.3965710800003</v>
      </c>
      <c r="E147" s="36">
        <f>SUMIFS(СВЦЭМ!$D$39:$D$782,СВЦЭМ!$A$39:$A$782,$A147,СВЦЭМ!$B$39:$B$782,E$119)+'СЕТ СН'!$I$11+СВЦЭМ!$D$10+'СЕТ СН'!$I$5-'СЕТ СН'!$I$21</f>
        <v>4362.4909717800001</v>
      </c>
      <c r="F147" s="36">
        <f>SUMIFS(СВЦЭМ!$D$39:$D$782,СВЦЭМ!$A$39:$A$782,$A147,СВЦЭМ!$B$39:$B$782,F$119)+'СЕТ СН'!$I$11+СВЦЭМ!$D$10+'СЕТ СН'!$I$5-'СЕТ СН'!$I$21</f>
        <v>4364.2497399500007</v>
      </c>
      <c r="G147" s="36">
        <f>SUMIFS(СВЦЭМ!$D$39:$D$782,СВЦЭМ!$A$39:$A$782,$A147,СВЦЭМ!$B$39:$B$782,G$119)+'СЕТ СН'!$I$11+СВЦЭМ!$D$10+'СЕТ СН'!$I$5-'СЕТ СН'!$I$21</f>
        <v>4349.6637358900007</v>
      </c>
      <c r="H147" s="36">
        <f>SUMIFS(СВЦЭМ!$D$39:$D$782,СВЦЭМ!$A$39:$A$782,$A147,СВЦЭМ!$B$39:$B$782,H$119)+'СЕТ СН'!$I$11+СВЦЭМ!$D$10+'СЕТ СН'!$I$5-'СЕТ СН'!$I$21</f>
        <v>4302.2740056500006</v>
      </c>
      <c r="I147" s="36">
        <f>SUMIFS(СВЦЭМ!$D$39:$D$782,СВЦЭМ!$A$39:$A$782,$A147,СВЦЭМ!$B$39:$B$782,I$119)+'СЕТ СН'!$I$11+СВЦЭМ!$D$10+'СЕТ СН'!$I$5-'СЕТ СН'!$I$21</f>
        <v>4256.4583342300002</v>
      </c>
      <c r="J147" s="36">
        <f>SUMIFS(СВЦЭМ!$D$39:$D$782,СВЦЭМ!$A$39:$A$782,$A147,СВЦЭМ!$B$39:$B$782,J$119)+'СЕТ СН'!$I$11+СВЦЭМ!$D$10+'СЕТ СН'!$I$5-'СЕТ СН'!$I$21</f>
        <v>4225.0399260400009</v>
      </c>
      <c r="K147" s="36">
        <f>SUMIFS(СВЦЭМ!$D$39:$D$782,СВЦЭМ!$A$39:$A$782,$A147,СВЦЭМ!$B$39:$B$782,K$119)+'СЕТ СН'!$I$11+СВЦЭМ!$D$10+'СЕТ СН'!$I$5-'СЕТ СН'!$I$21</f>
        <v>4216.6614525800005</v>
      </c>
      <c r="L147" s="36">
        <f>SUMIFS(СВЦЭМ!$D$39:$D$782,СВЦЭМ!$A$39:$A$782,$A147,СВЦЭМ!$B$39:$B$782,L$119)+'СЕТ СН'!$I$11+СВЦЭМ!$D$10+'СЕТ СН'!$I$5-'СЕТ СН'!$I$21</f>
        <v>4208.8080605600007</v>
      </c>
      <c r="M147" s="36">
        <f>SUMIFS(СВЦЭМ!$D$39:$D$782,СВЦЭМ!$A$39:$A$782,$A147,СВЦЭМ!$B$39:$B$782,M$119)+'СЕТ СН'!$I$11+СВЦЭМ!$D$10+'СЕТ СН'!$I$5-'СЕТ СН'!$I$21</f>
        <v>4221.4412816900003</v>
      </c>
      <c r="N147" s="36">
        <f>SUMIFS(СВЦЭМ!$D$39:$D$782,СВЦЭМ!$A$39:$A$782,$A147,СВЦЭМ!$B$39:$B$782,N$119)+'СЕТ СН'!$I$11+СВЦЭМ!$D$10+'СЕТ СН'!$I$5-'СЕТ СН'!$I$21</f>
        <v>4226.9166429100005</v>
      </c>
      <c r="O147" s="36">
        <f>SUMIFS(СВЦЭМ!$D$39:$D$782,СВЦЭМ!$A$39:$A$782,$A147,СВЦЭМ!$B$39:$B$782,O$119)+'СЕТ СН'!$I$11+СВЦЭМ!$D$10+'СЕТ СН'!$I$5-'СЕТ СН'!$I$21</f>
        <v>4253.59332455</v>
      </c>
      <c r="P147" s="36">
        <f>SUMIFS(СВЦЭМ!$D$39:$D$782,СВЦЭМ!$A$39:$A$782,$A147,СВЦЭМ!$B$39:$B$782,P$119)+'СЕТ СН'!$I$11+СВЦЭМ!$D$10+'СЕТ СН'!$I$5-'СЕТ СН'!$I$21</f>
        <v>4265.2384678300004</v>
      </c>
      <c r="Q147" s="36">
        <f>SUMIFS(СВЦЭМ!$D$39:$D$782,СВЦЭМ!$A$39:$A$782,$A147,СВЦЭМ!$B$39:$B$782,Q$119)+'СЕТ СН'!$I$11+СВЦЭМ!$D$10+'СЕТ СН'!$I$5-'СЕТ СН'!$I$21</f>
        <v>4264.8324580500002</v>
      </c>
      <c r="R147" s="36">
        <f>SUMIFS(СВЦЭМ!$D$39:$D$782,СВЦЭМ!$A$39:$A$782,$A147,СВЦЭМ!$B$39:$B$782,R$119)+'СЕТ СН'!$I$11+СВЦЭМ!$D$10+'СЕТ СН'!$I$5-'СЕТ СН'!$I$21</f>
        <v>4271.1167625800008</v>
      </c>
      <c r="S147" s="36">
        <f>SUMIFS(СВЦЭМ!$D$39:$D$782,СВЦЭМ!$A$39:$A$782,$A147,СВЦЭМ!$B$39:$B$782,S$119)+'СЕТ СН'!$I$11+СВЦЭМ!$D$10+'СЕТ СН'!$I$5-'СЕТ СН'!$I$21</f>
        <v>4253.7480079100005</v>
      </c>
      <c r="T147" s="36">
        <f>SUMIFS(СВЦЭМ!$D$39:$D$782,СВЦЭМ!$A$39:$A$782,$A147,СВЦЭМ!$B$39:$B$782,T$119)+'СЕТ СН'!$I$11+СВЦЭМ!$D$10+'СЕТ СН'!$I$5-'СЕТ СН'!$I$21</f>
        <v>4208.6086111800005</v>
      </c>
      <c r="U147" s="36">
        <f>SUMIFS(СВЦЭМ!$D$39:$D$782,СВЦЭМ!$A$39:$A$782,$A147,СВЦЭМ!$B$39:$B$782,U$119)+'СЕТ СН'!$I$11+СВЦЭМ!$D$10+'СЕТ СН'!$I$5-'СЕТ СН'!$I$21</f>
        <v>4198.9029720600001</v>
      </c>
      <c r="V147" s="36">
        <f>SUMIFS(СВЦЭМ!$D$39:$D$782,СВЦЭМ!$A$39:$A$782,$A147,СВЦЭМ!$B$39:$B$782,V$119)+'СЕТ СН'!$I$11+СВЦЭМ!$D$10+'СЕТ СН'!$I$5-'СЕТ СН'!$I$21</f>
        <v>4230.61543514</v>
      </c>
      <c r="W147" s="36">
        <f>SUMIFS(СВЦЭМ!$D$39:$D$782,СВЦЭМ!$A$39:$A$782,$A147,СВЦЭМ!$B$39:$B$782,W$119)+'СЕТ СН'!$I$11+СВЦЭМ!$D$10+'СЕТ СН'!$I$5-'СЕТ СН'!$I$21</f>
        <v>4250.7182056400006</v>
      </c>
      <c r="X147" s="36">
        <f>SUMIFS(СВЦЭМ!$D$39:$D$782,СВЦЭМ!$A$39:$A$782,$A147,СВЦЭМ!$B$39:$B$782,X$119)+'СЕТ СН'!$I$11+СВЦЭМ!$D$10+'СЕТ СН'!$I$5-'СЕТ СН'!$I$21</f>
        <v>4277.4621470300008</v>
      </c>
      <c r="Y147" s="36">
        <f>SUMIFS(СВЦЭМ!$D$39:$D$782,СВЦЭМ!$A$39:$A$782,$A147,СВЦЭМ!$B$39:$B$782,Y$119)+'СЕТ СН'!$I$11+СВЦЭМ!$D$10+'СЕТ СН'!$I$5-'СЕТ СН'!$I$21</f>
        <v>4291.9751778700002</v>
      </c>
    </row>
    <row r="148" spans="1:27" ht="15.75" x14ac:dyDescent="0.2">
      <c r="A148" s="35">
        <f t="shared" si="3"/>
        <v>44863</v>
      </c>
      <c r="B148" s="36">
        <f>SUMIFS(СВЦЭМ!$D$39:$D$782,СВЦЭМ!$A$39:$A$782,$A148,СВЦЭМ!$B$39:$B$782,B$119)+'СЕТ СН'!$I$11+СВЦЭМ!$D$10+'СЕТ СН'!$I$5-'СЕТ СН'!$I$21</f>
        <v>4293.2986931400001</v>
      </c>
      <c r="C148" s="36">
        <f>SUMIFS(СВЦЭМ!$D$39:$D$782,СВЦЭМ!$A$39:$A$782,$A148,СВЦЭМ!$B$39:$B$782,C$119)+'СЕТ СН'!$I$11+СВЦЭМ!$D$10+'СЕТ СН'!$I$5-'СЕТ СН'!$I$21</f>
        <v>4323.5566717199999</v>
      </c>
      <c r="D148" s="36">
        <f>SUMIFS(СВЦЭМ!$D$39:$D$782,СВЦЭМ!$A$39:$A$782,$A148,СВЦЭМ!$B$39:$B$782,D$119)+'СЕТ СН'!$I$11+СВЦЭМ!$D$10+'СЕТ СН'!$I$5-'СЕТ СН'!$I$21</f>
        <v>4365.8919272800003</v>
      </c>
      <c r="E148" s="36">
        <f>SUMIFS(СВЦЭМ!$D$39:$D$782,СВЦЭМ!$A$39:$A$782,$A148,СВЦЭМ!$B$39:$B$782,E$119)+'СЕТ СН'!$I$11+СВЦЭМ!$D$10+'СЕТ СН'!$I$5-'СЕТ СН'!$I$21</f>
        <v>4359.3276281100007</v>
      </c>
      <c r="F148" s="36">
        <f>SUMIFS(СВЦЭМ!$D$39:$D$782,СВЦЭМ!$A$39:$A$782,$A148,СВЦЭМ!$B$39:$B$782,F$119)+'СЕТ СН'!$I$11+СВЦЭМ!$D$10+'СЕТ СН'!$I$5-'СЕТ СН'!$I$21</f>
        <v>4352.1733501300005</v>
      </c>
      <c r="G148" s="36">
        <f>SUMIFS(СВЦЭМ!$D$39:$D$782,СВЦЭМ!$A$39:$A$782,$A148,СВЦЭМ!$B$39:$B$782,G$119)+'СЕТ СН'!$I$11+СВЦЭМ!$D$10+'СЕТ СН'!$I$5-'СЕТ СН'!$I$21</f>
        <v>4333.7197167300001</v>
      </c>
      <c r="H148" s="36">
        <f>SUMIFS(СВЦЭМ!$D$39:$D$782,СВЦЭМ!$A$39:$A$782,$A148,СВЦЭМ!$B$39:$B$782,H$119)+'СЕТ СН'!$I$11+СВЦЭМ!$D$10+'СЕТ СН'!$I$5-'СЕТ СН'!$I$21</f>
        <v>4301.85325913</v>
      </c>
      <c r="I148" s="36">
        <f>SUMIFS(СВЦЭМ!$D$39:$D$782,СВЦЭМ!$A$39:$A$782,$A148,СВЦЭМ!$B$39:$B$782,I$119)+'СЕТ СН'!$I$11+СВЦЭМ!$D$10+'СЕТ СН'!$I$5-'СЕТ СН'!$I$21</f>
        <v>4266.9781576200003</v>
      </c>
      <c r="J148" s="36">
        <f>SUMIFS(СВЦЭМ!$D$39:$D$782,СВЦЭМ!$A$39:$A$782,$A148,СВЦЭМ!$B$39:$B$782,J$119)+'СЕТ СН'!$I$11+СВЦЭМ!$D$10+'СЕТ СН'!$I$5-'СЕТ СН'!$I$21</f>
        <v>4227.8523691400005</v>
      </c>
      <c r="K148" s="36">
        <f>SUMIFS(СВЦЭМ!$D$39:$D$782,СВЦЭМ!$A$39:$A$782,$A148,СВЦЭМ!$B$39:$B$782,K$119)+'СЕТ СН'!$I$11+СВЦЭМ!$D$10+'СЕТ СН'!$I$5-'СЕТ СН'!$I$21</f>
        <v>4218.45022488</v>
      </c>
      <c r="L148" s="36">
        <f>SUMIFS(СВЦЭМ!$D$39:$D$782,СВЦЭМ!$A$39:$A$782,$A148,СВЦЭМ!$B$39:$B$782,L$119)+'СЕТ СН'!$I$11+СВЦЭМ!$D$10+'СЕТ СН'!$I$5-'СЕТ СН'!$I$21</f>
        <v>4219.5932318300001</v>
      </c>
      <c r="M148" s="36">
        <f>SUMIFS(СВЦЭМ!$D$39:$D$782,СВЦЭМ!$A$39:$A$782,$A148,СВЦЭМ!$B$39:$B$782,M$119)+'СЕТ СН'!$I$11+СВЦЭМ!$D$10+'СЕТ СН'!$I$5-'СЕТ СН'!$I$21</f>
        <v>4222.8318702100005</v>
      </c>
      <c r="N148" s="36">
        <f>SUMIFS(СВЦЭМ!$D$39:$D$782,СВЦЭМ!$A$39:$A$782,$A148,СВЦЭМ!$B$39:$B$782,N$119)+'СЕТ СН'!$I$11+СВЦЭМ!$D$10+'СЕТ СН'!$I$5-'СЕТ СН'!$I$21</f>
        <v>4215.1223152900002</v>
      </c>
      <c r="O148" s="36">
        <f>SUMIFS(СВЦЭМ!$D$39:$D$782,СВЦЭМ!$A$39:$A$782,$A148,СВЦЭМ!$B$39:$B$782,O$119)+'СЕТ СН'!$I$11+СВЦЭМ!$D$10+'СЕТ СН'!$I$5-'СЕТ СН'!$I$21</f>
        <v>4237.4360756599999</v>
      </c>
      <c r="P148" s="36">
        <f>SUMIFS(СВЦЭМ!$D$39:$D$782,СВЦЭМ!$A$39:$A$782,$A148,СВЦЭМ!$B$39:$B$782,P$119)+'СЕТ СН'!$I$11+СВЦЭМ!$D$10+'СЕТ СН'!$I$5-'СЕТ СН'!$I$21</f>
        <v>4264.6309999000005</v>
      </c>
      <c r="Q148" s="36">
        <f>SUMIFS(СВЦЭМ!$D$39:$D$782,СВЦЭМ!$A$39:$A$782,$A148,СВЦЭМ!$B$39:$B$782,Q$119)+'СЕТ СН'!$I$11+СВЦЭМ!$D$10+'СЕТ СН'!$I$5-'СЕТ СН'!$I$21</f>
        <v>4255.4380832900006</v>
      </c>
      <c r="R148" s="36">
        <f>SUMIFS(СВЦЭМ!$D$39:$D$782,СВЦЭМ!$A$39:$A$782,$A148,СВЦЭМ!$B$39:$B$782,R$119)+'СЕТ СН'!$I$11+СВЦЭМ!$D$10+'СЕТ СН'!$I$5-'СЕТ СН'!$I$21</f>
        <v>4229.3175066500007</v>
      </c>
      <c r="S148" s="36">
        <f>SUMIFS(СВЦЭМ!$D$39:$D$782,СВЦЭМ!$A$39:$A$782,$A148,СВЦЭМ!$B$39:$B$782,S$119)+'СЕТ СН'!$I$11+СВЦЭМ!$D$10+'СЕТ СН'!$I$5-'СЕТ СН'!$I$21</f>
        <v>4198.4571789900001</v>
      </c>
      <c r="T148" s="36">
        <f>SUMIFS(СВЦЭМ!$D$39:$D$782,СВЦЭМ!$A$39:$A$782,$A148,СВЦЭМ!$B$39:$B$782,T$119)+'СЕТ СН'!$I$11+СВЦЭМ!$D$10+'СЕТ СН'!$I$5-'СЕТ СН'!$I$21</f>
        <v>4162.6672780099998</v>
      </c>
      <c r="U148" s="36">
        <f>SUMIFS(СВЦЭМ!$D$39:$D$782,СВЦЭМ!$A$39:$A$782,$A148,СВЦЭМ!$B$39:$B$782,U$119)+'СЕТ СН'!$I$11+СВЦЭМ!$D$10+'СЕТ СН'!$I$5-'СЕТ СН'!$I$21</f>
        <v>4155.7556070600003</v>
      </c>
      <c r="V148" s="36">
        <f>SUMIFS(СВЦЭМ!$D$39:$D$782,СВЦЭМ!$A$39:$A$782,$A148,СВЦЭМ!$B$39:$B$782,V$119)+'СЕТ СН'!$I$11+СВЦЭМ!$D$10+'СЕТ СН'!$I$5-'СЕТ СН'!$I$21</f>
        <v>4188.4311933300005</v>
      </c>
      <c r="W148" s="36">
        <f>SUMIFS(СВЦЭМ!$D$39:$D$782,СВЦЭМ!$A$39:$A$782,$A148,СВЦЭМ!$B$39:$B$782,W$119)+'СЕТ СН'!$I$11+СВЦЭМ!$D$10+'СЕТ СН'!$I$5-'СЕТ СН'!$I$21</f>
        <v>4210.12759964</v>
      </c>
      <c r="X148" s="36">
        <f>SUMIFS(СВЦЭМ!$D$39:$D$782,СВЦЭМ!$A$39:$A$782,$A148,СВЦЭМ!$B$39:$B$782,X$119)+'СЕТ СН'!$I$11+СВЦЭМ!$D$10+'СЕТ СН'!$I$5-'СЕТ СН'!$I$21</f>
        <v>4236.7304964100003</v>
      </c>
      <c r="Y148" s="36">
        <f>SUMIFS(СВЦЭМ!$D$39:$D$782,СВЦЭМ!$A$39:$A$782,$A148,СВЦЭМ!$B$39:$B$782,Y$119)+'СЕТ СН'!$I$11+СВЦЭМ!$D$10+'СЕТ СН'!$I$5-'СЕТ СН'!$I$21</f>
        <v>4277.21832679</v>
      </c>
    </row>
    <row r="149" spans="1:27" ht="15.75" x14ac:dyDescent="0.2">
      <c r="A149" s="35">
        <f t="shared" si="3"/>
        <v>44864</v>
      </c>
      <c r="B149" s="36">
        <f>SUMIFS(СВЦЭМ!$D$39:$D$782,СВЦЭМ!$A$39:$A$782,$A149,СВЦЭМ!$B$39:$B$782,B$119)+'СЕТ СН'!$I$11+СВЦЭМ!$D$10+'СЕТ СН'!$I$5-'СЕТ СН'!$I$21</f>
        <v>4251.4931993800001</v>
      </c>
      <c r="C149" s="36">
        <f>SUMIFS(СВЦЭМ!$D$39:$D$782,СВЦЭМ!$A$39:$A$782,$A149,СВЦЭМ!$B$39:$B$782,C$119)+'СЕТ СН'!$I$11+СВЦЭМ!$D$10+'СЕТ СН'!$I$5-'СЕТ СН'!$I$21</f>
        <v>4272.2614539100005</v>
      </c>
      <c r="D149" s="36">
        <f>SUMIFS(СВЦЭМ!$D$39:$D$782,СВЦЭМ!$A$39:$A$782,$A149,СВЦЭМ!$B$39:$B$782,D$119)+'СЕТ СН'!$I$11+СВЦЭМ!$D$10+'СЕТ СН'!$I$5-'СЕТ СН'!$I$21</f>
        <v>4311.3421034500006</v>
      </c>
      <c r="E149" s="36">
        <f>SUMIFS(СВЦЭМ!$D$39:$D$782,СВЦЭМ!$A$39:$A$782,$A149,СВЦЭМ!$B$39:$B$782,E$119)+'СЕТ СН'!$I$11+СВЦЭМ!$D$10+'СЕТ СН'!$I$5-'СЕТ СН'!$I$21</f>
        <v>4291.5773038200005</v>
      </c>
      <c r="F149" s="36">
        <f>SUMIFS(СВЦЭМ!$D$39:$D$782,СВЦЭМ!$A$39:$A$782,$A149,СВЦЭМ!$B$39:$B$782,F$119)+'СЕТ СН'!$I$11+СВЦЭМ!$D$10+'СЕТ СН'!$I$5-'СЕТ СН'!$I$21</f>
        <v>4319.1867734799998</v>
      </c>
      <c r="G149" s="36">
        <f>SUMIFS(СВЦЭМ!$D$39:$D$782,СВЦЭМ!$A$39:$A$782,$A149,СВЦЭМ!$B$39:$B$782,G$119)+'СЕТ СН'!$I$11+СВЦЭМ!$D$10+'СЕТ СН'!$I$5-'СЕТ СН'!$I$21</f>
        <v>4292.8763368</v>
      </c>
      <c r="H149" s="36">
        <f>SUMIFS(СВЦЭМ!$D$39:$D$782,СВЦЭМ!$A$39:$A$782,$A149,СВЦЭМ!$B$39:$B$782,H$119)+'СЕТ СН'!$I$11+СВЦЭМ!$D$10+'СЕТ СН'!$I$5-'СЕТ СН'!$I$21</f>
        <v>4265.1901369000007</v>
      </c>
      <c r="I149" s="36">
        <f>SUMIFS(СВЦЭМ!$D$39:$D$782,СВЦЭМ!$A$39:$A$782,$A149,СВЦЭМ!$B$39:$B$782,I$119)+'СЕТ СН'!$I$11+СВЦЭМ!$D$10+'СЕТ СН'!$I$5-'СЕТ СН'!$I$21</f>
        <v>4250.1413325900003</v>
      </c>
      <c r="J149" s="36">
        <f>SUMIFS(СВЦЭМ!$D$39:$D$782,СВЦЭМ!$A$39:$A$782,$A149,СВЦЭМ!$B$39:$B$782,J$119)+'СЕТ СН'!$I$11+СВЦЭМ!$D$10+'СЕТ СН'!$I$5-'СЕТ СН'!$I$21</f>
        <v>4139.2885350500001</v>
      </c>
      <c r="K149" s="36">
        <f>SUMIFS(СВЦЭМ!$D$39:$D$782,СВЦЭМ!$A$39:$A$782,$A149,СВЦЭМ!$B$39:$B$782,K$119)+'СЕТ СН'!$I$11+СВЦЭМ!$D$10+'СЕТ СН'!$I$5-'СЕТ СН'!$I$21</f>
        <v>4173.3023963100004</v>
      </c>
      <c r="L149" s="36">
        <f>SUMIFS(СВЦЭМ!$D$39:$D$782,СВЦЭМ!$A$39:$A$782,$A149,СВЦЭМ!$B$39:$B$782,L$119)+'СЕТ СН'!$I$11+СВЦЭМ!$D$10+'СЕТ СН'!$I$5-'СЕТ СН'!$I$21</f>
        <v>4231.7012379000007</v>
      </c>
      <c r="M149" s="36">
        <f>SUMIFS(СВЦЭМ!$D$39:$D$782,СВЦЭМ!$A$39:$A$782,$A149,СВЦЭМ!$B$39:$B$782,M$119)+'СЕТ СН'!$I$11+СВЦЭМ!$D$10+'СЕТ СН'!$I$5-'СЕТ СН'!$I$21</f>
        <v>4226.7198896600003</v>
      </c>
      <c r="N149" s="36">
        <f>SUMIFS(СВЦЭМ!$D$39:$D$782,СВЦЭМ!$A$39:$A$782,$A149,СВЦЭМ!$B$39:$B$782,N$119)+'СЕТ СН'!$I$11+СВЦЭМ!$D$10+'СЕТ СН'!$I$5-'СЕТ СН'!$I$21</f>
        <v>4248.7943242800002</v>
      </c>
      <c r="O149" s="36">
        <f>SUMIFS(СВЦЭМ!$D$39:$D$782,СВЦЭМ!$A$39:$A$782,$A149,СВЦЭМ!$B$39:$B$782,O$119)+'СЕТ СН'!$I$11+СВЦЭМ!$D$10+'СЕТ СН'!$I$5-'СЕТ СН'!$I$21</f>
        <v>4240.0327964300004</v>
      </c>
      <c r="P149" s="36">
        <f>SUMIFS(СВЦЭМ!$D$39:$D$782,СВЦЭМ!$A$39:$A$782,$A149,СВЦЭМ!$B$39:$B$782,P$119)+'СЕТ СН'!$I$11+СВЦЭМ!$D$10+'СЕТ СН'!$I$5-'СЕТ СН'!$I$21</f>
        <v>4261.3313701100005</v>
      </c>
      <c r="Q149" s="36">
        <f>SUMIFS(СВЦЭМ!$D$39:$D$782,СВЦЭМ!$A$39:$A$782,$A149,СВЦЭМ!$B$39:$B$782,Q$119)+'СЕТ СН'!$I$11+СВЦЭМ!$D$10+'СЕТ СН'!$I$5-'СЕТ СН'!$I$21</f>
        <v>4265.6820713400002</v>
      </c>
      <c r="R149" s="36">
        <f>SUMIFS(СВЦЭМ!$D$39:$D$782,СВЦЭМ!$A$39:$A$782,$A149,СВЦЭМ!$B$39:$B$782,R$119)+'СЕТ СН'!$I$11+СВЦЭМ!$D$10+'СЕТ СН'!$I$5-'СЕТ СН'!$I$21</f>
        <v>4219.8865928100004</v>
      </c>
      <c r="S149" s="36">
        <f>SUMIFS(СВЦЭМ!$D$39:$D$782,СВЦЭМ!$A$39:$A$782,$A149,СВЦЭМ!$B$39:$B$782,S$119)+'СЕТ СН'!$I$11+СВЦЭМ!$D$10+'СЕТ СН'!$I$5-'СЕТ СН'!$I$21</f>
        <v>4155.0509931100005</v>
      </c>
      <c r="T149" s="36">
        <f>SUMIFS(СВЦЭМ!$D$39:$D$782,СВЦЭМ!$A$39:$A$782,$A149,СВЦЭМ!$B$39:$B$782,T$119)+'СЕТ СН'!$I$11+СВЦЭМ!$D$10+'СЕТ СН'!$I$5-'СЕТ СН'!$I$21</f>
        <v>4181.0073430000002</v>
      </c>
      <c r="U149" s="36">
        <f>SUMIFS(СВЦЭМ!$D$39:$D$782,СВЦЭМ!$A$39:$A$782,$A149,СВЦЭМ!$B$39:$B$782,U$119)+'СЕТ СН'!$I$11+СВЦЭМ!$D$10+'СЕТ СН'!$I$5-'СЕТ СН'!$I$21</f>
        <v>4193.5649763700003</v>
      </c>
      <c r="V149" s="36">
        <f>SUMIFS(СВЦЭМ!$D$39:$D$782,СВЦЭМ!$A$39:$A$782,$A149,СВЦЭМ!$B$39:$B$782,V$119)+'СЕТ СН'!$I$11+СВЦЭМ!$D$10+'СЕТ СН'!$I$5-'СЕТ СН'!$I$21</f>
        <v>4191.2806820300002</v>
      </c>
      <c r="W149" s="36">
        <f>SUMIFS(СВЦЭМ!$D$39:$D$782,СВЦЭМ!$A$39:$A$782,$A149,СВЦЭМ!$B$39:$B$782,W$119)+'СЕТ СН'!$I$11+СВЦЭМ!$D$10+'СЕТ СН'!$I$5-'СЕТ СН'!$I$21</f>
        <v>4179.9965535199999</v>
      </c>
      <c r="X149" s="36">
        <f>SUMIFS(СВЦЭМ!$D$39:$D$782,СВЦЭМ!$A$39:$A$782,$A149,СВЦЭМ!$B$39:$B$782,X$119)+'СЕТ СН'!$I$11+СВЦЭМ!$D$10+'СЕТ СН'!$I$5-'СЕТ СН'!$I$21</f>
        <v>4222.7953192200002</v>
      </c>
      <c r="Y149" s="36">
        <f>SUMIFS(СВЦЭМ!$D$39:$D$782,СВЦЭМ!$A$39:$A$782,$A149,СВЦЭМ!$B$39:$B$782,Y$119)+'СЕТ СН'!$I$11+СВЦЭМ!$D$10+'СЕТ СН'!$I$5-'СЕТ СН'!$I$21</f>
        <v>4310.3565650199998</v>
      </c>
    </row>
    <row r="150" spans="1:27" ht="15.75" x14ac:dyDescent="0.2">
      <c r="A150" s="35">
        <f t="shared" si="3"/>
        <v>44865</v>
      </c>
      <c r="B150" s="36">
        <f>SUMIFS(СВЦЭМ!$D$39:$D$782,СВЦЭМ!$A$39:$A$782,$A150,СВЦЭМ!$B$39:$B$782,B$119)+'СЕТ СН'!$I$11+СВЦЭМ!$D$10+'СЕТ СН'!$I$5-'СЕТ СН'!$I$21</f>
        <v>4347.8894782700008</v>
      </c>
      <c r="C150" s="36">
        <f>SUMIFS(СВЦЭМ!$D$39:$D$782,СВЦЭМ!$A$39:$A$782,$A150,СВЦЭМ!$B$39:$B$782,C$119)+'СЕТ СН'!$I$11+СВЦЭМ!$D$10+'СЕТ СН'!$I$5-'СЕТ СН'!$I$21</f>
        <v>4381.9701345100002</v>
      </c>
      <c r="D150" s="36">
        <f>SUMIFS(СВЦЭМ!$D$39:$D$782,СВЦЭМ!$A$39:$A$782,$A150,СВЦЭМ!$B$39:$B$782,D$119)+'СЕТ СН'!$I$11+СВЦЭМ!$D$10+'СЕТ СН'!$I$5-'СЕТ СН'!$I$21</f>
        <v>4404.5697153400006</v>
      </c>
      <c r="E150" s="36">
        <f>SUMIFS(СВЦЭМ!$D$39:$D$782,СВЦЭМ!$A$39:$A$782,$A150,СВЦЭМ!$B$39:$B$782,E$119)+'СЕТ СН'!$I$11+СВЦЭМ!$D$10+'СЕТ СН'!$I$5-'СЕТ СН'!$I$21</f>
        <v>4413.0644216500004</v>
      </c>
      <c r="F150" s="36">
        <f>SUMIFS(СВЦЭМ!$D$39:$D$782,СВЦЭМ!$A$39:$A$782,$A150,СВЦЭМ!$B$39:$B$782,F$119)+'СЕТ СН'!$I$11+СВЦЭМ!$D$10+'СЕТ СН'!$I$5-'СЕТ СН'!$I$21</f>
        <v>4410.8429724699999</v>
      </c>
      <c r="G150" s="36">
        <f>SUMIFS(СВЦЭМ!$D$39:$D$782,СВЦЭМ!$A$39:$A$782,$A150,СВЦЭМ!$B$39:$B$782,G$119)+'СЕТ СН'!$I$11+СВЦЭМ!$D$10+'СЕТ СН'!$I$5-'СЕТ СН'!$I$21</f>
        <v>4379.5695443300001</v>
      </c>
      <c r="H150" s="36">
        <f>SUMIFS(СВЦЭМ!$D$39:$D$782,СВЦЭМ!$A$39:$A$782,$A150,СВЦЭМ!$B$39:$B$782,H$119)+'СЕТ СН'!$I$11+СВЦЭМ!$D$10+'СЕТ СН'!$I$5-'СЕТ СН'!$I$21</f>
        <v>4298.2497445400004</v>
      </c>
      <c r="I150" s="36">
        <f>SUMIFS(СВЦЭМ!$D$39:$D$782,СВЦЭМ!$A$39:$A$782,$A150,СВЦЭМ!$B$39:$B$782,I$119)+'СЕТ СН'!$I$11+СВЦЭМ!$D$10+'СЕТ СН'!$I$5-'СЕТ СН'!$I$21</f>
        <v>4277.1494957200002</v>
      </c>
      <c r="J150" s="36">
        <f>SUMIFS(СВЦЭМ!$D$39:$D$782,СВЦЭМ!$A$39:$A$782,$A150,СВЦЭМ!$B$39:$B$782,J$119)+'СЕТ СН'!$I$11+СВЦЭМ!$D$10+'СЕТ СН'!$I$5-'СЕТ СН'!$I$21</f>
        <v>4225.5924282699998</v>
      </c>
      <c r="K150" s="36">
        <f>SUMIFS(СВЦЭМ!$D$39:$D$782,СВЦЭМ!$A$39:$A$782,$A150,СВЦЭМ!$B$39:$B$782,K$119)+'СЕТ СН'!$I$11+СВЦЭМ!$D$10+'СЕТ СН'!$I$5-'СЕТ СН'!$I$21</f>
        <v>4220.0675260500002</v>
      </c>
      <c r="L150" s="36">
        <f>SUMIFS(СВЦЭМ!$D$39:$D$782,СВЦЭМ!$A$39:$A$782,$A150,СВЦЭМ!$B$39:$B$782,L$119)+'СЕТ СН'!$I$11+СВЦЭМ!$D$10+'СЕТ СН'!$I$5-'СЕТ СН'!$I$21</f>
        <v>4239.1202575900006</v>
      </c>
      <c r="M150" s="36">
        <f>SUMIFS(СВЦЭМ!$D$39:$D$782,СВЦЭМ!$A$39:$A$782,$A150,СВЦЭМ!$B$39:$B$782,M$119)+'СЕТ СН'!$I$11+СВЦЭМ!$D$10+'СЕТ СН'!$I$5-'СЕТ СН'!$I$21</f>
        <v>4253.9686269900003</v>
      </c>
      <c r="N150" s="36">
        <f>SUMIFS(СВЦЭМ!$D$39:$D$782,СВЦЭМ!$A$39:$A$782,$A150,СВЦЭМ!$B$39:$B$782,N$119)+'СЕТ СН'!$I$11+СВЦЭМ!$D$10+'СЕТ СН'!$I$5-'СЕТ СН'!$I$21</f>
        <v>4248.2582951200002</v>
      </c>
      <c r="O150" s="36">
        <f>SUMIFS(СВЦЭМ!$D$39:$D$782,СВЦЭМ!$A$39:$A$782,$A150,СВЦЭМ!$B$39:$B$782,O$119)+'СЕТ СН'!$I$11+СВЦЭМ!$D$10+'СЕТ СН'!$I$5-'СЕТ СН'!$I$21</f>
        <v>4251.4476334500005</v>
      </c>
      <c r="P150" s="36">
        <f>SUMIFS(СВЦЭМ!$D$39:$D$782,СВЦЭМ!$A$39:$A$782,$A150,СВЦЭМ!$B$39:$B$782,P$119)+'СЕТ СН'!$I$11+СВЦЭМ!$D$10+'СЕТ СН'!$I$5-'СЕТ СН'!$I$21</f>
        <v>4269.1491311500004</v>
      </c>
      <c r="Q150" s="36">
        <f>SUMIFS(СВЦЭМ!$D$39:$D$782,СВЦЭМ!$A$39:$A$782,$A150,СВЦЭМ!$B$39:$B$782,Q$119)+'СЕТ СН'!$I$11+СВЦЭМ!$D$10+'СЕТ СН'!$I$5-'СЕТ СН'!$I$21</f>
        <v>4275.1321789499998</v>
      </c>
      <c r="R150" s="36">
        <f>SUMIFS(СВЦЭМ!$D$39:$D$782,СВЦЭМ!$A$39:$A$782,$A150,СВЦЭМ!$B$39:$B$782,R$119)+'СЕТ СН'!$I$11+СВЦЭМ!$D$10+'СЕТ СН'!$I$5-'СЕТ СН'!$I$21</f>
        <v>4259.0019679500001</v>
      </c>
      <c r="S150" s="36">
        <f>SUMIFS(СВЦЭМ!$D$39:$D$782,СВЦЭМ!$A$39:$A$782,$A150,СВЦЭМ!$B$39:$B$782,S$119)+'СЕТ СН'!$I$11+СВЦЭМ!$D$10+'СЕТ СН'!$I$5-'СЕТ СН'!$I$21</f>
        <v>4206.0500244699997</v>
      </c>
      <c r="T150" s="36">
        <f>SUMIFS(СВЦЭМ!$D$39:$D$782,СВЦЭМ!$A$39:$A$782,$A150,СВЦЭМ!$B$39:$B$782,T$119)+'СЕТ СН'!$I$11+СВЦЭМ!$D$10+'СЕТ СН'!$I$5-'СЕТ СН'!$I$21</f>
        <v>4168.4032655299998</v>
      </c>
      <c r="U150" s="36">
        <f>SUMIFS(СВЦЭМ!$D$39:$D$782,СВЦЭМ!$A$39:$A$782,$A150,СВЦЭМ!$B$39:$B$782,U$119)+'СЕТ СН'!$I$11+СВЦЭМ!$D$10+'СЕТ СН'!$I$5-'СЕТ СН'!$I$21</f>
        <v>4189.3902875399999</v>
      </c>
      <c r="V150" s="36">
        <f>SUMIFS(СВЦЭМ!$D$39:$D$782,СВЦЭМ!$A$39:$A$782,$A150,СВЦЭМ!$B$39:$B$782,V$119)+'СЕТ СН'!$I$11+СВЦЭМ!$D$10+'СЕТ СН'!$I$5-'СЕТ СН'!$I$21</f>
        <v>4212.8992244100009</v>
      </c>
      <c r="W150" s="36">
        <f>SUMIFS(СВЦЭМ!$D$39:$D$782,СВЦЭМ!$A$39:$A$782,$A150,СВЦЭМ!$B$39:$B$782,W$119)+'СЕТ СН'!$I$11+СВЦЭМ!$D$10+'СЕТ СН'!$I$5-'СЕТ СН'!$I$21</f>
        <v>4238.4492206499999</v>
      </c>
      <c r="X150" s="36">
        <f>SUMIFS(СВЦЭМ!$D$39:$D$782,СВЦЭМ!$A$39:$A$782,$A150,СВЦЭМ!$B$39:$B$782,X$119)+'СЕТ СН'!$I$11+СВЦЭМ!$D$10+'СЕТ СН'!$I$5-'СЕТ СН'!$I$21</f>
        <v>4262.7195720199998</v>
      </c>
      <c r="Y150" s="36">
        <f>SUMIFS(СВЦЭМ!$D$39:$D$782,СВЦЭМ!$A$39:$A$782,$A150,СВЦЭМ!$B$39:$B$782,Y$119)+'СЕТ СН'!$I$11+СВЦЭМ!$D$10+'СЕТ СН'!$I$5-'СЕТ СН'!$I$21</f>
        <v>4291.6230678800002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01.10.2022</v>
      </c>
      <c r="B156" s="36">
        <f>SUMIFS(СВЦЭМ!$E$39:$E$782,СВЦЭМ!$A$39:$A$782,$A156,СВЦЭМ!$B$39:$B$782,B$155)+'СЕТ СН'!$F$12</f>
        <v>136.24089369999999</v>
      </c>
      <c r="C156" s="36">
        <f>SUMIFS(СВЦЭМ!$E$39:$E$782,СВЦЭМ!$A$39:$A$782,$A156,СВЦЭМ!$B$39:$B$782,C$155)+'СЕТ СН'!$F$12</f>
        <v>139.73810161</v>
      </c>
      <c r="D156" s="36">
        <f>SUMIFS(СВЦЭМ!$E$39:$E$782,СВЦЭМ!$A$39:$A$782,$A156,СВЦЭМ!$B$39:$B$782,D$155)+'СЕТ СН'!$F$12</f>
        <v>142.97618765999999</v>
      </c>
      <c r="E156" s="36">
        <f>SUMIFS(СВЦЭМ!$E$39:$E$782,СВЦЭМ!$A$39:$A$782,$A156,СВЦЭМ!$B$39:$B$782,E$155)+'СЕТ СН'!$F$12</f>
        <v>143.13861109999999</v>
      </c>
      <c r="F156" s="36">
        <f>SUMIFS(СВЦЭМ!$E$39:$E$782,СВЦЭМ!$A$39:$A$782,$A156,СВЦЭМ!$B$39:$B$782,F$155)+'СЕТ СН'!$F$12</f>
        <v>144.01385364000001</v>
      </c>
      <c r="G156" s="36">
        <f>SUMIFS(СВЦЭМ!$E$39:$E$782,СВЦЭМ!$A$39:$A$782,$A156,СВЦЭМ!$B$39:$B$782,G$155)+'СЕТ СН'!$F$12</f>
        <v>142.33783424000001</v>
      </c>
      <c r="H156" s="36">
        <f>SUMIFS(СВЦЭМ!$E$39:$E$782,СВЦЭМ!$A$39:$A$782,$A156,СВЦЭМ!$B$39:$B$782,H$155)+'СЕТ СН'!$F$12</f>
        <v>138.29224442</v>
      </c>
      <c r="I156" s="36">
        <f>SUMIFS(СВЦЭМ!$E$39:$E$782,СВЦЭМ!$A$39:$A$782,$A156,СВЦЭМ!$B$39:$B$782,I$155)+'СЕТ СН'!$F$12</f>
        <v>126.13197473</v>
      </c>
      <c r="J156" s="36">
        <f>SUMIFS(СВЦЭМ!$E$39:$E$782,СВЦЭМ!$A$39:$A$782,$A156,СВЦЭМ!$B$39:$B$782,J$155)+'СЕТ СН'!$F$12</f>
        <v>136.19564367999999</v>
      </c>
      <c r="K156" s="36">
        <f>SUMIFS(СВЦЭМ!$E$39:$E$782,СВЦЭМ!$A$39:$A$782,$A156,СВЦЭМ!$B$39:$B$782,K$155)+'СЕТ СН'!$F$12</f>
        <v>140.75890629</v>
      </c>
      <c r="L156" s="36">
        <f>SUMIFS(СВЦЭМ!$E$39:$E$782,СВЦЭМ!$A$39:$A$782,$A156,СВЦЭМ!$B$39:$B$782,L$155)+'СЕТ СН'!$F$12</f>
        <v>140.70892972999999</v>
      </c>
      <c r="M156" s="36">
        <f>SUMIFS(СВЦЭМ!$E$39:$E$782,СВЦЭМ!$A$39:$A$782,$A156,СВЦЭМ!$B$39:$B$782,M$155)+'СЕТ СН'!$F$12</f>
        <v>132.90033062000001</v>
      </c>
      <c r="N156" s="36">
        <f>SUMIFS(СВЦЭМ!$E$39:$E$782,СВЦЭМ!$A$39:$A$782,$A156,СВЦЭМ!$B$39:$B$782,N$155)+'СЕТ СН'!$F$12</f>
        <v>131.09710985999999</v>
      </c>
      <c r="O156" s="36">
        <f>SUMIFS(СВЦЭМ!$E$39:$E$782,СВЦЭМ!$A$39:$A$782,$A156,СВЦЭМ!$B$39:$B$782,O$155)+'СЕТ СН'!$F$12</f>
        <v>128.85472673999999</v>
      </c>
      <c r="P156" s="36">
        <f>SUMIFS(СВЦЭМ!$E$39:$E$782,СВЦЭМ!$A$39:$A$782,$A156,СВЦЭМ!$B$39:$B$782,P$155)+'СЕТ СН'!$F$12</f>
        <v>127.36596551</v>
      </c>
      <c r="Q156" s="36">
        <f>SUMIFS(СВЦЭМ!$E$39:$E$782,СВЦЭМ!$A$39:$A$782,$A156,СВЦЭМ!$B$39:$B$782,Q$155)+'СЕТ СН'!$F$12</f>
        <v>126.51250770999999</v>
      </c>
      <c r="R156" s="36">
        <f>SUMIFS(СВЦЭМ!$E$39:$E$782,СВЦЭМ!$A$39:$A$782,$A156,СВЦЭМ!$B$39:$B$782,R$155)+'СЕТ СН'!$F$12</f>
        <v>126.33464587</v>
      </c>
      <c r="S156" s="36">
        <f>SUMIFS(СВЦЭМ!$E$39:$E$782,СВЦЭМ!$A$39:$A$782,$A156,СВЦЭМ!$B$39:$B$782,S$155)+'СЕТ СН'!$F$12</f>
        <v>132.40469064000001</v>
      </c>
      <c r="T156" s="36">
        <f>SUMIFS(СВЦЭМ!$E$39:$E$782,СВЦЭМ!$A$39:$A$782,$A156,СВЦЭМ!$B$39:$B$782,T$155)+'СЕТ СН'!$F$12</f>
        <v>151.24746211999999</v>
      </c>
      <c r="U156" s="36">
        <f>SUMIFS(СВЦЭМ!$E$39:$E$782,СВЦЭМ!$A$39:$A$782,$A156,СВЦЭМ!$B$39:$B$782,U$155)+'СЕТ СН'!$F$12</f>
        <v>154.02763580000001</v>
      </c>
      <c r="V156" s="36">
        <f>SUMIFS(СВЦЭМ!$E$39:$E$782,СВЦЭМ!$A$39:$A$782,$A156,СВЦЭМ!$B$39:$B$782,V$155)+'СЕТ СН'!$F$12</f>
        <v>154.20068895</v>
      </c>
      <c r="W156" s="36">
        <f>SUMIFS(СВЦЭМ!$E$39:$E$782,СВЦЭМ!$A$39:$A$782,$A156,СВЦЭМ!$B$39:$B$782,W$155)+'СЕТ СН'!$F$12</f>
        <v>152.40048049999999</v>
      </c>
      <c r="X156" s="36">
        <f>SUMIFS(СВЦЭМ!$E$39:$E$782,СВЦЭМ!$A$39:$A$782,$A156,СВЦЭМ!$B$39:$B$782,X$155)+'СЕТ СН'!$F$12</f>
        <v>150.76252649</v>
      </c>
      <c r="Y156" s="36">
        <f>SUMIFS(СВЦЭМ!$E$39:$E$782,СВЦЭМ!$A$39:$A$782,$A156,СВЦЭМ!$B$39:$B$782,Y$155)+'СЕТ СН'!$F$12</f>
        <v>146.29946697</v>
      </c>
      <c r="AA156" s="45"/>
    </row>
    <row r="157" spans="1:27" ht="15.75" x14ac:dyDescent="0.2">
      <c r="A157" s="35">
        <f>A156+1</f>
        <v>44836</v>
      </c>
      <c r="B157" s="36">
        <f>SUMIFS(СВЦЭМ!$E$39:$E$782,СВЦЭМ!$A$39:$A$782,$A157,СВЦЭМ!$B$39:$B$782,B$155)+'СЕТ СН'!$F$12</f>
        <v>133.67167737</v>
      </c>
      <c r="C157" s="36">
        <f>SUMIFS(СВЦЭМ!$E$39:$E$782,СВЦЭМ!$A$39:$A$782,$A157,СВЦЭМ!$B$39:$B$782,C$155)+'СЕТ СН'!$F$12</f>
        <v>134.37397591000001</v>
      </c>
      <c r="D157" s="36">
        <f>SUMIFS(СВЦЭМ!$E$39:$E$782,СВЦЭМ!$A$39:$A$782,$A157,СВЦЭМ!$B$39:$B$782,D$155)+'СЕТ СН'!$F$12</f>
        <v>141.14068753999999</v>
      </c>
      <c r="E157" s="36">
        <f>SUMIFS(СВЦЭМ!$E$39:$E$782,СВЦЭМ!$A$39:$A$782,$A157,СВЦЭМ!$B$39:$B$782,E$155)+'СЕТ СН'!$F$12</f>
        <v>146.82351800000001</v>
      </c>
      <c r="F157" s="36">
        <f>SUMIFS(СВЦЭМ!$E$39:$E$782,СВЦЭМ!$A$39:$A$782,$A157,СВЦЭМ!$B$39:$B$782,F$155)+'СЕТ СН'!$F$12</f>
        <v>146.31489753</v>
      </c>
      <c r="G157" s="36">
        <f>SUMIFS(СВЦЭМ!$E$39:$E$782,СВЦЭМ!$A$39:$A$782,$A157,СВЦЭМ!$B$39:$B$782,G$155)+'СЕТ СН'!$F$12</f>
        <v>144.66778382000001</v>
      </c>
      <c r="H157" s="36">
        <f>SUMIFS(СВЦЭМ!$E$39:$E$782,СВЦЭМ!$A$39:$A$782,$A157,СВЦЭМ!$B$39:$B$782,H$155)+'СЕТ СН'!$F$12</f>
        <v>141.0672874</v>
      </c>
      <c r="I157" s="36">
        <f>SUMIFS(СВЦЭМ!$E$39:$E$782,СВЦЭМ!$A$39:$A$782,$A157,СВЦЭМ!$B$39:$B$782,I$155)+'СЕТ СН'!$F$12</f>
        <v>138.75051214999999</v>
      </c>
      <c r="J157" s="36">
        <f>SUMIFS(СВЦЭМ!$E$39:$E$782,СВЦЭМ!$A$39:$A$782,$A157,СВЦЭМ!$B$39:$B$782,J$155)+'СЕТ СН'!$F$12</f>
        <v>137.08349207000001</v>
      </c>
      <c r="K157" s="36">
        <f>SUMIFS(СВЦЭМ!$E$39:$E$782,СВЦЭМ!$A$39:$A$782,$A157,СВЦЭМ!$B$39:$B$782,K$155)+'СЕТ СН'!$F$12</f>
        <v>132.91093921999999</v>
      </c>
      <c r="L157" s="36">
        <f>SUMIFS(СВЦЭМ!$E$39:$E$782,СВЦЭМ!$A$39:$A$782,$A157,СВЦЭМ!$B$39:$B$782,L$155)+'СЕТ СН'!$F$12</f>
        <v>133.25259550000001</v>
      </c>
      <c r="M157" s="36">
        <f>SUMIFS(СВЦЭМ!$E$39:$E$782,СВЦЭМ!$A$39:$A$782,$A157,СВЦЭМ!$B$39:$B$782,M$155)+'СЕТ СН'!$F$12</f>
        <v>127.52331123</v>
      </c>
      <c r="N157" s="36">
        <f>SUMIFS(СВЦЭМ!$E$39:$E$782,СВЦЭМ!$A$39:$A$782,$A157,СВЦЭМ!$B$39:$B$782,N$155)+'СЕТ СН'!$F$12</f>
        <v>129.44008438</v>
      </c>
      <c r="O157" s="36">
        <f>SUMIFS(СВЦЭМ!$E$39:$E$782,СВЦЭМ!$A$39:$A$782,$A157,СВЦЭМ!$B$39:$B$782,O$155)+'СЕТ СН'!$F$12</f>
        <v>130.51422099000001</v>
      </c>
      <c r="P157" s="36">
        <f>SUMIFS(СВЦЭМ!$E$39:$E$782,СВЦЭМ!$A$39:$A$782,$A157,СВЦЭМ!$B$39:$B$782,P$155)+'СЕТ СН'!$F$12</f>
        <v>132.6801787</v>
      </c>
      <c r="Q157" s="36">
        <f>SUMIFS(СВЦЭМ!$E$39:$E$782,СВЦЭМ!$A$39:$A$782,$A157,СВЦЭМ!$B$39:$B$782,Q$155)+'СЕТ СН'!$F$12</f>
        <v>134.27613251</v>
      </c>
      <c r="R157" s="36">
        <f>SUMIFS(СВЦЭМ!$E$39:$E$782,СВЦЭМ!$A$39:$A$782,$A157,СВЦЭМ!$B$39:$B$782,R$155)+'СЕТ СН'!$F$12</f>
        <v>134.75191887</v>
      </c>
      <c r="S157" s="36">
        <f>SUMIFS(СВЦЭМ!$E$39:$E$782,СВЦЭМ!$A$39:$A$782,$A157,СВЦЭМ!$B$39:$B$782,S$155)+'СЕТ СН'!$F$12</f>
        <v>132.01446279999999</v>
      </c>
      <c r="T157" s="36">
        <f>SUMIFS(СВЦЭМ!$E$39:$E$782,СВЦЭМ!$A$39:$A$782,$A157,СВЦЭМ!$B$39:$B$782,T$155)+'СЕТ СН'!$F$12</f>
        <v>149.24740684</v>
      </c>
      <c r="U157" s="36">
        <f>SUMIFS(СВЦЭМ!$E$39:$E$782,СВЦЭМ!$A$39:$A$782,$A157,СВЦЭМ!$B$39:$B$782,U$155)+'СЕТ СН'!$F$12</f>
        <v>154.0461966</v>
      </c>
      <c r="V157" s="36">
        <f>SUMIFS(СВЦЭМ!$E$39:$E$782,СВЦЭМ!$A$39:$A$782,$A157,СВЦЭМ!$B$39:$B$782,V$155)+'СЕТ СН'!$F$12</f>
        <v>154.27161938</v>
      </c>
      <c r="W157" s="36">
        <f>SUMIFS(СВЦЭМ!$E$39:$E$782,СВЦЭМ!$A$39:$A$782,$A157,СВЦЭМ!$B$39:$B$782,W$155)+'СЕТ СН'!$F$12</f>
        <v>151.67444612</v>
      </c>
      <c r="X157" s="36">
        <f>SUMIFS(СВЦЭМ!$E$39:$E$782,СВЦЭМ!$A$39:$A$782,$A157,СВЦЭМ!$B$39:$B$782,X$155)+'СЕТ СН'!$F$12</f>
        <v>146.28445363</v>
      </c>
      <c r="Y157" s="36">
        <f>SUMIFS(СВЦЭМ!$E$39:$E$782,СВЦЭМ!$A$39:$A$782,$A157,СВЦЭМ!$B$39:$B$782,Y$155)+'СЕТ СН'!$F$12</f>
        <v>145.22457227999999</v>
      </c>
    </row>
    <row r="158" spans="1:27" ht="15.75" x14ac:dyDescent="0.2">
      <c r="A158" s="35">
        <f t="shared" ref="A158:A186" si="4">A157+1</f>
        <v>44837</v>
      </c>
      <c r="B158" s="36">
        <f>SUMIFS(СВЦЭМ!$E$39:$E$782,СВЦЭМ!$A$39:$A$782,$A158,СВЦЭМ!$B$39:$B$782,B$155)+'СЕТ СН'!$F$12</f>
        <v>145.253355</v>
      </c>
      <c r="C158" s="36">
        <f>SUMIFS(СВЦЭМ!$E$39:$E$782,СВЦЭМ!$A$39:$A$782,$A158,СВЦЭМ!$B$39:$B$782,C$155)+'СЕТ СН'!$F$12</f>
        <v>150.11269480000001</v>
      </c>
      <c r="D158" s="36">
        <f>SUMIFS(СВЦЭМ!$E$39:$E$782,СВЦЭМ!$A$39:$A$782,$A158,СВЦЭМ!$B$39:$B$782,D$155)+'СЕТ СН'!$F$12</f>
        <v>152.64475026</v>
      </c>
      <c r="E158" s="36">
        <f>SUMIFS(СВЦЭМ!$E$39:$E$782,СВЦЭМ!$A$39:$A$782,$A158,СВЦЭМ!$B$39:$B$782,E$155)+'СЕТ СН'!$F$12</f>
        <v>153.42758909</v>
      </c>
      <c r="F158" s="36">
        <f>SUMIFS(СВЦЭМ!$E$39:$E$782,СВЦЭМ!$A$39:$A$782,$A158,СВЦЭМ!$B$39:$B$782,F$155)+'СЕТ СН'!$F$12</f>
        <v>151.11482161999999</v>
      </c>
      <c r="G158" s="36">
        <f>SUMIFS(СВЦЭМ!$E$39:$E$782,СВЦЭМ!$A$39:$A$782,$A158,СВЦЭМ!$B$39:$B$782,G$155)+'СЕТ СН'!$F$12</f>
        <v>146.56335629</v>
      </c>
      <c r="H158" s="36">
        <f>SUMIFS(СВЦЭМ!$E$39:$E$782,СВЦЭМ!$A$39:$A$782,$A158,СВЦЭМ!$B$39:$B$782,H$155)+'СЕТ СН'!$F$12</f>
        <v>135.11781384</v>
      </c>
      <c r="I158" s="36">
        <f>SUMIFS(СВЦЭМ!$E$39:$E$782,СВЦЭМ!$A$39:$A$782,$A158,СВЦЭМ!$B$39:$B$782,I$155)+'СЕТ СН'!$F$12</f>
        <v>126.99251631</v>
      </c>
      <c r="J158" s="36">
        <f>SUMIFS(СВЦЭМ!$E$39:$E$782,СВЦЭМ!$A$39:$A$782,$A158,СВЦЭМ!$B$39:$B$782,J$155)+'СЕТ СН'!$F$12</f>
        <v>122.95179206</v>
      </c>
      <c r="K158" s="36">
        <f>SUMIFS(СВЦЭМ!$E$39:$E$782,СВЦЭМ!$A$39:$A$782,$A158,СВЦЭМ!$B$39:$B$782,K$155)+'СЕТ СН'!$F$12</f>
        <v>120.64398791000001</v>
      </c>
      <c r="L158" s="36">
        <f>SUMIFS(СВЦЭМ!$E$39:$E$782,СВЦЭМ!$A$39:$A$782,$A158,СВЦЭМ!$B$39:$B$782,L$155)+'СЕТ СН'!$F$12</f>
        <v>119.85229769999999</v>
      </c>
      <c r="M158" s="36">
        <f>SUMIFS(СВЦЭМ!$E$39:$E$782,СВЦЭМ!$A$39:$A$782,$A158,СВЦЭМ!$B$39:$B$782,M$155)+'СЕТ СН'!$F$12</f>
        <v>122.90273729</v>
      </c>
      <c r="N158" s="36">
        <f>SUMIFS(СВЦЭМ!$E$39:$E$782,СВЦЭМ!$A$39:$A$782,$A158,СВЦЭМ!$B$39:$B$782,N$155)+'СЕТ СН'!$F$12</f>
        <v>126.49670007</v>
      </c>
      <c r="O158" s="36">
        <f>SUMIFS(СВЦЭМ!$E$39:$E$782,СВЦЭМ!$A$39:$A$782,$A158,СВЦЭМ!$B$39:$B$782,O$155)+'СЕТ СН'!$F$12</f>
        <v>128.86683815999999</v>
      </c>
      <c r="P158" s="36">
        <f>SUMIFS(СВЦЭМ!$E$39:$E$782,СВЦЭМ!$A$39:$A$782,$A158,СВЦЭМ!$B$39:$B$782,P$155)+'СЕТ СН'!$F$12</f>
        <v>130.17891354</v>
      </c>
      <c r="Q158" s="36">
        <f>SUMIFS(СВЦЭМ!$E$39:$E$782,СВЦЭМ!$A$39:$A$782,$A158,СВЦЭМ!$B$39:$B$782,Q$155)+'СЕТ СН'!$F$12</f>
        <v>129.49095474999999</v>
      </c>
      <c r="R158" s="36">
        <f>SUMIFS(СВЦЭМ!$E$39:$E$782,СВЦЭМ!$A$39:$A$782,$A158,СВЦЭМ!$B$39:$B$782,R$155)+'СЕТ СН'!$F$12</f>
        <v>127.45134444999999</v>
      </c>
      <c r="S158" s="36">
        <f>SUMIFS(СВЦЭМ!$E$39:$E$782,СВЦЭМ!$A$39:$A$782,$A158,СВЦЭМ!$B$39:$B$782,S$155)+'СЕТ СН'!$F$12</f>
        <v>124.32463167</v>
      </c>
      <c r="T158" s="36">
        <f>SUMIFS(СВЦЭМ!$E$39:$E$782,СВЦЭМ!$A$39:$A$782,$A158,СВЦЭМ!$B$39:$B$782,T$155)+'СЕТ СН'!$F$12</f>
        <v>118.58236871</v>
      </c>
      <c r="U158" s="36">
        <f>SUMIFS(СВЦЭМ!$E$39:$E$782,СВЦЭМ!$A$39:$A$782,$A158,СВЦЭМ!$B$39:$B$782,U$155)+'СЕТ СН'!$F$12</f>
        <v>115.76142233</v>
      </c>
      <c r="V158" s="36">
        <f>SUMIFS(СВЦЭМ!$E$39:$E$782,СВЦЭМ!$A$39:$A$782,$A158,СВЦЭМ!$B$39:$B$782,V$155)+'СЕТ СН'!$F$12</f>
        <v>117.31249431000001</v>
      </c>
      <c r="W158" s="36">
        <f>SUMIFS(СВЦЭМ!$E$39:$E$782,СВЦЭМ!$A$39:$A$782,$A158,СВЦЭМ!$B$39:$B$782,W$155)+'СЕТ СН'!$F$12</f>
        <v>122.35499256999999</v>
      </c>
      <c r="X158" s="36">
        <f>SUMIFS(СВЦЭМ!$E$39:$E$782,СВЦЭМ!$A$39:$A$782,$A158,СВЦЭМ!$B$39:$B$782,X$155)+'СЕТ СН'!$F$12</f>
        <v>130.00469451999999</v>
      </c>
      <c r="Y158" s="36">
        <f>SUMIFS(СВЦЭМ!$E$39:$E$782,СВЦЭМ!$A$39:$A$782,$A158,СВЦЭМ!$B$39:$B$782,Y$155)+'СЕТ СН'!$F$12</f>
        <v>135.10508493</v>
      </c>
    </row>
    <row r="159" spans="1:27" ht="15.75" x14ac:dyDescent="0.2">
      <c r="A159" s="35">
        <f t="shared" si="4"/>
        <v>44838</v>
      </c>
      <c r="B159" s="36">
        <f>SUMIFS(СВЦЭМ!$E$39:$E$782,СВЦЭМ!$A$39:$A$782,$A159,СВЦЭМ!$B$39:$B$782,B$155)+'СЕТ СН'!$F$12</f>
        <v>125.92991083</v>
      </c>
      <c r="C159" s="36">
        <f>SUMIFS(СВЦЭМ!$E$39:$E$782,СВЦЭМ!$A$39:$A$782,$A159,СВЦЭМ!$B$39:$B$782,C$155)+'СЕТ СН'!$F$12</f>
        <v>129.78288910000001</v>
      </c>
      <c r="D159" s="36">
        <f>SUMIFS(СВЦЭМ!$E$39:$E$782,СВЦЭМ!$A$39:$A$782,$A159,СВЦЭМ!$B$39:$B$782,D$155)+'СЕТ СН'!$F$12</f>
        <v>131.62111945000001</v>
      </c>
      <c r="E159" s="36">
        <f>SUMIFS(СВЦЭМ!$E$39:$E$782,СВЦЭМ!$A$39:$A$782,$A159,СВЦЭМ!$B$39:$B$782,E$155)+'СЕТ СН'!$F$12</f>
        <v>133.07882380999999</v>
      </c>
      <c r="F159" s="36">
        <f>SUMIFS(СВЦЭМ!$E$39:$E$782,СВЦЭМ!$A$39:$A$782,$A159,СВЦЭМ!$B$39:$B$782,F$155)+'СЕТ СН'!$F$12</f>
        <v>133.56482118</v>
      </c>
      <c r="G159" s="36">
        <f>SUMIFS(СВЦЭМ!$E$39:$E$782,СВЦЭМ!$A$39:$A$782,$A159,СВЦЭМ!$B$39:$B$782,G$155)+'СЕТ СН'!$F$12</f>
        <v>130.51686365</v>
      </c>
      <c r="H159" s="36">
        <f>SUMIFS(СВЦЭМ!$E$39:$E$782,СВЦЭМ!$A$39:$A$782,$A159,СВЦЭМ!$B$39:$B$782,H$155)+'СЕТ СН'!$F$12</f>
        <v>122.47313707000001</v>
      </c>
      <c r="I159" s="36">
        <f>SUMIFS(СВЦЭМ!$E$39:$E$782,СВЦЭМ!$A$39:$A$782,$A159,СВЦЭМ!$B$39:$B$782,I$155)+'СЕТ СН'!$F$12</f>
        <v>115.35615111</v>
      </c>
      <c r="J159" s="36">
        <f>SUMIFS(СВЦЭМ!$E$39:$E$782,СВЦЭМ!$A$39:$A$782,$A159,СВЦЭМ!$B$39:$B$782,J$155)+'СЕТ СН'!$F$12</f>
        <v>115.08453007</v>
      </c>
      <c r="K159" s="36">
        <f>SUMIFS(СВЦЭМ!$E$39:$E$782,СВЦЭМ!$A$39:$A$782,$A159,СВЦЭМ!$B$39:$B$782,K$155)+'СЕТ СН'!$F$12</f>
        <v>113.36039381000001</v>
      </c>
      <c r="L159" s="36">
        <f>SUMIFS(СВЦЭМ!$E$39:$E$782,СВЦЭМ!$A$39:$A$782,$A159,СВЦЭМ!$B$39:$B$782,L$155)+'СЕТ СН'!$F$12</f>
        <v>113.32933792</v>
      </c>
      <c r="M159" s="36">
        <f>SUMIFS(СВЦЭМ!$E$39:$E$782,СВЦЭМ!$A$39:$A$782,$A159,СВЦЭМ!$B$39:$B$782,M$155)+'СЕТ СН'!$F$12</f>
        <v>114.79163265</v>
      </c>
      <c r="N159" s="36">
        <f>SUMIFS(СВЦЭМ!$E$39:$E$782,СВЦЭМ!$A$39:$A$782,$A159,СВЦЭМ!$B$39:$B$782,N$155)+'СЕТ СН'!$F$12</f>
        <v>116.42216492</v>
      </c>
      <c r="O159" s="36">
        <f>SUMIFS(СВЦЭМ!$E$39:$E$782,СВЦЭМ!$A$39:$A$782,$A159,СВЦЭМ!$B$39:$B$782,O$155)+'СЕТ СН'!$F$12</f>
        <v>116.92454472</v>
      </c>
      <c r="P159" s="36">
        <f>SUMIFS(СВЦЭМ!$E$39:$E$782,СВЦЭМ!$A$39:$A$782,$A159,СВЦЭМ!$B$39:$B$782,P$155)+'СЕТ СН'!$F$12</f>
        <v>118.02317031</v>
      </c>
      <c r="Q159" s="36">
        <f>SUMIFS(СВЦЭМ!$E$39:$E$782,СВЦЭМ!$A$39:$A$782,$A159,СВЦЭМ!$B$39:$B$782,Q$155)+'СЕТ СН'!$F$12</f>
        <v>118.20246662</v>
      </c>
      <c r="R159" s="36">
        <f>SUMIFS(СВЦЭМ!$E$39:$E$782,СВЦЭМ!$A$39:$A$782,$A159,СВЦЭМ!$B$39:$B$782,R$155)+'СЕТ СН'!$F$12</f>
        <v>119.71181045</v>
      </c>
      <c r="S159" s="36">
        <f>SUMIFS(СВЦЭМ!$E$39:$E$782,СВЦЭМ!$A$39:$A$782,$A159,СВЦЭМ!$B$39:$B$782,S$155)+'СЕТ СН'!$F$12</f>
        <v>116.40265453000001</v>
      </c>
      <c r="T159" s="36">
        <f>SUMIFS(СВЦЭМ!$E$39:$E$782,СВЦЭМ!$A$39:$A$782,$A159,СВЦЭМ!$B$39:$B$782,T$155)+'СЕТ СН'!$F$12</f>
        <v>114.00761004</v>
      </c>
      <c r="U159" s="36">
        <f>SUMIFS(СВЦЭМ!$E$39:$E$782,СВЦЭМ!$A$39:$A$782,$A159,СВЦЭМ!$B$39:$B$782,U$155)+'СЕТ СН'!$F$12</f>
        <v>110.63605201</v>
      </c>
      <c r="V159" s="36">
        <f>SUMIFS(СВЦЭМ!$E$39:$E$782,СВЦЭМ!$A$39:$A$782,$A159,СВЦЭМ!$B$39:$B$782,V$155)+'СЕТ СН'!$F$12</f>
        <v>111.27157001</v>
      </c>
      <c r="W159" s="36">
        <f>SUMIFS(СВЦЭМ!$E$39:$E$782,СВЦЭМ!$A$39:$A$782,$A159,СВЦЭМ!$B$39:$B$782,W$155)+'СЕТ СН'!$F$12</f>
        <v>112.54538454999999</v>
      </c>
      <c r="X159" s="36">
        <f>SUMIFS(СВЦЭМ!$E$39:$E$782,СВЦЭМ!$A$39:$A$782,$A159,СВЦЭМ!$B$39:$B$782,X$155)+'СЕТ СН'!$F$12</f>
        <v>117.66905346999999</v>
      </c>
      <c r="Y159" s="36">
        <f>SUMIFS(СВЦЭМ!$E$39:$E$782,СВЦЭМ!$A$39:$A$782,$A159,СВЦЭМ!$B$39:$B$782,Y$155)+'СЕТ СН'!$F$12</f>
        <v>121.67368320999999</v>
      </c>
    </row>
    <row r="160" spans="1:27" ht="15.75" x14ac:dyDescent="0.2">
      <c r="A160" s="35">
        <f t="shared" si="4"/>
        <v>44839</v>
      </c>
      <c r="B160" s="36">
        <f>SUMIFS(СВЦЭМ!$E$39:$E$782,СВЦЭМ!$A$39:$A$782,$A160,СВЦЭМ!$B$39:$B$782,B$155)+'СЕТ СН'!$F$12</f>
        <v>133.12277078</v>
      </c>
      <c r="C160" s="36">
        <f>SUMIFS(СВЦЭМ!$E$39:$E$782,СВЦЭМ!$A$39:$A$782,$A160,СВЦЭМ!$B$39:$B$782,C$155)+'СЕТ СН'!$F$12</f>
        <v>139.11977679</v>
      </c>
      <c r="D160" s="36">
        <f>SUMIFS(СВЦЭМ!$E$39:$E$782,СВЦЭМ!$A$39:$A$782,$A160,СВЦЭМ!$B$39:$B$782,D$155)+'СЕТ СН'!$F$12</f>
        <v>143.11875429</v>
      </c>
      <c r="E160" s="36">
        <f>SUMIFS(СВЦЭМ!$E$39:$E$782,СВЦЭМ!$A$39:$A$782,$A160,СВЦЭМ!$B$39:$B$782,E$155)+'СЕТ СН'!$F$12</f>
        <v>144.91974673999999</v>
      </c>
      <c r="F160" s="36">
        <f>SUMIFS(СВЦЭМ!$E$39:$E$782,СВЦЭМ!$A$39:$A$782,$A160,СВЦЭМ!$B$39:$B$782,F$155)+'СЕТ СН'!$F$12</f>
        <v>144.62581618999999</v>
      </c>
      <c r="G160" s="36">
        <f>SUMIFS(СВЦЭМ!$E$39:$E$782,СВЦЭМ!$A$39:$A$782,$A160,СВЦЭМ!$B$39:$B$782,G$155)+'СЕТ СН'!$F$12</f>
        <v>142.50076068000001</v>
      </c>
      <c r="H160" s="36">
        <f>SUMIFS(СВЦЭМ!$E$39:$E$782,СВЦЭМ!$A$39:$A$782,$A160,СВЦЭМ!$B$39:$B$782,H$155)+'СЕТ СН'!$F$12</f>
        <v>135.22033402</v>
      </c>
      <c r="I160" s="36">
        <f>SUMIFS(СВЦЭМ!$E$39:$E$782,СВЦЭМ!$A$39:$A$782,$A160,СВЦЭМ!$B$39:$B$782,I$155)+'СЕТ СН'!$F$12</f>
        <v>130.12278848</v>
      </c>
      <c r="J160" s="36">
        <f>SUMIFS(СВЦЭМ!$E$39:$E$782,СВЦЭМ!$A$39:$A$782,$A160,СВЦЭМ!$B$39:$B$782,J$155)+'СЕТ СН'!$F$12</f>
        <v>137.78614518000001</v>
      </c>
      <c r="K160" s="36">
        <f>SUMIFS(СВЦЭМ!$E$39:$E$782,СВЦЭМ!$A$39:$A$782,$A160,СВЦЭМ!$B$39:$B$782,K$155)+'СЕТ СН'!$F$12</f>
        <v>141.2531869</v>
      </c>
      <c r="L160" s="36">
        <f>SUMIFS(СВЦЭМ!$E$39:$E$782,СВЦЭМ!$A$39:$A$782,$A160,СВЦЭМ!$B$39:$B$782,L$155)+'СЕТ СН'!$F$12</f>
        <v>141.22121769</v>
      </c>
      <c r="M160" s="36">
        <f>SUMIFS(СВЦЭМ!$E$39:$E$782,СВЦЭМ!$A$39:$A$782,$A160,СВЦЭМ!$B$39:$B$782,M$155)+'СЕТ СН'!$F$12</f>
        <v>132.33997574</v>
      </c>
      <c r="N160" s="36">
        <f>SUMIFS(СВЦЭМ!$E$39:$E$782,СВЦЭМ!$A$39:$A$782,$A160,СВЦЭМ!$B$39:$B$782,N$155)+'СЕТ СН'!$F$12</f>
        <v>134.33644633</v>
      </c>
      <c r="O160" s="36">
        <f>SUMIFS(СВЦЭМ!$E$39:$E$782,СВЦЭМ!$A$39:$A$782,$A160,СВЦЭМ!$B$39:$B$782,O$155)+'СЕТ СН'!$F$12</f>
        <v>135.65030494000001</v>
      </c>
      <c r="P160" s="36">
        <f>SUMIFS(СВЦЭМ!$E$39:$E$782,СВЦЭМ!$A$39:$A$782,$A160,СВЦЭМ!$B$39:$B$782,P$155)+'СЕТ СН'!$F$12</f>
        <v>137.07862709</v>
      </c>
      <c r="Q160" s="36">
        <f>SUMIFS(СВЦЭМ!$E$39:$E$782,СВЦЭМ!$A$39:$A$782,$A160,СВЦЭМ!$B$39:$B$782,Q$155)+'СЕТ СН'!$F$12</f>
        <v>138.80456172999999</v>
      </c>
      <c r="R160" s="36">
        <f>SUMIFS(СВЦЭМ!$E$39:$E$782,СВЦЭМ!$A$39:$A$782,$A160,СВЦЭМ!$B$39:$B$782,R$155)+'СЕТ СН'!$F$12</f>
        <v>137.04037632999999</v>
      </c>
      <c r="S160" s="36">
        <f>SUMIFS(СВЦЭМ!$E$39:$E$782,СВЦЭМ!$A$39:$A$782,$A160,СВЦЭМ!$B$39:$B$782,S$155)+'СЕТ СН'!$F$12</f>
        <v>139.38716918</v>
      </c>
      <c r="T160" s="36">
        <f>SUMIFS(СВЦЭМ!$E$39:$E$782,СВЦЭМ!$A$39:$A$782,$A160,СВЦЭМ!$B$39:$B$782,T$155)+'СЕТ СН'!$F$12</f>
        <v>157.37491409</v>
      </c>
      <c r="U160" s="36">
        <f>SUMIFS(СВЦЭМ!$E$39:$E$782,СВЦЭМ!$A$39:$A$782,$A160,СВЦЭМ!$B$39:$B$782,U$155)+'СЕТ СН'!$F$12</f>
        <v>160.64693466</v>
      </c>
      <c r="V160" s="36">
        <f>SUMIFS(СВЦЭМ!$E$39:$E$782,СВЦЭМ!$A$39:$A$782,$A160,СВЦЭМ!$B$39:$B$782,V$155)+'СЕТ СН'!$F$12</f>
        <v>159.10575205999999</v>
      </c>
      <c r="W160" s="36">
        <f>SUMIFS(СВЦЭМ!$E$39:$E$782,СВЦЭМ!$A$39:$A$782,$A160,СВЦЭМ!$B$39:$B$782,W$155)+'СЕТ СН'!$F$12</f>
        <v>156.72412822999999</v>
      </c>
      <c r="X160" s="36">
        <f>SUMIFS(СВЦЭМ!$E$39:$E$782,СВЦЭМ!$A$39:$A$782,$A160,СВЦЭМ!$B$39:$B$782,X$155)+'СЕТ СН'!$F$12</f>
        <v>150.54551130999999</v>
      </c>
      <c r="Y160" s="36">
        <f>SUMIFS(СВЦЭМ!$E$39:$E$782,СВЦЭМ!$A$39:$A$782,$A160,СВЦЭМ!$B$39:$B$782,Y$155)+'СЕТ СН'!$F$12</f>
        <v>135.3436375</v>
      </c>
    </row>
    <row r="161" spans="1:25" ht="15.75" x14ac:dyDescent="0.2">
      <c r="A161" s="35">
        <f t="shared" si="4"/>
        <v>44840</v>
      </c>
      <c r="B161" s="36">
        <f>SUMIFS(СВЦЭМ!$E$39:$E$782,СВЦЭМ!$A$39:$A$782,$A161,СВЦЭМ!$B$39:$B$782,B$155)+'СЕТ СН'!$F$12</f>
        <v>154.88840389000001</v>
      </c>
      <c r="C161" s="36">
        <f>SUMIFS(СВЦЭМ!$E$39:$E$782,СВЦЭМ!$A$39:$A$782,$A161,СВЦЭМ!$B$39:$B$782,C$155)+'СЕТ СН'!$F$12</f>
        <v>156.71325390000001</v>
      </c>
      <c r="D161" s="36">
        <f>SUMIFS(СВЦЭМ!$E$39:$E$782,СВЦЭМ!$A$39:$A$782,$A161,СВЦЭМ!$B$39:$B$782,D$155)+'СЕТ СН'!$F$12</f>
        <v>155.41037896</v>
      </c>
      <c r="E161" s="36">
        <f>SUMIFS(СВЦЭМ!$E$39:$E$782,СВЦЭМ!$A$39:$A$782,$A161,СВЦЭМ!$B$39:$B$782,E$155)+'СЕТ СН'!$F$12</f>
        <v>154.63244155999999</v>
      </c>
      <c r="F161" s="36">
        <f>SUMIFS(СВЦЭМ!$E$39:$E$782,СВЦЭМ!$A$39:$A$782,$A161,СВЦЭМ!$B$39:$B$782,F$155)+'СЕТ СН'!$F$12</f>
        <v>152.99822897000001</v>
      </c>
      <c r="G161" s="36">
        <f>SUMIFS(СВЦЭМ!$E$39:$E$782,СВЦЭМ!$A$39:$A$782,$A161,СВЦЭМ!$B$39:$B$782,G$155)+'СЕТ СН'!$F$12</f>
        <v>149.89910706000001</v>
      </c>
      <c r="H161" s="36">
        <f>SUMIFS(СВЦЭМ!$E$39:$E$782,СВЦЭМ!$A$39:$A$782,$A161,СВЦЭМ!$B$39:$B$782,H$155)+'СЕТ СН'!$F$12</f>
        <v>140.11487862000001</v>
      </c>
      <c r="I161" s="36">
        <f>SUMIFS(СВЦЭМ!$E$39:$E$782,СВЦЭМ!$A$39:$A$782,$A161,СВЦЭМ!$B$39:$B$782,I$155)+'СЕТ СН'!$F$12</f>
        <v>135.91840166</v>
      </c>
      <c r="J161" s="36">
        <f>SUMIFS(СВЦЭМ!$E$39:$E$782,СВЦЭМ!$A$39:$A$782,$A161,СВЦЭМ!$B$39:$B$782,J$155)+'СЕТ СН'!$F$12</f>
        <v>137.30383251000001</v>
      </c>
      <c r="K161" s="36">
        <f>SUMIFS(СВЦЭМ!$E$39:$E$782,СВЦЭМ!$A$39:$A$782,$A161,СВЦЭМ!$B$39:$B$782,K$155)+'СЕТ СН'!$F$12</f>
        <v>138.74927532000001</v>
      </c>
      <c r="L161" s="36">
        <f>SUMIFS(СВЦЭМ!$E$39:$E$782,СВЦЭМ!$A$39:$A$782,$A161,СВЦЭМ!$B$39:$B$782,L$155)+'СЕТ СН'!$F$12</f>
        <v>143.01835462</v>
      </c>
      <c r="M161" s="36">
        <f>SUMIFS(СВЦЭМ!$E$39:$E$782,СВЦЭМ!$A$39:$A$782,$A161,СВЦЭМ!$B$39:$B$782,M$155)+'СЕТ СН'!$F$12</f>
        <v>148.11163651999999</v>
      </c>
      <c r="N161" s="36">
        <f>SUMIFS(СВЦЭМ!$E$39:$E$782,СВЦЭМ!$A$39:$A$782,$A161,СВЦЭМ!$B$39:$B$782,N$155)+'СЕТ СН'!$F$12</f>
        <v>151.87599957</v>
      </c>
      <c r="O161" s="36">
        <f>SUMIFS(СВЦЭМ!$E$39:$E$782,СВЦЭМ!$A$39:$A$782,$A161,СВЦЭМ!$B$39:$B$782,O$155)+'СЕТ СН'!$F$12</f>
        <v>151.80848257</v>
      </c>
      <c r="P161" s="36">
        <f>SUMIFS(СВЦЭМ!$E$39:$E$782,СВЦЭМ!$A$39:$A$782,$A161,СВЦЭМ!$B$39:$B$782,P$155)+'СЕТ СН'!$F$12</f>
        <v>152.51995747999999</v>
      </c>
      <c r="Q161" s="36">
        <f>SUMIFS(СВЦЭМ!$E$39:$E$782,СВЦЭМ!$A$39:$A$782,$A161,СВЦЭМ!$B$39:$B$782,Q$155)+'СЕТ СН'!$F$12</f>
        <v>151.83233404000001</v>
      </c>
      <c r="R161" s="36">
        <f>SUMIFS(СВЦЭМ!$E$39:$E$782,СВЦЭМ!$A$39:$A$782,$A161,СВЦЭМ!$B$39:$B$782,R$155)+'СЕТ СН'!$F$12</f>
        <v>148.83530318000001</v>
      </c>
      <c r="S161" s="36">
        <f>SUMIFS(СВЦЭМ!$E$39:$E$782,СВЦЭМ!$A$39:$A$782,$A161,СВЦЭМ!$B$39:$B$782,S$155)+'СЕТ СН'!$F$12</f>
        <v>143.99281414000001</v>
      </c>
      <c r="T161" s="36">
        <f>SUMIFS(СВЦЭМ!$E$39:$E$782,СВЦЭМ!$A$39:$A$782,$A161,СВЦЭМ!$B$39:$B$782,T$155)+'СЕТ СН'!$F$12</f>
        <v>144.93177044000001</v>
      </c>
      <c r="U161" s="36">
        <f>SUMIFS(СВЦЭМ!$E$39:$E$782,СВЦЭМ!$A$39:$A$782,$A161,СВЦЭМ!$B$39:$B$782,U$155)+'СЕТ СН'!$F$12</f>
        <v>150.03355707</v>
      </c>
      <c r="V161" s="36">
        <f>SUMIFS(СВЦЭМ!$E$39:$E$782,СВЦЭМ!$A$39:$A$782,$A161,СВЦЭМ!$B$39:$B$782,V$155)+'СЕТ СН'!$F$12</f>
        <v>149.18634484</v>
      </c>
      <c r="W161" s="36">
        <f>SUMIFS(СВЦЭМ!$E$39:$E$782,СВЦЭМ!$A$39:$A$782,$A161,СВЦЭМ!$B$39:$B$782,W$155)+'СЕТ СН'!$F$12</f>
        <v>148.67347713999999</v>
      </c>
      <c r="X161" s="36">
        <f>SUMIFS(СВЦЭМ!$E$39:$E$782,СВЦЭМ!$A$39:$A$782,$A161,СВЦЭМ!$B$39:$B$782,X$155)+'СЕТ СН'!$F$12</f>
        <v>156.14855488000001</v>
      </c>
      <c r="Y161" s="36">
        <f>SUMIFS(СВЦЭМ!$E$39:$E$782,СВЦЭМ!$A$39:$A$782,$A161,СВЦЭМ!$B$39:$B$782,Y$155)+'СЕТ СН'!$F$12</f>
        <v>159.90923634000001</v>
      </c>
    </row>
    <row r="162" spans="1:25" ht="15.75" x14ac:dyDescent="0.2">
      <c r="A162" s="35">
        <f t="shared" si="4"/>
        <v>44841</v>
      </c>
      <c r="B162" s="36">
        <f>SUMIFS(СВЦЭМ!$E$39:$E$782,СВЦЭМ!$A$39:$A$782,$A162,СВЦЭМ!$B$39:$B$782,B$155)+'СЕТ СН'!$F$12</f>
        <v>139.21367411</v>
      </c>
      <c r="C162" s="36">
        <f>SUMIFS(СВЦЭМ!$E$39:$E$782,СВЦЭМ!$A$39:$A$782,$A162,СВЦЭМ!$B$39:$B$782,C$155)+'СЕТ СН'!$F$12</f>
        <v>144.53279634</v>
      </c>
      <c r="D162" s="36">
        <f>SUMIFS(СВЦЭМ!$E$39:$E$782,СВЦЭМ!$A$39:$A$782,$A162,СВЦЭМ!$B$39:$B$782,D$155)+'СЕТ СН'!$F$12</f>
        <v>147.6117213</v>
      </c>
      <c r="E162" s="36">
        <f>SUMIFS(СВЦЭМ!$E$39:$E$782,СВЦЭМ!$A$39:$A$782,$A162,СВЦЭМ!$B$39:$B$782,E$155)+'СЕТ СН'!$F$12</f>
        <v>148.82860256000001</v>
      </c>
      <c r="F162" s="36">
        <f>SUMIFS(СВЦЭМ!$E$39:$E$782,СВЦЭМ!$A$39:$A$782,$A162,СВЦЭМ!$B$39:$B$782,F$155)+'СЕТ СН'!$F$12</f>
        <v>149.2128323</v>
      </c>
      <c r="G162" s="36">
        <f>SUMIFS(СВЦЭМ!$E$39:$E$782,СВЦЭМ!$A$39:$A$782,$A162,СВЦЭМ!$B$39:$B$782,G$155)+'СЕТ СН'!$F$12</f>
        <v>146.95025630999999</v>
      </c>
      <c r="H162" s="36">
        <f>SUMIFS(СВЦЭМ!$E$39:$E$782,СВЦЭМ!$A$39:$A$782,$A162,СВЦЭМ!$B$39:$B$782,H$155)+'СЕТ СН'!$F$12</f>
        <v>138.78819865</v>
      </c>
      <c r="I162" s="36">
        <f>SUMIFS(СВЦЭМ!$E$39:$E$782,СВЦЭМ!$A$39:$A$782,$A162,СВЦЭМ!$B$39:$B$782,I$155)+'СЕТ СН'!$F$12</f>
        <v>130.06581786000001</v>
      </c>
      <c r="J162" s="36">
        <f>SUMIFS(СВЦЭМ!$E$39:$E$782,СВЦЭМ!$A$39:$A$782,$A162,СВЦЭМ!$B$39:$B$782,J$155)+'СЕТ СН'!$F$12</f>
        <v>132.13993515000001</v>
      </c>
      <c r="K162" s="36">
        <f>SUMIFS(СВЦЭМ!$E$39:$E$782,СВЦЭМ!$A$39:$A$782,$A162,СВЦЭМ!$B$39:$B$782,K$155)+'СЕТ СН'!$F$12</f>
        <v>135.69145449999999</v>
      </c>
      <c r="L162" s="36">
        <f>SUMIFS(СВЦЭМ!$E$39:$E$782,СВЦЭМ!$A$39:$A$782,$A162,СВЦЭМ!$B$39:$B$782,L$155)+'СЕТ СН'!$F$12</f>
        <v>133.06957684</v>
      </c>
      <c r="M162" s="36">
        <f>SUMIFS(СВЦЭМ!$E$39:$E$782,СВЦЭМ!$A$39:$A$782,$A162,СВЦЭМ!$B$39:$B$782,M$155)+'СЕТ СН'!$F$12</f>
        <v>130.77417184000001</v>
      </c>
      <c r="N162" s="36">
        <f>SUMIFS(СВЦЭМ!$E$39:$E$782,СВЦЭМ!$A$39:$A$782,$A162,СВЦЭМ!$B$39:$B$782,N$155)+'СЕТ СН'!$F$12</f>
        <v>131.42067469</v>
      </c>
      <c r="O162" s="36">
        <f>SUMIFS(СВЦЭМ!$E$39:$E$782,СВЦЭМ!$A$39:$A$782,$A162,СВЦЭМ!$B$39:$B$782,O$155)+'СЕТ СН'!$F$12</f>
        <v>131.85116601999999</v>
      </c>
      <c r="P162" s="36">
        <f>SUMIFS(СВЦЭМ!$E$39:$E$782,СВЦЭМ!$A$39:$A$782,$A162,СВЦЭМ!$B$39:$B$782,P$155)+'СЕТ СН'!$F$12</f>
        <v>131.23152139000001</v>
      </c>
      <c r="Q162" s="36">
        <f>SUMIFS(СВЦЭМ!$E$39:$E$782,СВЦЭМ!$A$39:$A$782,$A162,СВЦЭМ!$B$39:$B$782,Q$155)+'СЕТ СН'!$F$12</f>
        <v>131.63837534999999</v>
      </c>
      <c r="R162" s="36">
        <f>SUMIFS(СВЦЭМ!$E$39:$E$782,СВЦЭМ!$A$39:$A$782,$A162,СВЦЭМ!$B$39:$B$782,R$155)+'СЕТ СН'!$F$12</f>
        <v>130.70478714000001</v>
      </c>
      <c r="S162" s="36">
        <f>SUMIFS(СВЦЭМ!$E$39:$E$782,СВЦЭМ!$A$39:$A$782,$A162,СВЦЭМ!$B$39:$B$782,S$155)+'СЕТ СН'!$F$12</f>
        <v>136.34380154999999</v>
      </c>
      <c r="T162" s="36">
        <f>SUMIFS(СВЦЭМ!$E$39:$E$782,СВЦЭМ!$A$39:$A$782,$A162,СВЦЭМ!$B$39:$B$782,T$155)+'СЕТ СН'!$F$12</f>
        <v>147.95898333</v>
      </c>
      <c r="U162" s="36">
        <f>SUMIFS(СВЦЭМ!$E$39:$E$782,СВЦЭМ!$A$39:$A$782,$A162,СВЦЭМ!$B$39:$B$782,U$155)+'СЕТ СН'!$F$12</f>
        <v>153.50979484000001</v>
      </c>
      <c r="V162" s="36">
        <f>SUMIFS(СВЦЭМ!$E$39:$E$782,СВЦЭМ!$A$39:$A$782,$A162,СВЦЭМ!$B$39:$B$782,V$155)+'СЕТ СН'!$F$12</f>
        <v>152.64995357000001</v>
      </c>
      <c r="W162" s="36">
        <f>SUMIFS(СВЦЭМ!$E$39:$E$782,СВЦЭМ!$A$39:$A$782,$A162,СВЦЭМ!$B$39:$B$782,W$155)+'СЕТ СН'!$F$12</f>
        <v>150.63800191999999</v>
      </c>
      <c r="X162" s="36">
        <f>SUMIFS(СВЦЭМ!$E$39:$E$782,СВЦЭМ!$A$39:$A$782,$A162,СВЦЭМ!$B$39:$B$782,X$155)+'СЕТ СН'!$F$12</f>
        <v>144.15203353000001</v>
      </c>
      <c r="Y162" s="36">
        <f>SUMIFS(СВЦЭМ!$E$39:$E$782,СВЦЭМ!$A$39:$A$782,$A162,СВЦЭМ!$B$39:$B$782,Y$155)+'СЕТ СН'!$F$12</f>
        <v>142.39884280000001</v>
      </c>
    </row>
    <row r="163" spans="1:25" ht="15.75" x14ac:dyDescent="0.2">
      <c r="A163" s="35">
        <f t="shared" si="4"/>
        <v>44842</v>
      </c>
      <c r="B163" s="36">
        <f>SUMIFS(СВЦЭМ!$E$39:$E$782,СВЦЭМ!$A$39:$A$782,$A163,СВЦЭМ!$B$39:$B$782,B$155)+'СЕТ СН'!$F$12</f>
        <v>137.79288373</v>
      </c>
      <c r="C163" s="36">
        <f>SUMIFS(СВЦЭМ!$E$39:$E$782,СВЦЭМ!$A$39:$A$782,$A163,СВЦЭМ!$B$39:$B$782,C$155)+'СЕТ СН'!$F$12</f>
        <v>143.31675992999999</v>
      </c>
      <c r="D163" s="36">
        <f>SUMIFS(СВЦЭМ!$E$39:$E$782,СВЦЭМ!$A$39:$A$782,$A163,СВЦЭМ!$B$39:$B$782,D$155)+'СЕТ СН'!$F$12</f>
        <v>145.79662633999999</v>
      </c>
      <c r="E163" s="36">
        <f>SUMIFS(СВЦЭМ!$E$39:$E$782,СВЦЭМ!$A$39:$A$782,$A163,СВЦЭМ!$B$39:$B$782,E$155)+'СЕТ СН'!$F$12</f>
        <v>147.08172526000001</v>
      </c>
      <c r="F163" s="36">
        <f>SUMIFS(СВЦЭМ!$E$39:$E$782,СВЦЭМ!$A$39:$A$782,$A163,СВЦЭМ!$B$39:$B$782,F$155)+'СЕТ СН'!$F$12</f>
        <v>147.57474748000001</v>
      </c>
      <c r="G163" s="36">
        <f>SUMIFS(СВЦЭМ!$E$39:$E$782,СВЦЭМ!$A$39:$A$782,$A163,СВЦЭМ!$B$39:$B$782,G$155)+'СЕТ СН'!$F$12</f>
        <v>146.29095867999999</v>
      </c>
      <c r="H163" s="36">
        <f>SUMIFS(СВЦЭМ!$E$39:$E$782,СВЦЭМ!$A$39:$A$782,$A163,СВЦЭМ!$B$39:$B$782,H$155)+'СЕТ СН'!$F$12</f>
        <v>143.49241314</v>
      </c>
      <c r="I163" s="36">
        <f>SUMIFS(СВЦЭМ!$E$39:$E$782,СВЦЭМ!$A$39:$A$782,$A163,СВЦЭМ!$B$39:$B$782,I$155)+'СЕТ СН'!$F$12</f>
        <v>136.85589413</v>
      </c>
      <c r="J163" s="36">
        <f>SUMIFS(СВЦЭМ!$E$39:$E$782,СВЦЭМ!$A$39:$A$782,$A163,СВЦЭМ!$B$39:$B$782,J$155)+'СЕТ СН'!$F$12</f>
        <v>129.8628775</v>
      </c>
      <c r="K163" s="36">
        <f>SUMIFS(СВЦЭМ!$E$39:$E$782,СВЦЭМ!$A$39:$A$782,$A163,СВЦЭМ!$B$39:$B$782,K$155)+'СЕТ СН'!$F$12</f>
        <v>127.19754364000001</v>
      </c>
      <c r="L163" s="36">
        <f>SUMIFS(СВЦЭМ!$E$39:$E$782,СВЦЭМ!$A$39:$A$782,$A163,СВЦЭМ!$B$39:$B$782,L$155)+'СЕТ СН'!$F$12</f>
        <v>135.52047873000001</v>
      </c>
      <c r="M163" s="36">
        <f>SUMIFS(СВЦЭМ!$E$39:$E$782,СВЦЭМ!$A$39:$A$782,$A163,СВЦЭМ!$B$39:$B$782,M$155)+'СЕТ СН'!$F$12</f>
        <v>130.62722400000001</v>
      </c>
      <c r="N163" s="36">
        <f>SUMIFS(СВЦЭМ!$E$39:$E$782,СВЦЭМ!$A$39:$A$782,$A163,СВЦЭМ!$B$39:$B$782,N$155)+'СЕТ СН'!$F$12</f>
        <v>128.27590585999999</v>
      </c>
      <c r="O163" s="36">
        <f>SUMIFS(СВЦЭМ!$E$39:$E$782,СВЦЭМ!$A$39:$A$782,$A163,СВЦЭМ!$B$39:$B$782,O$155)+'СЕТ СН'!$F$12</f>
        <v>129.42427086999999</v>
      </c>
      <c r="P163" s="36">
        <f>SUMIFS(СВЦЭМ!$E$39:$E$782,СВЦЭМ!$A$39:$A$782,$A163,СВЦЭМ!$B$39:$B$782,P$155)+'СЕТ СН'!$F$12</f>
        <v>130.58566787999999</v>
      </c>
      <c r="Q163" s="36">
        <f>SUMIFS(СВЦЭМ!$E$39:$E$782,СВЦЭМ!$A$39:$A$782,$A163,СВЦЭМ!$B$39:$B$782,Q$155)+'СЕТ СН'!$F$12</f>
        <v>131.05657717</v>
      </c>
      <c r="R163" s="36">
        <f>SUMIFS(СВЦЭМ!$E$39:$E$782,СВЦЭМ!$A$39:$A$782,$A163,СВЦЭМ!$B$39:$B$782,R$155)+'СЕТ СН'!$F$12</f>
        <v>131.07651734000001</v>
      </c>
      <c r="S163" s="36">
        <f>SUMIFS(СВЦЭМ!$E$39:$E$782,СВЦЭМ!$A$39:$A$782,$A163,СВЦЭМ!$B$39:$B$782,S$155)+'СЕТ СН'!$F$12</f>
        <v>134.21112699</v>
      </c>
      <c r="T163" s="36">
        <f>SUMIFS(СВЦЭМ!$E$39:$E$782,СВЦЭМ!$A$39:$A$782,$A163,СВЦЭМ!$B$39:$B$782,T$155)+'СЕТ СН'!$F$12</f>
        <v>150.36464053</v>
      </c>
      <c r="U163" s="36">
        <f>SUMIFS(СВЦЭМ!$E$39:$E$782,СВЦЭМ!$A$39:$A$782,$A163,СВЦЭМ!$B$39:$B$782,U$155)+'СЕТ СН'!$F$12</f>
        <v>153.97574270999999</v>
      </c>
      <c r="V163" s="36">
        <f>SUMIFS(СВЦЭМ!$E$39:$E$782,СВЦЭМ!$A$39:$A$782,$A163,СВЦЭМ!$B$39:$B$782,V$155)+'СЕТ СН'!$F$12</f>
        <v>153.66664996</v>
      </c>
      <c r="W163" s="36">
        <f>SUMIFS(СВЦЭМ!$E$39:$E$782,СВЦЭМ!$A$39:$A$782,$A163,СВЦЭМ!$B$39:$B$782,W$155)+'СЕТ СН'!$F$12</f>
        <v>152.94662052000001</v>
      </c>
      <c r="X163" s="36">
        <f>SUMIFS(СВЦЭМ!$E$39:$E$782,СВЦЭМ!$A$39:$A$782,$A163,СВЦЭМ!$B$39:$B$782,X$155)+'СЕТ СН'!$F$12</f>
        <v>148.39166381999999</v>
      </c>
      <c r="Y163" s="36">
        <f>SUMIFS(СВЦЭМ!$E$39:$E$782,СВЦЭМ!$A$39:$A$782,$A163,СВЦЭМ!$B$39:$B$782,Y$155)+'СЕТ СН'!$F$12</f>
        <v>145.36846023000001</v>
      </c>
    </row>
    <row r="164" spans="1:25" ht="15.75" x14ac:dyDescent="0.2">
      <c r="A164" s="35">
        <f t="shared" si="4"/>
        <v>44843</v>
      </c>
      <c r="B164" s="36">
        <f>SUMIFS(СВЦЭМ!$E$39:$E$782,СВЦЭМ!$A$39:$A$782,$A164,СВЦЭМ!$B$39:$B$782,B$155)+'СЕТ СН'!$F$12</f>
        <v>134.91292082000001</v>
      </c>
      <c r="C164" s="36">
        <f>SUMIFS(СВЦЭМ!$E$39:$E$782,СВЦЭМ!$A$39:$A$782,$A164,СВЦЭМ!$B$39:$B$782,C$155)+'СЕТ СН'!$F$12</f>
        <v>137.3836675</v>
      </c>
      <c r="D164" s="36">
        <f>SUMIFS(СВЦЭМ!$E$39:$E$782,СВЦЭМ!$A$39:$A$782,$A164,СВЦЭМ!$B$39:$B$782,D$155)+'СЕТ СН'!$F$12</f>
        <v>138.54645393000001</v>
      </c>
      <c r="E164" s="36">
        <f>SUMIFS(СВЦЭМ!$E$39:$E$782,СВЦЭМ!$A$39:$A$782,$A164,СВЦЭМ!$B$39:$B$782,E$155)+'СЕТ СН'!$F$12</f>
        <v>139.16709709</v>
      </c>
      <c r="F164" s="36">
        <f>SUMIFS(СВЦЭМ!$E$39:$E$782,СВЦЭМ!$A$39:$A$782,$A164,СВЦЭМ!$B$39:$B$782,F$155)+'СЕТ СН'!$F$12</f>
        <v>138.85967294</v>
      </c>
      <c r="G164" s="36">
        <f>SUMIFS(СВЦЭМ!$E$39:$E$782,СВЦЭМ!$A$39:$A$782,$A164,СВЦЭМ!$B$39:$B$782,G$155)+'СЕТ СН'!$F$12</f>
        <v>138.85665316999999</v>
      </c>
      <c r="H164" s="36">
        <f>SUMIFS(СВЦЭМ!$E$39:$E$782,СВЦЭМ!$A$39:$A$782,$A164,СВЦЭМ!$B$39:$B$782,H$155)+'СЕТ СН'!$F$12</f>
        <v>137.23748742000001</v>
      </c>
      <c r="I164" s="36">
        <f>SUMIFS(СВЦЭМ!$E$39:$E$782,СВЦЭМ!$A$39:$A$782,$A164,СВЦЭМ!$B$39:$B$782,I$155)+'СЕТ СН'!$F$12</f>
        <v>134.19076991</v>
      </c>
      <c r="J164" s="36">
        <f>SUMIFS(СВЦЭМ!$E$39:$E$782,СВЦЭМ!$A$39:$A$782,$A164,СВЦЭМ!$B$39:$B$782,J$155)+'СЕТ СН'!$F$12</f>
        <v>133.53885154</v>
      </c>
      <c r="K164" s="36">
        <f>SUMIFS(СВЦЭМ!$E$39:$E$782,СВЦЭМ!$A$39:$A$782,$A164,СВЦЭМ!$B$39:$B$782,K$155)+'СЕТ СН'!$F$12</f>
        <v>124.29507932</v>
      </c>
      <c r="L164" s="36">
        <f>SUMIFS(СВЦЭМ!$E$39:$E$782,СВЦЭМ!$A$39:$A$782,$A164,СВЦЭМ!$B$39:$B$782,L$155)+'СЕТ СН'!$F$12</f>
        <v>125.78332343</v>
      </c>
      <c r="M164" s="36">
        <f>SUMIFS(СВЦЭМ!$E$39:$E$782,СВЦЭМ!$A$39:$A$782,$A164,СВЦЭМ!$B$39:$B$782,M$155)+'СЕТ СН'!$F$12</f>
        <v>126.21295680999999</v>
      </c>
      <c r="N164" s="36">
        <f>SUMIFS(СВЦЭМ!$E$39:$E$782,СВЦЭМ!$A$39:$A$782,$A164,СВЦЭМ!$B$39:$B$782,N$155)+'СЕТ СН'!$F$12</f>
        <v>122.46292269</v>
      </c>
      <c r="O164" s="36">
        <f>SUMIFS(СВЦЭМ!$E$39:$E$782,СВЦЭМ!$A$39:$A$782,$A164,СВЦЭМ!$B$39:$B$782,O$155)+'СЕТ СН'!$F$12</f>
        <v>125.39705683</v>
      </c>
      <c r="P164" s="36">
        <f>SUMIFS(СВЦЭМ!$E$39:$E$782,СВЦЭМ!$A$39:$A$782,$A164,СВЦЭМ!$B$39:$B$782,P$155)+'СЕТ СН'!$F$12</f>
        <v>124.59601250999999</v>
      </c>
      <c r="Q164" s="36">
        <f>SUMIFS(СВЦЭМ!$E$39:$E$782,СВЦЭМ!$A$39:$A$782,$A164,СВЦЭМ!$B$39:$B$782,Q$155)+'СЕТ СН'!$F$12</f>
        <v>124.38940709000001</v>
      </c>
      <c r="R164" s="36">
        <f>SUMIFS(СВЦЭМ!$E$39:$E$782,СВЦЭМ!$A$39:$A$782,$A164,СВЦЭМ!$B$39:$B$782,R$155)+'СЕТ СН'!$F$12</f>
        <v>128.42289889</v>
      </c>
      <c r="S164" s="36">
        <f>SUMIFS(СВЦЭМ!$E$39:$E$782,СВЦЭМ!$A$39:$A$782,$A164,СВЦЭМ!$B$39:$B$782,S$155)+'СЕТ СН'!$F$12</f>
        <v>132.86626706999999</v>
      </c>
      <c r="T164" s="36">
        <f>SUMIFS(СВЦЭМ!$E$39:$E$782,СВЦЭМ!$A$39:$A$782,$A164,СВЦЭМ!$B$39:$B$782,T$155)+'СЕТ СН'!$F$12</f>
        <v>143.35459308</v>
      </c>
      <c r="U164" s="36">
        <f>SUMIFS(СВЦЭМ!$E$39:$E$782,СВЦЭМ!$A$39:$A$782,$A164,СВЦЭМ!$B$39:$B$782,U$155)+'СЕТ СН'!$F$12</f>
        <v>148.26904795999999</v>
      </c>
      <c r="V164" s="36">
        <f>SUMIFS(СВЦЭМ!$E$39:$E$782,СВЦЭМ!$A$39:$A$782,$A164,СВЦЭМ!$B$39:$B$782,V$155)+'СЕТ СН'!$F$12</f>
        <v>146.68691183000001</v>
      </c>
      <c r="W164" s="36">
        <f>SUMIFS(СВЦЭМ!$E$39:$E$782,СВЦЭМ!$A$39:$A$782,$A164,СВЦЭМ!$B$39:$B$782,W$155)+'СЕТ СН'!$F$12</f>
        <v>144.10295952999999</v>
      </c>
      <c r="X164" s="36">
        <f>SUMIFS(СВЦЭМ!$E$39:$E$782,СВЦЭМ!$A$39:$A$782,$A164,СВЦЭМ!$B$39:$B$782,X$155)+'СЕТ СН'!$F$12</f>
        <v>124.25187713</v>
      </c>
      <c r="Y164" s="36">
        <f>SUMIFS(СВЦЭМ!$E$39:$E$782,СВЦЭМ!$A$39:$A$782,$A164,СВЦЭМ!$B$39:$B$782,Y$155)+'СЕТ СН'!$F$12</f>
        <v>109.27938116999999</v>
      </c>
    </row>
    <row r="165" spans="1:25" ht="15.75" x14ac:dyDescent="0.2">
      <c r="A165" s="35">
        <f t="shared" si="4"/>
        <v>44844</v>
      </c>
      <c r="B165" s="36">
        <f>SUMIFS(СВЦЭМ!$E$39:$E$782,СВЦЭМ!$A$39:$A$782,$A165,СВЦЭМ!$B$39:$B$782,B$155)+'СЕТ СН'!$F$12</f>
        <v>109.57336282999999</v>
      </c>
      <c r="C165" s="36">
        <f>SUMIFS(СВЦЭМ!$E$39:$E$782,СВЦЭМ!$A$39:$A$782,$A165,СВЦЭМ!$B$39:$B$782,C$155)+'СЕТ СН'!$F$12</f>
        <v>118.19111789999999</v>
      </c>
      <c r="D165" s="36">
        <f>SUMIFS(СВЦЭМ!$E$39:$E$782,СВЦЭМ!$A$39:$A$782,$A165,СВЦЭМ!$B$39:$B$782,D$155)+'СЕТ СН'!$F$12</f>
        <v>131.63820035000001</v>
      </c>
      <c r="E165" s="36">
        <f>SUMIFS(СВЦЭМ!$E$39:$E$782,СВЦЭМ!$A$39:$A$782,$A165,СВЦЭМ!$B$39:$B$782,E$155)+'СЕТ СН'!$F$12</f>
        <v>131.5877303</v>
      </c>
      <c r="F165" s="36">
        <f>SUMIFS(СВЦЭМ!$E$39:$E$782,СВЦЭМ!$A$39:$A$782,$A165,СВЦЭМ!$B$39:$B$782,F$155)+'СЕТ СН'!$F$12</f>
        <v>130.78261592000001</v>
      </c>
      <c r="G165" s="36">
        <f>SUMIFS(СВЦЭМ!$E$39:$E$782,СВЦЭМ!$A$39:$A$782,$A165,СВЦЭМ!$B$39:$B$782,G$155)+'СЕТ СН'!$F$12</f>
        <v>130.87000441999999</v>
      </c>
      <c r="H165" s="36">
        <f>SUMIFS(СВЦЭМ!$E$39:$E$782,СВЦЭМ!$A$39:$A$782,$A165,СВЦЭМ!$B$39:$B$782,H$155)+'СЕТ СН'!$F$12</f>
        <v>122.46330453</v>
      </c>
      <c r="I165" s="36">
        <f>SUMIFS(СВЦЭМ!$E$39:$E$782,СВЦЭМ!$A$39:$A$782,$A165,СВЦЭМ!$B$39:$B$782,I$155)+'СЕТ СН'!$F$12</f>
        <v>111.46815655</v>
      </c>
      <c r="J165" s="36">
        <f>SUMIFS(СВЦЭМ!$E$39:$E$782,СВЦЭМ!$A$39:$A$782,$A165,СВЦЭМ!$B$39:$B$782,J$155)+'СЕТ СН'!$F$12</f>
        <v>108.69779902000001</v>
      </c>
      <c r="K165" s="36">
        <f>SUMIFS(СВЦЭМ!$E$39:$E$782,СВЦЭМ!$A$39:$A$782,$A165,СВЦЭМ!$B$39:$B$782,K$155)+'СЕТ СН'!$F$12</f>
        <v>107.78070891</v>
      </c>
      <c r="L165" s="36">
        <f>SUMIFS(СВЦЭМ!$E$39:$E$782,СВЦЭМ!$A$39:$A$782,$A165,СВЦЭМ!$B$39:$B$782,L$155)+'СЕТ СН'!$F$12</f>
        <v>106.34491391</v>
      </c>
      <c r="M165" s="36">
        <f>SUMIFS(СВЦЭМ!$E$39:$E$782,СВЦЭМ!$A$39:$A$782,$A165,СВЦЭМ!$B$39:$B$782,M$155)+'СЕТ СН'!$F$12</f>
        <v>112.89694522000001</v>
      </c>
      <c r="N165" s="36">
        <f>SUMIFS(СВЦЭМ!$E$39:$E$782,СВЦЭМ!$A$39:$A$782,$A165,СВЦЭМ!$B$39:$B$782,N$155)+'СЕТ СН'!$F$12</f>
        <v>124.50194644</v>
      </c>
      <c r="O165" s="36">
        <f>SUMIFS(СВЦЭМ!$E$39:$E$782,СВЦЭМ!$A$39:$A$782,$A165,СВЦЭМ!$B$39:$B$782,O$155)+'СЕТ СН'!$F$12</f>
        <v>123.97553662</v>
      </c>
      <c r="P165" s="36">
        <f>SUMIFS(СВЦЭМ!$E$39:$E$782,СВЦЭМ!$A$39:$A$782,$A165,СВЦЭМ!$B$39:$B$782,P$155)+'СЕТ СН'!$F$12</f>
        <v>118.63244458</v>
      </c>
      <c r="Q165" s="36">
        <f>SUMIFS(СВЦЭМ!$E$39:$E$782,СВЦЭМ!$A$39:$A$782,$A165,СВЦЭМ!$B$39:$B$782,Q$155)+'СЕТ СН'!$F$12</f>
        <v>117.02192026</v>
      </c>
      <c r="R165" s="36">
        <f>SUMIFS(СВЦЭМ!$E$39:$E$782,СВЦЭМ!$A$39:$A$782,$A165,СВЦЭМ!$B$39:$B$782,R$155)+'СЕТ СН'!$F$12</f>
        <v>110.79495928999999</v>
      </c>
      <c r="S165" s="36">
        <f>SUMIFS(СВЦЭМ!$E$39:$E$782,СВЦЭМ!$A$39:$A$782,$A165,СВЦЭМ!$B$39:$B$782,S$155)+'СЕТ СН'!$F$12</f>
        <v>104.61945471999999</v>
      </c>
      <c r="T165" s="36">
        <f>SUMIFS(СВЦЭМ!$E$39:$E$782,СВЦЭМ!$A$39:$A$782,$A165,СВЦЭМ!$B$39:$B$782,T$155)+'СЕТ СН'!$F$12</f>
        <v>112.10591675000001</v>
      </c>
      <c r="U165" s="36">
        <f>SUMIFS(СВЦЭМ!$E$39:$E$782,СВЦЭМ!$A$39:$A$782,$A165,СВЦЭМ!$B$39:$B$782,U$155)+'СЕТ СН'!$F$12</f>
        <v>114.6521522</v>
      </c>
      <c r="V165" s="36">
        <f>SUMIFS(СВЦЭМ!$E$39:$E$782,СВЦЭМ!$A$39:$A$782,$A165,СВЦЭМ!$B$39:$B$782,V$155)+'СЕТ СН'!$F$12</f>
        <v>115.92565630999999</v>
      </c>
      <c r="W165" s="36">
        <f>SUMIFS(СВЦЭМ!$E$39:$E$782,СВЦЭМ!$A$39:$A$782,$A165,СВЦЭМ!$B$39:$B$782,W$155)+'СЕТ СН'!$F$12</f>
        <v>116.70836715</v>
      </c>
      <c r="X165" s="36">
        <f>SUMIFS(СВЦЭМ!$E$39:$E$782,СВЦЭМ!$A$39:$A$782,$A165,СВЦЭМ!$B$39:$B$782,X$155)+'СЕТ СН'!$F$12</f>
        <v>113.61847505999999</v>
      </c>
      <c r="Y165" s="36">
        <f>SUMIFS(СВЦЭМ!$E$39:$E$782,СВЦЭМ!$A$39:$A$782,$A165,СВЦЭМ!$B$39:$B$782,Y$155)+'СЕТ СН'!$F$12</f>
        <v>110.35062646</v>
      </c>
    </row>
    <row r="166" spans="1:25" ht="15.75" x14ac:dyDescent="0.2">
      <c r="A166" s="35">
        <f t="shared" si="4"/>
        <v>44845</v>
      </c>
      <c r="B166" s="36">
        <f>SUMIFS(СВЦЭМ!$E$39:$E$782,СВЦЭМ!$A$39:$A$782,$A166,СВЦЭМ!$B$39:$B$782,B$155)+'СЕТ СН'!$F$12</f>
        <v>123.74695416</v>
      </c>
      <c r="C166" s="36">
        <f>SUMIFS(СВЦЭМ!$E$39:$E$782,СВЦЭМ!$A$39:$A$782,$A166,СВЦЭМ!$B$39:$B$782,C$155)+'СЕТ СН'!$F$12</f>
        <v>132.89364771999999</v>
      </c>
      <c r="D166" s="36">
        <f>SUMIFS(СВЦЭМ!$E$39:$E$782,СВЦЭМ!$A$39:$A$782,$A166,СВЦЭМ!$B$39:$B$782,D$155)+'СЕТ СН'!$F$12</f>
        <v>139.19745904000001</v>
      </c>
      <c r="E166" s="36">
        <f>SUMIFS(СВЦЭМ!$E$39:$E$782,СВЦЭМ!$A$39:$A$782,$A166,СВЦЭМ!$B$39:$B$782,E$155)+'СЕТ СН'!$F$12</f>
        <v>141.43083625</v>
      </c>
      <c r="F166" s="36">
        <f>SUMIFS(СВЦЭМ!$E$39:$E$782,СВЦЭМ!$A$39:$A$782,$A166,СВЦЭМ!$B$39:$B$782,F$155)+'СЕТ СН'!$F$12</f>
        <v>140.92141559000001</v>
      </c>
      <c r="G166" s="36">
        <f>SUMIFS(СВЦЭМ!$E$39:$E$782,СВЦЭМ!$A$39:$A$782,$A166,СВЦЭМ!$B$39:$B$782,G$155)+'СЕТ СН'!$F$12</f>
        <v>131.98627205</v>
      </c>
      <c r="H166" s="36">
        <f>SUMIFS(СВЦЭМ!$E$39:$E$782,СВЦЭМ!$A$39:$A$782,$A166,СВЦЭМ!$B$39:$B$782,H$155)+'СЕТ СН'!$F$12</f>
        <v>133.07175278</v>
      </c>
      <c r="I166" s="36">
        <f>SUMIFS(СВЦЭМ!$E$39:$E$782,СВЦЭМ!$A$39:$A$782,$A166,СВЦЭМ!$B$39:$B$782,I$155)+'СЕТ СН'!$F$12</f>
        <v>136.65183340999999</v>
      </c>
      <c r="J166" s="36">
        <f>SUMIFS(СВЦЭМ!$E$39:$E$782,СВЦЭМ!$A$39:$A$782,$A166,СВЦЭМ!$B$39:$B$782,J$155)+'СЕТ СН'!$F$12</f>
        <v>137.99325433999999</v>
      </c>
      <c r="K166" s="36">
        <f>SUMIFS(СВЦЭМ!$E$39:$E$782,СВЦЭМ!$A$39:$A$782,$A166,СВЦЭМ!$B$39:$B$782,K$155)+'СЕТ СН'!$F$12</f>
        <v>138.57581138</v>
      </c>
      <c r="L166" s="36">
        <f>SUMIFS(СВЦЭМ!$E$39:$E$782,СВЦЭМ!$A$39:$A$782,$A166,СВЦЭМ!$B$39:$B$782,L$155)+'СЕТ СН'!$F$12</f>
        <v>139.52791945000001</v>
      </c>
      <c r="M166" s="36">
        <f>SUMIFS(СВЦЭМ!$E$39:$E$782,СВЦЭМ!$A$39:$A$782,$A166,СВЦЭМ!$B$39:$B$782,M$155)+'СЕТ СН'!$F$12</f>
        <v>135.03487884</v>
      </c>
      <c r="N166" s="36">
        <f>SUMIFS(СВЦЭМ!$E$39:$E$782,СВЦЭМ!$A$39:$A$782,$A166,СВЦЭМ!$B$39:$B$782,N$155)+'СЕТ СН'!$F$12</f>
        <v>138.66661250000001</v>
      </c>
      <c r="O166" s="36">
        <f>SUMIFS(СВЦЭМ!$E$39:$E$782,СВЦЭМ!$A$39:$A$782,$A166,СВЦЭМ!$B$39:$B$782,O$155)+'СЕТ СН'!$F$12</f>
        <v>139.15819107999999</v>
      </c>
      <c r="P166" s="36">
        <f>SUMIFS(СВЦЭМ!$E$39:$E$782,СВЦЭМ!$A$39:$A$782,$A166,СВЦЭМ!$B$39:$B$782,P$155)+'СЕТ СН'!$F$12</f>
        <v>137.78978212000001</v>
      </c>
      <c r="Q166" s="36">
        <f>SUMIFS(СВЦЭМ!$E$39:$E$782,СВЦЭМ!$A$39:$A$782,$A166,СВЦЭМ!$B$39:$B$782,Q$155)+'СЕТ СН'!$F$12</f>
        <v>136.79680246999999</v>
      </c>
      <c r="R166" s="36">
        <f>SUMIFS(СВЦЭМ!$E$39:$E$782,СВЦЭМ!$A$39:$A$782,$A166,СВЦЭМ!$B$39:$B$782,R$155)+'СЕТ СН'!$F$12</f>
        <v>133.86907352</v>
      </c>
      <c r="S166" s="36">
        <f>SUMIFS(СВЦЭМ!$E$39:$E$782,СВЦЭМ!$A$39:$A$782,$A166,СВЦЭМ!$B$39:$B$782,S$155)+'СЕТ СН'!$F$12</f>
        <v>139.19238903999999</v>
      </c>
      <c r="T166" s="36">
        <f>SUMIFS(СВЦЭМ!$E$39:$E$782,СВЦЭМ!$A$39:$A$782,$A166,СВЦЭМ!$B$39:$B$782,T$155)+'СЕТ СН'!$F$12</f>
        <v>147.02491282</v>
      </c>
      <c r="U166" s="36">
        <f>SUMIFS(СВЦЭМ!$E$39:$E$782,СВЦЭМ!$A$39:$A$782,$A166,СВЦЭМ!$B$39:$B$782,U$155)+'СЕТ СН'!$F$12</f>
        <v>150.25922312</v>
      </c>
      <c r="V166" s="36">
        <f>SUMIFS(СВЦЭМ!$E$39:$E$782,СВЦЭМ!$A$39:$A$782,$A166,СВЦЭМ!$B$39:$B$782,V$155)+'СЕТ СН'!$F$12</f>
        <v>149.82220855</v>
      </c>
      <c r="W166" s="36">
        <f>SUMIFS(СВЦЭМ!$E$39:$E$782,СВЦЭМ!$A$39:$A$782,$A166,СВЦЭМ!$B$39:$B$782,W$155)+'СЕТ СН'!$F$12</f>
        <v>154.63312507000001</v>
      </c>
      <c r="X166" s="36">
        <f>SUMIFS(СВЦЭМ!$E$39:$E$782,СВЦЭМ!$A$39:$A$782,$A166,СВЦЭМ!$B$39:$B$782,X$155)+'СЕТ СН'!$F$12</f>
        <v>151.93541984000001</v>
      </c>
      <c r="Y166" s="36">
        <f>SUMIFS(СВЦЭМ!$E$39:$E$782,СВЦЭМ!$A$39:$A$782,$A166,СВЦЭМ!$B$39:$B$782,Y$155)+'СЕТ СН'!$F$12</f>
        <v>150.78188270000001</v>
      </c>
    </row>
    <row r="167" spans="1:25" ht="15.75" x14ac:dyDescent="0.2">
      <c r="A167" s="35">
        <f t="shared" si="4"/>
        <v>44846</v>
      </c>
      <c r="B167" s="36">
        <f>SUMIFS(СВЦЭМ!$E$39:$E$782,СВЦЭМ!$A$39:$A$782,$A167,СВЦЭМ!$B$39:$B$782,B$155)+'СЕТ СН'!$F$12</f>
        <v>137.24942492</v>
      </c>
      <c r="C167" s="36">
        <f>SUMIFS(СВЦЭМ!$E$39:$E$782,СВЦЭМ!$A$39:$A$782,$A167,СВЦЭМ!$B$39:$B$782,C$155)+'СЕТ СН'!$F$12</f>
        <v>140.96959396</v>
      </c>
      <c r="D167" s="36">
        <f>SUMIFS(СВЦЭМ!$E$39:$E$782,СВЦЭМ!$A$39:$A$782,$A167,СВЦЭМ!$B$39:$B$782,D$155)+'СЕТ СН'!$F$12</f>
        <v>144.15089558</v>
      </c>
      <c r="E167" s="36">
        <f>SUMIFS(СВЦЭМ!$E$39:$E$782,СВЦЭМ!$A$39:$A$782,$A167,СВЦЭМ!$B$39:$B$782,E$155)+'СЕТ СН'!$F$12</f>
        <v>143.13283862</v>
      </c>
      <c r="F167" s="36">
        <f>SUMIFS(СВЦЭМ!$E$39:$E$782,СВЦЭМ!$A$39:$A$782,$A167,СВЦЭМ!$B$39:$B$782,F$155)+'СЕТ СН'!$F$12</f>
        <v>142.33908378999999</v>
      </c>
      <c r="G167" s="36">
        <f>SUMIFS(СВЦЭМ!$E$39:$E$782,СВЦЭМ!$A$39:$A$782,$A167,СВЦЭМ!$B$39:$B$782,G$155)+'СЕТ СН'!$F$12</f>
        <v>142.09027356999999</v>
      </c>
      <c r="H167" s="36">
        <f>SUMIFS(СВЦЭМ!$E$39:$E$782,СВЦЭМ!$A$39:$A$782,$A167,СВЦЭМ!$B$39:$B$782,H$155)+'СЕТ СН'!$F$12</f>
        <v>138.33033968000001</v>
      </c>
      <c r="I167" s="36">
        <f>SUMIFS(СВЦЭМ!$E$39:$E$782,СВЦЭМ!$A$39:$A$782,$A167,СВЦЭМ!$B$39:$B$782,I$155)+'СЕТ СН'!$F$12</f>
        <v>133.89108891000001</v>
      </c>
      <c r="J167" s="36">
        <f>SUMIFS(СВЦЭМ!$E$39:$E$782,СВЦЭМ!$A$39:$A$782,$A167,СВЦЭМ!$B$39:$B$782,J$155)+'СЕТ СН'!$F$12</f>
        <v>135.15482133</v>
      </c>
      <c r="K167" s="36">
        <f>SUMIFS(СВЦЭМ!$E$39:$E$782,СВЦЭМ!$A$39:$A$782,$A167,СВЦЭМ!$B$39:$B$782,K$155)+'СЕТ СН'!$F$12</f>
        <v>134.37541519999999</v>
      </c>
      <c r="L167" s="36">
        <f>SUMIFS(СВЦЭМ!$E$39:$E$782,СВЦЭМ!$A$39:$A$782,$A167,СВЦЭМ!$B$39:$B$782,L$155)+'СЕТ СН'!$F$12</f>
        <v>133.36045067000001</v>
      </c>
      <c r="M167" s="36">
        <f>SUMIFS(СВЦЭМ!$E$39:$E$782,СВЦЭМ!$A$39:$A$782,$A167,СВЦЭМ!$B$39:$B$782,M$155)+'СЕТ СН'!$F$12</f>
        <v>132.60095265000001</v>
      </c>
      <c r="N167" s="36">
        <f>SUMIFS(СВЦЭМ!$E$39:$E$782,СВЦЭМ!$A$39:$A$782,$A167,СВЦЭМ!$B$39:$B$782,N$155)+'СЕТ СН'!$F$12</f>
        <v>135.28189895</v>
      </c>
      <c r="O167" s="36">
        <f>SUMIFS(СВЦЭМ!$E$39:$E$782,СВЦЭМ!$A$39:$A$782,$A167,СВЦЭМ!$B$39:$B$782,O$155)+'СЕТ СН'!$F$12</f>
        <v>134.77057063000001</v>
      </c>
      <c r="P167" s="36">
        <f>SUMIFS(СВЦЭМ!$E$39:$E$782,СВЦЭМ!$A$39:$A$782,$A167,СВЦЭМ!$B$39:$B$782,P$155)+'СЕТ СН'!$F$12</f>
        <v>133.64106756000001</v>
      </c>
      <c r="Q167" s="36">
        <f>SUMIFS(СВЦЭМ!$E$39:$E$782,СВЦЭМ!$A$39:$A$782,$A167,СВЦЭМ!$B$39:$B$782,Q$155)+'СЕТ СН'!$F$12</f>
        <v>134.40451254999999</v>
      </c>
      <c r="R167" s="36">
        <f>SUMIFS(СВЦЭМ!$E$39:$E$782,СВЦЭМ!$A$39:$A$782,$A167,СВЦЭМ!$B$39:$B$782,R$155)+'СЕТ СН'!$F$12</f>
        <v>131.23737887999999</v>
      </c>
      <c r="S167" s="36">
        <f>SUMIFS(СВЦЭМ!$E$39:$E$782,СВЦЭМ!$A$39:$A$782,$A167,СВЦЭМ!$B$39:$B$782,S$155)+'СЕТ СН'!$F$12</f>
        <v>131.56461999999999</v>
      </c>
      <c r="T167" s="36">
        <f>SUMIFS(СВЦЭМ!$E$39:$E$782,СВЦЭМ!$A$39:$A$782,$A167,СВЦЭМ!$B$39:$B$782,T$155)+'СЕТ СН'!$F$12</f>
        <v>151.07076569</v>
      </c>
      <c r="U167" s="36">
        <f>SUMIFS(СВЦЭМ!$E$39:$E$782,СВЦЭМ!$A$39:$A$782,$A167,СВЦЭМ!$B$39:$B$782,U$155)+'СЕТ СН'!$F$12</f>
        <v>149.78460324</v>
      </c>
      <c r="V167" s="36">
        <f>SUMIFS(СВЦЭМ!$E$39:$E$782,СВЦЭМ!$A$39:$A$782,$A167,СВЦЭМ!$B$39:$B$782,V$155)+'СЕТ СН'!$F$12</f>
        <v>155.28167583999999</v>
      </c>
      <c r="W167" s="36">
        <f>SUMIFS(СВЦЭМ!$E$39:$E$782,СВЦЭМ!$A$39:$A$782,$A167,СВЦЭМ!$B$39:$B$782,W$155)+'СЕТ СН'!$F$12</f>
        <v>143.09381450999999</v>
      </c>
      <c r="X167" s="36">
        <f>SUMIFS(СВЦЭМ!$E$39:$E$782,СВЦЭМ!$A$39:$A$782,$A167,СВЦЭМ!$B$39:$B$782,X$155)+'СЕТ СН'!$F$12</f>
        <v>138.49479600000001</v>
      </c>
      <c r="Y167" s="36">
        <f>SUMIFS(СВЦЭМ!$E$39:$E$782,СВЦЭМ!$A$39:$A$782,$A167,СВЦЭМ!$B$39:$B$782,Y$155)+'СЕТ СН'!$F$12</f>
        <v>136.22410127000001</v>
      </c>
    </row>
    <row r="168" spans="1:25" ht="15.75" x14ac:dyDescent="0.2">
      <c r="A168" s="35">
        <f t="shared" si="4"/>
        <v>44847</v>
      </c>
      <c r="B168" s="36">
        <f>SUMIFS(СВЦЭМ!$E$39:$E$782,СВЦЭМ!$A$39:$A$782,$A168,СВЦЭМ!$B$39:$B$782,B$155)+'СЕТ СН'!$F$12</f>
        <v>150.90271439</v>
      </c>
      <c r="C168" s="36">
        <f>SUMIFS(СВЦЭМ!$E$39:$E$782,СВЦЭМ!$A$39:$A$782,$A168,СВЦЭМ!$B$39:$B$782,C$155)+'СЕТ СН'!$F$12</f>
        <v>154.27591649999999</v>
      </c>
      <c r="D168" s="36">
        <f>SUMIFS(СВЦЭМ!$E$39:$E$782,СВЦЭМ!$A$39:$A$782,$A168,СВЦЭМ!$B$39:$B$782,D$155)+'СЕТ СН'!$F$12</f>
        <v>153.96996734000001</v>
      </c>
      <c r="E168" s="36">
        <f>SUMIFS(СВЦЭМ!$E$39:$E$782,СВЦЭМ!$A$39:$A$782,$A168,СВЦЭМ!$B$39:$B$782,E$155)+'СЕТ СН'!$F$12</f>
        <v>154.76199611000001</v>
      </c>
      <c r="F168" s="36">
        <f>SUMIFS(СВЦЭМ!$E$39:$E$782,СВЦЭМ!$A$39:$A$782,$A168,СВЦЭМ!$B$39:$B$782,F$155)+'СЕТ СН'!$F$12</f>
        <v>155.03276876000001</v>
      </c>
      <c r="G168" s="36">
        <f>SUMIFS(СВЦЭМ!$E$39:$E$782,СВЦЭМ!$A$39:$A$782,$A168,СВЦЭМ!$B$39:$B$782,G$155)+'СЕТ СН'!$F$12</f>
        <v>153.35277819999999</v>
      </c>
      <c r="H168" s="36">
        <f>SUMIFS(СВЦЭМ!$E$39:$E$782,СВЦЭМ!$A$39:$A$782,$A168,СВЦЭМ!$B$39:$B$782,H$155)+'СЕТ СН'!$F$12</f>
        <v>149.44622183000001</v>
      </c>
      <c r="I168" s="36">
        <f>SUMIFS(СВЦЭМ!$E$39:$E$782,СВЦЭМ!$A$39:$A$782,$A168,СВЦЭМ!$B$39:$B$782,I$155)+'СЕТ СН'!$F$12</f>
        <v>146.12856456</v>
      </c>
      <c r="J168" s="36">
        <f>SUMIFS(СВЦЭМ!$E$39:$E$782,СВЦЭМ!$A$39:$A$782,$A168,СВЦЭМ!$B$39:$B$782,J$155)+'СЕТ СН'!$F$12</f>
        <v>144.59195219</v>
      </c>
      <c r="K168" s="36">
        <f>SUMIFS(СВЦЭМ!$E$39:$E$782,СВЦЭМ!$A$39:$A$782,$A168,СВЦЭМ!$B$39:$B$782,K$155)+'СЕТ СН'!$F$12</f>
        <v>148.78793690000001</v>
      </c>
      <c r="L168" s="36">
        <f>SUMIFS(СВЦЭМ!$E$39:$E$782,СВЦЭМ!$A$39:$A$782,$A168,СВЦЭМ!$B$39:$B$782,L$155)+'СЕТ СН'!$F$12</f>
        <v>146.95718062</v>
      </c>
      <c r="M168" s="36">
        <f>SUMIFS(СВЦЭМ!$E$39:$E$782,СВЦЭМ!$A$39:$A$782,$A168,СВЦЭМ!$B$39:$B$782,M$155)+'СЕТ СН'!$F$12</f>
        <v>148.56703404999999</v>
      </c>
      <c r="N168" s="36">
        <f>SUMIFS(СВЦЭМ!$E$39:$E$782,СВЦЭМ!$A$39:$A$782,$A168,СВЦЭМ!$B$39:$B$782,N$155)+'СЕТ СН'!$F$12</f>
        <v>147.43822895</v>
      </c>
      <c r="O168" s="36">
        <f>SUMIFS(СВЦЭМ!$E$39:$E$782,СВЦЭМ!$A$39:$A$782,$A168,СВЦЭМ!$B$39:$B$782,O$155)+'СЕТ СН'!$F$12</f>
        <v>147.01761109</v>
      </c>
      <c r="P168" s="36">
        <f>SUMIFS(СВЦЭМ!$E$39:$E$782,СВЦЭМ!$A$39:$A$782,$A168,СВЦЭМ!$B$39:$B$782,P$155)+'СЕТ СН'!$F$12</f>
        <v>146.58662328</v>
      </c>
      <c r="Q168" s="36">
        <f>SUMIFS(СВЦЭМ!$E$39:$E$782,СВЦЭМ!$A$39:$A$782,$A168,СВЦЭМ!$B$39:$B$782,Q$155)+'СЕТ СН'!$F$12</f>
        <v>145.27842773</v>
      </c>
      <c r="R168" s="36">
        <f>SUMIFS(СВЦЭМ!$E$39:$E$782,СВЦЭМ!$A$39:$A$782,$A168,СВЦЭМ!$B$39:$B$782,R$155)+'СЕТ СН'!$F$12</f>
        <v>150.64061687</v>
      </c>
      <c r="S168" s="36">
        <f>SUMIFS(СВЦЭМ!$E$39:$E$782,СВЦЭМ!$A$39:$A$782,$A168,СВЦЭМ!$B$39:$B$782,S$155)+'СЕТ СН'!$F$12</f>
        <v>146.54189801999999</v>
      </c>
      <c r="T168" s="36">
        <f>SUMIFS(СВЦЭМ!$E$39:$E$782,СВЦЭМ!$A$39:$A$782,$A168,СВЦЭМ!$B$39:$B$782,T$155)+'СЕТ СН'!$F$12</f>
        <v>149.39820857999999</v>
      </c>
      <c r="U168" s="36">
        <f>SUMIFS(СВЦЭМ!$E$39:$E$782,СВЦЭМ!$A$39:$A$782,$A168,СВЦЭМ!$B$39:$B$782,U$155)+'СЕТ СН'!$F$12</f>
        <v>151.55940035</v>
      </c>
      <c r="V168" s="36">
        <f>SUMIFS(СВЦЭМ!$E$39:$E$782,СВЦЭМ!$A$39:$A$782,$A168,СВЦЭМ!$B$39:$B$782,V$155)+'СЕТ СН'!$F$12</f>
        <v>148.77077983999999</v>
      </c>
      <c r="W168" s="36">
        <f>SUMIFS(СВЦЭМ!$E$39:$E$782,СВЦЭМ!$A$39:$A$782,$A168,СВЦЭМ!$B$39:$B$782,W$155)+'СЕТ СН'!$F$12</f>
        <v>147.20056069</v>
      </c>
      <c r="X168" s="36">
        <f>SUMIFS(СВЦЭМ!$E$39:$E$782,СВЦЭМ!$A$39:$A$782,$A168,СВЦЭМ!$B$39:$B$782,X$155)+'СЕТ СН'!$F$12</f>
        <v>146.67277616000001</v>
      </c>
      <c r="Y168" s="36">
        <f>SUMIFS(СВЦЭМ!$E$39:$E$782,СВЦЭМ!$A$39:$A$782,$A168,СВЦЭМ!$B$39:$B$782,Y$155)+'СЕТ СН'!$F$12</f>
        <v>146.07009739</v>
      </c>
    </row>
    <row r="169" spans="1:25" ht="15.75" x14ac:dyDescent="0.2">
      <c r="A169" s="35">
        <f t="shared" si="4"/>
        <v>44848</v>
      </c>
      <c r="B169" s="36">
        <f>SUMIFS(СВЦЭМ!$E$39:$E$782,СВЦЭМ!$A$39:$A$782,$A169,СВЦЭМ!$B$39:$B$782,B$155)+'СЕТ СН'!$F$12</f>
        <v>154.35656408</v>
      </c>
      <c r="C169" s="36">
        <f>SUMIFS(СВЦЭМ!$E$39:$E$782,СВЦЭМ!$A$39:$A$782,$A169,СВЦЭМ!$B$39:$B$782,C$155)+'СЕТ СН'!$F$12</f>
        <v>156.4045892</v>
      </c>
      <c r="D169" s="36">
        <f>SUMIFS(СВЦЭМ!$E$39:$E$782,СВЦЭМ!$A$39:$A$782,$A169,СВЦЭМ!$B$39:$B$782,D$155)+'СЕТ СН'!$F$12</f>
        <v>160.82254846999999</v>
      </c>
      <c r="E169" s="36">
        <f>SUMIFS(СВЦЭМ!$E$39:$E$782,СВЦЭМ!$A$39:$A$782,$A169,СВЦЭМ!$B$39:$B$782,E$155)+'СЕТ СН'!$F$12</f>
        <v>163.26991727000001</v>
      </c>
      <c r="F169" s="36">
        <f>SUMIFS(СВЦЭМ!$E$39:$E$782,СВЦЭМ!$A$39:$A$782,$A169,СВЦЭМ!$B$39:$B$782,F$155)+'СЕТ СН'!$F$12</f>
        <v>163.46429133999999</v>
      </c>
      <c r="G169" s="36">
        <f>SUMIFS(СВЦЭМ!$E$39:$E$782,СВЦЭМ!$A$39:$A$782,$A169,СВЦЭМ!$B$39:$B$782,G$155)+'СЕТ СН'!$F$12</f>
        <v>161.49463312</v>
      </c>
      <c r="H169" s="36">
        <f>SUMIFS(СВЦЭМ!$E$39:$E$782,СВЦЭМ!$A$39:$A$782,$A169,СВЦЭМ!$B$39:$B$782,H$155)+'СЕТ СН'!$F$12</f>
        <v>152.00239852999999</v>
      </c>
      <c r="I169" s="36">
        <f>SUMIFS(СВЦЭМ!$E$39:$E$782,СВЦЭМ!$A$39:$A$782,$A169,СВЦЭМ!$B$39:$B$782,I$155)+'СЕТ СН'!$F$12</f>
        <v>153.77068796</v>
      </c>
      <c r="J169" s="36">
        <f>SUMIFS(СВЦЭМ!$E$39:$E$782,СВЦЭМ!$A$39:$A$782,$A169,СВЦЭМ!$B$39:$B$782,J$155)+'СЕТ СН'!$F$12</f>
        <v>153.85863187000001</v>
      </c>
      <c r="K169" s="36">
        <f>SUMIFS(СВЦЭМ!$E$39:$E$782,СВЦЭМ!$A$39:$A$782,$A169,СВЦЭМ!$B$39:$B$782,K$155)+'СЕТ СН'!$F$12</f>
        <v>153.64642420999999</v>
      </c>
      <c r="L169" s="36">
        <f>SUMIFS(СВЦЭМ!$E$39:$E$782,СВЦЭМ!$A$39:$A$782,$A169,СВЦЭМ!$B$39:$B$782,L$155)+'СЕТ СН'!$F$12</f>
        <v>155.01977579999999</v>
      </c>
      <c r="M169" s="36">
        <f>SUMIFS(СВЦЭМ!$E$39:$E$782,СВЦЭМ!$A$39:$A$782,$A169,СВЦЭМ!$B$39:$B$782,M$155)+'СЕТ СН'!$F$12</f>
        <v>151.09553672999999</v>
      </c>
      <c r="N169" s="36">
        <f>SUMIFS(СВЦЭМ!$E$39:$E$782,СВЦЭМ!$A$39:$A$782,$A169,СВЦЭМ!$B$39:$B$782,N$155)+'СЕТ СН'!$F$12</f>
        <v>151.36366649999999</v>
      </c>
      <c r="O169" s="36">
        <f>SUMIFS(СВЦЭМ!$E$39:$E$782,СВЦЭМ!$A$39:$A$782,$A169,СВЦЭМ!$B$39:$B$782,O$155)+'СЕТ СН'!$F$12</f>
        <v>151.86451445</v>
      </c>
      <c r="P169" s="36">
        <f>SUMIFS(СВЦЭМ!$E$39:$E$782,СВЦЭМ!$A$39:$A$782,$A169,СВЦЭМ!$B$39:$B$782,P$155)+'СЕТ СН'!$F$12</f>
        <v>151.81811119</v>
      </c>
      <c r="Q169" s="36">
        <f>SUMIFS(СВЦЭМ!$E$39:$E$782,СВЦЭМ!$A$39:$A$782,$A169,СВЦЭМ!$B$39:$B$782,Q$155)+'СЕТ СН'!$F$12</f>
        <v>151.96559730999999</v>
      </c>
      <c r="R169" s="36">
        <f>SUMIFS(СВЦЭМ!$E$39:$E$782,СВЦЭМ!$A$39:$A$782,$A169,СВЦЭМ!$B$39:$B$782,R$155)+'СЕТ СН'!$F$12</f>
        <v>150.48882766</v>
      </c>
      <c r="S169" s="36">
        <f>SUMIFS(СВЦЭМ!$E$39:$E$782,СВЦЭМ!$A$39:$A$782,$A169,СВЦЭМ!$B$39:$B$782,S$155)+'СЕТ СН'!$F$12</f>
        <v>153.00809090999999</v>
      </c>
      <c r="T169" s="36">
        <f>SUMIFS(СВЦЭМ!$E$39:$E$782,СВЦЭМ!$A$39:$A$782,$A169,СВЦЭМ!$B$39:$B$782,T$155)+'СЕТ СН'!$F$12</f>
        <v>153.89836206999999</v>
      </c>
      <c r="U169" s="36">
        <f>SUMIFS(СВЦЭМ!$E$39:$E$782,СВЦЭМ!$A$39:$A$782,$A169,СВЦЭМ!$B$39:$B$782,U$155)+'СЕТ СН'!$F$12</f>
        <v>153.32294931999999</v>
      </c>
      <c r="V169" s="36">
        <f>SUMIFS(СВЦЭМ!$E$39:$E$782,СВЦЭМ!$A$39:$A$782,$A169,СВЦЭМ!$B$39:$B$782,V$155)+'СЕТ СН'!$F$12</f>
        <v>155.07641641000001</v>
      </c>
      <c r="W169" s="36">
        <f>SUMIFS(СВЦЭМ!$E$39:$E$782,СВЦЭМ!$A$39:$A$782,$A169,СВЦЭМ!$B$39:$B$782,W$155)+'СЕТ СН'!$F$12</f>
        <v>154.8253656</v>
      </c>
      <c r="X169" s="36">
        <f>SUMIFS(СВЦЭМ!$E$39:$E$782,СВЦЭМ!$A$39:$A$782,$A169,СВЦЭМ!$B$39:$B$782,X$155)+'СЕТ СН'!$F$12</f>
        <v>153.85013712</v>
      </c>
      <c r="Y169" s="36">
        <f>SUMIFS(СВЦЭМ!$E$39:$E$782,СВЦЭМ!$A$39:$A$782,$A169,СВЦЭМ!$B$39:$B$782,Y$155)+'СЕТ СН'!$F$12</f>
        <v>151.01021322</v>
      </c>
    </row>
    <row r="170" spans="1:25" ht="15.75" x14ac:dyDescent="0.2">
      <c r="A170" s="35">
        <f t="shared" si="4"/>
        <v>44849</v>
      </c>
      <c r="B170" s="36">
        <f>SUMIFS(СВЦЭМ!$E$39:$E$782,СВЦЭМ!$A$39:$A$782,$A170,СВЦЭМ!$B$39:$B$782,B$155)+'СЕТ СН'!$F$12</f>
        <v>138.60967862999999</v>
      </c>
      <c r="C170" s="36">
        <f>SUMIFS(СВЦЭМ!$E$39:$E$782,СВЦЭМ!$A$39:$A$782,$A170,СВЦЭМ!$B$39:$B$782,C$155)+'СЕТ СН'!$F$12</f>
        <v>137.19076203</v>
      </c>
      <c r="D170" s="36">
        <f>SUMIFS(СВЦЭМ!$E$39:$E$782,СВЦЭМ!$A$39:$A$782,$A170,СВЦЭМ!$B$39:$B$782,D$155)+'СЕТ СН'!$F$12</f>
        <v>135.47100083999999</v>
      </c>
      <c r="E170" s="36">
        <f>SUMIFS(СВЦЭМ!$E$39:$E$782,СВЦЭМ!$A$39:$A$782,$A170,СВЦЭМ!$B$39:$B$782,E$155)+'СЕТ СН'!$F$12</f>
        <v>134.74597349999999</v>
      </c>
      <c r="F170" s="36">
        <f>SUMIFS(СВЦЭМ!$E$39:$E$782,СВЦЭМ!$A$39:$A$782,$A170,СВЦЭМ!$B$39:$B$782,F$155)+'СЕТ СН'!$F$12</f>
        <v>133.96548985000001</v>
      </c>
      <c r="G170" s="36">
        <f>SUMIFS(СВЦЭМ!$E$39:$E$782,СВЦЭМ!$A$39:$A$782,$A170,СВЦЭМ!$B$39:$B$782,G$155)+'СЕТ СН'!$F$12</f>
        <v>134.07747187999999</v>
      </c>
      <c r="H170" s="36">
        <f>SUMIFS(СВЦЭМ!$E$39:$E$782,СВЦЭМ!$A$39:$A$782,$A170,СВЦЭМ!$B$39:$B$782,H$155)+'СЕТ СН'!$F$12</f>
        <v>136.51916195999999</v>
      </c>
      <c r="I170" s="36">
        <f>SUMIFS(СВЦЭМ!$E$39:$E$782,СВЦЭМ!$A$39:$A$782,$A170,СВЦЭМ!$B$39:$B$782,I$155)+'СЕТ СН'!$F$12</f>
        <v>131.52855334</v>
      </c>
      <c r="J170" s="36">
        <f>SUMIFS(СВЦЭМ!$E$39:$E$782,СВЦЭМ!$A$39:$A$782,$A170,СВЦЭМ!$B$39:$B$782,J$155)+'СЕТ СН'!$F$12</f>
        <v>132.29789897000001</v>
      </c>
      <c r="K170" s="36">
        <f>SUMIFS(СВЦЭМ!$E$39:$E$782,СВЦЭМ!$A$39:$A$782,$A170,СВЦЭМ!$B$39:$B$782,K$155)+'СЕТ СН'!$F$12</f>
        <v>133.05568983000001</v>
      </c>
      <c r="L170" s="36">
        <f>SUMIFS(СВЦЭМ!$E$39:$E$782,СВЦЭМ!$A$39:$A$782,$A170,СВЦЭМ!$B$39:$B$782,L$155)+'СЕТ СН'!$F$12</f>
        <v>138.70431785</v>
      </c>
      <c r="M170" s="36">
        <f>SUMIFS(СВЦЭМ!$E$39:$E$782,СВЦЭМ!$A$39:$A$782,$A170,СВЦЭМ!$B$39:$B$782,M$155)+'СЕТ СН'!$F$12</f>
        <v>133.26914880999999</v>
      </c>
      <c r="N170" s="36">
        <f>SUMIFS(СВЦЭМ!$E$39:$E$782,СВЦЭМ!$A$39:$A$782,$A170,СВЦЭМ!$B$39:$B$782,N$155)+'СЕТ СН'!$F$12</f>
        <v>123.1503172</v>
      </c>
      <c r="O170" s="36">
        <f>SUMIFS(СВЦЭМ!$E$39:$E$782,СВЦЭМ!$A$39:$A$782,$A170,СВЦЭМ!$B$39:$B$782,O$155)+'СЕТ СН'!$F$12</f>
        <v>121.83003746999999</v>
      </c>
      <c r="P170" s="36">
        <f>SUMIFS(СВЦЭМ!$E$39:$E$782,СВЦЭМ!$A$39:$A$782,$A170,СВЦЭМ!$B$39:$B$782,P$155)+'СЕТ СН'!$F$12</f>
        <v>122.51488267000001</v>
      </c>
      <c r="Q170" s="36">
        <f>SUMIFS(СВЦЭМ!$E$39:$E$782,СВЦЭМ!$A$39:$A$782,$A170,СВЦЭМ!$B$39:$B$782,Q$155)+'СЕТ СН'!$F$12</f>
        <v>123.52110752999999</v>
      </c>
      <c r="R170" s="36">
        <f>SUMIFS(СВЦЭМ!$E$39:$E$782,СВЦЭМ!$A$39:$A$782,$A170,СВЦЭМ!$B$39:$B$782,R$155)+'СЕТ СН'!$F$12</f>
        <v>130.39557231000001</v>
      </c>
      <c r="S170" s="36">
        <f>SUMIFS(СВЦЭМ!$E$39:$E$782,СВЦЭМ!$A$39:$A$782,$A170,СВЦЭМ!$B$39:$B$782,S$155)+'СЕТ СН'!$F$12</f>
        <v>134.83878806000001</v>
      </c>
      <c r="T170" s="36">
        <f>SUMIFS(СВЦЭМ!$E$39:$E$782,СВЦЭМ!$A$39:$A$782,$A170,СВЦЭМ!$B$39:$B$782,T$155)+'СЕТ СН'!$F$12</f>
        <v>143.49243375</v>
      </c>
      <c r="U170" s="36">
        <f>SUMIFS(СВЦЭМ!$E$39:$E$782,СВЦЭМ!$A$39:$A$782,$A170,СВЦЭМ!$B$39:$B$782,U$155)+'СЕТ СН'!$F$12</f>
        <v>147.50250084999999</v>
      </c>
      <c r="V170" s="36">
        <f>SUMIFS(СВЦЭМ!$E$39:$E$782,СВЦЭМ!$A$39:$A$782,$A170,СВЦЭМ!$B$39:$B$782,V$155)+'СЕТ СН'!$F$12</f>
        <v>146.25719171</v>
      </c>
      <c r="W170" s="36">
        <f>SUMIFS(СВЦЭМ!$E$39:$E$782,СВЦЭМ!$A$39:$A$782,$A170,СВЦЭМ!$B$39:$B$782,W$155)+'СЕТ СН'!$F$12</f>
        <v>144.11807150999999</v>
      </c>
      <c r="X170" s="36">
        <f>SUMIFS(СВЦЭМ!$E$39:$E$782,СВЦЭМ!$A$39:$A$782,$A170,СВЦЭМ!$B$39:$B$782,X$155)+'СЕТ СН'!$F$12</f>
        <v>148.10776605999999</v>
      </c>
      <c r="Y170" s="36">
        <f>SUMIFS(СВЦЭМ!$E$39:$E$782,СВЦЭМ!$A$39:$A$782,$A170,СВЦЭМ!$B$39:$B$782,Y$155)+'СЕТ СН'!$F$12</f>
        <v>141.00404777</v>
      </c>
    </row>
    <row r="171" spans="1:25" ht="15.75" x14ac:dyDescent="0.2">
      <c r="A171" s="35">
        <f t="shared" si="4"/>
        <v>44850</v>
      </c>
      <c r="B171" s="36">
        <f>SUMIFS(СВЦЭМ!$E$39:$E$782,СВЦЭМ!$A$39:$A$782,$A171,СВЦЭМ!$B$39:$B$782,B$155)+'СЕТ СН'!$F$12</f>
        <v>131.63622222000001</v>
      </c>
      <c r="C171" s="36">
        <f>SUMIFS(СВЦЭМ!$E$39:$E$782,СВЦЭМ!$A$39:$A$782,$A171,СВЦЭМ!$B$39:$B$782,C$155)+'СЕТ СН'!$F$12</f>
        <v>134.81725872000001</v>
      </c>
      <c r="D171" s="36">
        <f>SUMIFS(СВЦЭМ!$E$39:$E$782,СВЦЭМ!$A$39:$A$782,$A171,СВЦЭМ!$B$39:$B$782,D$155)+'СЕТ СН'!$F$12</f>
        <v>136.53319046999999</v>
      </c>
      <c r="E171" s="36">
        <f>SUMIFS(СВЦЭМ!$E$39:$E$782,СВЦЭМ!$A$39:$A$782,$A171,СВЦЭМ!$B$39:$B$782,E$155)+'СЕТ СН'!$F$12</f>
        <v>138.04586792000001</v>
      </c>
      <c r="F171" s="36">
        <f>SUMIFS(СВЦЭМ!$E$39:$E$782,СВЦЭМ!$A$39:$A$782,$A171,СВЦЭМ!$B$39:$B$782,F$155)+'СЕТ СН'!$F$12</f>
        <v>137.09619239</v>
      </c>
      <c r="G171" s="36">
        <f>SUMIFS(СВЦЭМ!$E$39:$E$782,СВЦЭМ!$A$39:$A$782,$A171,СВЦЭМ!$B$39:$B$782,G$155)+'СЕТ СН'!$F$12</f>
        <v>135.35501801000001</v>
      </c>
      <c r="H171" s="36">
        <f>SUMIFS(СВЦЭМ!$E$39:$E$782,СВЦЭМ!$A$39:$A$782,$A171,СВЦЭМ!$B$39:$B$782,H$155)+'СЕТ СН'!$F$12</f>
        <v>132.97325606000001</v>
      </c>
      <c r="I171" s="36">
        <f>SUMIFS(СВЦЭМ!$E$39:$E$782,СВЦЭМ!$A$39:$A$782,$A171,СВЦЭМ!$B$39:$B$782,I$155)+'СЕТ СН'!$F$12</f>
        <v>129.64949554</v>
      </c>
      <c r="J171" s="36">
        <f>SUMIFS(СВЦЭМ!$E$39:$E$782,СВЦЭМ!$A$39:$A$782,$A171,СВЦЭМ!$B$39:$B$782,J$155)+'СЕТ СН'!$F$12</f>
        <v>121.81989969999999</v>
      </c>
      <c r="K171" s="36">
        <f>SUMIFS(СВЦЭМ!$E$39:$E$782,СВЦЭМ!$A$39:$A$782,$A171,СВЦЭМ!$B$39:$B$782,K$155)+'СЕТ СН'!$F$12</f>
        <v>118.13254391</v>
      </c>
      <c r="L171" s="36">
        <f>SUMIFS(СВЦЭМ!$E$39:$E$782,СВЦЭМ!$A$39:$A$782,$A171,СВЦЭМ!$B$39:$B$782,L$155)+'СЕТ СН'!$F$12</f>
        <v>116.87897700000001</v>
      </c>
      <c r="M171" s="36">
        <f>SUMIFS(СВЦЭМ!$E$39:$E$782,СВЦЭМ!$A$39:$A$782,$A171,СВЦЭМ!$B$39:$B$782,M$155)+'СЕТ СН'!$F$12</f>
        <v>117.91824783</v>
      </c>
      <c r="N171" s="36">
        <f>SUMIFS(СВЦЭМ!$E$39:$E$782,СВЦЭМ!$A$39:$A$782,$A171,СВЦЭМ!$B$39:$B$782,N$155)+'СЕТ СН'!$F$12</f>
        <v>120.04891923</v>
      </c>
      <c r="O171" s="36">
        <f>SUMIFS(СВЦЭМ!$E$39:$E$782,СВЦЭМ!$A$39:$A$782,$A171,СВЦЭМ!$B$39:$B$782,O$155)+'СЕТ СН'!$F$12</f>
        <v>122.01420874999999</v>
      </c>
      <c r="P171" s="36">
        <f>SUMIFS(СВЦЭМ!$E$39:$E$782,СВЦЭМ!$A$39:$A$782,$A171,СВЦЭМ!$B$39:$B$782,P$155)+'СЕТ СН'!$F$12</f>
        <v>123.32673105000001</v>
      </c>
      <c r="Q171" s="36">
        <f>SUMIFS(СВЦЭМ!$E$39:$E$782,СВЦЭМ!$A$39:$A$782,$A171,СВЦЭМ!$B$39:$B$782,Q$155)+'СЕТ СН'!$F$12</f>
        <v>122.64825114999999</v>
      </c>
      <c r="R171" s="36">
        <f>SUMIFS(СВЦЭМ!$E$39:$E$782,СВЦЭМ!$A$39:$A$782,$A171,СВЦЭМ!$B$39:$B$782,R$155)+'СЕТ СН'!$F$12</f>
        <v>121.95171517999999</v>
      </c>
      <c r="S171" s="36">
        <f>SUMIFS(СВЦЭМ!$E$39:$E$782,СВЦЭМ!$A$39:$A$782,$A171,СВЦЭМ!$B$39:$B$782,S$155)+'СЕТ СН'!$F$12</f>
        <v>122.10545553999999</v>
      </c>
      <c r="T171" s="36">
        <f>SUMIFS(СВЦЭМ!$E$39:$E$782,СВЦЭМ!$A$39:$A$782,$A171,СВЦЭМ!$B$39:$B$782,T$155)+'СЕТ СН'!$F$12</f>
        <v>118.53186279000001</v>
      </c>
      <c r="U171" s="36">
        <f>SUMIFS(СВЦЭМ!$E$39:$E$782,СВЦЭМ!$A$39:$A$782,$A171,СВЦЭМ!$B$39:$B$782,U$155)+'СЕТ СН'!$F$12</f>
        <v>116.92809576000001</v>
      </c>
      <c r="V171" s="36">
        <f>SUMIFS(СВЦЭМ!$E$39:$E$782,СВЦЭМ!$A$39:$A$782,$A171,СВЦЭМ!$B$39:$B$782,V$155)+'СЕТ СН'!$F$12</f>
        <v>117.29138132</v>
      </c>
      <c r="W171" s="36">
        <f>SUMIFS(СВЦЭМ!$E$39:$E$782,СВЦЭМ!$A$39:$A$782,$A171,СВЦЭМ!$B$39:$B$782,W$155)+'СЕТ СН'!$F$12</f>
        <v>118.86251487</v>
      </c>
      <c r="X171" s="36">
        <f>SUMIFS(СВЦЭМ!$E$39:$E$782,СВЦЭМ!$A$39:$A$782,$A171,СВЦЭМ!$B$39:$B$782,X$155)+'СЕТ СН'!$F$12</f>
        <v>123.04132713</v>
      </c>
      <c r="Y171" s="36">
        <f>SUMIFS(СВЦЭМ!$E$39:$E$782,СВЦЭМ!$A$39:$A$782,$A171,СВЦЭМ!$B$39:$B$782,Y$155)+'СЕТ СН'!$F$12</f>
        <v>127.76819029000001</v>
      </c>
    </row>
    <row r="172" spans="1:25" ht="15.75" x14ac:dyDescent="0.2">
      <c r="A172" s="35">
        <f t="shared" si="4"/>
        <v>44851</v>
      </c>
      <c r="B172" s="36">
        <f>SUMIFS(СВЦЭМ!$E$39:$E$782,СВЦЭМ!$A$39:$A$782,$A172,СВЦЭМ!$B$39:$B$782,B$155)+'СЕТ СН'!$F$12</f>
        <v>135.04827078</v>
      </c>
      <c r="C172" s="36">
        <f>SUMIFS(СВЦЭМ!$E$39:$E$782,СВЦЭМ!$A$39:$A$782,$A172,СВЦЭМ!$B$39:$B$782,C$155)+'СЕТ СН'!$F$12</f>
        <v>139.89861263</v>
      </c>
      <c r="D172" s="36">
        <f>SUMIFS(СВЦЭМ!$E$39:$E$782,СВЦЭМ!$A$39:$A$782,$A172,СВЦЭМ!$B$39:$B$782,D$155)+'СЕТ СН'!$F$12</f>
        <v>145.48851550000001</v>
      </c>
      <c r="E172" s="36">
        <f>SUMIFS(СВЦЭМ!$E$39:$E$782,СВЦЭМ!$A$39:$A$782,$A172,СВЦЭМ!$B$39:$B$782,E$155)+'СЕТ СН'!$F$12</f>
        <v>148.30330135</v>
      </c>
      <c r="F172" s="36">
        <f>SUMIFS(СВЦЭМ!$E$39:$E$782,СВЦЭМ!$A$39:$A$782,$A172,СВЦЭМ!$B$39:$B$782,F$155)+'СЕТ СН'!$F$12</f>
        <v>149.08881966999999</v>
      </c>
      <c r="G172" s="36">
        <f>SUMIFS(СВЦЭМ!$E$39:$E$782,СВЦЭМ!$A$39:$A$782,$A172,СВЦЭМ!$B$39:$B$782,G$155)+'СЕТ СН'!$F$12</f>
        <v>145.53718712</v>
      </c>
      <c r="H172" s="36">
        <f>SUMIFS(СВЦЭМ!$E$39:$E$782,СВЦЭМ!$A$39:$A$782,$A172,СВЦЭМ!$B$39:$B$782,H$155)+'СЕТ СН'!$F$12</f>
        <v>137.58913779</v>
      </c>
      <c r="I172" s="36">
        <f>SUMIFS(СВЦЭМ!$E$39:$E$782,СВЦЭМ!$A$39:$A$782,$A172,СВЦЭМ!$B$39:$B$782,I$155)+'СЕТ СН'!$F$12</f>
        <v>129.44914817</v>
      </c>
      <c r="J172" s="36">
        <f>SUMIFS(СВЦЭМ!$E$39:$E$782,СВЦЭМ!$A$39:$A$782,$A172,СВЦЭМ!$B$39:$B$782,J$155)+'СЕТ СН'!$F$12</f>
        <v>125.72631086</v>
      </c>
      <c r="K172" s="36">
        <f>SUMIFS(СВЦЭМ!$E$39:$E$782,СВЦЭМ!$A$39:$A$782,$A172,СВЦЭМ!$B$39:$B$782,K$155)+'СЕТ СН'!$F$12</f>
        <v>125.30869487</v>
      </c>
      <c r="L172" s="36">
        <f>SUMIFS(СВЦЭМ!$E$39:$E$782,СВЦЭМ!$A$39:$A$782,$A172,СВЦЭМ!$B$39:$B$782,L$155)+'СЕТ СН'!$F$12</f>
        <v>126.43333732000001</v>
      </c>
      <c r="M172" s="36">
        <f>SUMIFS(СВЦЭМ!$E$39:$E$782,СВЦЭМ!$A$39:$A$782,$A172,СВЦЭМ!$B$39:$B$782,M$155)+'СЕТ СН'!$F$12</f>
        <v>128.49853092000001</v>
      </c>
      <c r="N172" s="36">
        <f>SUMIFS(СВЦЭМ!$E$39:$E$782,СВЦЭМ!$A$39:$A$782,$A172,СВЦЭМ!$B$39:$B$782,N$155)+'СЕТ СН'!$F$12</f>
        <v>128.80641654999999</v>
      </c>
      <c r="O172" s="36">
        <f>SUMIFS(СВЦЭМ!$E$39:$E$782,СВЦЭМ!$A$39:$A$782,$A172,СВЦЭМ!$B$39:$B$782,O$155)+'СЕТ СН'!$F$12</f>
        <v>128.45944510999999</v>
      </c>
      <c r="P172" s="36">
        <f>SUMIFS(СВЦЭМ!$E$39:$E$782,СВЦЭМ!$A$39:$A$782,$A172,СВЦЭМ!$B$39:$B$782,P$155)+'СЕТ СН'!$F$12</f>
        <v>130.90586557</v>
      </c>
      <c r="Q172" s="36">
        <f>SUMIFS(СВЦЭМ!$E$39:$E$782,СВЦЭМ!$A$39:$A$782,$A172,СВЦЭМ!$B$39:$B$782,Q$155)+'СЕТ СН'!$F$12</f>
        <v>127.51421728</v>
      </c>
      <c r="R172" s="36">
        <f>SUMIFS(СВЦЭМ!$E$39:$E$782,СВЦЭМ!$A$39:$A$782,$A172,СВЦЭМ!$B$39:$B$782,R$155)+'СЕТ СН'!$F$12</f>
        <v>119.85431839</v>
      </c>
      <c r="S172" s="36">
        <f>SUMIFS(СВЦЭМ!$E$39:$E$782,СВЦЭМ!$A$39:$A$782,$A172,СВЦЭМ!$B$39:$B$782,S$155)+'СЕТ СН'!$F$12</f>
        <v>117.58495107</v>
      </c>
      <c r="T172" s="36">
        <f>SUMIFS(СВЦЭМ!$E$39:$E$782,СВЦЭМ!$A$39:$A$782,$A172,СВЦЭМ!$B$39:$B$782,T$155)+'СЕТ СН'!$F$12</f>
        <v>126.53068723</v>
      </c>
      <c r="U172" s="36">
        <f>SUMIFS(СВЦЭМ!$E$39:$E$782,СВЦЭМ!$A$39:$A$782,$A172,СВЦЭМ!$B$39:$B$782,U$155)+'СЕТ СН'!$F$12</f>
        <v>141.30213566</v>
      </c>
      <c r="V172" s="36">
        <f>SUMIFS(СВЦЭМ!$E$39:$E$782,СВЦЭМ!$A$39:$A$782,$A172,СВЦЭМ!$B$39:$B$782,V$155)+'СЕТ СН'!$F$12</f>
        <v>140.64311760999999</v>
      </c>
      <c r="W172" s="36">
        <f>SUMIFS(СВЦЭМ!$E$39:$E$782,СВЦЭМ!$A$39:$A$782,$A172,СВЦЭМ!$B$39:$B$782,W$155)+'СЕТ СН'!$F$12</f>
        <v>139.23273982000001</v>
      </c>
      <c r="X172" s="36">
        <f>SUMIFS(СВЦЭМ!$E$39:$E$782,СВЦЭМ!$A$39:$A$782,$A172,СВЦЭМ!$B$39:$B$782,X$155)+'СЕТ СН'!$F$12</f>
        <v>132.18420972000001</v>
      </c>
      <c r="Y172" s="36">
        <f>SUMIFS(СВЦЭМ!$E$39:$E$782,СВЦЭМ!$A$39:$A$782,$A172,СВЦЭМ!$B$39:$B$782,Y$155)+'СЕТ СН'!$F$12</f>
        <v>138.43277906</v>
      </c>
    </row>
    <row r="173" spans="1:25" ht="15.75" x14ac:dyDescent="0.2">
      <c r="A173" s="35">
        <f t="shared" si="4"/>
        <v>44852</v>
      </c>
      <c r="B173" s="36">
        <f>SUMIFS(СВЦЭМ!$E$39:$E$782,СВЦЭМ!$A$39:$A$782,$A173,СВЦЭМ!$B$39:$B$782,B$155)+'СЕТ СН'!$F$12</f>
        <v>142.99926503</v>
      </c>
      <c r="C173" s="36">
        <f>SUMIFS(СВЦЭМ!$E$39:$E$782,СВЦЭМ!$A$39:$A$782,$A173,СВЦЭМ!$B$39:$B$782,C$155)+'СЕТ СН'!$F$12</f>
        <v>149.42944098999999</v>
      </c>
      <c r="D173" s="36">
        <f>SUMIFS(СВЦЭМ!$E$39:$E$782,СВЦЭМ!$A$39:$A$782,$A173,СВЦЭМ!$B$39:$B$782,D$155)+'СЕТ СН'!$F$12</f>
        <v>151.96172095</v>
      </c>
      <c r="E173" s="36">
        <f>SUMIFS(СВЦЭМ!$E$39:$E$782,СВЦЭМ!$A$39:$A$782,$A173,СВЦЭМ!$B$39:$B$782,E$155)+'СЕТ СН'!$F$12</f>
        <v>152.42276046999999</v>
      </c>
      <c r="F173" s="36">
        <f>SUMIFS(СВЦЭМ!$E$39:$E$782,СВЦЭМ!$A$39:$A$782,$A173,СВЦЭМ!$B$39:$B$782,F$155)+'СЕТ СН'!$F$12</f>
        <v>152.70938396</v>
      </c>
      <c r="G173" s="36">
        <f>SUMIFS(СВЦЭМ!$E$39:$E$782,СВЦЭМ!$A$39:$A$782,$A173,СВЦЭМ!$B$39:$B$782,G$155)+'СЕТ СН'!$F$12</f>
        <v>150.58660162999999</v>
      </c>
      <c r="H173" s="36">
        <f>SUMIFS(СВЦЭМ!$E$39:$E$782,СВЦЭМ!$A$39:$A$782,$A173,СВЦЭМ!$B$39:$B$782,H$155)+'СЕТ СН'!$F$12</f>
        <v>141.30403171</v>
      </c>
      <c r="I173" s="36">
        <f>SUMIFS(СВЦЭМ!$E$39:$E$782,СВЦЭМ!$A$39:$A$782,$A173,СВЦЭМ!$B$39:$B$782,I$155)+'СЕТ СН'!$F$12</f>
        <v>132.40054499999999</v>
      </c>
      <c r="J173" s="36">
        <f>SUMIFS(СВЦЭМ!$E$39:$E$782,СВЦЭМ!$A$39:$A$782,$A173,СВЦЭМ!$B$39:$B$782,J$155)+'СЕТ СН'!$F$12</f>
        <v>128.97972726</v>
      </c>
      <c r="K173" s="36">
        <f>SUMIFS(СВЦЭМ!$E$39:$E$782,СВЦЭМ!$A$39:$A$782,$A173,СВЦЭМ!$B$39:$B$782,K$155)+'СЕТ СН'!$F$12</f>
        <v>129.34838998000001</v>
      </c>
      <c r="L173" s="36">
        <f>SUMIFS(СВЦЭМ!$E$39:$E$782,СВЦЭМ!$A$39:$A$782,$A173,СВЦЭМ!$B$39:$B$782,L$155)+'СЕТ СН'!$F$12</f>
        <v>129.06303797999999</v>
      </c>
      <c r="M173" s="36">
        <f>SUMIFS(СВЦЭМ!$E$39:$E$782,СВЦЭМ!$A$39:$A$782,$A173,СВЦЭМ!$B$39:$B$782,M$155)+'СЕТ СН'!$F$12</f>
        <v>130.54747212000001</v>
      </c>
      <c r="N173" s="36">
        <f>SUMIFS(СВЦЭМ!$E$39:$E$782,СВЦЭМ!$A$39:$A$782,$A173,СВЦЭМ!$B$39:$B$782,N$155)+'СЕТ СН'!$F$12</f>
        <v>131.00762817</v>
      </c>
      <c r="O173" s="36">
        <f>SUMIFS(СВЦЭМ!$E$39:$E$782,СВЦЭМ!$A$39:$A$782,$A173,СВЦЭМ!$B$39:$B$782,O$155)+'СЕТ СН'!$F$12</f>
        <v>130.94903461000001</v>
      </c>
      <c r="P173" s="36">
        <f>SUMIFS(СВЦЭМ!$E$39:$E$782,СВЦЭМ!$A$39:$A$782,$A173,СВЦЭМ!$B$39:$B$782,P$155)+'СЕТ СН'!$F$12</f>
        <v>131.45664134</v>
      </c>
      <c r="Q173" s="36">
        <f>SUMIFS(СВЦЭМ!$E$39:$E$782,СВЦЭМ!$A$39:$A$782,$A173,СВЦЭМ!$B$39:$B$782,Q$155)+'СЕТ СН'!$F$12</f>
        <v>133.51728886999999</v>
      </c>
      <c r="R173" s="36">
        <f>SUMIFS(СВЦЭМ!$E$39:$E$782,СВЦЭМ!$A$39:$A$782,$A173,СВЦЭМ!$B$39:$B$782,R$155)+'СЕТ СН'!$F$12</f>
        <v>134.32647624000001</v>
      </c>
      <c r="S173" s="36">
        <f>SUMIFS(СВЦЭМ!$E$39:$E$782,СВЦЭМ!$A$39:$A$782,$A173,СВЦЭМ!$B$39:$B$782,S$155)+'СЕТ СН'!$F$12</f>
        <v>130.98512903</v>
      </c>
      <c r="T173" s="36">
        <f>SUMIFS(СВЦЭМ!$E$39:$E$782,СВЦЭМ!$A$39:$A$782,$A173,СВЦЭМ!$B$39:$B$782,T$155)+'СЕТ СН'!$F$12</f>
        <v>143.63789512</v>
      </c>
      <c r="U173" s="36">
        <f>SUMIFS(СВЦЭМ!$E$39:$E$782,СВЦЭМ!$A$39:$A$782,$A173,СВЦЭМ!$B$39:$B$782,U$155)+'СЕТ СН'!$F$12</f>
        <v>147.42662944</v>
      </c>
      <c r="V173" s="36">
        <f>SUMIFS(СВЦЭМ!$E$39:$E$782,СВЦЭМ!$A$39:$A$782,$A173,СВЦЭМ!$B$39:$B$782,V$155)+'СЕТ СН'!$F$12</f>
        <v>146.45129005999999</v>
      </c>
      <c r="W173" s="36">
        <f>SUMIFS(СВЦЭМ!$E$39:$E$782,СВЦЭМ!$A$39:$A$782,$A173,СВЦЭМ!$B$39:$B$782,W$155)+'СЕТ СН'!$F$12</f>
        <v>145.11504930000001</v>
      </c>
      <c r="X173" s="36">
        <f>SUMIFS(СВЦЭМ!$E$39:$E$782,СВЦЭМ!$A$39:$A$782,$A173,СВЦЭМ!$B$39:$B$782,X$155)+'СЕТ СН'!$F$12</f>
        <v>139.13016863999999</v>
      </c>
      <c r="Y173" s="36">
        <f>SUMIFS(СВЦЭМ!$E$39:$E$782,СВЦЭМ!$A$39:$A$782,$A173,СВЦЭМ!$B$39:$B$782,Y$155)+'СЕТ СН'!$F$12</f>
        <v>137.14211202000001</v>
      </c>
    </row>
    <row r="174" spans="1:25" ht="15.75" x14ac:dyDescent="0.2">
      <c r="A174" s="35">
        <f t="shared" si="4"/>
        <v>44853</v>
      </c>
      <c r="B174" s="36">
        <f>SUMIFS(СВЦЭМ!$E$39:$E$782,СВЦЭМ!$A$39:$A$782,$A174,СВЦЭМ!$B$39:$B$782,B$155)+'СЕТ СН'!$F$12</f>
        <v>143.7957691</v>
      </c>
      <c r="C174" s="36">
        <f>SUMIFS(СВЦЭМ!$E$39:$E$782,СВЦЭМ!$A$39:$A$782,$A174,СВЦЭМ!$B$39:$B$782,C$155)+'СЕТ СН'!$F$12</f>
        <v>149.06406459999999</v>
      </c>
      <c r="D174" s="36">
        <f>SUMIFS(СВЦЭМ!$E$39:$E$782,СВЦЭМ!$A$39:$A$782,$A174,СВЦЭМ!$B$39:$B$782,D$155)+'СЕТ СН'!$F$12</f>
        <v>152.36762339000001</v>
      </c>
      <c r="E174" s="36">
        <f>SUMIFS(СВЦЭМ!$E$39:$E$782,СВЦЭМ!$A$39:$A$782,$A174,СВЦЭМ!$B$39:$B$782,E$155)+'СЕТ СН'!$F$12</f>
        <v>152.30503712000001</v>
      </c>
      <c r="F174" s="36">
        <f>SUMIFS(СВЦЭМ!$E$39:$E$782,СВЦЭМ!$A$39:$A$782,$A174,СВЦЭМ!$B$39:$B$782,F$155)+'СЕТ СН'!$F$12</f>
        <v>152.76225331000001</v>
      </c>
      <c r="G174" s="36">
        <f>SUMIFS(СВЦЭМ!$E$39:$E$782,СВЦЭМ!$A$39:$A$782,$A174,СВЦЭМ!$B$39:$B$782,G$155)+'СЕТ СН'!$F$12</f>
        <v>150.29188941000001</v>
      </c>
      <c r="H174" s="36">
        <f>SUMIFS(СВЦЭМ!$E$39:$E$782,СВЦЭМ!$A$39:$A$782,$A174,СВЦЭМ!$B$39:$B$782,H$155)+'СЕТ СН'!$F$12</f>
        <v>141.29177415000001</v>
      </c>
      <c r="I174" s="36">
        <f>SUMIFS(СВЦЭМ!$E$39:$E$782,СВЦЭМ!$A$39:$A$782,$A174,СВЦЭМ!$B$39:$B$782,I$155)+'СЕТ СН'!$F$12</f>
        <v>133.86484783</v>
      </c>
      <c r="J174" s="36">
        <f>SUMIFS(СВЦЭМ!$E$39:$E$782,СВЦЭМ!$A$39:$A$782,$A174,СВЦЭМ!$B$39:$B$782,J$155)+'СЕТ СН'!$F$12</f>
        <v>139.00519732000001</v>
      </c>
      <c r="K174" s="36">
        <f>SUMIFS(СВЦЭМ!$E$39:$E$782,СВЦЭМ!$A$39:$A$782,$A174,СВЦЭМ!$B$39:$B$782,K$155)+'СЕТ СН'!$F$12</f>
        <v>140.20070620000001</v>
      </c>
      <c r="L174" s="36">
        <f>SUMIFS(СВЦЭМ!$E$39:$E$782,СВЦЭМ!$A$39:$A$782,$A174,СВЦЭМ!$B$39:$B$782,L$155)+'СЕТ СН'!$F$12</f>
        <v>140.79607557</v>
      </c>
      <c r="M174" s="36">
        <f>SUMIFS(СВЦЭМ!$E$39:$E$782,СВЦЭМ!$A$39:$A$782,$A174,СВЦЭМ!$B$39:$B$782,M$155)+'СЕТ СН'!$F$12</f>
        <v>145.10949337</v>
      </c>
      <c r="N174" s="36">
        <f>SUMIFS(СВЦЭМ!$E$39:$E$782,СВЦЭМ!$A$39:$A$782,$A174,СВЦЭМ!$B$39:$B$782,N$155)+'СЕТ СН'!$F$12</f>
        <v>135.12878966</v>
      </c>
      <c r="O174" s="36">
        <f>SUMIFS(СВЦЭМ!$E$39:$E$782,СВЦЭМ!$A$39:$A$782,$A174,СВЦЭМ!$B$39:$B$782,O$155)+'СЕТ СН'!$F$12</f>
        <v>133.91201516999999</v>
      </c>
      <c r="P174" s="36">
        <f>SUMIFS(СВЦЭМ!$E$39:$E$782,СВЦЭМ!$A$39:$A$782,$A174,СВЦЭМ!$B$39:$B$782,P$155)+'СЕТ СН'!$F$12</f>
        <v>131.49261135</v>
      </c>
      <c r="Q174" s="36">
        <f>SUMIFS(СВЦЭМ!$E$39:$E$782,СВЦЭМ!$A$39:$A$782,$A174,СВЦЭМ!$B$39:$B$782,Q$155)+'СЕТ СН'!$F$12</f>
        <v>131.17082912999999</v>
      </c>
      <c r="R174" s="36">
        <f>SUMIFS(СВЦЭМ!$E$39:$E$782,СВЦЭМ!$A$39:$A$782,$A174,СВЦЭМ!$B$39:$B$782,R$155)+'СЕТ СН'!$F$12</f>
        <v>116.02325415999999</v>
      </c>
      <c r="S174" s="36">
        <f>SUMIFS(СВЦЭМ!$E$39:$E$782,СВЦЭМ!$A$39:$A$782,$A174,СВЦЭМ!$B$39:$B$782,S$155)+'СЕТ СН'!$F$12</f>
        <v>104.82123344</v>
      </c>
      <c r="T174" s="36">
        <f>SUMIFS(СВЦЭМ!$E$39:$E$782,СВЦЭМ!$A$39:$A$782,$A174,СВЦЭМ!$B$39:$B$782,T$155)+'СЕТ СН'!$F$12</f>
        <v>107.95273566</v>
      </c>
      <c r="U174" s="36">
        <f>SUMIFS(СВЦЭМ!$E$39:$E$782,СВЦЭМ!$A$39:$A$782,$A174,СВЦЭМ!$B$39:$B$782,U$155)+'СЕТ СН'!$F$12</f>
        <v>118.08378321000001</v>
      </c>
      <c r="V174" s="36">
        <f>SUMIFS(СВЦЭМ!$E$39:$E$782,СВЦЭМ!$A$39:$A$782,$A174,СВЦЭМ!$B$39:$B$782,V$155)+'СЕТ СН'!$F$12</f>
        <v>125.98371159</v>
      </c>
      <c r="W174" s="36">
        <f>SUMIFS(СВЦЭМ!$E$39:$E$782,СВЦЭМ!$A$39:$A$782,$A174,СВЦЭМ!$B$39:$B$782,W$155)+'СЕТ СН'!$F$12</f>
        <v>134.55956509000001</v>
      </c>
      <c r="X174" s="36">
        <f>SUMIFS(СВЦЭМ!$E$39:$E$782,СВЦЭМ!$A$39:$A$782,$A174,СВЦЭМ!$B$39:$B$782,X$155)+'СЕТ СН'!$F$12</f>
        <v>139.15042310000001</v>
      </c>
      <c r="Y174" s="36">
        <f>SUMIFS(СВЦЭМ!$E$39:$E$782,СВЦЭМ!$A$39:$A$782,$A174,СВЦЭМ!$B$39:$B$782,Y$155)+'СЕТ СН'!$F$12</f>
        <v>148.42218509</v>
      </c>
    </row>
    <row r="175" spans="1:25" ht="15.75" x14ac:dyDescent="0.2">
      <c r="A175" s="35">
        <f t="shared" si="4"/>
        <v>44854</v>
      </c>
      <c r="B175" s="36">
        <f>SUMIFS(СВЦЭМ!$E$39:$E$782,СВЦЭМ!$A$39:$A$782,$A175,СВЦЭМ!$B$39:$B$782,B$155)+'СЕТ СН'!$F$12</f>
        <v>137.16145101999999</v>
      </c>
      <c r="C175" s="36">
        <f>SUMIFS(СВЦЭМ!$E$39:$E$782,СВЦЭМ!$A$39:$A$782,$A175,СВЦЭМ!$B$39:$B$782,C$155)+'СЕТ СН'!$F$12</f>
        <v>137.34700114</v>
      </c>
      <c r="D175" s="36">
        <f>SUMIFS(СВЦЭМ!$E$39:$E$782,СВЦЭМ!$A$39:$A$782,$A175,СВЦЭМ!$B$39:$B$782,D$155)+'СЕТ СН'!$F$12</f>
        <v>143.56354178999999</v>
      </c>
      <c r="E175" s="36">
        <f>SUMIFS(СВЦЭМ!$E$39:$E$782,СВЦЭМ!$A$39:$A$782,$A175,СВЦЭМ!$B$39:$B$782,E$155)+'СЕТ СН'!$F$12</f>
        <v>143.04332083</v>
      </c>
      <c r="F175" s="36">
        <f>SUMIFS(СВЦЭМ!$E$39:$E$782,СВЦЭМ!$A$39:$A$782,$A175,СВЦЭМ!$B$39:$B$782,F$155)+'СЕТ СН'!$F$12</f>
        <v>140.09023288</v>
      </c>
      <c r="G175" s="36">
        <f>SUMIFS(СВЦЭМ!$E$39:$E$782,СВЦЭМ!$A$39:$A$782,$A175,СВЦЭМ!$B$39:$B$782,G$155)+'СЕТ СН'!$F$12</f>
        <v>135.84484918000001</v>
      </c>
      <c r="H175" s="36">
        <f>SUMIFS(СВЦЭМ!$E$39:$E$782,СВЦЭМ!$A$39:$A$782,$A175,СВЦЭМ!$B$39:$B$782,H$155)+'СЕТ СН'!$F$12</f>
        <v>128.64504165</v>
      </c>
      <c r="I175" s="36">
        <f>SUMIFS(СВЦЭМ!$E$39:$E$782,СВЦЭМ!$A$39:$A$782,$A175,СВЦЭМ!$B$39:$B$782,I$155)+'СЕТ СН'!$F$12</f>
        <v>124.39643531999999</v>
      </c>
      <c r="J175" s="36">
        <f>SUMIFS(СВЦЭМ!$E$39:$E$782,СВЦЭМ!$A$39:$A$782,$A175,СВЦЭМ!$B$39:$B$782,J$155)+'СЕТ СН'!$F$12</f>
        <v>124.70554957</v>
      </c>
      <c r="K175" s="36">
        <f>SUMIFS(СВЦЭМ!$E$39:$E$782,СВЦЭМ!$A$39:$A$782,$A175,СВЦЭМ!$B$39:$B$782,K$155)+'СЕТ СН'!$F$12</f>
        <v>130.03299267</v>
      </c>
      <c r="L175" s="36">
        <f>SUMIFS(СВЦЭМ!$E$39:$E$782,СВЦЭМ!$A$39:$A$782,$A175,СВЦЭМ!$B$39:$B$782,L$155)+'СЕТ СН'!$F$12</f>
        <v>131.22813497000001</v>
      </c>
      <c r="M175" s="36">
        <f>SUMIFS(СВЦЭМ!$E$39:$E$782,СВЦЭМ!$A$39:$A$782,$A175,СВЦЭМ!$B$39:$B$782,M$155)+'СЕТ СН'!$F$12</f>
        <v>135.94210079999999</v>
      </c>
      <c r="N175" s="36">
        <f>SUMIFS(СВЦЭМ!$E$39:$E$782,СВЦЭМ!$A$39:$A$782,$A175,СВЦЭМ!$B$39:$B$782,N$155)+'СЕТ СН'!$F$12</f>
        <v>134.85371577999999</v>
      </c>
      <c r="O175" s="36">
        <f>SUMIFS(СВЦЭМ!$E$39:$E$782,СВЦЭМ!$A$39:$A$782,$A175,СВЦЭМ!$B$39:$B$782,O$155)+'СЕТ СН'!$F$12</f>
        <v>134.78745444</v>
      </c>
      <c r="P175" s="36">
        <f>SUMIFS(СВЦЭМ!$E$39:$E$782,СВЦЭМ!$A$39:$A$782,$A175,СВЦЭМ!$B$39:$B$782,P$155)+'СЕТ СН'!$F$12</f>
        <v>135.08713777</v>
      </c>
      <c r="Q175" s="36">
        <f>SUMIFS(СВЦЭМ!$E$39:$E$782,СВЦЭМ!$A$39:$A$782,$A175,СВЦЭМ!$B$39:$B$782,Q$155)+'СЕТ СН'!$F$12</f>
        <v>134.19413663</v>
      </c>
      <c r="R175" s="36">
        <f>SUMIFS(СВЦЭМ!$E$39:$E$782,СВЦЭМ!$A$39:$A$782,$A175,СВЦЭМ!$B$39:$B$782,R$155)+'СЕТ СН'!$F$12</f>
        <v>141.73354191000001</v>
      </c>
      <c r="S175" s="36">
        <f>SUMIFS(СВЦЭМ!$E$39:$E$782,СВЦЭМ!$A$39:$A$782,$A175,СВЦЭМ!$B$39:$B$782,S$155)+'СЕТ СН'!$F$12</f>
        <v>140.59365958000001</v>
      </c>
      <c r="T175" s="36">
        <f>SUMIFS(СВЦЭМ!$E$39:$E$782,СВЦЭМ!$A$39:$A$782,$A175,СВЦЭМ!$B$39:$B$782,T$155)+'СЕТ СН'!$F$12</f>
        <v>142.12278289</v>
      </c>
      <c r="U175" s="36">
        <f>SUMIFS(СВЦЭМ!$E$39:$E$782,СВЦЭМ!$A$39:$A$782,$A175,СВЦЭМ!$B$39:$B$782,U$155)+'СЕТ СН'!$F$12</f>
        <v>141.50577737</v>
      </c>
      <c r="V175" s="36">
        <f>SUMIFS(СВЦЭМ!$E$39:$E$782,СВЦЭМ!$A$39:$A$782,$A175,СВЦЭМ!$B$39:$B$782,V$155)+'СЕТ СН'!$F$12</f>
        <v>140.03823276</v>
      </c>
      <c r="W175" s="36">
        <f>SUMIFS(СВЦЭМ!$E$39:$E$782,СВЦЭМ!$A$39:$A$782,$A175,СВЦЭМ!$B$39:$B$782,W$155)+'СЕТ СН'!$F$12</f>
        <v>138.07091181999999</v>
      </c>
      <c r="X175" s="36">
        <f>SUMIFS(СВЦЭМ!$E$39:$E$782,СВЦЭМ!$A$39:$A$782,$A175,СВЦЭМ!$B$39:$B$782,X$155)+'СЕТ СН'!$F$12</f>
        <v>134.95732963</v>
      </c>
      <c r="Y175" s="36">
        <f>SUMIFS(СВЦЭМ!$E$39:$E$782,СВЦЭМ!$A$39:$A$782,$A175,СВЦЭМ!$B$39:$B$782,Y$155)+'СЕТ СН'!$F$12</f>
        <v>135.78149780999999</v>
      </c>
    </row>
    <row r="176" spans="1:25" ht="15.75" x14ac:dyDescent="0.2">
      <c r="A176" s="35">
        <f t="shared" si="4"/>
        <v>44855</v>
      </c>
      <c r="B176" s="36">
        <f>SUMIFS(СВЦЭМ!$E$39:$E$782,СВЦЭМ!$A$39:$A$782,$A176,СВЦЭМ!$B$39:$B$782,B$155)+'СЕТ СН'!$F$12</f>
        <v>168.05043283000001</v>
      </c>
      <c r="C176" s="36">
        <f>SUMIFS(СВЦЭМ!$E$39:$E$782,СВЦЭМ!$A$39:$A$782,$A176,СВЦЭМ!$B$39:$B$782,C$155)+'СЕТ СН'!$F$12</f>
        <v>166.07519787000001</v>
      </c>
      <c r="D176" s="36">
        <f>SUMIFS(СВЦЭМ!$E$39:$E$782,СВЦЭМ!$A$39:$A$782,$A176,СВЦЭМ!$B$39:$B$782,D$155)+'СЕТ СН'!$F$12</f>
        <v>168.49443517</v>
      </c>
      <c r="E176" s="36">
        <f>SUMIFS(СВЦЭМ!$E$39:$E$782,СВЦЭМ!$A$39:$A$782,$A176,СВЦЭМ!$B$39:$B$782,E$155)+'СЕТ СН'!$F$12</f>
        <v>177.47580133</v>
      </c>
      <c r="F176" s="36">
        <f>SUMIFS(СВЦЭМ!$E$39:$E$782,СВЦЭМ!$A$39:$A$782,$A176,СВЦЭМ!$B$39:$B$782,F$155)+'СЕТ СН'!$F$12</f>
        <v>174.42777774999999</v>
      </c>
      <c r="G176" s="36">
        <f>SUMIFS(СВЦЭМ!$E$39:$E$782,СВЦЭМ!$A$39:$A$782,$A176,СВЦЭМ!$B$39:$B$782,G$155)+'СЕТ СН'!$F$12</f>
        <v>168.77080473000001</v>
      </c>
      <c r="H176" s="36">
        <f>SUMIFS(СВЦЭМ!$E$39:$E$782,СВЦЭМ!$A$39:$A$782,$A176,СВЦЭМ!$B$39:$B$782,H$155)+'СЕТ СН'!$F$12</f>
        <v>158.75537922999999</v>
      </c>
      <c r="I176" s="36">
        <f>SUMIFS(СВЦЭМ!$E$39:$E$782,СВЦЭМ!$A$39:$A$782,$A176,СВЦЭМ!$B$39:$B$782,I$155)+'СЕТ СН'!$F$12</f>
        <v>155.91299495999999</v>
      </c>
      <c r="J176" s="36">
        <f>SUMIFS(СВЦЭМ!$E$39:$E$782,СВЦЭМ!$A$39:$A$782,$A176,СВЦЭМ!$B$39:$B$782,J$155)+'СЕТ СН'!$F$12</f>
        <v>151.70046590000001</v>
      </c>
      <c r="K176" s="36">
        <f>SUMIFS(СВЦЭМ!$E$39:$E$782,СВЦЭМ!$A$39:$A$782,$A176,СВЦЭМ!$B$39:$B$782,K$155)+'СЕТ СН'!$F$12</f>
        <v>152.13913701999999</v>
      </c>
      <c r="L176" s="36">
        <f>SUMIFS(СВЦЭМ!$E$39:$E$782,СВЦЭМ!$A$39:$A$782,$A176,СВЦЭМ!$B$39:$B$782,L$155)+'СЕТ СН'!$F$12</f>
        <v>152.63970082</v>
      </c>
      <c r="M176" s="36">
        <f>SUMIFS(СВЦЭМ!$E$39:$E$782,СВЦЭМ!$A$39:$A$782,$A176,СВЦЭМ!$B$39:$B$782,M$155)+'СЕТ СН'!$F$12</f>
        <v>153.96666174999999</v>
      </c>
      <c r="N176" s="36">
        <f>SUMIFS(СВЦЭМ!$E$39:$E$782,СВЦЭМ!$A$39:$A$782,$A176,СВЦЭМ!$B$39:$B$782,N$155)+'СЕТ СН'!$F$12</f>
        <v>155.12704588</v>
      </c>
      <c r="O176" s="36">
        <f>SUMIFS(СВЦЭМ!$E$39:$E$782,СВЦЭМ!$A$39:$A$782,$A176,СВЦЭМ!$B$39:$B$782,O$155)+'СЕТ СН'!$F$12</f>
        <v>154.29539782000001</v>
      </c>
      <c r="P176" s="36">
        <f>SUMIFS(СВЦЭМ!$E$39:$E$782,СВЦЭМ!$A$39:$A$782,$A176,СВЦЭМ!$B$39:$B$782,P$155)+'СЕТ СН'!$F$12</f>
        <v>158.38318007999999</v>
      </c>
      <c r="Q176" s="36">
        <f>SUMIFS(СВЦЭМ!$E$39:$E$782,СВЦЭМ!$A$39:$A$782,$A176,СВЦЭМ!$B$39:$B$782,Q$155)+'СЕТ СН'!$F$12</f>
        <v>158.80128511999999</v>
      </c>
      <c r="R176" s="36">
        <f>SUMIFS(СВЦЭМ!$E$39:$E$782,СВЦЭМ!$A$39:$A$782,$A176,СВЦЭМ!$B$39:$B$782,R$155)+'СЕТ СН'!$F$12</f>
        <v>155.91667654</v>
      </c>
      <c r="S176" s="36">
        <f>SUMIFS(СВЦЭМ!$E$39:$E$782,СВЦЭМ!$A$39:$A$782,$A176,СВЦЭМ!$B$39:$B$782,S$155)+'СЕТ СН'!$F$12</f>
        <v>153.08466372999999</v>
      </c>
      <c r="T176" s="36">
        <f>SUMIFS(СВЦЭМ!$E$39:$E$782,СВЦЭМ!$A$39:$A$782,$A176,СВЦЭМ!$B$39:$B$782,T$155)+'СЕТ СН'!$F$12</f>
        <v>146.25930614999999</v>
      </c>
      <c r="U176" s="36">
        <f>SUMIFS(СВЦЭМ!$E$39:$E$782,СВЦЭМ!$A$39:$A$782,$A176,СВЦЭМ!$B$39:$B$782,U$155)+'СЕТ СН'!$F$12</f>
        <v>149.20304378</v>
      </c>
      <c r="V176" s="36">
        <f>SUMIFS(СВЦЭМ!$E$39:$E$782,СВЦЭМ!$A$39:$A$782,$A176,СВЦЭМ!$B$39:$B$782,V$155)+'СЕТ СН'!$F$12</f>
        <v>151.60474525000001</v>
      </c>
      <c r="W176" s="36">
        <f>SUMIFS(СВЦЭМ!$E$39:$E$782,СВЦЭМ!$A$39:$A$782,$A176,СВЦЭМ!$B$39:$B$782,W$155)+'СЕТ СН'!$F$12</f>
        <v>157.65485193000001</v>
      </c>
      <c r="X176" s="36">
        <f>SUMIFS(СВЦЭМ!$E$39:$E$782,СВЦЭМ!$A$39:$A$782,$A176,СВЦЭМ!$B$39:$B$782,X$155)+'СЕТ СН'!$F$12</f>
        <v>163.01063271999999</v>
      </c>
      <c r="Y176" s="36">
        <f>SUMIFS(СВЦЭМ!$E$39:$E$782,СВЦЭМ!$A$39:$A$782,$A176,СВЦЭМ!$B$39:$B$782,Y$155)+'СЕТ СН'!$F$12</f>
        <v>167.62065989000001</v>
      </c>
    </row>
    <row r="177" spans="1:27" ht="15.75" x14ac:dyDescent="0.2">
      <c r="A177" s="35">
        <f t="shared" si="4"/>
        <v>44856</v>
      </c>
      <c r="B177" s="36">
        <f>SUMIFS(СВЦЭМ!$E$39:$E$782,СВЦЭМ!$A$39:$A$782,$A177,СВЦЭМ!$B$39:$B$782,B$155)+'СЕТ СН'!$F$12</f>
        <v>172.56228078000001</v>
      </c>
      <c r="C177" s="36">
        <f>SUMIFS(СВЦЭМ!$E$39:$E$782,СВЦЭМ!$A$39:$A$782,$A177,СВЦЭМ!$B$39:$B$782,C$155)+'СЕТ СН'!$F$12</f>
        <v>172.00505794</v>
      </c>
      <c r="D177" s="36">
        <f>SUMIFS(СВЦЭМ!$E$39:$E$782,СВЦЭМ!$A$39:$A$782,$A177,СВЦЭМ!$B$39:$B$782,D$155)+'СЕТ СН'!$F$12</f>
        <v>178.37313012000001</v>
      </c>
      <c r="E177" s="36">
        <f>SUMIFS(СВЦЭМ!$E$39:$E$782,СВЦЭМ!$A$39:$A$782,$A177,СВЦЭМ!$B$39:$B$782,E$155)+'СЕТ СН'!$F$12</f>
        <v>178.86350917999999</v>
      </c>
      <c r="F177" s="36">
        <f>SUMIFS(СВЦЭМ!$E$39:$E$782,СВЦЭМ!$A$39:$A$782,$A177,СВЦЭМ!$B$39:$B$782,F$155)+'СЕТ СН'!$F$12</f>
        <v>177.37237714</v>
      </c>
      <c r="G177" s="36">
        <f>SUMIFS(СВЦЭМ!$E$39:$E$782,СВЦЭМ!$A$39:$A$782,$A177,СВЦЭМ!$B$39:$B$782,G$155)+'СЕТ СН'!$F$12</f>
        <v>176.51756175</v>
      </c>
      <c r="H177" s="36">
        <f>SUMIFS(СВЦЭМ!$E$39:$E$782,СВЦЭМ!$A$39:$A$782,$A177,СВЦЭМ!$B$39:$B$782,H$155)+'СЕТ СН'!$F$12</f>
        <v>169.84180157</v>
      </c>
      <c r="I177" s="36">
        <f>SUMIFS(СВЦЭМ!$E$39:$E$782,СВЦЭМ!$A$39:$A$782,$A177,СВЦЭМ!$B$39:$B$782,I$155)+'СЕТ СН'!$F$12</f>
        <v>166.04047962999999</v>
      </c>
      <c r="J177" s="36">
        <f>SUMIFS(СВЦЭМ!$E$39:$E$782,СВЦЭМ!$A$39:$A$782,$A177,СВЦЭМ!$B$39:$B$782,J$155)+'СЕТ СН'!$F$12</f>
        <v>166.60583922999999</v>
      </c>
      <c r="K177" s="36">
        <f>SUMIFS(СВЦЭМ!$E$39:$E$782,СВЦЭМ!$A$39:$A$782,$A177,СВЦЭМ!$B$39:$B$782,K$155)+'СЕТ СН'!$F$12</f>
        <v>164.79462710000001</v>
      </c>
      <c r="L177" s="36">
        <f>SUMIFS(СВЦЭМ!$E$39:$E$782,СВЦЭМ!$A$39:$A$782,$A177,СВЦЭМ!$B$39:$B$782,L$155)+'СЕТ СН'!$F$12</f>
        <v>163.62626556000001</v>
      </c>
      <c r="M177" s="36">
        <f>SUMIFS(СВЦЭМ!$E$39:$E$782,СВЦЭМ!$A$39:$A$782,$A177,СВЦЭМ!$B$39:$B$782,M$155)+'СЕТ СН'!$F$12</f>
        <v>165.02849886000001</v>
      </c>
      <c r="N177" s="36">
        <f>SUMIFS(СВЦЭМ!$E$39:$E$782,СВЦЭМ!$A$39:$A$782,$A177,СВЦЭМ!$B$39:$B$782,N$155)+'СЕТ СН'!$F$12</f>
        <v>166.78848249999999</v>
      </c>
      <c r="O177" s="36">
        <f>SUMIFS(СВЦЭМ!$E$39:$E$782,СВЦЭМ!$A$39:$A$782,$A177,СВЦЭМ!$B$39:$B$782,O$155)+'СЕТ СН'!$F$12</f>
        <v>166.23184662</v>
      </c>
      <c r="P177" s="36">
        <f>SUMIFS(СВЦЭМ!$E$39:$E$782,СВЦЭМ!$A$39:$A$782,$A177,СВЦЭМ!$B$39:$B$782,P$155)+'СЕТ СН'!$F$12</f>
        <v>172.97402220000001</v>
      </c>
      <c r="Q177" s="36">
        <f>SUMIFS(СВЦЭМ!$E$39:$E$782,СВЦЭМ!$A$39:$A$782,$A177,СВЦЭМ!$B$39:$B$782,Q$155)+'СЕТ СН'!$F$12</f>
        <v>172.67776008999999</v>
      </c>
      <c r="R177" s="36">
        <f>SUMIFS(СВЦЭМ!$E$39:$E$782,СВЦЭМ!$A$39:$A$782,$A177,СВЦЭМ!$B$39:$B$782,R$155)+'СЕТ СН'!$F$12</f>
        <v>169.71200535</v>
      </c>
      <c r="S177" s="36">
        <f>SUMIFS(СВЦЭМ!$E$39:$E$782,СВЦЭМ!$A$39:$A$782,$A177,СВЦЭМ!$B$39:$B$782,S$155)+'СЕТ СН'!$F$12</f>
        <v>166.24725330000001</v>
      </c>
      <c r="T177" s="36">
        <f>SUMIFS(СВЦЭМ!$E$39:$E$782,СВЦЭМ!$A$39:$A$782,$A177,СВЦЭМ!$B$39:$B$782,T$155)+'СЕТ СН'!$F$12</f>
        <v>157.9974655</v>
      </c>
      <c r="U177" s="36">
        <f>SUMIFS(СВЦЭМ!$E$39:$E$782,СВЦЭМ!$A$39:$A$782,$A177,СВЦЭМ!$B$39:$B$782,U$155)+'СЕТ СН'!$F$12</f>
        <v>161.62552706</v>
      </c>
      <c r="V177" s="36">
        <f>SUMIFS(СВЦЭМ!$E$39:$E$782,СВЦЭМ!$A$39:$A$782,$A177,СВЦЭМ!$B$39:$B$782,V$155)+'СЕТ СН'!$F$12</f>
        <v>166.02486891999999</v>
      </c>
      <c r="W177" s="36">
        <f>SUMIFS(СВЦЭМ!$E$39:$E$782,СВЦЭМ!$A$39:$A$782,$A177,СВЦЭМ!$B$39:$B$782,W$155)+'СЕТ СН'!$F$12</f>
        <v>169.60243575000001</v>
      </c>
      <c r="X177" s="36">
        <f>SUMIFS(СВЦЭМ!$E$39:$E$782,СВЦЭМ!$A$39:$A$782,$A177,СВЦЭМ!$B$39:$B$782,X$155)+'СЕТ СН'!$F$12</f>
        <v>174.25296924</v>
      </c>
      <c r="Y177" s="36">
        <f>SUMIFS(СВЦЭМ!$E$39:$E$782,СВЦЭМ!$A$39:$A$782,$A177,СВЦЭМ!$B$39:$B$782,Y$155)+'СЕТ СН'!$F$12</f>
        <v>178.02159827</v>
      </c>
    </row>
    <row r="178" spans="1:27" ht="15.75" x14ac:dyDescent="0.2">
      <c r="A178" s="35">
        <f t="shared" si="4"/>
        <v>44857</v>
      </c>
      <c r="B178" s="36">
        <f>SUMIFS(СВЦЭМ!$E$39:$E$782,СВЦЭМ!$A$39:$A$782,$A178,СВЦЭМ!$B$39:$B$782,B$155)+'СЕТ СН'!$F$12</f>
        <v>173.30320716</v>
      </c>
      <c r="C178" s="36">
        <f>SUMIFS(СВЦЭМ!$E$39:$E$782,СВЦЭМ!$A$39:$A$782,$A178,СВЦЭМ!$B$39:$B$782,C$155)+'СЕТ СН'!$F$12</f>
        <v>177.79503836000001</v>
      </c>
      <c r="D178" s="36">
        <f>SUMIFS(СВЦЭМ!$E$39:$E$782,СВЦЭМ!$A$39:$A$782,$A178,СВЦЭМ!$B$39:$B$782,D$155)+'СЕТ СН'!$F$12</f>
        <v>181.79070525</v>
      </c>
      <c r="E178" s="36">
        <f>SUMIFS(СВЦЭМ!$E$39:$E$782,СВЦЭМ!$A$39:$A$782,$A178,СВЦЭМ!$B$39:$B$782,E$155)+'СЕТ СН'!$F$12</f>
        <v>181.82084280000001</v>
      </c>
      <c r="F178" s="36">
        <f>SUMIFS(СВЦЭМ!$E$39:$E$782,СВЦЭМ!$A$39:$A$782,$A178,СВЦЭМ!$B$39:$B$782,F$155)+'СЕТ СН'!$F$12</f>
        <v>183.85015534999999</v>
      </c>
      <c r="G178" s="36">
        <f>SUMIFS(СВЦЭМ!$E$39:$E$782,СВЦЭМ!$A$39:$A$782,$A178,СВЦЭМ!$B$39:$B$782,G$155)+'СЕТ СН'!$F$12</f>
        <v>180.21351315999999</v>
      </c>
      <c r="H178" s="36">
        <f>SUMIFS(СВЦЭМ!$E$39:$E$782,СВЦЭМ!$A$39:$A$782,$A178,СВЦЭМ!$B$39:$B$782,H$155)+'СЕТ СН'!$F$12</f>
        <v>174.50274977000001</v>
      </c>
      <c r="I178" s="36">
        <f>SUMIFS(СВЦЭМ!$E$39:$E$782,СВЦЭМ!$A$39:$A$782,$A178,СВЦЭМ!$B$39:$B$782,I$155)+'СЕТ СН'!$F$12</f>
        <v>174.08561198000001</v>
      </c>
      <c r="J178" s="36">
        <f>SUMIFS(СВЦЭМ!$E$39:$E$782,СВЦЭМ!$A$39:$A$782,$A178,СВЦЭМ!$B$39:$B$782,J$155)+'СЕТ СН'!$F$12</f>
        <v>168.50641748999999</v>
      </c>
      <c r="K178" s="36">
        <f>SUMIFS(СВЦЭМ!$E$39:$E$782,СВЦЭМ!$A$39:$A$782,$A178,СВЦЭМ!$B$39:$B$782,K$155)+'СЕТ СН'!$F$12</f>
        <v>166.60852537</v>
      </c>
      <c r="L178" s="36">
        <f>SUMIFS(СВЦЭМ!$E$39:$E$782,СВЦЭМ!$A$39:$A$782,$A178,СВЦЭМ!$B$39:$B$782,L$155)+'СЕТ СН'!$F$12</f>
        <v>164.58109854</v>
      </c>
      <c r="M178" s="36">
        <f>SUMIFS(СВЦЭМ!$E$39:$E$782,СВЦЭМ!$A$39:$A$782,$A178,СВЦЭМ!$B$39:$B$782,M$155)+'СЕТ СН'!$F$12</f>
        <v>166.58828460999999</v>
      </c>
      <c r="N178" s="36">
        <f>SUMIFS(СВЦЭМ!$E$39:$E$782,СВЦЭМ!$A$39:$A$782,$A178,СВЦЭМ!$B$39:$B$782,N$155)+'СЕТ СН'!$F$12</f>
        <v>168.30814673</v>
      </c>
      <c r="O178" s="36">
        <f>SUMIFS(СВЦЭМ!$E$39:$E$782,СВЦЭМ!$A$39:$A$782,$A178,СВЦЭМ!$B$39:$B$782,O$155)+'СЕТ СН'!$F$12</f>
        <v>170.71223807000001</v>
      </c>
      <c r="P178" s="36">
        <f>SUMIFS(СВЦЭМ!$E$39:$E$782,СВЦЭМ!$A$39:$A$782,$A178,СВЦЭМ!$B$39:$B$782,P$155)+'СЕТ СН'!$F$12</f>
        <v>172.86976530999999</v>
      </c>
      <c r="Q178" s="36">
        <f>SUMIFS(СВЦЭМ!$E$39:$E$782,СВЦЭМ!$A$39:$A$782,$A178,СВЦЭМ!$B$39:$B$782,Q$155)+'СЕТ СН'!$F$12</f>
        <v>174.84588721</v>
      </c>
      <c r="R178" s="36">
        <f>SUMIFS(СВЦЭМ!$E$39:$E$782,СВЦЭМ!$A$39:$A$782,$A178,СВЦЭМ!$B$39:$B$782,R$155)+'СЕТ СН'!$F$12</f>
        <v>171.35126106999999</v>
      </c>
      <c r="S178" s="36">
        <f>SUMIFS(СВЦЭМ!$E$39:$E$782,СВЦЭМ!$A$39:$A$782,$A178,СВЦЭМ!$B$39:$B$782,S$155)+'СЕТ СН'!$F$12</f>
        <v>166.56587637999999</v>
      </c>
      <c r="T178" s="36">
        <f>SUMIFS(СВЦЭМ!$E$39:$E$782,СВЦЭМ!$A$39:$A$782,$A178,СВЦЭМ!$B$39:$B$782,T$155)+'СЕТ СН'!$F$12</f>
        <v>157.91803128999999</v>
      </c>
      <c r="U178" s="36">
        <f>SUMIFS(СВЦЭМ!$E$39:$E$782,СВЦЭМ!$A$39:$A$782,$A178,СВЦЭМ!$B$39:$B$782,U$155)+'СЕТ СН'!$F$12</f>
        <v>160.94258834999999</v>
      </c>
      <c r="V178" s="36">
        <f>SUMIFS(СВЦЭМ!$E$39:$E$782,СВЦЭМ!$A$39:$A$782,$A178,СВЦЭМ!$B$39:$B$782,V$155)+'СЕТ СН'!$F$12</f>
        <v>163.18494326000001</v>
      </c>
      <c r="W178" s="36">
        <f>SUMIFS(СВЦЭМ!$E$39:$E$782,СВЦЭМ!$A$39:$A$782,$A178,СВЦЭМ!$B$39:$B$782,W$155)+'СЕТ СН'!$F$12</f>
        <v>167.03945121999999</v>
      </c>
      <c r="X178" s="36">
        <f>SUMIFS(СВЦЭМ!$E$39:$E$782,СВЦЭМ!$A$39:$A$782,$A178,СВЦЭМ!$B$39:$B$782,X$155)+'СЕТ СН'!$F$12</f>
        <v>172.44028089</v>
      </c>
      <c r="Y178" s="36">
        <f>SUMIFS(СВЦЭМ!$E$39:$E$782,СВЦЭМ!$A$39:$A$782,$A178,СВЦЭМ!$B$39:$B$782,Y$155)+'СЕТ СН'!$F$12</f>
        <v>179.07434297</v>
      </c>
    </row>
    <row r="179" spans="1:27" ht="15.75" x14ac:dyDescent="0.2">
      <c r="A179" s="35">
        <f t="shared" si="4"/>
        <v>44858</v>
      </c>
      <c r="B179" s="36">
        <f>SUMIFS(СВЦЭМ!$E$39:$E$782,СВЦЭМ!$A$39:$A$782,$A179,СВЦЭМ!$B$39:$B$782,B$155)+'СЕТ СН'!$F$12</f>
        <v>173.85264329</v>
      </c>
      <c r="C179" s="36">
        <f>SUMIFS(СВЦЭМ!$E$39:$E$782,СВЦЭМ!$A$39:$A$782,$A179,СВЦЭМ!$B$39:$B$782,C$155)+'СЕТ СН'!$F$12</f>
        <v>177.84383925</v>
      </c>
      <c r="D179" s="36">
        <f>SUMIFS(СВЦЭМ!$E$39:$E$782,СВЦЭМ!$A$39:$A$782,$A179,СВЦЭМ!$B$39:$B$782,D$155)+'СЕТ СН'!$F$12</f>
        <v>179.98134899999999</v>
      </c>
      <c r="E179" s="36">
        <f>SUMIFS(СВЦЭМ!$E$39:$E$782,СВЦЭМ!$A$39:$A$782,$A179,СВЦЭМ!$B$39:$B$782,E$155)+'СЕТ СН'!$F$12</f>
        <v>180.47277070000001</v>
      </c>
      <c r="F179" s="36">
        <f>SUMIFS(СВЦЭМ!$E$39:$E$782,СВЦЭМ!$A$39:$A$782,$A179,СВЦЭМ!$B$39:$B$782,F$155)+'СЕТ СН'!$F$12</f>
        <v>183.34355883000001</v>
      </c>
      <c r="G179" s="36">
        <f>SUMIFS(СВЦЭМ!$E$39:$E$782,СВЦЭМ!$A$39:$A$782,$A179,СВЦЭМ!$B$39:$B$782,G$155)+'СЕТ СН'!$F$12</f>
        <v>178.05194895</v>
      </c>
      <c r="H179" s="36">
        <f>SUMIFS(СВЦЭМ!$E$39:$E$782,СВЦЭМ!$A$39:$A$782,$A179,СВЦЭМ!$B$39:$B$782,H$155)+'СЕТ СН'!$F$12</f>
        <v>173.59535604999999</v>
      </c>
      <c r="I179" s="36">
        <f>SUMIFS(СВЦЭМ!$E$39:$E$782,СВЦЭМ!$A$39:$A$782,$A179,СВЦЭМ!$B$39:$B$782,I$155)+'СЕТ СН'!$F$12</f>
        <v>171.74762831999999</v>
      </c>
      <c r="J179" s="36">
        <f>SUMIFS(СВЦЭМ!$E$39:$E$782,СВЦЭМ!$A$39:$A$782,$A179,СВЦЭМ!$B$39:$B$782,J$155)+'СЕТ СН'!$F$12</f>
        <v>169.72834564999999</v>
      </c>
      <c r="K179" s="36">
        <f>SUMIFS(СВЦЭМ!$E$39:$E$782,СВЦЭМ!$A$39:$A$782,$A179,СВЦЭМ!$B$39:$B$782,K$155)+'СЕТ СН'!$F$12</f>
        <v>171.94847215999999</v>
      </c>
      <c r="L179" s="36">
        <f>SUMIFS(СВЦЭМ!$E$39:$E$782,СВЦЭМ!$A$39:$A$782,$A179,СВЦЭМ!$B$39:$B$782,L$155)+'СЕТ СН'!$F$12</f>
        <v>173.47308799000001</v>
      </c>
      <c r="M179" s="36">
        <f>SUMIFS(СВЦЭМ!$E$39:$E$782,СВЦЭМ!$A$39:$A$782,$A179,СВЦЭМ!$B$39:$B$782,M$155)+'СЕТ СН'!$F$12</f>
        <v>175.10953684</v>
      </c>
      <c r="N179" s="36">
        <f>SUMIFS(СВЦЭМ!$E$39:$E$782,СВЦЭМ!$A$39:$A$782,$A179,СВЦЭМ!$B$39:$B$782,N$155)+'СЕТ СН'!$F$12</f>
        <v>176.20778655000001</v>
      </c>
      <c r="O179" s="36">
        <f>SUMIFS(СВЦЭМ!$E$39:$E$782,СВЦЭМ!$A$39:$A$782,$A179,СВЦЭМ!$B$39:$B$782,O$155)+'СЕТ СН'!$F$12</f>
        <v>175.16571059</v>
      </c>
      <c r="P179" s="36">
        <f>SUMIFS(СВЦЭМ!$E$39:$E$782,СВЦЭМ!$A$39:$A$782,$A179,СВЦЭМ!$B$39:$B$782,P$155)+'СЕТ СН'!$F$12</f>
        <v>175.25157479999999</v>
      </c>
      <c r="Q179" s="36">
        <f>SUMIFS(СВЦЭМ!$E$39:$E$782,СВЦЭМ!$A$39:$A$782,$A179,СВЦЭМ!$B$39:$B$782,Q$155)+'СЕТ СН'!$F$12</f>
        <v>174.79516838000001</v>
      </c>
      <c r="R179" s="36">
        <f>SUMIFS(СВЦЭМ!$E$39:$E$782,СВЦЭМ!$A$39:$A$782,$A179,СВЦЭМ!$B$39:$B$782,R$155)+'СЕТ СН'!$F$12</f>
        <v>170.28237107000001</v>
      </c>
      <c r="S179" s="36">
        <f>SUMIFS(СВЦЭМ!$E$39:$E$782,СВЦЭМ!$A$39:$A$782,$A179,СВЦЭМ!$B$39:$B$782,S$155)+'СЕТ СН'!$F$12</f>
        <v>167.31474158</v>
      </c>
      <c r="T179" s="36">
        <f>SUMIFS(СВЦЭМ!$E$39:$E$782,СВЦЭМ!$A$39:$A$782,$A179,СВЦЭМ!$B$39:$B$782,T$155)+'СЕТ СН'!$F$12</f>
        <v>160.81974733999999</v>
      </c>
      <c r="U179" s="36">
        <f>SUMIFS(СВЦЭМ!$E$39:$E$782,СВЦЭМ!$A$39:$A$782,$A179,СВЦЭМ!$B$39:$B$782,U$155)+'СЕТ СН'!$F$12</f>
        <v>166.00116342999999</v>
      </c>
      <c r="V179" s="36">
        <f>SUMIFS(СВЦЭМ!$E$39:$E$782,СВЦЭМ!$A$39:$A$782,$A179,СВЦЭМ!$B$39:$B$782,V$155)+'СЕТ СН'!$F$12</f>
        <v>169.63010742</v>
      </c>
      <c r="W179" s="36">
        <f>SUMIFS(СВЦЭМ!$E$39:$E$782,СВЦЭМ!$A$39:$A$782,$A179,СВЦЭМ!$B$39:$B$782,W$155)+'СЕТ СН'!$F$12</f>
        <v>173.28328067999999</v>
      </c>
      <c r="X179" s="36">
        <f>SUMIFS(СВЦЭМ!$E$39:$E$782,СВЦЭМ!$A$39:$A$782,$A179,СВЦЭМ!$B$39:$B$782,X$155)+'СЕТ СН'!$F$12</f>
        <v>177.66456059000001</v>
      </c>
      <c r="Y179" s="36">
        <f>SUMIFS(СВЦЭМ!$E$39:$E$782,СВЦЭМ!$A$39:$A$782,$A179,СВЦЭМ!$B$39:$B$782,Y$155)+'СЕТ СН'!$F$12</f>
        <v>183.25662761000001</v>
      </c>
    </row>
    <row r="180" spans="1:27" ht="15.75" x14ac:dyDescent="0.2">
      <c r="A180" s="35">
        <f t="shared" si="4"/>
        <v>44859</v>
      </c>
      <c r="B180" s="36">
        <f>SUMIFS(СВЦЭМ!$E$39:$E$782,СВЦЭМ!$A$39:$A$782,$A180,СВЦЭМ!$B$39:$B$782,B$155)+'СЕТ СН'!$F$12</f>
        <v>176.74945457999999</v>
      </c>
      <c r="C180" s="36">
        <f>SUMIFS(СВЦЭМ!$E$39:$E$782,СВЦЭМ!$A$39:$A$782,$A180,СВЦЭМ!$B$39:$B$782,C$155)+'СЕТ СН'!$F$12</f>
        <v>181.76823680000001</v>
      </c>
      <c r="D180" s="36">
        <f>SUMIFS(СВЦЭМ!$E$39:$E$782,СВЦЭМ!$A$39:$A$782,$A180,СВЦЭМ!$B$39:$B$782,D$155)+'СЕТ СН'!$F$12</f>
        <v>179.98607478</v>
      </c>
      <c r="E180" s="36">
        <f>SUMIFS(СВЦЭМ!$E$39:$E$782,СВЦЭМ!$A$39:$A$782,$A180,СВЦЭМ!$B$39:$B$782,E$155)+'СЕТ СН'!$F$12</f>
        <v>177.36879916000001</v>
      </c>
      <c r="F180" s="36">
        <f>SUMIFS(СВЦЭМ!$E$39:$E$782,СВЦЭМ!$A$39:$A$782,$A180,СВЦЭМ!$B$39:$B$782,F$155)+'СЕТ СН'!$F$12</f>
        <v>178.63006485</v>
      </c>
      <c r="G180" s="36">
        <f>SUMIFS(СВЦЭМ!$E$39:$E$782,СВЦЭМ!$A$39:$A$782,$A180,СВЦЭМ!$B$39:$B$782,G$155)+'СЕТ СН'!$F$12</f>
        <v>172.10438619000001</v>
      </c>
      <c r="H180" s="36">
        <f>SUMIFS(СВЦЭМ!$E$39:$E$782,СВЦЭМ!$A$39:$A$782,$A180,СВЦЭМ!$B$39:$B$782,H$155)+'СЕТ СН'!$F$12</f>
        <v>161.84652883999999</v>
      </c>
      <c r="I180" s="36">
        <f>SUMIFS(СВЦЭМ!$E$39:$E$782,СВЦЭМ!$A$39:$A$782,$A180,СВЦЭМ!$B$39:$B$782,I$155)+'СЕТ СН'!$F$12</f>
        <v>152.37376638999999</v>
      </c>
      <c r="J180" s="36">
        <f>SUMIFS(СВЦЭМ!$E$39:$E$782,СВЦЭМ!$A$39:$A$782,$A180,СВЦЭМ!$B$39:$B$782,J$155)+'СЕТ СН'!$F$12</f>
        <v>136.47822404999999</v>
      </c>
      <c r="K180" s="36">
        <f>SUMIFS(СВЦЭМ!$E$39:$E$782,СВЦЭМ!$A$39:$A$782,$A180,СВЦЭМ!$B$39:$B$782,K$155)+'СЕТ СН'!$F$12</f>
        <v>139.85827465</v>
      </c>
      <c r="L180" s="36">
        <f>SUMIFS(СВЦЭМ!$E$39:$E$782,СВЦЭМ!$A$39:$A$782,$A180,СВЦЭМ!$B$39:$B$782,L$155)+'СЕТ СН'!$F$12</f>
        <v>140.80705913</v>
      </c>
      <c r="M180" s="36">
        <f>SUMIFS(СВЦЭМ!$E$39:$E$782,СВЦЭМ!$A$39:$A$782,$A180,СВЦЭМ!$B$39:$B$782,M$155)+'СЕТ СН'!$F$12</f>
        <v>154.06722368000001</v>
      </c>
      <c r="N180" s="36">
        <f>SUMIFS(СВЦЭМ!$E$39:$E$782,СВЦЭМ!$A$39:$A$782,$A180,СВЦЭМ!$B$39:$B$782,N$155)+'СЕТ СН'!$F$12</f>
        <v>168.77608122000001</v>
      </c>
      <c r="O180" s="36">
        <f>SUMIFS(СВЦЭМ!$E$39:$E$782,СВЦЭМ!$A$39:$A$782,$A180,СВЦЭМ!$B$39:$B$782,O$155)+'СЕТ СН'!$F$12</f>
        <v>165.40306175000001</v>
      </c>
      <c r="P180" s="36">
        <f>SUMIFS(СВЦЭМ!$E$39:$E$782,СВЦЭМ!$A$39:$A$782,$A180,СВЦЭМ!$B$39:$B$782,P$155)+'СЕТ СН'!$F$12</f>
        <v>165.48065244</v>
      </c>
      <c r="Q180" s="36">
        <f>SUMIFS(СВЦЭМ!$E$39:$E$782,СВЦЭМ!$A$39:$A$782,$A180,СВЦЭМ!$B$39:$B$782,Q$155)+'СЕТ СН'!$F$12</f>
        <v>165.47503426</v>
      </c>
      <c r="R180" s="36">
        <f>SUMIFS(СВЦЭМ!$E$39:$E$782,СВЦЭМ!$A$39:$A$782,$A180,СВЦЭМ!$B$39:$B$782,R$155)+'СЕТ СН'!$F$12</f>
        <v>150.23810336</v>
      </c>
      <c r="S180" s="36">
        <f>SUMIFS(СВЦЭМ!$E$39:$E$782,СВЦЭМ!$A$39:$A$782,$A180,СВЦЭМ!$B$39:$B$782,S$155)+'СЕТ СН'!$F$12</f>
        <v>140.39979502</v>
      </c>
      <c r="T180" s="36">
        <f>SUMIFS(СВЦЭМ!$E$39:$E$782,СВЦЭМ!$A$39:$A$782,$A180,СВЦЭМ!$B$39:$B$782,T$155)+'СЕТ СН'!$F$12</f>
        <v>127.02241089</v>
      </c>
      <c r="U180" s="36">
        <f>SUMIFS(СВЦЭМ!$E$39:$E$782,СВЦЭМ!$A$39:$A$782,$A180,СВЦЭМ!$B$39:$B$782,U$155)+'СЕТ СН'!$F$12</f>
        <v>127.95510160000001</v>
      </c>
      <c r="V180" s="36">
        <f>SUMIFS(СВЦЭМ!$E$39:$E$782,СВЦЭМ!$A$39:$A$782,$A180,СВЦЭМ!$B$39:$B$782,V$155)+'СЕТ СН'!$F$12</f>
        <v>131.10508583000001</v>
      </c>
      <c r="W180" s="36">
        <f>SUMIFS(СВЦЭМ!$E$39:$E$782,СВЦЭМ!$A$39:$A$782,$A180,СВЦЭМ!$B$39:$B$782,W$155)+'СЕТ СН'!$F$12</f>
        <v>133.23024971000001</v>
      </c>
      <c r="X180" s="36">
        <f>SUMIFS(СВЦЭМ!$E$39:$E$782,СВЦЭМ!$A$39:$A$782,$A180,СВЦЭМ!$B$39:$B$782,X$155)+'СЕТ СН'!$F$12</f>
        <v>137.24497024999999</v>
      </c>
      <c r="Y180" s="36">
        <f>SUMIFS(СВЦЭМ!$E$39:$E$782,СВЦЭМ!$A$39:$A$782,$A180,СВЦЭМ!$B$39:$B$782,Y$155)+'СЕТ СН'!$F$12</f>
        <v>140.02661838</v>
      </c>
    </row>
    <row r="181" spans="1:27" ht="15.75" x14ac:dyDescent="0.2">
      <c r="A181" s="35">
        <f t="shared" si="4"/>
        <v>44860</v>
      </c>
      <c r="B181" s="36">
        <f>SUMIFS(СВЦЭМ!$E$39:$E$782,СВЦЭМ!$A$39:$A$782,$A181,СВЦЭМ!$B$39:$B$782,B$155)+'СЕТ СН'!$F$12</f>
        <v>166.2432005</v>
      </c>
      <c r="C181" s="36">
        <f>SUMIFS(СВЦЭМ!$E$39:$E$782,СВЦЭМ!$A$39:$A$782,$A181,СВЦЭМ!$B$39:$B$782,C$155)+'СЕТ СН'!$F$12</f>
        <v>168.32977414000001</v>
      </c>
      <c r="D181" s="36">
        <f>SUMIFS(СВЦЭМ!$E$39:$E$782,СВЦЭМ!$A$39:$A$782,$A181,СВЦЭМ!$B$39:$B$782,D$155)+'СЕТ СН'!$F$12</f>
        <v>170.32026984000001</v>
      </c>
      <c r="E181" s="36">
        <f>SUMIFS(СВЦЭМ!$E$39:$E$782,СВЦЭМ!$A$39:$A$782,$A181,СВЦЭМ!$B$39:$B$782,E$155)+'СЕТ СН'!$F$12</f>
        <v>172.99866578000001</v>
      </c>
      <c r="F181" s="36">
        <f>SUMIFS(СВЦЭМ!$E$39:$E$782,СВЦЭМ!$A$39:$A$782,$A181,СВЦЭМ!$B$39:$B$782,F$155)+'СЕТ СН'!$F$12</f>
        <v>168.76896216</v>
      </c>
      <c r="G181" s="36">
        <f>SUMIFS(СВЦЭМ!$E$39:$E$782,СВЦЭМ!$A$39:$A$782,$A181,СВЦЭМ!$B$39:$B$782,G$155)+'СЕТ СН'!$F$12</f>
        <v>160.11650641</v>
      </c>
      <c r="H181" s="36">
        <f>SUMIFS(СВЦЭМ!$E$39:$E$782,СВЦЭМ!$A$39:$A$782,$A181,СВЦЭМ!$B$39:$B$782,H$155)+'СЕТ СН'!$F$12</f>
        <v>147.07079732</v>
      </c>
      <c r="I181" s="36">
        <f>SUMIFS(СВЦЭМ!$E$39:$E$782,СВЦЭМ!$A$39:$A$782,$A181,СВЦЭМ!$B$39:$B$782,I$155)+'СЕТ СН'!$F$12</f>
        <v>153.77428929000001</v>
      </c>
      <c r="J181" s="36">
        <f>SUMIFS(СВЦЭМ!$E$39:$E$782,СВЦЭМ!$A$39:$A$782,$A181,СВЦЭМ!$B$39:$B$782,J$155)+'СЕТ СН'!$F$12</f>
        <v>148.23181692</v>
      </c>
      <c r="K181" s="36">
        <f>SUMIFS(СВЦЭМ!$E$39:$E$782,СВЦЭМ!$A$39:$A$782,$A181,СВЦЭМ!$B$39:$B$782,K$155)+'СЕТ СН'!$F$12</f>
        <v>149.87608695</v>
      </c>
      <c r="L181" s="36">
        <f>SUMIFS(СВЦЭМ!$E$39:$E$782,СВЦЭМ!$A$39:$A$782,$A181,СВЦЭМ!$B$39:$B$782,L$155)+'СЕТ СН'!$F$12</f>
        <v>151.02620092000001</v>
      </c>
      <c r="M181" s="36">
        <f>SUMIFS(СВЦЭМ!$E$39:$E$782,СВЦЭМ!$A$39:$A$782,$A181,СВЦЭМ!$B$39:$B$782,M$155)+'СЕТ СН'!$F$12</f>
        <v>150.58178645000001</v>
      </c>
      <c r="N181" s="36">
        <f>SUMIFS(СВЦЭМ!$E$39:$E$782,СВЦЭМ!$A$39:$A$782,$A181,СВЦЭМ!$B$39:$B$782,N$155)+'СЕТ СН'!$F$12</f>
        <v>151.73772281999999</v>
      </c>
      <c r="O181" s="36">
        <f>SUMIFS(СВЦЭМ!$E$39:$E$782,СВЦЭМ!$A$39:$A$782,$A181,СВЦЭМ!$B$39:$B$782,O$155)+'СЕТ СН'!$F$12</f>
        <v>158.12925048</v>
      </c>
      <c r="P181" s="36">
        <f>SUMIFS(СВЦЭМ!$E$39:$E$782,СВЦЭМ!$A$39:$A$782,$A181,СВЦЭМ!$B$39:$B$782,P$155)+'СЕТ СН'!$F$12</f>
        <v>159.79865240000001</v>
      </c>
      <c r="Q181" s="36">
        <f>SUMIFS(СВЦЭМ!$E$39:$E$782,СВЦЭМ!$A$39:$A$782,$A181,СВЦЭМ!$B$39:$B$782,Q$155)+'СЕТ СН'!$F$12</f>
        <v>157.72356679999999</v>
      </c>
      <c r="R181" s="36">
        <f>SUMIFS(СВЦЭМ!$E$39:$E$782,СВЦЭМ!$A$39:$A$782,$A181,СВЦЭМ!$B$39:$B$782,R$155)+'СЕТ СН'!$F$12</f>
        <v>157.26172403000001</v>
      </c>
      <c r="S181" s="36">
        <f>SUMIFS(СВЦЭМ!$E$39:$E$782,СВЦЭМ!$A$39:$A$782,$A181,СВЦЭМ!$B$39:$B$782,S$155)+'СЕТ СН'!$F$12</f>
        <v>147.02198482</v>
      </c>
      <c r="T181" s="36">
        <f>SUMIFS(СВЦЭМ!$E$39:$E$782,СВЦЭМ!$A$39:$A$782,$A181,СВЦЭМ!$B$39:$B$782,T$155)+'СЕТ СН'!$F$12</f>
        <v>144.66502815999999</v>
      </c>
      <c r="U181" s="36">
        <f>SUMIFS(СВЦЭМ!$E$39:$E$782,СВЦЭМ!$A$39:$A$782,$A181,СВЦЭМ!$B$39:$B$782,U$155)+'СЕТ СН'!$F$12</f>
        <v>146.900285</v>
      </c>
      <c r="V181" s="36">
        <f>SUMIFS(СВЦЭМ!$E$39:$E$782,СВЦЭМ!$A$39:$A$782,$A181,СВЦЭМ!$B$39:$B$782,V$155)+'СЕТ СН'!$F$12</f>
        <v>150.69764867000001</v>
      </c>
      <c r="W181" s="36">
        <f>SUMIFS(СВЦЭМ!$E$39:$E$782,СВЦЭМ!$A$39:$A$782,$A181,СВЦЭМ!$B$39:$B$782,W$155)+'СЕТ СН'!$F$12</f>
        <v>156.19376758999999</v>
      </c>
      <c r="X181" s="36">
        <f>SUMIFS(СВЦЭМ!$E$39:$E$782,СВЦЭМ!$A$39:$A$782,$A181,СВЦЭМ!$B$39:$B$782,X$155)+'СЕТ СН'!$F$12</f>
        <v>157.34799222000001</v>
      </c>
      <c r="Y181" s="36">
        <f>SUMIFS(СВЦЭМ!$E$39:$E$782,СВЦЭМ!$A$39:$A$782,$A181,СВЦЭМ!$B$39:$B$782,Y$155)+'СЕТ СН'!$F$12</f>
        <v>158.53674763999999</v>
      </c>
    </row>
    <row r="182" spans="1:27" ht="15.75" x14ac:dyDescent="0.2">
      <c r="A182" s="35">
        <f t="shared" si="4"/>
        <v>44861</v>
      </c>
      <c r="B182" s="36">
        <f>SUMIFS(СВЦЭМ!$E$39:$E$782,СВЦЭМ!$A$39:$A$782,$A182,СВЦЭМ!$B$39:$B$782,B$155)+'СЕТ СН'!$F$12</f>
        <v>167.59007951000001</v>
      </c>
      <c r="C182" s="36">
        <f>SUMIFS(СВЦЭМ!$E$39:$E$782,СВЦЭМ!$A$39:$A$782,$A182,СВЦЭМ!$B$39:$B$782,C$155)+'СЕТ СН'!$F$12</f>
        <v>170.85622653999999</v>
      </c>
      <c r="D182" s="36">
        <f>SUMIFS(СВЦЭМ!$E$39:$E$782,СВЦЭМ!$A$39:$A$782,$A182,СВЦЭМ!$B$39:$B$782,D$155)+'СЕТ СН'!$F$12</f>
        <v>175.09840452</v>
      </c>
      <c r="E182" s="36">
        <f>SUMIFS(СВЦЭМ!$E$39:$E$782,СВЦЭМ!$A$39:$A$782,$A182,СВЦЭМ!$B$39:$B$782,E$155)+'СЕТ СН'!$F$12</f>
        <v>175.9287674</v>
      </c>
      <c r="F182" s="36">
        <f>SUMIFS(СВЦЭМ!$E$39:$E$782,СВЦЭМ!$A$39:$A$782,$A182,СВЦЭМ!$B$39:$B$782,F$155)+'СЕТ СН'!$F$12</f>
        <v>172.76649377999999</v>
      </c>
      <c r="G182" s="36">
        <f>SUMIFS(СВЦЭМ!$E$39:$E$782,СВЦЭМ!$A$39:$A$782,$A182,СВЦЭМ!$B$39:$B$782,G$155)+'СЕТ СН'!$F$12</f>
        <v>161.78463346000001</v>
      </c>
      <c r="H182" s="36">
        <f>SUMIFS(СВЦЭМ!$E$39:$E$782,СВЦЭМ!$A$39:$A$782,$A182,СВЦЭМ!$B$39:$B$782,H$155)+'СЕТ СН'!$F$12</f>
        <v>146.26244763</v>
      </c>
      <c r="I182" s="36">
        <f>SUMIFS(СВЦЭМ!$E$39:$E$782,СВЦЭМ!$A$39:$A$782,$A182,СВЦЭМ!$B$39:$B$782,I$155)+'СЕТ СН'!$F$12</f>
        <v>146.07141787</v>
      </c>
      <c r="J182" s="36">
        <f>SUMIFS(СВЦЭМ!$E$39:$E$782,СВЦЭМ!$A$39:$A$782,$A182,СВЦЭМ!$B$39:$B$782,J$155)+'СЕТ СН'!$F$12</f>
        <v>142.18153106</v>
      </c>
      <c r="K182" s="36">
        <f>SUMIFS(СВЦЭМ!$E$39:$E$782,СВЦЭМ!$A$39:$A$782,$A182,СВЦЭМ!$B$39:$B$782,K$155)+'СЕТ СН'!$F$12</f>
        <v>144.63034673999999</v>
      </c>
      <c r="L182" s="36">
        <f>SUMIFS(СВЦЭМ!$E$39:$E$782,СВЦЭМ!$A$39:$A$782,$A182,СВЦЭМ!$B$39:$B$782,L$155)+'СЕТ СН'!$F$12</f>
        <v>145.22271322</v>
      </c>
      <c r="M182" s="36">
        <f>SUMIFS(СВЦЭМ!$E$39:$E$782,СВЦЭМ!$A$39:$A$782,$A182,СВЦЭМ!$B$39:$B$782,M$155)+'СЕТ СН'!$F$12</f>
        <v>146.46235909000001</v>
      </c>
      <c r="N182" s="36">
        <f>SUMIFS(СВЦЭМ!$E$39:$E$782,СВЦЭМ!$A$39:$A$782,$A182,СВЦЭМ!$B$39:$B$782,N$155)+'СЕТ СН'!$F$12</f>
        <v>150.92432004</v>
      </c>
      <c r="O182" s="36">
        <f>SUMIFS(СВЦЭМ!$E$39:$E$782,СВЦЭМ!$A$39:$A$782,$A182,СВЦЭМ!$B$39:$B$782,O$155)+'СЕТ СН'!$F$12</f>
        <v>152.82147749000001</v>
      </c>
      <c r="P182" s="36">
        <f>SUMIFS(СВЦЭМ!$E$39:$E$782,СВЦЭМ!$A$39:$A$782,$A182,СВЦЭМ!$B$39:$B$782,P$155)+'СЕТ СН'!$F$12</f>
        <v>152.99917148</v>
      </c>
      <c r="Q182" s="36">
        <f>SUMIFS(СВЦЭМ!$E$39:$E$782,СВЦЭМ!$A$39:$A$782,$A182,СВЦЭМ!$B$39:$B$782,Q$155)+'СЕТ СН'!$F$12</f>
        <v>154.57168372000001</v>
      </c>
      <c r="R182" s="36">
        <f>SUMIFS(СВЦЭМ!$E$39:$E$782,СВЦЭМ!$A$39:$A$782,$A182,СВЦЭМ!$B$39:$B$782,R$155)+'СЕТ СН'!$F$12</f>
        <v>150.35431066999999</v>
      </c>
      <c r="S182" s="36">
        <f>SUMIFS(СВЦЭМ!$E$39:$E$782,СВЦЭМ!$A$39:$A$782,$A182,СВЦЭМ!$B$39:$B$782,S$155)+'СЕТ СН'!$F$12</f>
        <v>147.49595386999999</v>
      </c>
      <c r="T182" s="36">
        <f>SUMIFS(СВЦЭМ!$E$39:$E$782,СВЦЭМ!$A$39:$A$782,$A182,СВЦЭМ!$B$39:$B$782,T$155)+'СЕТ СН'!$F$12</f>
        <v>141.67263127000001</v>
      </c>
      <c r="U182" s="36">
        <f>SUMIFS(СВЦЭМ!$E$39:$E$782,СВЦЭМ!$A$39:$A$782,$A182,СВЦЭМ!$B$39:$B$782,U$155)+'СЕТ СН'!$F$12</f>
        <v>145.23023748</v>
      </c>
      <c r="V182" s="36">
        <f>SUMIFS(СВЦЭМ!$E$39:$E$782,СВЦЭМ!$A$39:$A$782,$A182,СВЦЭМ!$B$39:$B$782,V$155)+'СЕТ СН'!$F$12</f>
        <v>149.79206991000001</v>
      </c>
      <c r="W182" s="36">
        <f>SUMIFS(СВЦЭМ!$E$39:$E$782,СВЦЭМ!$A$39:$A$782,$A182,СВЦЭМ!$B$39:$B$782,W$155)+'СЕТ СН'!$F$12</f>
        <v>153.54963280999999</v>
      </c>
      <c r="X182" s="36">
        <f>SUMIFS(СВЦЭМ!$E$39:$E$782,СВЦЭМ!$A$39:$A$782,$A182,СВЦЭМ!$B$39:$B$782,X$155)+'СЕТ СН'!$F$12</f>
        <v>161.36277522</v>
      </c>
      <c r="Y182" s="36">
        <f>SUMIFS(СВЦЭМ!$E$39:$E$782,СВЦЭМ!$A$39:$A$782,$A182,СВЦЭМ!$B$39:$B$782,Y$155)+'СЕТ СН'!$F$12</f>
        <v>165.51227001000001</v>
      </c>
    </row>
    <row r="183" spans="1:27" ht="15.75" x14ac:dyDescent="0.2">
      <c r="A183" s="35">
        <f t="shared" si="4"/>
        <v>44862</v>
      </c>
      <c r="B183" s="36">
        <f>SUMIFS(СВЦЭМ!$E$39:$E$782,СВЦЭМ!$A$39:$A$782,$A183,СВЦЭМ!$B$39:$B$782,B$155)+'СЕТ СН'!$F$12</f>
        <v>164.03627191000001</v>
      </c>
      <c r="C183" s="36">
        <f>SUMIFS(СВЦЭМ!$E$39:$E$782,СВЦЭМ!$A$39:$A$782,$A183,СВЦЭМ!$B$39:$B$782,C$155)+'СЕТ СН'!$F$12</f>
        <v>168.77475973</v>
      </c>
      <c r="D183" s="36">
        <f>SUMIFS(СВЦЭМ!$E$39:$E$782,СВЦЭМ!$A$39:$A$782,$A183,СВЦЭМ!$B$39:$B$782,D$155)+'СЕТ СН'!$F$12</f>
        <v>174.51522001999999</v>
      </c>
      <c r="E183" s="36">
        <f>SUMIFS(СВЦЭМ!$E$39:$E$782,СВЦЭМ!$A$39:$A$782,$A183,СВЦЭМ!$B$39:$B$782,E$155)+'СЕТ СН'!$F$12</f>
        <v>174.68071574999999</v>
      </c>
      <c r="F183" s="36">
        <f>SUMIFS(СВЦЭМ!$E$39:$E$782,СВЦЭМ!$A$39:$A$782,$A183,СВЦЭМ!$B$39:$B$782,F$155)+'СЕТ СН'!$F$12</f>
        <v>174.9466774</v>
      </c>
      <c r="G183" s="36">
        <f>SUMIFS(СВЦЭМ!$E$39:$E$782,СВЦЭМ!$A$39:$A$782,$A183,СВЦЭМ!$B$39:$B$782,G$155)+'СЕТ СН'!$F$12</f>
        <v>172.74097581000001</v>
      </c>
      <c r="H183" s="36">
        <f>SUMIFS(СВЦЭМ!$E$39:$E$782,СВЦЭМ!$A$39:$A$782,$A183,СВЦЭМ!$B$39:$B$782,H$155)+'СЕТ СН'!$F$12</f>
        <v>165.57468112000001</v>
      </c>
      <c r="I183" s="36">
        <f>SUMIFS(СВЦЭМ!$E$39:$E$782,СВЦЭМ!$A$39:$A$782,$A183,СВЦЭМ!$B$39:$B$782,I$155)+'СЕТ СН'!$F$12</f>
        <v>158.64641626</v>
      </c>
      <c r="J183" s="36">
        <f>SUMIFS(СВЦЭМ!$E$39:$E$782,СВЦЭМ!$A$39:$A$782,$A183,СВЦЭМ!$B$39:$B$782,J$155)+'СЕТ СН'!$F$12</f>
        <v>153.89531152999999</v>
      </c>
      <c r="K183" s="36">
        <f>SUMIFS(СВЦЭМ!$E$39:$E$782,СВЦЭМ!$A$39:$A$782,$A183,СВЦЭМ!$B$39:$B$782,K$155)+'СЕТ СН'!$F$12</f>
        <v>152.62831528999999</v>
      </c>
      <c r="L183" s="36">
        <f>SUMIFS(СВЦЭМ!$E$39:$E$782,СВЦЭМ!$A$39:$A$782,$A183,СВЦЭМ!$B$39:$B$782,L$155)+'СЕТ СН'!$F$12</f>
        <v>151.44072209000001</v>
      </c>
      <c r="M183" s="36">
        <f>SUMIFS(СВЦЭМ!$E$39:$E$782,СВЦЭМ!$A$39:$A$782,$A183,СВЦЭМ!$B$39:$B$782,M$155)+'СЕТ СН'!$F$12</f>
        <v>153.35112303</v>
      </c>
      <c r="N183" s="36">
        <f>SUMIFS(СВЦЭМ!$E$39:$E$782,СВЦЭМ!$A$39:$A$782,$A183,СВЦЭМ!$B$39:$B$782,N$155)+'СЕТ СН'!$F$12</f>
        <v>154.17910943000001</v>
      </c>
      <c r="O183" s="36">
        <f>SUMIFS(СВЦЭМ!$E$39:$E$782,СВЦЭМ!$A$39:$A$782,$A183,СВЦЭМ!$B$39:$B$782,O$155)+'СЕТ СН'!$F$12</f>
        <v>158.21316830999999</v>
      </c>
      <c r="P183" s="36">
        <f>SUMIFS(СВЦЭМ!$E$39:$E$782,СВЦЭМ!$A$39:$A$782,$A183,СВЦЭМ!$B$39:$B$782,P$155)+'СЕТ СН'!$F$12</f>
        <v>159.97415171</v>
      </c>
      <c r="Q183" s="36">
        <f>SUMIFS(СВЦЭМ!$E$39:$E$782,СВЦЭМ!$A$39:$A$782,$A183,СВЦЭМ!$B$39:$B$782,Q$155)+'СЕТ СН'!$F$12</f>
        <v>159.91275474</v>
      </c>
      <c r="R183" s="36">
        <f>SUMIFS(СВЦЭМ!$E$39:$E$782,СВЦЭМ!$A$39:$A$782,$A183,СВЦЭМ!$B$39:$B$782,R$155)+'СЕТ СН'!$F$12</f>
        <v>160.86306988999999</v>
      </c>
      <c r="S183" s="36">
        <f>SUMIFS(СВЦЭМ!$E$39:$E$782,СВЦЭМ!$A$39:$A$782,$A183,СВЦЭМ!$B$39:$B$782,S$155)+'СЕТ СН'!$F$12</f>
        <v>158.23655959000001</v>
      </c>
      <c r="T183" s="36">
        <f>SUMIFS(СВЦЭМ!$E$39:$E$782,СВЦЭМ!$A$39:$A$782,$A183,СВЦЭМ!$B$39:$B$782,T$155)+'СЕТ СН'!$F$12</f>
        <v>151.41056126999999</v>
      </c>
      <c r="U183" s="36">
        <f>SUMIFS(СВЦЭМ!$E$39:$E$782,СВЦЭМ!$A$39:$A$782,$A183,СВЦЭМ!$B$39:$B$782,U$155)+'СЕТ СН'!$F$12</f>
        <v>149.94287048999999</v>
      </c>
      <c r="V183" s="36">
        <f>SUMIFS(СВЦЭМ!$E$39:$E$782,СВЦЭМ!$A$39:$A$782,$A183,СВЦЭМ!$B$39:$B$782,V$155)+'СЕТ СН'!$F$12</f>
        <v>154.73844233</v>
      </c>
      <c r="W183" s="36">
        <f>SUMIFS(СВЦЭМ!$E$39:$E$782,СВЦЭМ!$A$39:$A$782,$A183,СВЦЭМ!$B$39:$B$782,W$155)+'СЕТ СН'!$F$12</f>
        <v>157.77839162999999</v>
      </c>
      <c r="X183" s="36">
        <f>SUMIFS(СВЦЭМ!$E$39:$E$782,СВЦЭМ!$A$39:$A$782,$A183,СВЦЭМ!$B$39:$B$782,X$155)+'СЕТ СН'!$F$12</f>
        <v>161.82262155999999</v>
      </c>
      <c r="Y183" s="36">
        <f>SUMIFS(СВЦЭМ!$E$39:$E$782,СВЦЭМ!$A$39:$A$782,$A183,СВЦЭМ!$B$39:$B$782,Y$155)+'СЕТ СН'!$F$12</f>
        <v>164.01728811000001</v>
      </c>
    </row>
    <row r="184" spans="1:27" ht="15.75" x14ac:dyDescent="0.2">
      <c r="A184" s="35">
        <f t="shared" si="4"/>
        <v>44863</v>
      </c>
      <c r="B184" s="36">
        <f>SUMIFS(СВЦЭМ!$E$39:$E$782,СВЦЭМ!$A$39:$A$782,$A184,СВЦЭМ!$B$39:$B$782,B$155)+'СЕТ СН'!$F$12</f>
        <v>164.21743064</v>
      </c>
      <c r="C184" s="36">
        <f>SUMIFS(СВЦЭМ!$E$39:$E$782,СВЦЭМ!$A$39:$A$782,$A184,СВЦЭМ!$B$39:$B$782,C$155)+'СЕТ СН'!$F$12</f>
        <v>168.79305471999999</v>
      </c>
      <c r="D184" s="36">
        <f>SUMIFS(СВЦЭМ!$E$39:$E$782,СВЦЭМ!$A$39:$A$782,$A184,СВЦЭМ!$B$39:$B$782,D$155)+'СЕТ СН'!$F$12</f>
        <v>175.19500965</v>
      </c>
      <c r="E184" s="36">
        <f>SUMIFS(СВЦЭМ!$E$39:$E$782,СВЦЭМ!$A$39:$A$782,$A184,СВЦЭМ!$B$39:$B$782,E$155)+'СЕТ СН'!$F$12</f>
        <v>174.20235360999999</v>
      </c>
      <c r="F184" s="36">
        <f>SUMIFS(СВЦЭМ!$E$39:$E$782,СВЦЭМ!$A$39:$A$782,$A184,СВЦЭМ!$B$39:$B$782,F$155)+'СЕТ СН'!$F$12</f>
        <v>173.12048071999999</v>
      </c>
      <c r="G184" s="36">
        <f>SUMIFS(СВЦЭМ!$E$39:$E$782,СВЦЭМ!$A$39:$A$782,$A184,СВЦЭМ!$B$39:$B$782,G$155)+'СЕТ СН'!$F$12</f>
        <v>170.32991461</v>
      </c>
      <c r="H184" s="36">
        <f>SUMIFS(СВЦЭМ!$E$39:$E$782,СВЦЭМ!$A$39:$A$782,$A184,СВЦЭМ!$B$39:$B$782,H$155)+'СЕТ СН'!$F$12</f>
        <v>165.51105566000001</v>
      </c>
      <c r="I184" s="36">
        <f>SUMIFS(СВЦЭМ!$E$39:$E$782,СВЦЭМ!$A$39:$A$782,$A184,СВЦЭМ!$B$39:$B$782,I$155)+'СЕТ СН'!$F$12</f>
        <v>160.23722832000001</v>
      </c>
      <c r="J184" s="36">
        <f>SUMIFS(СВЦЭМ!$E$39:$E$782,СВЦЭМ!$A$39:$A$782,$A184,СВЦЭМ!$B$39:$B$782,J$155)+'СЕТ СН'!$F$12</f>
        <v>154.32061034</v>
      </c>
      <c r="K184" s="36">
        <f>SUMIFS(СВЦЭМ!$E$39:$E$782,СВЦЭМ!$A$39:$A$782,$A184,СВЦЭМ!$B$39:$B$782,K$155)+'СЕТ СН'!$F$12</f>
        <v>152.89881417999999</v>
      </c>
      <c r="L184" s="36">
        <f>SUMIFS(СВЦЭМ!$E$39:$E$782,СВЦЭМ!$A$39:$A$782,$A184,СВЦЭМ!$B$39:$B$782,L$155)+'СЕТ СН'!$F$12</f>
        <v>153.07166017</v>
      </c>
      <c r="M184" s="36">
        <f>SUMIFS(СВЦЭМ!$E$39:$E$782,СВЦЭМ!$A$39:$A$782,$A184,СВЦЭМ!$B$39:$B$782,M$155)+'СЕТ СН'!$F$12</f>
        <v>153.56140841000001</v>
      </c>
      <c r="N184" s="36">
        <f>SUMIFS(СВЦЭМ!$E$39:$E$782,СВЦЭМ!$A$39:$A$782,$A184,СВЦЭМ!$B$39:$B$782,N$155)+'СЕТ СН'!$F$12</f>
        <v>152.39556630999999</v>
      </c>
      <c r="O184" s="36">
        <f>SUMIFS(СВЦЭМ!$E$39:$E$782,СВЦЭМ!$A$39:$A$782,$A184,СВЦЭМ!$B$39:$B$782,O$155)+'СЕТ СН'!$F$12</f>
        <v>155.76986242000001</v>
      </c>
      <c r="P184" s="36">
        <f>SUMIFS(СВЦЭМ!$E$39:$E$782,СВЦЭМ!$A$39:$A$782,$A184,СВЦЭМ!$B$39:$B$782,P$155)+'СЕТ СН'!$F$12</f>
        <v>159.88229016</v>
      </c>
      <c r="Q184" s="36">
        <f>SUMIFS(СВЦЭМ!$E$39:$E$782,СВЦЭМ!$A$39:$A$782,$A184,СВЦЭМ!$B$39:$B$782,Q$155)+'СЕТ СН'!$F$12</f>
        <v>158.49213348999999</v>
      </c>
      <c r="R184" s="36">
        <f>SUMIFS(СВЦЭМ!$E$39:$E$782,СВЦЭМ!$A$39:$A$782,$A184,СВЦЭМ!$B$39:$B$782,R$155)+'СЕТ СН'!$F$12</f>
        <v>154.54216904</v>
      </c>
      <c r="S184" s="36">
        <f>SUMIFS(СВЦЭМ!$E$39:$E$782,СВЦЭМ!$A$39:$A$782,$A184,СВЦЭМ!$B$39:$B$782,S$155)+'СЕТ СН'!$F$12</f>
        <v>149.87545747999999</v>
      </c>
      <c r="T184" s="36">
        <f>SUMIFS(СВЦЭМ!$E$39:$E$782,СВЦЭМ!$A$39:$A$782,$A184,СВЦЭМ!$B$39:$B$782,T$155)+'СЕТ СН'!$F$12</f>
        <v>144.46329378999999</v>
      </c>
      <c r="U184" s="36">
        <f>SUMIFS(СВЦЭМ!$E$39:$E$782,СВЦЭМ!$A$39:$A$782,$A184,СВЦЭМ!$B$39:$B$782,U$155)+'СЕТ СН'!$F$12</f>
        <v>143.41810803999999</v>
      </c>
      <c r="V184" s="36">
        <f>SUMIFS(СВЦЭМ!$E$39:$E$782,СВЦЭМ!$A$39:$A$782,$A184,СВЦЭМ!$B$39:$B$782,V$155)+'СЕТ СН'!$F$12</f>
        <v>148.35932376</v>
      </c>
      <c r="W184" s="36">
        <f>SUMIFS(СВЦЭМ!$E$39:$E$782,СВЦЭМ!$A$39:$A$782,$A184,СВЦЭМ!$B$39:$B$782,W$155)+'СЕТ СН'!$F$12</f>
        <v>151.64026333999999</v>
      </c>
      <c r="X184" s="36">
        <f>SUMIFS(СВЦЭМ!$E$39:$E$782,СВЦЭМ!$A$39:$A$782,$A184,СВЦЭМ!$B$39:$B$782,X$155)+'СЕТ СН'!$F$12</f>
        <v>155.66316442999999</v>
      </c>
      <c r="Y184" s="36">
        <f>SUMIFS(СВЦЭМ!$E$39:$E$782,СВЦЭМ!$A$39:$A$782,$A184,СВЦЭМ!$B$39:$B$782,Y$155)+'СЕТ СН'!$F$12</f>
        <v>161.78575096</v>
      </c>
    </row>
    <row r="185" spans="1:27" ht="15.75" x14ac:dyDescent="0.2">
      <c r="A185" s="35">
        <f t="shared" si="4"/>
        <v>44864</v>
      </c>
      <c r="B185" s="36">
        <f>SUMIFS(СВЦЭМ!$E$39:$E$782,СВЦЭМ!$A$39:$A$782,$A185,СВЦЭМ!$B$39:$B$782,B$155)+'СЕТ СН'!$F$12</f>
        <v>157.89558650999999</v>
      </c>
      <c r="C185" s="36">
        <f>SUMIFS(СВЦЭМ!$E$39:$E$782,СВЦЭМ!$A$39:$A$782,$A185,СВЦЭМ!$B$39:$B$782,C$155)+'СЕТ СН'!$F$12</f>
        <v>161.03617058</v>
      </c>
      <c r="D185" s="36">
        <f>SUMIFS(СВЦЭМ!$E$39:$E$782,СВЦЭМ!$A$39:$A$782,$A185,СВЦЭМ!$B$39:$B$782,D$155)+'СЕТ СН'!$F$12</f>
        <v>166.94596264</v>
      </c>
      <c r="E185" s="36">
        <f>SUMIFS(СВЦЭМ!$E$39:$E$782,СВЦЭМ!$A$39:$A$782,$A185,СВЦЭМ!$B$39:$B$782,E$155)+'СЕТ СН'!$F$12</f>
        <v>163.95712143</v>
      </c>
      <c r="F185" s="36">
        <f>SUMIFS(СВЦЭМ!$E$39:$E$782,СВЦЭМ!$A$39:$A$782,$A185,СВЦЭМ!$B$39:$B$782,F$155)+'СЕТ СН'!$F$12</f>
        <v>168.13223690000001</v>
      </c>
      <c r="G185" s="36">
        <f>SUMIFS(СВЦЭМ!$E$39:$E$782,СВЦЭМ!$A$39:$A$782,$A185,СВЦЭМ!$B$39:$B$782,G$155)+'СЕТ СН'!$F$12</f>
        <v>164.15356173999999</v>
      </c>
      <c r="H185" s="36">
        <f>SUMIFS(СВЦЭМ!$E$39:$E$782,СВЦЭМ!$A$39:$A$782,$A185,СВЦЭМ!$B$39:$B$782,H$155)+'СЕТ СН'!$F$12</f>
        <v>159.96684309</v>
      </c>
      <c r="I185" s="36">
        <f>SUMIFS(СВЦЭМ!$E$39:$E$782,СВЦЭМ!$A$39:$A$782,$A185,СВЦЭМ!$B$39:$B$782,I$155)+'СЕТ СН'!$F$12</f>
        <v>157.69115665000001</v>
      </c>
      <c r="J185" s="36">
        <f>SUMIFS(СВЦЭМ!$E$39:$E$782,СВЦЭМ!$A$39:$A$782,$A185,СВЦЭМ!$B$39:$B$782,J$155)+'СЕТ СН'!$F$12</f>
        <v>140.92795057000001</v>
      </c>
      <c r="K185" s="36">
        <f>SUMIFS(СВЦЭМ!$E$39:$E$782,СВЦЭМ!$A$39:$A$782,$A185,СВЦЭМ!$B$39:$B$782,K$155)+'СЕТ СН'!$F$12</f>
        <v>146.07154079</v>
      </c>
      <c r="L185" s="36">
        <f>SUMIFS(СВЦЭМ!$E$39:$E$782,СВЦЭМ!$A$39:$A$782,$A185,СВЦЭМ!$B$39:$B$782,L$155)+'СЕТ СН'!$F$12</f>
        <v>154.90263787000001</v>
      </c>
      <c r="M185" s="36">
        <f>SUMIFS(СВЦЭМ!$E$39:$E$782,СВЦЭМ!$A$39:$A$782,$A185,СВЦЭМ!$B$39:$B$782,M$155)+'СЕТ СН'!$F$12</f>
        <v>154.14935632000001</v>
      </c>
      <c r="N185" s="36">
        <f>SUMIFS(СВЦЭМ!$E$39:$E$782,СВЦЭМ!$A$39:$A$782,$A185,СВЦЭМ!$B$39:$B$782,N$155)+'СЕТ СН'!$F$12</f>
        <v>157.48746149999999</v>
      </c>
      <c r="O185" s="36">
        <f>SUMIFS(СВЦЭМ!$E$39:$E$782,СВЦЭМ!$A$39:$A$782,$A185,СВЦЭМ!$B$39:$B$782,O$155)+'СЕТ СН'!$F$12</f>
        <v>156.16253961000001</v>
      </c>
      <c r="P185" s="36">
        <f>SUMIFS(СВЦЭМ!$E$39:$E$782,СВЦЭМ!$A$39:$A$782,$A185,СВЦЭМ!$B$39:$B$782,P$155)+'СЕТ СН'!$F$12</f>
        <v>159.38331876999999</v>
      </c>
      <c r="Q185" s="36">
        <f>SUMIFS(СВЦЭМ!$E$39:$E$782,СВЦЭМ!$A$39:$A$782,$A185,СВЦЭМ!$B$39:$B$782,Q$155)+'СЕТ СН'!$F$12</f>
        <v>160.04123362000001</v>
      </c>
      <c r="R185" s="36">
        <f>SUMIFS(СВЦЭМ!$E$39:$E$782,СВЦЭМ!$A$39:$A$782,$A185,СВЦЭМ!$B$39:$B$782,R$155)+'СЕТ СН'!$F$12</f>
        <v>153.11602234</v>
      </c>
      <c r="S185" s="36">
        <f>SUMIFS(СВЦЭМ!$E$39:$E$782,СВЦЭМ!$A$39:$A$782,$A185,СВЦЭМ!$B$39:$B$782,S$155)+'СЕТ СН'!$F$12</f>
        <v>143.31155602000001</v>
      </c>
      <c r="T185" s="36">
        <f>SUMIFS(СВЦЭМ!$E$39:$E$782,СВЦЭМ!$A$39:$A$782,$A185,СВЦЭМ!$B$39:$B$782,T$155)+'СЕТ СН'!$F$12</f>
        <v>147.23668602999999</v>
      </c>
      <c r="U185" s="36">
        <f>SUMIFS(СВЦЭМ!$E$39:$E$782,СВЦЭМ!$A$39:$A$782,$A185,СВЦЭМ!$B$39:$B$782,U$155)+'СЕТ СН'!$F$12</f>
        <v>149.13565657000001</v>
      </c>
      <c r="V185" s="36">
        <f>SUMIFS(СВЦЭМ!$E$39:$E$782,СВЦЭМ!$A$39:$A$782,$A185,СВЦЭМ!$B$39:$B$782,V$155)+'СЕТ СН'!$F$12</f>
        <v>148.79022463000001</v>
      </c>
      <c r="W185" s="36">
        <f>SUMIFS(СВЦЭМ!$E$39:$E$782,СВЦЭМ!$A$39:$A$782,$A185,СВЦЭМ!$B$39:$B$782,W$155)+'СЕТ СН'!$F$12</f>
        <v>147.08383402999999</v>
      </c>
      <c r="X185" s="36">
        <f>SUMIFS(СВЦЭМ!$E$39:$E$782,СВЦЭМ!$A$39:$A$782,$A185,СВЦЭМ!$B$39:$B$782,X$155)+'СЕТ СН'!$F$12</f>
        <v>153.55588115</v>
      </c>
      <c r="Y185" s="36">
        <f>SUMIFS(СВЦЭМ!$E$39:$E$782,СВЦЭМ!$A$39:$A$782,$A185,СВЦЭМ!$B$39:$B$782,Y$155)+'СЕТ СН'!$F$12</f>
        <v>166.79692911000001</v>
      </c>
    </row>
    <row r="186" spans="1:27" ht="15.75" x14ac:dyDescent="0.2">
      <c r="A186" s="35">
        <f t="shared" si="4"/>
        <v>44865</v>
      </c>
      <c r="B186" s="36">
        <f>SUMIFS(СВЦЭМ!$E$39:$E$782,СВЦЭМ!$A$39:$A$782,$A186,СВЦЭМ!$B$39:$B$782,B$155)+'СЕТ СН'!$F$12</f>
        <v>172.47267184</v>
      </c>
      <c r="C186" s="36">
        <f>SUMIFS(СВЦЭМ!$E$39:$E$782,СВЦЭМ!$A$39:$A$782,$A186,СВЦЭМ!$B$39:$B$782,C$155)+'СЕТ СН'!$F$12</f>
        <v>177.62636283000001</v>
      </c>
      <c r="D186" s="36">
        <f>SUMIFS(СВЦЭМ!$E$39:$E$782,СВЦЭМ!$A$39:$A$782,$A186,СВЦЭМ!$B$39:$B$782,D$155)+'СЕТ СН'!$F$12</f>
        <v>181.04388083000001</v>
      </c>
      <c r="E186" s="36">
        <f>SUMIFS(СВЦЭМ!$E$39:$E$782,СВЦЭМ!$A$39:$A$782,$A186,СВЦЭМ!$B$39:$B$782,E$155)+'СЕТ СН'!$F$12</f>
        <v>182.32845384000001</v>
      </c>
      <c r="F186" s="36">
        <f>SUMIFS(СВЦЭМ!$E$39:$E$782,СВЦЭМ!$A$39:$A$782,$A186,СВЦЭМ!$B$39:$B$782,F$155)+'СЕТ СН'!$F$12</f>
        <v>181.99252537999999</v>
      </c>
      <c r="G186" s="36">
        <f>SUMIFS(СВЦЭМ!$E$39:$E$782,СВЦЭМ!$A$39:$A$782,$A186,СВЦЭМ!$B$39:$B$782,G$155)+'СЕТ СН'!$F$12</f>
        <v>177.26334457999999</v>
      </c>
      <c r="H186" s="36">
        <f>SUMIFS(СВЦЭМ!$E$39:$E$782,СВЦЭМ!$A$39:$A$782,$A186,СВЦЭМ!$B$39:$B$782,H$155)+'СЕТ СН'!$F$12</f>
        <v>164.96613069</v>
      </c>
      <c r="I186" s="36">
        <f>SUMIFS(СВЦЭМ!$E$39:$E$782,СВЦЭМ!$A$39:$A$782,$A186,СВЦЭМ!$B$39:$B$782,I$155)+'СЕТ СН'!$F$12</f>
        <v>161.77534230000001</v>
      </c>
      <c r="J186" s="36">
        <f>SUMIFS(СВЦЭМ!$E$39:$E$782,СВЦЭМ!$A$39:$A$782,$A186,СВЦЭМ!$B$39:$B$782,J$155)+'СЕТ СН'!$F$12</f>
        <v>153.97886113999999</v>
      </c>
      <c r="K186" s="36">
        <f>SUMIFS(СВЦЭМ!$E$39:$E$782,СВЦЭМ!$A$39:$A$782,$A186,СВЦЭМ!$B$39:$B$782,K$155)+'СЕТ СН'!$F$12</f>
        <v>153.14338314</v>
      </c>
      <c r="L186" s="36">
        <f>SUMIFS(СВЦЭМ!$E$39:$E$782,СВЦЭМ!$A$39:$A$782,$A186,СВЦЭМ!$B$39:$B$782,L$155)+'СЕТ СН'!$F$12</f>
        <v>156.02454510999999</v>
      </c>
      <c r="M186" s="36">
        <f>SUMIFS(СВЦЭМ!$E$39:$E$782,СВЦЭМ!$A$39:$A$782,$A186,СВЦЭМ!$B$39:$B$782,M$155)+'СЕТ СН'!$F$12</f>
        <v>158.2699217</v>
      </c>
      <c r="N186" s="36">
        <f>SUMIFS(СВЦЭМ!$E$39:$E$782,СВЦЭМ!$A$39:$A$782,$A186,СВЦЭМ!$B$39:$B$782,N$155)+'СЕТ СН'!$F$12</f>
        <v>157.40640293999999</v>
      </c>
      <c r="O186" s="36">
        <f>SUMIFS(СВЦЭМ!$E$39:$E$782,СВЦЭМ!$A$39:$A$782,$A186,СВЦЭМ!$B$39:$B$782,O$155)+'СЕТ СН'!$F$12</f>
        <v>157.88869600999999</v>
      </c>
      <c r="P186" s="36">
        <f>SUMIFS(СВЦЭМ!$E$39:$E$782,СВЦЭМ!$A$39:$A$782,$A186,СВЦЭМ!$B$39:$B$782,P$155)+'СЕТ СН'!$F$12</f>
        <v>160.56552384</v>
      </c>
      <c r="Q186" s="36">
        <f>SUMIFS(СВЦЭМ!$E$39:$E$782,СВЦЭМ!$A$39:$A$782,$A186,СВЦЭМ!$B$39:$B$782,Q$155)+'СЕТ СН'!$F$12</f>
        <v>161.47028281999999</v>
      </c>
      <c r="R186" s="36">
        <f>SUMIFS(СВЦЭМ!$E$39:$E$782,СВЦЭМ!$A$39:$A$782,$A186,СВЦЭМ!$B$39:$B$782,R$155)+'СЕТ СН'!$F$12</f>
        <v>159.03106561000001</v>
      </c>
      <c r="S186" s="36">
        <f>SUMIFS(СВЦЭМ!$E$39:$E$782,СВЦЭМ!$A$39:$A$782,$A186,СВЦЭМ!$B$39:$B$782,S$155)+'СЕТ СН'!$F$12</f>
        <v>151.02365073000001</v>
      </c>
      <c r="T186" s="36">
        <f>SUMIFS(СВЦЭМ!$E$39:$E$782,СВЦЭМ!$A$39:$A$782,$A186,СВЦЭМ!$B$39:$B$782,T$155)+'СЕТ СН'!$F$12</f>
        <v>145.33069219999999</v>
      </c>
      <c r="U186" s="36">
        <f>SUMIFS(СВЦЭМ!$E$39:$E$782,СВЦЭМ!$A$39:$A$782,$A186,СВЦЭМ!$B$39:$B$782,U$155)+'СЕТ СН'!$F$12</f>
        <v>148.50435838999999</v>
      </c>
      <c r="V186" s="36">
        <f>SUMIFS(СВЦЭМ!$E$39:$E$782,СВЦЭМ!$A$39:$A$782,$A186,СВЦЭМ!$B$39:$B$782,V$155)+'СЕТ СН'!$F$12</f>
        <v>152.05938958999999</v>
      </c>
      <c r="W186" s="36">
        <f>SUMIFS(СВЦЭМ!$E$39:$E$782,СВЦЭМ!$A$39:$A$782,$A186,СВЦЭМ!$B$39:$B$782,W$155)+'СЕТ СН'!$F$12</f>
        <v>155.92307063000001</v>
      </c>
      <c r="X186" s="36">
        <f>SUMIFS(СВЦЭМ!$E$39:$E$782,СВЦЭМ!$A$39:$A$782,$A186,СВЦЭМ!$B$39:$B$782,X$155)+'СЕТ СН'!$F$12</f>
        <v>159.59324323999999</v>
      </c>
      <c r="Y186" s="36">
        <f>SUMIFS(СВЦЭМ!$E$39:$E$782,СВЦЭМ!$A$39:$A$782,$A186,СВЦЭМ!$B$39:$B$782,Y$155)+'СЕТ СН'!$F$12</f>
        <v>163.96404189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01.10.2022</v>
      </c>
      <c r="B191" s="36">
        <f>SUMIFS(СВЦЭМ!$F$39:$F$782,СВЦЭМ!$A$39:$A$782,$A191,СВЦЭМ!$B$39:$B$782,B$190)+'СЕТ СН'!$F$12</f>
        <v>136.24089369999999</v>
      </c>
      <c r="C191" s="36">
        <f>SUMIFS(СВЦЭМ!$F$39:$F$782,СВЦЭМ!$A$39:$A$782,$A191,СВЦЭМ!$B$39:$B$782,C$190)+'СЕТ СН'!$F$12</f>
        <v>139.73810161</v>
      </c>
      <c r="D191" s="36">
        <f>SUMIFS(СВЦЭМ!$F$39:$F$782,СВЦЭМ!$A$39:$A$782,$A191,СВЦЭМ!$B$39:$B$782,D$190)+'СЕТ СН'!$F$12</f>
        <v>142.97618765999999</v>
      </c>
      <c r="E191" s="36">
        <f>SUMIFS(СВЦЭМ!$F$39:$F$782,СВЦЭМ!$A$39:$A$782,$A191,СВЦЭМ!$B$39:$B$782,E$190)+'СЕТ СН'!$F$12</f>
        <v>143.13861109999999</v>
      </c>
      <c r="F191" s="36">
        <f>SUMIFS(СВЦЭМ!$F$39:$F$782,СВЦЭМ!$A$39:$A$782,$A191,СВЦЭМ!$B$39:$B$782,F$190)+'СЕТ СН'!$F$12</f>
        <v>144.01385364000001</v>
      </c>
      <c r="G191" s="36">
        <f>SUMIFS(СВЦЭМ!$F$39:$F$782,СВЦЭМ!$A$39:$A$782,$A191,СВЦЭМ!$B$39:$B$782,G$190)+'СЕТ СН'!$F$12</f>
        <v>142.33783424000001</v>
      </c>
      <c r="H191" s="36">
        <f>SUMIFS(СВЦЭМ!$F$39:$F$782,СВЦЭМ!$A$39:$A$782,$A191,СВЦЭМ!$B$39:$B$782,H$190)+'СЕТ СН'!$F$12</f>
        <v>138.29224442</v>
      </c>
      <c r="I191" s="36">
        <f>SUMIFS(СВЦЭМ!$F$39:$F$782,СВЦЭМ!$A$39:$A$782,$A191,СВЦЭМ!$B$39:$B$782,I$190)+'СЕТ СН'!$F$12</f>
        <v>126.13197473</v>
      </c>
      <c r="J191" s="36">
        <f>SUMIFS(СВЦЭМ!$F$39:$F$782,СВЦЭМ!$A$39:$A$782,$A191,СВЦЭМ!$B$39:$B$782,J$190)+'СЕТ СН'!$F$12</f>
        <v>136.19564367999999</v>
      </c>
      <c r="K191" s="36">
        <f>SUMIFS(СВЦЭМ!$F$39:$F$782,СВЦЭМ!$A$39:$A$782,$A191,СВЦЭМ!$B$39:$B$782,K$190)+'СЕТ СН'!$F$12</f>
        <v>140.75890629</v>
      </c>
      <c r="L191" s="36">
        <f>SUMIFS(СВЦЭМ!$F$39:$F$782,СВЦЭМ!$A$39:$A$782,$A191,СВЦЭМ!$B$39:$B$782,L$190)+'СЕТ СН'!$F$12</f>
        <v>140.70892972999999</v>
      </c>
      <c r="M191" s="36">
        <f>SUMIFS(СВЦЭМ!$F$39:$F$782,СВЦЭМ!$A$39:$A$782,$A191,СВЦЭМ!$B$39:$B$782,M$190)+'СЕТ СН'!$F$12</f>
        <v>132.90033062000001</v>
      </c>
      <c r="N191" s="36">
        <f>SUMIFS(СВЦЭМ!$F$39:$F$782,СВЦЭМ!$A$39:$A$782,$A191,СВЦЭМ!$B$39:$B$782,N$190)+'СЕТ СН'!$F$12</f>
        <v>131.09710985999999</v>
      </c>
      <c r="O191" s="36">
        <f>SUMIFS(СВЦЭМ!$F$39:$F$782,СВЦЭМ!$A$39:$A$782,$A191,СВЦЭМ!$B$39:$B$782,O$190)+'СЕТ СН'!$F$12</f>
        <v>128.85472673999999</v>
      </c>
      <c r="P191" s="36">
        <f>SUMIFS(СВЦЭМ!$F$39:$F$782,СВЦЭМ!$A$39:$A$782,$A191,СВЦЭМ!$B$39:$B$782,P$190)+'СЕТ СН'!$F$12</f>
        <v>127.36596551</v>
      </c>
      <c r="Q191" s="36">
        <f>SUMIFS(СВЦЭМ!$F$39:$F$782,СВЦЭМ!$A$39:$A$782,$A191,СВЦЭМ!$B$39:$B$782,Q$190)+'СЕТ СН'!$F$12</f>
        <v>126.51250770999999</v>
      </c>
      <c r="R191" s="36">
        <f>SUMIFS(СВЦЭМ!$F$39:$F$782,СВЦЭМ!$A$39:$A$782,$A191,СВЦЭМ!$B$39:$B$782,R$190)+'СЕТ СН'!$F$12</f>
        <v>126.33464587</v>
      </c>
      <c r="S191" s="36">
        <f>SUMIFS(СВЦЭМ!$F$39:$F$782,СВЦЭМ!$A$39:$A$782,$A191,СВЦЭМ!$B$39:$B$782,S$190)+'СЕТ СН'!$F$12</f>
        <v>132.40469064000001</v>
      </c>
      <c r="T191" s="36">
        <f>SUMIFS(СВЦЭМ!$F$39:$F$782,СВЦЭМ!$A$39:$A$782,$A191,СВЦЭМ!$B$39:$B$782,T$190)+'СЕТ СН'!$F$12</f>
        <v>151.24746211999999</v>
      </c>
      <c r="U191" s="36">
        <f>SUMIFS(СВЦЭМ!$F$39:$F$782,СВЦЭМ!$A$39:$A$782,$A191,СВЦЭМ!$B$39:$B$782,U$190)+'СЕТ СН'!$F$12</f>
        <v>154.02763580000001</v>
      </c>
      <c r="V191" s="36">
        <f>SUMIFS(СВЦЭМ!$F$39:$F$782,СВЦЭМ!$A$39:$A$782,$A191,СВЦЭМ!$B$39:$B$782,V$190)+'СЕТ СН'!$F$12</f>
        <v>154.20068895</v>
      </c>
      <c r="W191" s="36">
        <f>SUMIFS(СВЦЭМ!$F$39:$F$782,СВЦЭМ!$A$39:$A$782,$A191,СВЦЭМ!$B$39:$B$782,W$190)+'СЕТ СН'!$F$12</f>
        <v>152.40048049999999</v>
      </c>
      <c r="X191" s="36">
        <f>SUMIFS(СВЦЭМ!$F$39:$F$782,СВЦЭМ!$A$39:$A$782,$A191,СВЦЭМ!$B$39:$B$782,X$190)+'СЕТ СН'!$F$12</f>
        <v>150.76252649</v>
      </c>
      <c r="Y191" s="36">
        <f>SUMIFS(СВЦЭМ!$F$39:$F$782,СВЦЭМ!$A$39:$A$782,$A191,СВЦЭМ!$B$39:$B$782,Y$190)+'СЕТ СН'!$F$12</f>
        <v>146.29946697</v>
      </c>
      <c r="AA191" s="45"/>
    </row>
    <row r="192" spans="1:27" ht="15.75" x14ac:dyDescent="0.2">
      <c r="A192" s="35">
        <f>A191+1</f>
        <v>44836</v>
      </c>
      <c r="B192" s="36">
        <f>SUMIFS(СВЦЭМ!$F$39:$F$782,СВЦЭМ!$A$39:$A$782,$A192,СВЦЭМ!$B$39:$B$782,B$190)+'СЕТ СН'!$F$12</f>
        <v>133.67167737</v>
      </c>
      <c r="C192" s="36">
        <f>SUMIFS(СВЦЭМ!$F$39:$F$782,СВЦЭМ!$A$39:$A$782,$A192,СВЦЭМ!$B$39:$B$782,C$190)+'СЕТ СН'!$F$12</f>
        <v>134.37397591000001</v>
      </c>
      <c r="D192" s="36">
        <f>SUMIFS(СВЦЭМ!$F$39:$F$782,СВЦЭМ!$A$39:$A$782,$A192,СВЦЭМ!$B$39:$B$782,D$190)+'СЕТ СН'!$F$12</f>
        <v>141.14068753999999</v>
      </c>
      <c r="E192" s="36">
        <f>SUMIFS(СВЦЭМ!$F$39:$F$782,СВЦЭМ!$A$39:$A$782,$A192,СВЦЭМ!$B$39:$B$782,E$190)+'СЕТ СН'!$F$12</f>
        <v>146.82351800000001</v>
      </c>
      <c r="F192" s="36">
        <f>SUMIFS(СВЦЭМ!$F$39:$F$782,СВЦЭМ!$A$39:$A$782,$A192,СВЦЭМ!$B$39:$B$782,F$190)+'СЕТ СН'!$F$12</f>
        <v>146.31489753</v>
      </c>
      <c r="G192" s="36">
        <f>SUMIFS(СВЦЭМ!$F$39:$F$782,СВЦЭМ!$A$39:$A$782,$A192,СВЦЭМ!$B$39:$B$782,G$190)+'СЕТ СН'!$F$12</f>
        <v>144.66778382000001</v>
      </c>
      <c r="H192" s="36">
        <f>SUMIFS(СВЦЭМ!$F$39:$F$782,СВЦЭМ!$A$39:$A$782,$A192,СВЦЭМ!$B$39:$B$782,H$190)+'СЕТ СН'!$F$12</f>
        <v>141.0672874</v>
      </c>
      <c r="I192" s="36">
        <f>SUMIFS(СВЦЭМ!$F$39:$F$782,СВЦЭМ!$A$39:$A$782,$A192,СВЦЭМ!$B$39:$B$782,I$190)+'СЕТ СН'!$F$12</f>
        <v>138.75051214999999</v>
      </c>
      <c r="J192" s="36">
        <f>SUMIFS(СВЦЭМ!$F$39:$F$782,СВЦЭМ!$A$39:$A$782,$A192,СВЦЭМ!$B$39:$B$782,J$190)+'СЕТ СН'!$F$12</f>
        <v>137.08349207000001</v>
      </c>
      <c r="K192" s="36">
        <f>SUMIFS(СВЦЭМ!$F$39:$F$782,СВЦЭМ!$A$39:$A$782,$A192,СВЦЭМ!$B$39:$B$782,K$190)+'СЕТ СН'!$F$12</f>
        <v>132.91093921999999</v>
      </c>
      <c r="L192" s="36">
        <f>SUMIFS(СВЦЭМ!$F$39:$F$782,СВЦЭМ!$A$39:$A$782,$A192,СВЦЭМ!$B$39:$B$782,L$190)+'СЕТ СН'!$F$12</f>
        <v>133.25259550000001</v>
      </c>
      <c r="M192" s="36">
        <f>SUMIFS(СВЦЭМ!$F$39:$F$782,СВЦЭМ!$A$39:$A$782,$A192,СВЦЭМ!$B$39:$B$782,M$190)+'СЕТ СН'!$F$12</f>
        <v>127.52331123</v>
      </c>
      <c r="N192" s="36">
        <f>SUMIFS(СВЦЭМ!$F$39:$F$782,СВЦЭМ!$A$39:$A$782,$A192,СВЦЭМ!$B$39:$B$782,N$190)+'СЕТ СН'!$F$12</f>
        <v>129.44008438</v>
      </c>
      <c r="O192" s="36">
        <f>SUMIFS(СВЦЭМ!$F$39:$F$782,СВЦЭМ!$A$39:$A$782,$A192,СВЦЭМ!$B$39:$B$782,O$190)+'СЕТ СН'!$F$12</f>
        <v>130.51422099000001</v>
      </c>
      <c r="P192" s="36">
        <f>SUMIFS(СВЦЭМ!$F$39:$F$782,СВЦЭМ!$A$39:$A$782,$A192,СВЦЭМ!$B$39:$B$782,P$190)+'СЕТ СН'!$F$12</f>
        <v>132.6801787</v>
      </c>
      <c r="Q192" s="36">
        <f>SUMIFS(СВЦЭМ!$F$39:$F$782,СВЦЭМ!$A$39:$A$782,$A192,СВЦЭМ!$B$39:$B$782,Q$190)+'СЕТ СН'!$F$12</f>
        <v>134.27613251</v>
      </c>
      <c r="R192" s="36">
        <f>SUMIFS(СВЦЭМ!$F$39:$F$782,СВЦЭМ!$A$39:$A$782,$A192,СВЦЭМ!$B$39:$B$782,R$190)+'СЕТ СН'!$F$12</f>
        <v>134.75191887</v>
      </c>
      <c r="S192" s="36">
        <f>SUMIFS(СВЦЭМ!$F$39:$F$782,СВЦЭМ!$A$39:$A$782,$A192,СВЦЭМ!$B$39:$B$782,S$190)+'СЕТ СН'!$F$12</f>
        <v>132.01446279999999</v>
      </c>
      <c r="T192" s="36">
        <f>SUMIFS(СВЦЭМ!$F$39:$F$782,СВЦЭМ!$A$39:$A$782,$A192,СВЦЭМ!$B$39:$B$782,T$190)+'СЕТ СН'!$F$12</f>
        <v>149.24740684</v>
      </c>
      <c r="U192" s="36">
        <f>SUMIFS(СВЦЭМ!$F$39:$F$782,СВЦЭМ!$A$39:$A$782,$A192,СВЦЭМ!$B$39:$B$782,U$190)+'СЕТ СН'!$F$12</f>
        <v>154.0461966</v>
      </c>
      <c r="V192" s="36">
        <f>SUMIFS(СВЦЭМ!$F$39:$F$782,СВЦЭМ!$A$39:$A$782,$A192,СВЦЭМ!$B$39:$B$782,V$190)+'СЕТ СН'!$F$12</f>
        <v>154.27161938</v>
      </c>
      <c r="W192" s="36">
        <f>SUMIFS(СВЦЭМ!$F$39:$F$782,СВЦЭМ!$A$39:$A$782,$A192,СВЦЭМ!$B$39:$B$782,W$190)+'СЕТ СН'!$F$12</f>
        <v>151.67444612</v>
      </c>
      <c r="X192" s="36">
        <f>SUMIFS(СВЦЭМ!$F$39:$F$782,СВЦЭМ!$A$39:$A$782,$A192,СВЦЭМ!$B$39:$B$782,X$190)+'СЕТ СН'!$F$12</f>
        <v>146.28445363</v>
      </c>
      <c r="Y192" s="36">
        <f>SUMIFS(СВЦЭМ!$F$39:$F$782,СВЦЭМ!$A$39:$A$782,$A192,СВЦЭМ!$B$39:$B$782,Y$190)+'СЕТ СН'!$F$12</f>
        <v>145.22457227999999</v>
      </c>
    </row>
    <row r="193" spans="1:25" ht="15.75" x14ac:dyDescent="0.2">
      <c r="A193" s="35">
        <f t="shared" ref="A193:A221" si="5">A192+1</f>
        <v>44837</v>
      </c>
      <c r="B193" s="36">
        <f>SUMIFS(СВЦЭМ!$F$39:$F$782,СВЦЭМ!$A$39:$A$782,$A193,СВЦЭМ!$B$39:$B$782,B$190)+'СЕТ СН'!$F$12</f>
        <v>145.253355</v>
      </c>
      <c r="C193" s="36">
        <f>SUMIFS(СВЦЭМ!$F$39:$F$782,СВЦЭМ!$A$39:$A$782,$A193,СВЦЭМ!$B$39:$B$782,C$190)+'СЕТ СН'!$F$12</f>
        <v>150.11269480000001</v>
      </c>
      <c r="D193" s="36">
        <f>SUMIFS(СВЦЭМ!$F$39:$F$782,СВЦЭМ!$A$39:$A$782,$A193,СВЦЭМ!$B$39:$B$782,D$190)+'СЕТ СН'!$F$12</f>
        <v>152.64475026</v>
      </c>
      <c r="E193" s="36">
        <f>SUMIFS(СВЦЭМ!$F$39:$F$782,СВЦЭМ!$A$39:$A$782,$A193,СВЦЭМ!$B$39:$B$782,E$190)+'СЕТ СН'!$F$12</f>
        <v>153.42758909</v>
      </c>
      <c r="F193" s="36">
        <f>SUMIFS(СВЦЭМ!$F$39:$F$782,СВЦЭМ!$A$39:$A$782,$A193,СВЦЭМ!$B$39:$B$782,F$190)+'СЕТ СН'!$F$12</f>
        <v>151.11482161999999</v>
      </c>
      <c r="G193" s="36">
        <f>SUMIFS(СВЦЭМ!$F$39:$F$782,СВЦЭМ!$A$39:$A$782,$A193,СВЦЭМ!$B$39:$B$782,G$190)+'СЕТ СН'!$F$12</f>
        <v>146.56335629</v>
      </c>
      <c r="H193" s="36">
        <f>SUMIFS(СВЦЭМ!$F$39:$F$782,СВЦЭМ!$A$39:$A$782,$A193,СВЦЭМ!$B$39:$B$782,H$190)+'СЕТ СН'!$F$12</f>
        <v>135.11781384</v>
      </c>
      <c r="I193" s="36">
        <f>SUMIFS(СВЦЭМ!$F$39:$F$782,СВЦЭМ!$A$39:$A$782,$A193,СВЦЭМ!$B$39:$B$782,I$190)+'СЕТ СН'!$F$12</f>
        <v>126.99251631</v>
      </c>
      <c r="J193" s="36">
        <f>SUMIFS(СВЦЭМ!$F$39:$F$782,СВЦЭМ!$A$39:$A$782,$A193,СВЦЭМ!$B$39:$B$782,J$190)+'СЕТ СН'!$F$12</f>
        <v>122.95179206</v>
      </c>
      <c r="K193" s="36">
        <f>SUMIFS(СВЦЭМ!$F$39:$F$782,СВЦЭМ!$A$39:$A$782,$A193,СВЦЭМ!$B$39:$B$782,K$190)+'СЕТ СН'!$F$12</f>
        <v>120.64398791000001</v>
      </c>
      <c r="L193" s="36">
        <f>SUMIFS(СВЦЭМ!$F$39:$F$782,СВЦЭМ!$A$39:$A$782,$A193,СВЦЭМ!$B$39:$B$782,L$190)+'СЕТ СН'!$F$12</f>
        <v>119.85229769999999</v>
      </c>
      <c r="M193" s="36">
        <f>SUMIFS(СВЦЭМ!$F$39:$F$782,СВЦЭМ!$A$39:$A$782,$A193,СВЦЭМ!$B$39:$B$782,M$190)+'СЕТ СН'!$F$12</f>
        <v>122.90273729</v>
      </c>
      <c r="N193" s="36">
        <f>SUMIFS(СВЦЭМ!$F$39:$F$782,СВЦЭМ!$A$39:$A$782,$A193,СВЦЭМ!$B$39:$B$782,N$190)+'СЕТ СН'!$F$12</f>
        <v>126.49670007</v>
      </c>
      <c r="O193" s="36">
        <f>SUMIFS(СВЦЭМ!$F$39:$F$782,СВЦЭМ!$A$39:$A$782,$A193,СВЦЭМ!$B$39:$B$782,O$190)+'СЕТ СН'!$F$12</f>
        <v>128.86683815999999</v>
      </c>
      <c r="P193" s="36">
        <f>SUMIFS(СВЦЭМ!$F$39:$F$782,СВЦЭМ!$A$39:$A$782,$A193,СВЦЭМ!$B$39:$B$782,P$190)+'СЕТ СН'!$F$12</f>
        <v>130.17891354</v>
      </c>
      <c r="Q193" s="36">
        <f>SUMIFS(СВЦЭМ!$F$39:$F$782,СВЦЭМ!$A$39:$A$782,$A193,СВЦЭМ!$B$39:$B$782,Q$190)+'СЕТ СН'!$F$12</f>
        <v>129.49095474999999</v>
      </c>
      <c r="R193" s="36">
        <f>SUMIFS(СВЦЭМ!$F$39:$F$782,СВЦЭМ!$A$39:$A$782,$A193,СВЦЭМ!$B$39:$B$782,R$190)+'СЕТ СН'!$F$12</f>
        <v>127.45134444999999</v>
      </c>
      <c r="S193" s="36">
        <f>SUMIFS(СВЦЭМ!$F$39:$F$782,СВЦЭМ!$A$39:$A$782,$A193,СВЦЭМ!$B$39:$B$782,S$190)+'СЕТ СН'!$F$12</f>
        <v>124.32463167</v>
      </c>
      <c r="T193" s="36">
        <f>SUMIFS(СВЦЭМ!$F$39:$F$782,СВЦЭМ!$A$39:$A$782,$A193,СВЦЭМ!$B$39:$B$782,T$190)+'СЕТ СН'!$F$12</f>
        <v>118.58236871</v>
      </c>
      <c r="U193" s="36">
        <f>SUMIFS(СВЦЭМ!$F$39:$F$782,СВЦЭМ!$A$39:$A$782,$A193,СВЦЭМ!$B$39:$B$782,U$190)+'СЕТ СН'!$F$12</f>
        <v>115.76142233</v>
      </c>
      <c r="V193" s="36">
        <f>SUMIFS(СВЦЭМ!$F$39:$F$782,СВЦЭМ!$A$39:$A$782,$A193,СВЦЭМ!$B$39:$B$782,V$190)+'СЕТ СН'!$F$12</f>
        <v>117.31249431000001</v>
      </c>
      <c r="W193" s="36">
        <f>SUMIFS(СВЦЭМ!$F$39:$F$782,СВЦЭМ!$A$39:$A$782,$A193,СВЦЭМ!$B$39:$B$782,W$190)+'СЕТ СН'!$F$12</f>
        <v>122.35499256999999</v>
      </c>
      <c r="X193" s="36">
        <f>SUMIFS(СВЦЭМ!$F$39:$F$782,СВЦЭМ!$A$39:$A$782,$A193,СВЦЭМ!$B$39:$B$782,X$190)+'СЕТ СН'!$F$12</f>
        <v>130.00469451999999</v>
      </c>
      <c r="Y193" s="36">
        <f>SUMIFS(СВЦЭМ!$F$39:$F$782,СВЦЭМ!$A$39:$A$782,$A193,СВЦЭМ!$B$39:$B$782,Y$190)+'СЕТ СН'!$F$12</f>
        <v>135.10508493</v>
      </c>
    </row>
    <row r="194" spans="1:25" ht="15.75" x14ac:dyDescent="0.2">
      <c r="A194" s="35">
        <f t="shared" si="5"/>
        <v>44838</v>
      </c>
      <c r="B194" s="36">
        <f>SUMIFS(СВЦЭМ!$F$39:$F$782,СВЦЭМ!$A$39:$A$782,$A194,СВЦЭМ!$B$39:$B$782,B$190)+'СЕТ СН'!$F$12</f>
        <v>125.92991083</v>
      </c>
      <c r="C194" s="36">
        <f>SUMIFS(СВЦЭМ!$F$39:$F$782,СВЦЭМ!$A$39:$A$782,$A194,СВЦЭМ!$B$39:$B$782,C$190)+'СЕТ СН'!$F$12</f>
        <v>129.78288910000001</v>
      </c>
      <c r="D194" s="36">
        <f>SUMIFS(СВЦЭМ!$F$39:$F$782,СВЦЭМ!$A$39:$A$782,$A194,СВЦЭМ!$B$39:$B$782,D$190)+'СЕТ СН'!$F$12</f>
        <v>131.62111945000001</v>
      </c>
      <c r="E194" s="36">
        <f>SUMIFS(СВЦЭМ!$F$39:$F$782,СВЦЭМ!$A$39:$A$782,$A194,СВЦЭМ!$B$39:$B$782,E$190)+'СЕТ СН'!$F$12</f>
        <v>133.07882380999999</v>
      </c>
      <c r="F194" s="36">
        <f>SUMIFS(СВЦЭМ!$F$39:$F$782,СВЦЭМ!$A$39:$A$782,$A194,СВЦЭМ!$B$39:$B$782,F$190)+'СЕТ СН'!$F$12</f>
        <v>133.56482118</v>
      </c>
      <c r="G194" s="36">
        <f>SUMIFS(СВЦЭМ!$F$39:$F$782,СВЦЭМ!$A$39:$A$782,$A194,СВЦЭМ!$B$39:$B$782,G$190)+'СЕТ СН'!$F$12</f>
        <v>130.51686365</v>
      </c>
      <c r="H194" s="36">
        <f>SUMIFS(СВЦЭМ!$F$39:$F$782,СВЦЭМ!$A$39:$A$782,$A194,СВЦЭМ!$B$39:$B$782,H$190)+'СЕТ СН'!$F$12</f>
        <v>122.47313707000001</v>
      </c>
      <c r="I194" s="36">
        <f>SUMIFS(СВЦЭМ!$F$39:$F$782,СВЦЭМ!$A$39:$A$782,$A194,СВЦЭМ!$B$39:$B$782,I$190)+'СЕТ СН'!$F$12</f>
        <v>115.35615111</v>
      </c>
      <c r="J194" s="36">
        <f>SUMIFS(СВЦЭМ!$F$39:$F$782,СВЦЭМ!$A$39:$A$782,$A194,СВЦЭМ!$B$39:$B$782,J$190)+'СЕТ СН'!$F$12</f>
        <v>115.08453007</v>
      </c>
      <c r="K194" s="36">
        <f>SUMIFS(СВЦЭМ!$F$39:$F$782,СВЦЭМ!$A$39:$A$782,$A194,СВЦЭМ!$B$39:$B$782,K$190)+'СЕТ СН'!$F$12</f>
        <v>113.36039381000001</v>
      </c>
      <c r="L194" s="36">
        <f>SUMIFS(СВЦЭМ!$F$39:$F$782,СВЦЭМ!$A$39:$A$782,$A194,СВЦЭМ!$B$39:$B$782,L$190)+'СЕТ СН'!$F$12</f>
        <v>113.32933792</v>
      </c>
      <c r="M194" s="36">
        <f>SUMIFS(СВЦЭМ!$F$39:$F$782,СВЦЭМ!$A$39:$A$782,$A194,СВЦЭМ!$B$39:$B$782,M$190)+'СЕТ СН'!$F$12</f>
        <v>114.79163265</v>
      </c>
      <c r="N194" s="36">
        <f>SUMIFS(СВЦЭМ!$F$39:$F$782,СВЦЭМ!$A$39:$A$782,$A194,СВЦЭМ!$B$39:$B$782,N$190)+'СЕТ СН'!$F$12</f>
        <v>116.42216492</v>
      </c>
      <c r="O194" s="36">
        <f>SUMIFS(СВЦЭМ!$F$39:$F$782,СВЦЭМ!$A$39:$A$782,$A194,СВЦЭМ!$B$39:$B$782,O$190)+'СЕТ СН'!$F$12</f>
        <v>116.92454472</v>
      </c>
      <c r="P194" s="36">
        <f>SUMIFS(СВЦЭМ!$F$39:$F$782,СВЦЭМ!$A$39:$A$782,$A194,СВЦЭМ!$B$39:$B$782,P$190)+'СЕТ СН'!$F$12</f>
        <v>118.02317031</v>
      </c>
      <c r="Q194" s="36">
        <f>SUMIFS(СВЦЭМ!$F$39:$F$782,СВЦЭМ!$A$39:$A$782,$A194,СВЦЭМ!$B$39:$B$782,Q$190)+'СЕТ СН'!$F$12</f>
        <v>118.20246662</v>
      </c>
      <c r="R194" s="36">
        <f>SUMIFS(СВЦЭМ!$F$39:$F$782,СВЦЭМ!$A$39:$A$782,$A194,СВЦЭМ!$B$39:$B$782,R$190)+'СЕТ СН'!$F$12</f>
        <v>119.71181045</v>
      </c>
      <c r="S194" s="36">
        <f>SUMIFS(СВЦЭМ!$F$39:$F$782,СВЦЭМ!$A$39:$A$782,$A194,СВЦЭМ!$B$39:$B$782,S$190)+'СЕТ СН'!$F$12</f>
        <v>116.40265453000001</v>
      </c>
      <c r="T194" s="36">
        <f>SUMIFS(СВЦЭМ!$F$39:$F$782,СВЦЭМ!$A$39:$A$782,$A194,СВЦЭМ!$B$39:$B$782,T$190)+'СЕТ СН'!$F$12</f>
        <v>114.00761004</v>
      </c>
      <c r="U194" s="36">
        <f>SUMIFS(СВЦЭМ!$F$39:$F$782,СВЦЭМ!$A$39:$A$782,$A194,СВЦЭМ!$B$39:$B$782,U$190)+'СЕТ СН'!$F$12</f>
        <v>110.63605201</v>
      </c>
      <c r="V194" s="36">
        <f>SUMIFS(СВЦЭМ!$F$39:$F$782,СВЦЭМ!$A$39:$A$782,$A194,СВЦЭМ!$B$39:$B$782,V$190)+'СЕТ СН'!$F$12</f>
        <v>111.27157001</v>
      </c>
      <c r="W194" s="36">
        <f>SUMIFS(СВЦЭМ!$F$39:$F$782,СВЦЭМ!$A$39:$A$782,$A194,СВЦЭМ!$B$39:$B$782,W$190)+'СЕТ СН'!$F$12</f>
        <v>112.54538454999999</v>
      </c>
      <c r="X194" s="36">
        <f>SUMIFS(СВЦЭМ!$F$39:$F$782,СВЦЭМ!$A$39:$A$782,$A194,СВЦЭМ!$B$39:$B$782,X$190)+'СЕТ СН'!$F$12</f>
        <v>117.66905346999999</v>
      </c>
      <c r="Y194" s="36">
        <f>SUMIFS(СВЦЭМ!$F$39:$F$782,СВЦЭМ!$A$39:$A$782,$A194,СВЦЭМ!$B$39:$B$782,Y$190)+'СЕТ СН'!$F$12</f>
        <v>121.67368320999999</v>
      </c>
    </row>
    <row r="195" spans="1:25" ht="15.75" x14ac:dyDescent="0.2">
      <c r="A195" s="35">
        <f t="shared" si="5"/>
        <v>44839</v>
      </c>
      <c r="B195" s="36">
        <f>SUMIFS(СВЦЭМ!$F$39:$F$782,СВЦЭМ!$A$39:$A$782,$A195,СВЦЭМ!$B$39:$B$782,B$190)+'СЕТ СН'!$F$12</f>
        <v>133.12277078</v>
      </c>
      <c r="C195" s="36">
        <f>SUMIFS(СВЦЭМ!$F$39:$F$782,СВЦЭМ!$A$39:$A$782,$A195,СВЦЭМ!$B$39:$B$782,C$190)+'СЕТ СН'!$F$12</f>
        <v>139.11977679</v>
      </c>
      <c r="D195" s="36">
        <f>SUMIFS(СВЦЭМ!$F$39:$F$782,СВЦЭМ!$A$39:$A$782,$A195,СВЦЭМ!$B$39:$B$782,D$190)+'СЕТ СН'!$F$12</f>
        <v>143.11875429</v>
      </c>
      <c r="E195" s="36">
        <f>SUMIFS(СВЦЭМ!$F$39:$F$782,СВЦЭМ!$A$39:$A$782,$A195,СВЦЭМ!$B$39:$B$782,E$190)+'СЕТ СН'!$F$12</f>
        <v>144.91974673999999</v>
      </c>
      <c r="F195" s="36">
        <f>SUMIFS(СВЦЭМ!$F$39:$F$782,СВЦЭМ!$A$39:$A$782,$A195,СВЦЭМ!$B$39:$B$782,F$190)+'СЕТ СН'!$F$12</f>
        <v>144.62581618999999</v>
      </c>
      <c r="G195" s="36">
        <f>SUMIFS(СВЦЭМ!$F$39:$F$782,СВЦЭМ!$A$39:$A$782,$A195,СВЦЭМ!$B$39:$B$782,G$190)+'СЕТ СН'!$F$12</f>
        <v>142.50076068000001</v>
      </c>
      <c r="H195" s="36">
        <f>SUMIFS(СВЦЭМ!$F$39:$F$782,СВЦЭМ!$A$39:$A$782,$A195,СВЦЭМ!$B$39:$B$782,H$190)+'СЕТ СН'!$F$12</f>
        <v>135.22033402</v>
      </c>
      <c r="I195" s="36">
        <f>SUMIFS(СВЦЭМ!$F$39:$F$782,СВЦЭМ!$A$39:$A$782,$A195,СВЦЭМ!$B$39:$B$782,I$190)+'СЕТ СН'!$F$12</f>
        <v>130.12278848</v>
      </c>
      <c r="J195" s="36">
        <f>SUMIFS(СВЦЭМ!$F$39:$F$782,СВЦЭМ!$A$39:$A$782,$A195,СВЦЭМ!$B$39:$B$782,J$190)+'СЕТ СН'!$F$12</f>
        <v>137.78614518000001</v>
      </c>
      <c r="K195" s="36">
        <f>SUMIFS(СВЦЭМ!$F$39:$F$782,СВЦЭМ!$A$39:$A$782,$A195,СВЦЭМ!$B$39:$B$782,K$190)+'СЕТ СН'!$F$12</f>
        <v>141.2531869</v>
      </c>
      <c r="L195" s="36">
        <f>SUMIFS(СВЦЭМ!$F$39:$F$782,СВЦЭМ!$A$39:$A$782,$A195,СВЦЭМ!$B$39:$B$782,L$190)+'СЕТ СН'!$F$12</f>
        <v>141.22121769</v>
      </c>
      <c r="M195" s="36">
        <f>SUMIFS(СВЦЭМ!$F$39:$F$782,СВЦЭМ!$A$39:$A$782,$A195,СВЦЭМ!$B$39:$B$782,M$190)+'СЕТ СН'!$F$12</f>
        <v>132.33997574</v>
      </c>
      <c r="N195" s="36">
        <f>SUMIFS(СВЦЭМ!$F$39:$F$782,СВЦЭМ!$A$39:$A$782,$A195,СВЦЭМ!$B$39:$B$782,N$190)+'СЕТ СН'!$F$12</f>
        <v>134.33644633</v>
      </c>
      <c r="O195" s="36">
        <f>SUMIFS(СВЦЭМ!$F$39:$F$782,СВЦЭМ!$A$39:$A$782,$A195,СВЦЭМ!$B$39:$B$782,O$190)+'СЕТ СН'!$F$12</f>
        <v>135.65030494000001</v>
      </c>
      <c r="P195" s="36">
        <f>SUMIFS(СВЦЭМ!$F$39:$F$782,СВЦЭМ!$A$39:$A$782,$A195,СВЦЭМ!$B$39:$B$782,P$190)+'СЕТ СН'!$F$12</f>
        <v>137.07862709</v>
      </c>
      <c r="Q195" s="36">
        <f>SUMIFS(СВЦЭМ!$F$39:$F$782,СВЦЭМ!$A$39:$A$782,$A195,СВЦЭМ!$B$39:$B$782,Q$190)+'СЕТ СН'!$F$12</f>
        <v>138.80456172999999</v>
      </c>
      <c r="R195" s="36">
        <f>SUMIFS(СВЦЭМ!$F$39:$F$782,СВЦЭМ!$A$39:$A$782,$A195,СВЦЭМ!$B$39:$B$782,R$190)+'СЕТ СН'!$F$12</f>
        <v>137.04037632999999</v>
      </c>
      <c r="S195" s="36">
        <f>SUMIFS(СВЦЭМ!$F$39:$F$782,СВЦЭМ!$A$39:$A$782,$A195,СВЦЭМ!$B$39:$B$782,S$190)+'СЕТ СН'!$F$12</f>
        <v>139.38716918</v>
      </c>
      <c r="T195" s="36">
        <f>SUMIFS(СВЦЭМ!$F$39:$F$782,СВЦЭМ!$A$39:$A$782,$A195,СВЦЭМ!$B$39:$B$782,T$190)+'СЕТ СН'!$F$12</f>
        <v>157.37491409</v>
      </c>
      <c r="U195" s="36">
        <f>SUMIFS(СВЦЭМ!$F$39:$F$782,СВЦЭМ!$A$39:$A$782,$A195,СВЦЭМ!$B$39:$B$782,U$190)+'СЕТ СН'!$F$12</f>
        <v>160.64693466</v>
      </c>
      <c r="V195" s="36">
        <f>SUMIFS(СВЦЭМ!$F$39:$F$782,СВЦЭМ!$A$39:$A$782,$A195,СВЦЭМ!$B$39:$B$782,V$190)+'СЕТ СН'!$F$12</f>
        <v>159.10575205999999</v>
      </c>
      <c r="W195" s="36">
        <f>SUMIFS(СВЦЭМ!$F$39:$F$782,СВЦЭМ!$A$39:$A$782,$A195,СВЦЭМ!$B$39:$B$782,W$190)+'СЕТ СН'!$F$12</f>
        <v>156.72412822999999</v>
      </c>
      <c r="X195" s="36">
        <f>SUMIFS(СВЦЭМ!$F$39:$F$782,СВЦЭМ!$A$39:$A$782,$A195,СВЦЭМ!$B$39:$B$782,X$190)+'СЕТ СН'!$F$12</f>
        <v>150.54551130999999</v>
      </c>
      <c r="Y195" s="36">
        <f>SUMIFS(СВЦЭМ!$F$39:$F$782,СВЦЭМ!$A$39:$A$782,$A195,СВЦЭМ!$B$39:$B$782,Y$190)+'СЕТ СН'!$F$12</f>
        <v>135.3436375</v>
      </c>
    </row>
    <row r="196" spans="1:25" ht="15.75" x14ac:dyDescent="0.2">
      <c r="A196" s="35">
        <f t="shared" si="5"/>
        <v>44840</v>
      </c>
      <c r="B196" s="36">
        <f>SUMIFS(СВЦЭМ!$F$39:$F$782,СВЦЭМ!$A$39:$A$782,$A196,СВЦЭМ!$B$39:$B$782,B$190)+'СЕТ СН'!$F$12</f>
        <v>154.88840389000001</v>
      </c>
      <c r="C196" s="36">
        <f>SUMIFS(СВЦЭМ!$F$39:$F$782,СВЦЭМ!$A$39:$A$782,$A196,СВЦЭМ!$B$39:$B$782,C$190)+'СЕТ СН'!$F$12</f>
        <v>156.71325390000001</v>
      </c>
      <c r="D196" s="36">
        <f>SUMIFS(СВЦЭМ!$F$39:$F$782,СВЦЭМ!$A$39:$A$782,$A196,СВЦЭМ!$B$39:$B$782,D$190)+'СЕТ СН'!$F$12</f>
        <v>155.41037896</v>
      </c>
      <c r="E196" s="36">
        <f>SUMIFS(СВЦЭМ!$F$39:$F$782,СВЦЭМ!$A$39:$A$782,$A196,СВЦЭМ!$B$39:$B$782,E$190)+'СЕТ СН'!$F$12</f>
        <v>154.63244155999999</v>
      </c>
      <c r="F196" s="36">
        <f>SUMIFS(СВЦЭМ!$F$39:$F$782,СВЦЭМ!$A$39:$A$782,$A196,СВЦЭМ!$B$39:$B$782,F$190)+'СЕТ СН'!$F$12</f>
        <v>152.99822897000001</v>
      </c>
      <c r="G196" s="36">
        <f>SUMIFS(СВЦЭМ!$F$39:$F$782,СВЦЭМ!$A$39:$A$782,$A196,СВЦЭМ!$B$39:$B$782,G$190)+'СЕТ СН'!$F$12</f>
        <v>149.89910706000001</v>
      </c>
      <c r="H196" s="36">
        <f>SUMIFS(СВЦЭМ!$F$39:$F$782,СВЦЭМ!$A$39:$A$782,$A196,СВЦЭМ!$B$39:$B$782,H$190)+'СЕТ СН'!$F$12</f>
        <v>140.11487862000001</v>
      </c>
      <c r="I196" s="36">
        <f>SUMIFS(СВЦЭМ!$F$39:$F$782,СВЦЭМ!$A$39:$A$782,$A196,СВЦЭМ!$B$39:$B$782,I$190)+'СЕТ СН'!$F$12</f>
        <v>135.91840166</v>
      </c>
      <c r="J196" s="36">
        <f>SUMIFS(СВЦЭМ!$F$39:$F$782,СВЦЭМ!$A$39:$A$782,$A196,СВЦЭМ!$B$39:$B$782,J$190)+'СЕТ СН'!$F$12</f>
        <v>137.30383251000001</v>
      </c>
      <c r="K196" s="36">
        <f>SUMIFS(СВЦЭМ!$F$39:$F$782,СВЦЭМ!$A$39:$A$782,$A196,СВЦЭМ!$B$39:$B$782,K$190)+'СЕТ СН'!$F$12</f>
        <v>138.74927532000001</v>
      </c>
      <c r="L196" s="36">
        <f>SUMIFS(СВЦЭМ!$F$39:$F$782,СВЦЭМ!$A$39:$A$782,$A196,СВЦЭМ!$B$39:$B$782,L$190)+'СЕТ СН'!$F$12</f>
        <v>143.01835462</v>
      </c>
      <c r="M196" s="36">
        <f>SUMIFS(СВЦЭМ!$F$39:$F$782,СВЦЭМ!$A$39:$A$782,$A196,СВЦЭМ!$B$39:$B$782,M$190)+'СЕТ СН'!$F$12</f>
        <v>148.11163651999999</v>
      </c>
      <c r="N196" s="36">
        <f>SUMIFS(СВЦЭМ!$F$39:$F$782,СВЦЭМ!$A$39:$A$782,$A196,СВЦЭМ!$B$39:$B$782,N$190)+'СЕТ СН'!$F$12</f>
        <v>151.87599957</v>
      </c>
      <c r="O196" s="36">
        <f>SUMIFS(СВЦЭМ!$F$39:$F$782,СВЦЭМ!$A$39:$A$782,$A196,СВЦЭМ!$B$39:$B$782,O$190)+'СЕТ СН'!$F$12</f>
        <v>151.80848257</v>
      </c>
      <c r="P196" s="36">
        <f>SUMIFS(СВЦЭМ!$F$39:$F$782,СВЦЭМ!$A$39:$A$782,$A196,СВЦЭМ!$B$39:$B$782,P$190)+'СЕТ СН'!$F$12</f>
        <v>152.51995747999999</v>
      </c>
      <c r="Q196" s="36">
        <f>SUMIFS(СВЦЭМ!$F$39:$F$782,СВЦЭМ!$A$39:$A$782,$A196,СВЦЭМ!$B$39:$B$782,Q$190)+'СЕТ СН'!$F$12</f>
        <v>151.83233404000001</v>
      </c>
      <c r="R196" s="36">
        <f>SUMIFS(СВЦЭМ!$F$39:$F$782,СВЦЭМ!$A$39:$A$782,$A196,СВЦЭМ!$B$39:$B$782,R$190)+'СЕТ СН'!$F$12</f>
        <v>148.83530318000001</v>
      </c>
      <c r="S196" s="36">
        <f>SUMIFS(СВЦЭМ!$F$39:$F$782,СВЦЭМ!$A$39:$A$782,$A196,СВЦЭМ!$B$39:$B$782,S$190)+'СЕТ СН'!$F$12</f>
        <v>143.99281414000001</v>
      </c>
      <c r="T196" s="36">
        <f>SUMIFS(СВЦЭМ!$F$39:$F$782,СВЦЭМ!$A$39:$A$782,$A196,СВЦЭМ!$B$39:$B$782,T$190)+'СЕТ СН'!$F$12</f>
        <v>144.93177044000001</v>
      </c>
      <c r="U196" s="36">
        <f>SUMIFS(СВЦЭМ!$F$39:$F$782,СВЦЭМ!$A$39:$A$782,$A196,СВЦЭМ!$B$39:$B$782,U$190)+'СЕТ СН'!$F$12</f>
        <v>150.03355707</v>
      </c>
      <c r="V196" s="36">
        <f>SUMIFS(СВЦЭМ!$F$39:$F$782,СВЦЭМ!$A$39:$A$782,$A196,СВЦЭМ!$B$39:$B$782,V$190)+'СЕТ СН'!$F$12</f>
        <v>149.18634484</v>
      </c>
      <c r="W196" s="36">
        <f>SUMIFS(СВЦЭМ!$F$39:$F$782,СВЦЭМ!$A$39:$A$782,$A196,СВЦЭМ!$B$39:$B$782,W$190)+'СЕТ СН'!$F$12</f>
        <v>148.67347713999999</v>
      </c>
      <c r="X196" s="36">
        <f>SUMIFS(СВЦЭМ!$F$39:$F$782,СВЦЭМ!$A$39:$A$782,$A196,СВЦЭМ!$B$39:$B$782,X$190)+'СЕТ СН'!$F$12</f>
        <v>156.14855488000001</v>
      </c>
      <c r="Y196" s="36">
        <f>SUMIFS(СВЦЭМ!$F$39:$F$782,СВЦЭМ!$A$39:$A$782,$A196,СВЦЭМ!$B$39:$B$782,Y$190)+'СЕТ СН'!$F$12</f>
        <v>159.90923634000001</v>
      </c>
    </row>
    <row r="197" spans="1:25" ht="15.75" x14ac:dyDescent="0.2">
      <c r="A197" s="35">
        <f t="shared" si="5"/>
        <v>44841</v>
      </c>
      <c r="B197" s="36">
        <f>SUMIFS(СВЦЭМ!$F$39:$F$782,СВЦЭМ!$A$39:$A$782,$A197,СВЦЭМ!$B$39:$B$782,B$190)+'СЕТ СН'!$F$12</f>
        <v>139.21367411</v>
      </c>
      <c r="C197" s="36">
        <f>SUMIFS(СВЦЭМ!$F$39:$F$782,СВЦЭМ!$A$39:$A$782,$A197,СВЦЭМ!$B$39:$B$782,C$190)+'СЕТ СН'!$F$12</f>
        <v>144.53279634</v>
      </c>
      <c r="D197" s="36">
        <f>SUMIFS(СВЦЭМ!$F$39:$F$782,СВЦЭМ!$A$39:$A$782,$A197,СВЦЭМ!$B$39:$B$782,D$190)+'СЕТ СН'!$F$12</f>
        <v>147.6117213</v>
      </c>
      <c r="E197" s="36">
        <f>SUMIFS(СВЦЭМ!$F$39:$F$782,СВЦЭМ!$A$39:$A$782,$A197,СВЦЭМ!$B$39:$B$782,E$190)+'СЕТ СН'!$F$12</f>
        <v>148.82860256000001</v>
      </c>
      <c r="F197" s="36">
        <f>SUMIFS(СВЦЭМ!$F$39:$F$782,СВЦЭМ!$A$39:$A$782,$A197,СВЦЭМ!$B$39:$B$782,F$190)+'СЕТ СН'!$F$12</f>
        <v>149.2128323</v>
      </c>
      <c r="G197" s="36">
        <f>SUMIFS(СВЦЭМ!$F$39:$F$782,СВЦЭМ!$A$39:$A$782,$A197,СВЦЭМ!$B$39:$B$782,G$190)+'СЕТ СН'!$F$12</f>
        <v>146.95025630999999</v>
      </c>
      <c r="H197" s="36">
        <f>SUMIFS(СВЦЭМ!$F$39:$F$782,СВЦЭМ!$A$39:$A$782,$A197,СВЦЭМ!$B$39:$B$782,H$190)+'СЕТ СН'!$F$12</f>
        <v>138.78819865</v>
      </c>
      <c r="I197" s="36">
        <f>SUMIFS(СВЦЭМ!$F$39:$F$782,СВЦЭМ!$A$39:$A$782,$A197,СВЦЭМ!$B$39:$B$782,I$190)+'СЕТ СН'!$F$12</f>
        <v>130.06581786000001</v>
      </c>
      <c r="J197" s="36">
        <f>SUMIFS(СВЦЭМ!$F$39:$F$782,СВЦЭМ!$A$39:$A$782,$A197,СВЦЭМ!$B$39:$B$782,J$190)+'СЕТ СН'!$F$12</f>
        <v>132.13993515000001</v>
      </c>
      <c r="K197" s="36">
        <f>SUMIFS(СВЦЭМ!$F$39:$F$782,СВЦЭМ!$A$39:$A$782,$A197,СВЦЭМ!$B$39:$B$782,K$190)+'СЕТ СН'!$F$12</f>
        <v>135.69145449999999</v>
      </c>
      <c r="L197" s="36">
        <f>SUMIFS(СВЦЭМ!$F$39:$F$782,СВЦЭМ!$A$39:$A$782,$A197,СВЦЭМ!$B$39:$B$782,L$190)+'СЕТ СН'!$F$12</f>
        <v>133.06957684</v>
      </c>
      <c r="M197" s="36">
        <f>SUMIFS(СВЦЭМ!$F$39:$F$782,СВЦЭМ!$A$39:$A$782,$A197,СВЦЭМ!$B$39:$B$782,M$190)+'СЕТ СН'!$F$12</f>
        <v>130.77417184000001</v>
      </c>
      <c r="N197" s="36">
        <f>SUMIFS(СВЦЭМ!$F$39:$F$782,СВЦЭМ!$A$39:$A$782,$A197,СВЦЭМ!$B$39:$B$782,N$190)+'СЕТ СН'!$F$12</f>
        <v>131.42067469</v>
      </c>
      <c r="O197" s="36">
        <f>SUMIFS(СВЦЭМ!$F$39:$F$782,СВЦЭМ!$A$39:$A$782,$A197,СВЦЭМ!$B$39:$B$782,O$190)+'СЕТ СН'!$F$12</f>
        <v>131.85116601999999</v>
      </c>
      <c r="P197" s="36">
        <f>SUMIFS(СВЦЭМ!$F$39:$F$782,СВЦЭМ!$A$39:$A$782,$A197,СВЦЭМ!$B$39:$B$782,P$190)+'СЕТ СН'!$F$12</f>
        <v>131.23152139000001</v>
      </c>
      <c r="Q197" s="36">
        <f>SUMIFS(СВЦЭМ!$F$39:$F$782,СВЦЭМ!$A$39:$A$782,$A197,СВЦЭМ!$B$39:$B$782,Q$190)+'СЕТ СН'!$F$12</f>
        <v>131.63837534999999</v>
      </c>
      <c r="R197" s="36">
        <f>SUMIFS(СВЦЭМ!$F$39:$F$782,СВЦЭМ!$A$39:$A$782,$A197,СВЦЭМ!$B$39:$B$782,R$190)+'СЕТ СН'!$F$12</f>
        <v>130.70478714000001</v>
      </c>
      <c r="S197" s="36">
        <f>SUMIFS(СВЦЭМ!$F$39:$F$782,СВЦЭМ!$A$39:$A$782,$A197,СВЦЭМ!$B$39:$B$782,S$190)+'СЕТ СН'!$F$12</f>
        <v>136.34380154999999</v>
      </c>
      <c r="T197" s="36">
        <f>SUMIFS(СВЦЭМ!$F$39:$F$782,СВЦЭМ!$A$39:$A$782,$A197,СВЦЭМ!$B$39:$B$782,T$190)+'СЕТ СН'!$F$12</f>
        <v>147.95898333</v>
      </c>
      <c r="U197" s="36">
        <f>SUMIFS(СВЦЭМ!$F$39:$F$782,СВЦЭМ!$A$39:$A$782,$A197,СВЦЭМ!$B$39:$B$782,U$190)+'СЕТ СН'!$F$12</f>
        <v>153.50979484000001</v>
      </c>
      <c r="V197" s="36">
        <f>SUMIFS(СВЦЭМ!$F$39:$F$782,СВЦЭМ!$A$39:$A$782,$A197,СВЦЭМ!$B$39:$B$782,V$190)+'СЕТ СН'!$F$12</f>
        <v>152.64995357000001</v>
      </c>
      <c r="W197" s="36">
        <f>SUMIFS(СВЦЭМ!$F$39:$F$782,СВЦЭМ!$A$39:$A$782,$A197,СВЦЭМ!$B$39:$B$782,W$190)+'СЕТ СН'!$F$12</f>
        <v>150.63800191999999</v>
      </c>
      <c r="X197" s="36">
        <f>SUMIFS(СВЦЭМ!$F$39:$F$782,СВЦЭМ!$A$39:$A$782,$A197,СВЦЭМ!$B$39:$B$782,X$190)+'СЕТ СН'!$F$12</f>
        <v>144.15203353000001</v>
      </c>
      <c r="Y197" s="36">
        <f>SUMIFS(СВЦЭМ!$F$39:$F$782,СВЦЭМ!$A$39:$A$782,$A197,СВЦЭМ!$B$39:$B$782,Y$190)+'СЕТ СН'!$F$12</f>
        <v>142.39884280000001</v>
      </c>
    </row>
    <row r="198" spans="1:25" ht="15.75" x14ac:dyDescent="0.2">
      <c r="A198" s="35">
        <f t="shared" si="5"/>
        <v>44842</v>
      </c>
      <c r="B198" s="36">
        <f>SUMIFS(СВЦЭМ!$F$39:$F$782,СВЦЭМ!$A$39:$A$782,$A198,СВЦЭМ!$B$39:$B$782,B$190)+'СЕТ СН'!$F$12</f>
        <v>137.79288373</v>
      </c>
      <c r="C198" s="36">
        <f>SUMIFS(СВЦЭМ!$F$39:$F$782,СВЦЭМ!$A$39:$A$782,$A198,СВЦЭМ!$B$39:$B$782,C$190)+'СЕТ СН'!$F$12</f>
        <v>143.31675992999999</v>
      </c>
      <c r="D198" s="36">
        <f>SUMIFS(СВЦЭМ!$F$39:$F$782,СВЦЭМ!$A$39:$A$782,$A198,СВЦЭМ!$B$39:$B$782,D$190)+'СЕТ СН'!$F$12</f>
        <v>145.79662633999999</v>
      </c>
      <c r="E198" s="36">
        <f>SUMIFS(СВЦЭМ!$F$39:$F$782,СВЦЭМ!$A$39:$A$782,$A198,СВЦЭМ!$B$39:$B$782,E$190)+'СЕТ СН'!$F$12</f>
        <v>147.08172526000001</v>
      </c>
      <c r="F198" s="36">
        <f>SUMIFS(СВЦЭМ!$F$39:$F$782,СВЦЭМ!$A$39:$A$782,$A198,СВЦЭМ!$B$39:$B$782,F$190)+'СЕТ СН'!$F$12</f>
        <v>147.57474748000001</v>
      </c>
      <c r="G198" s="36">
        <f>SUMIFS(СВЦЭМ!$F$39:$F$782,СВЦЭМ!$A$39:$A$782,$A198,СВЦЭМ!$B$39:$B$782,G$190)+'СЕТ СН'!$F$12</f>
        <v>146.29095867999999</v>
      </c>
      <c r="H198" s="36">
        <f>SUMIFS(СВЦЭМ!$F$39:$F$782,СВЦЭМ!$A$39:$A$782,$A198,СВЦЭМ!$B$39:$B$782,H$190)+'СЕТ СН'!$F$12</f>
        <v>143.49241314</v>
      </c>
      <c r="I198" s="36">
        <f>SUMIFS(СВЦЭМ!$F$39:$F$782,СВЦЭМ!$A$39:$A$782,$A198,СВЦЭМ!$B$39:$B$782,I$190)+'СЕТ СН'!$F$12</f>
        <v>136.85589413</v>
      </c>
      <c r="J198" s="36">
        <f>SUMIFS(СВЦЭМ!$F$39:$F$782,СВЦЭМ!$A$39:$A$782,$A198,СВЦЭМ!$B$39:$B$782,J$190)+'СЕТ СН'!$F$12</f>
        <v>129.8628775</v>
      </c>
      <c r="K198" s="36">
        <f>SUMIFS(СВЦЭМ!$F$39:$F$782,СВЦЭМ!$A$39:$A$782,$A198,СВЦЭМ!$B$39:$B$782,K$190)+'СЕТ СН'!$F$12</f>
        <v>127.19754364000001</v>
      </c>
      <c r="L198" s="36">
        <f>SUMIFS(СВЦЭМ!$F$39:$F$782,СВЦЭМ!$A$39:$A$782,$A198,СВЦЭМ!$B$39:$B$782,L$190)+'СЕТ СН'!$F$12</f>
        <v>135.52047873000001</v>
      </c>
      <c r="M198" s="36">
        <f>SUMIFS(СВЦЭМ!$F$39:$F$782,СВЦЭМ!$A$39:$A$782,$A198,СВЦЭМ!$B$39:$B$782,M$190)+'СЕТ СН'!$F$12</f>
        <v>130.62722400000001</v>
      </c>
      <c r="N198" s="36">
        <f>SUMIFS(СВЦЭМ!$F$39:$F$782,СВЦЭМ!$A$39:$A$782,$A198,СВЦЭМ!$B$39:$B$782,N$190)+'СЕТ СН'!$F$12</f>
        <v>128.27590585999999</v>
      </c>
      <c r="O198" s="36">
        <f>SUMIFS(СВЦЭМ!$F$39:$F$782,СВЦЭМ!$A$39:$A$782,$A198,СВЦЭМ!$B$39:$B$782,O$190)+'СЕТ СН'!$F$12</f>
        <v>129.42427086999999</v>
      </c>
      <c r="P198" s="36">
        <f>SUMIFS(СВЦЭМ!$F$39:$F$782,СВЦЭМ!$A$39:$A$782,$A198,СВЦЭМ!$B$39:$B$782,P$190)+'СЕТ СН'!$F$12</f>
        <v>130.58566787999999</v>
      </c>
      <c r="Q198" s="36">
        <f>SUMIFS(СВЦЭМ!$F$39:$F$782,СВЦЭМ!$A$39:$A$782,$A198,СВЦЭМ!$B$39:$B$782,Q$190)+'СЕТ СН'!$F$12</f>
        <v>131.05657717</v>
      </c>
      <c r="R198" s="36">
        <f>SUMIFS(СВЦЭМ!$F$39:$F$782,СВЦЭМ!$A$39:$A$782,$A198,СВЦЭМ!$B$39:$B$782,R$190)+'СЕТ СН'!$F$12</f>
        <v>131.07651734000001</v>
      </c>
      <c r="S198" s="36">
        <f>SUMIFS(СВЦЭМ!$F$39:$F$782,СВЦЭМ!$A$39:$A$782,$A198,СВЦЭМ!$B$39:$B$782,S$190)+'СЕТ СН'!$F$12</f>
        <v>134.21112699</v>
      </c>
      <c r="T198" s="36">
        <f>SUMIFS(СВЦЭМ!$F$39:$F$782,СВЦЭМ!$A$39:$A$782,$A198,СВЦЭМ!$B$39:$B$782,T$190)+'СЕТ СН'!$F$12</f>
        <v>150.36464053</v>
      </c>
      <c r="U198" s="36">
        <f>SUMIFS(СВЦЭМ!$F$39:$F$782,СВЦЭМ!$A$39:$A$782,$A198,СВЦЭМ!$B$39:$B$782,U$190)+'СЕТ СН'!$F$12</f>
        <v>153.97574270999999</v>
      </c>
      <c r="V198" s="36">
        <f>SUMIFS(СВЦЭМ!$F$39:$F$782,СВЦЭМ!$A$39:$A$782,$A198,СВЦЭМ!$B$39:$B$782,V$190)+'СЕТ СН'!$F$12</f>
        <v>153.66664996</v>
      </c>
      <c r="W198" s="36">
        <f>SUMIFS(СВЦЭМ!$F$39:$F$782,СВЦЭМ!$A$39:$A$782,$A198,СВЦЭМ!$B$39:$B$782,W$190)+'СЕТ СН'!$F$12</f>
        <v>152.94662052000001</v>
      </c>
      <c r="X198" s="36">
        <f>SUMIFS(СВЦЭМ!$F$39:$F$782,СВЦЭМ!$A$39:$A$782,$A198,СВЦЭМ!$B$39:$B$782,X$190)+'СЕТ СН'!$F$12</f>
        <v>148.39166381999999</v>
      </c>
      <c r="Y198" s="36">
        <f>SUMIFS(СВЦЭМ!$F$39:$F$782,СВЦЭМ!$A$39:$A$782,$A198,СВЦЭМ!$B$39:$B$782,Y$190)+'СЕТ СН'!$F$12</f>
        <v>145.36846023000001</v>
      </c>
    </row>
    <row r="199" spans="1:25" ht="15.75" x14ac:dyDescent="0.2">
      <c r="A199" s="35">
        <f t="shared" si="5"/>
        <v>44843</v>
      </c>
      <c r="B199" s="36">
        <f>SUMIFS(СВЦЭМ!$F$39:$F$782,СВЦЭМ!$A$39:$A$782,$A199,СВЦЭМ!$B$39:$B$782,B$190)+'СЕТ СН'!$F$12</f>
        <v>134.91292082000001</v>
      </c>
      <c r="C199" s="36">
        <f>SUMIFS(СВЦЭМ!$F$39:$F$782,СВЦЭМ!$A$39:$A$782,$A199,СВЦЭМ!$B$39:$B$782,C$190)+'СЕТ СН'!$F$12</f>
        <v>137.3836675</v>
      </c>
      <c r="D199" s="36">
        <f>SUMIFS(СВЦЭМ!$F$39:$F$782,СВЦЭМ!$A$39:$A$782,$A199,СВЦЭМ!$B$39:$B$782,D$190)+'СЕТ СН'!$F$12</f>
        <v>138.54645393000001</v>
      </c>
      <c r="E199" s="36">
        <f>SUMIFS(СВЦЭМ!$F$39:$F$782,СВЦЭМ!$A$39:$A$782,$A199,СВЦЭМ!$B$39:$B$782,E$190)+'СЕТ СН'!$F$12</f>
        <v>139.16709709</v>
      </c>
      <c r="F199" s="36">
        <f>SUMIFS(СВЦЭМ!$F$39:$F$782,СВЦЭМ!$A$39:$A$782,$A199,СВЦЭМ!$B$39:$B$782,F$190)+'СЕТ СН'!$F$12</f>
        <v>138.85967294</v>
      </c>
      <c r="G199" s="36">
        <f>SUMIFS(СВЦЭМ!$F$39:$F$782,СВЦЭМ!$A$39:$A$782,$A199,СВЦЭМ!$B$39:$B$782,G$190)+'СЕТ СН'!$F$12</f>
        <v>138.85665316999999</v>
      </c>
      <c r="H199" s="36">
        <f>SUMIFS(СВЦЭМ!$F$39:$F$782,СВЦЭМ!$A$39:$A$782,$A199,СВЦЭМ!$B$39:$B$782,H$190)+'СЕТ СН'!$F$12</f>
        <v>137.23748742000001</v>
      </c>
      <c r="I199" s="36">
        <f>SUMIFS(СВЦЭМ!$F$39:$F$782,СВЦЭМ!$A$39:$A$782,$A199,СВЦЭМ!$B$39:$B$782,I$190)+'СЕТ СН'!$F$12</f>
        <v>134.19076991</v>
      </c>
      <c r="J199" s="36">
        <f>SUMIFS(СВЦЭМ!$F$39:$F$782,СВЦЭМ!$A$39:$A$782,$A199,СВЦЭМ!$B$39:$B$782,J$190)+'СЕТ СН'!$F$12</f>
        <v>133.53885154</v>
      </c>
      <c r="K199" s="36">
        <f>SUMIFS(СВЦЭМ!$F$39:$F$782,СВЦЭМ!$A$39:$A$782,$A199,СВЦЭМ!$B$39:$B$782,K$190)+'СЕТ СН'!$F$12</f>
        <v>124.29507932</v>
      </c>
      <c r="L199" s="36">
        <f>SUMIFS(СВЦЭМ!$F$39:$F$782,СВЦЭМ!$A$39:$A$782,$A199,СВЦЭМ!$B$39:$B$782,L$190)+'СЕТ СН'!$F$12</f>
        <v>125.78332343</v>
      </c>
      <c r="M199" s="36">
        <f>SUMIFS(СВЦЭМ!$F$39:$F$782,СВЦЭМ!$A$39:$A$782,$A199,СВЦЭМ!$B$39:$B$782,M$190)+'СЕТ СН'!$F$12</f>
        <v>126.21295680999999</v>
      </c>
      <c r="N199" s="36">
        <f>SUMIFS(СВЦЭМ!$F$39:$F$782,СВЦЭМ!$A$39:$A$782,$A199,СВЦЭМ!$B$39:$B$782,N$190)+'СЕТ СН'!$F$12</f>
        <v>122.46292269</v>
      </c>
      <c r="O199" s="36">
        <f>SUMIFS(СВЦЭМ!$F$39:$F$782,СВЦЭМ!$A$39:$A$782,$A199,СВЦЭМ!$B$39:$B$782,O$190)+'СЕТ СН'!$F$12</f>
        <v>125.39705683</v>
      </c>
      <c r="P199" s="36">
        <f>SUMIFS(СВЦЭМ!$F$39:$F$782,СВЦЭМ!$A$39:$A$782,$A199,СВЦЭМ!$B$39:$B$782,P$190)+'СЕТ СН'!$F$12</f>
        <v>124.59601250999999</v>
      </c>
      <c r="Q199" s="36">
        <f>SUMIFS(СВЦЭМ!$F$39:$F$782,СВЦЭМ!$A$39:$A$782,$A199,СВЦЭМ!$B$39:$B$782,Q$190)+'СЕТ СН'!$F$12</f>
        <v>124.38940709000001</v>
      </c>
      <c r="R199" s="36">
        <f>SUMIFS(СВЦЭМ!$F$39:$F$782,СВЦЭМ!$A$39:$A$782,$A199,СВЦЭМ!$B$39:$B$782,R$190)+'СЕТ СН'!$F$12</f>
        <v>128.42289889</v>
      </c>
      <c r="S199" s="36">
        <f>SUMIFS(СВЦЭМ!$F$39:$F$782,СВЦЭМ!$A$39:$A$782,$A199,СВЦЭМ!$B$39:$B$782,S$190)+'СЕТ СН'!$F$12</f>
        <v>132.86626706999999</v>
      </c>
      <c r="T199" s="36">
        <f>SUMIFS(СВЦЭМ!$F$39:$F$782,СВЦЭМ!$A$39:$A$782,$A199,СВЦЭМ!$B$39:$B$782,T$190)+'СЕТ СН'!$F$12</f>
        <v>143.35459308</v>
      </c>
      <c r="U199" s="36">
        <f>SUMIFS(СВЦЭМ!$F$39:$F$782,СВЦЭМ!$A$39:$A$782,$A199,СВЦЭМ!$B$39:$B$782,U$190)+'СЕТ СН'!$F$12</f>
        <v>148.26904795999999</v>
      </c>
      <c r="V199" s="36">
        <f>SUMIFS(СВЦЭМ!$F$39:$F$782,СВЦЭМ!$A$39:$A$782,$A199,СВЦЭМ!$B$39:$B$782,V$190)+'СЕТ СН'!$F$12</f>
        <v>146.68691183000001</v>
      </c>
      <c r="W199" s="36">
        <f>SUMIFS(СВЦЭМ!$F$39:$F$782,СВЦЭМ!$A$39:$A$782,$A199,СВЦЭМ!$B$39:$B$782,W$190)+'СЕТ СН'!$F$12</f>
        <v>144.10295952999999</v>
      </c>
      <c r="X199" s="36">
        <f>SUMIFS(СВЦЭМ!$F$39:$F$782,СВЦЭМ!$A$39:$A$782,$A199,СВЦЭМ!$B$39:$B$782,X$190)+'СЕТ СН'!$F$12</f>
        <v>124.25187713</v>
      </c>
      <c r="Y199" s="36">
        <f>SUMIFS(СВЦЭМ!$F$39:$F$782,СВЦЭМ!$A$39:$A$782,$A199,СВЦЭМ!$B$39:$B$782,Y$190)+'СЕТ СН'!$F$12</f>
        <v>109.27938116999999</v>
      </c>
    </row>
    <row r="200" spans="1:25" ht="15.75" x14ac:dyDescent="0.2">
      <c r="A200" s="35">
        <f t="shared" si="5"/>
        <v>44844</v>
      </c>
      <c r="B200" s="36">
        <f>SUMIFS(СВЦЭМ!$F$39:$F$782,СВЦЭМ!$A$39:$A$782,$A200,СВЦЭМ!$B$39:$B$782,B$190)+'СЕТ СН'!$F$12</f>
        <v>109.57336282999999</v>
      </c>
      <c r="C200" s="36">
        <f>SUMIFS(СВЦЭМ!$F$39:$F$782,СВЦЭМ!$A$39:$A$782,$A200,СВЦЭМ!$B$39:$B$782,C$190)+'СЕТ СН'!$F$12</f>
        <v>118.19111789999999</v>
      </c>
      <c r="D200" s="36">
        <f>SUMIFS(СВЦЭМ!$F$39:$F$782,СВЦЭМ!$A$39:$A$782,$A200,СВЦЭМ!$B$39:$B$782,D$190)+'СЕТ СН'!$F$12</f>
        <v>131.63820035000001</v>
      </c>
      <c r="E200" s="36">
        <f>SUMIFS(СВЦЭМ!$F$39:$F$782,СВЦЭМ!$A$39:$A$782,$A200,СВЦЭМ!$B$39:$B$782,E$190)+'СЕТ СН'!$F$12</f>
        <v>131.5877303</v>
      </c>
      <c r="F200" s="36">
        <f>SUMIFS(СВЦЭМ!$F$39:$F$782,СВЦЭМ!$A$39:$A$782,$A200,СВЦЭМ!$B$39:$B$782,F$190)+'СЕТ СН'!$F$12</f>
        <v>130.78261592000001</v>
      </c>
      <c r="G200" s="36">
        <f>SUMIFS(СВЦЭМ!$F$39:$F$782,СВЦЭМ!$A$39:$A$782,$A200,СВЦЭМ!$B$39:$B$782,G$190)+'СЕТ СН'!$F$12</f>
        <v>130.87000441999999</v>
      </c>
      <c r="H200" s="36">
        <f>SUMIFS(СВЦЭМ!$F$39:$F$782,СВЦЭМ!$A$39:$A$782,$A200,СВЦЭМ!$B$39:$B$782,H$190)+'СЕТ СН'!$F$12</f>
        <v>122.46330453</v>
      </c>
      <c r="I200" s="36">
        <f>SUMIFS(СВЦЭМ!$F$39:$F$782,СВЦЭМ!$A$39:$A$782,$A200,СВЦЭМ!$B$39:$B$782,I$190)+'СЕТ СН'!$F$12</f>
        <v>111.46815655</v>
      </c>
      <c r="J200" s="36">
        <f>SUMIFS(СВЦЭМ!$F$39:$F$782,СВЦЭМ!$A$39:$A$782,$A200,СВЦЭМ!$B$39:$B$782,J$190)+'СЕТ СН'!$F$12</f>
        <v>108.69779902000001</v>
      </c>
      <c r="K200" s="36">
        <f>SUMIFS(СВЦЭМ!$F$39:$F$782,СВЦЭМ!$A$39:$A$782,$A200,СВЦЭМ!$B$39:$B$782,K$190)+'СЕТ СН'!$F$12</f>
        <v>107.78070891</v>
      </c>
      <c r="L200" s="36">
        <f>SUMIFS(СВЦЭМ!$F$39:$F$782,СВЦЭМ!$A$39:$A$782,$A200,СВЦЭМ!$B$39:$B$782,L$190)+'СЕТ СН'!$F$12</f>
        <v>106.34491391</v>
      </c>
      <c r="M200" s="36">
        <f>SUMIFS(СВЦЭМ!$F$39:$F$782,СВЦЭМ!$A$39:$A$782,$A200,СВЦЭМ!$B$39:$B$782,M$190)+'СЕТ СН'!$F$12</f>
        <v>112.89694522000001</v>
      </c>
      <c r="N200" s="36">
        <f>SUMIFS(СВЦЭМ!$F$39:$F$782,СВЦЭМ!$A$39:$A$782,$A200,СВЦЭМ!$B$39:$B$782,N$190)+'СЕТ СН'!$F$12</f>
        <v>124.50194644</v>
      </c>
      <c r="O200" s="36">
        <f>SUMIFS(СВЦЭМ!$F$39:$F$782,СВЦЭМ!$A$39:$A$782,$A200,СВЦЭМ!$B$39:$B$782,O$190)+'СЕТ СН'!$F$12</f>
        <v>123.97553662</v>
      </c>
      <c r="P200" s="36">
        <f>SUMIFS(СВЦЭМ!$F$39:$F$782,СВЦЭМ!$A$39:$A$782,$A200,СВЦЭМ!$B$39:$B$782,P$190)+'СЕТ СН'!$F$12</f>
        <v>118.63244458</v>
      </c>
      <c r="Q200" s="36">
        <f>SUMIFS(СВЦЭМ!$F$39:$F$782,СВЦЭМ!$A$39:$A$782,$A200,СВЦЭМ!$B$39:$B$782,Q$190)+'СЕТ СН'!$F$12</f>
        <v>117.02192026</v>
      </c>
      <c r="R200" s="36">
        <f>SUMIFS(СВЦЭМ!$F$39:$F$782,СВЦЭМ!$A$39:$A$782,$A200,СВЦЭМ!$B$39:$B$782,R$190)+'СЕТ СН'!$F$12</f>
        <v>110.79495928999999</v>
      </c>
      <c r="S200" s="36">
        <f>SUMIFS(СВЦЭМ!$F$39:$F$782,СВЦЭМ!$A$39:$A$782,$A200,СВЦЭМ!$B$39:$B$782,S$190)+'СЕТ СН'!$F$12</f>
        <v>104.61945471999999</v>
      </c>
      <c r="T200" s="36">
        <f>SUMIFS(СВЦЭМ!$F$39:$F$782,СВЦЭМ!$A$39:$A$782,$A200,СВЦЭМ!$B$39:$B$782,T$190)+'СЕТ СН'!$F$12</f>
        <v>112.10591675000001</v>
      </c>
      <c r="U200" s="36">
        <f>SUMIFS(СВЦЭМ!$F$39:$F$782,СВЦЭМ!$A$39:$A$782,$A200,СВЦЭМ!$B$39:$B$782,U$190)+'СЕТ СН'!$F$12</f>
        <v>114.6521522</v>
      </c>
      <c r="V200" s="36">
        <f>SUMIFS(СВЦЭМ!$F$39:$F$782,СВЦЭМ!$A$39:$A$782,$A200,СВЦЭМ!$B$39:$B$782,V$190)+'СЕТ СН'!$F$12</f>
        <v>115.92565630999999</v>
      </c>
      <c r="W200" s="36">
        <f>SUMIFS(СВЦЭМ!$F$39:$F$782,СВЦЭМ!$A$39:$A$782,$A200,СВЦЭМ!$B$39:$B$782,W$190)+'СЕТ СН'!$F$12</f>
        <v>116.70836715</v>
      </c>
      <c r="X200" s="36">
        <f>SUMIFS(СВЦЭМ!$F$39:$F$782,СВЦЭМ!$A$39:$A$782,$A200,СВЦЭМ!$B$39:$B$782,X$190)+'СЕТ СН'!$F$12</f>
        <v>113.61847505999999</v>
      </c>
      <c r="Y200" s="36">
        <f>SUMIFS(СВЦЭМ!$F$39:$F$782,СВЦЭМ!$A$39:$A$782,$A200,СВЦЭМ!$B$39:$B$782,Y$190)+'СЕТ СН'!$F$12</f>
        <v>110.35062646</v>
      </c>
    </row>
    <row r="201" spans="1:25" ht="15.75" x14ac:dyDescent="0.2">
      <c r="A201" s="35">
        <f t="shared" si="5"/>
        <v>44845</v>
      </c>
      <c r="B201" s="36">
        <f>SUMIFS(СВЦЭМ!$F$39:$F$782,СВЦЭМ!$A$39:$A$782,$A201,СВЦЭМ!$B$39:$B$782,B$190)+'СЕТ СН'!$F$12</f>
        <v>123.74695416</v>
      </c>
      <c r="C201" s="36">
        <f>SUMIFS(СВЦЭМ!$F$39:$F$782,СВЦЭМ!$A$39:$A$782,$A201,СВЦЭМ!$B$39:$B$782,C$190)+'СЕТ СН'!$F$12</f>
        <v>132.89364771999999</v>
      </c>
      <c r="D201" s="36">
        <f>SUMIFS(СВЦЭМ!$F$39:$F$782,СВЦЭМ!$A$39:$A$782,$A201,СВЦЭМ!$B$39:$B$782,D$190)+'СЕТ СН'!$F$12</f>
        <v>139.19745904000001</v>
      </c>
      <c r="E201" s="36">
        <f>SUMIFS(СВЦЭМ!$F$39:$F$782,СВЦЭМ!$A$39:$A$782,$A201,СВЦЭМ!$B$39:$B$782,E$190)+'СЕТ СН'!$F$12</f>
        <v>141.43083625</v>
      </c>
      <c r="F201" s="36">
        <f>SUMIFS(СВЦЭМ!$F$39:$F$782,СВЦЭМ!$A$39:$A$782,$A201,СВЦЭМ!$B$39:$B$782,F$190)+'СЕТ СН'!$F$12</f>
        <v>140.92141559000001</v>
      </c>
      <c r="G201" s="36">
        <f>SUMIFS(СВЦЭМ!$F$39:$F$782,СВЦЭМ!$A$39:$A$782,$A201,СВЦЭМ!$B$39:$B$782,G$190)+'СЕТ СН'!$F$12</f>
        <v>131.98627205</v>
      </c>
      <c r="H201" s="36">
        <f>SUMIFS(СВЦЭМ!$F$39:$F$782,СВЦЭМ!$A$39:$A$782,$A201,СВЦЭМ!$B$39:$B$782,H$190)+'СЕТ СН'!$F$12</f>
        <v>133.07175278</v>
      </c>
      <c r="I201" s="36">
        <f>SUMIFS(СВЦЭМ!$F$39:$F$782,СВЦЭМ!$A$39:$A$782,$A201,СВЦЭМ!$B$39:$B$782,I$190)+'СЕТ СН'!$F$12</f>
        <v>136.65183340999999</v>
      </c>
      <c r="J201" s="36">
        <f>SUMIFS(СВЦЭМ!$F$39:$F$782,СВЦЭМ!$A$39:$A$782,$A201,СВЦЭМ!$B$39:$B$782,J$190)+'СЕТ СН'!$F$12</f>
        <v>137.99325433999999</v>
      </c>
      <c r="K201" s="36">
        <f>SUMIFS(СВЦЭМ!$F$39:$F$782,СВЦЭМ!$A$39:$A$782,$A201,СВЦЭМ!$B$39:$B$782,K$190)+'СЕТ СН'!$F$12</f>
        <v>138.57581138</v>
      </c>
      <c r="L201" s="36">
        <f>SUMIFS(СВЦЭМ!$F$39:$F$782,СВЦЭМ!$A$39:$A$782,$A201,СВЦЭМ!$B$39:$B$782,L$190)+'СЕТ СН'!$F$12</f>
        <v>139.52791945000001</v>
      </c>
      <c r="M201" s="36">
        <f>SUMIFS(СВЦЭМ!$F$39:$F$782,СВЦЭМ!$A$39:$A$782,$A201,СВЦЭМ!$B$39:$B$782,M$190)+'СЕТ СН'!$F$12</f>
        <v>135.03487884</v>
      </c>
      <c r="N201" s="36">
        <f>SUMIFS(СВЦЭМ!$F$39:$F$782,СВЦЭМ!$A$39:$A$782,$A201,СВЦЭМ!$B$39:$B$782,N$190)+'СЕТ СН'!$F$12</f>
        <v>138.66661250000001</v>
      </c>
      <c r="O201" s="36">
        <f>SUMIFS(СВЦЭМ!$F$39:$F$782,СВЦЭМ!$A$39:$A$782,$A201,СВЦЭМ!$B$39:$B$782,O$190)+'СЕТ СН'!$F$12</f>
        <v>139.15819107999999</v>
      </c>
      <c r="P201" s="36">
        <f>SUMIFS(СВЦЭМ!$F$39:$F$782,СВЦЭМ!$A$39:$A$782,$A201,СВЦЭМ!$B$39:$B$782,P$190)+'СЕТ СН'!$F$12</f>
        <v>137.78978212000001</v>
      </c>
      <c r="Q201" s="36">
        <f>SUMIFS(СВЦЭМ!$F$39:$F$782,СВЦЭМ!$A$39:$A$782,$A201,СВЦЭМ!$B$39:$B$782,Q$190)+'СЕТ СН'!$F$12</f>
        <v>136.79680246999999</v>
      </c>
      <c r="R201" s="36">
        <f>SUMIFS(СВЦЭМ!$F$39:$F$782,СВЦЭМ!$A$39:$A$782,$A201,СВЦЭМ!$B$39:$B$782,R$190)+'СЕТ СН'!$F$12</f>
        <v>133.86907352</v>
      </c>
      <c r="S201" s="36">
        <f>SUMIFS(СВЦЭМ!$F$39:$F$782,СВЦЭМ!$A$39:$A$782,$A201,СВЦЭМ!$B$39:$B$782,S$190)+'СЕТ СН'!$F$12</f>
        <v>139.19238903999999</v>
      </c>
      <c r="T201" s="36">
        <f>SUMIFS(СВЦЭМ!$F$39:$F$782,СВЦЭМ!$A$39:$A$782,$A201,СВЦЭМ!$B$39:$B$782,T$190)+'СЕТ СН'!$F$12</f>
        <v>147.02491282</v>
      </c>
      <c r="U201" s="36">
        <f>SUMIFS(СВЦЭМ!$F$39:$F$782,СВЦЭМ!$A$39:$A$782,$A201,СВЦЭМ!$B$39:$B$782,U$190)+'СЕТ СН'!$F$12</f>
        <v>150.25922312</v>
      </c>
      <c r="V201" s="36">
        <f>SUMIFS(СВЦЭМ!$F$39:$F$782,СВЦЭМ!$A$39:$A$782,$A201,СВЦЭМ!$B$39:$B$782,V$190)+'СЕТ СН'!$F$12</f>
        <v>149.82220855</v>
      </c>
      <c r="W201" s="36">
        <f>SUMIFS(СВЦЭМ!$F$39:$F$782,СВЦЭМ!$A$39:$A$782,$A201,СВЦЭМ!$B$39:$B$782,W$190)+'СЕТ СН'!$F$12</f>
        <v>154.63312507000001</v>
      </c>
      <c r="X201" s="36">
        <f>SUMIFS(СВЦЭМ!$F$39:$F$782,СВЦЭМ!$A$39:$A$782,$A201,СВЦЭМ!$B$39:$B$782,X$190)+'СЕТ СН'!$F$12</f>
        <v>151.93541984000001</v>
      </c>
      <c r="Y201" s="36">
        <f>SUMIFS(СВЦЭМ!$F$39:$F$782,СВЦЭМ!$A$39:$A$782,$A201,СВЦЭМ!$B$39:$B$782,Y$190)+'СЕТ СН'!$F$12</f>
        <v>150.78188270000001</v>
      </c>
    </row>
    <row r="202" spans="1:25" ht="15.75" x14ac:dyDescent="0.2">
      <c r="A202" s="35">
        <f t="shared" si="5"/>
        <v>44846</v>
      </c>
      <c r="B202" s="36">
        <f>SUMIFS(СВЦЭМ!$F$39:$F$782,СВЦЭМ!$A$39:$A$782,$A202,СВЦЭМ!$B$39:$B$782,B$190)+'СЕТ СН'!$F$12</f>
        <v>137.24942492</v>
      </c>
      <c r="C202" s="36">
        <f>SUMIFS(СВЦЭМ!$F$39:$F$782,СВЦЭМ!$A$39:$A$782,$A202,СВЦЭМ!$B$39:$B$782,C$190)+'СЕТ СН'!$F$12</f>
        <v>140.96959396</v>
      </c>
      <c r="D202" s="36">
        <f>SUMIFS(СВЦЭМ!$F$39:$F$782,СВЦЭМ!$A$39:$A$782,$A202,СВЦЭМ!$B$39:$B$782,D$190)+'СЕТ СН'!$F$12</f>
        <v>144.15089558</v>
      </c>
      <c r="E202" s="36">
        <f>SUMIFS(СВЦЭМ!$F$39:$F$782,СВЦЭМ!$A$39:$A$782,$A202,СВЦЭМ!$B$39:$B$782,E$190)+'СЕТ СН'!$F$12</f>
        <v>143.13283862</v>
      </c>
      <c r="F202" s="36">
        <f>SUMIFS(СВЦЭМ!$F$39:$F$782,СВЦЭМ!$A$39:$A$782,$A202,СВЦЭМ!$B$39:$B$782,F$190)+'СЕТ СН'!$F$12</f>
        <v>142.33908378999999</v>
      </c>
      <c r="G202" s="36">
        <f>SUMIFS(СВЦЭМ!$F$39:$F$782,СВЦЭМ!$A$39:$A$782,$A202,СВЦЭМ!$B$39:$B$782,G$190)+'СЕТ СН'!$F$12</f>
        <v>142.09027356999999</v>
      </c>
      <c r="H202" s="36">
        <f>SUMIFS(СВЦЭМ!$F$39:$F$782,СВЦЭМ!$A$39:$A$782,$A202,СВЦЭМ!$B$39:$B$782,H$190)+'СЕТ СН'!$F$12</f>
        <v>138.33033968000001</v>
      </c>
      <c r="I202" s="36">
        <f>SUMIFS(СВЦЭМ!$F$39:$F$782,СВЦЭМ!$A$39:$A$782,$A202,СВЦЭМ!$B$39:$B$782,I$190)+'СЕТ СН'!$F$12</f>
        <v>133.89108891000001</v>
      </c>
      <c r="J202" s="36">
        <f>SUMIFS(СВЦЭМ!$F$39:$F$782,СВЦЭМ!$A$39:$A$782,$A202,СВЦЭМ!$B$39:$B$782,J$190)+'СЕТ СН'!$F$12</f>
        <v>135.15482133</v>
      </c>
      <c r="K202" s="36">
        <f>SUMIFS(СВЦЭМ!$F$39:$F$782,СВЦЭМ!$A$39:$A$782,$A202,СВЦЭМ!$B$39:$B$782,K$190)+'СЕТ СН'!$F$12</f>
        <v>134.37541519999999</v>
      </c>
      <c r="L202" s="36">
        <f>SUMIFS(СВЦЭМ!$F$39:$F$782,СВЦЭМ!$A$39:$A$782,$A202,СВЦЭМ!$B$39:$B$782,L$190)+'СЕТ СН'!$F$12</f>
        <v>133.36045067000001</v>
      </c>
      <c r="M202" s="36">
        <f>SUMIFS(СВЦЭМ!$F$39:$F$782,СВЦЭМ!$A$39:$A$782,$A202,СВЦЭМ!$B$39:$B$782,M$190)+'СЕТ СН'!$F$12</f>
        <v>132.60095265000001</v>
      </c>
      <c r="N202" s="36">
        <f>SUMIFS(СВЦЭМ!$F$39:$F$782,СВЦЭМ!$A$39:$A$782,$A202,СВЦЭМ!$B$39:$B$782,N$190)+'СЕТ СН'!$F$12</f>
        <v>135.28189895</v>
      </c>
      <c r="O202" s="36">
        <f>SUMIFS(СВЦЭМ!$F$39:$F$782,СВЦЭМ!$A$39:$A$782,$A202,СВЦЭМ!$B$39:$B$782,O$190)+'СЕТ СН'!$F$12</f>
        <v>134.77057063000001</v>
      </c>
      <c r="P202" s="36">
        <f>SUMIFS(СВЦЭМ!$F$39:$F$782,СВЦЭМ!$A$39:$A$782,$A202,СВЦЭМ!$B$39:$B$782,P$190)+'СЕТ СН'!$F$12</f>
        <v>133.64106756000001</v>
      </c>
      <c r="Q202" s="36">
        <f>SUMIFS(СВЦЭМ!$F$39:$F$782,СВЦЭМ!$A$39:$A$782,$A202,СВЦЭМ!$B$39:$B$782,Q$190)+'СЕТ СН'!$F$12</f>
        <v>134.40451254999999</v>
      </c>
      <c r="R202" s="36">
        <f>SUMIFS(СВЦЭМ!$F$39:$F$782,СВЦЭМ!$A$39:$A$782,$A202,СВЦЭМ!$B$39:$B$782,R$190)+'СЕТ СН'!$F$12</f>
        <v>131.23737887999999</v>
      </c>
      <c r="S202" s="36">
        <f>SUMIFS(СВЦЭМ!$F$39:$F$782,СВЦЭМ!$A$39:$A$782,$A202,СВЦЭМ!$B$39:$B$782,S$190)+'СЕТ СН'!$F$12</f>
        <v>131.56461999999999</v>
      </c>
      <c r="T202" s="36">
        <f>SUMIFS(СВЦЭМ!$F$39:$F$782,СВЦЭМ!$A$39:$A$782,$A202,СВЦЭМ!$B$39:$B$782,T$190)+'СЕТ СН'!$F$12</f>
        <v>151.07076569</v>
      </c>
      <c r="U202" s="36">
        <f>SUMIFS(СВЦЭМ!$F$39:$F$782,СВЦЭМ!$A$39:$A$782,$A202,СВЦЭМ!$B$39:$B$782,U$190)+'СЕТ СН'!$F$12</f>
        <v>149.78460324</v>
      </c>
      <c r="V202" s="36">
        <f>SUMIFS(СВЦЭМ!$F$39:$F$782,СВЦЭМ!$A$39:$A$782,$A202,СВЦЭМ!$B$39:$B$782,V$190)+'СЕТ СН'!$F$12</f>
        <v>155.28167583999999</v>
      </c>
      <c r="W202" s="36">
        <f>SUMIFS(СВЦЭМ!$F$39:$F$782,СВЦЭМ!$A$39:$A$782,$A202,СВЦЭМ!$B$39:$B$782,W$190)+'СЕТ СН'!$F$12</f>
        <v>143.09381450999999</v>
      </c>
      <c r="X202" s="36">
        <f>SUMIFS(СВЦЭМ!$F$39:$F$782,СВЦЭМ!$A$39:$A$782,$A202,СВЦЭМ!$B$39:$B$782,X$190)+'СЕТ СН'!$F$12</f>
        <v>138.49479600000001</v>
      </c>
      <c r="Y202" s="36">
        <f>SUMIFS(СВЦЭМ!$F$39:$F$782,СВЦЭМ!$A$39:$A$782,$A202,СВЦЭМ!$B$39:$B$782,Y$190)+'СЕТ СН'!$F$12</f>
        <v>136.22410127000001</v>
      </c>
    </row>
    <row r="203" spans="1:25" ht="15.75" x14ac:dyDescent="0.2">
      <c r="A203" s="35">
        <f t="shared" si="5"/>
        <v>44847</v>
      </c>
      <c r="B203" s="36">
        <f>SUMIFS(СВЦЭМ!$F$39:$F$782,СВЦЭМ!$A$39:$A$782,$A203,СВЦЭМ!$B$39:$B$782,B$190)+'СЕТ СН'!$F$12</f>
        <v>150.90271439</v>
      </c>
      <c r="C203" s="36">
        <f>SUMIFS(СВЦЭМ!$F$39:$F$782,СВЦЭМ!$A$39:$A$782,$A203,СВЦЭМ!$B$39:$B$782,C$190)+'СЕТ СН'!$F$12</f>
        <v>154.27591649999999</v>
      </c>
      <c r="D203" s="36">
        <f>SUMIFS(СВЦЭМ!$F$39:$F$782,СВЦЭМ!$A$39:$A$782,$A203,СВЦЭМ!$B$39:$B$782,D$190)+'СЕТ СН'!$F$12</f>
        <v>153.96996734000001</v>
      </c>
      <c r="E203" s="36">
        <f>SUMIFS(СВЦЭМ!$F$39:$F$782,СВЦЭМ!$A$39:$A$782,$A203,СВЦЭМ!$B$39:$B$782,E$190)+'СЕТ СН'!$F$12</f>
        <v>154.76199611000001</v>
      </c>
      <c r="F203" s="36">
        <f>SUMIFS(СВЦЭМ!$F$39:$F$782,СВЦЭМ!$A$39:$A$782,$A203,СВЦЭМ!$B$39:$B$782,F$190)+'СЕТ СН'!$F$12</f>
        <v>155.03276876000001</v>
      </c>
      <c r="G203" s="36">
        <f>SUMIFS(СВЦЭМ!$F$39:$F$782,СВЦЭМ!$A$39:$A$782,$A203,СВЦЭМ!$B$39:$B$782,G$190)+'СЕТ СН'!$F$12</f>
        <v>153.35277819999999</v>
      </c>
      <c r="H203" s="36">
        <f>SUMIFS(СВЦЭМ!$F$39:$F$782,СВЦЭМ!$A$39:$A$782,$A203,СВЦЭМ!$B$39:$B$782,H$190)+'СЕТ СН'!$F$12</f>
        <v>149.44622183000001</v>
      </c>
      <c r="I203" s="36">
        <f>SUMIFS(СВЦЭМ!$F$39:$F$782,СВЦЭМ!$A$39:$A$782,$A203,СВЦЭМ!$B$39:$B$782,I$190)+'СЕТ СН'!$F$12</f>
        <v>146.12856456</v>
      </c>
      <c r="J203" s="36">
        <f>SUMIFS(СВЦЭМ!$F$39:$F$782,СВЦЭМ!$A$39:$A$782,$A203,СВЦЭМ!$B$39:$B$782,J$190)+'СЕТ СН'!$F$12</f>
        <v>144.59195219</v>
      </c>
      <c r="K203" s="36">
        <f>SUMIFS(СВЦЭМ!$F$39:$F$782,СВЦЭМ!$A$39:$A$782,$A203,СВЦЭМ!$B$39:$B$782,K$190)+'СЕТ СН'!$F$12</f>
        <v>148.78793690000001</v>
      </c>
      <c r="L203" s="36">
        <f>SUMIFS(СВЦЭМ!$F$39:$F$782,СВЦЭМ!$A$39:$A$782,$A203,СВЦЭМ!$B$39:$B$782,L$190)+'СЕТ СН'!$F$12</f>
        <v>146.95718062</v>
      </c>
      <c r="M203" s="36">
        <f>SUMIFS(СВЦЭМ!$F$39:$F$782,СВЦЭМ!$A$39:$A$782,$A203,СВЦЭМ!$B$39:$B$782,M$190)+'СЕТ СН'!$F$12</f>
        <v>148.56703404999999</v>
      </c>
      <c r="N203" s="36">
        <f>SUMIFS(СВЦЭМ!$F$39:$F$782,СВЦЭМ!$A$39:$A$782,$A203,СВЦЭМ!$B$39:$B$782,N$190)+'СЕТ СН'!$F$12</f>
        <v>147.43822895</v>
      </c>
      <c r="O203" s="36">
        <f>SUMIFS(СВЦЭМ!$F$39:$F$782,СВЦЭМ!$A$39:$A$782,$A203,СВЦЭМ!$B$39:$B$782,O$190)+'СЕТ СН'!$F$12</f>
        <v>147.01761109</v>
      </c>
      <c r="P203" s="36">
        <f>SUMIFS(СВЦЭМ!$F$39:$F$782,СВЦЭМ!$A$39:$A$782,$A203,СВЦЭМ!$B$39:$B$782,P$190)+'СЕТ СН'!$F$12</f>
        <v>146.58662328</v>
      </c>
      <c r="Q203" s="36">
        <f>SUMIFS(СВЦЭМ!$F$39:$F$782,СВЦЭМ!$A$39:$A$782,$A203,СВЦЭМ!$B$39:$B$782,Q$190)+'СЕТ СН'!$F$12</f>
        <v>145.27842773</v>
      </c>
      <c r="R203" s="36">
        <f>SUMIFS(СВЦЭМ!$F$39:$F$782,СВЦЭМ!$A$39:$A$782,$A203,СВЦЭМ!$B$39:$B$782,R$190)+'СЕТ СН'!$F$12</f>
        <v>150.64061687</v>
      </c>
      <c r="S203" s="36">
        <f>SUMIFS(СВЦЭМ!$F$39:$F$782,СВЦЭМ!$A$39:$A$782,$A203,СВЦЭМ!$B$39:$B$782,S$190)+'СЕТ СН'!$F$12</f>
        <v>146.54189801999999</v>
      </c>
      <c r="T203" s="36">
        <f>SUMIFS(СВЦЭМ!$F$39:$F$782,СВЦЭМ!$A$39:$A$782,$A203,СВЦЭМ!$B$39:$B$782,T$190)+'СЕТ СН'!$F$12</f>
        <v>149.39820857999999</v>
      </c>
      <c r="U203" s="36">
        <f>SUMIFS(СВЦЭМ!$F$39:$F$782,СВЦЭМ!$A$39:$A$782,$A203,СВЦЭМ!$B$39:$B$782,U$190)+'СЕТ СН'!$F$12</f>
        <v>151.55940035</v>
      </c>
      <c r="V203" s="36">
        <f>SUMIFS(СВЦЭМ!$F$39:$F$782,СВЦЭМ!$A$39:$A$782,$A203,СВЦЭМ!$B$39:$B$782,V$190)+'СЕТ СН'!$F$12</f>
        <v>148.77077983999999</v>
      </c>
      <c r="W203" s="36">
        <f>SUMIFS(СВЦЭМ!$F$39:$F$782,СВЦЭМ!$A$39:$A$782,$A203,СВЦЭМ!$B$39:$B$782,W$190)+'СЕТ СН'!$F$12</f>
        <v>147.20056069</v>
      </c>
      <c r="X203" s="36">
        <f>SUMIFS(СВЦЭМ!$F$39:$F$782,СВЦЭМ!$A$39:$A$782,$A203,СВЦЭМ!$B$39:$B$782,X$190)+'СЕТ СН'!$F$12</f>
        <v>146.67277616000001</v>
      </c>
      <c r="Y203" s="36">
        <f>SUMIFS(СВЦЭМ!$F$39:$F$782,СВЦЭМ!$A$39:$A$782,$A203,СВЦЭМ!$B$39:$B$782,Y$190)+'СЕТ СН'!$F$12</f>
        <v>146.07009739</v>
      </c>
    </row>
    <row r="204" spans="1:25" ht="15.75" x14ac:dyDescent="0.2">
      <c r="A204" s="35">
        <f t="shared" si="5"/>
        <v>44848</v>
      </c>
      <c r="B204" s="36">
        <f>SUMIFS(СВЦЭМ!$F$39:$F$782,СВЦЭМ!$A$39:$A$782,$A204,СВЦЭМ!$B$39:$B$782,B$190)+'СЕТ СН'!$F$12</f>
        <v>154.35656408</v>
      </c>
      <c r="C204" s="36">
        <f>SUMIFS(СВЦЭМ!$F$39:$F$782,СВЦЭМ!$A$39:$A$782,$A204,СВЦЭМ!$B$39:$B$782,C$190)+'СЕТ СН'!$F$12</f>
        <v>156.4045892</v>
      </c>
      <c r="D204" s="36">
        <f>SUMIFS(СВЦЭМ!$F$39:$F$782,СВЦЭМ!$A$39:$A$782,$A204,СВЦЭМ!$B$39:$B$782,D$190)+'СЕТ СН'!$F$12</f>
        <v>160.82254846999999</v>
      </c>
      <c r="E204" s="36">
        <f>SUMIFS(СВЦЭМ!$F$39:$F$782,СВЦЭМ!$A$39:$A$782,$A204,СВЦЭМ!$B$39:$B$782,E$190)+'СЕТ СН'!$F$12</f>
        <v>163.26991727000001</v>
      </c>
      <c r="F204" s="36">
        <f>SUMIFS(СВЦЭМ!$F$39:$F$782,СВЦЭМ!$A$39:$A$782,$A204,СВЦЭМ!$B$39:$B$782,F$190)+'СЕТ СН'!$F$12</f>
        <v>163.46429133999999</v>
      </c>
      <c r="G204" s="36">
        <f>SUMIFS(СВЦЭМ!$F$39:$F$782,СВЦЭМ!$A$39:$A$782,$A204,СВЦЭМ!$B$39:$B$782,G$190)+'СЕТ СН'!$F$12</f>
        <v>161.49463312</v>
      </c>
      <c r="H204" s="36">
        <f>SUMIFS(СВЦЭМ!$F$39:$F$782,СВЦЭМ!$A$39:$A$782,$A204,СВЦЭМ!$B$39:$B$782,H$190)+'СЕТ СН'!$F$12</f>
        <v>152.00239852999999</v>
      </c>
      <c r="I204" s="36">
        <f>SUMIFS(СВЦЭМ!$F$39:$F$782,СВЦЭМ!$A$39:$A$782,$A204,СВЦЭМ!$B$39:$B$782,I$190)+'СЕТ СН'!$F$12</f>
        <v>153.77068796</v>
      </c>
      <c r="J204" s="36">
        <f>SUMIFS(СВЦЭМ!$F$39:$F$782,СВЦЭМ!$A$39:$A$782,$A204,СВЦЭМ!$B$39:$B$782,J$190)+'СЕТ СН'!$F$12</f>
        <v>153.85863187000001</v>
      </c>
      <c r="K204" s="36">
        <f>SUMIFS(СВЦЭМ!$F$39:$F$782,СВЦЭМ!$A$39:$A$782,$A204,СВЦЭМ!$B$39:$B$782,K$190)+'СЕТ СН'!$F$12</f>
        <v>153.64642420999999</v>
      </c>
      <c r="L204" s="36">
        <f>SUMIFS(СВЦЭМ!$F$39:$F$782,СВЦЭМ!$A$39:$A$782,$A204,СВЦЭМ!$B$39:$B$782,L$190)+'СЕТ СН'!$F$12</f>
        <v>155.01977579999999</v>
      </c>
      <c r="M204" s="36">
        <f>SUMIFS(СВЦЭМ!$F$39:$F$782,СВЦЭМ!$A$39:$A$782,$A204,СВЦЭМ!$B$39:$B$782,M$190)+'СЕТ СН'!$F$12</f>
        <v>151.09553672999999</v>
      </c>
      <c r="N204" s="36">
        <f>SUMIFS(СВЦЭМ!$F$39:$F$782,СВЦЭМ!$A$39:$A$782,$A204,СВЦЭМ!$B$39:$B$782,N$190)+'СЕТ СН'!$F$12</f>
        <v>151.36366649999999</v>
      </c>
      <c r="O204" s="36">
        <f>SUMIFS(СВЦЭМ!$F$39:$F$782,СВЦЭМ!$A$39:$A$782,$A204,СВЦЭМ!$B$39:$B$782,O$190)+'СЕТ СН'!$F$12</f>
        <v>151.86451445</v>
      </c>
      <c r="P204" s="36">
        <f>SUMIFS(СВЦЭМ!$F$39:$F$782,СВЦЭМ!$A$39:$A$782,$A204,СВЦЭМ!$B$39:$B$782,P$190)+'СЕТ СН'!$F$12</f>
        <v>151.81811119</v>
      </c>
      <c r="Q204" s="36">
        <f>SUMIFS(СВЦЭМ!$F$39:$F$782,СВЦЭМ!$A$39:$A$782,$A204,СВЦЭМ!$B$39:$B$782,Q$190)+'СЕТ СН'!$F$12</f>
        <v>151.96559730999999</v>
      </c>
      <c r="R204" s="36">
        <f>SUMIFS(СВЦЭМ!$F$39:$F$782,СВЦЭМ!$A$39:$A$782,$A204,СВЦЭМ!$B$39:$B$782,R$190)+'СЕТ СН'!$F$12</f>
        <v>150.48882766</v>
      </c>
      <c r="S204" s="36">
        <f>SUMIFS(СВЦЭМ!$F$39:$F$782,СВЦЭМ!$A$39:$A$782,$A204,СВЦЭМ!$B$39:$B$782,S$190)+'СЕТ СН'!$F$12</f>
        <v>153.00809090999999</v>
      </c>
      <c r="T204" s="36">
        <f>SUMIFS(СВЦЭМ!$F$39:$F$782,СВЦЭМ!$A$39:$A$782,$A204,СВЦЭМ!$B$39:$B$782,T$190)+'СЕТ СН'!$F$12</f>
        <v>153.89836206999999</v>
      </c>
      <c r="U204" s="36">
        <f>SUMIFS(СВЦЭМ!$F$39:$F$782,СВЦЭМ!$A$39:$A$782,$A204,СВЦЭМ!$B$39:$B$782,U$190)+'СЕТ СН'!$F$12</f>
        <v>153.32294931999999</v>
      </c>
      <c r="V204" s="36">
        <f>SUMIFS(СВЦЭМ!$F$39:$F$782,СВЦЭМ!$A$39:$A$782,$A204,СВЦЭМ!$B$39:$B$782,V$190)+'СЕТ СН'!$F$12</f>
        <v>155.07641641000001</v>
      </c>
      <c r="W204" s="36">
        <f>SUMIFS(СВЦЭМ!$F$39:$F$782,СВЦЭМ!$A$39:$A$782,$A204,СВЦЭМ!$B$39:$B$782,W$190)+'СЕТ СН'!$F$12</f>
        <v>154.8253656</v>
      </c>
      <c r="X204" s="36">
        <f>SUMIFS(СВЦЭМ!$F$39:$F$782,СВЦЭМ!$A$39:$A$782,$A204,СВЦЭМ!$B$39:$B$782,X$190)+'СЕТ СН'!$F$12</f>
        <v>153.85013712</v>
      </c>
      <c r="Y204" s="36">
        <f>SUMIFS(СВЦЭМ!$F$39:$F$782,СВЦЭМ!$A$39:$A$782,$A204,СВЦЭМ!$B$39:$B$782,Y$190)+'СЕТ СН'!$F$12</f>
        <v>151.01021322</v>
      </c>
    </row>
    <row r="205" spans="1:25" ht="15.75" x14ac:dyDescent="0.2">
      <c r="A205" s="35">
        <f t="shared" si="5"/>
        <v>44849</v>
      </c>
      <c r="B205" s="36">
        <f>SUMIFS(СВЦЭМ!$F$39:$F$782,СВЦЭМ!$A$39:$A$782,$A205,СВЦЭМ!$B$39:$B$782,B$190)+'СЕТ СН'!$F$12</f>
        <v>138.60967862999999</v>
      </c>
      <c r="C205" s="36">
        <f>SUMIFS(СВЦЭМ!$F$39:$F$782,СВЦЭМ!$A$39:$A$782,$A205,СВЦЭМ!$B$39:$B$782,C$190)+'СЕТ СН'!$F$12</f>
        <v>137.19076203</v>
      </c>
      <c r="D205" s="36">
        <f>SUMIFS(СВЦЭМ!$F$39:$F$782,СВЦЭМ!$A$39:$A$782,$A205,СВЦЭМ!$B$39:$B$782,D$190)+'СЕТ СН'!$F$12</f>
        <v>135.47100083999999</v>
      </c>
      <c r="E205" s="36">
        <f>SUMIFS(СВЦЭМ!$F$39:$F$782,СВЦЭМ!$A$39:$A$782,$A205,СВЦЭМ!$B$39:$B$782,E$190)+'СЕТ СН'!$F$12</f>
        <v>134.74597349999999</v>
      </c>
      <c r="F205" s="36">
        <f>SUMIFS(СВЦЭМ!$F$39:$F$782,СВЦЭМ!$A$39:$A$782,$A205,СВЦЭМ!$B$39:$B$782,F$190)+'СЕТ СН'!$F$12</f>
        <v>133.96548985000001</v>
      </c>
      <c r="G205" s="36">
        <f>SUMIFS(СВЦЭМ!$F$39:$F$782,СВЦЭМ!$A$39:$A$782,$A205,СВЦЭМ!$B$39:$B$782,G$190)+'СЕТ СН'!$F$12</f>
        <v>134.07747187999999</v>
      </c>
      <c r="H205" s="36">
        <f>SUMIFS(СВЦЭМ!$F$39:$F$782,СВЦЭМ!$A$39:$A$782,$A205,СВЦЭМ!$B$39:$B$782,H$190)+'СЕТ СН'!$F$12</f>
        <v>136.51916195999999</v>
      </c>
      <c r="I205" s="36">
        <f>SUMIFS(СВЦЭМ!$F$39:$F$782,СВЦЭМ!$A$39:$A$782,$A205,СВЦЭМ!$B$39:$B$782,I$190)+'СЕТ СН'!$F$12</f>
        <v>131.52855334</v>
      </c>
      <c r="J205" s="36">
        <f>SUMIFS(СВЦЭМ!$F$39:$F$782,СВЦЭМ!$A$39:$A$782,$A205,СВЦЭМ!$B$39:$B$782,J$190)+'СЕТ СН'!$F$12</f>
        <v>132.29789897000001</v>
      </c>
      <c r="K205" s="36">
        <f>SUMIFS(СВЦЭМ!$F$39:$F$782,СВЦЭМ!$A$39:$A$782,$A205,СВЦЭМ!$B$39:$B$782,K$190)+'СЕТ СН'!$F$12</f>
        <v>133.05568983000001</v>
      </c>
      <c r="L205" s="36">
        <f>SUMIFS(СВЦЭМ!$F$39:$F$782,СВЦЭМ!$A$39:$A$782,$A205,СВЦЭМ!$B$39:$B$782,L$190)+'СЕТ СН'!$F$12</f>
        <v>138.70431785</v>
      </c>
      <c r="M205" s="36">
        <f>SUMIFS(СВЦЭМ!$F$39:$F$782,СВЦЭМ!$A$39:$A$782,$A205,СВЦЭМ!$B$39:$B$782,M$190)+'СЕТ СН'!$F$12</f>
        <v>133.26914880999999</v>
      </c>
      <c r="N205" s="36">
        <f>SUMIFS(СВЦЭМ!$F$39:$F$782,СВЦЭМ!$A$39:$A$782,$A205,СВЦЭМ!$B$39:$B$782,N$190)+'СЕТ СН'!$F$12</f>
        <v>123.1503172</v>
      </c>
      <c r="O205" s="36">
        <f>SUMIFS(СВЦЭМ!$F$39:$F$782,СВЦЭМ!$A$39:$A$782,$A205,СВЦЭМ!$B$39:$B$782,O$190)+'СЕТ СН'!$F$12</f>
        <v>121.83003746999999</v>
      </c>
      <c r="P205" s="36">
        <f>SUMIFS(СВЦЭМ!$F$39:$F$782,СВЦЭМ!$A$39:$A$782,$A205,СВЦЭМ!$B$39:$B$782,P$190)+'СЕТ СН'!$F$12</f>
        <v>122.51488267000001</v>
      </c>
      <c r="Q205" s="36">
        <f>SUMIFS(СВЦЭМ!$F$39:$F$782,СВЦЭМ!$A$39:$A$782,$A205,СВЦЭМ!$B$39:$B$782,Q$190)+'СЕТ СН'!$F$12</f>
        <v>123.52110752999999</v>
      </c>
      <c r="R205" s="36">
        <f>SUMIFS(СВЦЭМ!$F$39:$F$782,СВЦЭМ!$A$39:$A$782,$A205,СВЦЭМ!$B$39:$B$782,R$190)+'СЕТ СН'!$F$12</f>
        <v>130.39557231000001</v>
      </c>
      <c r="S205" s="36">
        <f>SUMIFS(СВЦЭМ!$F$39:$F$782,СВЦЭМ!$A$39:$A$782,$A205,СВЦЭМ!$B$39:$B$782,S$190)+'СЕТ СН'!$F$12</f>
        <v>134.83878806000001</v>
      </c>
      <c r="T205" s="36">
        <f>SUMIFS(СВЦЭМ!$F$39:$F$782,СВЦЭМ!$A$39:$A$782,$A205,СВЦЭМ!$B$39:$B$782,T$190)+'СЕТ СН'!$F$12</f>
        <v>143.49243375</v>
      </c>
      <c r="U205" s="36">
        <f>SUMIFS(СВЦЭМ!$F$39:$F$782,СВЦЭМ!$A$39:$A$782,$A205,СВЦЭМ!$B$39:$B$782,U$190)+'СЕТ СН'!$F$12</f>
        <v>147.50250084999999</v>
      </c>
      <c r="V205" s="36">
        <f>SUMIFS(СВЦЭМ!$F$39:$F$782,СВЦЭМ!$A$39:$A$782,$A205,СВЦЭМ!$B$39:$B$782,V$190)+'СЕТ СН'!$F$12</f>
        <v>146.25719171</v>
      </c>
      <c r="W205" s="36">
        <f>SUMIFS(СВЦЭМ!$F$39:$F$782,СВЦЭМ!$A$39:$A$782,$A205,СВЦЭМ!$B$39:$B$782,W$190)+'СЕТ СН'!$F$12</f>
        <v>144.11807150999999</v>
      </c>
      <c r="X205" s="36">
        <f>SUMIFS(СВЦЭМ!$F$39:$F$782,СВЦЭМ!$A$39:$A$782,$A205,СВЦЭМ!$B$39:$B$782,X$190)+'СЕТ СН'!$F$12</f>
        <v>148.10776605999999</v>
      </c>
      <c r="Y205" s="36">
        <f>SUMIFS(СВЦЭМ!$F$39:$F$782,СВЦЭМ!$A$39:$A$782,$A205,СВЦЭМ!$B$39:$B$782,Y$190)+'СЕТ СН'!$F$12</f>
        <v>141.00404777</v>
      </c>
    </row>
    <row r="206" spans="1:25" ht="15.75" x14ac:dyDescent="0.2">
      <c r="A206" s="35">
        <f t="shared" si="5"/>
        <v>44850</v>
      </c>
      <c r="B206" s="36">
        <f>SUMIFS(СВЦЭМ!$F$39:$F$782,СВЦЭМ!$A$39:$A$782,$A206,СВЦЭМ!$B$39:$B$782,B$190)+'СЕТ СН'!$F$12</f>
        <v>131.63622222000001</v>
      </c>
      <c r="C206" s="36">
        <f>SUMIFS(СВЦЭМ!$F$39:$F$782,СВЦЭМ!$A$39:$A$782,$A206,СВЦЭМ!$B$39:$B$782,C$190)+'СЕТ СН'!$F$12</f>
        <v>134.81725872000001</v>
      </c>
      <c r="D206" s="36">
        <f>SUMIFS(СВЦЭМ!$F$39:$F$782,СВЦЭМ!$A$39:$A$782,$A206,СВЦЭМ!$B$39:$B$782,D$190)+'СЕТ СН'!$F$12</f>
        <v>136.53319046999999</v>
      </c>
      <c r="E206" s="36">
        <f>SUMIFS(СВЦЭМ!$F$39:$F$782,СВЦЭМ!$A$39:$A$782,$A206,СВЦЭМ!$B$39:$B$782,E$190)+'СЕТ СН'!$F$12</f>
        <v>138.04586792000001</v>
      </c>
      <c r="F206" s="36">
        <f>SUMIFS(СВЦЭМ!$F$39:$F$782,СВЦЭМ!$A$39:$A$782,$A206,СВЦЭМ!$B$39:$B$782,F$190)+'СЕТ СН'!$F$12</f>
        <v>137.09619239</v>
      </c>
      <c r="G206" s="36">
        <f>SUMIFS(СВЦЭМ!$F$39:$F$782,СВЦЭМ!$A$39:$A$782,$A206,СВЦЭМ!$B$39:$B$782,G$190)+'СЕТ СН'!$F$12</f>
        <v>135.35501801000001</v>
      </c>
      <c r="H206" s="36">
        <f>SUMIFS(СВЦЭМ!$F$39:$F$782,СВЦЭМ!$A$39:$A$782,$A206,СВЦЭМ!$B$39:$B$782,H$190)+'СЕТ СН'!$F$12</f>
        <v>132.97325606000001</v>
      </c>
      <c r="I206" s="36">
        <f>SUMIFS(СВЦЭМ!$F$39:$F$782,СВЦЭМ!$A$39:$A$782,$A206,СВЦЭМ!$B$39:$B$782,I$190)+'СЕТ СН'!$F$12</f>
        <v>129.64949554</v>
      </c>
      <c r="J206" s="36">
        <f>SUMIFS(СВЦЭМ!$F$39:$F$782,СВЦЭМ!$A$39:$A$782,$A206,СВЦЭМ!$B$39:$B$782,J$190)+'СЕТ СН'!$F$12</f>
        <v>121.81989969999999</v>
      </c>
      <c r="K206" s="36">
        <f>SUMIFS(СВЦЭМ!$F$39:$F$782,СВЦЭМ!$A$39:$A$782,$A206,СВЦЭМ!$B$39:$B$782,K$190)+'СЕТ СН'!$F$12</f>
        <v>118.13254391</v>
      </c>
      <c r="L206" s="36">
        <f>SUMIFS(СВЦЭМ!$F$39:$F$782,СВЦЭМ!$A$39:$A$782,$A206,СВЦЭМ!$B$39:$B$782,L$190)+'СЕТ СН'!$F$12</f>
        <v>116.87897700000001</v>
      </c>
      <c r="M206" s="36">
        <f>SUMIFS(СВЦЭМ!$F$39:$F$782,СВЦЭМ!$A$39:$A$782,$A206,СВЦЭМ!$B$39:$B$782,M$190)+'СЕТ СН'!$F$12</f>
        <v>117.91824783</v>
      </c>
      <c r="N206" s="36">
        <f>SUMIFS(СВЦЭМ!$F$39:$F$782,СВЦЭМ!$A$39:$A$782,$A206,СВЦЭМ!$B$39:$B$782,N$190)+'СЕТ СН'!$F$12</f>
        <v>120.04891923</v>
      </c>
      <c r="O206" s="36">
        <f>SUMIFS(СВЦЭМ!$F$39:$F$782,СВЦЭМ!$A$39:$A$782,$A206,СВЦЭМ!$B$39:$B$782,O$190)+'СЕТ СН'!$F$12</f>
        <v>122.01420874999999</v>
      </c>
      <c r="P206" s="36">
        <f>SUMIFS(СВЦЭМ!$F$39:$F$782,СВЦЭМ!$A$39:$A$782,$A206,СВЦЭМ!$B$39:$B$782,P$190)+'СЕТ СН'!$F$12</f>
        <v>123.32673105000001</v>
      </c>
      <c r="Q206" s="36">
        <f>SUMIFS(СВЦЭМ!$F$39:$F$782,СВЦЭМ!$A$39:$A$782,$A206,СВЦЭМ!$B$39:$B$782,Q$190)+'СЕТ СН'!$F$12</f>
        <v>122.64825114999999</v>
      </c>
      <c r="R206" s="36">
        <f>SUMIFS(СВЦЭМ!$F$39:$F$782,СВЦЭМ!$A$39:$A$782,$A206,СВЦЭМ!$B$39:$B$782,R$190)+'СЕТ СН'!$F$12</f>
        <v>121.95171517999999</v>
      </c>
      <c r="S206" s="36">
        <f>SUMIFS(СВЦЭМ!$F$39:$F$782,СВЦЭМ!$A$39:$A$782,$A206,СВЦЭМ!$B$39:$B$782,S$190)+'СЕТ СН'!$F$12</f>
        <v>122.10545553999999</v>
      </c>
      <c r="T206" s="36">
        <f>SUMIFS(СВЦЭМ!$F$39:$F$782,СВЦЭМ!$A$39:$A$782,$A206,СВЦЭМ!$B$39:$B$782,T$190)+'СЕТ СН'!$F$12</f>
        <v>118.53186279000001</v>
      </c>
      <c r="U206" s="36">
        <f>SUMIFS(СВЦЭМ!$F$39:$F$782,СВЦЭМ!$A$39:$A$782,$A206,СВЦЭМ!$B$39:$B$782,U$190)+'СЕТ СН'!$F$12</f>
        <v>116.92809576000001</v>
      </c>
      <c r="V206" s="36">
        <f>SUMIFS(СВЦЭМ!$F$39:$F$782,СВЦЭМ!$A$39:$A$782,$A206,СВЦЭМ!$B$39:$B$782,V$190)+'СЕТ СН'!$F$12</f>
        <v>117.29138132</v>
      </c>
      <c r="W206" s="36">
        <f>SUMIFS(СВЦЭМ!$F$39:$F$782,СВЦЭМ!$A$39:$A$782,$A206,СВЦЭМ!$B$39:$B$782,W$190)+'СЕТ СН'!$F$12</f>
        <v>118.86251487</v>
      </c>
      <c r="X206" s="36">
        <f>SUMIFS(СВЦЭМ!$F$39:$F$782,СВЦЭМ!$A$39:$A$782,$A206,СВЦЭМ!$B$39:$B$782,X$190)+'СЕТ СН'!$F$12</f>
        <v>123.04132713</v>
      </c>
      <c r="Y206" s="36">
        <f>SUMIFS(СВЦЭМ!$F$39:$F$782,СВЦЭМ!$A$39:$A$782,$A206,СВЦЭМ!$B$39:$B$782,Y$190)+'СЕТ СН'!$F$12</f>
        <v>127.76819029000001</v>
      </c>
    </row>
    <row r="207" spans="1:25" ht="15.75" x14ac:dyDescent="0.2">
      <c r="A207" s="35">
        <f t="shared" si="5"/>
        <v>44851</v>
      </c>
      <c r="B207" s="36">
        <f>SUMIFS(СВЦЭМ!$F$39:$F$782,СВЦЭМ!$A$39:$A$782,$A207,СВЦЭМ!$B$39:$B$782,B$190)+'СЕТ СН'!$F$12</f>
        <v>135.04827078</v>
      </c>
      <c r="C207" s="36">
        <f>SUMIFS(СВЦЭМ!$F$39:$F$782,СВЦЭМ!$A$39:$A$782,$A207,СВЦЭМ!$B$39:$B$782,C$190)+'СЕТ СН'!$F$12</f>
        <v>139.89861263</v>
      </c>
      <c r="D207" s="36">
        <f>SUMIFS(СВЦЭМ!$F$39:$F$782,СВЦЭМ!$A$39:$A$782,$A207,СВЦЭМ!$B$39:$B$782,D$190)+'СЕТ СН'!$F$12</f>
        <v>145.48851550000001</v>
      </c>
      <c r="E207" s="36">
        <f>SUMIFS(СВЦЭМ!$F$39:$F$782,СВЦЭМ!$A$39:$A$782,$A207,СВЦЭМ!$B$39:$B$782,E$190)+'СЕТ СН'!$F$12</f>
        <v>148.30330135</v>
      </c>
      <c r="F207" s="36">
        <f>SUMIFS(СВЦЭМ!$F$39:$F$782,СВЦЭМ!$A$39:$A$782,$A207,СВЦЭМ!$B$39:$B$782,F$190)+'СЕТ СН'!$F$12</f>
        <v>149.08881966999999</v>
      </c>
      <c r="G207" s="36">
        <f>SUMIFS(СВЦЭМ!$F$39:$F$782,СВЦЭМ!$A$39:$A$782,$A207,СВЦЭМ!$B$39:$B$782,G$190)+'СЕТ СН'!$F$12</f>
        <v>145.53718712</v>
      </c>
      <c r="H207" s="36">
        <f>SUMIFS(СВЦЭМ!$F$39:$F$782,СВЦЭМ!$A$39:$A$782,$A207,СВЦЭМ!$B$39:$B$782,H$190)+'СЕТ СН'!$F$12</f>
        <v>137.58913779</v>
      </c>
      <c r="I207" s="36">
        <f>SUMIFS(СВЦЭМ!$F$39:$F$782,СВЦЭМ!$A$39:$A$782,$A207,СВЦЭМ!$B$39:$B$782,I$190)+'СЕТ СН'!$F$12</f>
        <v>129.44914817</v>
      </c>
      <c r="J207" s="36">
        <f>SUMIFS(СВЦЭМ!$F$39:$F$782,СВЦЭМ!$A$39:$A$782,$A207,СВЦЭМ!$B$39:$B$782,J$190)+'СЕТ СН'!$F$12</f>
        <v>125.72631086</v>
      </c>
      <c r="K207" s="36">
        <f>SUMIFS(СВЦЭМ!$F$39:$F$782,СВЦЭМ!$A$39:$A$782,$A207,СВЦЭМ!$B$39:$B$782,K$190)+'СЕТ СН'!$F$12</f>
        <v>125.30869487</v>
      </c>
      <c r="L207" s="36">
        <f>SUMIFS(СВЦЭМ!$F$39:$F$782,СВЦЭМ!$A$39:$A$782,$A207,СВЦЭМ!$B$39:$B$782,L$190)+'СЕТ СН'!$F$12</f>
        <v>126.43333732000001</v>
      </c>
      <c r="M207" s="36">
        <f>SUMIFS(СВЦЭМ!$F$39:$F$782,СВЦЭМ!$A$39:$A$782,$A207,СВЦЭМ!$B$39:$B$782,M$190)+'СЕТ СН'!$F$12</f>
        <v>128.49853092000001</v>
      </c>
      <c r="N207" s="36">
        <f>SUMIFS(СВЦЭМ!$F$39:$F$782,СВЦЭМ!$A$39:$A$782,$A207,СВЦЭМ!$B$39:$B$782,N$190)+'СЕТ СН'!$F$12</f>
        <v>128.80641654999999</v>
      </c>
      <c r="O207" s="36">
        <f>SUMIFS(СВЦЭМ!$F$39:$F$782,СВЦЭМ!$A$39:$A$782,$A207,СВЦЭМ!$B$39:$B$782,O$190)+'СЕТ СН'!$F$12</f>
        <v>128.45944510999999</v>
      </c>
      <c r="P207" s="36">
        <f>SUMIFS(СВЦЭМ!$F$39:$F$782,СВЦЭМ!$A$39:$A$782,$A207,СВЦЭМ!$B$39:$B$782,P$190)+'СЕТ СН'!$F$12</f>
        <v>130.90586557</v>
      </c>
      <c r="Q207" s="36">
        <f>SUMIFS(СВЦЭМ!$F$39:$F$782,СВЦЭМ!$A$39:$A$782,$A207,СВЦЭМ!$B$39:$B$782,Q$190)+'СЕТ СН'!$F$12</f>
        <v>127.51421728</v>
      </c>
      <c r="R207" s="36">
        <f>SUMIFS(СВЦЭМ!$F$39:$F$782,СВЦЭМ!$A$39:$A$782,$A207,СВЦЭМ!$B$39:$B$782,R$190)+'СЕТ СН'!$F$12</f>
        <v>119.85431839</v>
      </c>
      <c r="S207" s="36">
        <f>SUMIFS(СВЦЭМ!$F$39:$F$782,СВЦЭМ!$A$39:$A$782,$A207,СВЦЭМ!$B$39:$B$782,S$190)+'СЕТ СН'!$F$12</f>
        <v>117.58495107</v>
      </c>
      <c r="T207" s="36">
        <f>SUMIFS(СВЦЭМ!$F$39:$F$782,СВЦЭМ!$A$39:$A$782,$A207,СВЦЭМ!$B$39:$B$782,T$190)+'СЕТ СН'!$F$12</f>
        <v>126.53068723</v>
      </c>
      <c r="U207" s="36">
        <f>SUMIFS(СВЦЭМ!$F$39:$F$782,СВЦЭМ!$A$39:$A$782,$A207,СВЦЭМ!$B$39:$B$782,U$190)+'СЕТ СН'!$F$12</f>
        <v>141.30213566</v>
      </c>
      <c r="V207" s="36">
        <f>SUMIFS(СВЦЭМ!$F$39:$F$782,СВЦЭМ!$A$39:$A$782,$A207,СВЦЭМ!$B$39:$B$782,V$190)+'СЕТ СН'!$F$12</f>
        <v>140.64311760999999</v>
      </c>
      <c r="W207" s="36">
        <f>SUMIFS(СВЦЭМ!$F$39:$F$782,СВЦЭМ!$A$39:$A$782,$A207,СВЦЭМ!$B$39:$B$782,W$190)+'СЕТ СН'!$F$12</f>
        <v>139.23273982000001</v>
      </c>
      <c r="X207" s="36">
        <f>SUMIFS(СВЦЭМ!$F$39:$F$782,СВЦЭМ!$A$39:$A$782,$A207,СВЦЭМ!$B$39:$B$782,X$190)+'СЕТ СН'!$F$12</f>
        <v>132.18420972000001</v>
      </c>
      <c r="Y207" s="36">
        <f>SUMIFS(СВЦЭМ!$F$39:$F$782,СВЦЭМ!$A$39:$A$782,$A207,СВЦЭМ!$B$39:$B$782,Y$190)+'СЕТ СН'!$F$12</f>
        <v>138.43277906</v>
      </c>
    </row>
    <row r="208" spans="1:25" ht="15.75" x14ac:dyDescent="0.2">
      <c r="A208" s="35">
        <f t="shared" si="5"/>
        <v>44852</v>
      </c>
      <c r="B208" s="36">
        <f>SUMIFS(СВЦЭМ!$F$39:$F$782,СВЦЭМ!$A$39:$A$782,$A208,СВЦЭМ!$B$39:$B$782,B$190)+'СЕТ СН'!$F$12</f>
        <v>142.99926503</v>
      </c>
      <c r="C208" s="36">
        <f>SUMIFS(СВЦЭМ!$F$39:$F$782,СВЦЭМ!$A$39:$A$782,$A208,СВЦЭМ!$B$39:$B$782,C$190)+'СЕТ СН'!$F$12</f>
        <v>149.42944098999999</v>
      </c>
      <c r="D208" s="36">
        <f>SUMIFS(СВЦЭМ!$F$39:$F$782,СВЦЭМ!$A$39:$A$782,$A208,СВЦЭМ!$B$39:$B$782,D$190)+'СЕТ СН'!$F$12</f>
        <v>151.96172095</v>
      </c>
      <c r="E208" s="36">
        <f>SUMIFS(СВЦЭМ!$F$39:$F$782,СВЦЭМ!$A$39:$A$782,$A208,СВЦЭМ!$B$39:$B$782,E$190)+'СЕТ СН'!$F$12</f>
        <v>152.42276046999999</v>
      </c>
      <c r="F208" s="36">
        <f>SUMIFS(СВЦЭМ!$F$39:$F$782,СВЦЭМ!$A$39:$A$782,$A208,СВЦЭМ!$B$39:$B$782,F$190)+'СЕТ СН'!$F$12</f>
        <v>152.70938396</v>
      </c>
      <c r="G208" s="36">
        <f>SUMIFS(СВЦЭМ!$F$39:$F$782,СВЦЭМ!$A$39:$A$782,$A208,СВЦЭМ!$B$39:$B$782,G$190)+'СЕТ СН'!$F$12</f>
        <v>150.58660162999999</v>
      </c>
      <c r="H208" s="36">
        <f>SUMIFS(СВЦЭМ!$F$39:$F$782,СВЦЭМ!$A$39:$A$782,$A208,СВЦЭМ!$B$39:$B$782,H$190)+'СЕТ СН'!$F$12</f>
        <v>141.30403171</v>
      </c>
      <c r="I208" s="36">
        <f>SUMIFS(СВЦЭМ!$F$39:$F$782,СВЦЭМ!$A$39:$A$782,$A208,СВЦЭМ!$B$39:$B$782,I$190)+'СЕТ СН'!$F$12</f>
        <v>132.40054499999999</v>
      </c>
      <c r="J208" s="36">
        <f>SUMIFS(СВЦЭМ!$F$39:$F$782,СВЦЭМ!$A$39:$A$782,$A208,СВЦЭМ!$B$39:$B$782,J$190)+'СЕТ СН'!$F$12</f>
        <v>128.97972726</v>
      </c>
      <c r="K208" s="36">
        <f>SUMIFS(СВЦЭМ!$F$39:$F$782,СВЦЭМ!$A$39:$A$782,$A208,СВЦЭМ!$B$39:$B$782,K$190)+'СЕТ СН'!$F$12</f>
        <v>129.34838998000001</v>
      </c>
      <c r="L208" s="36">
        <f>SUMIFS(СВЦЭМ!$F$39:$F$782,СВЦЭМ!$A$39:$A$782,$A208,СВЦЭМ!$B$39:$B$782,L$190)+'СЕТ СН'!$F$12</f>
        <v>129.06303797999999</v>
      </c>
      <c r="M208" s="36">
        <f>SUMIFS(СВЦЭМ!$F$39:$F$782,СВЦЭМ!$A$39:$A$782,$A208,СВЦЭМ!$B$39:$B$782,M$190)+'СЕТ СН'!$F$12</f>
        <v>130.54747212000001</v>
      </c>
      <c r="N208" s="36">
        <f>SUMIFS(СВЦЭМ!$F$39:$F$782,СВЦЭМ!$A$39:$A$782,$A208,СВЦЭМ!$B$39:$B$782,N$190)+'СЕТ СН'!$F$12</f>
        <v>131.00762817</v>
      </c>
      <c r="O208" s="36">
        <f>SUMIFS(СВЦЭМ!$F$39:$F$782,СВЦЭМ!$A$39:$A$782,$A208,СВЦЭМ!$B$39:$B$782,O$190)+'СЕТ СН'!$F$12</f>
        <v>130.94903461000001</v>
      </c>
      <c r="P208" s="36">
        <f>SUMIFS(СВЦЭМ!$F$39:$F$782,СВЦЭМ!$A$39:$A$782,$A208,СВЦЭМ!$B$39:$B$782,P$190)+'СЕТ СН'!$F$12</f>
        <v>131.45664134</v>
      </c>
      <c r="Q208" s="36">
        <f>SUMIFS(СВЦЭМ!$F$39:$F$782,СВЦЭМ!$A$39:$A$782,$A208,СВЦЭМ!$B$39:$B$782,Q$190)+'СЕТ СН'!$F$12</f>
        <v>133.51728886999999</v>
      </c>
      <c r="R208" s="36">
        <f>SUMIFS(СВЦЭМ!$F$39:$F$782,СВЦЭМ!$A$39:$A$782,$A208,СВЦЭМ!$B$39:$B$782,R$190)+'СЕТ СН'!$F$12</f>
        <v>134.32647624000001</v>
      </c>
      <c r="S208" s="36">
        <f>SUMIFS(СВЦЭМ!$F$39:$F$782,СВЦЭМ!$A$39:$A$782,$A208,СВЦЭМ!$B$39:$B$782,S$190)+'СЕТ СН'!$F$12</f>
        <v>130.98512903</v>
      </c>
      <c r="T208" s="36">
        <f>SUMIFS(СВЦЭМ!$F$39:$F$782,СВЦЭМ!$A$39:$A$782,$A208,СВЦЭМ!$B$39:$B$782,T$190)+'СЕТ СН'!$F$12</f>
        <v>143.63789512</v>
      </c>
      <c r="U208" s="36">
        <f>SUMIFS(СВЦЭМ!$F$39:$F$782,СВЦЭМ!$A$39:$A$782,$A208,СВЦЭМ!$B$39:$B$782,U$190)+'СЕТ СН'!$F$12</f>
        <v>147.42662944</v>
      </c>
      <c r="V208" s="36">
        <f>SUMIFS(СВЦЭМ!$F$39:$F$782,СВЦЭМ!$A$39:$A$782,$A208,СВЦЭМ!$B$39:$B$782,V$190)+'СЕТ СН'!$F$12</f>
        <v>146.45129005999999</v>
      </c>
      <c r="W208" s="36">
        <f>SUMIFS(СВЦЭМ!$F$39:$F$782,СВЦЭМ!$A$39:$A$782,$A208,СВЦЭМ!$B$39:$B$782,W$190)+'СЕТ СН'!$F$12</f>
        <v>145.11504930000001</v>
      </c>
      <c r="X208" s="36">
        <f>SUMIFS(СВЦЭМ!$F$39:$F$782,СВЦЭМ!$A$39:$A$782,$A208,СВЦЭМ!$B$39:$B$782,X$190)+'СЕТ СН'!$F$12</f>
        <v>139.13016863999999</v>
      </c>
      <c r="Y208" s="36">
        <f>SUMIFS(СВЦЭМ!$F$39:$F$782,СВЦЭМ!$A$39:$A$782,$A208,СВЦЭМ!$B$39:$B$782,Y$190)+'СЕТ СН'!$F$12</f>
        <v>137.14211202000001</v>
      </c>
    </row>
    <row r="209" spans="1:25" ht="15.75" x14ac:dyDescent="0.2">
      <c r="A209" s="35">
        <f t="shared" si="5"/>
        <v>44853</v>
      </c>
      <c r="B209" s="36">
        <f>SUMIFS(СВЦЭМ!$F$39:$F$782,СВЦЭМ!$A$39:$A$782,$A209,СВЦЭМ!$B$39:$B$782,B$190)+'СЕТ СН'!$F$12</f>
        <v>143.7957691</v>
      </c>
      <c r="C209" s="36">
        <f>SUMIFS(СВЦЭМ!$F$39:$F$782,СВЦЭМ!$A$39:$A$782,$A209,СВЦЭМ!$B$39:$B$782,C$190)+'СЕТ СН'!$F$12</f>
        <v>149.06406459999999</v>
      </c>
      <c r="D209" s="36">
        <f>SUMIFS(СВЦЭМ!$F$39:$F$782,СВЦЭМ!$A$39:$A$782,$A209,СВЦЭМ!$B$39:$B$782,D$190)+'СЕТ СН'!$F$12</f>
        <v>152.36762339000001</v>
      </c>
      <c r="E209" s="36">
        <f>SUMIFS(СВЦЭМ!$F$39:$F$782,СВЦЭМ!$A$39:$A$782,$A209,СВЦЭМ!$B$39:$B$782,E$190)+'СЕТ СН'!$F$12</f>
        <v>152.30503712000001</v>
      </c>
      <c r="F209" s="36">
        <f>SUMIFS(СВЦЭМ!$F$39:$F$782,СВЦЭМ!$A$39:$A$782,$A209,СВЦЭМ!$B$39:$B$782,F$190)+'СЕТ СН'!$F$12</f>
        <v>152.76225331000001</v>
      </c>
      <c r="G209" s="36">
        <f>SUMIFS(СВЦЭМ!$F$39:$F$782,СВЦЭМ!$A$39:$A$782,$A209,СВЦЭМ!$B$39:$B$782,G$190)+'СЕТ СН'!$F$12</f>
        <v>150.29188941000001</v>
      </c>
      <c r="H209" s="36">
        <f>SUMIFS(СВЦЭМ!$F$39:$F$782,СВЦЭМ!$A$39:$A$782,$A209,СВЦЭМ!$B$39:$B$782,H$190)+'СЕТ СН'!$F$12</f>
        <v>141.29177415000001</v>
      </c>
      <c r="I209" s="36">
        <f>SUMIFS(СВЦЭМ!$F$39:$F$782,СВЦЭМ!$A$39:$A$782,$A209,СВЦЭМ!$B$39:$B$782,I$190)+'СЕТ СН'!$F$12</f>
        <v>133.86484783</v>
      </c>
      <c r="J209" s="36">
        <f>SUMIFS(СВЦЭМ!$F$39:$F$782,СВЦЭМ!$A$39:$A$782,$A209,СВЦЭМ!$B$39:$B$782,J$190)+'СЕТ СН'!$F$12</f>
        <v>139.00519732000001</v>
      </c>
      <c r="K209" s="36">
        <f>SUMIFS(СВЦЭМ!$F$39:$F$782,СВЦЭМ!$A$39:$A$782,$A209,СВЦЭМ!$B$39:$B$782,K$190)+'СЕТ СН'!$F$12</f>
        <v>140.20070620000001</v>
      </c>
      <c r="L209" s="36">
        <f>SUMIFS(СВЦЭМ!$F$39:$F$782,СВЦЭМ!$A$39:$A$782,$A209,СВЦЭМ!$B$39:$B$782,L$190)+'СЕТ СН'!$F$12</f>
        <v>140.79607557</v>
      </c>
      <c r="M209" s="36">
        <f>SUMIFS(СВЦЭМ!$F$39:$F$782,СВЦЭМ!$A$39:$A$782,$A209,СВЦЭМ!$B$39:$B$782,M$190)+'СЕТ СН'!$F$12</f>
        <v>145.10949337</v>
      </c>
      <c r="N209" s="36">
        <f>SUMIFS(СВЦЭМ!$F$39:$F$782,СВЦЭМ!$A$39:$A$782,$A209,СВЦЭМ!$B$39:$B$782,N$190)+'СЕТ СН'!$F$12</f>
        <v>135.12878966</v>
      </c>
      <c r="O209" s="36">
        <f>SUMIFS(СВЦЭМ!$F$39:$F$782,СВЦЭМ!$A$39:$A$782,$A209,СВЦЭМ!$B$39:$B$782,O$190)+'СЕТ СН'!$F$12</f>
        <v>133.91201516999999</v>
      </c>
      <c r="P209" s="36">
        <f>SUMIFS(СВЦЭМ!$F$39:$F$782,СВЦЭМ!$A$39:$A$782,$A209,СВЦЭМ!$B$39:$B$782,P$190)+'СЕТ СН'!$F$12</f>
        <v>131.49261135</v>
      </c>
      <c r="Q209" s="36">
        <f>SUMIFS(СВЦЭМ!$F$39:$F$782,СВЦЭМ!$A$39:$A$782,$A209,СВЦЭМ!$B$39:$B$782,Q$190)+'СЕТ СН'!$F$12</f>
        <v>131.17082912999999</v>
      </c>
      <c r="R209" s="36">
        <f>SUMIFS(СВЦЭМ!$F$39:$F$782,СВЦЭМ!$A$39:$A$782,$A209,СВЦЭМ!$B$39:$B$782,R$190)+'СЕТ СН'!$F$12</f>
        <v>116.02325415999999</v>
      </c>
      <c r="S209" s="36">
        <f>SUMIFS(СВЦЭМ!$F$39:$F$782,СВЦЭМ!$A$39:$A$782,$A209,СВЦЭМ!$B$39:$B$782,S$190)+'СЕТ СН'!$F$12</f>
        <v>104.82123344</v>
      </c>
      <c r="T209" s="36">
        <f>SUMIFS(СВЦЭМ!$F$39:$F$782,СВЦЭМ!$A$39:$A$782,$A209,СВЦЭМ!$B$39:$B$782,T$190)+'СЕТ СН'!$F$12</f>
        <v>107.95273566</v>
      </c>
      <c r="U209" s="36">
        <f>SUMIFS(СВЦЭМ!$F$39:$F$782,СВЦЭМ!$A$39:$A$782,$A209,СВЦЭМ!$B$39:$B$782,U$190)+'СЕТ СН'!$F$12</f>
        <v>118.08378321000001</v>
      </c>
      <c r="V209" s="36">
        <f>SUMIFS(СВЦЭМ!$F$39:$F$782,СВЦЭМ!$A$39:$A$782,$A209,СВЦЭМ!$B$39:$B$782,V$190)+'СЕТ СН'!$F$12</f>
        <v>125.98371159</v>
      </c>
      <c r="W209" s="36">
        <f>SUMIFS(СВЦЭМ!$F$39:$F$782,СВЦЭМ!$A$39:$A$782,$A209,СВЦЭМ!$B$39:$B$782,W$190)+'СЕТ СН'!$F$12</f>
        <v>134.55956509000001</v>
      </c>
      <c r="X209" s="36">
        <f>SUMIFS(СВЦЭМ!$F$39:$F$782,СВЦЭМ!$A$39:$A$782,$A209,СВЦЭМ!$B$39:$B$782,X$190)+'СЕТ СН'!$F$12</f>
        <v>139.15042310000001</v>
      </c>
      <c r="Y209" s="36">
        <f>SUMIFS(СВЦЭМ!$F$39:$F$782,СВЦЭМ!$A$39:$A$782,$A209,СВЦЭМ!$B$39:$B$782,Y$190)+'СЕТ СН'!$F$12</f>
        <v>148.42218509</v>
      </c>
    </row>
    <row r="210" spans="1:25" ht="15.75" x14ac:dyDescent="0.2">
      <c r="A210" s="35">
        <f t="shared" si="5"/>
        <v>44854</v>
      </c>
      <c r="B210" s="36">
        <f>SUMIFS(СВЦЭМ!$F$39:$F$782,СВЦЭМ!$A$39:$A$782,$A210,СВЦЭМ!$B$39:$B$782,B$190)+'СЕТ СН'!$F$12</f>
        <v>137.16145101999999</v>
      </c>
      <c r="C210" s="36">
        <f>SUMIFS(СВЦЭМ!$F$39:$F$782,СВЦЭМ!$A$39:$A$782,$A210,СВЦЭМ!$B$39:$B$782,C$190)+'СЕТ СН'!$F$12</f>
        <v>137.34700114</v>
      </c>
      <c r="D210" s="36">
        <f>SUMIFS(СВЦЭМ!$F$39:$F$782,СВЦЭМ!$A$39:$A$782,$A210,СВЦЭМ!$B$39:$B$782,D$190)+'СЕТ СН'!$F$12</f>
        <v>143.56354178999999</v>
      </c>
      <c r="E210" s="36">
        <f>SUMIFS(СВЦЭМ!$F$39:$F$782,СВЦЭМ!$A$39:$A$782,$A210,СВЦЭМ!$B$39:$B$782,E$190)+'СЕТ СН'!$F$12</f>
        <v>143.04332083</v>
      </c>
      <c r="F210" s="36">
        <f>SUMIFS(СВЦЭМ!$F$39:$F$782,СВЦЭМ!$A$39:$A$782,$A210,СВЦЭМ!$B$39:$B$782,F$190)+'СЕТ СН'!$F$12</f>
        <v>140.09023288</v>
      </c>
      <c r="G210" s="36">
        <f>SUMIFS(СВЦЭМ!$F$39:$F$782,СВЦЭМ!$A$39:$A$782,$A210,СВЦЭМ!$B$39:$B$782,G$190)+'СЕТ СН'!$F$12</f>
        <v>135.84484918000001</v>
      </c>
      <c r="H210" s="36">
        <f>SUMIFS(СВЦЭМ!$F$39:$F$782,СВЦЭМ!$A$39:$A$782,$A210,СВЦЭМ!$B$39:$B$782,H$190)+'СЕТ СН'!$F$12</f>
        <v>128.64504165</v>
      </c>
      <c r="I210" s="36">
        <f>SUMIFS(СВЦЭМ!$F$39:$F$782,СВЦЭМ!$A$39:$A$782,$A210,СВЦЭМ!$B$39:$B$782,I$190)+'СЕТ СН'!$F$12</f>
        <v>124.39643531999999</v>
      </c>
      <c r="J210" s="36">
        <f>SUMIFS(СВЦЭМ!$F$39:$F$782,СВЦЭМ!$A$39:$A$782,$A210,СВЦЭМ!$B$39:$B$782,J$190)+'СЕТ СН'!$F$12</f>
        <v>124.70554957</v>
      </c>
      <c r="K210" s="36">
        <f>SUMIFS(СВЦЭМ!$F$39:$F$782,СВЦЭМ!$A$39:$A$782,$A210,СВЦЭМ!$B$39:$B$782,K$190)+'СЕТ СН'!$F$12</f>
        <v>130.03299267</v>
      </c>
      <c r="L210" s="36">
        <f>SUMIFS(СВЦЭМ!$F$39:$F$782,СВЦЭМ!$A$39:$A$782,$A210,СВЦЭМ!$B$39:$B$782,L$190)+'СЕТ СН'!$F$12</f>
        <v>131.22813497000001</v>
      </c>
      <c r="M210" s="36">
        <f>SUMIFS(СВЦЭМ!$F$39:$F$782,СВЦЭМ!$A$39:$A$782,$A210,СВЦЭМ!$B$39:$B$782,M$190)+'СЕТ СН'!$F$12</f>
        <v>135.94210079999999</v>
      </c>
      <c r="N210" s="36">
        <f>SUMIFS(СВЦЭМ!$F$39:$F$782,СВЦЭМ!$A$39:$A$782,$A210,СВЦЭМ!$B$39:$B$782,N$190)+'СЕТ СН'!$F$12</f>
        <v>134.85371577999999</v>
      </c>
      <c r="O210" s="36">
        <f>SUMIFS(СВЦЭМ!$F$39:$F$782,СВЦЭМ!$A$39:$A$782,$A210,СВЦЭМ!$B$39:$B$782,O$190)+'СЕТ СН'!$F$12</f>
        <v>134.78745444</v>
      </c>
      <c r="P210" s="36">
        <f>SUMIFS(СВЦЭМ!$F$39:$F$782,СВЦЭМ!$A$39:$A$782,$A210,СВЦЭМ!$B$39:$B$782,P$190)+'СЕТ СН'!$F$12</f>
        <v>135.08713777</v>
      </c>
      <c r="Q210" s="36">
        <f>SUMIFS(СВЦЭМ!$F$39:$F$782,СВЦЭМ!$A$39:$A$782,$A210,СВЦЭМ!$B$39:$B$782,Q$190)+'СЕТ СН'!$F$12</f>
        <v>134.19413663</v>
      </c>
      <c r="R210" s="36">
        <f>SUMIFS(СВЦЭМ!$F$39:$F$782,СВЦЭМ!$A$39:$A$782,$A210,СВЦЭМ!$B$39:$B$782,R$190)+'СЕТ СН'!$F$12</f>
        <v>141.73354191000001</v>
      </c>
      <c r="S210" s="36">
        <f>SUMIFS(СВЦЭМ!$F$39:$F$782,СВЦЭМ!$A$39:$A$782,$A210,СВЦЭМ!$B$39:$B$782,S$190)+'СЕТ СН'!$F$12</f>
        <v>140.59365958000001</v>
      </c>
      <c r="T210" s="36">
        <f>SUMIFS(СВЦЭМ!$F$39:$F$782,СВЦЭМ!$A$39:$A$782,$A210,СВЦЭМ!$B$39:$B$782,T$190)+'СЕТ СН'!$F$12</f>
        <v>142.12278289</v>
      </c>
      <c r="U210" s="36">
        <f>SUMIFS(СВЦЭМ!$F$39:$F$782,СВЦЭМ!$A$39:$A$782,$A210,СВЦЭМ!$B$39:$B$782,U$190)+'СЕТ СН'!$F$12</f>
        <v>141.50577737</v>
      </c>
      <c r="V210" s="36">
        <f>SUMIFS(СВЦЭМ!$F$39:$F$782,СВЦЭМ!$A$39:$A$782,$A210,СВЦЭМ!$B$39:$B$782,V$190)+'СЕТ СН'!$F$12</f>
        <v>140.03823276</v>
      </c>
      <c r="W210" s="36">
        <f>SUMIFS(СВЦЭМ!$F$39:$F$782,СВЦЭМ!$A$39:$A$782,$A210,СВЦЭМ!$B$39:$B$782,W$190)+'СЕТ СН'!$F$12</f>
        <v>138.07091181999999</v>
      </c>
      <c r="X210" s="36">
        <f>SUMIFS(СВЦЭМ!$F$39:$F$782,СВЦЭМ!$A$39:$A$782,$A210,СВЦЭМ!$B$39:$B$782,X$190)+'СЕТ СН'!$F$12</f>
        <v>134.95732963</v>
      </c>
      <c r="Y210" s="36">
        <f>SUMIFS(СВЦЭМ!$F$39:$F$782,СВЦЭМ!$A$39:$A$782,$A210,СВЦЭМ!$B$39:$B$782,Y$190)+'СЕТ СН'!$F$12</f>
        <v>135.78149780999999</v>
      </c>
    </row>
    <row r="211" spans="1:25" ht="15.75" x14ac:dyDescent="0.2">
      <c r="A211" s="35">
        <f t="shared" si="5"/>
        <v>44855</v>
      </c>
      <c r="B211" s="36">
        <f>SUMIFS(СВЦЭМ!$F$39:$F$782,СВЦЭМ!$A$39:$A$782,$A211,СВЦЭМ!$B$39:$B$782,B$190)+'СЕТ СН'!$F$12</f>
        <v>168.05043283000001</v>
      </c>
      <c r="C211" s="36">
        <f>SUMIFS(СВЦЭМ!$F$39:$F$782,СВЦЭМ!$A$39:$A$782,$A211,СВЦЭМ!$B$39:$B$782,C$190)+'СЕТ СН'!$F$12</f>
        <v>166.07519787000001</v>
      </c>
      <c r="D211" s="36">
        <f>SUMIFS(СВЦЭМ!$F$39:$F$782,СВЦЭМ!$A$39:$A$782,$A211,СВЦЭМ!$B$39:$B$782,D$190)+'СЕТ СН'!$F$12</f>
        <v>168.49443517</v>
      </c>
      <c r="E211" s="36">
        <f>SUMIFS(СВЦЭМ!$F$39:$F$782,СВЦЭМ!$A$39:$A$782,$A211,СВЦЭМ!$B$39:$B$782,E$190)+'СЕТ СН'!$F$12</f>
        <v>177.47580133</v>
      </c>
      <c r="F211" s="36">
        <f>SUMIFS(СВЦЭМ!$F$39:$F$782,СВЦЭМ!$A$39:$A$782,$A211,СВЦЭМ!$B$39:$B$782,F$190)+'СЕТ СН'!$F$12</f>
        <v>174.42777774999999</v>
      </c>
      <c r="G211" s="36">
        <f>SUMIFS(СВЦЭМ!$F$39:$F$782,СВЦЭМ!$A$39:$A$782,$A211,СВЦЭМ!$B$39:$B$782,G$190)+'СЕТ СН'!$F$12</f>
        <v>168.77080473000001</v>
      </c>
      <c r="H211" s="36">
        <f>SUMIFS(СВЦЭМ!$F$39:$F$782,СВЦЭМ!$A$39:$A$782,$A211,СВЦЭМ!$B$39:$B$782,H$190)+'СЕТ СН'!$F$12</f>
        <v>158.75537922999999</v>
      </c>
      <c r="I211" s="36">
        <f>SUMIFS(СВЦЭМ!$F$39:$F$782,СВЦЭМ!$A$39:$A$782,$A211,СВЦЭМ!$B$39:$B$782,I$190)+'СЕТ СН'!$F$12</f>
        <v>155.91299495999999</v>
      </c>
      <c r="J211" s="36">
        <f>SUMIFS(СВЦЭМ!$F$39:$F$782,СВЦЭМ!$A$39:$A$782,$A211,СВЦЭМ!$B$39:$B$782,J$190)+'СЕТ СН'!$F$12</f>
        <v>151.70046590000001</v>
      </c>
      <c r="K211" s="36">
        <f>SUMIFS(СВЦЭМ!$F$39:$F$782,СВЦЭМ!$A$39:$A$782,$A211,СВЦЭМ!$B$39:$B$782,K$190)+'СЕТ СН'!$F$12</f>
        <v>152.13913701999999</v>
      </c>
      <c r="L211" s="36">
        <f>SUMIFS(СВЦЭМ!$F$39:$F$782,СВЦЭМ!$A$39:$A$782,$A211,СВЦЭМ!$B$39:$B$782,L$190)+'СЕТ СН'!$F$12</f>
        <v>152.63970082</v>
      </c>
      <c r="M211" s="36">
        <f>SUMIFS(СВЦЭМ!$F$39:$F$782,СВЦЭМ!$A$39:$A$782,$A211,СВЦЭМ!$B$39:$B$782,M$190)+'СЕТ СН'!$F$12</f>
        <v>153.96666174999999</v>
      </c>
      <c r="N211" s="36">
        <f>SUMIFS(СВЦЭМ!$F$39:$F$782,СВЦЭМ!$A$39:$A$782,$A211,СВЦЭМ!$B$39:$B$782,N$190)+'СЕТ СН'!$F$12</f>
        <v>155.12704588</v>
      </c>
      <c r="O211" s="36">
        <f>SUMIFS(СВЦЭМ!$F$39:$F$782,СВЦЭМ!$A$39:$A$782,$A211,СВЦЭМ!$B$39:$B$782,O$190)+'СЕТ СН'!$F$12</f>
        <v>154.29539782000001</v>
      </c>
      <c r="P211" s="36">
        <f>SUMIFS(СВЦЭМ!$F$39:$F$782,СВЦЭМ!$A$39:$A$782,$A211,СВЦЭМ!$B$39:$B$782,P$190)+'СЕТ СН'!$F$12</f>
        <v>158.38318007999999</v>
      </c>
      <c r="Q211" s="36">
        <f>SUMIFS(СВЦЭМ!$F$39:$F$782,СВЦЭМ!$A$39:$A$782,$A211,СВЦЭМ!$B$39:$B$782,Q$190)+'СЕТ СН'!$F$12</f>
        <v>158.80128511999999</v>
      </c>
      <c r="R211" s="36">
        <f>SUMIFS(СВЦЭМ!$F$39:$F$782,СВЦЭМ!$A$39:$A$782,$A211,СВЦЭМ!$B$39:$B$782,R$190)+'СЕТ СН'!$F$12</f>
        <v>155.91667654</v>
      </c>
      <c r="S211" s="36">
        <f>SUMIFS(СВЦЭМ!$F$39:$F$782,СВЦЭМ!$A$39:$A$782,$A211,СВЦЭМ!$B$39:$B$782,S$190)+'СЕТ СН'!$F$12</f>
        <v>153.08466372999999</v>
      </c>
      <c r="T211" s="36">
        <f>SUMIFS(СВЦЭМ!$F$39:$F$782,СВЦЭМ!$A$39:$A$782,$A211,СВЦЭМ!$B$39:$B$782,T$190)+'СЕТ СН'!$F$12</f>
        <v>146.25930614999999</v>
      </c>
      <c r="U211" s="36">
        <f>SUMIFS(СВЦЭМ!$F$39:$F$782,СВЦЭМ!$A$39:$A$782,$A211,СВЦЭМ!$B$39:$B$782,U$190)+'СЕТ СН'!$F$12</f>
        <v>149.20304378</v>
      </c>
      <c r="V211" s="36">
        <f>SUMIFS(СВЦЭМ!$F$39:$F$782,СВЦЭМ!$A$39:$A$782,$A211,СВЦЭМ!$B$39:$B$782,V$190)+'СЕТ СН'!$F$12</f>
        <v>151.60474525000001</v>
      </c>
      <c r="W211" s="36">
        <f>SUMIFS(СВЦЭМ!$F$39:$F$782,СВЦЭМ!$A$39:$A$782,$A211,СВЦЭМ!$B$39:$B$782,W$190)+'СЕТ СН'!$F$12</f>
        <v>157.65485193000001</v>
      </c>
      <c r="X211" s="36">
        <f>SUMIFS(СВЦЭМ!$F$39:$F$782,СВЦЭМ!$A$39:$A$782,$A211,СВЦЭМ!$B$39:$B$782,X$190)+'СЕТ СН'!$F$12</f>
        <v>163.01063271999999</v>
      </c>
      <c r="Y211" s="36">
        <f>SUMIFS(СВЦЭМ!$F$39:$F$782,СВЦЭМ!$A$39:$A$782,$A211,СВЦЭМ!$B$39:$B$782,Y$190)+'СЕТ СН'!$F$12</f>
        <v>167.62065989000001</v>
      </c>
    </row>
    <row r="212" spans="1:25" ht="15.75" x14ac:dyDescent="0.2">
      <c r="A212" s="35">
        <f t="shared" si="5"/>
        <v>44856</v>
      </c>
      <c r="B212" s="36">
        <f>SUMIFS(СВЦЭМ!$F$39:$F$782,СВЦЭМ!$A$39:$A$782,$A212,СВЦЭМ!$B$39:$B$782,B$190)+'СЕТ СН'!$F$12</f>
        <v>172.56228078000001</v>
      </c>
      <c r="C212" s="36">
        <f>SUMIFS(СВЦЭМ!$F$39:$F$782,СВЦЭМ!$A$39:$A$782,$A212,СВЦЭМ!$B$39:$B$782,C$190)+'СЕТ СН'!$F$12</f>
        <v>172.00505794</v>
      </c>
      <c r="D212" s="36">
        <f>SUMIFS(СВЦЭМ!$F$39:$F$782,СВЦЭМ!$A$39:$A$782,$A212,СВЦЭМ!$B$39:$B$782,D$190)+'СЕТ СН'!$F$12</f>
        <v>178.37313012000001</v>
      </c>
      <c r="E212" s="36">
        <f>SUMIFS(СВЦЭМ!$F$39:$F$782,СВЦЭМ!$A$39:$A$782,$A212,СВЦЭМ!$B$39:$B$782,E$190)+'СЕТ СН'!$F$12</f>
        <v>178.86350917999999</v>
      </c>
      <c r="F212" s="36">
        <f>SUMIFS(СВЦЭМ!$F$39:$F$782,СВЦЭМ!$A$39:$A$782,$A212,СВЦЭМ!$B$39:$B$782,F$190)+'СЕТ СН'!$F$12</f>
        <v>177.37237714</v>
      </c>
      <c r="G212" s="36">
        <f>SUMIFS(СВЦЭМ!$F$39:$F$782,СВЦЭМ!$A$39:$A$782,$A212,СВЦЭМ!$B$39:$B$782,G$190)+'СЕТ СН'!$F$12</f>
        <v>176.51756175</v>
      </c>
      <c r="H212" s="36">
        <f>SUMIFS(СВЦЭМ!$F$39:$F$782,СВЦЭМ!$A$39:$A$782,$A212,СВЦЭМ!$B$39:$B$782,H$190)+'СЕТ СН'!$F$12</f>
        <v>169.84180157</v>
      </c>
      <c r="I212" s="36">
        <f>SUMIFS(СВЦЭМ!$F$39:$F$782,СВЦЭМ!$A$39:$A$782,$A212,СВЦЭМ!$B$39:$B$782,I$190)+'СЕТ СН'!$F$12</f>
        <v>166.04047962999999</v>
      </c>
      <c r="J212" s="36">
        <f>SUMIFS(СВЦЭМ!$F$39:$F$782,СВЦЭМ!$A$39:$A$782,$A212,СВЦЭМ!$B$39:$B$782,J$190)+'СЕТ СН'!$F$12</f>
        <v>166.60583922999999</v>
      </c>
      <c r="K212" s="36">
        <f>SUMIFS(СВЦЭМ!$F$39:$F$782,СВЦЭМ!$A$39:$A$782,$A212,СВЦЭМ!$B$39:$B$782,K$190)+'СЕТ СН'!$F$12</f>
        <v>164.79462710000001</v>
      </c>
      <c r="L212" s="36">
        <f>SUMIFS(СВЦЭМ!$F$39:$F$782,СВЦЭМ!$A$39:$A$782,$A212,СВЦЭМ!$B$39:$B$782,L$190)+'СЕТ СН'!$F$12</f>
        <v>163.62626556000001</v>
      </c>
      <c r="M212" s="36">
        <f>SUMIFS(СВЦЭМ!$F$39:$F$782,СВЦЭМ!$A$39:$A$782,$A212,СВЦЭМ!$B$39:$B$782,M$190)+'СЕТ СН'!$F$12</f>
        <v>165.02849886000001</v>
      </c>
      <c r="N212" s="36">
        <f>SUMIFS(СВЦЭМ!$F$39:$F$782,СВЦЭМ!$A$39:$A$782,$A212,СВЦЭМ!$B$39:$B$782,N$190)+'СЕТ СН'!$F$12</f>
        <v>166.78848249999999</v>
      </c>
      <c r="O212" s="36">
        <f>SUMIFS(СВЦЭМ!$F$39:$F$782,СВЦЭМ!$A$39:$A$782,$A212,СВЦЭМ!$B$39:$B$782,O$190)+'СЕТ СН'!$F$12</f>
        <v>166.23184662</v>
      </c>
      <c r="P212" s="36">
        <f>SUMIFS(СВЦЭМ!$F$39:$F$782,СВЦЭМ!$A$39:$A$782,$A212,СВЦЭМ!$B$39:$B$782,P$190)+'СЕТ СН'!$F$12</f>
        <v>172.97402220000001</v>
      </c>
      <c r="Q212" s="36">
        <f>SUMIFS(СВЦЭМ!$F$39:$F$782,СВЦЭМ!$A$39:$A$782,$A212,СВЦЭМ!$B$39:$B$782,Q$190)+'СЕТ СН'!$F$12</f>
        <v>172.67776008999999</v>
      </c>
      <c r="R212" s="36">
        <f>SUMIFS(СВЦЭМ!$F$39:$F$782,СВЦЭМ!$A$39:$A$782,$A212,СВЦЭМ!$B$39:$B$782,R$190)+'СЕТ СН'!$F$12</f>
        <v>169.71200535</v>
      </c>
      <c r="S212" s="36">
        <f>SUMIFS(СВЦЭМ!$F$39:$F$782,СВЦЭМ!$A$39:$A$782,$A212,СВЦЭМ!$B$39:$B$782,S$190)+'СЕТ СН'!$F$12</f>
        <v>166.24725330000001</v>
      </c>
      <c r="T212" s="36">
        <f>SUMIFS(СВЦЭМ!$F$39:$F$782,СВЦЭМ!$A$39:$A$782,$A212,СВЦЭМ!$B$39:$B$782,T$190)+'СЕТ СН'!$F$12</f>
        <v>157.9974655</v>
      </c>
      <c r="U212" s="36">
        <f>SUMIFS(СВЦЭМ!$F$39:$F$782,СВЦЭМ!$A$39:$A$782,$A212,СВЦЭМ!$B$39:$B$782,U$190)+'СЕТ СН'!$F$12</f>
        <v>161.62552706</v>
      </c>
      <c r="V212" s="36">
        <f>SUMIFS(СВЦЭМ!$F$39:$F$782,СВЦЭМ!$A$39:$A$782,$A212,СВЦЭМ!$B$39:$B$782,V$190)+'СЕТ СН'!$F$12</f>
        <v>166.02486891999999</v>
      </c>
      <c r="W212" s="36">
        <f>SUMIFS(СВЦЭМ!$F$39:$F$782,СВЦЭМ!$A$39:$A$782,$A212,СВЦЭМ!$B$39:$B$782,W$190)+'СЕТ СН'!$F$12</f>
        <v>169.60243575000001</v>
      </c>
      <c r="X212" s="36">
        <f>SUMIFS(СВЦЭМ!$F$39:$F$782,СВЦЭМ!$A$39:$A$782,$A212,СВЦЭМ!$B$39:$B$782,X$190)+'СЕТ СН'!$F$12</f>
        <v>174.25296924</v>
      </c>
      <c r="Y212" s="36">
        <f>SUMIFS(СВЦЭМ!$F$39:$F$782,СВЦЭМ!$A$39:$A$782,$A212,СВЦЭМ!$B$39:$B$782,Y$190)+'СЕТ СН'!$F$12</f>
        <v>178.02159827</v>
      </c>
    </row>
    <row r="213" spans="1:25" ht="15.75" x14ac:dyDescent="0.2">
      <c r="A213" s="35">
        <f t="shared" si="5"/>
        <v>44857</v>
      </c>
      <c r="B213" s="36">
        <f>SUMIFS(СВЦЭМ!$F$39:$F$782,СВЦЭМ!$A$39:$A$782,$A213,СВЦЭМ!$B$39:$B$782,B$190)+'СЕТ СН'!$F$12</f>
        <v>173.30320716</v>
      </c>
      <c r="C213" s="36">
        <f>SUMIFS(СВЦЭМ!$F$39:$F$782,СВЦЭМ!$A$39:$A$782,$A213,СВЦЭМ!$B$39:$B$782,C$190)+'СЕТ СН'!$F$12</f>
        <v>177.79503836000001</v>
      </c>
      <c r="D213" s="36">
        <f>SUMIFS(СВЦЭМ!$F$39:$F$782,СВЦЭМ!$A$39:$A$782,$A213,СВЦЭМ!$B$39:$B$782,D$190)+'СЕТ СН'!$F$12</f>
        <v>181.79070525</v>
      </c>
      <c r="E213" s="36">
        <f>SUMIFS(СВЦЭМ!$F$39:$F$782,СВЦЭМ!$A$39:$A$782,$A213,СВЦЭМ!$B$39:$B$782,E$190)+'СЕТ СН'!$F$12</f>
        <v>181.82084280000001</v>
      </c>
      <c r="F213" s="36">
        <f>SUMIFS(СВЦЭМ!$F$39:$F$782,СВЦЭМ!$A$39:$A$782,$A213,СВЦЭМ!$B$39:$B$782,F$190)+'СЕТ СН'!$F$12</f>
        <v>183.85015534999999</v>
      </c>
      <c r="G213" s="36">
        <f>SUMIFS(СВЦЭМ!$F$39:$F$782,СВЦЭМ!$A$39:$A$782,$A213,СВЦЭМ!$B$39:$B$782,G$190)+'СЕТ СН'!$F$12</f>
        <v>180.21351315999999</v>
      </c>
      <c r="H213" s="36">
        <f>SUMIFS(СВЦЭМ!$F$39:$F$782,СВЦЭМ!$A$39:$A$782,$A213,СВЦЭМ!$B$39:$B$782,H$190)+'СЕТ СН'!$F$12</f>
        <v>174.50274977000001</v>
      </c>
      <c r="I213" s="36">
        <f>SUMIFS(СВЦЭМ!$F$39:$F$782,СВЦЭМ!$A$39:$A$782,$A213,СВЦЭМ!$B$39:$B$782,I$190)+'СЕТ СН'!$F$12</f>
        <v>174.08561198000001</v>
      </c>
      <c r="J213" s="36">
        <f>SUMIFS(СВЦЭМ!$F$39:$F$782,СВЦЭМ!$A$39:$A$782,$A213,СВЦЭМ!$B$39:$B$782,J$190)+'СЕТ СН'!$F$12</f>
        <v>168.50641748999999</v>
      </c>
      <c r="K213" s="36">
        <f>SUMIFS(СВЦЭМ!$F$39:$F$782,СВЦЭМ!$A$39:$A$782,$A213,СВЦЭМ!$B$39:$B$782,K$190)+'СЕТ СН'!$F$12</f>
        <v>166.60852537</v>
      </c>
      <c r="L213" s="36">
        <f>SUMIFS(СВЦЭМ!$F$39:$F$782,СВЦЭМ!$A$39:$A$782,$A213,СВЦЭМ!$B$39:$B$782,L$190)+'СЕТ СН'!$F$12</f>
        <v>164.58109854</v>
      </c>
      <c r="M213" s="36">
        <f>SUMIFS(СВЦЭМ!$F$39:$F$782,СВЦЭМ!$A$39:$A$782,$A213,СВЦЭМ!$B$39:$B$782,M$190)+'СЕТ СН'!$F$12</f>
        <v>166.58828460999999</v>
      </c>
      <c r="N213" s="36">
        <f>SUMIFS(СВЦЭМ!$F$39:$F$782,СВЦЭМ!$A$39:$A$782,$A213,СВЦЭМ!$B$39:$B$782,N$190)+'СЕТ СН'!$F$12</f>
        <v>168.30814673</v>
      </c>
      <c r="O213" s="36">
        <f>SUMIFS(СВЦЭМ!$F$39:$F$782,СВЦЭМ!$A$39:$A$782,$A213,СВЦЭМ!$B$39:$B$782,O$190)+'СЕТ СН'!$F$12</f>
        <v>170.71223807000001</v>
      </c>
      <c r="P213" s="36">
        <f>SUMIFS(СВЦЭМ!$F$39:$F$782,СВЦЭМ!$A$39:$A$782,$A213,СВЦЭМ!$B$39:$B$782,P$190)+'СЕТ СН'!$F$12</f>
        <v>172.86976530999999</v>
      </c>
      <c r="Q213" s="36">
        <f>SUMIFS(СВЦЭМ!$F$39:$F$782,СВЦЭМ!$A$39:$A$782,$A213,СВЦЭМ!$B$39:$B$782,Q$190)+'СЕТ СН'!$F$12</f>
        <v>174.84588721</v>
      </c>
      <c r="R213" s="36">
        <f>SUMIFS(СВЦЭМ!$F$39:$F$782,СВЦЭМ!$A$39:$A$782,$A213,СВЦЭМ!$B$39:$B$782,R$190)+'СЕТ СН'!$F$12</f>
        <v>171.35126106999999</v>
      </c>
      <c r="S213" s="36">
        <f>SUMIFS(СВЦЭМ!$F$39:$F$782,СВЦЭМ!$A$39:$A$782,$A213,СВЦЭМ!$B$39:$B$782,S$190)+'СЕТ СН'!$F$12</f>
        <v>166.56587637999999</v>
      </c>
      <c r="T213" s="36">
        <f>SUMIFS(СВЦЭМ!$F$39:$F$782,СВЦЭМ!$A$39:$A$782,$A213,СВЦЭМ!$B$39:$B$782,T$190)+'СЕТ СН'!$F$12</f>
        <v>157.91803128999999</v>
      </c>
      <c r="U213" s="36">
        <f>SUMIFS(СВЦЭМ!$F$39:$F$782,СВЦЭМ!$A$39:$A$782,$A213,СВЦЭМ!$B$39:$B$782,U$190)+'СЕТ СН'!$F$12</f>
        <v>160.94258834999999</v>
      </c>
      <c r="V213" s="36">
        <f>SUMIFS(СВЦЭМ!$F$39:$F$782,СВЦЭМ!$A$39:$A$782,$A213,СВЦЭМ!$B$39:$B$782,V$190)+'СЕТ СН'!$F$12</f>
        <v>163.18494326000001</v>
      </c>
      <c r="W213" s="36">
        <f>SUMIFS(СВЦЭМ!$F$39:$F$782,СВЦЭМ!$A$39:$A$782,$A213,СВЦЭМ!$B$39:$B$782,W$190)+'СЕТ СН'!$F$12</f>
        <v>167.03945121999999</v>
      </c>
      <c r="X213" s="36">
        <f>SUMIFS(СВЦЭМ!$F$39:$F$782,СВЦЭМ!$A$39:$A$782,$A213,СВЦЭМ!$B$39:$B$782,X$190)+'СЕТ СН'!$F$12</f>
        <v>172.44028089</v>
      </c>
      <c r="Y213" s="36">
        <f>SUMIFS(СВЦЭМ!$F$39:$F$782,СВЦЭМ!$A$39:$A$782,$A213,СВЦЭМ!$B$39:$B$782,Y$190)+'СЕТ СН'!$F$12</f>
        <v>179.07434297</v>
      </c>
    </row>
    <row r="214" spans="1:25" ht="15.75" x14ac:dyDescent="0.2">
      <c r="A214" s="35">
        <f t="shared" si="5"/>
        <v>44858</v>
      </c>
      <c r="B214" s="36">
        <f>SUMIFS(СВЦЭМ!$F$39:$F$782,СВЦЭМ!$A$39:$A$782,$A214,СВЦЭМ!$B$39:$B$782,B$190)+'СЕТ СН'!$F$12</f>
        <v>173.85264329</v>
      </c>
      <c r="C214" s="36">
        <f>SUMIFS(СВЦЭМ!$F$39:$F$782,СВЦЭМ!$A$39:$A$782,$A214,СВЦЭМ!$B$39:$B$782,C$190)+'СЕТ СН'!$F$12</f>
        <v>177.84383925</v>
      </c>
      <c r="D214" s="36">
        <f>SUMIFS(СВЦЭМ!$F$39:$F$782,СВЦЭМ!$A$39:$A$782,$A214,СВЦЭМ!$B$39:$B$782,D$190)+'СЕТ СН'!$F$12</f>
        <v>179.98134899999999</v>
      </c>
      <c r="E214" s="36">
        <f>SUMIFS(СВЦЭМ!$F$39:$F$782,СВЦЭМ!$A$39:$A$782,$A214,СВЦЭМ!$B$39:$B$782,E$190)+'СЕТ СН'!$F$12</f>
        <v>180.47277070000001</v>
      </c>
      <c r="F214" s="36">
        <f>SUMIFS(СВЦЭМ!$F$39:$F$782,СВЦЭМ!$A$39:$A$782,$A214,СВЦЭМ!$B$39:$B$782,F$190)+'СЕТ СН'!$F$12</f>
        <v>183.34355883000001</v>
      </c>
      <c r="G214" s="36">
        <f>SUMIFS(СВЦЭМ!$F$39:$F$782,СВЦЭМ!$A$39:$A$782,$A214,СВЦЭМ!$B$39:$B$782,G$190)+'СЕТ СН'!$F$12</f>
        <v>178.05194895</v>
      </c>
      <c r="H214" s="36">
        <f>SUMIFS(СВЦЭМ!$F$39:$F$782,СВЦЭМ!$A$39:$A$782,$A214,СВЦЭМ!$B$39:$B$782,H$190)+'СЕТ СН'!$F$12</f>
        <v>173.59535604999999</v>
      </c>
      <c r="I214" s="36">
        <f>SUMIFS(СВЦЭМ!$F$39:$F$782,СВЦЭМ!$A$39:$A$782,$A214,СВЦЭМ!$B$39:$B$782,I$190)+'СЕТ СН'!$F$12</f>
        <v>171.74762831999999</v>
      </c>
      <c r="J214" s="36">
        <f>SUMIFS(СВЦЭМ!$F$39:$F$782,СВЦЭМ!$A$39:$A$782,$A214,СВЦЭМ!$B$39:$B$782,J$190)+'СЕТ СН'!$F$12</f>
        <v>169.72834564999999</v>
      </c>
      <c r="K214" s="36">
        <f>SUMIFS(СВЦЭМ!$F$39:$F$782,СВЦЭМ!$A$39:$A$782,$A214,СВЦЭМ!$B$39:$B$782,K$190)+'СЕТ СН'!$F$12</f>
        <v>171.94847215999999</v>
      </c>
      <c r="L214" s="36">
        <f>SUMIFS(СВЦЭМ!$F$39:$F$782,СВЦЭМ!$A$39:$A$782,$A214,СВЦЭМ!$B$39:$B$782,L$190)+'СЕТ СН'!$F$12</f>
        <v>173.47308799000001</v>
      </c>
      <c r="M214" s="36">
        <f>SUMIFS(СВЦЭМ!$F$39:$F$782,СВЦЭМ!$A$39:$A$782,$A214,СВЦЭМ!$B$39:$B$782,M$190)+'СЕТ СН'!$F$12</f>
        <v>175.10953684</v>
      </c>
      <c r="N214" s="36">
        <f>SUMIFS(СВЦЭМ!$F$39:$F$782,СВЦЭМ!$A$39:$A$782,$A214,СВЦЭМ!$B$39:$B$782,N$190)+'СЕТ СН'!$F$12</f>
        <v>176.20778655000001</v>
      </c>
      <c r="O214" s="36">
        <f>SUMIFS(СВЦЭМ!$F$39:$F$782,СВЦЭМ!$A$39:$A$782,$A214,СВЦЭМ!$B$39:$B$782,O$190)+'СЕТ СН'!$F$12</f>
        <v>175.16571059</v>
      </c>
      <c r="P214" s="36">
        <f>SUMIFS(СВЦЭМ!$F$39:$F$782,СВЦЭМ!$A$39:$A$782,$A214,СВЦЭМ!$B$39:$B$782,P$190)+'СЕТ СН'!$F$12</f>
        <v>175.25157479999999</v>
      </c>
      <c r="Q214" s="36">
        <f>SUMIFS(СВЦЭМ!$F$39:$F$782,СВЦЭМ!$A$39:$A$782,$A214,СВЦЭМ!$B$39:$B$782,Q$190)+'СЕТ СН'!$F$12</f>
        <v>174.79516838000001</v>
      </c>
      <c r="R214" s="36">
        <f>SUMIFS(СВЦЭМ!$F$39:$F$782,СВЦЭМ!$A$39:$A$782,$A214,СВЦЭМ!$B$39:$B$782,R$190)+'СЕТ СН'!$F$12</f>
        <v>170.28237107000001</v>
      </c>
      <c r="S214" s="36">
        <f>SUMIFS(СВЦЭМ!$F$39:$F$782,СВЦЭМ!$A$39:$A$782,$A214,СВЦЭМ!$B$39:$B$782,S$190)+'СЕТ СН'!$F$12</f>
        <v>167.31474158</v>
      </c>
      <c r="T214" s="36">
        <f>SUMIFS(СВЦЭМ!$F$39:$F$782,СВЦЭМ!$A$39:$A$782,$A214,СВЦЭМ!$B$39:$B$782,T$190)+'СЕТ СН'!$F$12</f>
        <v>160.81974733999999</v>
      </c>
      <c r="U214" s="36">
        <f>SUMIFS(СВЦЭМ!$F$39:$F$782,СВЦЭМ!$A$39:$A$782,$A214,СВЦЭМ!$B$39:$B$782,U$190)+'СЕТ СН'!$F$12</f>
        <v>166.00116342999999</v>
      </c>
      <c r="V214" s="36">
        <f>SUMIFS(СВЦЭМ!$F$39:$F$782,СВЦЭМ!$A$39:$A$782,$A214,СВЦЭМ!$B$39:$B$782,V$190)+'СЕТ СН'!$F$12</f>
        <v>169.63010742</v>
      </c>
      <c r="W214" s="36">
        <f>SUMIFS(СВЦЭМ!$F$39:$F$782,СВЦЭМ!$A$39:$A$782,$A214,СВЦЭМ!$B$39:$B$782,W$190)+'СЕТ СН'!$F$12</f>
        <v>173.28328067999999</v>
      </c>
      <c r="X214" s="36">
        <f>SUMIFS(СВЦЭМ!$F$39:$F$782,СВЦЭМ!$A$39:$A$782,$A214,СВЦЭМ!$B$39:$B$782,X$190)+'СЕТ СН'!$F$12</f>
        <v>177.66456059000001</v>
      </c>
      <c r="Y214" s="36">
        <f>SUMIFS(СВЦЭМ!$F$39:$F$782,СВЦЭМ!$A$39:$A$782,$A214,СВЦЭМ!$B$39:$B$782,Y$190)+'СЕТ СН'!$F$12</f>
        <v>183.25662761000001</v>
      </c>
    </row>
    <row r="215" spans="1:25" ht="15.75" x14ac:dyDescent="0.2">
      <c r="A215" s="35">
        <f t="shared" si="5"/>
        <v>44859</v>
      </c>
      <c r="B215" s="36">
        <f>SUMIFS(СВЦЭМ!$F$39:$F$782,СВЦЭМ!$A$39:$A$782,$A215,СВЦЭМ!$B$39:$B$782,B$190)+'СЕТ СН'!$F$12</f>
        <v>176.74945457999999</v>
      </c>
      <c r="C215" s="36">
        <f>SUMIFS(СВЦЭМ!$F$39:$F$782,СВЦЭМ!$A$39:$A$782,$A215,СВЦЭМ!$B$39:$B$782,C$190)+'СЕТ СН'!$F$12</f>
        <v>181.76823680000001</v>
      </c>
      <c r="D215" s="36">
        <f>SUMIFS(СВЦЭМ!$F$39:$F$782,СВЦЭМ!$A$39:$A$782,$A215,СВЦЭМ!$B$39:$B$782,D$190)+'СЕТ СН'!$F$12</f>
        <v>179.98607478</v>
      </c>
      <c r="E215" s="36">
        <f>SUMIFS(СВЦЭМ!$F$39:$F$782,СВЦЭМ!$A$39:$A$782,$A215,СВЦЭМ!$B$39:$B$782,E$190)+'СЕТ СН'!$F$12</f>
        <v>177.36879916000001</v>
      </c>
      <c r="F215" s="36">
        <f>SUMIFS(СВЦЭМ!$F$39:$F$782,СВЦЭМ!$A$39:$A$782,$A215,СВЦЭМ!$B$39:$B$782,F$190)+'СЕТ СН'!$F$12</f>
        <v>178.63006485</v>
      </c>
      <c r="G215" s="36">
        <f>SUMIFS(СВЦЭМ!$F$39:$F$782,СВЦЭМ!$A$39:$A$782,$A215,СВЦЭМ!$B$39:$B$782,G$190)+'СЕТ СН'!$F$12</f>
        <v>172.10438619000001</v>
      </c>
      <c r="H215" s="36">
        <f>SUMIFS(СВЦЭМ!$F$39:$F$782,СВЦЭМ!$A$39:$A$782,$A215,СВЦЭМ!$B$39:$B$782,H$190)+'СЕТ СН'!$F$12</f>
        <v>161.84652883999999</v>
      </c>
      <c r="I215" s="36">
        <f>SUMIFS(СВЦЭМ!$F$39:$F$782,СВЦЭМ!$A$39:$A$782,$A215,СВЦЭМ!$B$39:$B$782,I$190)+'СЕТ СН'!$F$12</f>
        <v>152.37376638999999</v>
      </c>
      <c r="J215" s="36">
        <f>SUMIFS(СВЦЭМ!$F$39:$F$782,СВЦЭМ!$A$39:$A$782,$A215,СВЦЭМ!$B$39:$B$782,J$190)+'СЕТ СН'!$F$12</f>
        <v>136.47822404999999</v>
      </c>
      <c r="K215" s="36">
        <f>SUMIFS(СВЦЭМ!$F$39:$F$782,СВЦЭМ!$A$39:$A$782,$A215,СВЦЭМ!$B$39:$B$782,K$190)+'СЕТ СН'!$F$12</f>
        <v>139.85827465</v>
      </c>
      <c r="L215" s="36">
        <f>SUMIFS(СВЦЭМ!$F$39:$F$782,СВЦЭМ!$A$39:$A$782,$A215,СВЦЭМ!$B$39:$B$782,L$190)+'СЕТ СН'!$F$12</f>
        <v>140.80705913</v>
      </c>
      <c r="M215" s="36">
        <f>SUMIFS(СВЦЭМ!$F$39:$F$782,СВЦЭМ!$A$39:$A$782,$A215,СВЦЭМ!$B$39:$B$782,M$190)+'СЕТ СН'!$F$12</f>
        <v>154.06722368000001</v>
      </c>
      <c r="N215" s="36">
        <f>SUMIFS(СВЦЭМ!$F$39:$F$782,СВЦЭМ!$A$39:$A$782,$A215,СВЦЭМ!$B$39:$B$782,N$190)+'СЕТ СН'!$F$12</f>
        <v>168.77608122000001</v>
      </c>
      <c r="O215" s="36">
        <f>SUMIFS(СВЦЭМ!$F$39:$F$782,СВЦЭМ!$A$39:$A$782,$A215,СВЦЭМ!$B$39:$B$782,O$190)+'СЕТ СН'!$F$12</f>
        <v>165.40306175000001</v>
      </c>
      <c r="P215" s="36">
        <f>SUMIFS(СВЦЭМ!$F$39:$F$782,СВЦЭМ!$A$39:$A$782,$A215,СВЦЭМ!$B$39:$B$782,P$190)+'СЕТ СН'!$F$12</f>
        <v>165.48065244</v>
      </c>
      <c r="Q215" s="36">
        <f>SUMIFS(СВЦЭМ!$F$39:$F$782,СВЦЭМ!$A$39:$A$782,$A215,СВЦЭМ!$B$39:$B$782,Q$190)+'СЕТ СН'!$F$12</f>
        <v>165.47503426</v>
      </c>
      <c r="R215" s="36">
        <f>SUMIFS(СВЦЭМ!$F$39:$F$782,СВЦЭМ!$A$39:$A$782,$A215,СВЦЭМ!$B$39:$B$782,R$190)+'СЕТ СН'!$F$12</f>
        <v>150.23810336</v>
      </c>
      <c r="S215" s="36">
        <f>SUMIFS(СВЦЭМ!$F$39:$F$782,СВЦЭМ!$A$39:$A$782,$A215,СВЦЭМ!$B$39:$B$782,S$190)+'СЕТ СН'!$F$12</f>
        <v>140.39979502</v>
      </c>
      <c r="T215" s="36">
        <f>SUMIFS(СВЦЭМ!$F$39:$F$782,СВЦЭМ!$A$39:$A$782,$A215,СВЦЭМ!$B$39:$B$782,T$190)+'СЕТ СН'!$F$12</f>
        <v>127.02241089</v>
      </c>
      <c r="U215" s="36">
        <f>SUMIFS(СВЦЭМ!$F$39:$F$782,СВЦЭМ!$A$39:$A$782,$A215,СВЦЭМ!$B$39:$B$782,U$190)+'СЕТ СН'!$F$12</f>
        <v>127.95510160000001</v>
      </c>
      <c r="V215" s="36">
        <f>SUMIFS(СВЦЭМ!$F$39:$F$782,СВЦЭМ!$A$39:$A$782,$A215,СВЦЭМ!$B$39:$B$782,V$190)+'СЕТ СН'!$F$12</f>
        <v>131.10508583000001</v>
      </c>
      <c r="W215" s="36">
        <f>SUMIFS(СВЦЭМ!$F$39:$F$782,СВЦЭМ!$A$39:$A$782,$A215,СВЦЭМ!$B$39:$B$782,W$190)+'СЕТ СН'!$F$12</f>
        <v>133.23024971000001</v>
      </c>
      <c r="X215" s="36">
        <f>SUMIFS(СВЦЭМ!$F$39:$F$782,СВЦЭМ!$A$39:$A$782,$A215,СВЦЭМ!$B$39:$B$782,X$190)+'СЕТ СН'!$F$12</f>
        <v>137.24497024999999</v>
      </c>
      <c r="Y215" s="36">
        <f>SUMIFS(СВЦЭМ!$F$39:$F$782,СВЦЭМ!$A$39:$A$782,$A215,СВЦЭМ!$B$39:$B$782,Y$190)+'СЕТ СН'!$F$12</f>
        <v>140.02661838</v>
      </c>
    </row>
    <row r="216" spans="1:25" ht="15.75" x14ac:dyDescent="0.2">
      <c r="A216" s="35">
        <f t="shared" si="5"/>
        <v>44860</v>
      </c>
      <c r="B216" s="36">
        <f>SUMIFS(СВЦЭМ!$F$39:$F$782,СВЦЭМ!$A$39:$A$782,$A216,СВЦЭМ!$B$39:$B$782,B$190)+'СЕТ СН'!$F$12</f>
        <v>166.2432005</v>
      </c>
      <c r="C216" s="36">
        <f>SUMIFS(СВЦЭМ!$F$39:$F$782,СВЦЭМ!$A$39:$A$782,$A216,СВЦЭМ!$B$39:$B$782,C$190)+'СЕТ СН'!$F$12</f>
        <v>168.32977414000001</v>
      </c>
      <c r="D216" s="36">
        <f>SUMIFS(СВЦЭМ!$F$39:$F$782,СВЦЭМ!$A$39:$A$782,$A216,СВЦЭМ!$B$39:$B$782,D$190)+'СЕТ СН'!$F$12</f>
        <v>170.32026984000001</v>
      </c>
      <c r="E216" s="36">
        <f>SUMIFS(СВЦЭМ!$F$39:$F$782,СВЦЭМ!$A$39:$A$782,$A216,СВЦЭМ!$B$39:$B$782,E$190)+'СЕТ СН'!$F$12</f>
        <v>172.99866578000001</v>
      </c>
      <c r="F216" s="36">
        <f>SUMIFS(СВЦЭМ!$F$39:$F$782,СВЦЭМ!$A$39:$A$782,$A216,СВЦЭМ!$B$39:$B$782,F$190)+'СЕТ СН'!$F$12</f>
        <v>168.76896216</v>
      </c>
      <c r="G216" s="36">
        <f>SUMIFS(СВЦЭМ!$F$39:$F$782,СВЦЭМ!$A$39:$A$782,$A216,СВЦЭМ!$B$39:$B$782,G$190)+'СЕТ СН'!$F$12</f>
        <v>160.11650641</v>
      </c>
      <c r="H216" s="36">
        <f>SUMIFS(СВЦЭМ!$F$39:$F$782,СВЦЭМ!$A$39:$A$782,$A216,СВЦЭМ!$B$39:$B$782,H$190)+'СЕТ СН'!$F$12</f>
        <v>147.07079732</v>
      </c>
      <c r="I216" s="36">
        <f>SUMIFS(СВЦЭМ!$F$39:$F$782,СВЦЭМ!$A$39:$A$782,$A216,СВЦЭМ!$B$39:$B$782,I$190)+'СЕТ СН'!$F$12</f>
        <v>153.77428929000001</v>
      </c>
      <c r="J216" s="36">
        <f>SUMIFS(СВЦЭМ!$F$39:$F$782,СВЦЭМ!$A$39:$A$782,$A216,СВЦЭМ!$B$39:$B$782,J$190)+'СЕТ СН'!$F$12</f>
        <v>148.23181692</v>
      </c>
      <c r="K216" s="36">
        <f>SUMIFS(СВЦЭМ!$F$39:$F$782,СВЦЭМ!$A$39:$A$782,$A216,СВЦЭМ!$B$39:$B$782,K$190)+'СЕТ СН'!$F$12</f>
        <v>149.87608695</v>
      </c>
      <c r="L216" s="36">
        <f>SUMIFS(СВЦЭМ!$F$39:$F$782,СВЦЭМ!$A$39:$A$782,$A216,СВЦЭМ!$B$39:$B$782,L$190)+'СЕТ СН'!$F$12</f>
        <v>151.02620092000001</v>
      </c>
      <c r="M216" s="36">
        <f>SUMIFS(СВЦЭМ!$F$39:$F$782,СВЦЭМ!$A$39:$A$782,$A216,СВЦЭМ!$B$39:$B$782,M$190)+'СЕТ СН'!$F$12</f>
        <v>150.58178645000001</v>
      </c>
      <c r="N216" s="36">
        <f>SUMIFS(СВЦЭМ!$F$39:$F$782,СВЦЭМ!$A$39:$A$782,$A216,СВЦЭМ!$B$39:$B$782,N$190)+'СЕТ СН'!$F$12</f>
        <v>151.73772281999999</v>
      </c>
      <c r="O216" s="36">
        <f>SUMIFS(СВЦЭМ!$F$39:$F$782,СВЦЭМ!$A$39:$A$782,$A216,СВЦЭМ!$B$39:$B$782,O$190)+'СЕТ СН'!$F$12</f>
        <v>158.12925048</v>
      </c>
      <c r="P216" s="36">
        <f>SUMIFS(СВЦЭМ!$F$39:$F$782,СВЦЭМ!$A$39:$A$782,$A216,СВЦЭМ!$B$39:$B$782,P$190)+'СЕТ СН'!$F$12</f>
        <v>159.79865240000001</v>
      </c>
      <c r="Q216" s="36">
        <f>SUMIFS(СВЦЭМ!$F$39:$F$782,СВЦЭМ!$A$39:$A$782,$A216,СВЦЭМ!$B$39:$B$782,Q$190)+'СЕТ СН'!$F$12</f>
        <v>157.72356679999999</v>
      </c>
      <c r="R216" s="36">
        <f>SUMIFS(СВЦЭМ!$F$39:$F$782,СВЦЭМ!$A$39:$A$782,$A216,СВЦЭМ!$B$39:$B$782,R$190)+'СЕТ СН'!$F$12</f>
        <v>157.26172403000001</v>
      </c>
      <c r="S216" s="36">
        <f>SUMIFS(СВЦЭМ!$F$39:$F$782,СВЦЭМ!$A$39:$A$782,$A216,СВЦЭМ!$B$39:$B$782,S$190)+'СЕТ СН'!$F$12</f>
        <v>147.02198482</v>
      </c>
      <c r="T216" s="36">
        <f>SUMIFS(СВЦЭМ!$F$39:$F$782,СВЦЭМ!$A$39:$A$782,$A216,СВЦЭМ!$B$39:$B$782,T$190)+'СЕТ СН'!$F$12</f>
        <v>144.66502815999999</v>
      </c>
      <c r="U216" s="36">
        <f>SUMIFS(СВЦЭМ!$F$39:$F$782,СВЦЭМ!$A$39:$A$782,$A216,СВЦЭМ!$B$39:$B$782,U$190)+'СЕТ СН'!$F$12</f>
        <v>146.900285</v>
      </c>
      <c r="V216" s="36">
        <f>SUMIFS(СВЦЭМ!$F$39:$F$782,СВЦЭМ!$A$39:$A$782,$A216,СВЦЭМ!$B$39:$B$782,V$190)+'СЕТ СН'!$F$12</f>
        <v>150.69764867000001</v>
      </c>
      <c r="W216" s="36">
        <f>SUMIFS(СВЦЭМ!$F$39:$F$782,СВЦЭМ!$A$39:$A$782,$A216,СВЦЭМ!$B$39:$B$782,W$190)+'СЕТ СН'!$F$12</f>
        <v>156.19376758999999</v>
      </c>
      <c r="X216" s="36">
        <f>SUMIFS(СВЦЭМ!$F$39:$F$782,СВЦЭМ!$A$39:$A$782,$A216,СВЦЭМ!$B$39:$B$782,X$190)+'СЕТ СН'!$F$12</f>
        <v>157.34799222000001</v>
      </c>
      <c r="Y216" s="36">
        <f>SUMIFS(СВЦЭМ!$F$39:$F$782,СВЦЭМ!$A$39:$A$782,$A216,СВЦЭМ!$B$39:$B$782,Y$190)+'СЕТ СН'!$F$12</f>
        <v>158.53674763999999</v>
      </c>
    </row>
    <row r="217" spans="1:25" ht="15.75" x14ac:dyDescent="0.2">
      <c r="A217" s="35">
        <f t="shared" si="5"/>
        <v>44861</v>
      </c>
      <c r="B217" s="36">
        <f>SUMIFS(СВЦЭМ!$F$39:$F$782,СВЦЭМ!$A$39:$A$782,$A217,СВЦЭМ!$B$39:$B$782,B$190)+'СЕТ СН'!$F$12</f>
        <v>167.59007951000001</v>
      </c>
      <c r="C217" s="36">
        <f>SUMIFS(СВЦЭМ!$F$39:$F$782,СВЦЭМ!$A$39:$A$782,$A217,СВЦЭМ!$B$39:$B$782,C$190)+'СЕТ СН'!$F$12</f>
        <v>170.85622653999999</v>
      </c>
      <c r="D217" s="36">
        <f>SUMIFS(СВЦЭМ!$F$39:$F$782,СВЦЭМ!$A$39:$A$782,$A217,СВЦЭМ!$B$39:$B$782,D$190)+'СЕТ СН'!$F$12</f>
        <v>175.09840452</v>
      </c>
      <c r="E217" s="36">
        <f>SUMIFS(СВЦЭМ!$F$39:$F$782,СВЦЭМ!$A$39:$A$782,$A217,СВЦЭМ!$B$39:$B$782,E$190)+'СЕТ СН'!$F$12</f>
        <v>175.9287674</v>
      </c>
      <c r="F217" s="36">
        <f>SUMIFS(СВЦЭМ!$F$39:$F$782,СВЦЭМ!$A$39:$A$782,$A217,СВЦЭМ!$B$39:$B$782,F$190)+'СЕТ СН'!$F$12</f>
        <v>172.76649377999999</v>
      </c>
      <c r="G217" s="36">
        <f>SUMIFS(СВЦЭМ!$F$39:$F$782,СВЦЭМ!$A$39:$A$782,$A217,СВЦЭМ!$B$39:$B$782,G$190)+'СЕТ СН'!$F$12</f>
        <v>161.78463346000001</v>
      </c>
      <c r="H217" s="36">
        <f>SUMIFS(СВЦЭМ!$F$39:$F$782,СВЦЭМ!$A$39:$A$782,$A217,СВЦЭМ!$B$39:$B$782,H$190)+'СЕТ СН'!$F$12</f>
        <v>146.26244763</v>
      </c>
      <c r="I217" s="36">
        <f>SUMIFS(СВЦЭМ!$F$39:$F$782,СВЦЭМ!$A$39:$A$782,$A217,СВЦЭМ!$B$39:$B$782,I$190)+'СЕТ СН'!$F$12</f>
        <v>146.07141787</v>
      </c>
      <c r="J217" s="36">
        <f>SUMIFS(СВЦЭМ!$F$39:$F$782,СВЦЭМ!$A$39:$A$782,$A217,СВЦЭМ!$B$39:$B$782,J$190)+'СЕТ СН'!$F$12</f>
        <v>142.18153106</v>
      </c>
      <c r="K217" s="36">
        <f>SUMIFS(СВЦЭМ!$F$39:$F$782,СВЦЭМ!$A$39:$A$782,$A217,СВЦЭМ!$B$39:$B$782,K$190)+'СЕТ СН'!$F$12</f>
        <v>144.63034673999999</v>
      </c>
      <c r="L217" s="36">
        <f>SUMIFS(СВЦЭМ!$F$39:$F$782,СВЦЭМ!$A$39:$A$782,$A217,СВЦЭМ!$B$39:$B$782,L$190)+'СЕТ СН'!$F$12</f>
        <v>145.22271322</v>
      </c>
      <c r="M217" s="36">
        <f>SUMIFS(СВЦЭМ!$F$39:$F$782,СВЦЭМ!$A$39:$A$782,$A217,СВЦЭМ!$B$39:$B$782,M$190)+'СЕТ СН'!$F$12</f>
        <v>146.46235909000001</v>
      </c>
      <c r="N217" s="36">
        <f>SUMIFS(СВЦЭМ!$F$39:$F$782,СВЦЭМ!$A$39:$A$782,$A217,СВЦЭМ!$B$39:$B$782,N$190)+'СЕТ СН'!$F$12</f>
        <v>150.92432004</v>
      </c>
      <c r="O217" s="36">
        <f>SUMIFS(СВЦЭМ!$F$39:$F$782,СВЦЭМ!$A$39:$A$782,$A217,СВЦЭМ!$B$39:$B$782,O$190)+'СЕТ СН'!$F$12</f>
        <v>152.82147749000001</v>
      </c>
      <c r="P217" s="36">
        <f>SUMIFS(СВЦЭМ!$F$39:$F$782,СВЦЭМ!$A$39:$A$782,$A217,СВЦЭМ!$B$39:$B$782,P$190)+'СЕТ СН'!$F$12</f>
        <v>152.99917148</v>
      </c>
      <c r="Q217" s="36">
        <f>SUMIFS(СВЦЭМ!$F$39:$F$782,СВЦЭМ!$A$39:$A$782,$A217,СВЦЭМ!$B$39:$B$782,Q$190)+'СЕТ СН'!$F$12</f>
        <v>154.57168372000001</v>
      </c>
      <c r="R217" s="36">
        <f>SUMIFS(СВЦЭМ!$F$39:$F$782,СВЦЭМ!$A$39:$A$782,$A217,СВЦЭМ!$B$39:$B$782,R$190)+'СЕТ СН'!$F$12</f>
        <v>150.35431066999999</v>
      </c>
      <c r="S217" s="36">
        <f>SUMIFS(СВЦЭМ!$F$39:$F$782,СВЦЭМ!$A$39:$A$782,$A217,СВЦЭМ!$B$39:$B$782,S$190)+'СЕТ СН'!$F$12</f>
        <v>147.49595386999999</v>
      </c>
      <c r="T217" s="36">
        <f>SUMIFS(СВЦЭМ!$F$39:$F$782,СВЦЭМ!$A$39:$A$782,$A217,СВЦЭМ!$B$39:$B$782,T$190)+'СЕТ СН'!$F$12</f>
        <v>141.67263127000001</v>
      </c>
      <c r="U217" s="36">
        <f>SUMIFS(СВЦЭМ!$F$39:$F$782,СВЦЭМ!$A$39:$A$782,$A217,СВЦЭМ!$B$39:$B$782,U$190)+'СЕТ СН'!$F$12</f>
        <v>145.23023748</v>
      </c>
      <c r="V217" s="36">
        <f>SUMIFS(СВЦЭМ!$F$39:$F$782,СВЦЭМ!$A$39:$A$782,$A217,СВЦЭМ!$B$39:$B$782,V$190)+'СЕТ СН'!$F$12</f>
        <v>149.79206991000001</v>
      </c>
      <c r="W217" s="36">
        <f>SUMIFS(СВЦЭМ!$F$39:$F$782,СВЦЭМ!$A$39:$A$782,$A217,СВЦЭМ!$B$39:$B$782,W$190)+'СЕТ СН'!$F$12</f>
        <v>153.54963280999999</v>
      </c>
      <c r="X217" s="36">
        <f>SUMIFS(СВЦЭМ!$F$39:$F$782,СВЦЭМ!$A$39:$A$782,$A217,СВЦЭМ!$B$39:$B$782,X$190)+'СЕТ СН'!$F$12</f>
        <v>161.36277522</v>
      </c>
      <c r="Y217" s="36">
        <f>SUMIFS(СВЦЭМ!$F$39:$F$782,СВЦЭМ!$A$39:$A$782,$A217,СВЦЭМ!$B$39:$B$782,Y$190)+'СЕТ СН'!$F$12</f>
        <v>165.51227001000001</v>
      </c>
    </row>
    <row r="218" spans="1:25" ht="15.75" x14ac:dyDescent="0.2">
      <c r="A218" s="35">
        <f t="shared" si="5"/>
        <v>44862</v>
      </c>
      <c r="B218" s="36">
        <f>SUMIFS(СВЦЭМ!$F$39:$F$782,СВЦЭМ!$A$39:$A$782,$A218,СВЦЭМ!$B$39:$B$782,B$190)+'СЕТ СН'!$F$12</f>
        <v>164.03627191000001</v>
      </c>
      <c r="C218" s="36">
        <f>SUMIFS(СВЦЭМ!$F$39:$F$782,СВЦЭМ!$A$39:$A$782,$A218,СВЦЭМ!$B$39:$B$782,C$190)+'СЕТ СН'!$F$12</f>
        <v>168.77475973</v>
      </c>
      <c r="D218" s="36">
        <f>SUMIFS(СВЦЭМ!$F$39:$F$782,СВЦЭМ!$A$39:$A$782,$A218,СВЦЭМ!$B$39:$B$782,D$190)+'СЕТ СН'!$F$12</f>
        <v>174.51522001999999</v>
      </c>
      <c r="E218" s="36">
        <f>SUMIFS(СВЦЭМ!$F$39:$F$782,СВЦЭМ!$A$39:$A$782,$A218,СВЦЭМ!$B$39:$B$782,E$190)+'СЕТ СН'!$F$12</f>
        <v>174.68071574999999</v>
      </c>
      <c r="F218" s="36">
        <f>SUMIFS(СВЦЭМ!$F$39:$F$782,СВЦЭМ!$A$39:$A$782,$A218,СВЦЭМ!$B$39:$B$782,F$190)+'СЕТ СН'!$F$12</f>
        <v>174.9466774</v>
      </c>
      <c r="G218" s="36">
        <f>SUMIFS(СВЦЭМ!$F$39:$F$782,СВЦЭМ!$A$39:$A$782,$A218,СВЦЭМ!$B$39:$B$782,G$190)+'СЕТ СН'!$F$12</f>
        <v>172.74097581000001</v>
      </c>
      <c r="H218" s="36">
        <f>SUMIFS(СВЦЭМ!$F$39:$F$782,СВЦЭМ!$A$39:$A$782,$A218,СВЦЭМ!$B$39:$B$782,H$190)+'СЕТ СН'!$F$12</f>
        <v>165.57468112000001</v>
      </c>
      <c r="I218" s="36">
        <f>SUMIFS(СВЦЭМ!$F$39:$F$782,СВЦЭМ!$A$39:$A$782,$A218,СВЦЭМ!$B$39:$B$782,I$190)+'СЕТ СН'!$F$12</f>
        <v>158.64641626</v>
      </c>
      <c r="J218" s="36">
        <f>SUMIFS(СВЦЭМ!$F$39:$F$782,СВЦЭМ!$A$39:$A$782,$A218,СВЦЭМ!$B$39:$B$782,J$190)+'СЕТ СН'!$F$12</f>
        <v>153.89531152999999</v>
      </c>
      <c r="K218" s="36">
        <f>SUMIFS(СВЦЭМ!$F$39:$F$782,СВЦЭМ!$A$39:$A$782,$A218,СВЦЭМ!$B$39:$B$782,K$190)+'СЕТ СН'!$F$12</f>
        <v>152.62831528999999</v>
      </c>
      <c r="L218" s="36">
        <f>SUMIFS(СВЦЭМ!$F$39:$F$782,СВЦЭМ!$A$39:$A$782,$A218,СВЦЭМ!$B$39:$B$782,L$190)+'СЕТ СН'!$F$12</f>
        <v>151.44072209000001</v>
      </c>
      <c r="M218" s="36">
        <f>SUMIFS(СВЦЭМ!$F$39:$F$782,СВЦЭМ!$A$39:$A$782,$A218,СВЦЭМ!$B$39:$B$782,M$190)+'СЕТ СН'!$F$12</f>
        <v>153.35112303</v>
      </c>
      <c r="N218" s="36">
        <f>SUMIFS(СВЦЭМ!$F$39:$F$782,СВЦЭМ!$A$39:$A$782,$A218,СВЦЭМ!$B$39:$B$782,N$190)+'СЕТ СН'!$F$12</f>
        <v>154.17910943000001</v>
      </c>
      <c r="O218" s="36">
        <f>SUMIFS(СВЦЭМ!$F$39:$F$782,СВЦЭМ!$A$39:$A$782,$A218,СВЦЭМ!$B$39:$B$782,O$190)+'СЕТ СН'!$F$12</f>
        <v>158.21316830999999</v>
      </c>
      <c r="P218" s="36">
        <f>SUMIFS(СВЦЭМ!$F$39:$F$782,СВЦЭМ!$A$39:$A$782,$A218,СВЦЭМ!$B$39:$B$782,P$190)+'СЕТ СН'!$F$12</f>
        <v>159.97415171</v>
      </c>
      <c r="Q218" s="36">
        <f>SUMIFS(СВЦЭМ!$F$39:$F$782,СВЦЭМ!$A$39:$A$782,$A218,СВЦЭМ!$B$39:$B$782,Q$190)+'СЕТ СН'!$F$12</f>
        <v>159.91275474</v>
      </c>
      <c r="R218" s="36">
        <f>SUMIFS(СВЦЭМ!$F$39:$F$782,СВЦЭМ!$A$39:$A$782,$A218,СВЦЭМ!$B$39:$B$782,R$190)+'СЕТ СН'!$F$12</f>
        <v>160.86306988999999</v>
      </c>
      <c r="S218" s="36">
        <f>SUMIFS(СВЦЭМ!$F$39:$F$782,СВЦЭМ!$A$39:$A$782,$A218,СВЦЭМ!$B$39:$B$782,S$190)+'СЕТ СН'!$F$12</f>
        <v>158.23655959000001</v>
      </c>
      <c r="T218" s="36">
        <f>SUMIFS(СВЦЭМ!$F$39:$F$782,СВЦЭМ!$A$39:$A$782,$A218,СВЦЭМ!$B$39:$B$782,T$190)+'СЕТ СН'!$F$12</f>
        <v>151.41056126999999</v>
      </c>
      <c r="U218" s="36">
        <f>SUMIFS(СВЦЭМ!$F$39:$F$782,СВЦЭМ!$A$39:$A$782,$A218,СВЦЭМ!$B$39:$B$782,U$190)+'СЕТ СН'!$F$12</f>
        <v>149.94287048999999</v>
      </c>
      <c r="V218" s="36">
        <f>SUMIFS(СВЦЭМ!$F$39:$F$782,СВЦЭМ!$A$39:$A$782,$A218,СВЦЭМ!$B$39:$B$782,V$190)+'СЕТ СН'!$F$12</f>
        <v>154.73844233</v>
      </c>
      <c r="W218" s="36">
        <f>SUMIFS(СВЦЭМ!$F$39:$F$782,СВЦЭМ!$A$39:$A$782,$A218,СВЦЭМ!$B$39:$B$782,W$190)+'СЕТ СН'!$F$12</f>
        <v>157.77839162999999</v>
      </c>
      <c r="X218" s="36">
        <f>SUMIFS(СВЦЭМ!$F$39:$F$782,СВЦЭМ!$A$39:$A$782,$A218,СВЦЭМ!$B$39:$B$782,X$190)+'СЕТ СН'!$F$12</f>
        <v>161.82262155999999</v>
      </c>
      <c r="Y218" s="36">
        <f>SUMIFS(СВЦЭМ!$F$39:$F$782,СВЦЭМ!$A$39:$A$782,$A218,СВЦЭМ!$B$39:$B$782,Y$190)+'СЕТ СН'!$F$12</f>
        <v>164.01728811000001</v>
      </c>
    </row>
    <row r="219" spans="1:25" ht="15.75" x14ac:dyDescent="0.2">
      <c r="A219" s="35">
        <f t="shared" si="5"/>
        <v>44863</v>
      </c>
      <c r="B219" s="36">
        <f>SUMIFS(СВЦЭМ!$F$39:$F$782,СВЦЭМ!$A$39:$A$782,$A219,СВЦЭМ!$B$39:$B$782,B$190)+'СЕТ СН'!$F$12</f>
        <v>164.21743064</v>
      </c>
      <c r="C219" s="36">
        <f>SUMIFS(СВЦЭМ!$F$39:$F$782,СВЦЭМ!$A$39:$A$782,$A219,СВЦЭМ!$B$39:$B$782,C$190)+'СЕТ СН'!$F$12</f>
        <v>168.79305471999999</v>
      </c>
      <c r="D219" s="36">
        <f>SUMIFS(СВЦЭМ!$F$39:$F$782,СВЦЭМ!$A$39:$A$782,$A219,СВЦЭМ!$B$39:$B$782,D$190)+'СЕТ СН'!$F$12</f>
        <v>175.19500965</v>
      </c>
      <c r="E219" s="36">
        <f>SUMIFS(СВЦЭМ!$F$39:$F$782,СВЦЭМ!$A$39:$A$782,$A219,СВЦЭМ!$B$39:$B$782,E$190)+'СЕТ СН'!$F$12</f>
        <v>174.20235360999999</v>
      </c>
      <c r="F219" s="36">
        <f>SUMIFS(СВЦЭМ!$F$39:$F$782,СВЦЭМ!$A$39:$A$782,$A219,СВЦЭМ!$B$39:$B$782,F$190)+'СЕТ СН'!$F$12</f>
        <v>173.12048071999999</v>
      </c>
      <c r="G219" s="36">
        <f>SUMIFS(СВЦЭМ!$F$39:$F$782,СВЦЭМ!$A$39:$A$782,$A219,СВЦЭМ!$B$39:$B$782,G$190)+'СЕТ СН'!$F$12</f>
        <v>170.32991461</v>
      </c>
      <c r="H219" s="36">
        <f>SUMIFS(СВЦЭМ!$F$39:$F$782,СВЦЭМ!$A$39:$A$782,$A219,СВЦЭМ!$B$39:$B$782,H$190)+'СЕТ СН'!$F$12</f>
        <v>165.51105566000001</v>
      </c>
      <c r="I219" s="36">
        <f>SUMIFS(СВЦЭМ!$F$39:$F$782,СВЦЭМ!$A$39:$A$782,$A219,СВЦЭМ!$B$39:$B$782,I$190)+'СЕТ СН'!$F$12</f>
        <v>160.23722832000001</v>
      </c>
      <c r="J219" s="36">
        <f>SUMIFS(СВЦЭМ!$F$39:$F$782,СВЦЭМ!$A$39:$A$782,$A219,СВЦЭМ!$B$39:$B$782,J$190)+'СЕТ СН'!$F$12</f>
        <v>154.32061034</v>
      </c>
      <c r="K219" s="36">
        <f>SUMIFS(СВЦЭМ!$F$39:$F$782,СВЦЭМ!$A$39:$A$782,$A219,СВЦЭМ!$B$39:$B$782,K$190)+'СЕТ СН'!$F$12</f>
        <v>152.89881417999999</v>
      </c>
      <c r="L219" s="36">
        <f>SUMIFS(СВЦЭМ!$F$39:$F$782,СВЦЭМ!$A$39:$A$782,$A219,СВЦЭМ!$B$39:$B$782,L$190)+'СЕТ СН'!$F$12</f>
        <v>153.07166017</v>
      </c>
      <c r="M219" s="36">
        <f>SUMIFS(СВЦЭМ!$F$39:$F$782,СВЦЭМ!$A$39:$A$782,$A219,СВЦЭМ!$B$39:$B$782,M$190)+'СЕТ СН'!$F$12</f>
        <v>153.56140841000001</v>
      </c>
      <c r="N219" s="36">
        <f>SUMIFS(СВЦЭМ!$F$39:$F$782,СВЦЭМ!$A$39:$A$782,$A219,СВЦЭМ!$B$39:$B$782,N$190)+'СЕТ СН'!$F$12</f>
        <v>152.39556630999999</v>
      </c>
      <c r="O219" s="36">
        <f>SUMIFS(СВЦЭМ!$F$39:$F$782,СВЦЭМ!$A$39:$A$782,$A219,СВЦЭМ!$B$39:$B$782,O$190)+'СЕТ СН'!$F$12</f>
        <v>155.76986242000001</v>
      </c>
      <c r="P219" s="36">
        <f>SUMIFS(СВЦЭМ!$F$39:$F$782,СВЦЭМ!$A$39:$A$782,$A219,СВЦЭМ!$B$39:$B$782,P$190)+'СЕТ СН'!$F$12</f>
        <v>159.88229016</v>
      </c>
      <c r="Q219" s="36">
        <f>SUMIFS(СВЦЭМ!$F$39:$F$782,СВЦЭМ!$A$39:$A$782,$A219,СВЦЭМ!$B$39:$B$782,Q$190)+'СЕТ СН'!$F$12</f>
        <v>158.49213348999999</v>
      </c>
      <c r="R219" s="36">
        <f>SUMIFS(СВЦЭМ!$F$39:$F$782,СВЦЭМ!$A$39:$A$782,$A219,СВЦЭМ!$B$39:$B$782,R$190)+'СЕТ СН'!$F$12</f>
        <v>154.54216904</v>
      </c>
      <c r="S219" s="36">
        <f>SUMIFS(СВЦЭМ!$F$39:$F$782,СВЦЭМ!$A$39:$A$782,$A219,СВЦЭМ!$B$39:$B$782,S$190)+'СЕТ СН'!$F$12</f>
        <v>149.87545747999999</v>
      </c>
      <c r="T219" s="36">
        <f>SUMIFS(СВЦЭМ!$F$39:$F$782,СВЦЭМ!$A$39:$A$782,$A219,СВЦЭМ!$B$39:$B$782,T$190)+'СЕТ СН'!$F$12</f>
        <v>144.46329378999999</v>
      </c>
      <c r="U219" s="36">
        <f>SUMIFS(СВЦЭМ!$F$39:$F$782,СВЦЭМ!$A$39:$A$782,$A219,СВЦЭМ!$B$39:$B$782,U$190)+'СЕТ СН'!$F$12</f>
        <v>143.41810803999999</v>
      </c>
      <c r="V219" s="36">
        <f>SUMIFS(СВЦЭМ!$F$39:$F$782,СВЦЭМ!$A$39:$A$782,$A219,СВЦЭМ!$B$39:$B$782,V$190)+'СЕТ СН'!$F$12</f>
        <v>148.35932376</v>
      </c>
      <c r="W219" s="36">
        <f>SUMIFS(СВЦЭМ!$F$39:$F$782,СВЦЭМ!$A$39:$A$782,$A219,СВЦЭМ!$B$39:$B$782,W$190)+'СЕТ СН'!$F$12</f>
        <v>151.64026333999999</v>
      </c>
      <c r="X219" s="36">
        <f>SUMIFS(СВЦЭМ!$F$39:$F$782,СВЦЭМ!$A$39:$A$782,$A219,СВЦЭМ!$B$39:$B$782,X$190)+'СЕТ СН'!$F$12</f>
        <v>155.66316442999999</v>
      </c>
      <c r="Y219" s="36">
        <f>SUMIFS(СВЦЭМ!$F$39:$F$782,СВЦЭМ!$A$39:$A$782,$A219,СВЦЭМ!$B$39:$B$782,Y$190)+'СЕТ СН'!$F$12</f>
        <v>161.78575096</v>
      </c>
    </row>
    <row r="220" spans="1:25" ht="15.75" x14ac:dyDescent="0.2">
      <c r="A220" s="35">
        <f t="shared" si="5"/>
        <v>44864</v>
      </c>
      <c r="B220" s="36">
        <f>SUMIFS(СВЦЭМ!$F$39:$F$782,СВЦЭМ!$A$39:$A$782,$A220,СВЦЭМ!$B$39:$B$782,B$190)+'СЕТ СН'!$F$12</f>
        <v>157.89558650999999</v>
      </c>
      <c r="C220" s="36">
        <f>SUMIFS(СВЦЭМ!$F$39:$F$782,СВЦЭМ!$A$39:$A$782,$A220,СВЦЭМ!$B$39:$B$782,C$190)+'СЕТ СН'!$F$12</f>
        <v>161.03617058</v>
      </c>
      <c r="D220" s="36">
        <f>SUMIFS(СВЦЭМ!$F$39:$F$782,СВЦЭМ!$A$39:$A$782,$A220,СВЦЭМ!$B$39:$B$782,D$190)+'СЕТ СН'!$F$12</f>
        <v>166.94596264</v>
      </c>
      <c r="E220" s="36">
        <f>SUMIFS(СВЦЭМ!$F$39:$F$782,СВЦЭМ!$A$39:$A$782,$A220,СВЦЭМ!$B$39:$B$782,E$190)+'СЕТ СН'!$F$12</f>
        <v>163.95712143</v>
      </c>
      <c r="F220" s="36">
        <f>SUMIFS(СВЦЭМ!$F$39:$F$782,СВЦЭМ!$A$39:$A$782,$A220,СВЦЭМ!$B$39:$B$782,F$190)+'СЕТ СН'!$F$12</f>
        <v>168.13223690000001</v>
      </c>
      <c r="G220" s="36">
        <f>SUMIFS(СВЦЭМ!$F$39:$F$782,СВЦЭМ!$A$39:$A$782,$A220,СВЦЭМ!$B$39:$B$782,G$190)+'СЕТ СН'!$F$12</f>
        <v>164.15356173999999</v>
      </c>
      <c r="H220" s="36">
        <f>SUMIFS(СВЦЭМ!$F$39:$F$782,СВЦЭМ!$A$39:$A$782,$A220,СВЦЭМ!$B$39:$B$782,H$190)+'СЕТ СН'!$F$12</f>
        <v>159.96684309</v>
      </c>
      <c r="I220" s="36">
        <f>SUMIFS(СВЦЭМ!$F$39:$F$782,СВЦЭМ!$A$39:$A$782,$A220,СВЦЭМ!$B$39:$B$782,I$190)+'СЕТ СН'!$F$12</f>
        <v>157.69115665000001</v>
      </c>
      <c r="J220" s="36">
        <f>SUMIFS(СВЦЭМ!$F$39:$F$782,СВЦЭМ!$A$39:$A$782,$A220,СВЦЭМ!$B$39:$B$782,J$190)+'СЕТ СН'!$F$12</f>
        <v>140.92795057000001</v>
      </c>
      <c r="K220" s="36">
        <f>SUMIFS(СВЦЭМ!$F$39:$F$782,СВЦЭМ!$A$39:$A$782,$A220,СВЦЭМ!$B$39:$B$782,K$190)+'СЕТ СН'!$F$12</f>
        <v>146.07154079</v>
      </c>
      <c r="L220" s="36">
        <f>SUMIFS(СВЦЭМ!$F$39:$F$782,СВЦЭМ!$A$39:$A$782,$A220,СВЦЭМ!$B$39:$B$782,L$190)+'СЕТ СН'!$F$12</f>
        <v>154.90263787000001</v>
      </c>
      <c r="M220" s="36">
        <f>SUMIFS(СВЦЭМ!$F$39:$F$782,СВЦЭМ!$A$39:$A$782,$A220,СВЦЭМ!$B$39:$B$782,M$190)+'СЕТ СН'!$F$12</f>
        <v>154.14935632000001</v>
      </c>
      <c r="N220" s="36">
        <f>SUMIFS(СВЦЭМ!$F$39:$F$782,СВЦЭМ!$A$39:$A$782,$A220,СВЦЭМ!$B$39:$B$782,N$190)+'СЕТ СН'!$F$12</f>
        <v>157.48746149999999</v>
      </c>
      <c r="O220" s="36">
        <f>SUMIFS(СВЦЭМ!$F$39:$F$782,СВЦЭМ!$A$39:$A$782,$A220,СВЦЭМ!$B$39:$B$782,O$190)+'СЕТ СН'!$F$12</f>
        <v>156.16253961000001</v>
      </c>
      <c r="P220" s="36">
        <f>SUMIFS(СВЦЭМ!$F$39:$F$782,СВЦЭМ!$A$39:$A$782,$A220,СВЦЭМ!$B$39:$B$782,P$190)+'СЕТ СН'!$F$12</f>
        <v>159.38331876999999</v>
      </c>
      <c r="Q220" s="36">
        <f>SUMIFS(СВЦЭМ!$F$39:$F$782,СВЦЭМ!$A$39:$A$782,$A220,СВЦЭМ!$B$39:$B$782,Q$190)+'СЕТ СН'!$F$12</f>
        <v>160.04123362000001</v>
      </c>
      <c r="R220" s="36">
        <f>SUMIFS(СВЦЭМ!$F$39:$F$782,СВЦЭМ!$A$39:$A$782,$A220,СВЦЭМ!$B$39:$B$782,R$190)+'СЕТ СН'!$F$12</f>
        <v>153.11602234</v>
      </c>
      <c r="S220" s="36">
        <f>SUMIFS(СВЦЭМ!$F$39:$F$782,СВЦЭМ!$A$39:$A$782,$A220,СВЦЭМ!$B$39:$B$782,S$190)+'СЕТ СН'!$F$12</f>
        <v>143.31155602000001</v>
      </c>
      <c r="T220" s="36">
        <f>SUMIFS(СВЦЭМ!$F$39:$F$782,СВЦЭМ!$A$39:$A$782,$A220,СВЦЭМ!$B$39:$B$782,T$190)+'СЕТ СН'!$F$12</f>
        <v>147.23668602999999</v>
      </c>
      <c r="U220" s="36">
        <f>SUMIFS(СВЦЭМ!$F$39:$F$782,СВЦЭМ!$A$39:$A$782,$A220,СВЦЭМ!$B$39:$B$782,U$190)+'СЕТ СН'!$F$12</f>
        <v>149.13565657000001</v>
      </c>
      <c r="V220" s="36">
        <f>SUMIFS(СВЦЭМ!$F$39:$F$782,СВЦЭМ!$A$39:$A$782,$A220,СВЦЭМ!$B$39:$B$782,V$190)+'СЕТ СН'!$F$12</f>
        <v>148.79022463000001</v>
      </c>
      <c r="W220" s="36">
        <f>SUMIFS(СВЦЭМ!$F$39:$F$782,СВЦЭМ!$A$39:$A$782,$A220,СВЦЭМ!$B$39:$B$782,W$190)+'СЕТ СН'!$F$12</f>
        <v>147.08383402999999</v>
      </c>
      <c r="X220" s="36">
        <f>SUMIFS(СВЦЭМ!$F$39:$F$782,СВЦЭМ!$A$39:$A$782,$A220,СВЦЭМ!$B$39:$B$782,X$190)+'СЕТ СН'!$F$12</f>
        <v>153.55588115</v>
      </c>
      <c r="Y220" s="36">
        <f>SUMIFS(СВЦЭМ!$F$39:$F$782,СВЦЭМ!$A$39:$A$782,$A220,СВЦЭМ!$B$39:$B$782,Y$190)+'СЕТ СН'!$F$12</f>
        <v>166.79692911000001</v>
      </c>
    </row>
    <row r="221" spans="1:25" ht="15.75" x14ac:dyDescent="0.2">
      <c r="A221" s="35">
        <f t="shared" si="5"/>
        <v>44865</v>
      </c>
      <c r="B221" s="36">
        <f>SUMIFS(СВЦЭМ!$F$39:$F$782,СВЦЭМ!$A$39:$A$782,$A221,СВЦЭМ!$B$39:$B$782,B$190)+'СЕТ СН'!$F$12</f>
        <v>172.47267184</v>
      </c>
      <c r="C221" s="36">
        <f>SUMIFS(СВЦЭМ!$F$39:$F$782,СВЦЭМ!$A$39:$A$782,$A221,СВЦЭМ!$B$39:$B$782,C$190)+'СЕТ СН'!$F$12</f>
        <v>177.62636283000001</v>
      </c>
      <c r="D221" s="36">
        <f>SUMIFS(СВЦЭМ!$F$39:$F$782,СВЦЭМ!$A$39:$A$782,$A221,СВЦЭМ!$B$39:$B$782,D$190)+'СЕТ СН'!$F$12</f>
        <v>181.04388083000001</v>
      </c>
      <c r="E221" s="36">
        <f>SUMIFS(СВЦЭМ!$F$39:$F$782,СВЦЭМ!$A$39:$A$782,$A221,СВЦЭМ!$B$39:$B$782,E$190)+'СЕТ СН'!$F$12</f>
        <v>182.32845384000001</v>
      </c>
      <c r="F221" s="36">
        <f>SUMIFS(СВЦЭМ!$F$39:$F$782,СВЦЭМ!$A$39:$A$782,$A221,СВЦЭМ!$B$39:$B$782,F$190)+'СЕТ СН'!$F$12</f>
        <v>181.99252537999999</v>
      </c>
      <c r="G221" s="36">
        <f>SUMIFS(СВЦЭМ!$F$39:$F$782,СВЦЭМ!$A$39:$A$782,$A221,СВЦЭМ!$B$39:$B$782,G$190)+'СЕТ СН'!$F$12</f>
        <v>177.26334457999999</v>
      </c>
      <c r="H221" s="36">
        <f>SUMIFS(СВЦЭМ!$F$39:$F$782,СВЦЭМ!$A$39:$A$782,$A221,СВЦЭМ!$B$39:$B$782,H$190)+'СЕТ СН'!$F$12</f>
        <v>164.96613069</v>
      </c>
      <c r="I221" s="36">
        <f>SUMIFS(СВЦЭМ!$F$39:$F$782,СВЦЭМ!$A$39:$A$782,$A221,СВЦЭМ!$B$39:$B$782,I$190)+'СЕТ СН'!$F$12</f>
        <v>161.77534230000001</v>
      </c>
      <c r="J221" s="36">
        <f>SUMIFS(СВЦЭМ!$F$39:$F$782,СВЦЭМ!$A$39:$A$782,$A221,СВЦЭМ!$B$39:$B$782,J$190)+'СЕТ СН'!$F$12</f>
        <v>153.97886113999999</v>
      </c>
      <c r="K221" s="36">
        <f>SUMIFS(СВЦЭМ!$F$39:$F$782,СВЦЭМ!$A$39:$A$782,$A221,СВЦЭМ!$B$39:$B$782,K$190)+'СЕТ СН'!$F$12</f>
        <v>153.14338314</v>
      </c>
      <c r="L221" s="36">
        <f>SUMIFS(СВЦЭМ!$F$39:$F$782,СВЦЭМ!$A$39:$A$782,$A221,СВЦЭМ!$B$39:$B$782,L$190)+'СЕТ СН'!$F$12</f>
        <v>156.02454510999999</v>
      </c>
      <c r="M221" s="36">
        <f>SUMIFS(СВЦЭМ!$F$39:$F$782,СВЦЭМ!$A$39:$A$782,$A221,СВЦЭМ!$B$39:$B$782,M$190)+'СЕТ СН'!$F$12</f>
        <v>158.2699217</v>
      </c>
      <c r="N221" s="36">
        <f>SUMIFS(СВЦЭМ!$F$39:$F$782,СВЦЭМ!$A$39:$A$782,$A221,СВЦЭМ!$B$39:$B$782,N$190)+'СЕТ СН'!$F$12</f>
        <v>157.40640293999999</v>
      </c>
      <c r="O221" s="36">
        <f>SUMIFS(СВЦЭМ!$F$39:$F$782,СВЦЭМ!$A$39:$A$782,$A221,СВЦЭМ!$B$39:$B$782,O$190)+'СЕТ СН'!$F$12</f>
        <v>157.88869600999999</v>
      </c>
      <c r="P221" s="36">
        <f>SUMIFS(СВЦЭМ!$F$39:$F$782,СВЦЭМ!$A$39:$A$782,$A221,СВЦЭМ!$B$39:$B$782,P$190)+'СЕТ СН'!$F$12</f>
        <v>160.56552384</v>
      </c>
      <c r="Q221" s="36">
        <f>SUMIFS(СВЦЭМ!$F$39:$F$782,СВЦЭМ!$A$39:$A$782,$A221,СВЦЭМ!$B$39:$B$782,Q$190)+'СЕТ СН'!$F$12</f>
        <v>161.47028281999999</v>
      </c>
      <c r="R221" s="36">
        <f>SUMIFS(СВЦЭМ!$F$39:$F$782,СВЦЭМ!$A$39:$A$782,$A221,СВЦЭМ!$B$39:$B$782,R$190)+'СЕТ СН'!$F$12</f>
        <v>159.03106561000001</v>
      </c>
      <c r="S221" s="36">
        <f>SUMIFS(СВЦЭМ!$F$39:$F$782,СВЦЭМ!$A$39:$A$782,$A221,СВЦЭМ!$B$39:$B$782,S$190)+'СЕТ СН'!$F$12</f>
        <v>151.02365073000001</v>
      </c>
      <c r="T221" s="36">
        <f>SUMIFS(СВЦЭМ!$F$39:$F$782,СВЦЭМ!$A$39:$A$782,$A221,СВЦЭМ!$B$39:$B$782,T$190)+'СЕТ СН'!$F$12</f>
        <v>145.33069219999999</v>
      </c>
      <c r="U221" s="36">
        <f>SUMIFS(СВЦЭМ!$F$39:$F$782,СВЦЭМ!$A$39:$A$782,$A221,СВЦЭМ!$B$39:$B$782,U$190)+'СЕТ СН'!$F$12</f>
        <v>148.50435838999999</v>
      </c>
      <c r="V221" s="36">
        <f>SUMIFS(СВЦЭМ!$F$39:$F$782,СВЦЭМ!$A$39:$A$782,$A221,СВЦЭМ!$B$39:$B$782,V$190)+'СЕТ СН'!$F$12</f>
        <v>152.05938958999999</v>
      </c>
      <c r="W221" s="36">
        <f>SUMIFS(СВЦЭМ!$F$39:$F$782,СВЦЭМ!$A$39:$A$782,$A221,СВЦЭМ!$B$39:$B$782,W$190)+'СЕТ СН'!$F$12</f>
        <v>155.92307063000001</v>
      </c>
      <c r="X221" s="36">
        <f>SUMIFS(СВЦЭМ!$F$39:$F$782,СВЦЭМ!$A$39:$A$782,$A221,СВЦЭМ!$B$39:$B$782,X$190)+'СЕТ СН'!$F$12</f>
        <v>159.59324323999999</v>
      </c>
      <c r="Y221" s="36">
        <f>SUMIFS(СВЦЭМ!$F$39:$F$782,СВЦЭМ!$A$39:$A$782,$A221,СВЦЭМ!$B$39:$B$782,Y$190)+'СЕТ СН'!$F$12</f>
        <v>163.96404189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44836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44837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44838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44839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44840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44841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44842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44843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44844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44845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44846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44847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44848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44849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44850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44851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44852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44853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44854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44855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44856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44857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44858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44859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44860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44861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44862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44863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44864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44865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44836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44837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44838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44839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44840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44841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44842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44843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44844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44845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44846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44847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44848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44849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44850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44851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44852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44853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44854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44855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44856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44857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44858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44859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44860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44861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44862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44863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44864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44865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44836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44837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44838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44839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44840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44841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44842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44843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44844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44845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44846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44847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44848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44849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44850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44851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44852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44853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44854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44855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44856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44857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44858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44859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44860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44861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44862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44863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44864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44865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44836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44837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44838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44839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44840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44841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44842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44843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44844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44845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44846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44847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44848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44849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44850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44851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44852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44853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44854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44855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44856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44857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44858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44859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44860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44861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44862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44863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44864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44865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44836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44837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44838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44839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44840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44841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44842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44843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44844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44845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44846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44847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44848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44849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44850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44851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44852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44853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44854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44855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44856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44857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44858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44859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44860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44861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44862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44863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44864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44865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44836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44837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44838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44839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44840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44841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44842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44843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44844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44845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44846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44847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44848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44849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44850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44851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44852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44853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44854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44855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44856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44857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44858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44859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44860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44861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44862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44863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44864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44865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22.9175641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528559.30758463824</v>
      </c>
      <c r="O439" s="139"/>
      <c r="P439" s="138">
        <f>СВЦЭМ!$D$12+'СЕТ СН'!$F$10-'СЕТ СН'!$G$22</f>
        <v>528559.30758463824</v>
      </c>
      <c r="Q439" s="139"/>
      <c r="R439" s="138">
        <f>СВЦЭМ!$D$12+'СЕТ СН'!$F$10-'СЕТ СН'!$H$22</f>
        <v>528559.30758463824</v>
      </c>
      <c r="S439" s="139"/>
      <c r="T439" s="138">
        <f>СВЦЭМ!$D$12+'СЕТ СН'!$F$10-'СЕТ СН'!$I$22</f>
        <v>528559.30758463824</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2022г.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84</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01.10.2022</v>
      </c>
      <c r="B12" s="36">
        <f>SUMIFS(СВЦЭМ!$D$39:$D$782,СВЦЭМ!$A$39:$A$782,$A12,СВЦЭМ!$B$39:$B$782,B$11)+'СЕТ СН'!$F$11+СВЦЭМ!$D$10+'СЕТ СН'!$F$6-'СЕТ СН'!$F$23</f>
        <v>1114.0836666600001</v>
      </c>
      <c r="C12" s="36">
        <f>SUMIFS(СВЦЭМ!$D$39:$D$782,СВЦЭМ!$A$39:$A$782,$A12,СВЦЭМ!$B$39:$B$782,C$11)+'СЕТ СН'!$F$11+СВЦЭМ!$D$10+'СЕТ СН'!$F$6-'СЕТ СН'!$F$23</f>
        <v>1137.2102259999999</v>
      </c>
      <c r="D12" s="36">
        <f>SUMIFS(СВЦЭМ!$D$39:$D$782,СВЦЭМ!$A$39:$A$782,$A12,СВЦЭМ!$B$39:$B$782,D$11)+'СЕТ СН'!$F$11+СВЦЭМ!$D$10+'СЕТ СН'!$F$6-'СЕТ СН'!$F$23</f>
        <v>1158.62324784</v>
      </c>
      <c r="E12" s="36">
        <f>SUMIFS(СВЦЭМ!$D$39:$D$782,СВЦЭМ!$A$39:$A$782,$A12,СВЦЭМ!$B$39:$B$782,E$11)+'СЕТ СН'!$F$11+СВЦЭМ!$D$10+'СЕТ СН'!$F$6-'СЕТ СН'!$F$23</f>
        <v>1159.6973318799999</v>
      </c>
      <c r="F12" s="36">
        <f>SUMIFS(СВЦЭМ!$D$39:$D$782,СВЦЭМ!$A$39:$A$782,$A12,СВЦЭМ!$B$39:$B$782,F$11)+'СЕТ СН'!$F$11+СВЦЭМ!$D$10+'СЕТ СН'!$F$6-'СЕТ СН'!$F$23</f>
        <v>1165.48519158</v>
      </c>
      <c r="G12" s="36">
        <f>SUMIFS(СВЦЭМ!$D$39:$D$782,СВЦЭМ!$A$39:$A$782,$A12,СВЦЭМ!$B$39:$B$782,G$11)+'СЕТ СН'!$F$11+СВЦЭМ!$D$10+'СЕТ СН'!$F$6-'СЕТ СН'!$F$23</f>
        <v>1154.40190368</v>
      </c>
      <c r="H12" s="36">
        <f>SUMIFS(СВЦЭМ!$D$39:$D$782,СВЦЭМ!$A$39:$A$782,$A12,СВЦЭМ!$B$39:$B$782,H$11)+'СЕТ СН'!$F$11+СВЦЭМ!$D$10+'СЕТ СН'!$F$6-'СЕТ СН'!$F$23</f>
        <v>1127.64896944</v>
      </c>
      <c r="I12" s="36">
        <f>SUMIFS(СВЦЭМ!$D$39:$D$782,СВЦЭМ!$A$39:$A$782,$A12,СВЦЭМ!$B$39:$B$782,I$11)+'СЕТ СН'!$F$11+СВЦЭМ!$D$10+'СЕТ СН'!$F$6-'СЕТ СН'!$F$23</f>
        <v>1047.2347630500001</v>
      </c>
      <c r="J12" s="36">
        <f>SUMIFS(СВЦЭМ!$D$39:$D$782,СВЦЭМ!$A$39:$A$782,$A12,СВЦЭМ!$B$39:$B$782,J$11)+'СЕТ СН'!$F$11+СВЦЭМ!$D$10+'СЕТ СН'!$F$6-'СЕТ СН'!$F$23</f>
        <v>1113.78443447</v>
      </c>
      <c r="K12" s="36">
        <f>SUMIFS(СВЦЭМ!$D$39:$D$782,СВЦЭМ!$A$39:$A$782,$A12,СВЦЭМ!$B$39:$B$782,K$11)+'СЕТ СН'!$F$11+СВЦЭМ!$D$10+'СЕТ СН'!$F$6-'СЕТ СН'!$F$23</f>
        <v>1143.9606682399999</v>
      </c>
      <c r="L12" s="36">
        <f>SUMIFS(СВЦЭМ!$D$39:$D$782,СВЦЭМ!$A$39:$A$782,$A12,СВЦЭМ!$B$39:$B$782,L$11)+'СЕТ СН'!$F$11+СВЦЭМ!$D$10+'СЕТ СН'!$F$6-'СЕТ СН'!$F$23</f>
        <v>1143.6301801100001</v>
      </c>
      <c r="M12" s="36">
        <f>SUMIFS(СВЦЭМ!$D$39:$D$782,СВЦЭМ!$A$39:$A$782,$A12,СВЦЭМ!$B$39:$B$782,M$11)+'СЕТ СН'!$F$11+СВЦЭМ!$D$10+'СЕТ СН'!$F$6-'СЕТ СН'!$F$23</f>
        <v>1091.99297826</v>
      </c>
      <c r="N12" s="36">
        <f>SUMIFS(СВЦЭМ!$D$39:$D$782,СВЦЭМ!$A$39:$A$782,$A12,СВЦЭМ!$B$39:$B$782,N$11)+'СЕТ СН'!$F$11+СВЦЭМ!$D$10+'СЕТ СН'!$F$6-'СЕТ СН'!$F$23</f>
        <v>1080.0685250899999</v>
      </c>
      <c r="O12" s="36">
        <f>SUMIFS(СВЦЭМ!$D$39:$D$782,СВЦЭМ!$A$39:$A$782,$A12,СВЦЭМ!$B$39:$B$782,O$11)+'СЕТ СН'!$F$11+СВЦЭМ!$D$10+'СЕТ СН'!$F$6-'СЕТ СН'!$F$23</f>
        <v>1065.23995109</v>
      </c>
      <c r="P12" s="36">
        <f>SUMIFS(СВЦЭМ!$D$39:$D$782,СВЦЭМ!$A$39:$A$782,$A12,СВЦЭМ!$B$39:$B$782,P$11)+'СЕТ СН'!$F$11+СВЦЭМ!$D$10+'СЕТ СН'!$F$6-'СЕТ СН'!$F$23</f>
        <v>1055.3949758900001</v>
      </c>
      <c r="Q12" s="36">
        <f>SUMIFS(СВЦЭМ!$D$39:$D$782,СВЦЭМ!$A$39:$A$782,$A12,СВЦЭМ!$B$39:$B$782,Q$11)+'СЕТ СН'!$F$11+СВЦЭМ!$D$10+'СЕТ СН'!$F$6-'СЕТ СН'!$F$23</f>
        <v>1049.75117578</v>
      </c>
      <c r="R12" s="36">
        <f>SUMIFS(СВЦЭМ!$D$39:$D$782,СВЦЭМ!$A$39:$A$782,$A12,СВЦЭМ!$B$39:$B$782,R$11)+'СЕТ СН'!$F$11+СВЦЭМ!$D$10+'СЕТ СН'!$F$6-'СЕТ СН'!$F$23</f>
        <v>1048.5749997</v>
      </c>
      <c r="S12" s="36">
        <f>SUMIFS(СВЦЭМ!$D$39:$D$782,СВЦЭМ!$A$39:$A$782,$A12,СВЦЭМ!$B$39:$B$782,S$11)+'СЕТ СН'!$F$11+СВЦЭМ!$D$10+'СЕТ СН'!$F$6-'СЕТ СН'!$F$23</f>
        <v>1088.7153785799999</v>
      </c>
      <c r="T12" s="36">
        <f>SUMIFS(СВЦЭМ!$D$39:$D$782,СВЦЭМ!$A$39:$A$782,$A12,СВЦЭМ!$B$39:$B$782,T$11)+'СЕТ СН'!$F$11+СВЦЭМ!$D$10+'СЕТ СН'!$F$6-'СЕТ СН'!$F$23</f>
        <v>1213.3200587399999</v>
      </c>
      <c r="U12" s="36">
        <f>SUMIFS(СВЦЭМ!$D$39:$D$782,СВЦЭМ!$A$39:$A$782,$A12,СВЦЭМ!$B$39:$B$782,U$11)+'СЕТ СН'!$F$11+СВЦЭМ!$D$10+'СЕТ СН'!$F$6-'СЕТ СН'!$F$23</f>
        <v>1231.7049684199999</v>
      </c>
      <c r="V12" s="36">
        <f>SUMIFS(СВЦЭМ!$D$39:$D$782,СВЦЭМ!$A$39:$A$782,$A12,СВЦЭМ!$B$39:$B$782,V$11)+'СЕТ СН'!$F$11+СВЦЭМ!$D$10+'СЕТ СН'!$F$6-'СЕТ СН'!$F$23</f>
        <v>1232.8493453399999</v>
      </c>
      <c r="W12" s="36">
        <f>SUMIFS(СВЦЭМ!$D$39:$D$782,СВЦЭМ!$A$39:$A$782,$A12,СВЦЭМ!$B$39:$B$782,W$11)+'СЕТ СН'!$F$11+СВЦЭМ!$D$10+'СЕТ СН'!$F$6-'СЕТ СН'!$F$23</f>
        <v>1220.94481217</v>
      </c>
      <c r="X12" s="36">
        <f>SUMIFS(СВЦЭМ!$D$39:$D$782,СВЦЭМ!$A$39:$A$782,$A12,СВЦЭМ!$B$39:$B$782,X$11)+'СЕТ СН'!$F$11+СВЦЭМ!$D$10+'СЕТ СН'!$F$6-'СЕТ СН'!$F$23</f>
        <v>1210.1132454900001</v>
      </c>
      <c r="Y12" s="36">
        <f>SUMIFS(СВЦЭМ!$D$39:$D$782,СВЦЭМ!$A$39:$A$782,$A12,СВЦЭМ!$B$39:$B$782,Y$11)+'СЕТ СН'!$F$11+СВЦЭМ!$D$10+'СЕТ СН'!$F$6-'СЕТ СН'!$F$23</f>
        <v>1180.5996410400001</v>
      </c>
      <c r="AA12" s="45"/>
    </row>
    <row r="13" spans="1:27" ht="15.75" x14ac:dyDescent="0.2">
      <c r="A13" s="35">
        <f>A12+1</f>
        <v>44836</v>
      </c>
      <c r="B13" s="36">
        <f>SUMIFS(СВЦЭМ!$D$39:$D$782,СВЦЭМ!$A$39:$A$782,$A13,СВЦЭМ!$B$39:$B$782,B$11)+'СЕТ СН'!$F$11+СВЦЭМ!$D$10+'СЕТ СН'!$F$6-'СЕТ СН'!$F$23</f>
        <v>1097.0937891799999</v>
      </c>
      <c r="C13" s="36">
        <f>SUMIFS(СВЦЭМ!$D$39:$D$782,СВЦЭМ!$A$39:$A$782,$A13,СВЦЭМ!$B$39:$B$782,C$11)+'СЕТ СН'!$F$11+СВЦЭМ!$D$10+'СЕТ СН'!$F$6-'СЕТ СН'!$F$23</f>
        <v>1101.7379937000001</v>
      </c>
      <c r="D13" s="36">
        <f>SUMIFS(СВЦЭМ!$D$39:$D$782,СВЦЭМ!$A$39:$A$782,$A13,СВЦЭМ!$B$39:$B$782,D$11)+'СЕТ СН'!$F$11+СВЦЭМ!$D$10+'СЕТ СН'!$F$6-'СЕТ СН'!$F$23</f>
        <v>1146.48533565</v>
      </c>
      <c r="E13" s="36">
        <f>SUMIFS(СВЦЭМ!$D$39:$D$782,СВЦЭМ!$A$39:$A$782,$A13,СВЦЭМ!$B$39:$B$782,E$11)+'СЕТ СН'!$F$11+СВЦЭМ!$D$10+'СЕТ СН'!$F$6-'СЕТ СН'!$F$23</f>
        <v>1184.06511907</v>
      </c>
      <c r="F13" s="36">
        <f>SUMIFS(СВЦЭМ!$D$39:$D$782,СВЦЭМ!$A$39:$A$782,$A13,СВЦЭМ!$B$39:$B$782,F$11)+'СЕТ СН'!$F$11+СВЦЭМ!$D$10+'СЕТ СН'!$F$6-'СЕТ СН'!$F$23</f>
        <v>1180.70168126</v>
      </c>
      <c r="G13" s="36">
        <f>SUMIFS(СВЦЭМ!$D$39:$D$782,СВЦЭМ!$A$39:$A$782,$A13,СВЦЭМ!$B$39:$B$782,G$11)+'СЕТ СН'!$F$11+СВЦЭМ!$D$10+'СЕТ СН'!$F$6-'СЕТ СН'!$F$23</f>
        <v>1169.80954273</v>
      </c>
      <c r="H13" s="36">
        <f>SUMIFS(СВЦЭМ!$D$39:$D$782,СВЦЭМ!$A$39:$A$782,$A13,СВЦЭМ!$B$39:$B$782,H$11)+'СЕТ СН'!$F$11+СВЦЭМ!$D$10+'СЕТ СН'!$F$6-'СЕТ СН'!$F$23</f>
        <v>1145.9999505200001</v>
      </c>
      <c r="I13" s="36">
        <f>SUMIFS(СВЦЭМ!$D$39:$D$782,СВЦЭМ!$A$39:$A$782,$A13,СВЦЭМ!$B$39:$B$782,I$11)+'СЕТ СН'!$F$11+СВЦЭМ!$D$10+'СЕТ СН'!$F$6-'СЕТ СН'!$F$23</f>
        <v>1130.6794315299999</v>
      </c>
      <c r="J13" s="36">
        <f>SUMIFS(СВЦЭМ!$D$39:$D$782,СВЦЭМ!$A$39:$A$782,$A13,СВЦЭМ!$B$39:$B$782,J$11)+'СЕТ СН'!$F$11+СВЦЭМ!$D$10+'СЕТ СН'!$F$6-'СЕТ СН'!$F$23</f>
        <v>1119.6556548999999</v>
      </c>
      <c r="K13" s="36">
        <f>SUMIFS(СВЦЭМ!$D$39:$D$782,СВЦЭМ!$A$39:$A$782,$A13,СВЦЭМ!$B$39:$B$782,K$11)+'СЕТ СН'!$F$11+СВЦЭМ!$D$10+'СЕТ СН'!$F$6-'СЕТ СН'!$F$23</f>
        <v>1092.06313148</v>
      </c>
      <c r="L13" s="36">
        <f>SUMIFS(СВЦЭМ!$D$39:$D$782,СВЦЭМ!$A$39:$A$782,$A13,СВЦЭМ!$B$39:$B$782,L$11)+'СЕТ СН'!$F$11+СВЦЭМ!$D$10+'СЕТ СН'!$F$6-'СЕТ СН'!$F$23</f>
        <v>1094.32245786</v>
      </c>
      <c r="M13" s="36">
        <f>SUMIFS(СВЦЭМ!$D$39:$D$782,СВЦЭМ!$A$39:$A$782,$A13,СВЦЭМ!$B$39:$B$782,M$11)+'СЕТ СН'!$F$11+СВЦЭМ!$D$10+'СЕТ СН'!$F$6-'СЕТ СН'!$F$23</f>
        <v>1056.4354817199999</v>
      </c>
      <c r="N13" s="36">
        <f>SUMIFS(СВЦЭМ!$D$39:$D$782,СВЦЭМ!$A$39:$A$782,$A13,СВЦЭМ!$B$39:$B$782,N$11)+'СЕТ СН'!$F$11+СВЦЭМ!$D$10+'СЕТ СН'!$F$6-'СЕТ СН'!$F$23</f>
        <v>1069.11084138</v>
      </c>
      <c r="O13" s="36">
        <f>SUMIFS(СВЦЭМ!$D$39:$D$782,СВЦЭМ!$A$39:$A$782,$A13,СВЦЭМ!$B$39:$B$782,O$11)+'СЕТ СН'!$F$11+СВЦЭМ!$D$10+'СЕТ СН'!$F$6-'СЕТ СН'!$F$23</f>
        <v>1076.2139603799999</v>
      </c>
      <c r="P13" s="36">
        <f>SUMIFS(СВЦЭМ!$D$39:$D$782,СВЦЭМ!$A$39:$A$782,$A13,СВЦЭМ!$B$39:$B$782,P$11)+'СЕТ СН'!$F$11+СВЦЭМ!$D$10+'СЕТ СН'!$F$6-'СЕТ СН'!$F$23</f>
        <v>1090.5371436200001</v>
      </c>
      <c r="Q13" s="36">
        <f>SUMIFS(СВЦЭМ!$D$39:$D$782,СВЦЭМ!$A$39:$A$782,$A13,СВЦЭМ!$B$39:$B$782,Q$11)+'СЕТ СН'!$F$11+СВЦЭМ!$D$10+'СЕТ СН'!$F$6-'СЕТ СН'!$F$23</f>
        <v>1101.0909686800001</v>
      </c>
      <c r="R13" s="36">
        <f>SUMIFS(СВЦЭМ!$D$39:$D$782,СВЦЭМ!$A$39:$A$782,$A13,СВЦЭМ!$B$39:$B$782,R$11)+'СЕТ СН'!$F$11+СВЦЭМ!$D$10+'СЕТ СН'!$F$6-'СЕТ СН'!$F$23</f>
        <v>1104.2372789999999</v>
      </c>
      <c r="S13" s="36">
        <f>SUMIFS(СВЦЭМ!$D$39:$D$782,СВЦЭМ!$A$39:$A$782,$A13,СВЦЭМ!$B$39:$B$782,S$11)+'СЕТ СН'!$F$11+СВЦЭМ!$D$10+'СЕТ СН'!$F$6-'СЕТ СН'!$F$23</f>
        <v>1086.13485507</v>
      </c>
      <c r="T13" s="36">
        <f>SUMIFS(СВЦЭМ!$D$39:$D$782,СВЦЭМ!$A$39:$A$782,$A13,СВЦЭМ!$B$39:$B$782,T$11)+'СЕТ СН'!$F$11+СВЦЭМ!$D$10+'СЕТ СН'!$F$6-'СЕТ СН'!$F$23</f>
        <v>1200.09396569</v>
      </c>
      <c r="U13" s="36">
        <f>SUMIFS(СВЦЭМ!$D$39:$D$782,СВЦЭМ!$A$39:$A$782,$A13,СВЦЭМ!$B$39:$B$782,U$11)+'СЕТ СН'!$F$11+СВЦЭМ!$D$10+'СЕТ СН'!$F$6-'СЕТ СН'!$F$23</f>
        <v>1231.8277084600002</v>
      </c>
      <c r="V13" s="36">
        <f>SUMIFS(СВЦЭМ!$D$39:$D$782,СВЦЭМ!$A$39:$A$782,$A13,СВЦЭМ!$B$39:$B$782,V$11)+'СЕТ СН'!$F$11+СВЦЭМ!$D$10+'СЕТ СН'!$F$6-'СЕТ СН'!$F$23</f>
        <v>1233.3183986199999</v>
      </c>
      <c r="W13" s="36">
        <f>SUMIFS(СВЦЭМ!$D$39:$D$782,СВЦЭМ!$A$39:$A$782,$A13,СВЦЭМ!$B$39:$B$782,W$11)+'СЕТ СН'!$F$11+СВЦЭМ!$D$10+'СЕТ СН'!$F$6-'СЕТ СН'!$F$23</f>
        <v>1216.1436457500001</v>
      </c>
      <c r="X13" s="36">
        <f>SUMIFS(СВЦЭМ!$D$39:$D$782,СВЦЭМ!$A$39:$A$782,$A13,СВЦЭМ!$B$39:$B$782,X$11)+'СЕТ СН'!$F$11+СВЦЭМ!$D$10+'СЕТ СН'!$F$6-'СЕТ СН'!$F$23</f>
        <v>1180.50035987</v>
      </c>
      <c r="Y13" s="36">
        <f>SUMIFS(СВЦЭМ!$D$39:$D$782,СВЦЭМ!$A$39:$A$782,$A13,СВЦЭМ!$B$39:$B$782,Y$11)+'СЕТ СН'!$F$11+СВЦЭМ!$D$10+'СЕТ СН'!$F$6-'СЕТ СН'!$F$23</f>
        <v>1173.4915089399999</v>
      </c>
    </row>
    <row r="14" spans="1:27" ht="15.75" x14ac:dyDescent="0.2">
      <c r="A14" s="35">
        <f t="shared" ref="A14:A42" si="0">A13+1</f>
        <v>44837</v>
      </c>
      <c r="B14" s="36">
        <f>SUMIFS(СВЦЭМ!$D$39:$D$782,СВЦЭМ!$A$39:$A$782,$A14,СВЦЭМ!$B$39:$B$782,B$11)+'СЕТ СН'!$F$11+СВЦЭМ!$D$10+'СЕТ СН'!$F$6-'СЕТ СН'!$F$23</f>
        <v>1173.68184514</v>
      </c>
      <c r="C14" s="36">
        <f>SUMIFS(СВЦЭМ!$D$39:$D$782,СВЦЭМ!$A$39:$A$782,$A14,СВЦЭМ!$B$39:$B$782,C$11)+'СЕТ СН'!$F$11+СВЦЭМ!$D$10+'СЕТ СН'!$F$6-'СЕТ СН'!$F$23</f>
        <v>1205.8159970899999</v>
      </c>
      <c r="D14" s="36">
        <f>SUMIFS(СВЦЭМ!$D$39:$D$782,СВЦЭМ!$A$39:$A$782,$A14,СВЦЭМ!$B$39:$B$782,D$11)+'СЕТ СН'!$F$11+СВЦЭМ!$D$10+'СЕТ СН'!$F$6-'СЕТ СН'!$F$23</f>
        <v>1222.5601347700001</v>
      </c>
      <c r="E14" s="36">
        <f>SUMIFS(СВЦЭМ!$D$39:$D$782,СВЦЭМ!$A$39:$A$782,$A14,СВЦЭМ!$B$39:$B$782,E$11)+'СЕТ СН'!$F$11+СВЦЭМ!$D$10+'СЕТ СН'!$F$6-'СЕТ СН'!$F$23</f>
        <v>1227.7369412800001</v>
      </c>
      <c r="F14" s="36">
        <f>SUMIFS(СВЦЭМ!$D$39:$D$782,СВЦЭМ!$A$39:$A$782,$A14,СВЦЭМ!$B$39:$B$782,F$11)+'СЕТ СН'!$F$11+СВЦЭМ!$D$10+'СЕТ СН'!$F$6-'СЕТ СН'!$F$23</f>
        <v>1212.4429251500001</v>
      </c>
      <c r="G14" s="36">
        <f>SUMIFS(СВЦЭМ!$D$39:$D$782,СВЦЭМ!$A$39:$A$782,$A14,СВЦЭМ!$B$39:$B$782,G$11)+'СЕТ СН'!$F$11+СВЦЭМ!$D$10+'СЕТ СН'!$F$6-'СЕТ СН'!$F$23</f>
        <v>1182.3447051400001</v>
      </c>
      <c r="H14" s="36">
        <f>SUMIFS(СВЦЭМ!$D$39:$D$782,СВЦЭМ!$A$39:$A$782,$A14,СВЦЭМ!$B$39:$B$782,H$11)+'СЕТ СН'!$F$11+СВЦЭМ!$D$10+'СЕТ СН'!$F$6-'СЕТ СН'!$F$23</f>
        <v>1106.65689258</v>
      </c>
      <c r="I14" s="36">
        <f>SUMIFS(СВЦЭМ!$D$39:$D$782,СВЦЭМ!$A$39:$A$782,$A14,СВЦЭМ!$B$39:$B$782,I$11)+'СЕТ СН'!$F$11+СВЦЭМ!$D$10+'СЕТ СН'!$F$6-'СЕТ СН'!$F$23</f>
        <v>1052.9254072700001</v>
      </c>
      <c r="J14" s="36">
        <f>SUMIFS(СВЦЭМ!$D$39:$D$782,СВЦЭМ!$A$39:$A$782,$A14,СВЦЭМ!$B$39:$B$782,J$11)+'СЕТ СН'!$F$11+СВЦЭМ!$D$10+'СЕТ СН'!$F$6-'СЕТ СН'!$F$23</f>
        <v>1026.2046484299999</v>
      </c>
      <c r="K14" s="36">
        <f>SUMIFS(СВЦЭМ!$D$39:$D$782,СВЦЭМ!$A$39:$A$782,$A14,СВЦЭМ!$B$39:$B$782,K$11)+'СЕТ СН'!$F$11+СВЦЭМ!$D$10+'СЕТ СН'!$F$6-'СЕТ СН'!$F$23</f>
        <v>1010.9434540299999</v>
      </c>
      <c r="L14" s="36">
        <f>SUMIFS(СВЦЭМ!$D$39:$D$782,СВЦЭМ!$A$39:$A$782,$A14,СВЦЭМ!$B$39:$B$782,L$11)+'СЕТ СН'!$F$11+СВЦЭМ!$D$10+'СЕТ СН'!$F$6-'СЕТ СН'!$F$23</f>
        <v>1005.7081145899999</v>
      </c>
      <c r="M14" s="36">
        <f>SUMIFS(СВЦЭМ!$D$39:$D$782,СВЦЭМ!$A$39:$A$782,$A14,СВЦЭМ!$B$39:$B$782,M$11)+'СЕТ СН'!$F$11+СВЦЭМ!$D$10+'СЕТ СН'!$F$6-'СЕТ СН'!$F$23</f>
        <v>1025.88025588</v>
      </c>
      <c r="N14" s="36">
        <f>SUMIFS(СВЦЭМ!$D$39:$D$782,СВЦЭМ!$A$39:$A$782,$A14,СВЦЭМ!$B$39:$B$782,N$11)+'СЕТ СН'!$F$11+СВЦЭМ!$D$10+'СЕТ СН'!$F$6-'СЕТ СН'!$F$23</f>
        <v>1049.6466419999999</v>
      </c>
      <c r="O14" s="36">
        <f>SUMIFS(СВЦЭМ!$D$39:$D$782,СВЦЭМ!$A$39:$A$782,$A14,СВЦЭМ!$B$39:$B$782,O$11)+'СЕТ СН'!$F$11+СВЦЭМ!$D$10+'СЕТ СН'!$F$6-'СЕТ СН'!$F$23</f>
        <v>1065.32004226</v>
      </c>
      <c r="P14" s="36">
        <f>SUMIFS(СВЦЭМ!$D$39:$D$782,СВЦЭМ!$A$39:$A$782,$A14,СВЦЭМ!$B$39:$B$782,P$11)+'СЕТ СН'!$F$11+СВЦЭМ!$D$10+'СЕТ СН'!$F$6-'СЕТ СН'!$F$23</f>
        <v>1073.9966179200001</v>
      </c>
      <c r="Q14" s="36">
        <f>SUMIFS(СВЦЭМ!$D$39:$D$782,СВЦЭМ!$A$39:$A$782,$A14,СВЦЭМ!$B$39:$B$782,Q$11)+'СЕТ СН'!$F$11+СВЦЭМ!$D$10+'СЕТ СН'!$F$6-'СЕТ СН'!$F$23</f>
        <v>1069.4472401799999</v>
      </c>
      <c r="R14" s="36">
        <f>SUMIFS(СВЦЭМ!$D$39:$D$782,СВЦЭМ!$A$39:$A$782,$A14,СВЦЭМ!$B$39:$B$782,R$11)+'СЕТ СН'!$F$11+СВЦЭМ!$D$10+'СЕТ СН'!$F$6-'СЕТ СН'!$F$23</f>
        <v>1055.95957522</v>
      </c>
      <c r="S14" s="36">
        <f>SUMIFS(СВЦЭМ!$D$39:$D$782,СВЦЭМ!$A$39:$A$782,$A14,СВЦЭМ!$B$39:$B$782,S$11)+'СЕТ СН'!$F$11+СВЦЭМ!$D$10+'СЕТ СН'!$F$6-'СЕТ СН'!$F$23</f>
        <v>1035.2830496899999</v>
      </c>
      <c r="T14" s="36">
        <f>SUMIFS(СВЦЭМ!$D$39:$D$782,СВЦЭМ!$A$39:$A$782,$A14,СВЦЭМ!$B$39:$B$782,T$11)+'СЕТ СН'!$F$11+СВЦЭМ!$D$10+'СЕТ СН'!$F$6-'СЕТ СН'!$F$23</f>
        <v>997.31024720000005</v>
      </c>
      <c r="U14" s="36">
        <f>SUMIFS(СВЦЭМ!$D$39:$D$782,СВЦЭМ!$A$39:$A$782,$A14,СВЦЭМ!$B$39:$B$782,U$11)+'СЕТ СН'!$F$11+СВЦЭМ!$D$10+'СЕТ СН'!$F$6-'СЕТ СН'!$F$23</f>
        <v>978.65571320000004</v>
      </c>
      <c r="V14" s="36">
        <f>SUMIFS(СВЦЭМ!$D$39:$D$782,СВЦЭМ!$A$39:$A$782,$A14,СВЦЭМ!$B$39:$B$782,V$11)+'СЕТ СН'!$F$11+СВЦЭМ!$D$10+'СЕТ СН'!$F$6-'СЕТ СН'!$F$23</f>
        <v>988.91274081999995</v>
      </c>
      <c r="W14" s="36">
        <f>SUMIFS(СВЦЭМ!$D$39:$D$782,СВЦЭМ!$A$39:$A$782,$A14,СВЦЭМ!$B$39:$B$782,W$11)+'СЕТ СН'!$F$11+СВЦЭМ!$D$10+'СЕТ СН'!$F$6-'СЕТ СН'!$F$23</f>
        <v>1022.2580947199999</v>
      </c>
      <c r="X14" s="36">
        <f>SUMIFS(СВЦЭМ!$D$39:$D$782,СВЦЭМ!$A$39:$A$782,$A14,СВЦЭМ!$B$39:$B$782,X$11)+'СЕТ СН'!$F$11+СВЦЭМ!$D$10+'СЕТ СН'!$F$6-'СЕТ СН'!$F$23</f>
        <v>1072.8445313099999</v>
      </c>
      <c r="Y14" s="36">
        <f>SUMIFS(СВЦЭМ!$D$39:$D$782,СВЦЭМ!$A$39:$A$782,$A14,СВЦЭМ!$B$39:$B$782,Y$11)+'СЕТ СН'!$F$11+СВЦЭМ!$D$10+'СЕТ СН'!$F$6-'СЕТ СН'!$F$23</f>
        <v>1106.5727180599999</v>
      </c>
    </row>
    <row r="15" spans="1:27" ht="15.75" x14ac:dyDescent="0.2">
      <c r="A15" s="35">
        <f t="shared" si="0"/>
        <v>44838</v>
      </c>
      <c r="B15" s="36">
        <f>SUMIFS(СВЦЭМ!$D$39:$D$782,СВЦЭМ!$A$39:$A$782,$A15,СВЦЭМ!$B$39:$B$782,B$11)+'СЕТ СН'!$F$11+СВЦЭМ!$D$10+'СЕТ СН'!$F$6-'СЕТ СН'!$F$23</f>
        <v>1045.89854199</v>
      </c>
      <c r="C15" s="36">
        <f>SUMIFS(СВЦЭМ!$D$39:$D$782,СВЦЭМ!$A$39:$A$782,$A15,СВЦЭМ!$B$39:$B$782,C$11)+'СЕТ СН'!$F$11+СВЦЭМ!$D$10+'СЕТ СН'!$F$6-'СЕТ СН'!$F$23</f>
        <v>1071.37776224</v>
      </c>
      <c r="D15" s="36">
        <f>SUMIFS(СВЦЭМ!$D$39:$D$782,СВЦЭМ!$A$39:$A$782,$A15,СВЦЭМ!$B$39:$B$782,D$11)+'СЕТ СН'!$F$11+СВЦЭМ!$D$10+'СЕТ СН'!$F$6-'СЕТ СН'!$F$23</f>
        <v>1083.5337291000001</v>
      </c>
      <c r="E15" s="36">
        <f>SUMIFS(СВЦЭМ!$D$39:$D$782,СВЦЭМ!$A$39:$A$782,$A15,СВЦЭМ!$B$39:$B$782,E$11)+'СЕТ СН'!$F$11+СВЦЭМ!$D$10+'СЕТ СН'!$F$6-'СЕТ СН'!$F$23</f>
        <v>1093.1733293699999</v>
      </c>
      <c r="F15" s="36">
        <f>SUMIFS(СВЦЭМ!$D$39:$D$782,СВЦЭМ!$A$39:$A$782,$A15,СВЦЭМ!$B$39:$B$782,F$11)+'СЕТ СН'!$F$11+СВЦЭМ!$D$10+'СЕТ СН'!$F$6-'СЕТ СН'!$F$23</f>
        <v>1096.3871637899999</v>
      </c>
      <c r="G15" s="36">
        <f>SUMIFS(СВЦЭМ!$D$39:$D$782,СВЦЭМ!$A$39:$A$782,$A15,СВЦЭМ!$B$39:$B$782,G$11)+'СЕТ СН'!$F$11+СВЦЭМ!$D$10+'СЕТ СН'!$F$6-'СЕТ СН'!$F$23</f>
        <v>1076.23143596</v>
      </c>
      <c r="H15" s="36">
        <f>SUMIFS(СВЦЭМ!$D$39:$D$782,СВЦЭМ!$A$39:$A$782,$A15,СВЦЭМ!$B$39:$B$782,H$11)+'СЕТ СН'!$F$11+СВЦЭМ!$D$10+'СЕТ СН'!$F$6-'СЕТ СН'!$F$23</f>
        <v>1023.0393681999999</v>
      </c>
      <c r="I15" s="36">
        <f>SUMIFS(СВЦЭМ!$D$39:$D$782,СВЦЭМ!$A$39:$A$782,$A15,СВЦЭМ!$B$39:$B$782,I$11)+'СЕТ СН'!$F$11+СВЦЭМ!$D$10+'СЕТ СН'!$F$6-'СЕТ СН'!$F$23</f>
        <v>975.97570984999993</v>
      </c>
      <c r="J15" s="36">
        <f>SUMIFS(СВЦЭМ!$D$39:$D$782,СВЦЭМ!$A$39:$A$782,$A15,СВЦЭМ!$B$39:$B$782,J$11)+'СЕТ СН'!$F$11+СВЦЭМ!$D$10+'СЕТ СН'!$F$6-'СЕТ СН'!$F$23</f>
        <v>974.17951693999998</v>
      </c>
      <c r="K15" s="36">
        <f>SUMIFS(СВЦЭМ!$D$39:$D$782,СВЦЭМ!$A$39:$A$782,$A15,СВЦЭМ!$B$39:$B$782,K$11)+'СЕТ СН'!$F$11+СВЦЭМ!$D$10+'СЕТ СН'!$F$6-'СЕТ СН'!$F$23</f>
        <v>962.77803876999997</v>
      </c>
      <c r="L15" s="36">
        <f>SUMIFS(СВЦЭМ!$D$39:$D$782,СВЦЭМ!$A$39:$A$782,$A15,СВЦЭМ!$B$39:$B$782,L$11)+'СЕТ СН'!$F$11+СВЦЭМ!$D$10+'СЕТ СН'!$F$6-'СЕТ СН'!$F$23</f>
        <v>962.57267037999986</v>
      </c>
      <c r="M15" s="36">
        <f>SUMIFS(СВЦЭМ!$D$39:$D$782,СВЦЭМ!$A$39:$A$782,$A15,СВЦЭМ!$B$39:$B$782,M$11)+'СЕТ СН'!$F$11+СВЦЭМ!$D$10+'СЕТ СН'!$F$6-'СЕТ СН'!$F$23</f>
        <v>972.24262616999999</v>
      </c>
      <c r="N15" s="36">
        <f>SUMIFS(СВЦЭМ!$D$39:$D$782,СВЦЭМ!$A$39:$A$782,$A15,СВЦЭМ!$B$39:$B$782,N$11)+'СЕТ СН'!$F$11+СВЦЭМ!$D$10+'СЕТ СН'!$F$6-'СЕТ СН'!$F$23</f>
        <v>983.02511389000006</v>
      </c>
      <c r="O15" s="36">
        <f>SUMIFS(СВЦЭМ!$D$39:$D$782,СВЦЭМ!$A$39:$A$782,$A15,СВЦЭМ!$B$39:$B$782,O$11)+'СЕТ СН'!$F$11+СВЦЭМ!$D$10+'СЕТ СН'!$F$6-'СЕТ СН'!$F$23</f>
        <v>986.34728304999999</v>
      </c>
      <c r="P15" s="36">
        <f>SUMIFS(СВЦЭМ!$D$39:$D$782,СВЦЭМ!$A$39:$A$782,$A15,СВЦЭМ!$B$39:$B$782,P$11)+'СЕТ СН'!$F$11+СВЦЭМ!$D$10+'СЕТ СН'!$F$6-'СЕТ СН'!$F$23</f>
        <v>993.61234437999997</v>
      </c>
      <c r="Q15" s="36">
        <f>SUMIFS(СВЦЭМ!$D$39:$D$782,СВЦЭМ!$A$39:$A$782,$A15,СВЦЭМ!$B$39:$B$782,Q$11)+'СЕТ СН'!$F$11+СВЦЭМ!$D$10+'СЕТ СН'!$F$6-'СЕТ СН'!$F$23</f>
        <v>994.79800645</v>
      </c>
      <c r="R15" s="36">
        <f>SUMIFS(СВЦЭМ!$D$39:$D$782,СВЦЭМ!$A$39:$A$782,$A15,СВЦЭМ!$B$39:$B$782,R$11)+'СЕТ СН'!$F$11+СВЦЭМ!$D$10+'СЕТ СН'!$F$6-'СЕТ СН'!$F$23</f>
        <v>1004.7790915099999</v>
      </c>
      <c r="S15" s="36">
        <f>SUMIFS(СВЦЭМ!$D$39:$D$782,СВЦЭМ!$A$39:$A$782,$A15,СВЦЭМ!$B$39:$B$782,S$11)+'СЕТ СН'!$F$11+СВЦЭМ!$D$10+'СЕТ СН'!$F$6-'СЕТ СН'!$F$23</f>
        <v>982.89609438000002</v>
      </c>
      <c r="T15" s="36">
        <f>SUMIFS(СВЦЭМ!$D$39:$D$782,СВЦЭМ!$A$39:$A$782,$A15,СВЦЭМ!$B$39:$B$782,T$11)+'СЕТ СН'!$F$11+СВЦЭМ!$D$10+'СЕТ СН'!$F$6-'СЕТ СН'!$F$23</f>
        <v>967.05799150999997</v>
      </c>
      <c r="U15" s="36">
        <f>SUMIFS(СВЦЭМ!$D$39:$D$782,СВЦЭМ!$A$39:$A$782,$A15,СВЦЭМ!$B$39:$B$782,U$11)+'СЕТ СН'!$F$11+СВЦЭМ!$D$10+'СЕТ СН'!$F$6-'СЕТ СН'!$F$23</f>
        <v>944.76233768999987</v>
      </c>
      <c r="V15" s="36">
        <f>SUMIFS(СВЦЭМ!$D$39:$D$782,СВЦЭМ!$A$39:$A$782,$A15,СВЦЭМ!$B$39:$B$782,V$11)+'СЕТ СН'!$F$11+СВЦЭМ!$D$10+'СЕТ СН'!$F$6-'СЕТ СН'!$F$23</f>
        <v>948.96493164000003</v>
      </c>
      <c r="W15" s="36">
        <f>SUMIFS(СВЦЭМ!$D$39:$D$782,СВЦЭМ!$A$39:$A$782,$A15,СВЦЭМ!$B$39:$B$782,W$11)+'СЕТ СН'!$F$11+СВЦЭМ!$D$10+'СЕТ СН'!$F$6-'СЕТ СН'!$F$23</f>
        <v>957.38849357999993</v>
      </c>
      <c r="X15" s="36">
        <f>SUMIFS(СВЦЭМ!$D$39:$D$782,СВЦЭМ!$A$39:$A$782,$A15,СВЦЭМ!$B$39:$B$782,X$11)+'СЕТ СН'!$F$11+СВЦЭМ!$D$10+'СЕТ СН'!$F$6-'СЕТ СН'!$F$23</f>
        <v>991.27061795000009</v>
      </c>
      <c r="Y15" s="36">
        <f>SUMIFS(СВЦЭМ!$D$39:$D$782,СВЦЭМ!$A$39:$A$782,$A15,СВЦЭМ!$B$39:$B$782,Y$11)+'СЕТ СН'!$F$11+СВЦЭМ!$D$10+'СЕТ СН'!$F$6-'СЕТ СН'!$F$23</f>
        <v>1017.75268871</v>
      </c>
    </row>
    <row r="16" spans="1:27" ht="15.75" x14ac:dyDescent="0.2">
      <c r="A16" s="35">
        <f t="shared" si="0"/>
        <v>44839</v>
      </c>
      <c r="B16" s="36">
        <f>SUMIFS(СВЦЭМ!$D$39:$D$782,СВЦЭМ!$A$39:$A$782,$A16,СВЦЭМ!$B$39:$B$782,B$11)+'СЕТ СН'!$F$11+СВЦЭМ!$D$10+'СЕТ СН'!$F$6-'СЕТ СН'!$F$23</f>
        <v>1093.4639447100001</v>
      </c>
      <c r="C16" s="36">
        <f>SUMIFS(СВЦЭМ!$D$39:$D$782,СВЦЭМ!$A$39:$A$782,$A16,СВЦЭМ!$B$39:$B$782,C$11)+'СЕТ СН'!$F$11+СВЦЭМ!$D$10+'СЕТ СН'!$F$6-'СЕТ СН'!$F$23</f>
        <v>1133.1213282199999</v>
      </c>
      <c r="D16" s="36">
        <f>SUMIFS(СВЦЭМ!$D$39:$D$782,СВЦЭМ!$A$39:$A$782,$A16,СВЦЭМ!$B$39:$B$782,D$11)+'СЕТ СН'!$F$11+СВЦЭМ!$D$10+'СЕТ СН'!$F$6-'СЕТ СН'!$F$23</f>
        <v>1159.5660215</v>
      </c>
      <c r="E16" s="36">
        <f>SUMIFS(СВЦЭМ!$D$39:$D$782,СВЦЭМ!$A$39:$A$782,$A16,СВЦЭМ!$B$39:$B$782,E$11)+'СЕТ СН'!$F$11+СВЦЭМ!$D$10+'СЕТ СН'!$F$6-'СЕТ СН'!$F$23</f>
        <v>1171.47573921</v>
      </c>
      <c r="F16" s="36">
        <f>SUMIFS(СВЦЭМ!$D$39:$D$782,СВЦЭМ!$A$39:$A$782,$A16,СВЦЭМ!$B$39:$B$782,F$11)+'СЕТ СН'!$F$11+СВЦЭМ!$D$10+'СЕТ СН'!$F$6-'СЕТ СН'!$F$23</f>
        <v>1169.53201648</v>
      </c>
      <c r="G16" s="36">
        <f>SUMIFS(СВЦЭМ!$D$39:$D$782,СВЦЭМ!$A$39:$A$782,$A16,СВЦЭМ!$B$39:$B$782,G$11)+'СЕТ СН'!$F$11+СВЦЭМ!$D$10+'СЕТ СН'!$F$6-'СЕТ СН'!$F$23</f>
        <v>1155.4793139799999</v>
      </c>
      <c r="H16" s="36">
        <f>SUMIFS(СВЦЭМ!$D$39:$D$782,СВЦЭМ!$A$39:$A$782,$A16,СВЦЭМ!$B$39:$B$782,H$11)+'СЕТ СН'!$F$11+СВЦЭМ!$D$10+'СЕТ СН'!$F$6-'СЕТ СН'!$F$23</f>
        <v>1107.3348446099999</v>
      </c>
      <c r="I16" s="36">
        <f>SUMIFS(СВЦЭМ!$D$39:$D$782,СВЦЭМ!$A$39:$A$782,$A16,СВЦЭМ!$B$39:$B$782,I$11)+'СЕТ СН'!$F$11+СВЦЭМ!$D$10+'СЕТ СН'!$F$6-'СЕТ СН'!$F$23</f>
        <v>1073.6254705199999</v>
      </c>
      <c r="J16" s="36">
        <f>SUMIFS(СВЦЭМ!$D$39:$D$782,СВЦЭМ!$A$39:$A$782,$A16,СВЦЭМ!$B$39:$B$782,J$11)+'СЕТ СН'!$F$11+СВЦЭМ!$D$10+'СЕТ СН'!$F$6-'СЕТ СН'!$F$23</f>
        <v>1124.30220416</v>
      </c>
      <c r="K16" s="36">
        <f>SUMIFS(СВЦЭМ!$D$39:$D$782,СВЦЭМ!$A$39:$A$782,$A16,СВЦЭМ!$B$39:$B$782,K$11)+'СЕТ СН'!$F$11+СВЦЭМ!$D$10+'СЕТ СН'!$F$6-'СЕТ СН'!$F$23</f>
        <v>1147.22927858</v>
      </c>
      <c r="L16" s="36">
        <f>SUMIFS(СВЦЭМ!$D$39:$D$782,СВЦЭМ!$A$39:$A$782,$A16,СВЦЭМ!$B$39:$B$782,L$11)+'СЕТ СН'!$F$11+СВЦЭМ!$D$10+'СЕТ СН'!$F$6-'СЕТ СН'!$F$23</f>
        <v>1147.0178705399999</v>
      </c>
      <c r="M16" s="36">
        <f>SUMIFS(СВЦЭМ!$D$39:$D$782,СВЦЭМ!$A$39:$A$782,$A16,СВЦЭМ!$B$39:$B$782,M$11)+'СЕТ СН'!$F$11+СВЦЭМ!$D$10+'СЕТ СН'!$F$6-'СЕТ СН'!$F$23</f>
        <v>1088.28742779</v>
      </c>
      <c r="N16" s="36">
        <f>SUMIFS(СВЦЭМ!$D$39:$D$782,СВЦЭМ!$A$39:$A$782,$A16,СВЦЭМ!$B$39:$B$782,N$11)+'СЕТ СН'!$F$11+СВЦЭМ!$D$10+'СЕТ СН'!$F$6-'СЕТ СН'!$F$23</f>
        <v>1101.4898157299999</v>
      </c>
      <c r="O16" s="36">
        <f>SUMIFS(СВЦЭМ!$D$39:$D$782,СВЦЭМ!$A$39:$A$782,$A16,СВЦЭМ!$B$39:$B$782,O$11)+'СЕТ СН'!$F$11+СВЦЭМ!$D$10+'СЕТ СН'!$F$6-'СЕТ СН'!$F$23</f>
        <v>1110.1781836800001</v>
      </c>
      <c r="P16" s="36">
        <f>SUMIFS(СВЦЭМ!$D$39:$D$782,СВЦЭМ!$A$39:$A$782,$A16,СВЦЭМ!$B$39:$B$782,P$11)+'СЕТ СН'!$F$11+СВЦЭМ!$D$10+'СЕТ СН'!$F$6-'СЕТ СН'!$F$23</f>
        <v>1119.6234834300001</v>
      </c>
      <c r="Q16" s="36">
        <f>SUMIFS(СВЦЭМ!$D$39:$D$782,СВЦЭМ!$A$39:$A$782,$A16,СВЦЭМ!$B$39:$B$782,Q$11)+'СЕТ СН'!$F$11+СВЦЭМ!$D$10+'СЕТ СН'!$F$6-'СЕТ СН'!$F$23</f>
        <v>1131.03685402</v>
      </c>
      <c r="R16" s="36">
        <f>SUMIFS(СВЦЭМ!$D$39:$D$782,СВЦЭМ!$A$39:$A$782,$A16,СВЦЭМ!$B$39:$B$782,R$11)+'СЕТ СН'!$F$11+СВЦЭМ!$D$10+'СЕТ СН'!$F$6-'СЕТ СН'!$F$23</f>
        <v>1119.3705363399999</v>
      </c>
      <c r="S16" s="36">
        <f>SUMIFS(СВЦЭМ!$D$39:$D$782,СВЦЭМ!$A$39:$A$782,$A16,СВЦЭМ!$B$39:$B$782,S$11)+'СЕТ СН'!$F$11+СВЦЭМ!$D$10+'СЕТ СН'!$F$6-'СЕТ СН'!$F$23</f>
        <v>1134.88955771</v>
      </c>
      <c r="T16" s="36">
        <f>SUMIFS(СВЦЭМ!$D$39:$D$782,СВЦЭМ!$A$39:$A$782,$A16,СВЦЭМ!$B$39:$B$782,T$11)+'СЕТ СН'!$F$11+СВЦЭМ!$D$10+'СЕТ СН'!$F$6-'СЕТ СН'!$F$23</f>
        <v>1253.84006361</v>
      </c>
      <c r="U16" s="36">
        <f>SUMIFS(СВЦЭМ!$D$39:$D$782,СВЦЭМ!$A$39:$A$782,$A16,СВЦЭМ!$B$39:$B$782,U$11)+'СЕТ СН'!$F$11+СВЦЭМ!$D$10+'СЕТ СН'!$F$6-'СЕТ СН'!$F$23</f>
        <v>1275.4774897899999</v>
      </c>
      <c r="V16" s="36">
        <f>SUMIFS(СВЦЭМ!$D$39:$D$782,СВЦЭМ!$A$39:$A$782,$A16,СВЦЭМ!$B$39:$B$782,V$11)+'СЕТ СН'!$F$11+СВЦЭМ!$D$10+'СЕТ СН'!$F$6-'СЕТ СН'!$F$23</f>
        <v>1265.28585924</v>
      </c>
      <c r="W16" s="36">
        <f>SUMIFS(СВЦЭМ!$D$39:$D$782,СВЦЭМ!$A$39:$A$782,$A16,СВЦЭМ!$B$39:$B$782,W$11)+'СЕТ СН'!$F$11+СВЦЭМ!$D$10+'СЕТ СН'!$F$6-'СЕТ СН'!$F$23</f>
        <v>1249.53650541</v>
      </c>
      <c r="X16" s="36">
        <f>SUMIFS(СВЦЭМ!$D$39:$D$782,СВЦЭМ!$A$39:$A$782,$A16,СВЦЭМ!$B$39:$B$782,X$11)+'СЕТ СН'!$F$11+СВЦЭМ!$D$10+'СЕТ СН'!$F$6-'СЕТ СН'!$F$23</f>
        <v>1208.67815367</v>
      </c>
      <c r="Y16" s="36">
        <f>SUMIFS(СВЦЭМ!$D$39:$D$782,СВЦЭМ!$A$39:$A$782,$A16,СВЦЭМ!$B$39:$B$782,Y$11)+'СЕТ СН'!$F$11+СВЦЭМ!$D$10+'СЕТ СН'!$F$6-'СЕТ СН'!$F$23</f>
        <v>1108.15023372</v>
      </c>
    </row>
    <row r="17" spans="1:25" ht="15.75" x14ac:dyDescent="0.2">
      <c r="A17" s="35">
        <f t="shared" si="0"/>
        <v>44840</v>
      </c>
      <c r="B17" s="36">
        <f>SUMIFS(СВЦЭМ!$D$39:$D$782,СВЦЭМ!$A$39:$A$782,$A17,СВЦЭМ!$B$39:$B$782,B$11)+'СЕТ СН'!$F$11+СВЦЭМ!$D$10+'СЕТ СН'!$F$6-'СЕТ СН'!$F$23</f>
        <v>1237.39711053</v>
      </c>
      <c r="C17" s="36">
        <f>SUMIFS(СВЦЭМ!$D$39:$D$782,СВЦЭМ!$A$39:$A$782,$A17,СВЦЭМ!$B$39:$B$782,C$11)+'СЕТ СН'!$F$11+СВЦЭМ!$D$10+'СЕТ СН'!$F$6-'СЕТ СН'!$F$23</f>
        <v>1249.4645949800001</v>
      </c>
      <c r="D17" s="36">
        <f>SUMIFS(СВЦЭМ!$D$39:$D$782,СВЦЭМ!$A$39:$A$782,$A17,СВЦЭМ!$B$39:$B$782,D$11)+'СЕТ СН'!$F$11+СВЦЭМ!$D$10+'СЕТ СН'!$F$6-'СЕТ СН'!$F$23</f>
        <v>1240.8488604900001</v>
      </c>
      <c r="E17" s="36">
        <f>SUMIFS(СВЦЭМ!$D$39:$D$782,СВЦЭМ!$A$39:$A$782,$A17,СВЦЭМ!$B$39:$B$782,E$11)+'СЕТ СН'!$F$11+СВЦЭМ!$D$10+'СЕТ СН'!$F$6-'СЕТ СН'!$F$23</f>
        <v>1235.7044664699999</v>
      </c>
      <c r="F17" s="36">
        <f>SUMIFS(СВЦЭМ!$D$39:$D$782,СВЦЭМ!$A$39:$A$782,$A17,СВЦЭМ!$B$39:$B$782,F$11)+'СЕТ СН'!$F$11+СВЦЭМ!$D$10+'СЕТ СН'!$F$6-'СЕТ СН'!$F$23</f>
        <v>1224.8976413</v>
      </c>
      <c r="G17" s="36">
        <f>SUMIFS(СВЦЭМ!$D$39:$D$782,СВЦЭМ!$A$39:$A$782,$A17,СВЦЭМ!$B$39:$B$782,G$11)+'СЕТ СН'!$F$11+СВЦЭМ!$D$10+'СЕТ СН'!$F$6-'СЕТ СН'!$F$23</f>
        <v>1204.4035704200001</v>
      </c>
      <c r="H17" s="36">
        <f>SUMIFS(СВЦЭМ!$D$39:$D$782,СВЦЭМ!$A$39:$A$782,$A17,СВЦЭМ!$B$39:$B$782,H$11)+'СЕТ СН'!$F$11+СВЦЭМ!$D$10+'СЕТ СН'!$F$6-'СЕТ СН'!$F$23</f>
        <v>1139.7018010699999</v>
      </c>
      <c r="I17" s="36">
        <f>SUMIFS(СВЦЭМ!$D$39:$D$782,СВЦЭМ!$A$39:$A$782,$A17,СВЦЭМ!$B$39:$B$782,I$11)+'СЕТ СН'!$F$11+СВЦЭМ!$D$10+'СЕТ СН'!$F$6-'СЕТ СН'!$F$23</f>
        <v>1111.95107076</v>
      </c>
      <c r="J17" s="36">
        <f>SUMIFS(СВЦЭМ!$D$39:$D$782,СВЦЭМ!$A$39:$A$782,$A17,СВЦЭМ!$B$39:$B$782,J$11)+'СЕТ СН'!$F$11+СВЦЭМ!$D$10+'СЕТ СН'!$F$6-'СЕТ СН'!$F$23</f>
        <v>1121.1127361900001</v>
      </c>
      <c r="K17" s="36">
        <f>SUMIFS(СВЦЭМ!$D$39:$D$782,СВЦЭМ!$A$39:$A$782,$A17,СВЦЭМ!$B$39:$B$782,K$11)+'СЕТ СН'!$F$11+СВЦЭМ!$D$10+'СЕТ СН'!$F$6-'СЕТ СН'!$F$23</f>
        <v>1130.6712525099999</v>
      </c>
      <c r="L17" s="36">
        <f>SUMIFS(СВЦЭМ!$D$39:$D$782,СВЦЭМ!$A$39:$A$782,$A17,СВЦЭМ!$B$39:$B$782,L$11)+'СЕТ СН'!$F$11+СВЦЭМ!$D$10+'СЕТ СН'!$F$6-'СЕТ СН'!$F$23</f>
        <v>1158.9020921599999</v>
      </c>
      <c r="M17" s="36">
        <f>SUMIFS(СВЦЭМ!$D$39:$D$782,СВЦЭМ!$A$39:$A$782,$A17,СВЦЭМ!$B$39:$B$782,M$11)+'СЕТ СН'!$F$11+СВЦЭМ!$D$10+'СЕТ СН'!$F$6-'СЕТ СН'!$F$23</f>
        <v>1192.5832713699999</v>
      </c>
      <c r="N17" s="36">
        <f>SUMIFS(СВЦЭМ!$D$39:$D$782,СВЦЭМ!$A$39:$A$782,$A17,СВЦЭМ!$B$39:$B$782,N$11)+'СЕТ СН'!$F$11+СВЦЭМ!$D$10+'СЕТ СН'!$F$6-'СЕТ СН'!$F$23</f>
        <v>1217.4764912000001</v>
      </c>
      <c r="O17" s="36">
        <f>SUMIFS(СВЦЭМ!$D$39:$D$782,СВЦЭМ!$A$39:$A$782,$A17,СВЦЭМ!$B$39:$B$782,O$11)+'СЕТ СН'!$F$11+СВЦЭМ!$D$10+'СЕТ СН'!$F$6-'СЕТ СН'!$F$23</f>
        <v>1217.0300105399999</v>
      </c>
      <c r="P17" s="36">
        <f>SUMIFS(СВЦЭМ!$D$39:$D$782,СВЦЭМ!$A$39:$A$782,$A17,СВЦЭМ!$B$39:$B$782,P$11)+'СЕТ СН'!$F$11+СВЦЭМ!$D$10+'СЕТ СН'!$F$6-'СЕТ СН'!$F$23</f>
        <v>1221.7348971700001</v>
      </c>
      <c r="Q17" s="36">
        <f>SUMIFS(СВЦЭМ!$D$39:$D$782,СВЦЭМ!$A$39:$A$782,$A17,СВЦЭМ!$B$39:$B$782,Q$11)+'СЕТ СН'!$F$11+СВЦЭМ!$D$10+'СЕТ СН'!$F$6-'СЕТ СН'!$F$23</f>
        <v>1217.1877370300001</v>
      </c>
      <c r="R17" s="36">
        <f>SUMIFS(СВЦЭМ!$D$39:$D$782,СВЦЭМ!$A$39:$A$782,$A17,СВЦЭМ!$B$39:$B$782,R$11)+'СЕТ СН'!$F$11+СВЦЭМ!$D$10+'СЕТ СН'!$F$6-'СЕТ СН'!$F$23</f>
        <v>1197.3687803300002</v>
      </c>
      <c r="S17" s="36">
        <f>SUMIFS(СВЦЭМ!$D$39:$D$782,СВЦЭМ!$A$39:$A$782,$A17,СВЦЭМ!$B$39:$B$782,S$11)+'СЕТ СН'!$F$11+СВЦЭМ!$D$10+'СЕТ СН'!$F$6-'СЕТ СН'!$F$23</f>
        <v>1165.34606022</v>
      </c>
      <c r="T17" s="36">
        <f>SUMIFS(СВЦЭМ!$D$39:$D$782,СВЦЭМ!$A$39:$A$782,$A17,СВЦЭМ!$B$39:$B$782,T$11)+'СЕТ СН'!$F$11+СВЦЭМ!$D$10+'СЕТ СН'!$F$6-'СЕТ СН'!$F$23</f>
        <v>1171.55525027</v>
      </c>
      <c r="U17" s="36">
        <f>SUMIFS(СВЦЭМ!$D$39:$D$782,СВЦЭМ!$A$39:$A$782,$A17,СВЦЭМ!$B$39:$B$782,U$11)+'СЕТ СН'!$F$11+СВЦЭМ!$D$10+'СЕТ СН'!$F$6-'СЕТ СН'!$F$23</f>
        <v>1205.2926700400001</v>
      </c>
      <c r="V17" s="36">
        <f>SUMIFS(СВЦЭМ!$D$39:$D$782,СВЦЭМ!$A$39:$A$782,$A17,СВЦЭМ!$B$39:$B$782,V$11)+'СЕТ СН'!$F$11+СВЦЭМ!$D$10+'СЕТ СН'!$F$6-'СЕТ СН'!$F$23</f>
        <v>1199.6901709900001</v>
      </c>
      <c r="W17" s="36">
        <f>SUMIFS(СВЦЭМ!$D$39:$D$782,СВЦЭМ!$A$39:$A$782,$A17,СВЦЭМ!$B$39:$B$782,W$11)+'СЕТ СН'!$F$11+СВЦЭМ!$D$10+'СЕТ СН'!$F$6-'СЕТ СН'!$F$23</f>
        <v>1196.2986468000001</v>
      </c>
      <c r="X17" s="36">
        <f>SUMIFS(СВЦЭМ!$D$39:$D$782,СВЦЭМ!$A$39:$A$782,$A17,СВЦЭМ!$B$39:$B$782,X$11)+'СЕТ СН'!$F$11+СВЦЭМ!$D$10+'СЕТ СН'!$F$6-'СЕТ СН'!$F$23</f>
        <v>1245.73031726</v>
      </c>
      <c r="Y17" s="36">
        <f>SUMIFS(СВЦЭМ!$D$39:$D$782,СВЦЭМ!$A$39:$A$782,$A17,СВЦЭМ!$B$39:$B$782,Y$11)+'СЕТ СН'!$F$11+СВЦЭМ!$D$10+'СЕТ СН'!$F$6-'СЕТ СН'!$F$23</f>
        <v>1270.5991913299999</v>
      </c>
    </row>
    <row r="18" spans="1:25" ht="15.75" x14ac:dyDescent="0.2">
      <c r="A18" s="35">
        <f t="shared" si="0"/>
        <v>44841</v>
      </c>
      <c r="B18" s="36">
        <f>SUMIFS(СВЦЭМ!$D$39:$D$782,СВЦЭМ!$A$39:$A$782,$A18,СВЦЭМ!$B$39:$B$782,B$11)+'СЕТ СН'!$F$11+СВЦЭМ!$D$10+'СЕТ СН'!$F$6-'СЕТ СН'!$F$23</f>
        <v>1133.7422584599999</v>
      </c>
      <c r="C18" s="36">
        <f>SUMIFS(СВЦЭМ!$D$39:$D$782,СВЦЭМ!$A$39:$A$782,$A18,СВЦЭМ!$B$39:$B$782,C$11)+'СЕТ СН'!$F$11+СВЦЭМ!$D$10+'СЕТ СН'!$F$6-'СЕТ СН'!$F$23</f>
        <v>1168.9168889299999</v>
      </c>
      <c r="D18" s="36">
        <f>SUMIFS(СВЦЭМ!$D$39:$D$782,СВЦЭМ!$A$39:$A$782,$A18,СВЦЭМ!$B$39:$B$782,D$11)+'СЕТ СН'!$F$11+СВЦЭМ!$D$10+'СЕТ СН'!$F$6-'СЕТ СН'!$F$23</f>
        <v>1189.2774000900001</v>
      </c>
      <c r="E18" s="36">
        <f>SUMIFS(СВЦЭМ!$D$39:$D$782,СВЦЭМ!$A$39:$A$782,$A18,СВЦЭМ!$B$39:$B$782,E$11)+'СЕТ СН'!$F$11+СВЦЭМ!$D$10+'СЕТ СН'!$F$6-'СЕТ СН'!$F$23</f>
        <v>1197.3244700500002</v>
      </c>
      <c r="F18" s="36">
        <f>SUMIFS(СВЦЭМ!$D$39:$D$782,СВЦЭМ!$A$39:$A$782,$A18,СВЦЭМ!$B$39:$B$782,F$11)+'СЕТ СН'!$F$11+СВЦЭМ!$D$10+'СЕТ СН'!$F$6-'СЕТ СН'!$F$23</f>
        <v>1199.8653289900001</v>
      </c>
      <c r="G18" s="36">
        <f>SUMIFS(СВЦЭМ!$D$39:$D$782,СВЦЭМ!$A$39:$A$782,$A18,СВЦЭМ!$B$39:$B$782,G$11)+'СЕТ СН'!$F$11+СВЦЭМ!$D$10+'СЕТ СН'!$F$6-'СЕТ СН'!$F$23</f>
        <v>1184.90322229</v>
      </c>
      <c r="H18" s="36">
        <f>SUMIFS(СВЦЭМ!$D$39:$D$782,СВЦЭМ!$A$39:$A$782,$A18,СВЦЭМ!$B$39:$B$782,H$11)+'СЕТ СН'!$F$11+СВЦЭМ!$D$10+'СЕТ СН'!$F$6-'СЕТ СН'!$F$23</f>
        <v>1130.92864717</v>
      </c>
      <c r="I18" s="36">
        <f>SUMIFS(СВЦЭМ!$D$39:$D$782,СВЦЭМ!$A$39:$A$782,$A18,СВЦЭМ!$B$39:$B$782,I$11)+'СЕТ СН'!$F$11+СВЦЭМ!$D$10+'СЕТ СН'!$F$6-'СЕТ СН'!$F$23</f>
        <v>1073.2487316300001</v>
      </c>
      <c r="J18" s="36">
        <f>SUMIFS(СВЦЭМ!$D$39:$D$782,СВЦЭМ!$A$39:$A$782,$A18,СВЦЭМ!$B$39:$B$782,J$11)+'СЕТ СН'!$F$11+СВЦЭМ!$D$10+'СЕТ СН'!$F$6-'СЕТ СН'!$F$23</f>
        <v>1086.96458663</v>
      </c>
      <c r="K18" s="36">
        <f>SUMIFS(СВЦЭМ!$D$39:$D$782,СВЦЭМ!$A$39:$A$782,$A18,СВЦЭМ!$B$39:$B$782,K$11)+'СЕТ СН'!$F$11+СВЦЭМ!$D$10+'СЕТ СН'!$F$6-'СЕТ СН'!$F$23</f>
        <v>1110.4503001400001</v>
      </c>
      <c r="L18" s="36">
        <f>SUMIFS(СВЦЭМ!$D$39:$D$782,СВЦЭМ!$A$39:$A$782,$A18,СВЦЭМ!$B$39:$B$782,L$11)+'СЕТ СН'!$F$11+СВЦЭМ!$D$10+'СЕТ СН'!$F$6-'СЕТ СН'!$F$23</f>
        <v>1093.1121804300001</v>
      </c>
      <c r="M18" s="36">
        <f>SUMIFS(СВЦЭМ!$D$39:$D$782,СВЦЭМ!$A$39:$A$782,$A18,СВЦЭМ!$B$39:$B$782,M$11)+'СЕТ СН'!$F$11+СВЦЭМ!$D$10+'СЕТ СН'!$F$6-'СЕТ СН'!$F$23</f>
        <v>1077.9329799299999</v>
      </c>
      <c r="N18" s="36">
        <f>SUMIFS(СВЦЭМ!$D$39:$D$782,СВЦЭМ!$A$39:$A$782,$A18,СВЦЭМ!$B$39:$B$782,N$11)+'СЕТ СН'!$F$11+СВЦЭМ!$D$10+'СЕТ СН'!$F$6-'СЕТ СН'!$F$23</f>
        <v>1082.20821518</v>
      </c>
      <c r="O18" s="36">
        <f>SUMIFS(СВЦЭМ!$D$39:$D$782,СВЦЭМ!$A$39:$A$782,$A18,СВЦЭМ!$B$39:$B$782,O$11)+'СЕТ СН'!$F$11+СВЦЭМ!$D$10+'СЕТ СН'!$F$6-'СЕТ СН'!$F$23</f>
        <v>1085.05499571</v>
      </c>
      <c r="P18" s="36">
        <f>SUMIFS(СВЦЭМ!$D$39:$D$782,СВЦЭМ!$A$39:$A$782,$A18,СВЦЭМ!$B$39:$B$782,P$11)+'СЕТ СН'!$F$11+СВЦЭМ!$D$10+'СЕТ СН'!$F$6-'СЕТ СН'!$F$23</f>
        <v>1080.9573702099999</v>
      </c>
      <c r="Q18" s="36">
        <f>SUMIFS(СВЦЭМ!$D$39:$D$782,СВЦЭМ!$A$39:$A$782,$A18,СВЦЭМ!$B$39:$B$782,Q$11)+'СЕТ СН'!$F$11+СВЦЭМ!$D$10+'СЕТ СН'!$F$6-'СЕТ СН'!$F$23</f>
        <v>1083.6478399699999</v>
      </c>
      <c r="R18" s="36">
        <f>SUMIFS(СВЦЭМ!$D$39:$D$782,СВЦЭМ!$A$39:$A$782,$A18,СВЦЭМ!$B$39:$B$782,R$11)+'СЕТ СН'!$F$11+СВЦЭМ!$D$10+'СЕТ СН'!$F$6-'СЕТ СН'!$F$23</f>
        <v>1077.4741483999999</v>
      </c>
      <c r="S18" s="36">
        <f>SUMIFS(СВЦЭМ!$D$39:$D$782,СВЦЭМ!$A$39:$A$782,$A18,СВЦЭМ!$B$39:$B$782,S$11)+'СЕТ СН'!$F$11+СВЦЭМ!$D$10+'СЕТ СН'!$F$6-'СЕТ СН'!$F$23</f>
        <v>1114.76418225</v>
      </c>
      <c r="T18" s="36">
        <f>SUMIFS(СВЦЭМ!$D$39:$D$782,СВЦЭМ!$A$39:$A$782,$A18,СВЦЭМ!$B$39:$B$782,T$11)+'СЕТ СН'!$F$11+СВЦЭМ!$D$10+'СЕТ СН'!$F$6-'СЕТ СН'!$F$23</f>
        <v>1191.5737965800001</v>
      </c>
      <c r="U18" s="36">
        <f>SUMIFS(СВЦЭМ!$D$39:$D$782,СВЦЭМ!$A$39:$A$782,$A18,СВЦЭМ!$B$39:$B$782,U$11)+'СЕТ СН'!$F$11+СВЦЭМ!$D$10+'СЕТ СН'!$F$6-'СЕТ СН'!$F$23</f>
        <v>1228.2805567400001</v>
      </c>
      <c r="V18" s="36">
        <f>SUMIFS(СВЦЭМ!$D$39:$D$782,СВЦЭМ!$A$39:$A$782,$A18,СВЦЭМ!$B$39:$B$782,V$11)+'СЕТ СН'!$F$11+СВЦЭМ!$D$10+'СЕТ СН'!$F$6-'СЕТ СН'!$F$23</f>
        <v>1222.59454355</v>
      </c>
      <c r="W18" s="36">
        <f>SUMIFS(СВЦЭМ!$D$39:$D$782,СВЦЭМ!$A$39:$A$782,$A18,СВЦЭМ!$B$39:$B$782,W$11)+'СЕТ СН'!$F$11+СВЦЭМ!$D$10+'СЕТ СН'!$F$6-'СЕТ СН'!$F$23</f>
        <v>1209.2897814800001</v>
      </c>
      <c r="X18" s="36">
        <f>SUMIFS(СВЦЭМ!$D$39:$D$782,СВЦЭМ!$A$39:$A$782,$A18,СВЦЭМ!$B$39:$B$782,X$11)+'СЕТ СН'!$F$11+СВЦЭМ!$D$10+'СЕТ СН'!$F$6-'СЕТ СН'!$F$23</f>
        <v>1166.3989563499999</v>
      </c>
      <c r="Y18" s="36">
        <f>SUMIFS(СВЦЭМ!$D$39:$D$782,СВЦЭМ!$A$39:$A$782,$A18,СВЦЭМ!$B$39:$B$782,Y$11)+'СЕТ СН'!$F$11+СВЦЭМ!$D$10+'СЕТ СН'!$F$6-'СЕТ СН'!$F$23</f>
        <v>1154.8053449199999</v>
      </c>
    </row>
    <row r="19" spans="1:25" ht="15.75" x14ac:dyDescent="0.2">
      <c r="A19" s="35">
        <f t="shared" si="0"/>
        <v>44842</v>
      </c>
      <c r="B19" s="36">
        <f>SUMIFS(СВЦЭМ!$D$39:$D$782,СВЦЭМ!$A$39:$A$782,$A19,СВЦЭМ!$B$39:$B$782,B$11)+'СЕТ СН'!$F$11+СВЦЭМ!$D$10+'СЕТ СН'!$F$6-'СЕТ СН'!$F$23</f>
        <v>1124.34676526</v>
      </c>
      <c r="C19" s="36">
        <f>SUMIFS(СВЦЭМ!$D$39:$D$782,СВЦЭМ!$A$39:$A$782,$A19,СВЦЭМ!$B$39:$B$782,C$11)+'СЕТ СН'!$F$11+СВЦЭМ!$D$10+'СЕТ СН'!$F$6-'СЕТ СН'!$F$23</f>
        <v>1160.87540584</v>
      </c>
      <c r="D19" s="36">
        <f>SUMIFS(СВЦЭМ!$D$39:$D$782,СВЦЭМ!$A$39:$A$782,$A19,СВЦЭМ!$B$39:$B$782,D$11)+'СЕТ СН'!$F$11+СВЦЭМ!$D$10+'СЕТ СН'!$F$6-'СЕТ СН'!$F$23</f>
        <v>1177.2744244999999</v>
      </c>
      <c r="E19" s="36">
        <f>SUMIFS(СВЦЭМ!$D$39:$D$782,СВЦЭМ!$A$39:$A$782,$A19,СВЦЭМ!$B$39:$B$782,E$11)+'СЕТ СН'!$F$11+СВЦЭМ!$D$10+'СЕТ СН'!$F$6-'СЕТ СН'!$F$23</f>
        <v>1185.7726084999999</v>
      </c>
      <c r="F19" s="36">
        <f>SUMIFS(СВЦЭМ!$D$39:$D$782,СВЦЭМ!$A$39:$A$782,$A19,СВЦЭМ!$B$39:$B$782,F$11)+'СЕТ СН'!$F$11+СВЦЭМ!$D$10+'СЕТ СН'!$F$6-'СЕТ СН'!$F$23</f>
        <v>1189.03289728</v>
      </c>
      <c r="G19" s="36">
        <f>SUMIFS(СВЦЭМ!$D$39:$D$782,СВЦЭМ!$A$39:$A$782,$A19,СВЦЭМ!$B$39:$B$782,G$11)+'СЕТ СН'!$F$11+СВЦЭМ!$D$10+'СЕТ СН'!$F$6-'СЕТ СН'!$F$23</f>
        <v>1180.54337689</v>
      </c>
      <c r="H19" s="36">
        <f>SUMIFS(СВЦЭМ!$D$39:$D$782,СВЦЭМ!$A$39:$A$782,$A19,СВЦЭМ!$B$39:$B$782,H$11)+'СЕТ СН'!$F$11+СВЦЭМ!$D$10+'СЕТ СН'!$F$6-'СЕТ СН'!$F$23</f>
        <v>1162.0369765999999</v>
      </c>
      <c r="I19" s="36">
        <f>SUMIFS(СВЦЭМ!$D$39:$D$782,СВЦЭМ!$A$39:$A$782,$A19,СВЦЭМ!$B$39:$B$782,I$11)+'СЕТ СН'!$F$11+СВЦЭМ!$D$10+'СЕТ СН'!$F$6-'СЕТ СН'!$F$23</f>
        <v>1118.1505807399999</v>
      </c>
      <c r="J19" s="36">
        <f>SUMIFS(СВЦЭМ!$D$39:$D$782,СВЦЭМ!$A$39:$A$782,$A19,СВЦЭМ!$B$39:$B$782,J$11)+'СЕТ СН'!$F$11+СВЦЭМ!$D$10+'СЕТ СН'!$F$6-'СЕТ СН'!$F$23</f>
        <v>1071.90671464</v>
      </c>
      <c r="K19" s="36">
        <f>SUMIFS(СВЦЭМ!$D$39:$D$782,СВЦЭМ!$A$39:$A$782,$A19,СВЦЭМ!$B$39:$B$782,K$11)+'СЕТ СН'!$F$11+СВЦЭМ!$D$10+'СЕТ СН'!$F$6-'СЕТ СН'!$F$23</f>
        <v>1054.2812250699999</v>
      </c>
      <c r="L19" s="36">
        <f>SUMIFS(СВЦЭМ!$D$39:$D$782,СВЦЭМ!$A$39:$A$782,$A19,СВЦЭМ!$B$39:$B$782,L$11)+'СЕТ СН'!$F$11+СВЦЭМ!$D$10+'СЕТ СН'!$F$6-'СЕТ СН'!$F$23</f>
        <v>1109.3196606700001</v>
      </c>
      <c r="M19" s="36">
        <f>SUMIFS(СВЦЭМ!$D$39:$D$782,СВЦЭМ!$A$39:$A$782,$A19,СВЦЭМ!$B$39:$B$782,M$11)+'СЕТ СН'!$F$11+СВЦЭМ!$D$10+'СЕТ СН'!$F$6-'СЕТ СН'!$F$23</f>
        <v>1076.9612339400001</v>
      </c>
      <c r="N19" s="36">
        <f>SUMIFS(СВЦЭМ!$D$39:$D$782,СВЦЭМ!$A$39:$A$782,$A19,СВЦЭМ!$B$39:$B$782,N$11)+'СЕТ СН'!$F$11+СВЦЭМ!$D$10+'СЕТ СН'!$F$6-'СЕТ СН'!$F$23</f>
        <v>1061.41228746</v>
      </c>
      <c r="O19" s="36">
        <f>SUMIFS(СВЦЭМ!$D$39:$D$782,СВЦЭМ!$A$39:$A$782,$A19,СВЦЭМ!$B$39:$B$782,O$11)+'СЕТ СН'!$F$11+СВЦЭМ!$D$10+'СЕТ СН'!$F$6-'СЕТ СН'!$F$23</f>
        <v>1069.0062687699999</v>
      </c>
      <c r="P19" s="36">
        <f>SUMIFS(СВЦЭМ!$D$39:$D$782,СВЦЭМ!$A$39:$A$782,$A19,СВЦЭМ!$B$39:$B$782,P$11)+'СЕТ СН'!$F$11+СВЦЭМ!$D$10+'СЕТ СН'!$F$6-'СЕТ СН'!$F$23</f>
        <v>1076.68642892</v>
      </c>
      <c r="Q19" s="36">
        <f>SUMIFS(СВЦЭМ!$D$39:$D$782,СВЦЭМ!$A$39:$A$782,$A19,СВЦЭМ!$B$39:$B$782,Q$11)+'СЕТ СН'!$F$11+СВЦЭМ!$D$10+'СЕТ СН'!$F$6-'СЕТ СН'!$F$23</f>
        <v>1079.8004879</v>
      </c>
      <c r="R19" s="36">
        <f>SUMIFS(СВЦЭМ!$D$39:$D$782,СВЦЭМ!$A$39:$A$782,$A19,СВЦЭМ!$B$39:$B$782,R$11)+'СЕТ СН'!$F$11+СВЦЭМ!$D$10+'СЕТ СН'!$F$6-'СЕТ СН'!$F$23</f>
        <v>1079.93234955</v>
      </c>
      <c r="S19" s="36">
        <f>SUMIFS(СВЦЭМ!$D$39:$D$782,СВЦЭМ!$A$39:$A$782,$A19,СВЦЭМ!$B$39:$B$782,S$11)+'СЕТ СН'!$F$11+СВЦЭМ!$D$10+'СЕТ СН'!$F$6-'СЕТ СН'!$F$23</f>
        <v>1100.66109603</v>
      </c>
      <c r="T19" s="36">
        <f>SUMIFS(СВЦЭМ!$D$39:$D$782,СВЦЭМ!$A$39:$A$782,$A19,СВЦЭМ!$B$39:$B$782,T$11)+'СЕТ СН'!$F$11+СВЦЭМ!$D$10+'СЕТ СН'!$F$6-'СЕТ СН'!$F$23</f>
        <v>1207.4820798200001</v>
      </c>
      <c r="U19" s="36">
        <f>SUMIFS(СВЦЭМ!$D$39:$D$782,СВЦЭМ!$A$39:$A$782,$A19,СВЦЭМ!$B$39:$B$782,U$11)+'СЕТ СН'!$F$11+СВЦЭМ!$D$10+'СЕТ СН'!$F$6-'СЕТ СН'!$F$23</f>
        <v>1231.3618065200001</v>
      </c>
      <c r="V19" s="36">
        <f>SUMIFS(СВЦЭМ!$D$39:$D$782,СВЦЭМ!$A$39:$A$782,$A19,СВЦЭМ!$B$39:$B$782,V$11)+'СЕТ СН'!$F$11+СВЦЭМ!$D$10+'СЕТ СН'!$F$6-'СЕТ СН'!$F$23</f>
        <v>1229.3178182200002</v>
      </c>
      <c r="W19" s="36">
        <f>SUMIFS(СВЦЭМ!$D$39:$D$782,СВЦЭМ!$A$39:$A$782,$A19,СВЦЭМ!$B$39:$B$782,W$11)+'СЕТ СН'!$F$11+СВЦЭМ!$D$10+'СЕТ СН'!$F$6-'СЕТ СН'!$F$23</f>
        <v>1224.55636168</v>
      </c>
      <c r="X19" s="36">
        <f>SUMIFS(СВЦЭМ!$D$39:$D$782,СВЦЭМ!$A$39:$A$782,$A19,СВЦЭМ!$B$39:$B$782,X$11)+'СЕТ СН'!$F$11+СВЦЭМ!$D$10+'СЕТ СН'!$F$6-'СЕТ СН'!$F$23</f>
        <v>1194.4350537100001</v>
      </c>
      <c r="Y19" s="36">
        <f>SUMIFS(СВЦЭМ!$D$39:$D$782,СВЦЭМ!$A$39:$A$782,$A19,СВЦЭМ!$B$39:$B$782,Y$11)+'СЕТ СН'!$F$11+СВЦЭМ!$D$10+'СЕТ СН'!$F$6-'СЕТ СН'!$F$23</f>
        <v>1174.4430203100001</v>
      </c>
    </row>
    <row r="20" spans="1:25" ht="15.75" x14ac:dyDescent="0.2">
      <c r="A20" s="35">
        <f t="shared" si="0"/>
        <v>44843</v>
      </c>
      <c r="B20" s="36">
        <f>SUMIFS(СВЦЭМ!$D$39:$D$782,СВЦЭМ!$A$39:$A$782,$A20,СВЦЭМ!$B$39:$B$782,B$11)+'СЕТ СН'!$F$11+СВЦЭМ!$D$10+'СЕТ СН'!$F$6-'СЕТ СН'!$F$23</f>
        <v>1105.3019629999999</v>
      </c>
      <c r="C20" s="36">
        <f>SUMIFS(СВЦЭМ!$D$39:$D$782,СВЦЭМ!$A$39:$A$782,$A20,СВЦЭМ!$B$39:$B$782,C$11)+'СЕТ СН'!$F$11+СВЦЭМ!$D$10+'СЕТ СН'!$F$6-'СЕТ СН'!$F$23</f>
        <v>1121.64067411</v>
      </c>
      <c r="D20" s="36">
        <f>SUMIFS(СВЦЭМ!$D$39:$D$782,СВЦЭМ!$A$39:$A$782,$A20,СВЦЭМ!$B$39:$B$782,D$11)+'СЕТ СН'!$F$11+СВЦЭМ!$D$10+'СЕТ СН'!$F$6-'СЕТ СН'!$F$23</f>
        <v>1129.33002229</v>
      </c>
      <c r="E20" s="36">
        <f>SUMIFS(СВЦЭМ!$D$39:$D$782,СВЦЭМ!$A$39:$A$782,$A20,СВЦЭМ!$B$39:$B$782,E$11)+'СЕТ СН'!$F$11+СВЦЭМ!$D$10+'СЕТ СН'!$F$6-'СЕТ СН'!$F$23</f>
        <v>1133.4342509400001</v>
      </c>
      <c r="F20" s="36">
        <f>SUMIFS(СВЦЭМ!$D$39:$D$782,СВЦЭМ!$A$39:$A$782,$A20,СВЦЭМ!$B$39:$B$782,F$11)+'СЕТ СН'!$F$11+СВЦЭМ!$D$10+'СЕТ СН'!$F$6-'СЕТ СН'!$F$23</f>
        <v>1131.4012969099999</v>
      </c>
      <c r="G20" s="36">
        <f>SUMIFS(СВЦЭМ!$D$39:$D$782,СВЦЭМ!$A$39:$A$782,$A20,СВЦЭМ!$B$39:$B$782,G$11)+'СЕТ СН'!$F$11+СВЦЭМ!$D$10+'СЕТ СН'!$F$6-'СЕТ СН'!$F$23</f>
        <v>1131.38132761</v>
      </c>
      <c r="H20" s="36">
        <f>SUMIFS(СВЦЭМ!$D$39:$D$782,СВЦЭМ!$A$39:$A$782,$A20,СВЦЭМ!$B$39:$B$782,H$11)+'СЕТ СН'!$F$11+СВЦЭМ!$D$10+'СЕТ СН'!$F$6-'СЕТ СН'!$F$23</f>
        <v>1120.67400514</v>
      </c>
      <c r="I20" s="36">
        <f>SUMIFS(СВЦЭМ!$D$39:$D$782,СВЦЭМ!$A$39:$A$782,$A20,СВЦЭМ!$B$39:$B$782,I$11)+'СЕТ СН'!$F$11+СВЦЭМ!$D$10+'СЕТ СН'!$F$6-'СЕТ СН'!$F$23</f>
        <v>1100.52647744</v>
      </c>
      <c r="J20" s="36">
        <f>SUMIFS(СВЦЭМ!$D$39:$D$782,СВЦЭМ!$A$39:$A$782,$A20,СВЦЭМ!$B$39:$B$782,J$11)+'СЕТ СН'!$F$11+СВЦЭМ!$D$10+'СЕТ СН'!$F$6-'СЕТ СН'!$F$23</f>
        <v>1096.21543004</v>
      </c>
      <c r="K20" s="36">
        <f>SUMIFS(СВЦЭМ!$D$39:$D$782,СВЦЭМ!$A$39:$A$782,$A20,СВЦЭМ!$B$39:$B$782,K$11)+'СЕТ СН'!$F$11+СВЦЭМ!$D$10+'СЕТ СН'!$F$6-'СЕТ СН'!$F$23</f>
        <v>1035.0876239899999</v>
      </c>
      <c r="L20" s="36">
        <f>SUMIFS(СВЦЭМ!$D$39:$D$782,СВЦЭМ!$A$39:$A$782,$A20,СВЦЭМ!$B$39:$B$782,L$11)+'СЕТ СН'!$F$11+СВЦЭМ!$D$10+'СЕТ СН'!$F$6-'СЕТ СН'!$F$23</f>
        <v>1044.9291795199999</v>
      </c>
      <c r="M20" s="36">
        <f>SUMIFS(СВЦЭМ!$D$39:$D$782,СВЦЭМ!$A$39:$A$782,$A20,СВЦЭМ!$B$39:$B$782,M$11)+'СЕТ СН'!$F$11+СВЦЭМ!$D$10+'СЕТ СН'!$F$6-'СЕТ СН'!$F$23</f>
        <v>1047.77028653</v>
      </c>
      <c r="N20" s="36">
        <f>SUMIFS(СВЦЭМ!$D$39:$D$782,СВЦЭМ!$A$39:$A$782,$A20,СВЦЭМ!$B$39:$B$782,N$11)+'СЕТ СН'!$F$11+СВЦЭМ!$D$10+'СЕТ СН'!$F$6-'СЕТ СН'!$F$23</f>
        <v>1022.97182187</v>
      </c>
      <c r="O20" s="36">
        <f>SUMIFS(СВЦЭМ!$D$39:$D$782,СВЦЭМ!$A$39:$A$782,$A20,СВЦЭМ!$B$39:$B$782,O$11)+'СЕТ СН'!$F$11+СВЦЭМ!$D$10+'СЕТ СН'!$F$6-'СЕТ СН'!$F$23</f>
        <v>1042.37485113</v>
      </c>
      <c r="P20" s="36">
        <f>SUMIFS(СВЦЭМ!$D$39:$D$782,СВЦЭМ!$A$39:$A$782,$A20,СВЦЭМ!$B$39:$B$782,P$11)+'СЕТ СН'!$F$11+СВЦЭМ!$D$10+'СЕТ СН'!$F$6-'СЕТ СН'!$F$23</f>
        <v>1037.0776541800001</v>
      </c>
      <c r="Q20" s="36">
        <f>SUMIFS(СВЦЭМ!$D$39:$D$782,СВЦЭМ!$A$39:$A$782,$A20,СВЦЭМ!$B$39:$B$782,Q$11)+'СЕТ СН'!$F$11+СВЦЭМ!$D$10+'СЕТ СН'!$F$6-'СЕТ СН'!$F$23</f>
        <v>1035.7114006899999</v>
      </c>
      <c r="R20" s="36">
        <f>SUMIFS(СВЦЭМ!$D$39:$D$782,СВЦЭМ!$A$39:$A$782,$A20,СВЦЭМ!$B$39:$B$782,R$11)+'СЕТ СН'!$F$11+СВЦЭМ!$D$10+'СЕТ СН'!$F$6-'СЕТ СН'!$F$23</f>
        <v>1062.38433231</v>
      </c>
      <c r="S20" s="36">
        <f>SUMIFS(СВЦЭМ!$D$39:$D$782,СВЦЭМ!$A$39:$A$782,$A20,СВЦЭМ!$B$39:$B$782,S$11)+'СЕТ СН'!$F$11+СВЦЭМ!$D$10+'СЕТ СН'!$F$6-'СЕТ СН'!$F$23</f>
        <v>1091.76772059</v>
      </c>
      <c r="T20" s="36">
        <f>SUMIFS(СВЦЭМ!$D$39:$D$782,СВЦЭМ!$A$39:$A$782,$A20,СВЦЭМ!$B$39:$B$782,T$11)+'СЕТ СН'!$F$11+СВЦЭМ!$D$10+'СЕТ СН'!$F$6-'СЕТ СН'!$F$23</f>
        <v>1161.12559132</v>
      </c>
      <c r="U20" s="36">
        <f>SUMIFS(СВЦЭМ!$D$39:$D$782,СВЦЭМ!$A$39:$A$782,$A20,СВЦЭМ!$B$39:$B$782,U$11)+'СЕТ СН'!$F$11+СВЦЭМ!$D$10+'СЕТ СН'!$F$6-'СЕТ СН'!$F$23</f>
        <v>1193.6242117300001</v>
      </c>
      <c r="V20" s="36">
        <f>SUMIFS(СВЦЭМ!$D$39:$D$782,СВЦЭМ!$A$39:$A$782,$A20,СВЦЭМ!$B$39:$B$782,V$11)+'СЕТ СН'!$F$11+СВЦЭМ!$D$10+'СЕТ СН'!$F$6-'СЕТ СН'!$F$23</f>
        <v>1183.1617611199999</v>
      </c>
      <c r="W20" s="36">
        <f>SUMIFS(СВЦЭМ!$D$39:$D$782,СВЦЭМ!$A$39:$A$782,$A20,СВЦЭМ!$B$39:$B$782,W$11)+'СЕТ СН'!$F$11+СВЦЭМ!$D$10+'СЕТ СН'!$F$6-'СЕТ СН'!$F$23</f>
        <v>1166.07443668</v>
      </c>
      <c r="X20" s="36">
        <f>SUMIFS(СВЦЭМ!$D$39:$D$782,СВЦЭМ!$A$39:$A$782,$A20,СВЦЭМ!$B$39:$B$782,X$11)+'СЕТ СН'!$F$11+СВЦЭМ!$D$10+'СЕТ СН'!$F$6-'СЕТ СН'!$F$23</f>
        <v>1034.8019338300001</v>
      </c>
      <c r="Y20" s="36">
        <f>SUMIFS(СВЦЭМ!$D$39:$D$782,СВЦЭМ!$A$39:$A$782,$A20,СВЦЭМ!$B$39:$B$782,Y$11)+'СЕТ СН'!$F$11+СВЦЭМ!$D$10+'СЕТ СН'!$F$6-'СЕТ СН'!$F$23</f>
        <v>935.79085828999996</v>
      </c>
    </row>
    <row r="21" spans="1:25" ht="15.75" x14ac:dyDescent="0.2">
      <c r="A21" s="35">
        <f t="shared" si="0"/>
        <v>44844</v>
      </c>
      <c r="B21" s="36">
        <f>SUMIFS(СВЦЭМ!$D$39:$D$782,СВЦЭМ!$A$39:$A$782,$A21,СВЦЭМ!$B$39:$B$782,B$11)+'СЕТ СН'!$F$11+СВЦЭМ!$D$10+'СЕТ СН'!$F$6-'СЕТ СН'!$F$23</f>
        <v>937.73491897000008</v>
      </c>
      <c r="C21" s="36">
        <f>SUMIFS(СВЦЭМ!$D$39:$D$782,СВЦЭМ!$A$39:$A$782,$A21,СВЦЭМ!$B$39:$B$782,C$11)+'СЕТ СН'!$F$11+СВЦЭМ!$D$10+'СЕТ СН'!$F$6-'СЕТ СН'!$F$23</f>
        <v>994.72295888999997</v>
      </c>
      <c r="D21" s="36">
        <f>SUMIFS(СВЦЭМ!$D$39:$D$782,СВЦЭМ!$A$39:$A$782,$A21,СВЦЭМ!$B$39:$B$782,D$11)+'СЕТ СН'!$F$11+СВЦЭМ!$D$10+'СЕТ СН'!$F$6-'СЕТ СН'!$F$23</f>
        <v>1083.64668274</v>
      </c>
      <c r="E21" s="36">
        <f>SUMIFS(СВЦЭМ!$D$39:$D$782,СВЦЭМ!$A$39:$A$782,$A21,СВЦЭМ!$B$39:$B$782,E$11)+'СЕТ СН'!$F$11+СВЦЭМ!$D$10+'СЕТ СН'!$F$6-'СЕТ СН'!$F$23</f>
        <v>1083.3129311600001</v>
      </c>
      <c r="F21" s="36">
        <f>SUMIFS(СВЦЭМ!$D$39:$D$782,СВЦЭМ!$A$39:$A$782,$A21,СВЦЭМ!$B$39:$B$782,F$11)+'СЕТ СН'!$F$11+СВЦЭМ!$D$10+'СЕТ СН'!$F$6-'СЕТ СН'!$F$23</f>
        <v>1077.9888194800001</v>
      </c>
      <c r="G21" s="36">
        <f>SUMIFS(СВЦЭМ!$D$39:$D$782,СВЦЭМ!$A$39:$A$782,$A21,СВЦЭМ!$B$39:$B$782,G$11)+'СЕТ СН'!$F$11+СВЦЭМ!$D$10+'СЕТ СН'!$F$6-'СЕТ СН'!$F$23</f>
        <v>1078.5667077200001</v>
      </c>
      <c r="H21" s="36">
        <f>SUMIFS(СВЦЭМ!$D$39:$D$782,СВЦЭМ!$A$39:$A$782,$A21,СВЦЭМ!$B$39:$B$782,H$11)+'СЕТ СН'!$F$11+СВЦЭМ!$D$10+'СЕТ СН'!$F$6-'СЕТ СН'!$F$23</f>
        <v>1022.97434696</v>
      </c>
      <c r="I21" s="36">
        <f>SUMIFS(СВЦЭМ!$D$39:$D$782,СВЦЭМ!$A$39:$A$782,$A21,СВЦЭМ!$B$39:$B$782,I$11)+'СЕТ СН'!$F$11+СВЦЭМ!$D$10+'СЕТ СН'!$F$6-'СЕТ СН'!$F$23</f>
        <v>950.26493161999997</v>
      </c>
      <c r="J21" s="36">
        <f>SUMIFS(СВЦЭМ!$D$39:$D$782,СВЦЭМ!$A$39:$A$782,$A21,СВЦЭМ!$B$39:$B$782,J$11)+'СЕТ СН'!$F$11+СВЦЭМ!$D$10+'СЕТ СН'!$F$6-'СЕТ СН'!$F$23</f>
        <v>931.94493476999992</v>
      </c>
      <c r="K21" s="36">
        <f>SUMIFS(СВЦЭМ!$D$39:$D$782,СВЦЭМ!$A$39:$A$782,$A21,СВЦЭМ!$B$39:$B$782,K$11)+'СЕТ СН'!$F$11+СВЦЭМ!$D$10+'СЕТ СН'!$F$6-'СЕТ СН'!$F$23</f>
        <v>925.88034287000005</v>
      </c>
      <c r="L21" s="36">
        <f>SUMIFS(СВЦЭМ!$D$39:$D$782,СВЦЭМ!$A$39:$A$782,$A21,СВЦЭМ!$B$39:$B$782,L$11)+'СЕТ СН'!$F$11+СВЦЭМ!$D$10+'СЕТ СН'!$F$6-'СЕТ СН'!$F$23</f>
        <v>916.38562619999993</v>
      </c>
      <c r="M21" s="36">
        <f>SUMIFS(СВЦЭМ!$D$39:$D$782,СВЦЭМ!$A$39:$A$782,$A21,СВЦЭМ!$B$39:$B$782,M$11)+'СЕТ СН'!$F$11+СВЦЭМ!$D$10+'СЕТ СН'!$F$6-'СЕТ СН'!$F$23</f>
        <v>959.71331643000008</v>
      </c>
      <c r="N21" s="36">
        <f>SUMIFS(СВЦЭМ!$D$39:$D$782,СВЦЭМ!$A$39:$A$782,$A21,СВЦЭМ!$B$39:$B$782,N$11)+'СЕТ СН'!$F$11+СВЦЭМ!$D$10+'СЕТ СН'!$F$6-'СЕТ СН'!$F$23</f>
        <v>1036.4556080699999</v>
      </c>
      <c r="O21" s="36">
        <f>SUMIFS(СВЦЭМ!$D$39:$D$782,СВЦЭМ!$A$39:$A$782,$A21,СВЦЭМ!$B$39:$B$782,O$11)+'СЕТ СН'!$F$11+СВЦЭМ!$D$10+'СЕТ СН'!$F$6-'СЕТ СН'!$F$23</f>
        <v>1032.9745316799999</v>
      </c>
      <c r="P21" s="36">
        <f>SUMIFS(СВЦЭМ!$D$39:$D$782,СВЦЭМ!$A$39:$A$782,$A21,СВЦЭМ!$B$39:$B$782,P$11)+'СЕТ СН'!$F$11+СВЦЭМ!$D$10+'СЕТ СН'!$F$6-'СЕТ СН'!$F$23</f>
        <v>997.64139210999997</v>
      </c>
      <c r="Q21" s="36">
        <f>SUMIFS(СВЦЭМ!$D$39:$D$782,СВЦЭМ!$A$39:$A$782,$A21,СВЦЭМ!$B$39:$B$782,Q$11)+'СЕТ СН'!$F$11+СВЦЭМ!$D$10+'СЕТ СН'!$F$6-'СЕТ СН'!$F$23</f>
        <v>986.99121425999988</v>
      </c>
      <c r="R21" s="36">
        <f>SUMIFS(СВЦЭМ!$D$39:$D$782,СВЦЭМ!$A$39:$A$782,$A21,СВЦЭМ!$B$39:$B$782,R$11)+'СЕТ СН'!$F$11+СВЦЭМ!$D$10+'СЕТ СН'!$F$6-'СЕТ СН'!$F$23</f>
        <v>945.81316986000002</v>
      </c>
      <c r="S21" s="36">
        <f>SUMIFS(СВЦЭМ!$D$39:$D$782,СВЦЭМ!$A$39:$A$782,$A21,СВЦЭМ!$B$39:$B$782,S$11)+'СЕТ СН'!$F$11+СВЦЭМ!$D$10+'СЕТ СН'!$F$6-'СЕТ СН'!$F$23</f>
        <v>904.97539965999999</v>
      </c>
      <c r="T21" s="36">
        <f>SUMIFS(СВЦЭМ!$D$39:$D$782,СВЦЭМ!$A$39:$A$782,$A21,СВЦЭМ!$B$39:$B$782,T$11)+'СЕТ СН'!$F$11+СВЦЭМ!$D$10+'СЕТ СН'!$F$6-'СЕТ СН'!$F$23</f>
        <v>954.4823528899999</v>
      </c>
      <c r="U21" s="36">
        <f>SUMIFS(СВЦЭМ!$D$39:$D$782,СВЦЭМ!$A$39:$A$782,$A21,СВЦЭМ!$B$39:$B$782,U$11)+'СЕТ СН'!$F$11+СВЦЭМ!$D$10+'СЕТ СН'!$F$6-'СЕТ СН'!$F$23</f>
        <v>971.32026096999994</v>
      </c>
      <c r="V21" s="36">
        <f>SUMIFS(СВЦЭМ!$D$39:$D$782,СВЦЭМ!$A$39:$A$782,$A21,СВЦЭМ!$B$39:$B$782,V$11)+'СЕТ СН'!$F$11+СВЦЭМ!$D$10+'СЕТ СН'!$F$6-'СЕТ СН'!$F$23</f>
        <v>979.74177013999997</v>
      </c>
      <c r="W21" s="36">
        <f>SUMIFS(СВЦЭМ!$D$39:$D$782,СВЦЭМ!$A$39:$A$782,$A21,СВЦЭМ!$B$39:$B$782,W$11)+'СЕТ СН'!$F$11+СВЦЭМ!$D$10+'СЕТ СН'!$F$6-'СЕТ СН'!$F$23</f>
        <v>984.91773022999996</v>
      </c>
      <c r="X21" s="36">
        <f>SUMIFS(СВЦЭМ!$D$39:$D$782,СВЦЭМ!$A$39:$A$782,$A21,СВЦЭМ!$B$39:$B$782,X$11)+'СЕТ СН'!$F$11+СВЦЭМ!$D$10+'СЕТ СН'!$F$6-'СЕТ СН'!$F$23</f>
        <v>964.48469494000005</v>
      </c>
      <c r="Y21" s="36">
        <f>SUMIFS(СВЦЭМ!$D$39:$D$782,СВЦЭМ!$A$39:$A$782,$A21,СВЦЭМ!$B$39:$B$782,Y$11)+'СЕТ СН'!$F$11+СВЦЭМ!$D$10+'СЕТ СН'!$F$6-'СЕТ СН'!$F$23</f>
        <v>942.87485738999999</v>
      </c>
    </row>
    <row r="22" spans="1:25" ht="15.75" x14ac:dyDescent="0.2">
      <c r="A22" s="35">
        <f t="shared" si="0"/>
        <v>44845</v>
      </c>
      <c r="B22" s="36">
        <f>SUMIFS(СВЦЭМ!$D$39:$D$782,СВЦЭМ!$A$39:$A$782,$A22,СВЦЭМ!$B$39:$B$782,B$11)+'СЕТ СН'!$F$11+СВЦЭМ!$D$10+'СЕТ СН'!$F$6-'СЕТ СН'!$F$23</f>
        <v>1031.46294704</v>
      </c>
      <c r="C22" s="36">
        <f>SUMIFS(СВЦЭМ!$D$39:$D$782,СВЦЭМ!$A$39:$A$782,$A22,СВЦЭМ!$B$39:$B$782,C$11)+'СЕТ СН'!$F$11+СВЦЭМ!$D$10+'СЕТ СН'!$F$6-'СЕТ СН'!$F$23</f>
        <v>1091.94878511</v>
      </c>
      <c r="D22" s="36">
        <f>SUMIFS(СВЦЭМ!$D$39:$D$782,СВЦЭМ!$A$39:$A$782,$A22,СВЦЭМ!$B$39:$B$782,D$11)+'СЕТ СН'!$F$11+СВЦЭМ!$D$10+'СЕТ СН'!$F$6-'СЕТ СН'!$F$23</f>
        <v>1133.6350304099999</v>
      </c>
      <c r="E22" s="36">
        <f>SUMIFS(СВЦЭМ!$D$39:$D$782,СВЦЭМ!$A$39:$A$782,$A22,СВЦЭМ!$B$39:$B$782,E$11)+'СЕТ СН'!$F$11+СВЦЭМ!$D$10+'СЕТ СН'!$F$6-'СЕТ СН'!$F$23</f>
        <v>1148.40404954</v>
      </c>
      <c r="F22" s="36">
        <f>SUMIFS(СВЦЭМ!$D$39:$D$782,СВЦЭМ!$A$39:$A$782,$A22,СВЦЭМ!$B$39:$B$782,F$11)+'СЕТ СН'!$F$11+СВЦЭМ!$D$10+'СЕТ СН'!$F$6-'СЕТ СН'!$F$23</f>
        <v>1145.0353201200001</v>
      </c>
      <c r="G22" s="36">
        <f>SUMIFS(СВЦЭМ!$D$39:$D$782,СВЦЭМ!$A$39:$A$782,$A22,СВЦЭМ!$B$39:$B$782,G$11)+'СЕТ СН'!$F$11+СВЦЭМ!$D$10+'СЕТ СН'!$F$6-'СЕТ СН'!$F$23</f>
        <v>1085.9484335</v>
      </c>
      <c r="H22" s="36">
        <f>SUMIFS(СВЦЭМ!$D$39:$D$782,СВЦЭМ!$A$39:$A$782,$A22,СВЦЭМ!$B$39:$B$782,H$11)+'СЕТ СН'!$F$11+СВЦЭМ!$D$10+'СЕТ СН'!$F$6-'СЕТ СН'!$F$23</f>
        <v>1093.1265696299999</v>
      </c>
      <c r="I22" s="36">
        <f>SUMIFS(СВЦЭМ!$D$39:$D$782,СВЦЭМ!$A$39:$A$782,$A22,СВЦЭМ!$B$39:$B$782,I$11)+'СЕТ СН'!$F$11+СВЦЭМ!$D$10+'СЕТ СН'!$F$6-'СЕТ СН'!$F$23</f>
        <v>1116.8011549600001</v>
      </c>
      <c r="J22" s="36">
        <f>SUMIFS(СВЦЭМ!$D$39:$D$782,СВЦЭМ!$A$39:$A$782,$A22,СВЦЭМ!$B$39:$B$782,J$11)+'СЕТ СН'!$F$11+СВЦЭМ!$D$10+'СЕТ СН'!$F$6-'СЕТ СН'!$F$23</f>
        <v>1125.6717887899999</v>
      </c>
      <c r="K22" s="36">
        <f>SUMIFS(СВЦЭМ!$D$39:$D$782,СВЦЭМ!$A$39:$A$782,$A22,СВЦЭМ!$B$39:$B$782,K$11)+'СЕТ СН'!$F$11+СВЦЭМ!$D$10+'СЕТ СН'!$F$6-'СЕТ СН'!$F$23</f>
        <v>1129.52415909</v>
      </c>
      <c r="L22" s="36">
        <f>SUMIFS(СВЦЭМ!$D$39:$D$782,СВЦЭМ!$A$39:$A$782,$A22,СВЦЭМ!$B$39:$B$782,L$11)+'СЕТ СН'!$F$11+СВЦЭМ!$D$10+'СЕТ СН'!$F$6-'СЕТ СН'!$F$23</f>
        <v>1135.8203200200001</v>
      </c>
      <c r="M22" s="36">
        <f>SUMIFS(СВЦЭМ!$D$39:$D$782,СВЦЭМ!$A$39:$A$782,$A22,СВЦЭМ!$B$39:$B$782,M$11)+'СЕТ СН'!$F$11+СВЦЭМ!$D$10+'СЕТ СН'!$F$6-'СЕТ СН'!$F$23</f>
        <v>1106.1084547400001</v>
      </c>
      <c r="N22" s="36">
        <f>SUMIFS(СВЦЭМ!$D$39:$D$782,СВЦЭМ!$A$39:$A$782,$A22,СВЦЭМ!$B$39:$B$782,N$11)+'СЕТ СН'!$F$11+СВЦЭМ!$D$10+'СЕТ СН'!$F$6-'СЕТ СН'!$F$23</f>
        <v>1130.1246145600001</v>
      </c>
      <c r="O22" s="36">
        <f>SUMIFS(СВЦЭМ!$D$39:$D$782,СВЦЭМ!$A$39:$A$782,$A22,СВЦЭМ!$B$39:$B$782,O$11)+'СЕТ СН'!$F$11+СВЦЭМ!$D$10+'СЕТ СН'!$F$6-'СЕТ СН'!$F$23</f>
        <v>1133.3753567399999</v>
      </c>
      <c r="P22" s="36">
        <f>SUMIFS(СВЦЭМ!$D$39:$D$782,СВЦЭМ!$A$39:$A$782,$A22,СВЦЭМ!$B$39:$B$782,P$11)+'СЕТ СН'!$F$11+СВЦЭМ!$D$10+'СЕТ СН'!$F$6-'СЕТ СН'!$F$23</f>
        <v>1124.3262547499999</v>
      </c>
      <c r="Q22" s="36">
        <f>SUMIFS(СВЦЭМ!$D$39:$D$782,СВЦЭМ!$A$39:$A$782,$A22,СВЦЭМ!$B$39:$B$782,Q$11)+'СЕТ СН'!$F$11+СВЦЭМ!$D$10+'СЕТ СН'!$F$6-'СЕТ СН'!$F$23</f>
        <v>1117.75981559</v>
      </c>
      <c r="R22" s="36">
        <f>SUMIFS(СВЦЭМ!$D$39:$D$782,СВЦЭМ!$A$39:$A$782,$A22,СВЦЭМ!$B$39:$B$782,R$11)+'СЕТ СН'!$F$11+СВЦЭМ!$D$10+'СЕТ СН'!$F$6-'СЕТ СН'!$F$23</f>
        <v>1098.39914305</v>
      </c>
      <c r="S22" s="36">
        <f>SUMIFS(СВЦЭМ!$D$39:$D$782,СВЦЭМ!$A$39:$A$782,$A22,СВЦЭМ!$B$39:$B$782,S$11)+'СЕТ СН'!$F$11+СВЦЭМ!$D$10+'СЕТ СН'!$F$6-'СЕТ СН'!$F$23</f>
        <v>1133.60150316</v>
      </c>
      <c r="T22" s="36">
        <f>SUMIFS(СВЦЭМ!$D$39:$D$782,СВЦЭМ!$A$39:$A$782,$A22,СВЦЭМ!$B$39:$B$782,T$11)+'СЕТ СН'!$F$11+СВЦЭМ!$D$10+'СЕТ СН'!$F$6-'СЕТ СН'!$F$23</f>
        <v>1185.3969156200001</v>
      </c>
      <c r="U22" s="36">
        <f>SUMIFS(СВЦЭМ!$D$39:$D$782,СВЦЭМ!$A$39:$A$782,$A22,СВЦЭМ!$B$39:$B$782,U$11)+'СЕТ СН'!$F$11+СВЦЭМ!$D$10+'СЕТ СН'!$F$6-'СЕТ СН'!$F$23</f>
        <v>1206.78496888</v>
      </c>
      <c r="V22" s="36">
        <f>SUMIFS(СВЦЭМ!$D$39:$D$782,СВЦЭМ!$A$39:$A$782,$A22,СВЦЭМ!$B$39:$B$782,V$11)+'СЕТ СН'!$F$11+СВЦЭМ!$D$10+'СЕТ СН'!$F$6-'СЕТ СН'!$F$23</f>
        <v>1203.89505106</v>
      </c>
      <c r="W22" s="36">
        <f>SUMIFS(СВЦЭМ!$D$39:$D$782,СВЦЭМ!$A$39:$A$782,$A22,СВЦЭМ!$B$39:$B$782,W$11)+'СЕТ СН'!$F$11+СВЦЭМ!$D$10+'СЕТ СН'!$F$6-'СЕТ СН'!$F$23</f>
        <v>1235.70898644</v>
      </c>
      <c r="X22" s="36">
        <f>SUMIFS(СВЦЭМ!$D$39:$D$782,СВЦЭМ!$A$39:$A$782,$A22,СВЦЭМ!$B$39:$B$782,X$11)+'СЕТ СН'!$F$11+СВЦЭМ!$D$10+'СЕТ СН'!$F$6-'СЕТ СН'!$F$23</f>
        <v>1217.8694293900001</v>
      </c>
      <c r="Y22" s="36">
        <f>SUMIFS(СВЦЭМ!$D$39:$D$782,СВЦЭМ!$A$39:$A$782,$A22,СВЦЭМ!$B$39:$B$782,Y$11)+'СЕТ СН'!$F$11+СВЦЭМ!$D$10+'СЕТ СН'!$F$6-'СЕТ СН'!$F$23</f>
        <v>1210.2412454600001</v>
      </c>
    </row>
    <row r="23" spans="1:25" ht="15.75" x14ac:dyDescent="0.2">
      <c r="A23" s="35">
        <f t="shared" si="0"/>
        <v>44846</v>
      </c>
      <c r="B23" s="36">
        <f>SUMIFS(СВЦЭМ!$D$39:$D$782,СВЦЭМ!$A$39:$A$782,$A23,СВЦЭМ!$B$39:$B$782,B$11)+'СЕТ СН'!$F$11+СВЦЭМ!$D$10+'СЕТ СН'!$F$6-'СЕТ СН'!$F$23</f>
        <v>1120.7529462099999</v>
      </c>
      <c r="C23" s="36">
        <f>SUMIFS(СВЦЭМ!$D$39:$D$782,СВЦЭМ!$A$39:$A$782,$A23,СВЦЭМ!$B$39:$B$782,C$11)+'СЕТ СН'!$F$11+СВЦЭМ!$D$10+'СЕТ СН'!$F$6-'СЕТ СН'!$F$23</f>
        <v>1145.3539171</v>
      </c>
      <c r="D23" s="36">
        <f>SUMIFS(СВЦЭМ!$D$39:$D$782,СВЦЭМ!$A$39:$A$782,$A23,СВЦЭМ!$B$39:$B$782,D$11)+'СЕТ СН'!$F$11+СВЦЭМ!$D$10+'СЕТ СН'!$F$6-'СЕТ СН'!$F$23</f>
        <v>1166.3914312300001</v>
      </c>
      <c r="E23" s="36">
        <f>SUMIFS(СВЦЭМ!$D$39:$D$782,СВЦЭМ!$A$39:$A$782,$A23,СВЦЭМ!$B$39:$B$782,E$11)+'СЕТ СН'!$F$11+СВЦЭМ!$D$10+'СЕТ СН'!$F$6-'СЕТ СН'!$F$23</f>
        <v>1159.6591592899999</v>
      </c>
      <c r="F23" s="36">
        <f>SUMIFS(СВЦЭМ!$D$39:$D$782,СВЦЭМ!$A$39:$A$782,$A23,СВЦЭМ!$B$39:$B$782,F$11)+'СЕТ СН'!$F$11+СВЦЭМ!$D$10+'СЕТ СН'!$F$6-'СЕТ СН'!$F$23</f>
        <v>1154.41016676</v>
      </c>
      <c r="G23" s="36">
        <f>SUMIFS(СВЦЭМ!$D$39:$D$782,СВЦЭМ!$A$39:$A$782,$A23,СВЦЭМ!$B$39:$B$782,G$11)+'СЕТ СН'!$F$11+СВЦЭМ!$D$10+'СЕТ СН'!$F$6-'СЕТ СН'!$F$23</f>
        <v>1152.7648186599999</v>
      </c>
      <c r="H23" s="36">
        <f>SUMIFS(СВЦЭМ!$D$39:$D$782,СВЦЭМ!$A$39:$A$782,$A23,СВЦЭМ!$B$39:$B$782,H$11)+'СЕТ СН'!$F$11+СВЦЭМ!$D$10+'СЕТ СН'!$F$6-'СЕТ СН'!$F$23</f>
        <v>1127.9008882000001</v>
      </c>
      <c r="I23" s="36">
        <f>SUMIFS(СВЦЭМ!$D$39:$D$782,СВЦЭМ!$A$39:$A$782,$A23,СВЦЭМ!$B$39:$B$782,I$11)+'СЕТ СН'!$F$11+СВЦЭМ!$D$10+'СЕТ СН'!$F$6-'СЕТ СН'!$F$23</f>
        <v>1098.5447277999999</v>
      </c>
      <c r="J23" s="36">
        <f>SUMIFS(СВЦЭМ!$D$39:$D$782,СВЦЭМ!$A$39:$A$782,$A23,СВЦЭМ!$B$39:$B$782,J$11)+'СЕТ СН'!$F$11+СВЦЭМ!$D$10+'СЕТ СН'!$F$6-'СЕТ СН'!$F$23</f>
        <v>1106.9016181100001</v>
      </c>
      <c r="K23" s="36">
        <f>SUMIFS(СВЦЭМ!$D$39:$D$782,СВЦЭМ!$A$39:$A$782,$A23,СВЦЭМ!$B$39:$B$782,K$11)+'СЕТ СН'!$F$11+СВЦЭМ!$D$10+'СЕТ СН'!$F$6-'СЕТ СН'!$F$23</f>
        <v>1101.7475115299999</v>
      </c>
      <c r="L23" s="36">
        <f>SUMIFS(СВЦЭМ!$D$39:$D$782,СВЦЭМ!$A$39:$A$782,$A23,СВЦЭМ!$B$39:$B$782,L$11)+'СЕТ СН'!$F$11+СВЦЭМ!$D$10+'СЕТ СН'!$F$6-'СЕТ СН'!$F$23</f>
        <v>1095.0356894399999</v>
      </c>
      <c r="M23" s="36">
        <f>SUMIFS(СВЦЭМ!$D$39:$D$782,СВЦЭМ!$A$39:$A$782,$A23,СВЦЭМ!$B$39:$B$782,M$11)+'СЕТ СН'!$F$11+СВЦЭМ!$D$10+'СЕТ СН'!$F$6-'СЕТ СН'!$F$23</f>
        <v>1090.01323252</v>
      </c>
      <c r="N23" s="36">
        <f>SUMIFS(СВЦЭМ!$D$39:$D$782,СВЦЭМ!$A$39:$A$782,$A23,СВЦЭМ!$B$39:$B$782,N$11)+'СЕТ СН'!$F$11+СВЦЭМ!$D$10+'СЕТ СН'!$F$6-'СЕТ СН'!$F$23</f>
        <v>1107.74196506</v>
      </c>
      <c r="O23" s="36">
        <f>SUMIFS(СВЦЭМ!$D$39:$D$782,СВЦЭМ!$A$39:$A$782,$A23,СВЦЭМ!$B$39:$B$782,O$11)+'СЕТ СН'!$F$11+СВЦЭМ!$D$10+'СЕТ СН'!$F$6-'СЕТ СН'!$F$23</f>
        <v>1104.36062055</v>
      </c>
      <c r="P23" s="36">
        <f>SUMIFS(СВЦЭМ!$D$39:$D$782,СВЦЭМ!$A$39:$A$782,$A23,СВЦЭМ!$B$39:$B$782,P$11)+'СЕТ СН'!$F$11+СВЦЭМ!$D$10+'СЕТ СН'!$F$6-'СЕТ СН'!$F$23</f>
        <v>1096.89137067</v>
      </c>
      <c r="Q23" s="36">
        <f>SUMIFS(СВЦЭМ!$D$39:$D$782,СВЦЭМ!$A$39:$A$782,$A23,СВЦЭМ!$B$39:$B$782,Q$11)+'СЕТ СН'!$F$11+СВЦЭМ!$D$10+'СЕТ СН'!$F$6-'СЕТ СН'!$F$23</f>
        <v>1101.93992837</v>
      </c>
      <c r="R23" s="36">
        <f>SUMIFS(СВЦЭМ!$D$39:$D$782,СВЦЭМ!$A$39:$A$782,$A23,СВЦЭМ!$B$39:$B$782,R$11)+'СЕТ СН'!$F$11+СВЦЭМ!$D$10+'СЕТ СН'!$F$6-'СЕТ СН'!$F$23</f>
        <v>1080.9961049599999</v>
      </c>
      <c r="S23" s="36">
        <f>SUMIFS(СВЦЭМ!$D$39:$D$782,СВЦЭМ!$A$39:$A$782,$A23,СВЦЭМ!$B$39:$B$782,S$11)+'СЕТ СН'!$F$11+СВЦЭМ!$D$10+'СЕТ СН'!$F$6-'СЕТ СН'!$F$23</f>
        <v>1083.1601059499999</v>
      </c>
      <c r="T23" s="36">
        <f>SUMIFS(СВЦЭМ!$D$39:$D$782,СВЦЭМ!$A$39:$A$782,$A23,СВЦЭМ!$B$39:$B$782,T$11)+'СЕТ СН'!$F$11+СВЦЭМ!$D$10+'СЕТ СН'!$F$6-'СЕТ СН'!$F$23</f>
        <v>1212.1515892800001</v>
      </c>
      <c r="U23" s="36">
        <f>SUMIFS(СВЦЭМ!$D$39:$D$782,СВЦЭМ!$A$39:$A$782,$A23,СВЦЭМ!$B$39:$B$782,U$11)+'СЕТ СН'!$F$11+СВЦЭМ!$D$10+'СЕТ СН'!$F$6-'СЕТ СН'!$F$23</f>
        <v>1203.6463722599999</v>
      </c>
      <c r="V23" s="36">
        <f>SUMIFS(СВЦЭМ!$D$39:$D$782,СВЦЭМ!$A$39:$A$782,$A23,СВЦЭМ!$B$39:$B$782,V$11)+'СЕТ СН'!$F$11+СВЦЭМ!$D$10+'СЕТ СН'!$F$6-'СЕТ СН'!$F$23</f>
        <v>1239.9977643300001</v>
      </c>
      <c r="W23" s="36">
        <f>SUMIFS(СВЦЭМ!$D$39:$D$782,СВЦЭМ!$A$39:$A$782,$A23,СВЦЭМ!$B$39:$B$782,W$11)+'СЕТ СН'!$F$11+СВЦЭМ!$D$10+'СЕТ СН'!$F$6-'СЕТ СН'!$F$23</f>
        <v>1159.4010981700001</v>
      </c>
      <c r="X23" s="36">
        <f>SUMIFS(СВЦЭМ!$D$39:$D$782,СВЦЭМ!$A$39:$A$782,$A23,СВЦЭМ!$B$39:$B$782,X$11)+'СЕТ СН'!$F$11+СВЦЭМ!$D$10+'СЕТ СН'!$F$6-'СЕТ СН'!$F$23</f>
        <v>1128.98841545</v>
      </c>
      <c r="Y23" s="36">
        <f>SUMIFS(СВЦЭМ!$D$39:$D$782,СВЦЭМ!$A$39:$A$782,$A23,СВЦЭМ!$B$39:$B$782,Y$11)+'СЕТ СН'!$F$11+СВЦЭМ!$D$10+'СЕТ СН'!$F$6-'СЕТ СН'!$F$23</f>
        <v>1113.9726206299999</v>
      </c>
    </row>
    <row r="24" spans="1:25" ht="15.75" x14ac:dyDescent="0.2">
      <c r="A24" s="35">
        <f t="shared" si="0"/>
        <v>44847</v>
      </c>
      <c r="B24" s="36">
        <f>SUMIFS(СВЦЭМ!$D$39:$D$782,СВЦЭМ!$A$39:$A$782,$A24,СВЦЭМ!$B$39:$B$782,B$11)+'СЕТ СН'!$F$11+СВЦЭМ!$D$10+'СЕТ СН'!$F$6-'СЕТ СН'!$F$23</f>
        <v>1211.04028898</v>
      </c>
      <c r="C24" s="36">
        <f>SUMIFS(СВЦЭМ!$D$39:$D$782,СВЦЭМ!$A$39:$A$782,$A24,СВЦЭМ!$B$39:$B$782,C$11)+'СЕТ СН'!$F$11+СВЦЭМ!$D$10+'СЕТ СН'!$F$6-'СЕТ СН'!$F$23</f>
        <v>1233.34681486</v>
      </c>
      <c r="D24" s="36">
        <f>SUMIFS(СВЦЭМ!$D$39:$D$782,СВЦЭМ!$A$39:$A$782,$A24,СВЦЭМ!$B$39:$B$782,D$11)+'СЕТ СН'!$F$11+СВЦЭМ!$D$10+'СЕТ СН'!$F$6-'СЕТ СН'!$F$23</f>
        <v>1231.3236147700002</v>
      </c>
      <c r="E24" s="36">
        <f>SUMIFS(СВЦЭМ!$D$39:$D$782,СВЦЭМ!$A$39:$A$782,$A24,СВЦЭМ!$B$39:$B$782,E$11)+'СЕТ СН'!$F$11+СВЦЭМ!$D$10+'СЕТ СН'!$F$6-'СЕТ СН'!$F$23</f>
        <v>1236.5611930900002</v>
      </c>
      <c r="F24" s="36">
        <f>SUMIFS(СВЦЭМ!$D$39:$D$782,СВЦЭМ!$A$39:$A$782,$A24,СВЦЭМ!$B$39:$B$782,F$11)+'СЕТ СН'!$F$11+СВЦЭМ!$D$10+'СЕТ СН'!$F$6-'СЕТ СН'!$F$23</f>
        <v>1238.35177572</v>
      </c>
      <c r="G24" s="36">
        <f>SUMIFS(СВЦЭМ!$D$39:$D$782,СВЦЭМ!$A$39:$A$782,$A24,СВЦЭМ!$B$39:$B$782,G$11)+'СЕТ СН'!$F$11+СВЦЭМ!$D$10+'СЕТ СН'!$F$6-'СЕТ СН'!$F$23</f>
        <v>1227.2422270899999</v>
      </c>
      <c r="H24" s="36">
        <f>SUMIFS(СВЦЭМ!$D$39:$D$782,СВЦЭМ!$A$39:$A$782,$A24,СВЦЭМ!$B$39:$B$782,H$11)+'СЕТ СН'!$F$11+СВЦЭМ!$D$10+'СЕТ СН'!$F$6-'СЕТ СН'!$F$23</f>
        <v>1201.40870212</v>
      </c>
      <c r="I24" s="36">
        <f>SUMIFS(СВЦЭМ!$D$39:$D$782,СВЦЭМ!$A$39:$A$782,$A24,СВЦЭМ!$B$39:$B$782,I$11)+'СЕТ СН'!$F$11+СВЦЭМ!$D$10+'СЕТ СН'!$F$6-'СЕТ СН'!$F$23</f>
        <v>1179.4694867200001</v>
      </c>
      <c r="J24" s="36">
        <f>SUMIFS(СВЦЭМ!$D$39:$D$782,СВЦЭМ!$A$39:$A$782,$A24,СВЦЭМ!$B$39:$B$782,J$11)+'СЕТ СН'!$F$11+СВЦЭМ!$D$10+'СЕТ СН'!$F$6-'СЕТ СН'!$F$23</f>
        <v>1169.3080784599999</v>
      </c>
      <c r="K24" s="36">
        <f>SUMIFS(СВЦЭМ!$D$39:$D$782,СВЦЭМ!$A$39:$A$782,$A24,СВЦЭМ!$B$39:$B$782,K$11)+'СЕТ СН'!$F$11+СВЦЭМ!$D$10+'СЕТ СН'!$F$6-'СЕТ СН'!$F$23</f>
        <v>1197.0555536200002</v>
      </c>
      <c r="L24" s="36">
        <f>SUMIFS(СВЦЭМ!$D$39:$D$782,СВЦЭМ!$A$39:$A$782,$A24,СВЦЭМ!$B$39:$B$782,L$11)+'СЕТ СН'!$F$11+СВЦЭМ!$D$10+'СЕТ СН'!$F$6-'СЕТ СН'!$F$23</f>
        <v>1184.9490117600001</v>
      </c>
      <c r="M24" s="36">
        <f>SUMIFS(СВЦЭМ!$D$39:$D$782,СВЦЭМ!$A$39:$A$782,$A24,СВЦЭМ!$B$39:$B$782,M$11)+'СЕТ СН'!$F$11+СВЦЭМ!$D$10+'СЕТ СН'!$F$6-'СЕТ СН'!$F$23</f>
        <v>1195.59475318</v>
      </c>
      <c r="N24" s="36">
        <f>SUMIFS(СВЦЭМ!$D$39:$D$782,СВЦЭМ!$A$39:$A$782,$A24,СВЦЭМ!$B$39:$B$782,N$11)+'СЕТ СН'!$F$11+СВЦЭМ!$D$10+'СЕТ СН'!$F$6-'СЕТ СН'!$F$23</f>
        <v>1188.13011882</v>
      </c>
      <c r="O24" s="36">
        <f>SUMIFS(СВЦЭМ!$D$39:$D$782,СВЦЭМ!$A$39:$A$782,$A24,СВЦЭМ!$B$39:$B$782,O$11)+'СЕТ СН'!$F$11+СВЦЭМ!$D$10+'СЕТ СН'!$F$6-'СЕТ СН'!$F$23</f>
        <v>1185.34863023</v>
      </c>
      <c r="P24" s="36">
        <f>SUMIFS(СВЦЭМ!$D$39:$D$782,СВЦЭМ!$A$39:$A$782,$A24,СВЦЭМ!$B$39:$B$782,P$11)+'СЕТ СН'!$F$11+СВЦЭМ!$D$10+'СЕТ СН'!$F$6-'СЕТ СН'!$F$23</f>
        <v>1182.4985666</v>
      </c>
      <c r="Q24" s="36">
        <f>SUMIFS(СВЦЭМ!$D$39:$D$782,СВЦЭМ!$A$39:$A$782,$A24,СВЦЭМ!$B$39:$B$782,Q$11)+'СЕТ СН'!$F$11+СВЦЭМ!$D$10+'СЕТ СН'!$F$6-'СЕТ СН'!$F$23</f>
        <v>1173.84764769</v>
      </c>
      <c r="R24" s="36">
        <f>SUMIFS(СВЦЭМ!$D$39:$D$782,СВЦЭМ!$A$39:$A$782,$A24,СВЦЭМ!$B$39:$B$782,R$11)+'СЕТ СН'!$F$11+СВЦЭМ!$D$10+'СЕТ СН'!$F$6-'СЕТ СН'!$F$23</f>
        <v>1209.30707379</v>
      </c>
      <c r="S24" s="36">
        <f>SUMIFS(СВЦЭМ!$D$39:$D$782,СВЦЭМ!$A$39:$A$782,$A24,СВЦЭМ!$B$39:$B$782,S$11)+'СЕТ СН'!$F$11+СВЦЭМ!$D$10+'СЕТ СН'!$F$6-'СЕТ СН'!$F$23</f>
        <v>1182.2028045299999</v>
      </c>
      <c r="T24" s="36">
        <f>SUMIFS(СВЦЭМ!$D$39:$D$782,СВЦЭМ!$A$39:$A$782,$A24,СВЦЭМ!$B$39:$B$782,T$11)+'СЕТ СН'!$F$11+СВЦЭМ!$D$10+'СЕТ СН'!$F$6-'СЕТ СН'!$F$23</f>
        <v>1201.0911970700001</v>
      </c>
      <c r="U24" s="36">
        <f>SUMIFS(СВЦЭМ!$D$39:$D$782,СВЦЭМ!$A$39:$A$782,$A24,СВЦЭМ!$B$39:$B$782,U$11)+'СЕТ СН'!$F$11+СВЦЭМ!$D$10+'СЕТ СН'!$F$6-'СЕТ СН'!$F$23</f>
        <v>1215.3828637600002</v>
      </c>
      <c r="V24" s="36">
        <f>SUMIFS(СВЦЭМ!$D$39:$D$782,СВЦЭМ!$A$39:$A$782,$A24,СВЦЭМ!$B$39:$B$782,V$11)+'СЕТ СН'!$F$11+СВЦЭМ!$D$10+'СЕТ СН'!$F$6-'СЕТ СН'!$F$23</f>
        <v>1196.9420963</v>
      </c>
      <c r="W24" s="36">
        <f>SUMIFS(СВЦЭМ!$D$39:$D$782,СВЦЭМ!$A$39:$A$782,$A24,СВЦЭМ!$B$39:$B$782,W$11)+'СЕТ СН'!$F$11+СВЦЭМ!$D$10+'СЕТ СН'!$F$6-'СЕТ СН'!$F$23</f>
        <v>1186.5584510599999</v>
      </c>
      <c r="X24" s="36">
        <f>SUMIFS(СВЦЭМ!$D$39:$D$782,СВЦЭМ!$A$39:$A$782,$A24,СВЦЭМ!$B$39:$B$782,X$11)+'СЕТ СН'!$F$11+СВЦЭМ!$D$10+'СЕТ СН'!$F$6-'СЕТ СН'!$F$23</f>
        <v>1183.06828382</v>
      </c>
      <c r="Y24" s="36">
        <f>SUMIFS(СВЦЭМ!$D$39:$D$782,СВЦЭМ!$A$39:$A$782,$A24,СВЦЭМ!$B$39:$B$782,Y$11)+'СЕТ СН'!$F$11+СВЦЭМ!$D$10+'СЕТ СН'!$F$6-'СЕТ СН'!$F$23</f>
        <v>1179.0828512799999</v>
      </c>
    </row>
    <row r="25" spans="1:25" ht="15.75" x14ac:dyDescent="0.2">
      <c r="A25" s="35">
        <f t="shared" si="0"/>
        <v>44848</v>
      </c>
      <c r="B25" s="36">
        <f>SUMIFS(СВЦЭМ!$D$39:$D$782,СВЦЭМ!$A$39:$A$782,$A25,СВЦЭМ!$B$39:$B$782,B$11)+'СЕТ СН'!$F$11+СВЦЭМ!$D$10+'СЕТ СН'!$F$6-'СЕТ СН'!$F$23</f>
        <v>1233.8801263299999</v>
      </c>
      <c r="C25" s="36">
        <f>SUMIFS(СВЦЭМ!$D$39:$D$782,СВЦЭМ!$A$39:$A$782,$A25,СВЦЭМ!$B$39:$B$782,C$11)+'СЕТ СН'!$F$11+СВЦЭМ!$D$10+'СЕТ СН'!$F$6-'СЕТ СН'!$F$23</f>
        <v>1247.4234373500001</v>
      </c>
      <c r="D25" s="36">
        <f>SUMIFS(СВЦЭМ!$D$39:$D$782,СВЦЭМ!$A$39:$A$782,$A25,СВЦЭМ!$B$39:$B$782,D$11)+'СЕТ СН'!$F$11+СВЦЭМ!$D$10+'СЕТ СН'!$F$6-'СЕТ СН'!$F$23</f>
        <v>1276.6387999799999</v>
      </c>
      <c r="E25" s="36">
        <f>SUMIFS(СВЦЭМ!$D$39:$D$782,СВЦЭМ!$A$39:$A$782,$A25,СВЦЭМ!$B$39:$B$782,E$11)+'СЕТ СН'!$F$11+СВЦЭМ!$D$10+'СЕТ СН'!$F$6-'СЕТ СН'!$F$23</f>
        <v>1292.82291637</v>
      </c>
      <c r="F25" s="36">
        <f>SUMIFS(СВЦЭМ!$D$39:$D$782,СВЦЭМ!$A$39:$A$782,$A25,СВЦЭМ!$B$39:$B$782,F$11)+'СЕТ СН'!$F$11+СВЦЭМ!$D$10+'СЕТ СН'!$F$6-'СЕТ СН'!$F$23</f>
        <v>1294.10828558</v>
      </c>
      <c r="G25" s="36">
        <f>SUMIFS(СВЦЭМ!$D$39:$D$782,СВЦЭМ!$A$39:$A$782,$A25,СВЦЭМ!$B$39:$B$782,G$11)+'СЕТ СН'!$F$11+СВЦЭМ!$D$10+'СЕТ СН'!$F$6-'СЕТ СН'!$F$23</f>
        <v>1281.08320422</v>
      </c>
      <c r="H25" s="36">
        <f>SUMIFS(СВЦЭМ!$D$39:$D$782,СВЦЭМ!$A$39:$A$782,$A25,СВЦЭМ!$B$39:$B$782,H$11)+'СЕТ СН'!$F$11+СВЦЭМ!$D$10+'СЕТ СН'!$F$6-'СЕТ СН'!$F$23</f>
        <v>1218.3123503200002</v>
      </c>
      <c r="I25" s="36">
        <f>SUMIFS(СВЦЭМ!$D$39:$D$782,СВЦЭМ!$A$39:$A$782,$A25,СВЦЭМ!$B$39:$B$782,I$11)+'СЕТ СН'!$F$11+СВЦЭМ!$D$10+'СЕТ СН'!$F$6-'СЕТ СН'!$F$23</f>
        <v>1230.00580734</v>
      </c>
      <c r="J25" s="36">
        <f>SUMIFS(СВЦЭМ!$D$39:$D$782,СВЦЭМ!$A$39:$A$782,$A25,СВЦЭМ!$B$39:$B$782,J$11)+'СЕТ СН'!$F$11+СВЦЭМ!$D$10+'СЕТ СН'!$F$6-'СЕТ СН'!$F$23</f>
        <v>1230.5873684800001</v>
      </c>
      <c r="K25" s="36">
        <f>SUMIFS(СВЦЭМ!$D$39:$D$782,СВЦЭМ!$A$39:$A$782,$A25,СВЦЭМ!$B$39:$B$782,K$11)+'СЕТ СН'!$F$11+СВЦЭМ!$D$10+'СЕТ СН'!$F$6-'СЕТ СН'!$F$23</f>
        <v>1229.18406809</v>
      </c>
      <c r="L25" s="36">
        <f>SUMIFS(СВЦЭМ!$D$39:$D$782,СВЦЭМ!$A$39:$A$782,$A25,СВЦЭМ!$B$39:$B$782,L$11)+'СЕТ СН'!$F$11+СВЦЭМ!$D$10+'СЕТ СН'!$F$6-'СЕТ СН'!$F$23</f>
        <v>1238.2658550200001</v>
      </c>
      <c r="M25" s="36">
        <f>SUMIFS(СВЦЭМ!$D$39:$D$782,СВЦЭМ!$A$39:$A$782,$A25,СВЦЭМ!$B$39:$B$782,M$11)+'СЕТ СН'!$F$11+СВЦЭМ!$D$10+'СЕТ СН'!$F$6-'СЕТ СН'!$F$23</f>
        <v>1212.3153968300001</v>
      </c>
      <c r="N25" s="36">
        <f>SUMIFS(СВЦЭМ!$D$39:$D$782,СВЦЭМ!$A$39:$A$782,$A25,СВЦЭМ!$B$39:$B$782,N$11)+'СЕТ СН'!$F$11+СВЦЭМ!$D$10+'СЕТ СН'!$F$6-'СЕТ СН'!$F$23</f>
        <v>1214.08850248</v>
      </c>
      <c r="O25" s="36">
        <f>SUMIFS(СВЦЭМ!$D$39:$D$782,СВЦЭМ!$A$39:$A$782,$A25,СВЦЭМ!$B$39:$B$782,O$11)+'СЕТ СН'!$F$11+СВЦЭМ!$D$10+'СЕТ СН'!$F$6-'СЕТ СН'!$F$23</f>
        <v>1217.40054171</v>
      </c>
      <c r="P25" s="36">
        <f>SUMIFS(СВЦЭМ!$D$39:$D$782,СВЦЭМ!$A$39:$A$782,$A25,СВЦЭМ!$B$39:$B$782,P$11)+'СЕТ СН'!$F$11+СВЦЭМ!$D$10+'СЕТ СН'!$F$6-'СЕТ СН'!$F$23</f>
        <v>1217.0936832899999</v>
      </c>
      <c r="Q25" s="36">
        <f>SUMIFS(СВЦЭМ!$D$39:$D$782,СВЦЭМ!$A$39:$A$782,$A25,СВЦЭМ!$B$39:$B$782,Q$11)+'СЕТ СН'!$F$11+СВЦЭМ!$D$10+'СЕТ СН'!$F$6-'СЕТ СН'!$F$23</f>
        <v>1218.0689888899999</v>
      </c>
      <c r="R25" s="36">
        <f>SUMIFS(СВЦЭМ!$D$39:$D$782,СВЦЭМ!$A$39:$A$782,$A25,СВЦЭМ!$B$39:$B$782,R$11)+'СЕТ СН'!$F$11+СВЦЭМ!$D$10+'СЕТ СН'!$F$6-'СЕТ СН'!$F$23</f>
        <v>1208.30331241</v>
      </c>
      <c r="S25" s="36">
        <f>SUMIFS(СВЦЭМ!$D$39:$D$782,СВЦЭМ!$A$39:$A$782,$A25,СВЦЭМ!$B$39:$B$782,S$11)+'СЕТ СН'!$F$11+СВЦЭМ!$D$10+'СЕТ СН'!$F$6-'СЕТ СН'!$F$23</f>
        <v>1224.962857</v>
      </c>
      <c r="T25" s="36">
        <f>SUMIFS(СВЦЭМ!$D$39:$D$782,СВЦЭМ!$A$39:$A$782,$A25,СВЦЭМ!$B$39:$B$782,T$11)+'СЕТ СН'!$F$11+СВЦЭМ!$D$10+'СЕТ СН'!$F$6-'СЕТ СН'!$F$23</f>
        <v>1230.8500988399999</v>
      </c>
      <c r="U25" s="36">
        <f>SUMIFS(СВЦЭМ!$D$39:$D$782,СВЦЭМ!$A$39:$A$782,$A25,СВЦЭМ!$B$39:$B$782,U$11)+'СЕТ СН'!$F$11+СВЦЭМ!$D$10+'СЕТ СН'!$F$6-'СЕТ СН'!$F$23</f>
        <v>1227.0449727800001</v>
      </c>
      <c r="V25" s="36">
        <f>SUMIFS(СВЦЭМ!$D$39:$D$782,СВЦЭМ!$A$39:$A$782,$A25,СВЦЭМ!$B$39:$B$782,V$11)+'СЕТ СН'!$F$11+СВЦЭМ!$D$10+'СЕТ СН'!$F$6-'СЕТ СН'!$F$23</f>
        <v>1238.6404116599999</v>
      </c>
      <c r="W25" s="36">
        <f>SUMIFS(СВЦЭМ!$D$39:$D$782,СВЦЭМ!$A$39:$A$782,$A25,СВЦЭМ!$B$39:$B$782,W$11)+'СЕТ СН'!$F$11+СВЦЭМ!$D$10+'СЕТ СН'!$F$6-'СЕТ СН'!$F$23</f>
        <v>1236.9802468600001</v>
      </c>
      <c r="X25" s="36">
        <f>SUMIFS(СВЦЭМ!$D$39:$D$782,СВЦЭМ!$A$39:$A$782,$A25,СВЦЭМ!$B$39:$B$782,X$11)+'СЕТ СН'!$F$11+СВЦЭМ!$D$10+'СЕТ СН'!$F$6-'СЕТ СН'!$F$23</f>
        <v>1230.5311938100001</v>
      </c>
      <c r="Y25" s="36">
        <f>SUMIFS(СВЦЭМ!$D$39:$D$782,СВЦЭМ!$A$39:$A$782,$A25,СВЦЭМ!$B$39:$B$782,Y$11)+'СЕТ СН'!$F$11+СВЦЭМ!$D$10+'СЕТ СН'!$F$6-'СЕТ СН'!$F$23</f>
        <v>1211.75116409</v>
      </c>
    </row>
    <row r="26" spans="1:25" ht="15.75" x14ac:dyDescent="0.2">
      <c r="A26" s="35">
        <f t="shared" si="0"/>
        <v>44849</v>
      </c>
      <c r="B26" s="36">
        <f>SUMIFS(СВЦЭМ!$D$39:$D$782,СВЦЭМ!$A$39:$A$782,$A26,СВЦЭМ!$B$39:$B$782,B$11)+'СЕТ СН'!$F$11+СВЦЭМ!$D$10+'СЕТ СН'!$F$6-'СЕТ СН'!$F$23</f>
        <v>1129.7481186499999</v>
      </c>
      <c r="C26" s="36">
        <f>SUMIFS(СВЦЭМ!$D$39:$D$782,СВЦЭМ!$A$39:$A$782,$A26,СВЦЭМ!$B$39:$B$782,C$11)+'СЕТ СН'!$F$11+СВЦЭМ!$D$10+'СЕТ СН'!$F$6-'СЕТ СН'!$F$23</f>
        <v>1120.3650164999999</v>
      </c>
      <c r="D26" s="36">
        <f>SUMIFS(СВЦЭМ!$D$39:$D$782,СВЦЭМ!$A$39:$A$782,$A26,СВЦЭМ!$B$39:$B$782,D$11)+'СЕТ СН'!$F$11+СВЦЭМ!$D$10+'СЕТ СН'!$F$6-'СЕТ СН'!$F$23</f>
        <v>1108.9924701299999</v>
      </c>
      <c r="E26" s="36">
        <f>SUMIFS(СВЦЭМ!$D$39:$D$782,СВЦЭМ!$A$39:$A$782,$A26,СВЦЭМ!$B$39:$B$782,E$11)+'СЕТ СН'!$F$11+СВЦЭМ!$D$10+'СЕТ СН'!$F$6-'СЕТ СН'!$F$23</f>
        <v>1104.19796309</v>
      </c>
      <c r="F26" s="36">
        <f>SUMIFS(СВЦЭМ!$D$39:$D$782,СВЦЭМ!$A$39:$A$782,$A26,СВЦЭМ!$B$39:$B$782,F$11)+'СЕТ СН'!$F$11+СВЦЭМ!$D$10+'СЕТ СН'!$F$6-'СЕТ СН'!$F$23</f>
        <v>1099.0367311</v>
      </c>
      <c r="G26" s="36">
        <f>SUMIFS(СВЦЭМ!$D$39:$D$782,СВЦЭМ!$A$39:$A$782,$A26,СВЦЭМ!$B$39:$B$782,G$11)+'СЕТ СН'!$F$11+СВЦЭМ!$D$10+'СЕТ СН'!$F$6-'СЕТ СН'!$F$23</f>
        <v>1099.77725295</v>
      </c>
      <c r="H26" s="36">
        <f>SUMIFS(СВЦЭМ!$D$39:$D$782,СВЦЭМ!$A$39:$A$782,$A26,СВЦЭМ!$B$39:$B$782,H$11)+'СЕТ СН'!$F$11+СВЦЭМ!$D$10+'СЕТ СН'!$F$6-'СЕТ СН'!$F$23</f>
        <v>1115.92381675</v>
      </c>
      <c r="I26" s="36">
        <f>SUMIFS(СВЦЭМ!$D$39:$D$782,СВЦЭМ!$A$39:$A$782,$A26,СВЦЭМ!$B$39:$B$782,I$11)+'СЕТ СН'!$F$11+СВЦЭМ!$D$10+'СЕТ СН'!$F$6-'СЕТ СН'!$F$23</f>
        <v>1082.9216020199999</v>
      </c>
      <c r="J26" s="36">
        <f>SUMIFS(СВЦЭМ!$D$39:$D$782,СВЦЭМ!$A$39:$A$782,$A26,СВЦЭМ!$B$39:$B$782,J$11)+'СЕТ СН'!$F$11+СВЦЭМ!$D$10+'СЕТ СН'!$F$6-'СЕТ СН'!$F$23</f>
        <v>1088.0091798000001</v>
      </c>
      <c r="K26" s="36">
        <f>SUMIFS(СВЦЭМ!$D$39:$D$782,СВЦЭМ!$A$39:$A$782,$A26,СВЦЭМ!$B$39:$B$782,K$11)+'СЕТ СН'!$F$11+СВЦЭМ!$D$10+'СЕТ СН'!$F$6-'СЕТ СН'!$F$23</f>
        <v>1093.0203475399999</v>
      </c>
      <c r="L26" s="36">
        <f>SUMIFS(СВЦЭМ!$D$39:$D$782,СВЦЭМ!$A$39:$A$782,$A26,СВЦЭМ!$B$39:$B$782,L$11)+'СЕТ СН'!$F$11+СВЦЭМ!$D$10+'СЕТ СН'!$F$6-'СЕТ СН'!$F$23</f>
        <v>1130.37395487</v>
      </c>
      <c r="M26" s="36">
        <f>SUMIFS(СВЦЭМ!$D$39:$D$782,СВЦЭМ!$A$39:$A$782,$A26,СВЦЭМ!$B$39:$B$782,M$11)+'СЕТ СН'!$F$11+СВЦЭМ!$D$10+'СЕТ СН'!$F$6-'СЕТ СН'!$F$23</f>
        <v>1094.43192264</v>
      </c>
      <c r="N26" s="36">
        <f>SUMIFS(СВЦЭМ!$D$39:$D$782,СВЦЭМ!$A$39:$A$782,$A26,СВЦЭМ!$B$39:$B$782,N$11)+'СЕТ СН'!$F$11+СВЦЭМ!$D$10+'СЕТ СН'!$F$6-'СЕТ СН'!$F$23</f>
        <v>1027.5174680699999</v>
      </c>
      <c r="O26" s="36">
        <f>SUMIFS(СВЦЭМ!$D$39:$D$782,СВЦЭМ!$A$39:$A$782,$A26,СВЦЭМ!$B$39:$B$782,O$11)+'СЕТ СН'!$F$11+СВЦЭМ!$D$10+'СЕТ СН'!$F$6-'СЕТ СН'!$F$23</f>
        <v>1018.78663815</v>
      </c>
      <c r="P26" s="36">
        <f>SUMIFS(СВЦЭМ!$D$39:$D$782,СВЦЭМ!$A$39:$A$782,$A26,СВЦЭМ!$B$39:$B$782,P$11)+'СЕТ СН'!$F$11+СВЦЭМ!$D$10+'СЕТ СН'!$F$6-'СЕТ СН'!$F$23</f>
        <v>1023.31542612</v>
      </c>
      <c r="Q26" s="36">
        <f>SUMIFS(СВЦЭМ!$D$39:$D$782,СВЦЭМ!$A$39:$A$782,$A26,СВЦЭМ!$B$39:$B$782,Q$11)+'СЕТ СН'!$F$11+СВЦЭМ!$D$10+'СЕТ СН'!$F$6-'СЕТ СН'!$F$23</f>
        <v>1029.969454</v>
      </c>
      <c r="R26" s="36">
        <f>SUMIFS(СВЦЭМ!$D$39:$D$782,СВЦЭМ!$A$39:$A$782,$A26,СВЦЭМ!$B$39:$B$782,R$11)+'СЕТ СН'!$F$11+СВЦЭМ!$D$10+'СЕТ СН'!$F$6-'СЕТ СН'!$F$23</f>
        <v>1075.4293528399999</v>
      </c>
      <c r="S26" s="36">
        <f>SUMIFS(СВЦЭМ!$D$39:$D$782,СВЦЭМ!$A$39:$A$782,$A26,СВЦЭМ!$B$39:$B$782,S$11)+'СЕТ СН'!$F$11+СВЦЭМ!$D$10+'СЕТ СН'!$F$6-'СЕТ СН'!$F$23</f>
        <v>1104.8117331199999</v>
      </c>
      <c r="T26" s="36">
        <f>SUMIFS(СВЦЭМ!$D$39:$D$782,СВЦЭМ!$A$39:$A$782,$A26,СВЦЭМ!$B$39:$B$782,T$11)+'СЕТ СН'!$F$11+СВЦЭМ!$D$10+'СЕТ СН'!$F$6-'СЕТ СН'!$F$23</f>
        <v>1162.03711284</v>
      </c>
      <c r="U26" s="36">
        <f>SUMIFS(СВЦЭМ!$D$39:$D$782,СВЦЭМ!$A$39:$A$782,$A26,СВЦЭМ!$B$39:$B$782,U$11)+'СЕТ СН'!$F$11+СВЦЭМ!$D$10+'СЕТ СН'!$F$6-'СЕТ СН'!$F$23</f>
        <v>1188.5551401499999</v>
      </c>
      <c r="V26" s="36">
        <f>SUMIFS(СВЦЭМ!$D$39:$D$782,СВЦЭМ!$A$39:$A$782,$A26,СВЦЭМ!$B$39:$B$782,V$11)+'СЕТ СН'!$F$11+СВЦЭМ!$D$10+'СЕТ СН'!$F$6-'СЕТ СН'!$F$23</f>
        <v>1180.32008053</v>
      </c>
      <c r="W26" s="36">
        <f>SUMIFS(СВЦЭМ!$D$39:$D$782,СВЦЭМ!$A$39:$A$782,$A26,СВЦЭМ!$B$39:$B$782,W$11)+'СЕТ СН'!$F$11+СВЦЭМ!$D$10+'СЕТ СН'!$F$6-'СЕТ СН'!$F$23</f>
        <v>1166.1743701400001</v>
      </c>
      <c r="X26" s="36">
        <f>SUMIFS(СВЦЭМ!$D$39:$D$782,СВЦЭМ!$A$39:$A$782,$A26,СВЦЭМ!$B$39:$B$782,X$11)+'СЕТ СН'!$F$11+СВЦЭМ!$D$10+'СЕТ СН'!$F$6-'СЕТ СН'!$F$23</f>
        <v>1192.55767655</v>
      </c>
      <c r="Y26" s="36">
        <f>SUMIFS(СВЦЭМ!$D$39:$D$782,СВЦЭМ!$A$39:$A$782,$A26,СВЦЭМ!$B$39:$B$782,Y$11)+'СЕТ СН'!$F$11+СВЦЭМ!$D$10+'СЕТ СН'!$F$6-'СЕТ СН'!$F$23</f>
        <v>1145.58175547</v>
      </c>
    </row>
    <row r="27" spans="1:25" ht="15.75" x14ac:dyDescent="0.2">
      <c r="A27" s="35">
        <f t="shared" si="0"/>
        <v>44850</v>
      </c>
      <c r="B27" s="36">
        <f>SUMIFS(СВЦЭМ!$D$39:$D$782,СВЦЭМ!$A$39:$A$782,$A27,СВЦЭМ!$B$39:$B$782,B$11)+'СЕТ СН'!$F$11+СВЦЭМ!$D$10+'СЕТ СН'!$F$6-'СЕТ СН'!$F$23</f>
        <v>1083.6336016400001</v>
      </c>
      <c r="C27" s="36">
        <f>SUMIFS(СВЦЭМ!$D$39:$D$782,СВЦЭМ!$A$39:$A$782,$A27,СВЦЭМ!$B$39:$B$782,C$11)+'СЕТ СН'!$F$11+СВЦЭМ!$D$10+'СЕТ СН'!$F$6-'СЕТ СН'!$F$23</f>
        <v>1104.6693625400001</v>
      </c>
      <c r="D27" s="36">
        <f>SUMIFS(СВЦЭМ!$D$39:$D$782,СВЦЭМ!$A$39:$A$782,$A27,СВЦЭМ!$B$39:$B$782,D$11)+'СЕТ СН'!$F$11+СВЦЭМ!$D$10+'СЕТ СН'!$F$6-'СЕТ СН'!$F$23</f>
        <v>1116.01658537</v>
      </c>
      <c r="E27" s="36">
        <f>SUMIFS(СВЦЭМ!$D$39:$D$782,СВЦЭМ!$A$39:$A$782,$A27,СВЦЭМ!$B$39:$B$782,E$11)+'СЕТ СН'!$F$11+СВЦЭМ!$D$10+'СЕТ СН'!$F$6-'СЕТ СН'!$F$23</f>
        <v>1126.01971521</v>
      </c>
      <c r="F27" s="36">
        <f>SUMIFS(СВЦЭМ!$D$39:$D$782,СВЦЭМ!$A$39:$A$782,$A27,СВЦЭМ!$B$39:$B$782,F$11)+'СЕТ СН'!$F$11+СВЦЭМ!$D$10+'СЕТ СН'!$F$6-'СЕТ СН'!$F$23</f>
        <v>1119.73964039</v>
      </c>
      <c r="G27" s="36">
        <f>SUMIFS(СВЦЭМ!$D$39:$D$782,СВЦЭМ!$A$39:$A$782,$A27,СВЦЭМ!$B$39:$B$782,G$11)+'СЕТ СН'!$F$11+СВЦЭМ!$D$10+'СЕТ СН'!$F$6-'СЕТ СН'!$F$23</f>
        <v>1108.2254914600001</v>
      </c>
      <c r="H27" s="36">
        <f>SUMIFS(СВЦЭМ!$D$39:$D$782,СВЦЭМ!$A$39:$A$782,$A27,СВЦЭМ!$B$39:$B$782,H$11)+'СЕТ СН'!$F$11+СВЦЭМ!$D$10+'СЕТ СН'!$F$6-'СЕТ СН'!$F$23</f>
        <v>1092.4752242499999</v>
      </c>
      <c r="I27" s="36">
        <f>SUMIFS(СВЦЭМ!$D$39:$D$782,СВЦЭМ!$A$39:$A$782,$A27,СВЦЭМ!$B$39:$B$782,I$11)+'СЕТ СН'!$F$11+СВЦЭМ!$D$10+'СЕТ СН'!$F$6-'СЕТ СН'!$F$23</f>
        <v>1070.4956488299999</v>
      </c>
      <c r="J27" s="36">
        <f>SUMIFS(СВЦЭМ!$D$39:$D$782,СВЦЭМ!$A$39:$A$782,$A27,СВЦЭМ!$B$39:$B$782,J$11)+'СЕТ СН'!$F$11+СВЦЭМ!$D$10+'СЕТ СН'!$F$6-'СЕТ СН'!$F$23</f>
        <v>1018.71959844</v>
      </c>
      <c r="K27" s="36">
        <f>SUMIFS(СВЦЭМ!$D$39:$D$782,СВЦЭМ!$A$39:$A$782,$A27,СВЦЭМ!$B$39:$B$782,K$11)+'СЕТ СН'!$F$11+СВЦЭМ!$D$10+'СЕТ СН'!$F$6-'СЕТ СН'!$F$23</f>
        <v>994.33561708000002</v>
      </c>
      <c r="L27" s="36">
        <f>SUMIFS(СВЦЭМ!$D$39:$D$782,СВЦЭМ!$A$39:$A$782,$A27,СВЦЭМ!$B$39:$B$782,L$11)+'СЕТ СН'!$F$11+СВЦЭМ!$D$10+'СЕТ СН'!$F$6-'СЕТ СН'!$F$23</f>
        <v>986.04594991999988</v>
      </c>
      <c r="M27" s="36">
        <f>SUMIFS(СВЦЭМ!$D$39:$D$782,СВЦЭМ!$A$39:$A$782,$A27,СВЦЭМ!$B$39:$B$782,M$11)+'СЕТ СН'!$F$11+СВЦЭМ!$D$10+'СЕТ СН'!$F$6-'СЕТ СН'!$F$23</f>
        <v>992.91850629999999</v>
      </c>
      <c r="N27" s="36">
        <f>SUMIFS(СВЦЭМ!$D$39:$D$782,СВЦЭМ!$A$39:$A$782,$A27,СВЦЭМ!$B$39:$B$782,N$11)+'СЕТ СН'!$F$11+СВЦЭМ!$D$10+'СЕТ СН'!$F$6-'СЕТ СН'!$F$23</f>
        <v>1007.00834592</v>
      </c>
      <c r="O27" s="36">
        <f>SUMIFS(СВЦЭМ!$D$39:$D$782,СВЦЭМ!$A$39:$A$782,$A27,СВЦЭМ!$B$39:$B$782,O$11)+'СЕТ СН'!$F$11+СВЦЭМ!$D$10+'СЕТ СН'!$F$6-'СЕТ СН'!$F$23</f>
        <v>1020.0045377199999</v>
      </c>
      <c r="P27" s="36">
        <f>SUMIFS(СВЦЭМ!$D$39:$D$782,СВЦЭМ!$A$39:$A$782,$A27,СВЦЭМ!$B$39:$B$782,P$11)+'СЕТ СН'!$F$11+СВЦЭМ!$D$10+'СЕТ СН'!$F$6-'СЕТ СН'!$F$23</f>
        <v>1028.68406888</v>
      </c>
      <c r="Q27" s="36">
        <f>SUMIFS(СВЦЭМ!$D$39:$D$782,СВЦЭМ!$A$39:$A$782,$A27,СВЦЭМ!$B$39:$B$782,Q$11)+'СЕТ СН'!$F$11+СВЦЭМ!$D$10+'СЕТ СН'!$F$6-'СЕТ СН'!$F$23</f>
        <v>1024.19737373</v>
      </c>
      <c r="R27" s="36">
        <f>SUMIFS(СВЦЭМ!$D$39:$D$782,СВЦЭМ!$A$39:$A$782,$A27,СВЦЭМ!$B$39:$B$782,R$11)+'СЕТ СН'!$F$11+СВЦЭМ!$D$10+'СЕТ СН'!$F$6-'СЕТ СН'!$F$23</f>
        <v>1019.59127625</v>
      </c>
      <c r="S27" s="36">
        <f>SUMIFS(СВЦЭМ!$D$39:$D$782,СВЦЭМ!$A$39:$A$782,$A27,СВЦЭМ!$B$39:$B$782,S$11)+'СЕТ СН'!$F$11+СВЦЭМ!$D$10+'СЕТ СН'!$F$6-'СЕТ СН'!$F$23</f>
        <v>1020.60794033</v>
      </c>
      <c r="T27" s="36">
        <f>SUMIFS(СВЦЭМ!$D$39:$D$782,СВЦЭМ!$A$39:$A$782,$A27,СВЦЭМ!$B$39:$B$782,T$11)+'СЕТ СН'!$F$11+СВЦЭМ!$D$10+'СЕТ СН'!$F$6-'СЕТ СН'!$F$23</f>
        <v>996.97625844000004</v>
      </c>
      <c r="U27" s="36">
        <f>SUMIFS(СВЦЭМ!$D$39:$D$782,СВЦЭМ!$A$39:$A$782,$A27,СВЦЭМ!$B$39:$B$782,U$11)+'СЕТ СН'!$F$11+СВЦЭМ!$D$10+'СЕТ СН'!$F$6-'СЕТ СН'!$F$23</f>
        <v>986.37076563000005</v>
      </c>
      <c r="V27" s="36">
        <f>SUMIFS(СВЦЭМ!$D$39:$D$782,СВЦЭМ!$A$39:$A$782,$A27,СВЦЭМ!$B$39:$B$782,V$11)+'СЕТ СН'!$F$11+СВЦЭМ!$D$10+'СЕТ СН'!$F$6-'СЕТ СН'!$F$23</f>
        <v>988.77312348999999</v>
      </c>
      <c r="W27" s="36">
        <f>SUMIFS(СВЦЭМ!$D$39:$D$782,СВЦЭМ!$A$39:$A$782,$A27,СВЦЭМ!$B$39:$B$782,W$11)+'СЕТ СН'!$F$11+СВЦЭМ!$D$10+'СЕТ СН'!$F$6-'СЕТ СН'!$F$23</f>
        <v>999.16281561000005</v>
      </c>
      <c r="X27" s="36">
        <f>SUMIFS(СВЦЭМ!$D$39:$D$782,СВЦЭМ!$A$39:$A$782,$A27,СВЦЭМ!$B$39:$B$782,X$11)+'СЕТ СН'!$F$11+СВЦЭМ!$D$10+'СЕТ СН'!$F$6-'СЕТ СН'!$F$23</f>
        <v>1026.7967316199999</v>
      </c>
      <c r="Y27" s="36">
        <f>SUMIFS(СВЦЭМ!$D$39:$D$782,СВЦЭМ!$A$39:$A$782,$A27,СВЦЭМ!$B$39:$B$782,Y$11)+'СЕТ СН'!$F$11+СВЦЭМ!$D$10+'СЕТ СН'!$F$6-'СЕТ СН'!$F$23</f>
        <v>1058.05483357</v>
      </c>
    </row>
    <row r="28" spans="1:25" ht="15.75" x14ac:dyDescent="0.2">
      <c r="A28" s="35">
        <f t="shared" si="0"/>
        <v>44851</v>
      </c>
      <c r="B28" s="36">
        <f>SUMIFS(СВЦЭМ!$D$39:$D$782,СВЦЭМ!$A$39:$A$782,$A28,СВЦЭМ!$B$39:$B$782,B$11)+'СЕТ СН'!$F$11+СВЦЭМ!$D$10+'СЕТ СН'!$F$6-'СЕТ СН'!$F$23</f>
        <v>1106.19701381</v>
      </c>
      <c r="C28" s="36">
        <f>SUMIFS(СВЦЭМ!$D$39:$D$782,СВЦЭМ!$A$39:$A$782,$A28,СВЦЭМ!$B$39:$B$782,C$11)+'СЕТ СН'!$F$11+СВЦЭМ!$D$10+'СЕТ СН'!$F$6-'СЕТ СН'!$F$23</f>
        <v>1138.2716635199999</v>
      </c>
      <c r="D28" s="36">
        <f>SUMIFS(СВЦЭМ!$D$39:$D$782,СВЦЭМ!$A$39:$A$782,$A28,СВЦЭМ!$B$39:$B$782,D$11)+'СЕТ СН'!$F$11+СВЦЭМ!$D$10+'СЕТ СН'!$F$6-'СЕТ СН'!$F$23</f>
        <v>1175.2369295000001</v>
      </c>
      <c r="E28" s="36">
        <f>SUMIFS(СВЦЭМ!$D$39:$D$782,СВЦЭМ!$A$39:$A$782,$A28,СВЦЭМ!$B$39:$B$782,E$11)+'СЕТ СН'!$F$11+СВЦЭМ!$D$10+'СЕТ СН'!$F$6-'СЕТ СН'!$F$23</f>
        <v>1193.85072474</v>
      </c>
      <c r="F28" s="36">
        <f>SUMIFS(СВЦЭМ!$D$39:$D$782,СВЦЭМ!$A$39:$A$782,$A28,СВЦЭМ!$B$39:$B$782,F$11)+'СЕТ СН'!$F$11+СВЦЭМ!$D$10+'СЕТ СН'!$F$6-'СЕТ СН'!$F$23</f>
        <v>1199.04525038</v>
      </c>
      <c r="G28" s="36">
        <f>SUMIFS(СВЦЭМ!$D$39:$D$782,СВЦЭМ!$A$39:$A$782,$A28,СВЦЭМ!$B$39:$B$782,G$11)+'СЕТ СН'!$F$11+СВЦЭМ!$D$10+'СЕТ СН'!$F$6-'СЕТ СН'!$F$23</f>
        <v>1175.5587882899999</v>
      </c>
      <c r="H28" s="36">
        <f>SUMIFS(СВЦЭМ!$D$39:$D$782,СВЦЭМ!$A$39:$A$782,$A28,СВЦЭМ!$B$39:$B$782,H$11)+'СЕТ СН'!$F$11+СВЦЭМ!$D$10+'СЕТ СН'!$F$6-'СЕТ СН'!$F$23</f>
        <v>1122.9994211399999</v>
      </c>
      <c r="I28" s="36">
        <f>SUMIFS(СВЦЭМ!$D$39:$D$782,СВЦЭМ!$A$39:$A$782,$A28,СВЦЭМ!$B$39:$B$782,I$11)+'СЕТ СН'!$F$11+СВЦЭМ!$D$10+'СЕТ СН'!$F$6-'СЕТ СН'!$F$23</f>
        <v>1069.170779</v>
      </c>
      <c r="J28" s="36">
        <f>SUMIFS(СВЦЭМ!$D$39:$D$782,СВЦЭМ!$A$39:$A$782,$A28,СВЦЭМ!$B$39:$B$782,J$11)+'СЕТ СН'!$F$11+СВЦЭМ!$D$10+'СЕТ СН'!$F$6-'СЕТ СН'!$F$23</f>
        <v>1044.55216316</v>
      </c>
      <c r="K28" s="36">
        <f>SUMIFS(СВЦЭМ!$D$39:$D$782,СВЦЭМ!$A$39:$A$782,$A28,СВЦЭМ!$B$39:$B$782,K$11)+'СЕТ СН'!$F$11+СВЦЭМ!$D$10+'СЕТ СН'!$F$6-'СЕТ СН'!$F$23</f>
        <v>1041.79052553</v>
      </c>
      <c r="L28" s="36">
        <f>SUMIFS(СВЦЭМ!$D$39:$D$782,СВЦЭМ!$A$39:$A$782,$A28,СВЦЭМ!$B$39:$B$782,L$11)+'СЕТ СН'!$F$11+СВЦЭМ!$D$10+'СЕТ СН'!$F$6-'СЕТ СН'!$F$23</f>
        <v>1049.2276327699999</v>
      </c>
      <c r="M28" s="36">
        <f>SUMIFS(СВЦЭМ!$D$39:$D$782,СВЦЭМ!$A$39:$A$782,$A28,СВЦЭМ!$B$39:$B$782,M$11)+'СЕТ СН'!$F$11+СВЦЭМ!$D$10+'СЕТ СН'!$F$6-'СЕТ СН'!$F$23</f>
        <v>1062.8844766499999</v>
      </c>
      <c r="N28" s="36">
        <f>SUMIFS(СВЦЭМ!$D$39:$D$782,СВЦЭМ!$A$39:$A$782,$A28,СВЦЭМ!$B$39:$B$782,N$11)+'СЕТ СН'!$F$11+СВЦЭМ!$D$10+'СЕТ СН'!$F$6-'СЕТ СН'!$F$23</f>
        <v>1064.92048239</v>
      </c>
      <c r="O28" s="36">
        <f>SUMIFS(СВЦЭМ!$D$39:$D$782,СВЦЭМ!$A$39:$A$782,$A28,СВЦЭМ!$B$39:$B$782,O$11)+'СЕТ СН'!$F$11+СВЦЭМ!$D$10+'СЕТ СН'!$F$6-'СЕТ СН'!$F$23</f>
        <v>1062.6260075299999</v>
      </c>
      <c r="P28" s="36">
        <f>SUMIFS(СВЦЭМ!$D$39:$D$782,СВЦЭМ!$A$39:$A$782,$A28,СВЦЭМ!$B$39:$B$782,P$11)+'СЕТ СН'!$F$11+СВЦЭМ!$D$10+'СЕТ СН'!$F$6-'СЕТ СН'!$F$23</f>
        <v>1078.8038526099999</v>
      </c>
      <c r="Q28" s="36">
        <f>SUMIFS(СВЦЭМ!$D$39:$D$782,СВЦЭМ!$A$39:$A$782,$A28,СВЦЭМ!$B$39:$B$782,Q$11)+'СЕТ СН'!$F$11+СВЦЭМ!$D$10+'СЕТ СН'!$F$6-'СЕТ СН'!$F$23</f>
        <v>1056.37534465</v>
      </c>
      <c r="R28" s="36">
        <f>SUMIFS(СВЦЭМ!$D$39:$D$782,СВЦЭМ!$A$39:$A$782,$A28,СВЦЭМ!$B$39:$B$782,R$11)+'СЕТ СН'!$F$11+СВЦЭМ!$D$10+'СЕТ СН'!$F$6-'СЕТ СН'!$F$23</f>
        <v>1005.7214771199999</v>
      </c>
      <c r="S28" s="36">
        <f>SUMIFS(СВЦЭМ!$D$39:$D$782,СВЦЭМ!$A$39:$A$782,$A28,СВЦЭМ!$B$39:$B$782,S$11)+'СЕТ СН'!$F$11+СВЦЭМ!$D$10+'СЕТ СН'!$F$6-'СЕТ СН'!$F$23</f>
        <v>990.7144602599999</v>
      </c>
      <c r="T28" s="36">
        <f>SUMIFS(СВЦЭМ!$D$39:$D$782,СВЦЭМ!$A$39:$A$782,$A28,СВЦЭМ!$B$39:$B$782,T$11)+'СЕТ СН'!$F$11+СВЦЭМ!$D$10+'СЕТ СН'!$F$6-'СЕТ СН'!$F$23</f>
        <v>1049.8713944900001</v>
      </c>
      <c r="U28" s="36">
        <f>SUMIFS(СВЦЭМ!$D$39:$D$782,СВЦЭМ!$A$39:$A$782,$A28,СВЦЭМ!$B$39:$B$782,U$11)+'СЕТ СН'!$F$11+СВЦЭМ!$D$10+'СЕТ СН'!$F$6-'СЕТ СН'!$F$23</f>
        <v>1147.5529701</v>
      </c>
      <c r="V28" s="36">
        <f>SUMIFS(СВЦЭМ!$D$39:$D$782,СВЦЭМ!$A$39:$A$782,$A28,СВЦЭМ!$B$39:$B$782,V$11)+'СЕТ СН'!$F$11+СВЦЭМ!$D$10+'СЕТ СН'!$F$6-'СЕТ СН'!$F$23</f>
        <v>1143.1949735000001</v>
      </c>
      <c r="W28" s="36">
        <f>SUMIFS(СВЦЭМ!$D$39:$D$782,СВЦЭМ!$A$39:$A$782,$A28,СВЦЭМ!$B$39:$B$782,W$11)+'СЕТ СН'!$F$11+СВЦЭМ!$D$10+'СЕТ СН'!$F$6-'СЕТ СН'!$F$23</f>
        <v>1133.8683373900001</v>
      </c>
      <c r="X28" s="36">
        <f>SUMIFS(СВЦЭМ!$D$39:$D$782,СВЦЭМ!$A$39:$A$782,$A28,СВЦЭМ!$B$39:$B$782,X$11)+'СЕТ СН'!$F$11+СВЦЭМ!$D$10+'СЕТ СН'!$F$6-'СЕТ СН'!$F$23</f>
        <v>1087.25736833</v>
      </c>
      <c r="Y28" s="36">
        <f>SUMIFS(СВЦЭМ!$D$39:$D$782,СВЦЭМ!$A$39:$A$782,$A28,СВЦЭМ!$B$39:$B$782,Y$11)+'СЕТ СН'!$F$11+СВЦЭМ!$D$10+'СЕТ СН'!$F$6-'СЕТ СН'!$F$23</f>
        <v>1128.5783059</v>
      </c>
    </row>
    <row r="29" spans="1:25" ht="15.75" x14ac:dyDescent="0.2">
      <c r="A29" s="35">
        <f t="shared" si="0"/>
        <v>44852</v>
      </c>
      <c r="B29" s="36">
        <f>SUMIFS(СВЦЭМ!$D$39:$D$782,СВЦЭМ!$A$39:$A$782,$A29,СВЦЭМ!$B$39:$B$782,B$11)+'СЕТ СН'!$F$11+СВЦЭМ!$D$10+'СЕТ СН'!$F$6-'СЕТ СН'!$F$23</f>
        <v>1158.7758553599999</v>
      </c>
      <c r="C29" s="36">
        <f>SUMIFS(СВЦЭМ!$D$39:$D$782,СВЦЭМ!$A$39:$A$782,$A29,СВЦЭМ!$B$39:$B$782,C$11)+'СЕТ СН'!$F$11+СВЦЭМ!$D$10+'СЕТ СН'!$F$6-'СЕТ СН'!$F$23</f>
        <v>1201.2977327599999</v>
      </c>
      <c r="D29" s="36">
        <f>SUMIFS(СВЦЭМ!$D$39:$D$782,СВЦЭМ!$A$39:$A$782,$A29,СВЦЭМ!$B$39:$B$782,D$11)+'СЕТ СН'!$F$11+СВЦЭМ!$D$10+'СЕТ СН'!$F$6-'СЕТ СН'!$F$23</f>
        <v>1218.0433550099999</v>
      </c>
      <c r="E29" s="36">
        <f>SUMIFS(СВЦЭМ!$D$39:$D$782,СВЦЭМ!$A$39:$A$782,$A29,СВЦЭМ!$B$39:$B$782,E$11)+'СЕТ СН'!$F$11+СВЦЭМ!$D$10+'СЕТ СН'!$F$6-'СЕТ СН'!$F$23</f>
        <v>1221.09214658</v>
      </c>
      <c r="F29" s="36">
        <f>SUMIFS(СВЦЭМ!$D$39:$D$782,СВЦЭМ!$A$39:$A$782,$A29,СВЦЭМ!$B$39:$B$782,F$11)+'СЕТ СН'!$F$11+СВЦЭМ!$D$10+'СЕТ СН'!$F$6-'СЕТ СН'!$F$23</f>
        <v>1222.9875486399999</v>
      </c>
      <c r="G29" s="36">
        <f>SUMIFS(СВЦЭМ!$D$39:$D$782,СВЦЭМ!$A$39:$A$782,$A29,СВЦЭМ!$B$39:$B$782,G$11)+'СЕТ СН'!$F$11+СВЦЭМ!$D$10+'СЕТ СН'!$F$6-'СЕТ СН'!$F$23</f>
        <v>1208.9498783800002</v>
      </c>
      <c r="H29" s="36">
        <f>SUMIFS(СВЦЭМ!$D$39:$D$782,СВЦЭМ!$A$39:$A$782,$A29,СВЦЭМ!$B$39:$B$782,H$11)+'СЕТ СН'!$F$11+СВЦЭМ!$D$10+'СЕТ СН'!$F$6-'СЕТ СН'!$F$23</f>
        <v>1147.56550838</v>
      </c>
      <c r="I29" s="36">
        <f>SUMIFS(СВЦЭМ!$D$39:$D$782,СВЦЭМ!$A$39:$A$782,$A29,СВЦЭМ!$B$39:$B$782,I$11)+'СЕТ СН'!$F$11+СВЦЭМ!$D$10+'СЕТ СН'!$F$6-'СЕТ СН'!$F$23</f>
        <v>1088.68796406</v>
      </c>
      <c r="J29" s="36">
        <f>SUMIFS(СВЦЭМ!$D$39:$D$782,СВЦЭМ!$A$39:$A$782,$A29,СВЦЭМ!$B$39:$B$782,J$11)+'СЕТ СН'!$F$11+СВЦЭМ!$D$10+'СЕТ СН'!$F$6-'СЕТ СН'!$F$23</f>
        <v>1066.06656249</v>
      </c>
      <c r="K29" s="36">
        <f>SUMIFS(СВЦЭМ!$D$39:$D$782,СВЦЭМ!$A$39:$A$782,$A29,СВЦЭМ!$B$39:$B$782,K$11)+'СЕТ СН'!$F$11+СВЦЭМ!$D$10+'СЕТ СН'!$F$6-'СЕТ СН'!$F$23</f>
        <v>1068.5044787699999</v>
      </c>
      <c r="L29" s="36">
        <f>SUMIFS(СВЦЭМ!$D$39:$D$782,СВЦЭМ!$A$39:$A$782,$A29,СВЦЭМ!$B$39:$B$782,L$11)+'СЕТ СН'!$F$11+СВЦЭМ!$D$10+'СЕТ СН'!$F$6-'СЕТ СН'!$F$23</f>
        <v>1066.6174848999999</v>
      </c>
      <c r="M29" s="36">
        <f>SUMIFS(СВЦЭМ!$D$39:$D$782,СВЦЭМ!$A$39:$A$782,$A29,СВЦЭМ!$B$39:$B$782,M$11)+'СЕТ СН'!$F$11+СВЦЭМ!$D$10+'СЕТ СН'!$F$6-'СЕТ СН'!$F$23</f>
        <v>1076.43384558</v>
      </c>
      <c r="N29" s="36">
        <f>SUMIFS(СВЦЭМ!$D$39:$D$782,СВЦЭМ!$A$39:$A$782,$A29,СВЦЭМ!$B$39:$B$782,N$11)+'СЕТ СН'!$F$11+СВЦЭМ!$D$10+'СЕТ СН'!$F$6-'СЕТ СН'!$F$23</f>
        <v>1079.4767948399999</v>
      </c>
      <c r="O29" s="36">
        <f>SUMIFS(СВЦЭМ!$D$39:$D$782,СВЦЭМ!$A$39:$A$782,$A29,СВЦЭМ!$B$39:$B$782,O$11)+'СЕТ СН'!$F$11+СВЦЭМ!$D$10+'СЕТ СН'!$F$6-'СЕТ СН'!$F$23</f>
        <v>1079.0893236499999</v>
      </c>
      <c r="P29" s="36">
        <f>SUMIFS(СВЦЭМ!$D$39:$D$782,СВЦЭМ!$A$39:$A$782,$A29,СВЦЭМ!$B$39:$B$782,P$11)+'СЕТ СН'!$F$11+СВЦЭМ!$D$10+'СЕТ СН'!$F$6-'СЕТ СН'!$F$23</f>
        <v>1082.44605776</v>
      </c>
      <c r="Q29" s="36">
        <f>SUMIFS(СВЦЭМ!$D$39:$D$782,СВЦЭМ!$A$39:$A$782,$A29,СВЦЭМ!$B$39:$B$782,Q$11)+'СЕТ СН'!$F$11+СВЦЭМ!$D$10+'СЕТ СН'!$F$6-'СЕТ СН'!$F$23</f>
        <v>1096.07283904</v>
      </c>
      <c r="R29" s="36">
        <f>SUMIFS(СВЦЭМ!$D$39:$D$782,СВЦЭМ!$A$39:$A$782,$A29,СВЦЭМ!$B$39:$B$782,R$11)+'СЕТ СН'!$F$11+СВЦЭМ!$D$10+'СЕТ СН'!$F$6-'СЕТ СН'!$F$23</f>
        <v>1101.4238849000001</v>
      </c>
      <c r="S29" s="36">
        <f>SUMIFS(СВЦЭМ!$D$39:$D$782,СВЦЭМ!$A$39:$A$782,$A29,СВЦЭМ!$B$39:$B$782,S$11)+'СЕТ СН'!$F$11+СВЦЭМ!$D$10+'СЕТ СН'!$F$6-'СЕТ СН'!$F$23</f>
        <v>1079.3280111199999</v>
      </c>
      <c r="T29" s="36">
        <f>SUMIFS(СВЦЭМ!$D$39:$D$782,СВЦЭМ!$A$39:$A$782,$A29,СВЦЭМ!$B$39:$B$782,T$11)+'СЕТ СН'!$F$11+СВЦЭМ!$D$10+'СЕТ СН'!$F$6-'СЕТ СН'!$F$23</f>
        <v>1162.9990291199999</v>
      </c>
      <c r="U29" s="36">
        <f>SUMIFS(СВЦЭМ!$D$39:$D$782,СВЦЭМ!$A$39:$A$782,$A29,СВЦЭМ!$B$39:$B$782,U$11)+'СЕТ СН'!$F$11+СВЦЭМ!$D$10+'СЕТ СН'!$F$6-'СЕТ СН'!$F$23</f>
        <v>1188.05341288</v>
      </c>
      <c r="V29" s="36">
        <f>SUMIFS(СВЦЭМ!$D$39:$D$782,СВЦЭМ!$A$39:$A$782,$A29,СВЦЭМ!$B$39:$B$782,V$11)+'СЕТ СН'!$F$11+СВЦЭМ!$D$10+'СЕТ СН'!$F$6-'СЕТ СН'!$F$23</f>
        <v>1181.60362648</v>
      </c>
      <c r="W29" s="36">
        <f>SUMIFS(СВЦЭМ!$D$39:$D$782,СВЦЭМ!$A$39:$A$782,$A29,СВЦЭМ!$B$39:$B$782,W$11)+'СЕТ СН'!$F$11+СВЦЭМ!$D$10+'СЕТ СН'!$F$6-'СЕТ СН'!$F$23</f>
        <v>1172.76724838</v>
      </c>
      <c r="X29" s="36">
        <f>SUMIFS(СВЦЭМ!$D$39:$D$782,СВЦЭМ!$A$39:$A$782,$A29,СВЦЭМ!$B$39:$B$782,X$11)+'СЕТ СН'!$F$11+СВЦЭМ!$D$10+'СЕТ СН'!$F$6-'СЕТ СН'!$F$23</f>
        <v>1133.19004814</v>
      </c>
      <c r="Y29" s="36">
        <f>SUMIFS(СВЦЭМ!$D$39:$D$782,СВЦЭМ!$A$39:$A$782,$A29,СВЦЭМ!$B$39:$B$782,Y$11)+'СЕТ СН'!$F$11+СВЦЭМ!$D$10+'СЕТ СН'!$F$6-'СЕТ СН'!$F$23</f>
        <v>1120.0433006000001</v>
      </c>
    </row>
    <row r="30" spans="1:25" ht="15.75" x14ac:dyDescent="0.2">
      <c r="A30" s="35">
        <f t="shared" si="0"/>
        <v>44853</v>
      </c>
      <c r="B30" s="36">
        <f>SUMIFS(СВЦЭМ!$D$39:$D$782,СВЦЭМ!$A$39:$A$782,$A30,СВЦЭМ!$B$39:$B$782,B$11)+'СЕТ СН'!$F$11+СВЦЭМ!$D$10+'СЕТ СН'!$F$6-'СЕТ СН'!$F$23</f>
        <v>1164.0430282</v>
      </c>
      <c r="C30" s="36">
        <f>SUMIFS(СВЦЭМ!$D$39:$D$782,СВЦЭМ!$A$39:$A$782,$A30,СВЦЭМ!$B$39:$B$782,C$11)+'СЕТ СН'!$F$11+СВЦЭМ!$D$10+'СЕТ СН'!$F$6-'СЕТ СН'!$F$23</f>
        <v>1198.88154848</v>
      </c>
      <c r="D30" s="36">
        <f>SUMIFS(СВЦЭМ!$D$39:$D$782,СВЦЭМ!$A$39:$A$782,$A30,СВЦЭМ!$B$39:$B$782,D$11)+'СЕТ СН'!$F$11+СВЦЭМ!$D$10+'СЕТ СН'!$F$6-'СЕТ СН'!$F$23</f>
        <v>1220.72753255</v>
      </c>
      <c r="E30" s="36">
        <f>SUMIFS(СВЦЭМ!$D$39:$D$782,СВЦЭМ!$A$39:$A$782,$A30,СВЦЭМ!$B$39:$B$782,E$11)+'СЕТ СН'!$F$11+СВЦЭМ!$D$10+'СЕТ СН'!$F$6-'СЕТ СН'!$F$23</f>
        <v>1220.3136580799999</v>
      </c>
      <c r="F30" s="36">
        <f>SUMIFS(СВЦЭМ!$D$39:$D$782,СВЦЭМ!$A$39:$A$782,$A30,СВЦЭМ!$B$39:$B$782,F$11)+'СЕТ СН'!$F$11+СВЦЭМ!$D$10+'СЕТ СН'!$F$6-'СЕТ СН'!$F$23</f>
        <v>1223.3371664200001</v>
      </c>
      <c r="G30" s="36">
        <f>SUMIFS(СВЦЭМ!$D$39:$D$782,СВЦЭМ!$A$39:$A$782,$A30,СВЦЭМ!$B$39:$B$782,G$11)+'СЕТ СН'!$F$11+СВЦЭМ!$D$10+'СЕТ СН'!$F$6-'СЕТ СН'!$F$23</f>
        <v>1207.0009866100002</v>
      </c>
      <c r="H30" s="36">
        <f>SUMIFS(СВЦЭМ!$D$39:$D$782,СВЦЭМ!$A$39:$A$782,$A30,СВЦЭМ!$B$39:$B$782,H$11)+'СЕТ СН'!$F$11+СВЦЭМ!$D$10+'СЕТ СН'!$F$6-'СЕТ СН'!$F$23</f>
        <v>1147.48445083</v>
      </c>
      <c r="I30" s="36">
        <f>SUMIFS(СВЦЭМ!$D$39:$D$782,СВЦЭМ!$A$39:$A$782,$A30,СВЦЭМ!$B$39:$B$782,I$11)+'СЕТ СН'!$F$11+СВЦЭМ!$D$10+'СЕТ СН'!$F$6-'СЕТ СН'!$F$23</f>
        <v>1098.37119914</v>
      </c>
      <c r="J30" s="36">
        <f>SUMIFS(СВЦЭМ!$D$39:$D$782,СВЦЭМ!$A$39:$A$782,$A30,СВЦЭМ!$B$39:$B$782,J$11)+'СЕТ СН'!$F$11+СВЦЭМ!$D$10+'СЕТ СН'!$F$6-'СЕТ СН'!$F$23</f>
        <v>1132.36362983</v>
      </c>
      <c r="K30" s="36">
        <f>SUMIFS(СВЦЭМ!$D$39:$D$782,СВЦЭМ!$A$39:$A$782,$A30,СВЦЭМ!$B$39:$B$782,K$11)+'СЕТ СН'!$F$11+СВЦЭМ!$D$10+'СЕТ СН'!$F$6-'СЕТ СН'!$F$23</f>
        <v>1140.2693671100001</v>
      </c>
      <c r="L30" s="36">
        <f>SUMIFS(СВЦЭМ!$D$39:$D$782,СВЦЭМ!$A$39:$A$782,$A30,СВЦЭМ!$B$39:$B$782,L$11)+'СЕТ СН'!$F$11+СВЦЭМ!$D$10+'СЕТ СН'!$F$6-'СЕТ СН'!$F$23</f>
        <v>1144.2064636600001</v>
      </c>
      <c r="M30" s="36">
        <f>SUMIFS(СВЦЭМ!$D$39:$D$782,СВЦЭМ!$A$39:$A$782,$A30,СВЦЭМ!$B$39:$B$782,M$11)+'СЕТ СН'!$F$11+СВЦЭМ!$D$10+'СЕТ СН'!$F$6-'СЕТ СН'!$F$23</f>
        <v>1172.7305077799999</v>
      </c>
      <c r="N30" s="36">
        <f>SUMIFS(СВЦЭМ!$D$39:$D$782,СВЦЭМ!$A$39:$A$782,$A30,СВЦЭМ!$B$39:$B$782,N$11)+'СЕТ СН'!$F$11+СВЦЭМ!$D$10+'СЕТ СН'!$F$6-'СЕТ СН'!$F$23</f>
        <v>1106.72947421</v>
      </c>
      <c r="O30" s="36">
        <f>SUMIFS(СВЦЭМ!$D$39:$D$782,СВЦЭМ!$A$39:$A$782,$A30,СВЦЭМ!$B$39:$B$782,O$11)+'СЕТ СН'!$F$11+СВЦЭМ!$D$10+'СЕТ СН'!$F$6-'СЕТ СН'!$F$23</f>
        <v>1098.6831102799999</v>
      </c>
      <c r="P30" s="36">
        <f>SUMIFS(СВЦЭМ!$D$39:$D$782,СВЦЭМ!$A$39:$A$782,$A30,СВЦЭМ!$B$39:$B$782,P$11)+'СЕТ СН'!$F$11+СВЦЭМ!$D$10+'СЕТ СН'!$F$6-'СЕТ СН'!$F$23</f>
        <v>1082.6839225399999</v>
      </c>
      <c r="Q30" s="36">
        <f>SUMIFS(СВЦЭМ!$D$39:$D$782,СВЦЭМ!$A$39:$A$782,$A30,СВЦЭМ!$B$39:$B$782,Q$11)+'СЕТ СН'!$F$11+СВЦЭМ!$D$10+'СЕТ СН'!$F$6-'СЕТ СН'!$F$23</f>
        <v>1080.5560205899999</v>
      </c>
      <c r="R30" s="36">
        <f>SUMIFS(СВЦЭМ!$D$39:$D$782,СВЦЭМ!$A$39:$A$782,$A30,СВЦЭМ!$B$39:$B$782,R$11)+'СЕТ СН'!$F$11+СВЦЭМ!$D$10+'СЕТ СН'!$F$6-'СЕТ СН'!$F$23</f>
        <v>980.38717139000005</v>
      </c>
      <c r="S30" s="36">
        <f>SUMIFS(СВЦЭМ!$D$39:$D$782,СВЦЭМ!$A$39:$A$782,$A30,СВЦЭМ!$B$39:$B$782,S$11)+'СЕТ СН'!$F$11+СВЦЭМ!$D$10+'СЕТ СН'!$F$6-'СЕТ СН'!$F$23</f>
        <v>906.30973483999992</v>
      </c>
      <c r="T30" s="36">
        <f>SUMIFS(СВЦЭМ!$D$39:$D$782,СВЦЭМ!$A$39:$A$782,$A30,СВЦЭМ!$B$39:$B$782,T$11)+'СЕТ СН'!$F$11+СВЦЭМ!$D$10+'СЕТ СН'!$F$6-'СЕТ СН'!$F$23</f>
        <v>927.01793232999989</v>
      </c>
      <c r="U30" s="36">
        <f>SUMIFS(СВЦЭМ!$D$39:$D$782,СВЦЭМ!$A$39:$A$782,$A30,СВЦЭМ!$B$39:$B$782,U$11)+'СЕТ СН'!$F$11+СВЦЭМ!$D$10+'СЕТ СН'!$F$6-'СЕТ СН'!$F$23</f>
        <v>994.01316924999992</v>
      </c>
      <c r="V30" s="36">
        <f>SUMIFS(СВЦЭМ!$D$39:$D$782,СВЦЭМ!$A$39:$A$782,$A30,СВЦЭМ!$B$39:$B$782,V$11)+'СЕТ СН'!$F$11+СВЦЭМ!$D$10+'СЕТ СН'!$F$6-'СЕТ СН'!$F$23</f>
        <v>1046.25431912</v>
      </c>
      <c r="W30" s="36">
        <f>SUMIFS(СВЦЭМ!$D$39:$D$782,СВЦЭМ!$A$39:$A$782,$A30,СВЦЭМ!$B$39:$B$782,W$11)+'СЕТ СН'!$F$11+СВЦЭМ!$D$10+'СЕТ СН'!$F$6-'СЕТ СН'!$F$23</f>
        <v>1102.96526971</v>
      </c>
      <c r="X30" s="36">
        <f>SUMIFS(СВЦЭМ!$D$39:$D$782,СВЦЭМ!$A$39:$A$782,$A30,СВЦЭМ!$B$39:$B$782,X$11)+'СЕТ СН'!$F$11+СВЦЭМ!$D$10+'СЕТ СН'!$F$6-'СЕТ СН'!$F$23</f>
        <v>1133.3239880900001</v>
      </c>
      <c r="Y30" s="36">
        <f>SUMIFS(СВЦЭМ!$D$39:$D$782,СВЦЭМ!$A$39:$A$782,$A30,СВЦЭМ!$B$39:$B$782,Y$11)+'СЕТ СН'!$F$11+СВЦЭМ!$D$10+'СЕТ СН'!$F$6-'СЕТ СН'!$F$23</f>
        <v>1194.6368866999999</v>
      </c>
    </row>
    <row r="31" spans="1:25" ht="15.75" x14ac:dyDescent="0.2">
      <c r="A31" s="35">
        <f t="shared" si="0"/>
        <v>44854</v>
      </c>
      <c r="B31" s="36">
        <f>SUMIFS(СВЦЭМ!$D$39:$D$782,СВЦЭМ!$A$39:$A$782,$A31,СВЦЭМ!$B$39:$B$782,B$11)+'СЕТ СН'!$F$11+СВЦЭМ!$D$10+'СЕТ СН'!$F$6-'СЕТ СН'!$F$23</f>
        <v>1120.17118678</v>
      </c>
      <c r="C31" s="36">
        <f>SUMIFS(СВЦЭМ!$D$39:$D$782,СВЦЭМ!$A$39:$A$782,$A31,СВЦЭМ!$B$39:$B$782,C$11)+'СЕТ СН'!$F$11+СВЦЭМ!$D$10+'СЕТ СН'!$F$6-'СЕТ СН'!$F$23</f>
        <v>1121.39820446</v>
      </c>
      <c r="D31" s="36">
        <f>SUMIFS(СВЦЭМ!$D$39:$D$782,СВЦЭМ!$A$39:$A$782,$A31,СВЦЭМ!$B$39:$B$782,D$11)+'СЕТ СН'!$F$11+СВЦЭМ!$D$10+'СЕТ СН'!$F$6-'СЕТ СН'!$F$23</f>
        <v>1162.5073406199999</v>
      </c>
      <c r="E31" s="36">
        <f>SUMIFS(СВЦЭМ!$D$39:$D$782,СВЦЭМ!$A$39:$A$782,$A31,СВЦЭМ!$B$39:$B$782,E$11)+'СЕТ СН'!$F$11+СВЦЭМ!$D$10+'СЕТ СН'!$F$6-'СЕТ СН'!$F$23</f>
        <v>1159.0671903</v>
      </c>
      <c r="F31" s="36">
        <f>SUMIFS(СВЦЭМ!$D$39:$D$782,СВЦЭМ!$A$39:$A$782,$A31,СВЦЭМ!$B$39:$B$782,F$11)+'СЕТ СН'!$F$11+СВЦЭМ!$D$10+'СЕТ СН'!$F$6-'СЕТ СН'!$F$23</f>
        <v>1139.53882215</v>
      </c>
      <c r="G31" s="36">
        <f>SUMIFS(СВЦЭМ!$D$39:$D$782,СВЦЭМ!$A$39:$A$782,$A31,СВЦЭМ!$B$39:$B$782,G$11)+'СЕТ СН'!$F$11+СВЦЭМ!$D$10+'СЕТ СН'!$F$6-'СЕТ СН'!$F$23</f>
        <v>1111.46467822</v>
      </c>
      <c r="H31" s="36">
        <f>SUMIFS(СВЦЭМ!$D$39:$D$782,СВЦЭМ!$A$39:$A$782,$A31,СВЦЭМ!$B$39:$B$782,H$11)+'СЕТ СН'!$F$11+СВЦЭМ!$D$10+'СЕТ СН'!$F$6-'СЕТ СН'!$F$23</f>
        <v>1063.8533321099999</v>
      </c>
      <c r="I31" s="36">
        <f>SUMIFS(СВЦЭМ!$D$39:$D$782,СВЦЭМ!$A$39:$A$782,$A31,СВЦЭМ!$B$39:$B$782,I$11)+'СЕТ СН'!$F$11+СВЦЭМ!$D$10+'СЕТ СН'!$F$6-'СЕТ СН'!$F$23</f>
        <v>1035.75787739</v>
      </c>
      <c r="J31" s="36">
        <f>SUMIFS(СВЦЭМ!$D$39:$D$782,СВЦЭМ!$A$39:$A$782,$A31,СВЦЭМ!$B$39:$B$782,J$11)+'СЕТ СН'!$F$11+СВЦЭМ!$D$10+'СЕТ СН'!$F$6-'СЕТ СН'!$F$23</f>
        <v>1037.80200786</v>
      </c>
      <c r="K31" s="36">
        <f>SUMIFS(СВЦЭМ!$D$39:$D$782,СВЦЭМ!$A$39:$A$782,$A31,СВЦЭМ!$B$39:$B$782,K$11)+'СЕТ СН'!$F$11+СВЦЭМ!$D$10+'СЕТ СН'!$F$6-'СЕТ СН'!$F$23</f>
        <v>1073.03166311</v>
      </c>
      <c r="L31" s="36">
        <f>SUMIFS(СВЦЭМ!$D$39:$D$782,СВЦЭМ!$A$39:$A$782,$A31,СВЦЭМ!$B$39:$B$782,L$11)+'СЕТ СН'!$F$11+СВЦЭМ!$D$10+'СЕТ СН'!$F$6-'СЕТ СН'!$F$23</f>
        <v>1080.93497626</v>
      </c>
      <c r="M31" s="36">
        <f>SUMIFS(СВЦЭМ!$D$39:$D$782,СВЦЭМ!$A$39:$A$782,$A31,СВЦЭМ!$B$39:$B$782,M$11)+'СЕТ СН'!$F$11+СВЦЭМ!$D$10+'СЕТ СН'!$F$6-'СЕТ СН'!$F$23</f>
        <v>1112.10778994</v>
      </c>
      <c r="N31" s="36">
        <f>SUMIFS(СВЦЭМ!$D$39:$D$782,СВЦЭМ!$A$39:$A$782,$A31,СВЦЭМ!$B$39:$B$782,N$11)+'СЕТ СН'!$F$11+СВЦЭМ!$D$10+'СЕТ СН'!$F$6-'СЕТ СН'!$F$23</f>
        <v>1104.91044809</v>
      </c>
      <c r="O31" s="36">
        <f>SUMIFS(СВЦЭМ!$D$39:$D$782,СВЦЭМ!$A$39:$A$782,$A31,СВЦЭМ!$B$39:$B$782,O$11)+'СЕТ СН'!$F$11+СВЦЭМ!$D$10+'СЕТ СН'!$F$6-'СЕТ СН'!$F$23</f>
        <v>1104.4722708699999</v>
      </c>
      <c r="P31" s="36">
        <f>SUMIFS(СВЦЭМ!$D$39:$D$782,СВЦЭМ!$A$39:$A$782,$A31,СВЦЭМ!$B$39:$B$782,P$11)+'СЕТ СН'!$F$11+СВЦЭМ!$D$10+'СЕТ СН'!$F$6-'СЕТ СН'!$F$23</f>
        <v>1106.4540359499999</v>
      </c>
      <c r="Q31" s="36">
        <f>SUMIFS(СВЦЭМ!$D$39:$D$782,СВЦЭМ!$A$39:$A$782,$A31,СВЦЭМ!$B$39:$B$782,Q$11)+'СЕТ СН'!$F$11+СВЦЭМ!$D$10+'СЕТ СН'!$F$6-'СЕТ СН'!$F$23</f>
        <v>1100.54874107</v>
      </c>
      <c r="R31" s="36">
        <f>SUMIFS(СВЦЭМ!$D$39:$D$782,СВЦЭМ!$A$39:$A$782,$A31,СВЦЭМ!$B$39:$B$782,R$11)+'СЕТ СН'!$F$11+СВЦЭМ!$D$10+'СЕТ СН'!$F$6-'СЕТ СН'!$F$23</f>
        <v>1150.4058007900001</v>
      </c>
      <c r="S31" s="36">
        <f>SUMIFS(СВЦЭМ!$D$39:$D$782,СВЦЭМ!$A$39:$A$782,$A31,СВЦЭМ!$B$39:$B$782,S$11)+'СЕТ СН'!$F$11+СВЦЭМ!$D$10+'СЕТ СН'!$F$6-'СЕТ СН'!$F$23</f>
        <v>1142.8679143100001</v>
      </c>
      <c r="T31" s="36">
        <f>SUMIFS(СВЦЭМ!$D$39:$D$782,СВЦЭМ!$A$39:$A$782,$A31,СВЦЭМ!$B$39:$B$782,T$11)+'СЕТ СН'!$F$11+СВЦЭМ!$D$10+'СЕТ СН'!$F$6-'СЕТ СН'!$F$23</f>
        <v>1152.9797983999999</v>
      </c>
      <c r="U31" s="36">
        <f>SUMIFS(СВЦЭМ!$D$39:$D$782,СВЦЭМ!$A$39:$A$782,$A31,СВЦЭМ!$B$39:$B$782,U$11)+'СЕТ СН'!$F$11+СВЦЭМ!$D$10+'СЕТ СН'!$F$6-'СЕТ СН'!$F$23</f>
        <v>1148.8996249699999</v>
      </c>
      <c r="V31" s="36">
        <f>SUMIFS(СВЦЭМ!$D$39:$D$782,СВЦЭМ!$A$39:$A$782,$A31,СВЦЭМ!$B$39:$B$782,V$11)+'СЕТ СН'!$F$11+СВЦЭМ!$D$10+'СЕТ СН'!$F$6-'СЕТ СН'!$F$23</f>
        <v>1139.1949524300001</v>
      </c>
      <c r="W31" s="36">
        <f>SUMIFS(СВЦЭМ!$D$39:$D$782,СВЦЭМ!$A$39:$A$782,$A31,СВЦЭМ!$B$39:$B$782,W$11)+'СЕТ СН'!$F$11+СВЦЭМ!$D$10+'СЕТ СН'!$F$6-'СЕТ СН'!$F$23</f>
        <v>1126.1853271499999</v>
      </c>
      <c r="X31" s="36">
        <f>SUMIFS(СВЦЭМ!$D$39:$D$782,СВЦЭМ!$A$39:$A$782,$A31,СВЦЭМ!$B$39:$B$782,X$11)+'СЕТ СН'!$F$11+СВЦЭМ!$D$10+'СЕТ СН'!$F$6-'СЕТ СН'!$F$23</f>
        <v>1105.5956323999999</v>
      </c>
      <c r="Y31" s="36">
        <f>SUMIFS(СВЦЭМ!$D$39:$D$782,СВЦЭМ!$A$39:$A$782,$A31,СВЦЭМ!$B$39:$B$782,Y$11)+'СЕТ СН'!$F$11+СВЦЭМ!$D$10+'СЕТ СН'!$F$6-'СЕТ СН'!$F$23</f>
        <v>1111.0457442300001</v>
      </c>
    </row>
    <row r="32" spans="1:25" ht="15.75" x14ac:dyDescent="0.2">
      <c r="A32" s="35">
        <f t="shared" si="0"/>
        <v>44855</v>
      </c>
      <c r="B32" s="36">
        <f>SUMIFS(СВЦЭМ!$D$39:$D$782,СВЦЭМ!$A$39:$A$782,$A32,СВЦЭМ!$B$39:$B$782,B$11)+'СЕТ СН'!$F$11+СВЦЭМ!$D$10+'СЕТ СН'!$F$6-'СЕТ СН'!$F$23</f>
        <v>1324.4358143100001</v>
      </c>
      <c r="C32" s="36">
        <f>SUMIFS(СВЦЭМ!$D$39:$D$782,СВЦЭМ!$A$39:$A$782,$A32,СВЦЭМ!$B$39:$B$782,C$11)+'СЕТ СН'!$F$11+СВЦЭМ!$D$10+'СЕТ СН'!$F$6-'СЕТ СН'!$F$23</f>
        <v>1311.3738547099999</v>
      </c>
      <c r="D32" s="36">
        <f>SUMIFS(СВЦЭМ!$D$39:$D$782,СВЦЭМ!$A$39:$A$782,$A32,СВЦЭМ!$B$39:$B$782,D$11)+'СЕТ СН'!$F$11+СВЦЭМ!$D$10+'СЕТ СН'!$F$6-'СЕТ СН'!$F$23</f>
        <v>1327.3719413200001</v>
      </c>
      <c r="E32" s="36">
        <f>SUMIFS(СВЦЭМ!$D$39:$D$782,СВЦЭМ!$A$39:$A$782,$A32,СВЦЭМ!$B$39:$B$782,E$11)+'СЕТ СН'!$F$11+СВЦЭМ!$D$10+'СЕТ СН'!$F$6-'СЕТ СН'!$F$23</f>
        <v>1386.7644918400001</v>
      </c>
      <c r="F32" s="36">
        <f>SUMIFS(СВЦЭМ!$D$39:$D$782,СВЦЭМ!$A$39:$A$782,$A32,СВЦЭМ!$B$39:$B$782,F$11)+'СЕТ СН'!$F$11+СВЦЭМ!$D$10+'СЕТ СН'!$F$6-'СЕТ СН'!$F$23</f>
        <v>1366.60832725</v>
      </c>
      <c r="G32" s="36">
        <f>SUMIFS(СВЦЭМ!$D$39:$D$782,СВЦЭМ!$A$39:$A$782,$A32,СВЦЭМ!$B$39:$B$782,G$11)+'СЕТ СН'!$F$11+СВЦЭМ!$D$10+'СЕТ СН'!$F$6-'СЕТ СН'!$F$23</f>
        <v>1329.1995355199999</v>
      </c>
      <c r="H32" s="36">
        <f>SUMIFS(СВЦЭМ!$D$39:$D$782,СВЦЭМ!$A$39:$A$782,$A32,СВЦЭМ!$B$39:$B$782,H$11)+'СЕТ СН'!$F$11+СВЦЭМ!$D$10+'СЕТ СН'!$F$6-'СЕТ СН'!$F$23</f>
        <v>1262.9688914600001</v>
      </c>
      <c r="I32" s="36">
        <f>SUMIFS(СВЦЭМ!$D$39:$D$782,СВЦЭМ!$A$39:$A$782,$A32,СВЦЭМ!$B$39:$B$782,I$11)+'СЕТ СН'!$F$11+СВЦЭМ!$D$10+'СЕТ СН'!$F$6-'СЕТ СН'!$F$23</f>
        <v>1244.1725916299999</v>
      </c>
      <c r="J32" s="36">
        <f>SUMIFS(СВЦЭМ!$D$39:$D$782,СВЦЭМ!$A$39:$A$782,$A32,СВЦЭМ!$B$39:$B$782,J$11)+'СЕТ СН'!$F$11+СВЦЭМ!$D$10+'СЕТ СН'!$F$6-'СЕТ СН'!$F$23</f>
        <v>1216.3157109700001</v>
      </c>
      <c r="K32" s="36">
        <f>SUMIFS(СВЦЭМ!$D$39:$D$782,СВЦЭМ!$A$39:$A$782,$A32,СВЦЭМ!$B$39:$B$782,K$11)+'СЕТ СН'!$F$11+СВЦЭМ!$D$10+'СЕТ СН'!$F$6-'СЕТ СН'!$F$23</f>
        <v>1219.2165833000001</v>
      </c>
      <c r="L32" s="36">
        <f>SUMIFS(СВЦЭМ!$D$39:$D$782,СВЦЭМ!$A$39:$A$782,$A32,СВЦЭМ!$B$39:$B$782,L$11)+'СЕТ СН'!$F$11+СВЦЭМ!$D$10+'СЕТ СН'!$F$6-'СЕТ СН'!$F$23</f>
        <v>1222.5267435600001</v>
      </c>
      <c r="M32" s="36">
        <f>SUMIFS(СВЦЭМ!$D$39:$D$782,СВЦЭМ!$A$39:$A$782,$A32,СВЦЭМ!$B$39:$B$782,M$11)+'СЕТ СН'!$F$11+СВЦЭМ!$D$10+'СЕТ СН'!$F$6-'СЕТ СН'!$F$23</f>
        <v>1231.3017553100001</v>
      </c>
      <c r="N32" s="36">
        <f>SUMIFS(СВЦЭМ!$D$39:$D$782,СВЦЭМ!$A$39:$A$782,$A32,СВЦЭМ!$B$39:$B$782,N$11)+'СЕТ СН'!$F$11+СВЦЭМ!$D$10+'СЕТ СН'!$F$6-'СЕТ СН'!$F$23</f>
        <v>1238.9752174800001</v>
      </c>
      <c r="O32" s="36">
        <f>SUMIFS(СВЦЭМ!$D$39:$D$782,СВЦЭМ!$A$39:$A$782,$A32,СВЦЭМ!$B$39:$B$782,O$11)+'СЕТ СН'!$F$11+СВЦЭМ!$D$10+'СЕТ СН'!$F$6-'СЕТ СН'!$F$23</f>
        <v>1233.47564218</v>
      </c>
      <c r="P32" s="36">
        <f>SUMIFS(СВЦЭМ!$D$39:$D$782,СВЦЭМ!$A$39:$A$782,$A32,СВЦЭМ!$B$39:$B$782,P$11)+'СЕТ СН'!$F$11+СВЦЭМ!$D$10+'СЕТ СН'!$F$6-'СЕТ СН'!$F$23</f>
        <v>1260.5075892300001</v>
      </c>
      <c r="Q32" s="36">
        <f>SUMIFS(СВЦЭМ!$D$39:$D$782,СВЦЭМ!$A$39:$A$782,$A32,СВЦЭМ!$B$39:$B$782,Q$11)+'СЕТ СН'!$F$11+СВЦЭМ!$D$10+'СЕТ СН'!$F$6-'СЕТ СН'!$F$23</f>
        <v>1263.27246085</v>
      </c>
      <c r="R32" s="36">
        <f>SUMIFS(СВЦЭМ!$D$39:$D$782,СВЦЭМ!$A$39:$A$782,$A32,СВЦЭМ!$B$39:$B$782,R$11)+'СЕТ СН'!$F$11+СВЦЭМ!$D$10+'СЕТ СН'!$F$6-'СЕТ СН'!$F$23</f>
        <v>1244.1969374299999</v>
      </c>
      <c r="S32" s="36">
        <f>SUMIFS(СВЦЭМ!$D$39:$D$782,СВЦЭМ!$A$39:$A$782,$A32,СВЦЭМ!$B$39:$B$782,S$11)+'СЕТ СН'!$F$11+СВЦЭМ!$D$10+'СЕТ СН'!$F$6-'СЕТ СН'!$F$23</f>
        <v>1225.46922264</v>
      </c>
      <c r="T32" s="36">
        <f>SUMIFS(СВЦЭМ!$D$39:$D$782,СВЦЭМ!$A$39:$A$782,$A32,СВЦЭМ!$B$39:$B$782,T$11)+'СЕТ СН'!$F$11+СВЦЭМ!$D$10+'СЕТ СН'!$F$6-'СЕТ СН'!$F$23</f>
        <v>1180.3340629899999</v>
      </c>
      <c r="U32" s="36">
        <f>SUMIFS(СВЦЭМ!$D$39:$D$782,СВЦЭМ!$A$39:$A$782,$A32,СВЦЭМ!$B$39:$B$782,U$11)+'СЕТ СН'!$F$11+СВЦЭМ!$D$10+'СЕТ СН'!$F$6-'СЕТ СН'!$F$23</f>
        <v>1199.8005988500001</v>
      </c>
      <c r="V32" s="36">
        <f>SUMIFS(СВЦЭМ!$D$39:$D$782,СВЦЭМ!$A$39:$A$782,$A32,СВЦЭМ!$B$39:$B$782,V$11)+'СЕТ СН'!$F$11+СВЦЭМ!$D$10+'СЕТ СН'!$F$6-'СЕТ СН'!$F$23</f>
        <v>1215.6827233800002</v>
      </c>
      <c r="W32" s="36">
        <f>SUMIFS(СВЦЭМ!$D$39:$D$782,СВЦЭМ!$A$39:$A$782,$A32,СВЦЭМ!$B$39:$B$782,W$11)+'СЕТ СН'!$F$11+СВЦЭМ!$D$10+'СЕТ СН'!$F$6-'СЕТ СН'!$F$23</f>
        <v>1255.69125439</v>
      </c>
      <c r="X32" s="36">
        <f>SUMIFS(СВЦЭМ!$D$39:$D$782,СВЦЭМ!$A$39:$A$782,$A32,СВЦЭМ!$B$39:$B$782,X$11)+'СЕТ СН'!$F$11+СВЦЭМ!$D$10+'СЕТ СН'!$F$6-'СЕТ СН'!$F$23</f>
        <v>1291.1083029599999</v>
      </c>
      <c r="Y32" s="36">
        <f>SUMIFS(СВЦЭМ!$D$39:$D$782,СВЦЭМ!$A$39:$A$782,$A32,СВЦЭМ!$B$39:$B$782,Y$11)+'СЕТ СН'!$F$11+СВЦЭМ!$D$10+'СЕТ СН'!$F$6-'СЕТ СН'!$F$23</f>
        <v>1321.5937844499999</v>
      </c>
    </row>
    <row r="33" spans="1:27" ht="15.75" x14ac:dyDescent="0.2">
      <c r="A33" s="35">
        <f t="shared" si="0"/>
        <v>44856</v>
      </c>
      <c r="B33" s="36">
        <f>SUMIFS(СВЦЭМ!$D$39:$D$782,СВЦЭМ!$A$39:$A$782,$A33,СВЦЭМ!$B$39:$B$782,B$11)+'СЕТ СН'!$F$11+СВЦЭМ!$D$10+'СЕТ СН'!$F$6-'СЕТ СН'!$F$23</f>
        <v>1354.2720500200001</v>
      </c>
      <c r="C33" s="36">
        <f>SUMIFS(СВЦЭМ!$D$39:$D$782,СВЦЭМ!$A$39:$A$782,$A33,СВЦЭМ!$B$39:$B$782,C$11)+'СЕТ СН'!$F$11+СВЦЭМ!$D$10+'СЕТ СН'!$F$6-'СЕТ СН'!$F$23</f>
        <v>1350.5872113200001</v>
      </c>
      <c r="D33" s="36">
        <f>SUMIFS(СВЦЭМ!$D$39:$D$782,СВЦЭМ!$A$39:$A$782,$A33,СВЦЭМ!$B$39:$B$782,D$11)+'СЕТ СН'!$F$11+СВЦЭМ!$D$10+'СЕТ СН'!$F$6-'СЕТ СН'!$F$23</f>
        <v>1392.6984048500001</v>
      </c>
      <c r="E33" s="36">
        <f>SUMIFS(СВЦЭМ!$D$39:$D$782,СВЦЭМ!$A$39:$A$782,$A33,СВЦЭМ!$B$39:$B$782,E$11)+'СЕТ СН'!$F$11+СВЦЭМ!$D$10+'СЕТ СН'!$F$6-'СЕТ СН'!$F$23</f>
        <v>1395.94121475</v>
      </c>
      <c r="F33" s="36">
        <f>SUMIFS(СВЦЭМ!$D$39:$D$782,СВЦЭМ!$A$39:$A$782,$A33,СВЦЭМ!$B$39:$B$782,F$11)+'СЕТ СН'!$F$11+СВЦЭМ!$D$10+'СЕТ СН'!$F$6-'СЕТ СН'!$F$23</f>
        <v>1386.0805617999999</v>
      </c>
      <c r="G33" s="36">
        <f>SUMIFS(СВЦЭМ!$D$39:$D$782,СВЦЭМ!$A$39:$A$782,$A33,СВЦЭМ!$B$39:$B$782,G$11)+'СЕТ СН'!$F$11+СВЦЭМ!$D$10+'СЕТ СН'!$F$6-'СЕТ СН'!$F$23</f>
        <v>1380.4277840700001</v>
      </c>
      <c r="H33" s="36">
        <f>SUMIFS(СВЦЭМ!$D$39:$D$782,СВЦЭМ!$A$39:$A$782,$A33,СВЦЭМ!$B$39:$B$782,H$11)+'СЕТ СН'!$F$11+СВЦЭМ!$D$10+'СЕТ СН'!$F$6-'СЕТ СН'!$F$23</f>
        <v>1336.2818917300001</v>
      </c>
      <c r="I33" s="36">
        <f>SUMIFS(СВЦЭМ!$D$39:$D$782,СВЦЭМ!$A$39:$A$782,$A33,СВЦЭМ!$B$39:$B$782,I$11)+'СЕТ СН'!$F$11+СВЦЭМ!$D$10+'СЕТ СН'!$F$6-'СЕТ СН'!$F$23</f>
        <v>1311.14426768</v>
      </c>
      <c r="J33" s="36">
        <f>SUMIFS(СВЦЭМ!$D$39:$D$782,СВЦЭМ!$A$39:$A$782,$A33,СВЦЭМ!$B$39:$B$782,J$11)+'СЕТ СН'!$F$11+СВЦЭМ!$D$10+'СЕТ СН'!$F$6-'СЕТ СН'!$F$23</f>
        <v>1314.8829136900001</v>
      </c>
      <c r="K33" s="36">
        <f>SUMIFS(СВЦЭМ!$D$39:$D$782,СВЦЭМ!$A$39:$A$782,$A33,СВЦЭМ!$B$39:$B$782,K$11)+'СЕТ СН'!$F$11+СВЦЭМ!$D$10+'СЕТ СН'!$F$6-'СЕТ СН'!$F$23</f>
        <v>1302.9056147200001</v>
      </c>
      <c r="L33" s="36">
        <f>SUMIFS(СВЦЭМ!$D$39:$D$782,СВЦЭМ!$A$39:$A$782,$A33,СВЦЭМ!$B$39:$B$782,L$11)+'СЕТ СН'!$F$11+СВЦЭМ!$D$10+'СЕТ СН'!$F$6-'СЕТ СН'!$F$23</f>
        <v>1295.17939903</v>
      </c>
      <c r="M33" s="36">
        <f>SUMIFS(СВЦЭМ!$D$39:$D$782,СВЦЭМ!$A$39:$A$782,$A33,СВЦЭМ!$B$39:$B$782,M$11)+'СЕТ СН'!$F$11+СВЦЭМ!$D$10+'СЕТ СН'!$F$6-'СЕТ СН'!$F$23</f>
        <v>1304.4521767700001</v>
      </c>
      <c r="N33" s="36">
        <f>SUMIFS(СВЦЭМ!$D$39:$D$782,СВЦЭМ!$A$39:$A$782,$A33,СВЦЭМ!$B$39:$B$782,N$11)+'СЕТ СН'!$F$11+СВЦЭМ!$D$10+'СЕТ СН'!$F$6-'СЕТ СН'!$F$23</f>
        <v>1316.0907087600001</v>
      </c>
      <c r="O33" s="36">
        <f>SUMIFS(СВЦЭМ!$D$39:$D$782,СВЦЭМ!$A$39:$A$782,$A33,СВЦЭМ!$B$39:$B$782,O$11)+'СЕТ СН'!$F$11+СВЦЭМ!$D$10+'СЕТ СН'!$F$6-'СЕТ СН'!$F$23</f>
        <v>1312.40975153</v>
      </c>
      <c r="P33" s="36">
        <f>SUMIFS(СВЦЭМ!$D$39:$D$782,СВЦЭМ!$A$39:$A$782,$A33,СВЦЭМ!$B$39:$B$782,P$11)+'СЕТ СН'!$F$11+СВЦЭМ!$D$10+'СЕТ СН'!$F$6-'СЕТ СН'!$F$23</f>
        <v>1356.9948399300001</v>
      </c>
      <c r="Q33" s="36">
        <f>SUMIFS(СВЦЭМ!$D$39:$D$782,СВЦЭМ!$A$39:$A$782,$A33,СВЦЭМ!$B$39:$B$782,Q$11)+'СЕТ СН'!$F$11+СВЦЭМ!$D$10+'СЕТ СН'!$F$6-'СЕТ СН'!$F$23</f>
        <v>1355.0356989100001</v>
      </c>
      <c r="R33" s="36">
        <f>SUMIFS(СВЦЭМ!$D$39:$D$782,СВЦЭМ!$A$39:$A$782,$A33,СВЦЭМ!$B$39:$B$782,R$11)+'СЕТ СН'!$F$11+СВЦЭМ!$D$10+'СЕТ СН'!$F$6-'СЕТ СН'!$F$23</f>
        <v>1335.4235670099999</v>
      </c>
      <c r="S33" s="36">
        <f>SUMIFS(СВЦЭМ!$D$39:$D$782,СВЦЭМ!$A$39:$A$782,$A33,СВЦЭМ!$B$39:$B$782,S$11)+'СЕТ СН'!$F$11+СВЦЭМ!$D$10+'СЕТ СН'!$F$6-'СЕТ СН'!$F$23</f>
        <v>1312.51163382</v>
      </c>
      <c r="T33" s="36">
        <f>SUMIFS(СВЦЭМ!$D$39:$D$782,СВЦЭМ!$A$39:$A$782,$A33,СВЦЭМ!$B$39:$B$782,T$11)+'СЕТ СН'!$F$11+СВЦЭМ!$D$10+'СЕТ СН'!$F$6-'СЕТ СН'!$F$23</f>
        <v>1257.9569112700001</v>
      </c>
      <c r="U33" s="36">
        <f>SUMIFS(СВЦЭМ!$D$39:$D$782,СВЦЭМ!$A$39:$A$782,$A33,СВЦЭМ!$B$39:$B$782,U$11)+'СЕТ СН'!$F$11+СВЦЭМ!$D$10+'СЕТ СН'!$F$6-'СЕТ СН'!$F$23</f>
        <v>1281.94878795</v>
      </c>
      <c r="V33" s="36">
        <f>SUMIFS(СВЦЭМ!$D$39:$D$782,СВЦЭМ!$A$39:$A$782,$A33,СВЦЭМ!$B$39:$B$782,V$11)+'СЕТ СН'!$F$11+СВЦЭМ!$D$10+'СЕТ СН'!$F$6-'СЕТ СН'!$F$23</f>
        <v>1311.0410362300001</v>
      </c>
      <c r="W33" s="36">
        <f>SUMIFS(СВЦЭМ!$D$39:$D$782,СВЦЭМ!$A$39:$A$782,$A33,СВЦЭМ!$B$39:$B$782,W$11)+'СЕТ СН'!$F$11+СВЦЭМ!$D$10+'СЕТ СН'!$F$6-'СЕТ СН'!$F$23</f>
        <v>1334.69899818</v>
      </c>
      <c r="X33" s="36">
        <f>SUMIFS(СВЦЭМ!$D$39:$D$782,СВЦЭМ!$A$39:$A$782,$A33,СВЦЭМ!$B$39:$B$782,X$11)+'СЕТ СН'!$F$11+СВЦЭМ!$D$10+'СЕТ СН'!$F$6-'СЕТ СН'!$F$23</f>
        <v>1365.4523424000001</v>
      </c>
      <c r="Y33" s="36">
        <f>SUMIFS(СВЦЭМ!$D$39:$D$782,СВЦЭМ!$A$39:$A$782,$A33,СВЦЭМ!$B$39:$B$782,Y$11)+'СЕТ СН'!$F$11+СВЦЭМ!$D$10+'СЕТ СН'!$F$6-'СЕТ СН'!$F$23</f>
        <v>1390.37377266</v>
      </c>
    </row>
    <row r="34" spans="1:27" ht="15.75" x14ac:dyDescent="0.2">
      <c r="A34" s="35">
        <f t="shared" si="0"/>
        <v>44857</v>
      </c>
      <c r="B34" s="36">
        <f>SUMIFS(СВЦЭМ!$D$39:$D$782,СВЦЭМ!$A$39:$A$782,$A34,СВЦЭМ!$B$39:$B$782,B$11)+'СЕТ СН'!$F$11+СВЦЭМ!$D$10+'СЕТ СН'!$F$6-'СЕТ СН'!$F$23</f>
        <v>1359.1716951800001</v>
      </c>
      <c r="C34" s="36">
        <f>SUMIFS(СВЦЭМ!$D$39:$D$782,СВЦЭМ!$A$39:$A$782,$A34,СВЦЭМ!$B$39:$B$782,C$11)+'СЕТ СН'!$F$11+СВЦЭМ!$D$10+'СЕТ СН'!$F$6-'СЕТ СН'!$F$23</f>
        <v>1388.8755628399999</v>
      </c>
      <c r="D34" s="36">
        <f>SUMIFS(СВЦЭМ!$D$39:$D$782,СВЦЭМ!$A$39:$A$782,$A34,СВЦЭМ!$B$39:$B$782,D$11)+'СЕТ СН'!$F$11+СВЦЭМ!$D$10+'СЕТ СН'!$F$6-'СЕТ СН'!$F$23</f>
        <v>1415.2983635000001</v>
      </c>
      <c r="E34" s="36">
        <f>SUMIFS(СВЦЭМ!$D$39:$D$782,СВЦЭМ!$A$39:$A$782,$A34,СВЦЭМ!$B$39:$B$782,E$11)+'СЕТ СН'!$F$11+СВЦЭМ!$D$10+'СЕТ СН'!$F$6-'СЕТ СН'!$F$23</f>
        <v>1415.4976589800001</v>
      </c>
      <c r="F34" s="36">
        <f>SUMIFS(СВЦЭМ!$D$39:$D$782,СВЦЭМ!$A$39:$A$782,$A34,СВЦЭМ!$B$39:$B$782,F$11)+'СЕТ СН'!$F$11+СВЦЭМ!$D$10+'СЕТ СН'!$F$6-'СЕТ СН'!$F$23</f>
        <v>1428.9172263299999</v>
      </c>
      <c r="G34" s="36">
        <f>SUMIFS(СВЦЭМ!$D$39:$D$782,СВЦЭМ!$A$39:$A$782,$A34,СВЦЭМ!$B$39:$B$782,G$11)+'СЕТ СН'!$F$11+СВЦЭМ!$D$10+'СЕТ СН'!$F$6-'СЕТ СН'!$F$23</f>
        <v>1404.86860712</v>
      </c>
      <c r="H34" s="36">
        <f>SUMIFS(СВЦЭМ!$D$39:$D$782,СВЦЭМ!$A$39:$A$782,$A34,СВЦЭМ!$B$39:$B$782,H$11)+'СЕТ СН'!$F$11+СВЦЭМ!$D$10+'СЕТ СН'!$F$6-'СЕТ СН'!$F$23</f>
        <v>1367.1041070400001</v>
      </c>
      <c r="I34" s="36">
        <f>SUMIFS(СВЦЭМ!$D$39:$D$782,СВЦЭМ!$A$39:$A$782,$A34,СВЦЭМ!$B$39:$B$782,I$11)+'СЕТ СН'!$F$11+СВЦЭМ!$D$10+'СЕТ СН'!$F$6-'СЕТ СН'!$F$23</f>
        <v>1364.34563166</v>
      </c>
      <c r="J34" s="36">
        <f>SUMIFS(СВЦЭМ!$D$39:$D$782,СВЦЭМ!$A$39:$A$782,$A34,СВЦЭМ!$B$39:$B$782,J$11)+'СЕТ СН'!$F$11+СВЦЭМ!$D$10+'СЕТ СН'!$F$6-'СЕТ СН'!$F$23</f>
        <v>1327.4511787599999</v>
      </c>
      <c r="K34" s="36">
        <f>SUMIFS(СВЦЭМ!$D$39:$D$782,СВЦЭМ!$A$39:$A$782,$A34,СВЦЭМ!$B$39:$B$782,K$11)+'СЕТ СН'!$F$11+СВЦЭМ!$D$10+'СЕТ СН'!$F$6-'СЕТ СН'!$F$23</f>
        <v>1314.90067681</v>
      </c>
      <c r="L34" s="36">
        <f>SUMIFS(СВЦЭМ!$D$39:$D$782,СВЦЭМ!$A$39:$A$782,$A34,СВЦЭМ!$B$39:$B$782,L$11)+'СЕТ СН'!$F$11+СВЦЭМ!$D$10+'СЕТ СН'!$F$6-'СЕТ СН'!$F$23</f>
        <v>1301.49357943</v>
      </c>
      <c r="M34" s="36">
        <f>SUMIFS(СВЦЭМ!$D$39:$D$782,СВЦЭМ!$A$39:$A$782,$A34,СВЦЭМ!$B$39:$B$782,M$11)+'СЕТ СН'!$F$11+СВЦЭМ!$D$10+'СЕТ СН'!$F$6-'СЕТ СН'!$F$23</f>
        <v>1314.7668274100001</v>
      </c>
      <c r="N34" s="36">
        <f>SUMIFS(СВЦЭМ!$D$39:$D$782,СВЦЭМ!$A$39:$A$782,$A34,СВЦЭМ!$B$39:$B$782,N$11)+'СЕТ СН'!$F$11+СВЦЭМ!$D$10+'СЕТ СН'!$F$6-'СЕТ СН'!$F$23</f>
        <v>1326.1400412200001</v>
      </c>
      <c r="O34" s="36">
        <f>SUMIFS(СВЦЭМ!$D$39:$D$782,СВЦЭМ!$A$39:$A$782,$A34,СВЦЭМ!$B$39:$B$782,O$11)+'СЕТ СН'!$F$11+СВЦЭМ!$D$10+'СЕТ СН'!$F$6-'СЕТ СН'!$F$23</f>
        <v>1342.0379696499999</v>
      </c>
      <c r="P34" s="36">
        <f>SUMIFS(СВЦЭМ!$D$39:$D$782,СВЦЭМ!$A$39:$A$782,$A34,СВЦЭМ!$B$39:$B$782,P$11)+'СЕТ СН'!$F$11+СВЦЭМ!$D$10+'СЕТ СН'!$F$6-'СЕТ СН'!$F$23</f>
        <v>1356.30540329</v>
      </c>
      <c r="Q34" s="36">
        <f>SUMIFS(СВЦЭМ!$D$39:$D$782,СВЦЭМ!$A$39:$A$782,$A34,СВЦЭМ!$B$39:$B$782,Q$11)+'СЕТ СН'!$F$11+СВЦЭМ!$D$10+'СЕТ СН'!$F$6-'СЕТ СН'!$F$23</f>
        <v>1369.3732281499999</v>
      </c>
      <c r="R34" s="36">
        <f>SUMIFS(СВЦЭМ!$D$39:$D$782,СВЦЭМ!$A$39:$A$782,$A34,СВЦЭМ!$B$39:$B$782,R$11)+'СЕТ СН'!$F$11+СВЦЭМ!$D$10+'СЕТ СН'!$F$6-'СЕТ СН'!$F$23</f>
        <v>1346.2637416600001</v>
      </c>
      <c r="S34" s="36">
        <f>SUMIFS(СВЦЭМ!$D$39:$D$782,СВЦЭМ!$A$39:$A$782,$A34,СВЦЭМ!$B$39:$B$782,S$11)+'СЕТ СН'!$F$11+СВЦЭМ!$D$10+'СЕТ СН'!$F$6-'СЕТ СН'!$F$23</f>
        <v>1314.6186448000001</v>
      </c>
      <c r="T34" s="36">
        <f>SUMIFS(СВЦЭМ!$D$39:$D$782,СВЦЭМ!$A$39:$A$782,$A34,СВЦЭМ!$B$39:$B$782,T$11)+'СЕТ СН'!$F$11+СВЦЭМ!$D$10+'СЕТ СН'!$F$6-'СЕТ СН'!$F$23</f>
        <v>1257.43162368</v>
      </c>
      <c r="U34" s="36">
        <f>SUMIFS(СВЦЭМ!$D$39:$D$782,СВЦЭМ!$A$39:$A$782,$A34,СВЦЭМ!$B$39:$B$782,U$11)+'СЕТ СН'!$F$11+СВЦЭМ!$D$10+'СЕТ СН'!$F$6-'СЕТ СН'!$F$23</f>
        <v>1277.43260738</v>
      </c>
      <c r="V34" s="36">
        <f>SUMIFS(СВЦЭМ!$D$39:$D$782,СВЦЭМ!$A$39:$A$782,$A34,СВЦЭМ!$B$39:$B$782,V$11)+'СЕТ СН'!$F$11+СВЦЭМ!$D$10+'СЕТ СН'!$F$6-'СЕТ СН'!$F$23</f>
        <v>1292.26099482</v>
      </c>
      <c r="W34" s="36">
        <f>SUMIFS(СВЦЭМ!$D$39:$D$782,СВЦЭМ!$A$39:$A$782,$A34,СВЦЭМ!$B$39:$B$782,W$11)+'СЕТ СН'!$F$11+СВЦЭМ!$D$10+'СЕТ СН'!$F$6-'СЕТ СН'!$F$23</f>
        <v>1317.75033072</v>
      </c>
      <c r="X34" s="36">
        <f>SUMIFS(СВЦЭМ!$D$39:$D$782,СВЦЭМ!$A$39:$A$782,$A34,СВЦЭМ!$B$39:$B$782,X$11)+'СЕТ СН'!$F$11+СВЦЭМ!$D$10+'СЕТ СН'!$F$6-'СЕТ СН'!$F$23</f>
        <v>1353.4652813600001</v>
      </c>
      <c r="Y34" s="36">
        <f>SUMIFS(СВЦЭМ!$D$39:$D$782,СВЦЭМ!$A$39:$A$782,$A34,СВЦЭМ!$B$39:$B$782,Y$11)+'СЕТ СН'!$F$11+СВЦЭМ!$D$10+'СЕТ СН'!$F$6-'СЕТ СН'!$F$23</f>
        <v>1397.3354298900001</v>
      </c>
    </row>
    <row r="35" spans="1:27" ht="15.75" x14ac:dyDescent="0.2">
      <c r="A35" s="35">
        <f t="shared" si="0"/>
        <v>44858</v>
      </c>
      <c r="B35" s="36">
        <f>SUMIFS(СВЦЭМ!$D$39:$D$782,СВЦЭМ!$A$39:$A$782,$A35,СВЦЭМ!$B$39:$B$782,B$11)+'СЕТ СН'!$F$11+СВЦЭМ!$D$10+'СЕТ СН'!$F$6-'СЕТ СН'!$F$23</f>
        <v>1362.8050414300001</v>
      </c>
      <c r="C35" s="36">
        <f>SUMIFS(СВЦЭМ!$D$39:$D$782,СВЦЭМ!$A$39:$A$782,$A35,СВЦЭМ!$B$39:$B$782,C$11)+'СЕТ СН'!$F$11+СВЦЭМ!$D$10+'СЕТ СН'!$F$6-'СЕТ СН'!$F$23</f>
        <v>1389.1982764700001</v>
      </c>
      <c r="D35" s="36">
        <f>SUMIFS(СВЦЭМ!$D$39:$D$782,СВЦЭМ!$A$39:$A$782,$A35,СВЦЭМ!$B$39:$B$782,D$11)+'СЕТ СН'!$F$11+СВЦЭМ!$D$10+'СЕТ СН'!$F$6-'СЕТ СН'!$F$23</f>
        <v>1403.3333371400001</v>
      </c>
      <c r="E35" s="36">
        <f>SUMIFS(СВЦЭМ!$D$39:$D$782,СВЦЭМ!$A$39:$A$782,$A35,СВЦЭМ!$B$39:$B$782,E$11)+'СЕТ СН'!$F$11+СВЦЭМ!$D$10+'СЕТ СН'!$F$6-'СЕТ СН'!$F$23</f>
        <v>1406.58304191</v>
      </c>
      <c r="F35" s="36">
        <f>SUMIFS(СВЦЭМ!$D$39:$D$782,СВЦЭМ!$A$39:$A$782,$A35,СВЦЭМ!$B$39:$B$782,F$11)+'СЕТ СН'!$F$11+СВЦЭМ!$D$10+'СЕТ СН'!$F$6-'СЕТ СН'!$F$23</f>
        <v>1425.5671726099999</v>
      </c>
      <c r="G35" s="36">
        <f>SUMIFS(СВЦЭМ!$D$39:$D$782,СВЦЭМ!$A$39:$A$782,$A35,СВЦЭМ!$B$39:$B$782,G$11)+'СЕТ СН'!$F$11+СВЦЭМ!$D$10+'СЕТ СН'!$F$6-'СЕТ СН'!$F$23</f>
        <v>1390.5744775400001</v>
      </c>
      <c r="H35" s="36">
        <f>SUMIFS(СВЦЭМ!$D$39:$D$782,СВЦЭМ!$A$39:$A$782,$A35,СВЦЭМ!$B$39:$B$782,H$11)+'СЕТ СН'!$F$11+СВЦЭМ!$D$10+'СЕТ СН'!$F$6-'СЕТ СН'!$F$23</f>
        <v>1361.1036359899999</v>
      </c>
      <c r="I35" s="36">
        <f>SUMIFS(СВЦЭМ!$D$39:$D$782,СВЦЭМ!$A$39:$A$782,$A35,СВЦЭМ!$B$39:$B$782,I$11)+'СЕТ СН'!$F$11+СВЦЭМ!$D$10+'СЕТ СН'!$F$6-'СЕТ СН'!$F$23</f>
        <v>1348.8848643000001</v>
      </c>
      <c r="J35" s="36">
        <f>SUMIFS(СВЦЭМ!$D$39:$D$782,СВЦЭМ!$A$39:$A$782,$A35,СВЦЭМ!$B$39:$B$782,J$11)+'СЕТ СН'!$F$11+СВЦЭМ!$D$10+'СЕТ СН'!$F$6-'СЕТ СН'!$F$23</f>
        <v>1335.53162318</v>
      </c>
      <c r="K35" s="36">
        <f>SUMIFS(СВЦЭМ!$D$39:$D$782,СВЦЭМ!$A$39:$A$782,$A35,СВЦЭМ!$B$39:$B$782,K$11)+'СЕТ СН'!$F$11+СВЦЭМ!$D$10+'СЕТ СН'!$F$6-'СЕТ СН'!$F$23</f>
        <v>1350.2130172100001</v>
      </c>
      <c r="L35" s="36">
        <f>SUMIFS(СВЦЭМ!$D$39:$D$782,СВЦЭМ!$A$39:$A$782,$A35,СВЦЭМ!$B$39:$B$782,L$11)+'СЕТ СН'!$F$11+СВЦЭМ!$D$10+'СЕТ СН'!$F$6-'СЕТ СН'!$F$23</f>
        <v>1360.29509396</v>
      </c>
      <c r="M35" s="36">
        <f>SUMIFS(СВЦЭМ!$D$39:$D$782,СВЦЭМ!$A$39:$A$782,$A35,СВЦЭМ!$B$39:$B$782,M$11)+'СЕТ СН'!$F$11+СВЦЭМ!$D$10+'СЕТ СН'!$F$6-'СЕТ СН'!$F$23</f>
        <v>1371.11670723</v>
      </c>
      <c r="N35" s="36">
        <f>SUMIFS(СВЦЭМ!$D$39:$D$782,СВЦЭМ!$A$39:$A$782,$A35,СВЦЭМ!$B$39:$B$782,N$11)+'СЕТ СН'!$F$11+СВЦЭМ!$D$10+'СЕТ СН'!$F$6-'СЕТ СН'!$F$23</f>
        <v>1378.3792829000001</v>
      </c>
      <c r="O35" s="36">
        <f>SUMIFS(СВЦЭМ!$D$39:$D$782,СВЦЭМ!$A$39:$A$782,$A35,СВЦЭМ!$B$39:$B$782,O$11)+'СЕТ СН'!$F$11+СВЦЭМ!$D$10+'СЕТ СН'!$F$6-'СЕТ СН'!$F$23</f>
        <v>1371.4881766000001</v>
      </c>
      <c r="P35" s="36">
        <f>SUMIFS(СВЦЭМ!$D$39:$D$782,СВЦЭМ!$A$39:$A$782,$A35,СВЦЭМ!$B$39:$B$782,P$11)+'СЕТ СН'!$F$11+СВЦЭМ!$D$10+'СЕТ СН'!$F$6-'СЕТ СН'!$F$23</f>
        <v>1372.0559848800001</v>
      </c>
      <c r="Q35" s="36">
        <f>SUMIFS(СВЦЭМ!$D$39:$D$782,СВЦЭМ!$A$39:$A$782,$A35,СВЦЭМ!$B$39:$B$782,Q$11)+'СЕТ СН'!$F$11+СВЦЭМ!$D$10+'СЕТ СН'!$F$6-'СЕТ СН'!$F$23</f>
        <v>1369.03783146</v>
      </c>
      <c r="R35" s="36">
        <f>SUMIFS(СВЦЭМ!$D$39:$D$782,СВЦЭМ!$A$39:$A$782,$A35,СВЦЭМ!$B$39:$B$782,R$11)+'СЕТ СН'!$F$11+СВЦЭМ!$D$10+'СЕТ СН'!$F$6-'СЕТ СН'!$F$23</f>
        <v>1339.1953177600001</v>
      </c>
      <c r="S35" s="36">
        <f>SUMIFS(СВЦЭМ!$D$39:$D$782,СВЦЭМ!$A$39:$A$782,$A35,СВЦЭМ!$B$39:$B$782,S$11)+'СЕТ СН'!$F$11+СВЦЭМ!$D$10+'СЕТ СН'!$F$6-'СЕТ СН'!$F$23</f>
        <v>1319.5707883600001</v>
      </c>
      <c r="T35" s="36">
        <f>SUMIFS(СВЦЭМ!$D$39:$D$782,СВЦЭМ!$A$39:$A$782,$A35,СВЦЭМ!$B$39:$B$782,T$11)+'СЕТ СН'!$F$11+СВЦЭМ!$D$10+'СЕТ СН'!$F$6-'СЕТ СН'!$F$23</f>
        <v>1276.6202764899999</v>
      </c>
      <c r="U35" s="36">
        <f>SUMIFS(СВЦЭМ!$D$39:$D$782,СВЦЭМ!$A$39:$A$782,$A35,СВЦЭМ!$B$39:$B$782,U$11)+'СЕТ СН'!$F$11+СВЦЭМ!$D$10+'СЕТ СН'!$F$6-'СЕТ СН'!$F$23</f>
        <v>1310.8842750200001</v>
      </c>
      <c r="V35" s="36">
        <f>SUMIFS(СВЦЭМ!$D$39:$D$782,СВЦЭМ!$A$39:$A$782,$A35,СВЦЭМ!$B$39:$B$782,V$11)+'СЕТ СН'!$F$11+СВЦЭМ!$D$10+'СЕТ СН'!$F$6-'СЕТ СН'!$F$23</f>
        <v>1334.8819871400001</v>
      </c>
      <c r="W35" s="36">
        <f>SUMIFS(СВЦЭМ!$D$39:$D$782,СВЦЭМ!$A$39:$A$782,$A35,СВЦЭМ!$B$39:$B$782,W$11)+'СЕТ СН'!$F$11+СВЦЭМ!$D$10+'СЕТ СН'!$F$6-'СЕТ СН'!$F$23</f>
        <v>1359.0399240900001</v>
      </c>
      <c r="X35" s="36">
        <f>SUMIFS(СВЦЭМ!$D$39:$D$782,СВЦЭМ!$A$39:$A$782,$A35,СВЦЭМ!$B$39:$B$782,X$11)+'СЕТ СН'!$F$11+СВЦЭМ!$D$10+'СЕТ СН'!$F$6-'СЕТ СН'!$F$23</f>
        <v>1388.01273109</v>
      </c>
      <c r="Y35" s="36">
        <f>SUMIFS(СВЦЭМ!$D$39:$D$782,СВЦЭМ!$A$39:$A$782,$A35,СВЦЭМ!$B$39:$B$782,Y$11)+'СЕТ СН'!$F$11+СВЦЭМ!$D$10+'СЕТ СН'!$F$6-'СЕТ СН'!$F$23</f>
        <v>1424.9923082600001</v>
      </c>
    </row>
    <row r="36" spans="1:27" ht="15.75" x14ac:dyDescent="0.2">
      <c r="A36" s="35">
        <f t="shared" si="0"/>
        <v>44859</v>
      </c>
      <c r="B36" s="36">
        <f>SUMIFS(СВЦЭМ!$D$39:$D$782,СВЦЭМ!$A$39:$A$782,$A36,СВЦЭМ!$B$39:$B$782,B$11)+'СЕТ СН'!$F$11+СВЦЭМ!$D$10+'СЕТ СН'!$F$6-'СЕТ СН'!$F$23</f>
        <v>1381.9612597400001</v>
      </c>
      <c r="C36" s="36">
        <f>SUMIFS(СВЦЭМ!$D$39:$D$782,СВЦЭМ!$A$39:$A$782,$A36,СВЦЭМ!$B$39:$B$782,C$11)+'СЕТ СН'!$F$11+СВЦЭМ!$D$10+'СЕТ СН'!$F$6-'СЕТ СН'!$F$23</f>
        <v>1415.14978266</v>
      </c>
      <c r="D36" s="36">
        <f>SUMIFS(СВЦЭМ!$D$39:$D$782,СВЦЭМ!$A$39:$A$782,$A36,СВЦЭМ!$B$39:$B$782,D$11)+'СЕТ СН'!$F$11+СВЦЭМ!$D$10+'СЕТ СН'!$F$6-'СЕТ СН'!$F$23</f>
        <v>1403.3645880700001</v>
      </c>
      <c r="E36" s="36">
        <f>SUMIFS(СВЦЭМ!$D$39:$D$782,СВЦЭМ!$A$39:$A$782,$A36,СВЦЭМ!$B$39:$B$782,E$11)+'СЕТ СН'!$F$11+СВЦЭМ!$D$10+'СЕТ СН'!$F$6-'СЕТ СН'!$F$23</f>
        <v>1386.0569010500001</v>
      </c>
      <c r="F36" s="36">
        <f>SUMIFS(СВЦЭМ!$D$39:$D$782,СВЦЭМ!$A$39:$A$782,$A36,СВЦЭМ!$B$39:$B$782,F$11)+'СЕТ СН'!$F$11+СВЦЭМ!$D$10+'СЕТ СН'!$F$6-'СЕТ СН'!$F$23</f>
        <v>1394.3974792199999</v>
      </c>
      <c r="G36" s="36">
        <f>SUMIFS(СВЦЭМ!$D$39:$D$782,СВЦЭМ!$A$39:$A$782,$A36,СВЦЭМ!$B$39:$B$782,G$11)+'СЕТ СН'!$F$11+СВЦЭМ!$D$10+'СЕТ СН'!$F$6-'СЕТ СН'!$F$23</f>
        <v>1351.24405548</v>
      </c>
      <c r="H36" s="36">
        <f>SUMIFS(СВЦЭМ!$D$39:$D$782,СВЦЭМ!$A$39:$A$782,$A36,СВЦЭМ!$B$39:$B$782,H$11)+'СЕТ СН'!$F$11+СВЦЭМ!$D$10+'СЕТ СН'!$F$6-'СЕТ СН'!$F$23</f>
        <v>1283.4102426500001</v>
      </c>
      <c r="I36" s="36">
        <f>SUMIFS(СВЦЭМ!$D$39:$D$782,СВЦЭМ!$A$39:$A$782,$A36,СВЦЭМ!$B$39:$B$782,I$11)+'СЕТ СН'!$F$11+СВЦЭМ!$D$10+'СЕТ СН'!$F$6-'СЕТ СН'!$F$23</f>
        <v>1220.7681554000001</v>
      </c>
      <c r="J36" s="36">
        <f>SUMIFS(СВЦЭМ!$D$39:$D$782,СВЦЭМ!$A$39:$A$782,$A36,СВЦЭМ!$B$39:$B$782,J$11)+'СЕТ СН'!$F$11+СВЦЭМ!$D$10+'СЕТ СН'!$F$6-'СЕТ СН'!$F$23</f>
        <v>1115.6530999199999</v>
      </c>
      <c r="K36" s="36">
        <f>SUMIFS(СВЦЭМ!$D$39:$D$782,СВЦЭМ!$A$39:$A$782,$A36,СВЦЭМ!$B$39:$B$782,K$11)+'СЕТ СН'!$F$11+СВЦЭМ!$D$10+'СЕТ СН'!$F$6-'СЕТ СН'!$F$23</f>
        <v>1138.0049139499999</v>
      </c>
      <c r="L36" s="36">
        <f>SUMIFS(СВЦЭМ!$D$39:$D$782,СВЦЭМ!$A$39:$A$782,$A36,СВЦЭМ!$B$39:$B$782,L$11)+'СЕТ СН'!$F$11+СВЦЭМ!$D$10+'СЕТ СН'!$F$6-'СЕТ СН'!$F$23</f>
        <v>1144.2790964200001</v>
      </c>
      <c r="M36" s="36">
        <f>SUMIFS(СВЦЭМ!$D$39:$D$782,СВЦЭМ!$A$39:$A$782,$A36,СВЦЭМ!$B$39:$B$782,M$11)+'СЕТ СН'!$F$11+СВЦЭМ!$D$10+'СЕТ СН'!$F$6-'СЕТ СН'!$F$23</f>
        <v>1231.96675768</v>
      </c>
      <c r="N36" s="36">
        <f>SUMIFS(СВЦЭМ!$D$39:$D$782,СВЦЭМ!$A$39:$A$782,$A36,СВЦЭМ!$B$39:$B$782,N$11)+'СЕТ СН'!$F$11+СВЦЭМ!$D$10+'СЕТ СН'!$F$6-'СЕТ СН'!$F$23</f>
        <v>1329.23442826</v>
      </c>
      <c r="O36" s="36">
        <f>SUMIFS(СВЦЭМ!$D$39:$D$782,СВЦЭМ!$A$39:$A$782,$A36,СВЦЭМ!$B$39:$B$782,O$11)+'СЕТ СН'!$F$11+СВЦЭМ!$D$10+'СЕТ СН'!$F$6-'СЕТ СН'!$F$23</f>
        <v>1306.9291101399999</v>
      </c>
      <c r="P36" s="36">
        <f>SUMIFS(СВЦЭМ!$D$39:$D$782,СВЦЭМ!$A$39:$A$782,$A36,СВЦЭМ!$B$39:$B$782,P$11)+'СЕТ СН'!$F$11+СВЦЭМ!$D$10+'СЕТ СН'!$F$6-'СЕТ СН'!$F$23</f>
        <v>1307.44220681</v>
      </c>
      <c r="Q36" s="36">
        <f>SUMIFS(СВЦЭМ!$D$39:$D$782,СВЦЭМ!$A$39:$A$782,$A36,СВЦЭМ!$B$39:$B$782,Q$11)+'СЕТ СН'!$F$11+СВЦЭМ!$D$10+'СЕТ СН'!$F$6-'СЕТ СН'!$F$23</f>
        <v>1307.4050545300001</v>
      </c>
      <c r="R36" s="36">
        <f>SUMIFS(СВЦЭМ!$D$39:$D$782,СВЦЭМ!$A$39:$A$782,$A36,СВЦЭМ!$B$39:$B$782,R$11)+'СЕТ СН'!$F$11+СВЦЭМ!$D$10+'СЕТ СН'!$F$6-'СЕТ СН'!$F$23</f>
        <v>1206.6453068100002</v>
      </c>
      <c r="S36" s="36">
        <f>SUMIFS(СВЦЭМ!$D$39:$D$782,СВЦЭМ!$A$39:$A$782,$A36,СВЦЭМ!$B$39:$B$782,S$11)+'СЕТ СН'!$F$11+СВЦЭМ!$D$10+'СЕТ СН'!$F$6-'СЕТ СН'!$F$23</f>
        <v>1141.5859143999999</v>
      </c>
      <c r="T36" s="36">
        <f>SUMIFS(СВЦЭМ!$D$39:$D$782,СВЦЭМ!$A$39:$A$782,$A36,СВЦЭМ!$B$39:$B$782,T$11)+'СЕТ СН'!$F$11+СВЦЭМ!$D$10+'СЕТ СН'!$F$6-'СЕТ СН'!$F$23</f>
        <v>1053.1230960299999</v>
      </c>
      <c r="U36" s="36">
        <f>SUMIFS(СВЦЭМ!$D$39:$D$782,СВЦЭМ!$A$39:$A$782,$A36,СВЦЭМ!$B$39:$B$782,U$11)+'СЕТ СН'!$F$11+СВЦЭМ!$D$10+'СЕТ СН'!$F$6-'СЕТ СН'!$F$23</f>
        <v>1059.29085259</v>
      </c>
      <c r="V36" s="36">
        <f>SUMIFS(СВЦЭМ!$D$39:$D$782,СВЦЭМ!$A$39:$A$782,$A36,СВЦЭМ!$B$39:$B$782,V$11)+'СЕТ СН'!$F$11+СВЦЭМ!$D$10+'СЕТ СН'!$F$6-'СЕТ СН'!$F$23</f>
        <v>1080.12126906</v>
      </c>
      <c r="W36" s="36">
        <f>SUMIFS(СВЦЭМ!$D$39:$D$782,СВЦЭМ!$A$39:$A$782,$A36,СВЦЭМ!$B$39:$B$782,W$11)+'СЕТ СН'!$F$11+СВЦЭМ!$D$10+'СЕТ СН'!$F$6-'СЕТ СН'!$F$23</f>
        <v>1094.1746882</v>
      </c>
      <c r="X36" s="36">
        <f>SUMIFS(СВЦЭМ!$D$39:$D$782,СВЦЭМ!$A$39:$A$782,$A36,СВЦЭМ!$B$39:$B$782,X$11)+'СЕТ СН'!$F$11+СВЦЭМ!$D$10+'СЕТ СН'!$F$6-'СЕТ СН'!$F$23</f>
        <v>1120.72348805</v>
      </c>
      <c r="Y36" s="36">
        <f>SUMIFS(СВЦЭМ!$D$39:$D$782,СВЦЭМ!$A$39:$A$782,$A36,СВЦЭМ!$B$39:$B$782,Y$11)+'СЕТ СН'!$F$11+СВЦЭМ!$D$10+'СЕТ СН'!$F$6-'СЕТ СН'!$F$23</f>
        <v>1139.1181480999999</v>
      </c>
    </row>
    <row r="37" spans="1:27" ht="15.75" x14ac:dyDescent="0.2">
      <c r="A37" s="35">
        <f t="shared" si="0"/>
        <v>44860</v>
      </c>
      <c r="B37" s="36">
        <f>SUMIFS(СВЦЭМ!$D$39:$D$782,СВЦЭМ!$A$39:$A$782,$A37,СВЦЭМ!$B$39:$B$782,B$11)+'СЕТ СН'!$F$11+СВЦЭМ!$D$10+'СЕТ СН'!$F$6-'СЕТ СН'!$F$23</f>
        <v>1312.48483317</v>
      </c>
      <c r="C37" s="36">
        <f>SUMIFS(СВЦЭМ!$D$39:$D$782,СВЦЭМ!$A$39:$A$782,$A37,СВЦЭМ!$B$39:$B$782,C$11)+'СЕТ СН'!$F$11+СВЦЭМ!$D$10+'СЕТ СН'!$F$6-'СЕТ СН'!$F$23</f>
        <v>1326.2830603300001</v>
      </c>
      <c r="D37" s="36">
        <f>SUMIFS(СВЦЭМ!$D$39:$D$782,СВЦЭМ!$A$39:$A$782,$A37,СВЦЭМ!$B$39:$B$782,D$11)+'СЕТ СН'!$F$11+СВЦЭМ!$D$10+'СЕТ СН'!$F$6-'СЕТ СН'!$F$23</f>
        <v>1339.44593717</v>
      </c>
      <c r="E37" s="36">
        <f>SUMIFS(СВЦЭМ!$D$39:$D$782,СВЦЭМ!$A$39:$A$782,$A37,СВЦЭМ!$B$39:$B$782,E$11)+'СЕТ СН'!$F$11+СВЦЭМ!$D$10+'СЕТ СН'!$F$6-'СЕТ СН'!$F$23</f>
        <v>1357.1578045599999</v>
      </c>
      <c r="F37" s="36">
        <f>SUMIFS(СВЦЭМ!$D$39:$D$782,СВЦЭМ!$A$39:$A$782,$A37,СВЦЭМ!$B$39:$B$782,F$11)+'СЕТ СН'!$F$11+СВЦЭМ!$D$10+'СЕТ СН'!$F$6-'СЕТ СН'!$F$23</f>
        <v>1329.1873508900001</v>
      </c>
      <c r="G37" s="36">
        <f>SUMIFS(СВЦЭМ!$D$39:$D$782,СВЦЭМ!$A$39:$A$782,$A37,СВЦЭМ!$B$39:$B$782,G$11)+'СЕТ СН'!$F$11+СВЦЭМ!$D$10+'СЕТ СН'!$F$6-'СЕТ СН'!$F$23</f>
        <v>1271.96984002</v>
      </c>
      <c r="H37" s="36">
        <f>SUMIFS(СВЦЭМ!$D$39:$D$782,СВЦЭМ!$A$39:$A$782,$A37,СВЦЭМ!$B$39:$B$782,H$11)+'СЕТ СН'!$F$11+СВЦЭМ!$D$10+'СЕТ СН'!$F$6-'СЕТ СН'!$F$23</f>
        <v>1185.70034356</v>
      </c>
      <c r="I37" s="36">
        <f>SUMIFS(СВЦЭМ!$D$39:$D$782,СВЦЭМ!$A$39:$A$782,$A37,СВЦЭМ!$B$39:$B$782,I$11)+'СЕТ СН'!$F$11+СВЦЭМ!$D$10+'СЕТ СН'!$F$6-'СЕТ СН'!$F$23</f>
        <v>1230.0296224800002</v>
      </c>
      <c r="J37" s="36">
        <f>SUMIFS(СВЦЭМ!$D$39:$D$782,СВЦЭМ!$A$39:$A$782,$A37,СВЦЭМ!$B$39:$B$782,J$11)+'СЕТ СН'!$F$11+СВЦЭМ!$D$10+'СЕТ СН'!$F$6-'СЕТ СН'!$F$23</f>
        <v>1193.3780079300002</v>
      </c>
      <c r="K37" s="36">
        <f>SUMIFS(СВЦЭМ!$D$39:$D$782,СВЦЭМ!$A$39:$A$782,$A37,СВЦЭМ!$B$39:$B$782,K$11)+'СЕТ СН'!$F$11+СВЦЭМ!$D$10+'СЕТ СН'!$F$6-'СЕТ СН'!$F$23</f>
        <v>1204.2513416200002</v>
      </c>
      <c r="L37" s="36">
        <f>SUMIFS(СВЦЭМ!$D$39:$D$782,СВЦЭМ!$A$39:$A$782,$A37,СВЦЭМ!$B$39:$B$782,L$11)+'СЕТ СН'!$F$11+СВЦЭМ!$D$10+'СЕТ СН'!$F$6-'СЕТ СН'!$F$23</f>
        <v>1211.85688856</v>
      </c>
      <c r="M37" s="36">
        <f>SUMIFS(СВЦЭМ!$D$39:$D$782,СВЦЭМ!$A$39:$A$782,$A37,СВЦЭМ!$B$39:$B$782,M$11)+'СЕТ СН'!$F$11+СВЦЭМ!$D$10+'СЕТ СН'!$F$6-'СЕТ СН'!$F$23</f>
        <v>1208.9180362100001</v>
      </c>
      <c r="N37" s="36">
        <f>SUMIFS(СВЦЭМ!$D$39:$D$782,СВЦЭМ!$A$39:$A$782,$A37,СВЦЭМ!$B$39:$B$782,N$11)+'СЕТ СН'!$F$11+СВЦЭМ!$D$10+'СЕТ СН'!$F$6-'СЕТ СН'!$F$23</f>
        <v>1216.56208593</v>
      </c>
      <c r="O37" s="36">
        <f>SUMIFS(СВЦЭМ!$D$39:$D$782,СВЦЭМ!$A$39:$A$782,$A37,СВЦЭМ!$B$39:$B$782,O$11)+'СЕТ СН'!$F$11+СВЦЭМ!$D$10+'СЕТ СН'!$F$6-'СЕТ СН'!$F$23</f>
        <v>1258.82838741</v>
      </c>
      <c r="P37" s="36">
        <f>SUMIFS(СВЦЭМ!$D$39:$D$782,СВЦЭМ!$A$39:$A$782,$A37,СВЦЭМ!$B$39:$B$782,P$11)+'СЕТ СН'!$F$11+СВЦЭМ!$D$10+'СЕТ СН'!$F$6-'СЕТ СН'!$F$23</f>
        <v>1269.8679148000001</v>
      </c>
      <c r="Q37" s="36">
        <f>SUMIFS(СВЦЭМ!$D$39:$D$782,СВЦЭМ!$A$39:$A$782,$A37,СВЦЭМ!$B$39:$B$782,Q$11)+'СЕТ СН'!$F$11+СВЦЭМ!$D$10+'СЕТ СН'!$F$6-'СЕТ СН'!$F$23</f>
        <v>1256.1456565200001</v>
      </c>
      <c r="R37" s="36">
        <f>SUMIFS(СВЦЭМ!$D$39:$D$782,СВЦЭМ!$A$39:$A$782,$A37,СВЦЭМ!$B$39:$B$782,R$11)+'СЕТ СН'!$F$11+СВЦЭМ!$D$10+'СЕТ СН'!$F$6-'СЕТ СН'!$F$23</f>
        <v>1253.09155321</v>
      </c>
      <c r="S37" s="36">
        <f>SUMIFS(СВЦЭМ!$D$39:$D$782,СВЦЭМ!$A$39:$A$782,$A37,СВЦЭМ!$B$39:$B$782,S$11)+'СЕТ СН'!$F$11+СВЦЭМ!$D$10+'СЕТ СН'!$F$6-'СЕТ СН'!$F$23</f>
        <v>1185.3775531199999</v>
      </c>
      <c r="T37" s="36">
        <f>SUMIFS(СВЦЭМ!$D$39:$D$782,СВЦЭМ!$A$39:$A$782,$A37,СВЦЭМ!$B$39:$B$782,T$11)+'СЕТ СН'!$F$11+СВЦЭМ!$D$10+'СЕТ СН'!$F$6-'СЕТ СН'!$F$23</f>
        <v>1169.79131992</v>
      </c>
      <c r="U37" s="36">
        <f>SUMIFS(СВЦЭМ!$D$39:$D$782,СВЦЭМ!$A$39:$A$782,$A37,СВЦЭМ!$B$39:$B$782,U$11)+'СЕТ СН'!$F$11+СВЦЭМ!$D$10+'СЕТ СН'!$F$6-'СЕТ СН'!$F$23</f>
        <v>1184.5727688100001</v>
      </c>
      <c r="V37" s="36">
        <f>SUMIFS(СВЦЭМ!$D$39:$D$782,СВЦЭМ!$A$39:$A$782,$A37,СВЦЭМ!$B$39:$B$782,V$11)+'СЕТ СН'!$F$11+СВЦЭМ!$D$10+'СЕТ СН'!$F$6-'СЕТ СН'!$F$23</f>
        <v>1209.6842172700001</v>
      </c>
      <c r="W37" s="36">
        <f>SUMIFS(СВЦЭМ!$D$39:$D$782,СВЦЭМ!$A$39:$A$782,$A37,СВЦЭМ!$B$39:$B$782,W$11)+'СЕТ СН'!$F$11+СВЦЭМ!$D$10+'СЕТ СН'!$F$6-'СЕТ СН'!$F$23</f>
        <v>1246.02930279</v>
      </c>
      <c r="X37" s="36">
        <f>SUMIFS(СВЦЭМ!$D$39:$D$782,СВЦЭМ!$A$39:$A$782,$A37,СВЦЭМ!$B$39:$B$782,X$11)+'СЕТ СН'!$F$11+СВЦЭМ!$D$10+'СЕТ СН'!$F$6-'СЕТ СН'!$F$23</f>
        <v>1253.66203298</v>
      </c>
      <c r="Y37" s="36">
        <f>SUMIFS(СВЦЭМ!$D$39:$D$782,СВЦЭМ!$A$39:$A$782,$A37,СВЦЭМ!$B$39:$B$782,Y$11)+'СЕТ СН'!$F$11+СВЦЭМ!$D$10+'СЕТ СН'!$F$6-'СЕТ СН'!$F$23</f>
        <v>1261.52311057</v>
      </c>
    </row>
    <row r="38" spans="1:27" ht="15.75" x14ac:dyDescent="0.2">
      <c r="A38" s="35">
        <f t="shared" si="0"/>
        <v>44861</v>
      </c>
      <c r="B38" s="36">
        <f>SUMIFS(СВЦЭМ!$D$39:$D$782,СВЦЭМ!$A$39:$A$782,$A38,СВЦЭМ!$B$39:$B$782,B$11)+'СЕТ СН'!$F$11+СВЦЭМ!$D$10+'СЕТ СН'!$F$6-'СЕТ СН'!$F$23</f>
        <v>1321.3915605300001</v>
      </c>
      <c r="C38" s="36">
        <f>SUMIFS(СВЦЭМ!$D$39:$D$782,СВЦЭМ!$A$39:$A$782,$A38,СВЦЭМ!$B$39:$B$782,C$11)+'СЕТ СН'!$F$11+СВЦЭМ!$D$10+'СЕТ СН'!$F$6-'СЕТ СН'!$F$23</f>
        <v>1342.99014577</v>
      </c>
      <c r="D38" s="36">
        <f>SUMIFS(СВЦЭМ!$D$39:$D$782,СВЦЭМ!$A$39:$A$782,$A38,СВЦЭМ!$B$39:$B$782,D$11)+'СЕТ СН'!$F$11+СВЦЭМ!$D$10+'СЕТ СН'!$F$6-'СЕТ СН'!$F$23</f>
        <v>1371.04309068</v>
      </c>
      <c r="E38" s="36">
        <f>SUMIFS(СВЦЭМ!$D$39:$D$782,СВЦЭМ!$A$39:$A$782,$A38,СВЦЭМ!$B$39:$B$782,E$11)+'СЕТ СН'!$F$11+СВЦЭМ!$D$10+'СЕТ СН'!$F$6-'СЕТ СН'!$F$23</f>
        <v>1376.5341673</v>
      </c>
      <c r="F38" s="36">
        <f>SUMIFS(СВЦЭМ!$D$39:$D$782,СВЦЭМ!$A$39:$A$782,$A38,СВЦЭМ!$B$39:$B$782,F$11)+'СЕТ СН'!$F$11+СВЦЭМ!$D$10+'СЕТ СН'!$F$6-'СЕТ СН'!$F$23</f>
        <v>1355.6224827200001</v>
      </c>
      <c r="G38" s="36">
        <f>SUMIFS(СВЦЭМ!$D$39:$D$782,СВЦЭМ!$A$39:$A$782,$A38,СВЦЭМ!$B$39:$B$782,G$11)+'СЕТ СН'!$F$11+СВЦЭМ!$D$10+'СЕТ СН'!$F$6-'СЕТ СН'!$F$23</f>
        <v>1283.00093689</v>
      </c>
      <c r="H38" s="36">
        <f>SUMIFS(СВЦЭМ!$D$39:$D$782,СВЦЭМ!$A$39:$A$782,$A38,СВЦЭМ!$B$39:$B$782,H$11)+'СЕТ СН'!$F$11+СВЦЭМ!$D$10+'СЕТ СН'!$F$6-'СЕТ СН'!$F$23</f>
        <v>1180.3548372299999</v>
      </c>
      <c r="I38" s="36">
        <f>SUMIFS(СВЦЭМ!$D$39:$D$782,СВЦЭМ!$A$39:$A$782,$A38,СВЦЭМ!$B$39:$B$782,I$11)+'СЕТ СН'!$F$11+СВЦЭМ!$D$10+'СЕТ СН'!$F$6-'СЕТ СН'!$F$23</f>
        <v>1179.0915834499999</v>
      </c>
      <c r="J38" s="36">
        <f>SUMIFS(СВЦЭМ!$D$39:$D$782,СВЦЭМ!$A$39:$A$782,$A38,СВЦЭМ!$B$39:$B$782,J$11)+'СЕТ СН'!$F$11+СВЦЭМ!$D$10+'СЕТ СН'!$F$6-'СЕТ СН'!$F$23</f>
        <v>1153.3682920199999</v>
      </c>
      <c r="K38" s="36">
        <f>SUMIFS(СВЦЭМ!$D$39:$D$782,СВЦЭМ!$A$39:$A$782,$A38,СВЦЭМ!$B$39:$B$782,K$11)+'СЕТ СН'!$F$11+СВЦЭМ!$D$10+'СЕТ СН'!$F$6-'СЕТ СН'!$F$23</f>
        <v>1169.56197643</v>
      </c>
      <c r="L38" s="36">
        <f>SUMIFS(СВЦЭМ!$D$39:$D$782,СВЦЭМ!$A$39:$A$782,$A38,СВЦЭМ!$B$39:$B$782,L$11)+'СЕТ СН'!$F$11+СВЦЭМ!$D$10+'СЕТ СН'!$F$6-'СЕТ СН'!$F$23</f>
        <v>1173.4792152499999</v>
      </c>
      <c r="M38" s="36">
        <f>SUMIFS(СВЦЭМ!$D$39:$D$782,СВЦЭМ!$A$39:$A$782,$A38,СВЦЭМ!$B$39:$B$782,M$11)+'СЕТ СН'!$F$11+СВЦЭМ!$D$10+'СЕТ СН'!$F$6-'СЕТ СН'!$F$23</f>
        <v>1181.6768244299999</v>
      </c>
      <c r="N38" s="36">
        <f>SUMIFS(СВЦЭМ!$D$39:$D$782,СВЦЭМ!$A$39:$A$782,$A38,СВЦЭМ!$B$39:$B$782,N$11)+'СЕТ СН'!$F$11+СВЦЭМ!$D$10+'СЕТ СН'!$F$6-'СЕТ СН'!$F$23</f>
        <v>1211.1831642</v>
      </c>
      <c r="O38" s="36">
        <f>SUMIFS(СВЦЭМ!$D$39:$D$782,СВЦЭМ!$A$39:$A$782,$A38,СВЦЭМ!$B$39:$B$782,O$11)+'СЕТ СН'!$F$11+СВЦЭМ!$D$10+'СЕТ СН'!$F$6-'СЕТ СН'!$F$23</f>
        <v>1223.7288078899999</v>
      </c>
      <c r="P38" s="36">
        <f>SUMIFS(СВЦЭМ!$D$39:$D$782,СВЦЭМ!$A$39:$A$782,$A38,СВЦЭМ!$B$39:$B$782,P$11)+'СЕТ СН'!$F$11+СВЦЭМ!$D$10+'СЕТ СН'!$F$6-'СЕТ СН'!$F$23</f>
        <v>1224.90387401</v>
      </c>
      <c r="Q38" s="36">
        <f>SUMIFS(СВЦЭМ!$D$39:$D$782,СВЦЭМ!$A$39:$A$782,$A38,СВЦЭМ!$B$39:$B$782,Q$11)+'СЕТ СН'!$F$11+СВЦЭМ!$D$10+'СЕТ СН'!$F$6-'СЕТ СН'!$F$23</f>
        <v>1235.3026832100002</v>
      </c>
      <c r="R38" s="36">
        <f>SUMIFS(СВЦЭМ!$D$39:$D$782,СВЦЭМ!$A$39:$A$782,$A38,СВЦЭМ!$B$39:$B$782,R$11)+'СЕТ СН'!$F$11+СВЦЭМ!$D$10+'СЕТ СН'!$F$6-'СЕТ СН'!$F$23</f>
        <v>1207.4137698900001</v>
      </c>
      <c r="S38" s="36">
        <f>SUMIFS(СВЦЭМ!$D$39:$D$782,СВЦЭМ!$A$39:$A$782,$A38,СВЦЭМ!$B$39:$B$782,S$11)+'СЕТ СН'!$F$11+СВЦЭМ!$D$10+'СЕТ СН'!$F$6-'СЕТ СН'!$F$23</f>
        <v>1188.5118458499999</v>
      </c>
      <c r="T38" s="36">
        <f>SUMIFS(СВЦЭМ!$D$39:$D$782,СВЦЭМ!$A$39:$A$782,$A38,СВЦЭМ!$B$39:$B$782,T$11)+'СЕТ СН'!$F$11+СВЦЭМ!$D$10+'СЕТ СН'!$F$6-'СЕТ СН'!$F$23</f>
        <v>1150.0030070800001</v>
      </c>
      <c r="U38" s="36">
        <f>SUMIFS(СВЦЭМ!$D$39:$D$782,СВЦЭМ!$A$39:$A$782,$A38,СВЦЭМ!$B$39:$B$782,U$11)+'СЕТ СН'!$F$11+СВЦЭМ!$D$10+'СЕТ СН'!$F$6-'СЕТ СН'!$F$23</f>
        <v>1173.5289720999999</v>
      </c>
      <c r="V38" s="36">
        <f>SUMIFS(СВЦЭМ!$D$39:$D$782,СВЦЭМ!$A$39:$A$782,$A38,СВЦЭМ!$B$39:$B$782,V$11)+'СЕТ СН'!$F$11+СВЦЭМ!$D$10+'СЕТ СН'!$F$6-'СЕТ СН'!$F$23</f>
        <v>1203.6957483900001</v>
      </c>
      <c r="W38" s="36">
        <f>SUMIFS(СВЦЭМ!$D$39:$D$782,СВЦЭМ!$A$39:$A$782,$A38,СВЦЭМ!$B$39:$B$782,W$11)+'СЕТ СН'!$F$11+СВЦЭМ!$D$10+'СЕТ СН'!$F$6-'СЕТ СН'!$F$23</f>
        <v>1228.5439997800001</v>
      </c>
      <c r="X38" s="36">
        <f>SUMIFS(СВЦЭМ!$D$39:$D$782,СВЦЭМ!$A$39:$A$782,$A38,СВЦЭМ!$B$39:$B$782,X$11)+'СЕТ СН'!$F$11+СВЦЭМ!$D$10+'СЕТ СН'!$F$6-'СЕТ СН'!$F$23</f>
        <v>1280.2112458399999</v>
      </c>
      <c r="Y38" s="36">
        <f>SUMIFS(СВЦЭМ!$D$39:$D$782,СВЦЭМ!$A$39:$A$782,$A38,СВЦЭМ!$B$39:$B$782,Y$11)+'СЕТ СН'!$F$11+СВЦЭМ!$D$10+'СЕТ СН'!$F$6-'СЕТ СН'!$F$23</f>
        <v>1307.6512894499999</v>
      </c>
    </row>
    <row r="39" spans="1:27" ht="15.75" x14ac:dyDescent="0.2">
      <c r="A39" s="35">
        <f t="shared" si="0"/>
        <v>44862</v>
      </c>
      <c r="B39" s="36">
        <f>SUMIFS(СВЦЭМ!$D$39:$D$782,СВЦЭМ!$A$39:$A$782,$A39,СВЦЭМ!$B$39:$B$782,B$11)+'СЕТ СН'!$F$11+СВЦЭМ!$D$10+'СЕТ СН'!$F$6-'СЕТ СН'!$F$23</f>
        <v>1297.89071519</v>
      </c>
      <c r="C39" s="36">
        <f>SUMIFS(СВЦЭМ!$D$39:$D$782,СВЦЭМ!$A$39:$A$782,$A39,СВЦЭМ!$B$39:$B$782,C$11)+'СЕТ СН'!$F$11+СВЦЭМ!$D$10+'СЕТ СН'!$F$6-'СЕТ СН'!$F$23</f>
        <v>1329.2256894100001</v>
      </c>
      <c r="D39" s="36">
        <f>SUMIFS(СВЦЭМ!$D$39:$D$782,СВЦЭМ!$A$39:$A$782,$A39,СВЦЭМ!$B$39:$B$782,D$11)+'СЕТ СН'!$F$11+СВЦЭМ!$D$10+'СЕТ СН'!$F$6-'СЕТ СН'!$F$23</f>
        <v>1367.18657108</v>
      </c>
      <c r="E39" s="36">
        <f>SUMIFS(СВЦЭМ!$D$39:$D$782,СВЦЭМ!$A$39:$A$782,$A39,СВЦЭМ!$B$39:$B$782,E$11)+'СЕТ СН'!$F$11+СВЦЭМ!$D$10+'СЕТ СН'!$F$6-'СЕТ СН'!$F$23</f>
        <v>1368.2809717800001</v>
      </c>
      <c r="F39" s="36">
        <f>SUMIFS(СВЦЭМ!$D$39:$D$782,СВЦЭМ!$A$39:$A$782,$A39,СВЦЭМ!$B$39:$B$782,F$11)+'СЕТ СН'!$F$11+СВЦЭМ!$D$10+'СЕТ СН'!$F$6-'СЕТ СН'!$F$23</f>
        <v>1370.03973995</v>
      </c>
      <c r="G39" s="36">
        <f>SUMIFS(СВЦЭМ!$D$39:$D$782,СВЦЭМ!$A$39:$A$782,$A39,СВЦЭМ!$B$39:$B$782,G$11)+'СЕТ СН'!$F$11+СВЦЭМ!$D$10+'СЕТ СН'!$F$6-'СЕТ СН'!$F$23</f>
        <v>1355.45373589</v>
      </c>
      <c r="H39" s="36">
        <f>SUMIFS(СВЦЭМ!$D$39:$D$782,СВЦЭМ!$A$39:$A$782,$A39,СВЦЭМ!$B$39:$B$782,H$11)+'СЕТ СН'!$F$11+СВЦЭМ!$D$10+'СЕТ СН'!$F$6-'СЕТ СН'!$F$23</f>
        <v>1308.0640056500001</v>
      </c>
      <c r="I39" s="36">
        <f>SUMIFS(СВЦЭМ!$D$39:$D$782,СВЦЭМ!$A$39:$A$782,$A39,СВЦЭМ!$B$39:$B$782,I$11)+'СЕТ СН'!$F$11+СВЦЭМ!$D$10+'СЕТ СН'!$F$6-'СЕТ СН'!$F$23</f>
        <v>1262.24833423</v>
      </c>
      <c r="J39" s="36">
        <f>SUMIFS(СВЦЭМ!$D$39:$D$782,СВЦЭМ!$A$39:$A$782,$A39,СВЦЭМ!$B$39:$B$782,J$11)+'СЕТ СН'!$F$11+СВЦЭМ!$D$10+'СЕТ СН'!$F$6-'СЕТ СН'!$F$23</f>
        <v>1230.8299260400001</v>
      </c>
      <c r="K39" s="36">
        <f>SUMIFS(СВЦЭМ!$D$39:$D$782,СВЦЭМ!$A$39:$A$782,$A39,СВЦЭМ!$B$39:$B$782,K$11)+'СЕТ СН'!$F$11+СВЦЭМ!$D$10+'СЕТ СН'!$F$6-'СЕТ СН'!$F$23</f>
        <v>1222.45145258</v>
      </c>
      <c r="L39" s="36">
        <f>SUMIFS(СВЦЭМ!$D$39:$D$782,СВЦЭМ!$A$39:$A$782,$A39,СВЦЭМ!$B$39:$B$782,L$11)+'СЕТ СН'!$F$11+СВЦЭМ!$D$10+'СЕТ СН'!$F$6-'СЕТ СН'!$F$23</f>
        <v>1214.59806056</v>
      </c>
      <c r="M39" s="36">
        <f>SUMIFS(СВЦЭМ!$D$39:$D$782,СВЦЭМ!$A$39:$A$782,$A39,СВЦЭМ!$B$39:$B$782,M$11)+'СЕТ СН'!$F$11+СВЦЭМ!$D$10+'СЕТ СН'!$F$6-'СЕТ СН'!$F$23</f>
        <v>1227.2312816900001</v>
      </c>
      <c r="N39" s="36">
        <f>SUMIFS(СВЦЭМ!$D$39:$D$782,СВЦЭМ!$A$39:$A$782,$A39,СВЦЭМ!$B$39:$B$782,N$11)+'СЕТ СН'!$F$11+СВЦЭМ!$D$10+'СЕТ СН'!$F$6-'СЕТ СН'!$F$23</f>
        <v>1232.70664291</v>
      </c>
      <c r="O39" s="36">
        <f>SUMIFS(СВЦЭМ!$D$39:$D$782,СВЦЭМ!$A$39:$A$782,$A39,СВЦЭМ!$B$39:$B$782,O$11)+'СЕТ СН'!$F$11+СВЦЭМ!$D$10+'СЕТ СН'!$F$6-'СЕТ СН'!$F$23</f>
        <v>1259.38332455</v>
      </c>
      <c r="P39" s="36">
        <f>SUMIFS(СВЦЭМ!$D$39:$D$782,СВЦЭМ!$A$39:$A$782,$A39,СВЦЭМ!$B$39:$B$782,P$11)+'СЕТ СН'!$F$11+СВЦЭМ!$D$10+'СЕТ СН'!$F$6-'СЕТ СН'!$F$23</f>
        <v>1271.02846783</v>
      </c>
      <c r="Q39" s="36">
        <f>SUMIFS(СВЦЭМ!$D$39:$D$782,СВЦЭМ!$A$39:$A$782,$A39,СВЦЭМ!$B$39:$B$782,Q$11)+'СЕТ СН'!$F$11+СВЦЭМ!$D$10+'СЕТ СН'!$F$6-'СЕТ СН'!$F$23</f>
        <v>1270.62245805</v>
      </c>
      <c r="R39" s="36">
        <f>SUMIFS(СВЦЭМ!$D$39:$D$782,СВЦЭМ!$A$39:$A$782,$A39,СВЦЭМ!$B$39:$B$782,R$11)+'СЕТ СН'!$F$11+СВЦЭМ!$D$10+'СЕТ СН'!$F$6-'СЕТ СН'!$F$23</f>
        <v>1276.9067625800001</v>
      </c>
      <c r="S39" s="36">
        <f>SUMIFS(СВЦЭМ!$D$39:$D$782,СВЦЭМ!$A$39:$A$782,$A39,СВЦЭМ!$B$39:$B$782,S$11)+'СЕТ СН'!$F$11+СВЦЭМ!$D$10+'СЕТ СН'!$F$6-'СЕТ СН'!$F$23</f>
        <v>1259.53800791</v>
      </c>
      <c r="T39" s="36">
        <f>SUMIFS(СВЦЭМ!$D$39:$D$782,СВЦЭМ!$A$39:$A$782,$A39,СВЦЭМ!$B$39:$B$782,T$11)+'СЕТ СН'!$F$11+СВЦЭМ!$D$10+'СЕТ СН'!$F$6-'СЕТ СН'!$F$23</f>
        <v>1214.39861118</v>
      </c>
      <c r="U39" s="36">
        <f>SUMIFS(СВЦЭМ!$D$39:$D$782,СВЦЭМ!$A$39:$A$782,$A39,СВЦЭМ!$B$39:$B$782,U$11)+'СЕТ СН'!$F$11+СВЦЭМ!$D$10+'СЕТ СН'!$F$6-'СЕТ СН'!$F$23</f>
        <v>1204.6929720599999</v>
      </c>
      <c r="V39" s="36">
        <f>SUMIFS(СВЦЭМ!$D$39:$D$782,СВЦЭМ!$A$39:$A$782,$A39,СВЦЭМ!$B$39:$B$782,V$11)+'СЕТ СН'!$F$11+СВЦЭМ!$D$10+'СЕТ СН'!$F$6-'СЕТ СН'!$F$23</f>
        <v>1236.40543514</v>
      </c>
      <c r="W39" s="36">
        <f>SUMIFS(СВЦЭМ!$D$39:$D$782,СВЦЭМ!$A$39:$A$782,$A39,СВЦЭМ!$B$39:$B$782,W$11)+'СЕТ СН'!$F$11+СВЦЭМ!$D$10+'СЕТ СН'!$F$6-'СЕТ СН'!$F$23</f>
        <v>1256.5082056400001</v>
      </c>
      <c r="X39" s="36">
        <f>SUMIFS(СВЦЭМ!$D$39:$D$782,СВЦЭМ!$A$39:$A$782,$A39,СВЦЭМ!$B$39:$B$782,X$11)+'СЕТ СН'!$F$11+СВЦЭМ!$D$10+'СЕТ СН'!$F$6-'СЕТ СН'!$F$23</f>
        <v>1283.2521470300001</v>
      </c>
      <c r="Y39" s="36">
        <f>SUMIFS(СВЦЭМ!$D$39:$D$782,СВЦЭМ!$A$39:$A$782,$A39,СВЦЭМ!$B$39:$B$782,Y$11)+'СЕТ СН'!$F$11+СВЦЭМ!$D$10+'СЕТ СН'!$F$6-'СЕТ СН'!$F$23</f>
        <v>1297.7651778700001</v>
      </c>
    </row>
    <row r="40" spans="1:27" ht="15.75" x14ac:dyDescent="0.2">
      <c r="A40" s="35">
        <f t="shared" si="0"/>
        <v>44863</v>
      </c>
      <c r="B40" s="36">
        <f>SUMIFS(СВЦЭМ!$D$39:$D$782,СВЦЭМ!$A$39:$A$782,$A40,СВЦЭМ!$B$39:$B$782,B$11)+'СЕТ СН'!$F$11+СВЦЭМ!$D$10+'СЕТ СН'!$F$6-'СЕТ СН'!$F$23</f>
        <v>1299.08869314</v>
      </c>
      <c r="C40" s="36">
        <f>SUMIFS(СВЦЭМ!$D$39:$D$782,СВЦЭМ!$A$39:$A$782,$A40,СВЦЭМ!$B$39:$B$782,C$11)+'СЕТ СН'!$F$11+СВЦЭМ!$D$10+'СЕТ СН'!$F$6-'СЕТ СН'!$F$23</f>
        <v>1329.3466717200001</v>
      </c>
      <c r="D40" s="36">
        <f>SUMIFS(СВЦЭМ!$D$39:$D$782,СВЦЭМ!$A$39:$A$782,$A40,СВЦЭМ!$B$39:$B$782,D$11)+'СЕТ СН'!$F$11+СВЦЭМ!$D$10+'СЕТ СН'!$F$6-'СЕТ СН'!$F$23</f>
        <v>1371.6819272800001</v>
      </c>
      <c r="E40" s="36">
        <f>SUMIFS(СВЦЭМ!$D$39:$D$782,СВЦЭМ!$A$39:$A$782,$A40,СВЦЭМ!$B$39:$B$782,E$11)+'СЕТ СН'!$F$11+СВЦЭМ!$D$10+'СЕТ СН'!$F$6-'СЕТ СН'!$F$23</f>
        <v>1365.1176281099999</v>
      </c>
      <c r="F40" s="36">
        <f>SUMIFS(СВЦЭМ!$D$39:$D$782,СВЦЭМ!$A$39:$A$782,$A40,СВЦЭМ!$B$39:$B$782,F$11)+'СЕТ СН'!$F$11+СВЦЭМ!$D$10+'СЕТ СН'!$F$6-'СЕТ СН'!$F$23</f>
        <v>1357.96335013</v>
      </c>
      <c r="G40" s="36">
        <f>SUMIFS(СВЦЭМ!$D$39:$D$782,СВЦЭМ!$A$39:$A$782,$A40,СВЦЭМ!$B$39:$B$782,G$11)+'СЕТ СН'!$F$11+СВЦЭМ!$D$10+'СЕТ СН'!$F$6-'СЕТ СН'!$F$23</f>
        <v>1339.50971673</v>
      </c>
      <c r="H40" s="36">
        <f>SUMIFS(СВЦЭМ!$D$39:$D$782,СВЦЭМ!$A$39:$A$782,$A40,СВЦЭМ!$B$39:$B$782,H$11)+'СЕТ СН'!$F$11+СВЦЭМ!$D$10+'СЕТ СН'!$F$6-'СЕТ СН'!$F$23</f>
        <v>1307.6432591299999</v>
      </c>
      <c r="I40" s="36">
        <f>SUMIFS(СВЦЭМ!$D$39:$D$782,СВЦЭМ!$A$39:$A$782,$A40,СВЦЭМ!$B$39:$B$782,I$11)+'СЕТ СН'!$F$11+СВЦЭМ!$D$10+'СЕТ СН'!$F$6-'СЕТ СН'!$F$23</f>
        <v>1272.76815762</v>
      </c>
      <c r="J40" s="36">
        <f>SUMIFS(СВЦЭМ!$D$39:$D$782,СВЦЭМ!$A$39:$A$782,$A40,СВЦЭМ!$B$39:$B$782,J$11)+'СЕТ СН'!$F$11+СВЦЭМ!$D$10+'СЕТ СН'!$F$6-'СЕТ СН'!$F$23</f>
        <v>1233.64236914</v>
      </c>
      <c r="K40" s="36">
        <f>SUMIFS(СВЦЭМ!$D$39:$D$782,СВЦЭМ!$A$39:$A$782,$A40,СВЦЭМ!$B$39:$B$782,K$11)+'СЕТ СН'!$F$11+СВЦЭМ!$D$10+'СЕТ СН'!$F$6-'СЕТ СН'!$F$23</f>
        <v>1224.2402248800001</v>
      </c>
      <c r="L40" s="36">
        <f>SUMIFS(СВЦЭМ!$D$39:$D$782,СВЦЭМ!$A$39:$A$782,$A40,СВЦЭМ!$B$39:$B$782,L$11)+'СЕТ СН'!$F$11+СВЦЭМ!$D$10+'СЕТ СН'!$F$6-'СЕТ СН'!$F$23</f>
        <v>1225.3832318299999</v>
      </c>
      <c r="M40" s="36">
        <f>SUMIFS(СВЦЭМ!$D$39:$D$782,СВЦЭМ!$A$39:$A$782,$A40,СВЦЭМ!$B$39:$B$782,M$11)+'СЕТ СН'!$F$11+СВЦЭМ!$D$10+'СЕТ СН'!$F$6-'СЕТ СН'!$F$23</f>
        <v>1228.62187021</v>
      </c>
      <c r="N40" s="36">
        <f>SUMIFS(СВЦЭМ!$D$39:$D$782,СВЦЭМ!$A$39:$A$782,$A40,СВЦЭМ!$B$39:$B$782,N$11)+'СЕТ СН'!$F$11+СВЦЭМ!$D$10+'СЕТ СН'!$F$6-'СЕТ СН'!$F$23</f>
        <v>1220.9123152899999</v>
      </c>
      <c r="O40" s="36">
        <f>SUMIFS(СВЦЭМ!$D$39:$D$782,СВЦЭМ!$A$39:$A$782,$A40,СВЦЭМ!$B$39:$B$782,O$11)+'СЕТ СН'!$F$11+СВЦЭМ!$D$10+'СЕТ СН'!$F$6-'СЕТ СН'!$F$23</f>
        <v>1243.2260756600001</v>
      </c>
      <c r="P40" s="36">
        <f>SUMIFS(СВЦЭМ!$D$39:$D$782,СВЦЭМ!$A$39:$A$782,$A40,СВЦЭМ!$B$39:$B$782,P$11)+'СЕТ СН'!$F$11+СВЦЭМ!$D$10+'СЕТ СН'!$F$6-'СЕТ СН'!$F$23</f>
        <v>1270.4209999</v>
      </c>
      <c r="Q40" s="36">
        <f>SUMIFS(СВЦЭМ!$D$39:$D$782,СВЦЭМ!$A$39:$A$782,$A40,СВЦЭМ!$B$39:$B$782,Q$11)+'СЕТ СН'!$F$11+СВЦЭМ!$D$10+'СЕТ СН'!$F$6-'СЕТ СН'!$F$23</f>
        <v>1261.2280832900001</v>
      </c>
      <c r="R40" s="36">
        <f>SUMIFS(СВЦЭМ!$D$39:$D$782,СВЦЭМ!$A$39:$A$782,$A40,СВЦЭМ!$B$39:$B$782,R$11)+'СЕТ СН'!$F$11+СВЦЭМ!$D$10+'СЕТ СН'!$F$6-'СЕТ СН'!$F$23</f>
        <v>1235.10750665</v>
      </c>
      <c r="S40" s="36">
        <f>SUMIFS(СВЦЭМ!$D$39:$D$782,СВЦЭМ!$A$39:$A$782,$A40,СВЦЭМ!$B$39:$B$782,S$11)+'СЕТ СН'!$F$11+СВЦЭМ!$D$10+'СЕТ СН'!$F$6-'СЕТ СН'!$F$23</f>
        <v>1204.2471789900001</v>
      </c>
      <c r="T40" s="36">
        <f>SUMIFS(СВЦЭМ!$D$39:$D$782,СВЦЭМ!$A$39:$A$782,$A40,СВЦЭМ!$B$39:$B$782,T$11)+'СЕТ СН'!$F$11+СВЦЭМ!$D$10+'СЕТ СН'!$F$6-'СЕТ СН'!$F$23</f>
        <v>1168.45727801</v>
      </c>
      <c r="U40" s="36">
        <f>SUMIFS(СВЦЭМ!$D$39:$D$782,СВЦЭМ!$A$39:$A$782,$A40,СВЦЭМ!$B$39:$B$782,U$11)+'СЕТ СН'!$F$11+СВЦЭМ!$D$10+'СЕТ СН'!$F$6-'СЕТ СН'!$F$23</f>
        <v>1161.5456070600001</v>
      </c>
      <c r="V40" s="36">
        <f>SUMIFS(СВЦЭМ!$D$39:$D$782,СВЦЭМ!$A$39:$A$782,$A40,СВЦЭМ!$B$39:$B$782,V$11)+'СЕТ СН'!$F$11+СВЦЭМ!$D$10+'СЕТ СН'!$F$6-'СЕТ СН'!$F$23</f>
        <v>1194.22119333</v>
      </c>
      <c r="W40" s="36">
        <f>SUMIFS(СВЦЭМ!$D$39:$D$782,СВЦЭМ!$A$39:$A$782,$A40,СВЦЭМ!$B$39:$B$782,W$11)+'СЕТ СН'!$F$11+СВЦЭМ!$D$10+'СЕТ СН'!$F$6-'СЕТ СН'!$F$23</f>
        <v>1215.9175996400002</v>
      </c>
      <c r="X40" s="36">
        <f>SUMIFS(СВЦЭМ!$D$39:$D$782,СВЦЭМ!$A$39:$A$782,$A40,СВЦЭМ!$B$39:$B$782,X$11)+'СЕТ СН'!$F$11+СВЦЭМ!$D$10+'СЕТ СН'!$F$6-'СЕТ СН'!$F$23</f>
        <v>1242.5204964100001</v>
      </c>
      <c r="Y40" s="36">
        <f>SUMIFS(СВЦЭМ!$D$39:$D$782,СВЦЭМ!$A$39:$A$782,$A40,СВЦЭМ!$B$39:$B$782,Y$11)+'СЕТ СН'!$F$11+СВЦЭМ!$D$10+'СЕТ СН'!$F$6-'СЕТ СН'!$F$23</f>
        <v>1283.00832679</v>
      </c>
    </row>
    <row r="41" spans="1:27" ht="15.75" x14ac:dyDescent="0.2">
      <c r="A41" s="35">
        <f t="shared" si="0"/>
        <v>44864</v>
      </c>
      <c r="B41" s="36">
        <f>SUMIFS(СВЦЭМ!$D$39:$D$782,СВЦЭМ!$A$39:$A$782,$A41,СВЦЭМ!$B$39:$B$782,B$11)+'СЕТ СН'!$F$11+СВЦЭМ!$D$10+'СЕТ СН'!$F$6-'СЕТ СН'!$F$23</f>
        <v>1257.28319938</v>
      </c>
      <c r="C41" s="36">
        <f>SUMIFS(СВЦЭМ!$D$39:$D$782,СВЦЭМ!$A$39:$A$782,$A41,СВЦЭМ!$B$39:$B$782,C$11)+'СЕТ СН'!$F$11+СВЦЭМ!$D$10+'СЕТ СН'!$F$6-'СЕТ СН'!$F$23</f>
        <v>1278.05145391</v>
      </c>
      <c r="D41" s="36">
        <f>SUMIFS(СВЦЭМ!$D$39:$D$782,СВЦЭМ!$A$39:$A$782,$A41,СВЦЭМ!$B$39:$B$782,D$11)+'СЕТ СН'!$F$11+СВЦЭМ!$D$10+'СЕТ СН'!$F$6-'СЕТ СН'!$F$23</f>
        <v>1317.1321034499999</v>
      </c>
      <c r="E41" s="36">
        <f>SUMIFS(СВЦЭМ!$D$39:$D$782,СВЦЭМ!$A$39:$A$782,$A41,СВЦЭМ!$B$39:$B$782,E$11)+'СЕТ СН'!$F$11+СВЦЭМ!$D$10+'СЕТ СН'!$F$6-'СЕТ СН'!$F$23</f>
        <v>1297.36730382</v>
      </c>
      <c r="F41" s="36">
        <f>SUMIFS(СВЦЭМ!$D$39:$D$782,СВЦЭМ!$A$39:$A$782,$A41,СВЦЭМ!$B$39:$B$782,F$11)+'СЕТ СН'!$F$11+СВЦЭМ!$D$10+'СЕТ СН'!$F$6-'СЕТ СН'!$F$23</f>
        <v>1324.97677348</v>
      </c>
      <c r="G41" s="36">
        <f>SUMIFS(СВЦЭМ!$D$39:$D$782,СВЦЭМ!$A$39:$A$782,$A41,СВЦЭМ!$B$39:$B$782,G$11)+'СЕТ СН'!$F$11+СВЦЭМ!$D$10+'СЕТ СН'!$F$6-'СЕТ СН'!$F$23</f>
        <v>1298.6663368</v>
      </c>
      <c r="H41" s="36">
        <f>SUMIFS(СВЦЭМ!$D$39:$D$782,СВЦЭМ!$A$39:$A$782,$A41,СВЦЭМ!$B$39:$B$782,H$11)+'СЕТ СН'!$F$11+СВЦЭМ!$D$10+'СЕТ СН'!$F$6-'СЕТ СН'!$F$23</f>
        <v>1270.9801368999999</v>
      </c>
      <c r="I41" s="36">
        <f>SUMIFS(СВЦЭМ!$D$39:$D$782,СВЦЭМ!$A$39:$A$782,$A41,СВЦЭМ!$B$39:$B$782,I$11)+'СЕТ СН'!$F$11+СВЦЭМ!$D$10+'СЕТ СН'!$F$6-'СЕТ СН'!$F$23</f>
        <v>1255.93133259</v>
      </c>
      <c r="J41" s="36">
        <f>SUMIFS(СВЦЭМ!$D$39:$D$782,СВЦЭМ!$A$39:$A$782,$A41,СВЦЭМ!$B$39:$B$782,J$11)+'СЕТ СН'!$F$11+СВЦЭМ!$D$10+'СЕТ СН'!$F$6-'СЕТ СН'!$F$23</f>
        <v>1145.07853505</v>
      </c>
      <c r="K41" s="36">
        <f>SUMIFS(СВЦЭМ!$D$39:$D$782,СВЦЭМ!$A$39:$A$782,$A41,СВЦЭМ!$B$39:$B$782,K$11)+'СЕТ СН'!$F$11+СВЦЭМ!$D$10+'СЕТ СН'!$F$6-'СЕТ СН'!$F$23</f>
        <v>1179.0923963099999</v>
      </c>
      <c r="L41" s="36">
        <f>SUMIFS(СВЦЭМ!$D$39:$D$782,СВЦЭМ!$A$39:$A$782,$A41,СВЦЭМ!$B$39:$B$782,L$11)+'СЕТ СН'!$F$11+СВЦЭМ!$D$10+'СЕТ СН'!$F$6-'СЕТ СН'!$F$23</f>
        <v>1237.4912379</v>
      </c>
      <c r="M41" s="36">
        <f>SUMIFS(СВЦЭМ!$D$39:$D$782,СВЦЭМ!$A$39:$A$782,$A41,СВЦЭМ!$B$39:$B$782,M$11)+'СЕТ СН'!$F$11+СВЦЭМ!$D$10+'СЕТ СН'!$F$6-'СЕТ СН'!$F$23</f>
        <v>1232.50988966</v>
      </c>
      <c r="N41" s="36">
        <f>SUMIFS(СВЦЭМ!$D$39:$D$782,СВЦЭМ!$A$39:$A$782,$A41,СВЦЭМ!$B$39:$B$782,N$11)+'СЕТ СН'!$F$11+СВЦЭМ!$D$10+'СЕТ СН'!$F$6-'СЕТ СН'!$F$23</f>
        <v>1254.5843242799999</v>
      </c>
      <c r="O41" s="36">
        <f>SUMIFS(СВЦЭМ!$D$39:$D$782,СВЦЭМ!$A$39:$A$782,$A41,СВЦЭМ!$B$39:$B$782,O$11)+'СЕТ СН'!$F$11+СВЦЭМ!$D$10+'СЕТ СН'!$F$6-'СЕТ СН'!$F$23</f>
        <v>1245.8227964299999</v>
      </c>
      <c r="P41" s="36">
        <f>SUMIFS(СВЦЭМ!$D$39:$D$782,СВЦЭМ!$A$39:$A$782,$A41,СВЦЭМ!$B$39:$B$782,P$11)+'СЕТ СН'!$F$11+СВЦЭМ!$D$10+'СЕТ СН'!$F$6-'СЕТ СН'!$F$23</f>
        <v>1267.12137011</v>
      </c>
      <c r="Q41" s="36">
        <f>SUMIFS(СВЦЭМ!$D$39:$D$782,СВЦЭМ!$A$39:$A$782,$A41,СВЦЭМ!$B$39:$B$782,Q$11)+'СЕТ СН'!$F$11+СВЦЭМ!$D$10+'СЕТ СН'!$F$6-'СЕТ СН'!$F$23</f>
        <v>1271.47207134</v>
      </c>
      <c r="R41" s="36">
        <f>SUMIFS(СВЦЭМ!$D$39:$D$782,СВЦЭМ!$A$39:$A$782,$A41,СВЦЭМ!$B$39:$B$782,R$11)+'СЕТ СН'!$F$11+СВЦЭМ!$D$10+'СЕТ СН'!$F$6-'СЕТ СН'!$F$23</f>
        <v>1225.6765928100001</v>
      </c>
      <c r="S41" s="36">
        <f>SUMIFS(СВЦЭМ!$D$39:$D$782,СВЦЭМ!$A$39:$A$782,$A41,СВЦЭМ!$B$39:$B$782,S$11)+'СЕТ СН'!$F$11+СВЦЭМ!$D$10+'СЕТ СН'!$F$6-'СЕТ СН'!$F$23</f>
        <v>1160.84099311</v>
      </c>
      <c r="T41" s="36">
        <f>SUMIFS(СВЦЭМ!$D$39:$D$782,СВЦЭМ!$A$39:$A$782,$A41,СВЦЭМ!$B$39:$B$782,T$11)+'СЕТ СН'!$F$11+СВЦЭМ!$D$10+'СЕТ СН'!$F$6-'СЕТ СН'!$F$23</f>
        <v>1186.797343</v>
      </c>
      <c r="U41" s="36">
        <f>SUMIFS(СВЦЭМ!$D$39:$D$782,СВЦЭМ!$A$39:$A$782,$A41,СВЦЭМ!$B$39:$B$782,U$11)+'СЕТ СН'!$F$11+СВЦЭМ!$D$10+'СЕТ СН'!$F$6-'СЕТ СН'!$F$23</f>
        <v>1199.35497637</v>
      </c>
      <c r="V41" s="36">
        <f>SUMIFS(СВЦЭМ!$D$39:$D$782,СВЦЭМ!$A$39:$A$782,$A41,СВЦЭМ!$B$39:$B$782,V$11)+'СЕТ СН'!$F$11+СВЦЭМ!$D$10+'СЕТ СН'!$F$6-'СЕТ СН'!$F$23</f>
        <v>1197.0706820299999</v>
      </c>
      <c r="W41" s="36">
        <f>SUMIFS(СВЦЭМ!$D$39:$D$782,СВЦЭМ!$A$39:$A$782,$A41,СВЦЭМ!$B$39:$B$782,W$11)+'СЕТ СН'!$F$11+СВЦЭМ!$D$10+'СЕТ СН'!$F$6-'СЕТ СН'!$F$23</f>
        <v>1185.7865535199999</v>
      </c>
      <c r="X41" s="36">
        <f>SUMIFS(СВЦЭМ!$D$39:$D$782,СВЦЭМ!$A$39:$A$782,$A41,СВЦЭМ!$B$39:$B$782,X$11)+'СЕТ СН'!$F$11+СВЦЭМ!$D$10+'СЕТ СН'!$F$6-'СЕТ СН'!$F$23</f>
        <v>1228.58531922</v>
      </c>
      <c r="Y41" s="36">
        <f>SUMIFS(СВЦЭМ!$D$39:$D$782,СВЦЭМ!$A$39:$A$782,$A41,СВЦЭМ!$B$39:$B$782,Y$11)+'СЕТ СН'!$F$11+СВЦЭМ!$D$10+'СЕТ СН'!$F$6-'СЕТ СН'!$F$23</f>
        <v>1316.14656502</v>
      </c>
    </row>
    <row r="42" spans="1:27" ht="15.75" x14ac:dyDescent="0.2">
      <c r="A42" s="35">
        <f t="shared" si="0"/>
        <v>44865</v>
      </c>
      <c r="B42" s="36">
        <f>SUMIFS(СВЦЭМ!$D$39:$D$782,СВЦЭМ!$A$39:$A$782,$A42,СВЦЭМ!$B$39:$B$782,B$11)+'СЕТ СН'!$F$11+СВЦЭМ!$D$10+'СЕТ СН'!$F$6-'СЕТ СН'!$F$23</f>
        <v>1353.6794782700001</v>
      </c>
      <c r="C42" s="36">
        <f>SUMIFS(СВЦЭМ!$D$39:$D$782,СВЦЭМ!$A$39:$A$782,$A42,СВЦЭМ!$B$39:$B$782,C$11)+'СЕТ СН'!$F$11+СВЦЭМ!$D$10+'СЕТ СН'!$F$6-'СЕТ СН'!$F$23</f>
        <v>1387.7601345099999</v>
      </c>
      <c r="D42" s="36">
        <f>SUMIFS(СВЦЭМ!$D$39:$D$782,СВЦЭМ!$A$39:$A$782,$A42,СВЦЭМ!$B$39:$B$782,D$11)+'СЕТ СН'!$F$11+СВЦЭМ!$D$10+'СЕТ СН'!$F$6-'СЕТ СН'!$F$23</f>
        <v>1410.3597153400001</v>
      </c>
      <c r="E42" s="36">
        <f>SUMIFS(СВЦЭМ!$D$39:$D$782,СВЦЭМ!$A$39:$A$782,$A42,СВЦЭМ!$B$39:$B$782,E$11)+'СЕТ СН'!$F$11+СВЦЭМ!$D$10+'СЕТ СН'!$F$6-'СЕТ СН'!$F$23</f>
        <v>1418.8544216499999</v>
      </c>
      <c r="F42" s="36">
        <f>SUMIFS(СВЦЭМ!$D$39:$D$782,СВЦЭМ!$A$39:$A$782,$A42,СВЦЭМ!$B$39:$B$782,F$11)+'СЕТ СН'!$F$11+СВЦЭМ!$D$10+'СЕТ СН'!$F$6-'СЕТ СН'!$F$23</f>
        <v>1416.6329724700001</v>
      </c>
      <c r="G42" s="36">
        <f>SUMIFS(СВЦЭМ!$D$39:$D$782,СВЦЭМ!$A$39:$A$782,$A42,СВЦЭМ!$B$39:$B$782,G$11)+'СЕТ СН'!$F$11+СВЦЭМ!$D$10+'СЕТ СН'!$F$6-'СЕТ СН'!$F$23</f>
        <v>1385.3595443300001</v>
      </c>
      <c r="H42" s="36">
        <f>SUMIFS(СВЦЭМ!$D$39:$D$782,СВЦЭМ!$A$39:$A$782,$A42,СВЦЭМ!$B$39:$B$782,H$11)+'СЕТ СН'!$F$11+СВЦЭМ!$D$10+'СЕТ СН'!$F$6-'СЕТ СН'!$F$23</f>
        <v>1304.0397445400001</v>
      </c>
      <c r="I42" s="36">
        <f>SUMIFS(СВЦЭМ!$D$39:$D$782,СВЦЭМ!$A$39:$A$782,$A42,СВЦЭМ!$B$39:$B$782,I$11)+'СЕТ СН'!$F$11+СВЦЭМ!$D$10+'СЕТ СН'!$F$6-'СЕТ СН'!$F$23</f>
        <v>1282.93949572</v>
      </c>
      <c r="J42" s="36">
        <f>SUMIFS(СВЦЭМ!$D$39:$D$782,СВЦЭМ!$A$39:$A$782,$A42,СВЦЭМ!$B$39:$B$782,J$11)+'СЕТ СН'!$F$11+СВЦЭМ!$D$10+'СЕТ СН'!$F$6-'СЕТ СН'!$F$23</f>
        <v>1231.38242827</v>
      </c>
      <c r="K42" s="36">
        <f>SUMIFS(СВЦЭМ!$D$39:$D$782,СВЦЭМ!$A$39:$A$782,$A42,СВЦЭМ!$B$39:$B$782,K$11)+'СЕТ СН'!$F$11+СВЦЭМ!$D$10+'СЕТ СН'!$F$6-'СЕТ СН'!$F$23</f>
        <v>1225.8575260499999</v>
      </c>
      <c r="L42" s="36">
        <f>SUMIFS(СВЦЭМ!$D$39:$D$782,СВЦЭМ!$A$39:$A$782,$A42,СВЦЭМ!$B$39:$B$782,L$11)+'СЕТ СН'!$F$11+СВЦЭМ!$D$10+'СЕТ СН'!$F$6-'СЕТ СН'!$F$23</f>
        <v>1244.9102575900001</v>
      </c>
      <c r="M42" s="36">
        <f>SUMIFS(СВЦЭМ!$D$39:$D$782,СВЦЭМ!$A$39:$A$782,$A42,СВЦЭМ!$B$39:$B$782,M$11)+'СЕТ СН'!$F$11+СВЦЭМ!$D$10+'СЕТ СН'!$F$6-'СЕТ СН'!$F$23</f>
        <v>1259.75862699</v>
      </c>
      <c r="N42" s="36">
        <f>SUMIFS(СВЦЭМ!$D$39:$D$782,СВЦЭМ!$A$39:$A$782,$A42,СВЦЭМ!$B$39:$B$782,N$11)+'СЕТ СН'!$F$11+СВЦЭМ!$D$10+'СЕТ СН'!$F$6-'СЕТ СН'!$F$23</f>
        <v>1254.0482951199999</v>
      </c>
      <c r="O42" s="36">
        <f>SUMIFS(СВЦЭМ!$D$39:$D$782,СВЦЭМ!$A$39:$A$782,$A42,СВЦЭМ!$B$39:$B$782,O$11)+'СЕТ СН'!$F$11+СВЦЭМ!$D$10+'СЕТ СН'!$F$6-'СЕТ СН'!$F$23</f>
        <v>1257.23763345</v>
      </c>
      <c r="P42" s="36">
        <f>SUMIFS(СВЦЭМ!$D$39:$D$782,СВЦЭМ!$A$39:$A$782,$A42,СВЦЭМ!$B$39:$B$782,P$11)+'СЕТ СН'!$F$11+СВЦЭМ!$D$10+'СЕТ СН'!$F$6-'СЕТ СН'!$F$23</f>
        <v>1274.9391311500001</v>
      </c>
      <c r="Q42" s="36">
        <f>SUMIFS(СВЦЭМ!$D$39:$D$782,СВЦЭМ!$A$39:$A$782,$A42,СВЦЭМ!$B$39:$B$782,Q$11)+'СЕТ СН'!$F$11+СВЦЭМ!$D$10+'СЕТ СН'!$F$6-'СЕТ СН'!$F$23</f>
        <v>1280.92217895</v>
      </c>
      <c r="R42" s="36">
        <f>SUMIFS(СВЦЭМ!$D$39:$D$782,СВЦЭМ!$A$39:$A$782,$A42,СВЦЭМ!$B$39:$B$782,R$11)+'СЕТ СН'!$F$11+СВЦЭМ!$D$10+'СЕТ СН'!$F$6-'СЕТ СН'!$F$23</f>
        <v>1264.7919679500001</v>
      </c>
      <c r="S42" s="36">
        <f>SUMIFS(СВЦЭМ!$D$39:$D$782,СВЦЭМ!$A$39:$A$782,$A42,СВЦЭМ!$B$39:$B$782,S$11)+'СЕТ СН'!$F$11+СВЦЭМ!$D$10+'СЕТ СН'!$F$6-'СЕТ СН'!$F$23</f>
        <v>1211.8400244699999</v>
      </c>
      <c r="T42" s="36">
        <f>SUMIFS(СВЦЭМ!$D$39:$D$782,СВЦЭМ!$A$39:$A$782,$A42,СВЦЭМ!$B$39:$B$782,T$11)+'СЕТ СН'!$F$11+СВЦЭМ!$D$10+'СЕТ СН'!$F$6-'СЕТ СН'!$F$23</f>
        <v>1174.19326553</v>
      </c>
      <c r="U42" s="36">
        <f>SUMIFS(СВЦЭМ!$D$39:$D$782,СВЦЭМ!$A$39:$A$782,$A42,СВЦЭМ!$B$39:$B$782,U$11)+'СЕТ СН'!$F$11+СВЦЭМ!$D$10+'СЕТ СН'!$F$6-'СЕТ СН'!$F$23</f>
        <v>1195.1802875400001</v>
      </c>
      <c r="V42" s="36">
        <f>SUMIFS(СВЦЭМ!$D$39:$D$782,СВЦЭМ!$A$39:$A$782,$A42,СВЦЭМ!$B$39:$B$782,V$11)+'СЕТ СН'!$F$11+СВЦЭМ!$D$10+'СЕТ СН'!$F$6-'СЕТ СН'!$F$23</f>
        <v>1218.6892244100002</v>
      </c>
      <c r="W42" s="36">
        <f>SUMIFS(СВЦЭМ!$D$39:$D$782,СВЦЭМ!$A$39:$A$782,$A42,СВЦЭМ!$B$39:$B$782,W$11)+'СЕТ СН'!$F$11+СВЦЭМ!$D$10+'СЕТ СН'!$F$6-'СЕТ СН'!$F$23</f>
        <v>1244.2392206500001</v>
      </c>
      <c r="X42" s="36">
        <f>SUMIFS(СВЦЭМ!$D$39:$D$782,СВЦЭМ!$A$39:$A$782,$A42,СВЦЭМ!$B$39:$B$782,X$11)+'СЕТ СН'!$F$11+СВЦЭМ!$D$10+'СЕТ СН'!$F$6-'СЕТ СН'!$F$23</f>
        <v>1268.50957202</v>
      </c>
      <c r="Y42" s="36">
        <f>SUMIFS(СВЦЭМ!$D$39:$D$782,СВЦЭМ!$A$39:$A$782,$A42,СВЦЭМ!$B$39:$B$782,Y$11)+'СЕТ СН'!$F$11+СВЦЭМ!$D$10+'СЕТ СН'!$F$6-'СЕТ СН'!$F$23</f>
        <v>1297.41306788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01.10.2022</v>
      </c>
      <c r="B48" s="36">
        <f>SUMIFS(СВЦЭМ!$D$39:$D$782,СВЦЭМ!$A$39:$A$782,$A48,СВЦЭМ!$B$39:$B$782,B$47)+'СЕТ СН'!$G$11+СВЦЭМ!$D$10+'СЕТ СН'!$G$6-'СЕТ СН'!$G$23</f>
        <v>1249.62366666</v>
      </c>
      <c r="C48" s="36">
        <f>SUMIFS(СВЦЭМ!$D$39:$D$782,СВЦЭМ!$A$39:$A$782,$A48,СВЦЭМ!$B$39:$B$782,C$47)+'СЕТ СН'!$G$11+СВЦЭМ!$D$10+'СЕТ СН'!$G$6-'СЕТ СН'!$G$23</f>
        <v>1272.7502260000001</v>
      </c>
      <c r="D48" s="36">
        <f>SUMIFS(СВЦЭМ!$D$39:$D$782,СВЦЭМ!$A$39:$A$782,$A48,СВЦЭМ!$B$39:$B$782,D$47)+'СЕТ СН'!$G$11+СВЦЭМ!$D$10+'СЕТ СН'!$G$6-'СЕТ СН'!$G$23</f>
        <v>1294.1632478399999</v>
      </c>
      <c r="E48" s="36">
        <f>SUMIFS(СВЦЭМ!$D$39:$D$782,СВЦЭМ!$A$39:$A$782,$A48,СВЦЭМ!$B$39:$B$782,E$47)+'СЕТ СН'!$G$11+СВЦЭМ!$D$10+'СЕТ СН'!$G$6-'СЕТ СН'!$G$23</f>
        <v>1295.2373318800001</v>
      </c>
      <c r="F48" s="36">
        <f>SUMIFS(СВЦЭМ!$D$39:$D$782,СВЦЭМ!$A$39:$A$782,$A48,СВЦЭМ!$B$39:$B$782,F$47)+'СЕТ СН'!$G$11+СВЦЭМ!$D$10+'СЕТ СН'!$G$6-'СЕТ СН'!$G$23</f>
        <v>1301.02519158</v>
      </c>
      <c r="G48" s="36">
        <f>SUMIFS(СВЦЭМ!$D$39:$D$782,СВЦЭМ!$A$39:$A$782,$A48,СВЦЭМ!$B$39:$B$782,G$47)+'СЕТ СН'!$G$11+СВЦЭМ!$D$10+'СЕТ СН'!$G$6-'СЕТ СН'!$G$23</f>
        <v>1289.94190368</v>
      </c>
      <c r="H48" s="36">
        <f>SUMIFS(СВЦЭМ!$D$39:$D$782,СВЦЭМ!$A$39:$A$782,$A48,СВЦЭМ!$B$39:$B$782,H$47)+'СЕТ СН'!$G$11+СВЦЭМ!$D$10+'СЕТ СН'!$G$6-'СЕТ СН'!$G$23</f>
        <v>1263.1889694400002</v>
      </c>
      <c r="I48" s="36">
        <f>SUMIFS(СВЦЭМ!$D$39:$D$782,СВЦЭМ!$A$39:$A$782,$A48,СВЦЭМ!$B$39:$B$782,I$47)+'СЕТ СН'!$G$11+СВЦЭМ!$D$10+'СЕТ СН'!$G$6-'СЕТ СН'!$G$23</f>
        <v>1182.77476305</v>
      </c>
      <c r="J48" s="36">
        <f>SUMIFS(СВЦЭМ!$D$39:$D$782,СВЦЭМ!$A$39:$A$782,$A48,СВЦЭМ!$B$39:$B$782,J$47)+'СЕТ СН'!$G$11+СВЦЭМ!$D$10+'СЕТ СН'!$G$6-'СЕТ СН'!$G$23</f>
        <v>1249.3244344700001</v>
      </c>
      <c r="K48" s="36">
        <f>SUMIFS(СВЦЭМ!$D$39:$D$782,СВЦЭМ!$A$39:$A$782,$A48,СВЦЭМ!$B$39:$B$782,K$47)+'СЕТ СН'!$G$11+СВЦЭМ!$D$10+'СЕТ СН'!$G$6-'СЕТ СН'!$G$23</f>
        <v>1279.5006682399999</v>
      </c>
      <c r="L48" s="36">
        <f>SUMIFS(СВЦЭМ!$D$39:$D$782,СВЦЭМ!$A$39:$A$782,$A48,СВЦЭМ!$B$39:$B$782,L$47)+'СЕТ СН'!$G$11+СВЦЭМ!$D$10+'СЕТ СН'!$G$6-'СЕТ СН'!$G$23</f>
        <v>1279.17018011</v>
      </c>
      <c r="M48" s="36">
        <f>SUMIFS(СВЦЭМ!$D$39:$D$782,СВЦЭМ!$A$39:$A$782,$A48,СВЦЭМ!$B$39:$B$782,M$47)+'СЕТ СН'!$G$11+СВЦЭМ!$D$10+'СЕТ СН'!$G$6-'СЕТ СН'!$G$23</f>
        <v>1227.5329782600002</v>
      </c>
      <c r="N48" s="36">
        <f>SUMIFS(СВЦЭМ!$D$39:$D$782,СВЦЭМ!$A$39:$A$782,$A48,СВЦЭМ!$B$39:$B$782,N$47)+'СЕТ СН'!$G$11+СВЦЭМ!$D$10+'СЕТ СН'!$G$6-'СЕТ СН'!$G$23</f>
        <v>1215.6085250900001</v>
      </c>
      <c r="O48" s="36">
        <f>SUMIFS(СВЦЭМ!$D$39:$D$782,СВЦЭМ!$A$39:$A$782,$A48,СВЦЭМ!$B$39:$B$782,O$47)+'СЕТ СН'!$G$11+СВЦЭМ!$D$10+'СЕТ СН'!$G$6-'СЕТ СН'!$G$23</f>
        <v>1200.7799510899999</v>
      </c>
      <c r="P48" s="36">
        <f>SUMIFS(СВЦЭМ!$D$39:$D$782,СВЦЭМ!$A$39:$A$782,$A48,СВЦЭМ!$B$39:$B$782,P$47)+'СЕТ СН'!$G$11+СВЦЭМ!$D$10+'СЕТ СН'!$G$6-'СЕТ СН'!$G$23</f>
        <v>1190.93497589</v>
      </c>
      <c r="Q48" s="36">
        <f>SUMIFS(СВЦЭМ!$D$39:$D$782,СВЦЭМ!$A$39:$A$782,$A48,СВЦЭМ!$B$39:$B$782,Q$47)+'СЕТ СН'!$G$11+СВЦЭМ!$D$10+'СЕТ СН'!$G$6-'СЕТ СН'!$G$23</f>
        <v>1185.29117578</v>
      </c>
      <c r="R48" s="36">
        <f>SUMIFS(СВЦЭМ!$D$39:$D$782,СВЦЭМ!$A$39:$A$782,$A48,СВЦЭМ!$B$39:$B$782,R$47)+'СЕТ СН'!$G$11+СВЦЭМ!$D$10+'СЕТ СН'!$G$6-'СЕТ СН'!$G$23</f>
        <v>1184.1149997</v>
      </c>
      <c r="S48" s="36">
        <f>SUMIFS(СВЦЭМ!$D$39:$D$782,СВЦЭМ!$A$39:$A$782,$A48,СВЦЭМ!$B$39:$B$782,S$47)+'СЕТ СН'!$G$11+СВЦЭМ!$D$10+'СЕТ СН'!$G$6-'СЕТ СН'!$G$23</f>
        <v>1224.2553785800001</v>
      </c>
      <c r="T48" s="36">
        <f>SUMIFS(СВЦЭМ!$D$39:$D$782,СВЦЭМ!$A$39:$A$782,$A48,СВЦЭМ!$B$39:$B$782,T$47)+'СЕТ СН'!$G$11+СВЦЭМ!$D$10+'СЕТ СН'!$G$6-'СЕТ СН'!$G$23</f>
        <v>1348.8600587400001</v>
      </c>
      <c r="U48" s="36">
        <f>SUMIFS(СВЦЭМ!$D$39:$D$782,СВЦЭМ!$A$39:$A$782,$A48,СВЦЭМ!$B$39:$B$782,U$47)+'СЕТ СН'!$G$11+СВЦЭМ!$D$10+'СЕТ СН'!$G$6-'СЕТ СН'!$G$23</f>
        <v>1367.2449684200001</v>
      </c>
      <c r="V48" s="36">
        <f>SUMIFS(СВЦЭМ!$D$39:$D$782,СВЦЭМ!$A$39:$A$782,$A48,СВЦЭМ!$B$39:$B$782,V$47)+'СЕТ СН'!$G$11+СВЦЭМ!$D$10+'СЕТ СН'!$G$6-'СЕТ СН'!$G$23</f>
        <v>1368.3893453400001</v>
      </c>
      <c r="W48" s="36">
        <f>SUMIFS(СВЦЭМ!$D$39:$D$782,СВЦЭМ!$A$39:$A$782,$A48,СВЦЭМ!$B$39:$B$782,W$47)+'СЕТ СН'!$G$11+СВЦЭМ!$D$10+'СЕТ СН'!$G$6-'СЕТ СН'!$G$23</f>
        <v>1356.4848121700002</v>
      </c>
      <c r="X48" s="36">
        <f>SUMIFS(СВЦЭМ!$D$39:$D$782,СВЦЭМ!$A$39:$A$782,$A48,СВЦЭМ!$B$39:$B$782,X$47)+'СЕТ СН'!$G$11+СВЦЭМ!$D$10+'СЕТ СН'!$G$6-'СЕТ СН'!$G$23</f>
        <v>1345.6532454900002</v>
      </c>
      <c r="Y48" s="36">
        <f>SUMIFS(СВЦЭМ!$D$39:$D$782,СВЦЭМ!$A$39:$A$782,$A48,СВЦЭМ!$B$39:$B$782,Y$47)+'СЕТ СН'!$G$11+СВЦЭМ!$D$10+'СЕТ СН'!$G$6-'СЕТ СН'!$G$23</f>
        <v>1316.1396410400002</v>
      </c>
      <c r="AA48" s="45"/>
    </row>
    <row r="49" spans="1:25" ht="15.75" x14ac:dyDescent="0.2">
      <c r="A49" s="35">
        <f>A48+1</f>
        <v>44836</v>
      </c>
      <c r="B49" s="36">
        <f>SUMIFS(СВЦЭМ!$D$39:$D$782,СВЦЭМ!$A$39:$A$782,$A49,СВЦЭМ!$B$39:$B$782,B$47)+'СЕТ СН'!$G$11+СВЦЭМ!$D$10+'СЕТ СН'!$G$6-'СЕТ СН'!$G$23</f>
        <v>1232.6337891799999</v>
      </c>
      <c r="C49" s="36">
        <f>SUMIFS(СВЦЭМ!$D$39:$D$782,СВЦЭМ!$A$39:$A$782,$A49,СВЦЭМ!$B$39:$B$782,C$47)+'СЕТ СН'!$G$11+СВЦЭМ!$D$10+'СЕТ СН'!$G$6-'СЕТ СН'!$G$23</f>
        <v>1237.2779937</v>
      </c>
      <c r="D49" s="36">
        <f>SUMIFS(СВЦЭМ!$D$39:$D$782,СВЦЭМ!$A$39:$A$782,$A49,СВЦЭМ!$B$39:$B$782,D$47)+'СЕТ СН'!$G$11+СВЦЭМ!$D$10+'СЕТ СН'!$G$6-'СЕТ СН'!$G$23</f>
        <v>1282.02533565</v>
      </c>
      <c r="E49" s="36">
        <f>SUMIFS(СВЦЭМ!$D$39:$D$782,СВЦЭМ!$A$39:$A$782,$A49,СВЦЭМ!$B$39:$B$782,E$47)+'СЕТ СН'!$G$11+СВЦЭМ!$D$10+'СЕТ СН'!$G$6-'СЕТ СН'!$G$23</f>
        <v>1319.60511907</v>
      </c>
      <c r="F49" s="36">
        <f>SUMIFS(СВЦЭМ!$D$39:$D$782,СВЦЭМ!$A$39:$A$782,$A49,СВЦЭМ!$B$39:$B$782,F$47)+'СЕТ СН'!$G$11+СВЦЭМ!$D$10+'СЕТ СН'!$G$6-'СЕТ СН'!$G$23</f>
        <v>1316.24168126</v>
      </c>
      <c r="G49" s="36">
        <f>SUMIFS(СВЦЭМ!$D$39:$D$782,СВЦЭМ!$A$39:$A$782,$A49,СВЦЭМ!$B$39:$B$782,G$47)+'СЕТ СН'!$G$11+СВЦЭМ!$D$10+'СЕТ СН'!$G$6-'СЕТ СН'!$G$23</f>
        <v>1305.3495427299999</v>
      </c>
      <c r="H49" s="36">
        <f>SUMIFS(СВЦЭМ!$D$39:$D$782,СВЦЭМ!$A$39:$A$782,$A49,СВЦЭМ!$B$39:$B$782,H$47)+'СЕТ СН'!$G$11+СВЦЭМ!$D$10+'СЕТ СН'!$G$6-'СЕТ СН'!$G$23</f>
        <v>1281.53995052</v>
      </c>
      <c r="I49" s="36">
        <f>SUMIFS(СВЦЭМ!$D$39:$D$782,СВЦЭМ!$A$39:$A$782,$A49,СВЦЭМ!$B$39:$B$782,I$47)+'СЕТ СН'!$G$11+СВЦЭМ!$D$10+'СЕТ СН'!$G$6-'СЕТ СН'!$G$23</f>
        <v>1266.2194315299998</v>
      </c>
      <c r="J49" s="36">
        <f>SUMIFS(СВЦЭМ!$D$39:$D$782,СВЦЭМ!$A$39:$A$782,$A49,СВЦЭМ!$B$39:$B$782,J$47)+'СЕТ СН'!$G$11+СВЦЭМ!$D$10+'СЕТ СН'!$G$6-'СЕТ СН'!$G$23</f>
        <v>1255.1956549000001</v>
      </c>
      <c r="K49" s="36">
        <f>SUMIFS(СВЦЭМ!$D$39:$D$782,СВЦЭМ!$A$39:$A$782,$A49,СВЦЭМ!$B$39:$B$782,K$47)+'СЕТ СН'!$G$11+СВЦЭМ!$D$10+'СЕТ СН'!$G$6-'СЕТ СН'!$G$23</f>
        <v>1227.60313148</v>
      </c>
      <c r="L49" s="36">
        <f>SUMIFS(СВЦЭМ!$D$39:$D$782,СВЦЭМ!$A$39:$A$782,$A49,СВЦЭМ!$B$39:$B$782,L$47)+'СЕТ СН'!$G$11+СВЦЭМ!$D$10+'СЕТ СН'!$G$6-'СЕТ СН'!$G$23</f>
        <v>1229.8624578599999</v>
      </c>
      <c r="M49" s="36">
        <f>SUMIFS(СВЦЭМ!$D$39:$D$782,СВЦЭМ!$A$39:$A$782,$A49,СВЦЭМ!$B$39:$B$782,M$47)+'СЕТ СН'!$G$11+СВЦЭМ!$D$10+'СЕТ СН'!$G$6-'СЕТ СН'!$G$23</f>
        <v>1191.9754817200001</v>
      </c>
      <c r="N49" s="36">
        <f>SUMIFS(СВЦЭМ!$D$39:$D$782,СВЦЭМ!$A$39:$A$782,$A49,СВЦЭМ!$B$39:$B$782,N$47)+'СЕТ СН'!$G$11+СВЦЭМ!$D$10+'СЕТ СН'!$G$6-'СЕТ СН'!$G$23</f>
        <v>1204.65084138</v>
      </c>
      <c r="O49" s="36">
        <f>SUMIFS(СВЦЭМ!$D$39:$D$782,СВЦЭМ!$A$39:$A$782,$A49,СВЦЭМ!$B$39:$B$782,O$47)+'СЕТ СН'!$G$11+СВЦЭМ!$D$10+'СЕТ СН'!$G$6-'СЕТ СН'!$G$23</f>
        <v>1211.7539603800001</v>
      </c>
      <c r="P49" s="36">
        <f>SUMIFS(СВЦЭМ!$D$39:$D$782,СВЦЭМ!$A$39:$A$782,$A49,СВЦЭМ!$B$39:$B$782,P$47)+'СЕТ СН'!$G$11+СВЦЭМ!$D$10+'СЕТ СН'!$G$6-'СЕТ СН'!$G$23</f>
        <v>1226.07714362</v>
      </c>
      <c r="Q49" s="36">
        <f>SUMIFS(СВЦЭМ!$D$39:$D$782,СВЦЭМ!$A$39:$A$782,$A49,СВЦЭМ!$B$39:$B$782,Q$47)+'СЕТ СН'!$G$11+СВЦЭМ!$D$10+'СЕТ СН'!$G$6-'СЕТ СН'!$G$23</f>
        <v>1236.63096868</v>
      </c>
      <c r="R49" s="36">
        <f>SUMIFS(СВЦЭМ!$D$39:$D$782,СВЦЭМ!$A$39:$A$782,$A49,СВЦЭМ!$B$39:$B$782,R$47)+'СЕТ СН'!$G$11+СВЦЭМ!$D$10+'СЕТ СН'!$G$6-'СЕТ СН'!$G$23</f>
        <v>1239.7772789999999</v>
      </c>
      <c r="S49" s="36">
        <f>SUMIFS(СВЦЭМ!$D$39:$D$782,СВЦЭМ!$A$39:$A$782,$A49,СВЦЭМ!$B$39:$B$782,S$47)+'СЕТ СН'!$G$11+СВЦЭМ!$D$10+'СЕТ СН'!$G$6-'СЕТ СН'!$G$23</f>
        <v>1221.6748550699999</v>
      </c>
      <c r="T49" s="36">
        <f>SUMIFS(СВЦЭМ!$D$39:$D$782,СВЦЭМ!$A$39:$A$782,$A49,СВЦЭМ!$B$39:$B$782,T$47)+'СЕТ СН'!$G$11+СВЦЭМ!$D$10+'СЕТ СН'!$G$6-'СЕТ СН'!$G$23</f>
        <v>1335.63396569</v>
      </c>
      <c r="U49" s="36">
        <f>SUMIFS(СВЦЭМ!$D$39:$D$782,СВЦЭМ!$A$39:$A$782,$A49,СВЦЭМ!$B$39:$B$782,U$47)+'СЕТ СН'!$G$11+СВЦЭМ!$D$10+'СЕТ СН'!$G$6-'СЕТ СН'!$G$23</f>
        <v>1367.3677084600004</v>
      </c>
      <c r="V49" s="36">
        <f>SUMIFS(СВЦЭМ!$D$39:$D$782,СВЦЭМ!$A$39:$A$782,$A49,СВЦЭМ!$B$39:$B$782,V$47)+'СЕТ СН'!$G$11+СВЦЭМ!$D$10+'СЕТ СН'!$G$6-'СЕТ СН'!$G$23</f>
        <v>1368.8583986200001</v>
      </c>
      <c r="W49" s="36">
        <f>SUMIFS(СВЦЭМ!$D$39:$D$782,СВЦЭМ!$A$39:$A$782,$A49,СВЦЭМ!$B$39:$B$782,W$47)+'СЕТ СН'!$G$11+СВЦЭМ!$D$10+'СЕТ СН'!$G$6-'СЕТ СН'!$G$23</f>
        <v>1351.6836457500003</v>
      </c>
      <c r="X49" s="36">
        <f>SUMIFS(СВЦЭМ!$D$39:$D$782,СВЦЭМ!$A$39:$A$782,$A49,СВЦЭМ!$B$39:$B$782,X$47)+'СЕТ СН'!$G$11+СВЦЭМ!$D$10+'СЕТ СН'!$G$6-'СЕТ СН'!$G$23</f>
        <v>1316.04035987</v>
      </c>
      <c r="Y49" s="36">
        <f>SUMIFS(СВЦЭМ!$D$39:$D$782,СВЦЭМ!$A$39:$A$782,$A49,СВЦЭМ!$B$39:$B$782,Y$47)+'СЕТ СН'!$G$11+СВЦЭМ!$D$10+'СЕТ СН'!$G$6-'СЕТ СН'!$G$23</f>
        <v>1309.0315089400001</v>
      </c>
    </row>
    <row r="50" spans="1:25" ht="15.75" x14ac:dyDescent="0.2">
      <c r="A50" s="35">
        <f t="shared" ref="A50:A78" si="1">A49+1</f>
        <v>44837</v>
      </c>
      <c r="B50" s="36">
        <f>SUMIFS(СВЦЭМ!$D$39:$D$782,СВЦЭМ!$A$39:$A$782,$A50,СВЦЭМ!$B$39:$B$782,B$47)+'СЕТ СН'!$G$11+СВЦЭМ!$D$10+'СЕТ СН'!$G$6-'СЕТ СН'!$G$23</f>
        <v>1309.2218451399999</v>
      </c>
      <c r="C50" s="36">
        <f>SUMIFS(СВЦЭМ!$D$39:$D$782,СВЦЭМ!$A$39:$A$782,$A50,СВЦЭМ!$B$39:$B$782,C$47)+'СЕТ СН'!$G$11+СВЦЭМ!$D$10+'СЕТ СН'!$G$6-'СЕТ СН'!$G$23</f>
        <v>1341.3559970900001</v>
      </c>
      <c r="D50" s="36">
        <f>SUMIFS(СВЦЭМ!$D$39:$D$782,СВЦЭМ!$A$39:$A$782,$A50,СВЦЭМ!$B$39:$B$782,D$47)+'СЕТ СН'!$G$11+СВЦЭМ!$D$10+'СЕТ СН'!$G$6-'СЕТ СН'!$G$23</f>
        <v>1358.1001347700003</v>
      </c>
      <c r="E50" s="36">
        <f>SUMIFS(СВЦЭМ!$D$39:$D$782,СВЦЭМ!$A$39:$A$782,$A50,СВЦЭМ!$B$39:$B$782,E$47)+'СЕТ СН'!$G$11+СВЦЭМ!$D$10+'СЕТ СН'!$G$6-'СЕТ СН'!$G$23</f>
        <v>1363.2769412800003</v>
      </c>
      <c r="F50" s="36">
        <f>SUMIFS(СВЦЭМ!$D$39:$D$782,СВЦЭМ!$A$39:$A$782,$A50,СВЦЭМ!$B$39:$B$782,F$47)+'СЕТ СН'!$G$11+СВЦЭМ!$D$10+'СЕТ СН'!$G$6-'СЕТ СН'!$G$23</f>
        <v>1347.98292515</v>
      </c>
      <c r="G50" s="36">
        <f>SUMIFS(СВЦЭМ!$D$39:$D$782,СВЦЭМ!$A$39:$A$782,$A50,СВЦЭМ!$B$39:$B$782,G$47)+'СЕТ СН'!$G$11+СВЦЭМ!$D$10+'СЕТ СН'!$G$6-'СЕТ СН'!$G$23</f>
        <v>1317.8847051400003</v>
      </c>
      <c r="H50" s="36">
        <f>SUMIFS(СВЦЭМ!$D$39:$D$782,СВЦЭМ!$A$39:$A$782,$A50,СВЦЭМ!$B$39:$B$782,H$47)+'СЕТ СН'!$G$11+СВЦЭМ!$D$10+'СЕТ СН'!$G$6-'СЕТ СН'!$G$23</f>
        <v>1242.1968925799999</v>
      </c>
      <c r="I50" s="36">
        <f>SUMIFS(СВЦЭМ!$D$39:$D$782,СВЦЭМ!$A$39:$A$782,$A50,СВЦЭМ!$B$39:$B$782,I$47)+'СЕТ СН'!$G$11+СВЦЭМ!$D$10+'СЕТ СН'!$G$6-'СЕТ СН'!$G$23</f>
        <v>1188.46540727</v>
      </c>
      <c r="J50" s="36">
        <f>SUMIFS(СВЦЭМ!$D$39:$D$782,СВЦЭМ!$A$39:$A$782,$A50,СВЦЭМ!$B$39:$B$782,J$47)+'СЕТ СН'!$G$11+СВЦЭМ!$D$10+'СЕТ СН'!$G$6-'СЕТ СН'!$G$23</f>
        <v>1161.7446484299999</v>
      </c>
      <c r="K50" s="36">
        <f>SUMIFS(СВЦЭМ!$D$39:$D$782,СВЦЭМ!$A$39:$A$782,$A50,СВЦЭМ!$B$39:$B$782,K$47)+'СЕТ СН'!$G$11+СВЦЭМ!$D$10+'СЕТ СН'!$G$6-'СЕТ СН'!$G$23</f>
        <v>1146.4834540299998</v>
      </c>
      <c r="L50" s="36">
        <f>SUMIFS(СВЦЭМ!$D$39:$D$782,СВЦЭМ!$A$39:$A$782,$A50,СВЦЭМ!$B$39:$B$782,L$47)+'СЕТ СН'!$G$11+СВЦЭМ!$D$10+'СЕТ СН'!$G$6-'СЕТ СН'!$G$23</f>
        <v>1141.2481145900001</v>
      </c>
      <c r="M50" s="36">
        <f>SUMIFS(СВЦЭМ!$D$39:$D$782,СВЦЭМ!$A$39:$A$782,$A50,СВЦЭМ!$B$39:$B$782,M$47)+'СЕТ СН'!$G$11+СВЦЭМ!$D$10+'СЕТ СН'!$G$6-'СЕТ СН'!$G$23</f>
        <v>1161.42025588</v>
      </c>
      <c r="N50" s="36">
        <f>SUMIFS(СВЦЭМ!$D$39:$D$782,СВЦЭМ!$A$39:$A$782,$A50,СВЦЭМ!$B$39:$B$782,N$47)+'СЕТ СН'!$G$11+СВЦЭМ!$D$10+'СЕТ СН'!$G$6-'СЕТ СН'!$G$23</f>
        <v>1185.1866420000001</v>
      </c>
      <c r="O50" s="36">
        <f>SUMIFS(СВЦЭМ!$D$39:$D$782,СВЦЭМ!$A$39:$A$782,$A50,СВЦЭМ!$B$39:$B$782,O$47)+'СЕТ СН'!$G$11+СВЦЭМ!$D$10+'СЕТ СН'!$G$6-'СЕТ СН'!$G$23</f>
        <v>1200.86004226</v>
      </c>
      <c r="P50" s="36">
        <f>SUMIFS(СВЦЭМ!$D$39:$D$782,СВЦЭМ!$A$39:$A$782,$A50,СВЦЭМ!$B$39:$B$782,P$47)+'СЕТ СН'!$G$11+СВЦЭМ!$D$10+'СЕТ СН'!$G$6-'СЕТ СН'!$G$23</f>
        <v>1209.53661792</v>
      </c>
      <c r="Q50" s="36">
        <f>SUMIFS(СВЦЭМ!$D$39:$D$782,СВЦЭМ!$A$39:$A$782,$A50,СВЦЭМ!$B$39:$B$782,Q$47)+'СЕТ СН'!$G$11+СВЦЭМ!$D$10+'СЕТ СН'!$G$6-'СЕТ СН'!$G$23</f>
        <v>1204.9872401799998</v>
      </c>
      <c r="R50" s="36">
        <f>SUMIFS(СВЦЭМ!$D$39:$D$782,СВЦЭМ!$A$39:$A$782,$A50,СВЦЭМ!$B$39:$B$782,R$47)+'СЕТ СН'!$G$11+СВЦЭМ!$D$10+'СЕТ СН'!$G$6-'СЕТ СН'!$G$23</f>
        <v>1191.49957522</v>
      </c>
      <c r="S50" s="36">
        <f>SUMIFS(СВЦЭМ!$D$39:$D$782,СВЦЭМ!$A$39:$A$782,$A50,СВЦЭМ!$B$39:$B$782,S$47)+'СЕТ СН'!$G$11+СВЦЭМ!$D$10+'СЕТ СН'!$G$6-'СЕТ СН'!$G$23</f>
        <v>1170.8230496900001</v>
      </c>
      <c r="T50" s="36">
        <f>SUMIFS(СВЦЭМ!$D$39:$D$782,СВЦЭМ!$A$39:$A$782,$A50,СВЦЭМ!$B$39:$B$782,T$47)+'СЕТ СН'!$G$11+СВЦЭМ!$D$10+'СЕТ СН'!$G$6-'СЕТ СН'!$G$23</f>
        <v>1132.8502472</v>
      </c>
      <c r="U50" s="36">
        <f>SUMIFS(СВЦЭМ!$D$39:$D$782,СВЦЭМ!$A$39:$A$782,$A50,СВЦЭМ!$B$39:$B$782,U$47)+'СЕТ СН'!$G$11+СВЦЭМ!$D$10+'СЕТ СН'!$G$6-'СЕТ СН'!$G$23</f>
        <v>1114.1957132</v>
      </c>
      <c r="V50" s="36">
        <f>SUMIFS(СВЦЭМ!$D$39:$D$782,СВЦЭМ!$A$39:$A$782,$A50,СВЦЭМ!$B$39:$B$782,V$47)+'СЕТ СН'!$G$11+СВЦЭМ!$D$10+'СЕТ СН'!$G$6-'СЕТ СН'!$G$23</f>
        <v>1124.4527408200001</v>
      </c>
      <c r="W50" s="36">
        <f>SUMIFS(СВЦЭМ!$D$39:$D$782,СВЦЭМ!$A$39:$A$782,$A50,СВЦЭМ!$B$39:$B$782,W$47)+'СЕТ СН'!$G$11+СВЦЭМ!$D$10+'СЕТ СН'!$G$6-'СЕТ СН'!$G$23</f>
        <v>1157.7980947199999</v>
      </c>
      <c r="X50" s="36">
        <f>SUMIFS(СВЦЭМ!$D$39:$D$782,СВЦЭМ!$A$39:$A$782,$A50,СВЦЭМ!$B$39:$B$782,X$47)+'СЕТ СН'!$G$11+СВЦЭМ!$D$10+'СЕТ СН'!$G$6-'СЕТ СН'!$G$23</f>
        <v>1208.3845313100001</v>
      </c>
      <c r="Y50" s="36">
        <f>SUMIFS(СВЦЭМ!$D$39:$D$782,СВЦЭМ!$A$39:$A$782,$A50,СВЦЭМ!$B$39:$B$782,Y$47)+'СЕТ СН'!$G$11+СВЦЭМ!$D$10+'СЕТ СН'!$G$6-'СЕТ СН'!$G$23</f>
        <v>1242.1127180600001</v>
      </c>
    </row>
    <row r="51" spans="1:25" ht="15.75" x14ac:dyDescent="0.2">
      <c r="A51" s="35">
        <f t="shared" si="1"/>
        <v>44838</v>
      </c>
      <c r="B51" s="36">
        <f>SUMIFS(СВЦЭМ!$D$39:$D$782,СВЦЭМ!$A$39:$A$782,$A51,СВЦЭМ!$B$39:$B$782,B$47)+'СЕТ СН'!$G$11+СВЦЭМ!$D$10+'СЕТ СН'!$G$6-'СЕТ СН'!$G$23</f>
        <v>1181.43854199</v>
      </c>
      <c r="C51" s="36">
        <f>SUMIFS(СВЦЭМ!$D$39:$D$782,СВЦЭМ!$A$39:$A$782,$A51,СВЦЭМ!$B$39:$B$782,C$47)+'СЕТ СН'!$G$11+СВЦЭМ!$D$10+'СЕТ СН'!$G$6-'СЕТ СН'!$G$23</f>
        <v>1206.91776224</v>
      </c>
      <c r="D51" s="36">
        <f>SUMIFS(СВЦЭМ!$D$39:$D$782,СВЦЭМ!$A$39:$A$782,$A51,СВЦЭМ!$B$39:$B$782,D$47)+'СЕТ СН'!$G$11+СВЦЭМ!$D$10+'СЕТ СН'!$G$6-'СЕТ СН'!$G$23</f>
        <v>1219.0737291</v>
      </c>
      <c r="E51" s="36">
        <f>SUMIFS(СВЦЭМ!$D$39:$D$782,СВЦЭМ!$A$39:$A$782,$A51,СВЦЭМ!$B$39:$B$782,E$47)+'СЕТ СН'!$G$11+СВЦЭМ!$D$10+'СЕТ СН'!$G$6-'СЕТ СН'!$G$23</f>
        <v>1228.7133293699999</v>
      </c>
      <c r="F51" s="36">
        <f>SUMIFS(СВЦЭМ!$D$39:$D$782,СВЦЭМ!$A$39:$A$782,$A51,СВЦЭМ!$B$39:$B$782,F$47)+'СЕТ СН'!$G$11+СВЦЭМ!$D$10+'СЕТ СН'!$G$6-'СЕТ СН'!$G$23</f>
        <v>1231.9271637900001</v>
      </c>
      <c r="G51" s="36">
        <f>SUMIFS(СВЦЭМ!$D$39:$D$782,СВЦЭМ!$A$39:$A$782,$A51,СВЦЭМ!$B$39:$B$782,G$47)+'СЕТ СН'!$G$11+СВЦЭМ!$D$10+'СЕТ СН'!$G$6-'СЕТ СН'!$G$23</f>
        <v>1211.77143596</v>
      </c>
      <c r="H51" s="36">
        <f>SUMIFS(СВЦЭМ!$D$39:$D$782,СВЦЭМ!$A$39:$A$782,$A51,СВЦЭМ!$B$39:$B$782,H$47)+'СЕТ СН'!$G$11+СВЦЭМ!$D$10+'СЕТ СН'!$G$6-'СЕТ СН'!$G$23</f>
        <v>1158.5793681999999</v>
      </c>
      <c r="I51" s="36">
        <f>SUMIFS(СВЦЭМ!$D$39:$D$782,СВЦЭМ!$A$39:$A$782,$A51,СВЦЭМ!$B$39:$B$782,I$47)+'СЕТ СН'!$G$11+СВЦЭМ!$D$10+'СЕТ СН'!$G$6-'СЕТ СН'!$G$23</f>
        <v>1111.5157098499999</v>
      </c>
      <c r="J51" s="36">
        <f>SUMIFS(СВЦЭМ!$D$39:$D$782,СВЦЭМ!$A$39:$A$782,$A51,СВЦЭМ!$B$39:$B$782,J$47)+'СЕТ СН'!$G$11+СВЦЭМ!$D$10+'СЕТ СН'!$G$6-'СЕТ СН'!$G$23</f>
        <v>1109.7195169399999</v>
      </c>
      <c r="K51" s="36">
        <f>SUMIFS(СВЦЭМ!$D$39:$D$782,СВЦЭМ!$A$39:$A$782,$A51,СВЦЭМ!$B$39:$B$782,K$47)+'СЕТ СН'!$G$11+СВЦЭМ!$D$10+'СЕТ СН'!$G$6-'СЕТ СН'!$G$23</f>
        <v>1098.3180387699999</v>
      </c>
      <c r="L51" s="36">
        <f>SUMIFS(СВЦЭМ!$D$39:$D$782,СВЦЭМ!$A$39:$A$782,$A51,СВЦЭМ!$B$39:$B$782,L$47)+'СЕТ СН'!$G$11+СВЦЭМ!$D$10+'СЕТ СН'!$G$6-'СЕТ СН'!$G$23</f>
        <v>1098.1126703800001</v>
      </c>
      <c r="M51" s="36">
        <f>SUMIFS(СВЦЭМ!$D$39:$D$782,СВЦЭМ!$A$39:$A$782,$A51,СВЦЭМ!$B$39:$B$782,M$47)+'СЕТ СН'!$G$11+СВЦЭМ!$D$10+'СЕТ СН'!$G$6-'СЕТ СН'!$G$23</f>
        <v>1107.78262617</v>
      </c>
      <c r="N51" s="36">
        <f>SUMIFS(СВЦЭМ!$D$39:$D$782,СВЦЭМ!$A$39:$A$782,$A51,СВЦЭМ!$B$39:$B$782,N$47)+'СЕТ СН'!$G$11+СВЦЭМ!$D$10+'СЕТ СН'!$G$6-'СЕТ СН'!$G$23</f>
        <v>1118.56511389</v>
      </c>
      <c r="O51" s="36">
        <f>SUMIFS(СВЦЭМ!$D$39:$D$782,СВЦЭМ!$A$39:$A$782,$A51,СВЦЭМ!$B$39:$B$782,O$47)+'СЕТ СН'!$G$11+СВЦЭМ!$D$10+'СЕТ СН'!$G$6-'СЕТ СН'!$G$23</f>
        <v>1121.88728305</v>
      </c>
      <c r="P51" s="36">
        <f>SUMIFS(СВЦЭМ!$D$39:$D$782,СВЦЭМ!$A$39:$A$782,$A51,СВЦЭМ!$B$39:$B$782,P$47)+'СЕТ СН'!$G$11+СВЦЭМ!$D$10+'СЕТ СН'!$G$6-'СЕТ СН'!$G$23</f>
        <v>1129.1523443800002</v>
      </c>
      <c r="Q51" s="36">
        <f>SUMIFS(СВЦЭМ!$D$39:$D$782,СВЦЭМ!$A$39:$A$782,$A51,СВЦЭМ!$B$39:$B$782,Q$47)+'СЕТ СН'!$G$11+СВЦЭМ!$D$10+'СЕТ СН'!$G$6-'СЕТ СН'!$G$23</f>
        <v>1130.33800645</v>
      </c>
      <c r="R51" s="36">
        <f>SUMIFS(СВЦЭМ!$D$39:$D$782,СВЦЭМ!$A$39:$A$782,$A51,СВЦЭМ!$B$39:$B$782,R$47)+'СЕТ СН'!$G$11+СВЦЭМ!$D$10+'СЕТ СН'!$G$6-'СЕТ СН'!$G$23</f>
        <v>1140.3190915099999</v>
      </c>
      <c r="S51" s="36">
        <f>SUMIFS(СВЦЭМ!$D$39:$D$782,СВЦЭМ!$A$39:$A$782,$A51,СВЦЭМ!$B$39:$B$782,S$47)+'СЕТ СН'!$G$11+СВЦЭМ!$D$10+'СЕТ СН'!$G$6-'СЕТ СН'!$G$23</f>
        <v>1118.43609438</v>
      </c>
      <c r="T51" s="36">
        <f>SUMIFS(СВЦЭМ!$D$39:$D$782,СВЦЭМ!$A$39:$A$782,$A51,СВЦЭМ!$B$39:$B$782,T$47)+'СЕТ СН'!$G$11+СВЦЭМ!$D$10+'СЕТ СН'!$G$6-'СЕТ СН'!$G$23</f>
        <v>1102.5979915100002</v>
      </c>
      <c r="U51" s="36">
        <f>SUMIFS(СВЦЭМ!$D$39:$D$782,СВЦЭМ!$A$39:$A$782,$A51,СВЦЭМ!$B$39:$B$782,U$47)+'СЕТ СН'!$G$11+СВЦЭМ!$D$10+'СЕТ СН'!$G$6-'СЕТ СН'!$G$23</f>
        <v>1080.3023376900001</v>
      </c>
      <c r="V51" s="36">
        <f>SUMIFS(СВЦЭМ!$D$39:$D$782,СВЦЭМ!$A$39:$A$782,$A51,СВЦЭМ!$B$39:$B$782,V$47)+'СЕТ СН'!$G$11+СВЦЭМ!$D$10+'СЕТ СН'!$G$6-'СЕТ СН'!$G$23</f>
        <v>1084.50493164</v>
      </c>
      <c r="W51" s="36">
        <f>SUMIFS(СВЦЭМ!$D$39:$D$782,СВЦЭМ!$A$39:$A$782,$A51,СВЦЭМ!$B$39:$B$782,W$47)+'СЕТ СН'!$G$11+СВЦЭМ!$D$10+'СЕТ СН'!$G$6-'СЕТ СН'!$G$23</f>
        <v>1092.9284935800001</v>
      </c>
      <c r="X51" s="36">
        <f>SUMIFS(СВЦЭМ!$D$39:$D$782,СВЦЭМ!$A$39:$A$782,$A51,СВЦЭМ!$B$39:$B$782,X$47)+'СЕТ СН'!$G$11+СВЦЭМ!$D$10+'СЕТ СН'!$G$6-'СЕТ СН'!$G$23</f>
        <v>1126.8106179500001</v>
      </c>
      <c r="Y51" s="36">
        <f>SUMIFS(СВЦЭМ!$D$39:$D$782,СВЦЭМ!$A$39:$A$782,$A51,СВЦЭМ!$B$39:$B$782,Y$47)+'СЕТ СН'!$G$11+СВЦЭМ!$D$10+'СЕТ СН'!$G$6-'СЕТ СН'!$G$23</f>
        <v>1153.29268871</v>
      </c>
    </row>
    <row r="52" spans="1:25" ht="15.75" x14ac:dyDescent="0.2">
      <c r="A52" s="35">
        <f t="shared" si="1"/>
        <v>44839</v>
      </c>
      <c r="B52" s="36">
        <f>SUMIFS(СВЦЭМ!$D$39:$D$782,СВЦЭМ!$A$39:$A$782,$A52,СВЦЭМ!$B$39:$B$782,B$47)+'СЕТ СН'!$G$11+СВЦЭМ!$D$10+'СЕТ СН'!$G$6-'СЕТ СН'!$G$23</f>
        <v>1229.00394471</v>
      </c>
      <c r="C52" s="36">
        <f>SUMIFS(СВЦЭМ!$D$39:$D$782,СВЦЭМ!$A$39:$A$782,$A52,СВЦЭМ!$B$39:$B$782,C$47)+'СЕТ СН'!$G$11+СВЦЭМ!$D$10+'СЕТ СН'!$G$6-'СЕТ СН'!$G$23</f>
        <v>1268.6613282200001</v>
      </c>
      <c r="D52" s="36">
        <f>SUMIFS(СВЦЭМ!$D$39:$D$782,СВЦЭМ!$A$39:$A$782,$A52,СВЦЭМ!$B$39:$B$782,D$47)+'СЕТ СН'!$G$11+СВЦЭМ!$D$10+'СЕТ СН'!$G$6-'СЕТ СН'!$G$23</f>
        <v>1295.1060215</v>
      </c>
      <c r="E52" s="36">
        <f>SUMIFS(СВЦЭМ!$D$39:$D$782,СВЦЭМ!$A$39:$A$782,$A52,СВЦЭМ!$B$39:$B$782,E$47)+'СЕТ СН'!$G$11+СВЦЭМ!$D$10+'СЕТ СН'!$G$6-'СЕТ СН'!$G$23</f>
        <v>1307.01573921</v>
      </c>
      <c r="F52" s="36">
        <f>SUMIFS(СВЦЭМ!$D$39:$D$782,СВЦЭМ!$A$39:$A$782,$A52,СВЦЭМ!$B$39:$B$782,F$47)+'СЕТ СН'!$G$11+СВЦЭМ!$D$10+'СЕТ СН'!$G$6-'СЕТ СН'!$G$23</f>
        <v>1305.07201648</v>
      </c>
      <c r="G52" s="36">
        <f>SUMIFS(СВЦЭМ!$D$39:$D$782,СВЦЭМ!$A$39:$A$782,$A52,СВЦЭМ!$B$39:$B$782,G$47)+'СЕТ СН'!$G$11+СВЦЭМ!$D$10+'СЕТ СН'!$G$6-'СЕТ СН'!$G$23</f>
        <v>1291.0193139799999</v>
      </c>
      <c r="H52" s="36">
        <f>SUMIFS(СВЦЭМ!$D$39:$D$782,СВЦЭМ!$A$39:$A$782,$A52,СВЦЭМ!$B$39:$B$782,H$47)+'СЕТ СН'!$G$11+СВЦЭМ!$D$10+'СЕТ СН'!$G$6-'СЕТ СН'!$G$23</f>
        <v>1242.8748446099999</v>
      </c>
      <c r="I52" s="36">
        <f>SUMIFS(СВЦЭМ!$D$39:$D$782,СВЦЭМ!$A$39:$A$782,$A52,СВЦЭМ!$B$39:$B$782,I$47)+'СЕТ СН'!$G$11+СВЦЭМ!$D$10+'СЕТ СН'!$G$6-'СЕТ СН'!$G$23</f>
        <v>1209.1654705199999</v>
      </c>
      <c r="J52" s="36">
        <f>SUMIFS(СВЦЭМ!$D$39:$D$782,СВЦЭМ!$A$39:$A$782,$A52,СВЦЭМ!$B$39:$B$782,J$47)+'СЕТ СН'!$G$11+СВЦЭМ!$D$10+'СЕТ СН'!$G$6-'СЕТ СН'!$G$23</f>
        <v>1259.8422041600002</v>
      </c>
      <c r="K52" s="36">
        <f>SUMIFS(СВЦЭМ!$D$39:$D$782,СВЦЭМ!$A$39:$A$782,$A52,СВЦЭМ!$B$39:$B$782,K$47)+'СЕТ СН'!$G$11+СВЦЭМ!$D$10+'СЕТ СН'!$G$6-'СЕТ СН'!$G$23</f>
        <v>1282.76927858</v>
      </c>
      <c r="L52" s="36">
        <f>SUMIFS(СВЦЭМ!$D$39:$D$782,СВЦЭМ!$A$39:$A$782,$A52,СВЦЭМ!$B$39:$B$782,L$47)+'СЕТ СН'!$G$11+СВЦЭМ!$D$10+'СЕТ СН'!$G$6-'СЕТ СН'!$G$23</f>
        <v>1282.5578705399998</v>
      </c>
      <c r="M52" s="36">
        <f>SUMIFS(СВЦЭМ!$D$39:$D$782,СВЦЭМ!$A$39:$A$782,$A52,СВЦЭМ!$B$39:$B$782,M$47)+'СЕТ СН'!$G$11+СВЦЭМ!$D$10+'СЕТ СН'!$G$6-'СЕТ СН'!$G$23</f>
        <v>1223.82742779</v>
      </c>
      <c r="N52" s="36">
        <f>SUMIFS(СВЦЭМ!$D$39:$D$782,СВЦЭМ!$A$39:$A$782,$A52,СВЦЭМ!$B$39:$B$782,N$47)+'СЕТ СН'!$G$11+СВЦЭМ!$D$10+'СЕТ СН'!$G$6-'СЕТ СН'!$G$23</f>
        <v>1237.0298157299999</v>
      </c>
      <c r="O52" s="36">
        <f>SUMIFS(СВЦЭМ!$D$39:$D$782,СВЦЭМ!$A$39:$A$782,$A52,СВЦЭМ!$B$39:$B$782,O$47)+'СЕТ СН'!$G$11+СВЦЭМ!$D$10+'СЕТ СН'!$G$6-'СЕТ СН'!$G$23</f>
        <v>1245.71818368</v>
      </c>
      <c r="P52" s="36">
        <f>SUMIFS(СВЦЭМ!$D$39:$D$782,СВЦЭМ!$A$39:$A$782,$A52,СВЦЭМ!$B$39:$B$782,P$47)+'СЕТ СН'!$G$11+СВЦЭМ!$D$10+'СЕТ СН'!$G$6-'СЕТ СН'!$G$23</f>
        <v>1255.16348343</v>
      </c>
      <c r="Q52" s="36">
        <f>SUMIFS(СВЦЭМ!$D$39:$D$782,СВЦЭМ!$A$39:$A$782,$A52,СВЦЭМ!$B$39:$B$782,Q$47)+'СЕТ СН'!$G$11+СВЦЭМ!$D$10+'СЕТ СН'!$G$6-'СЕТ СН'!$G$23</f>
        <v>1266.5768540200002</v>
      </c>
      <c r="R52" s="36">
        <f>SUMIFS(СВЦЭМ!$D$39:$D$782,СВЦЭМ!$A$39:$A$782,$A52,СВЦЭМ!$B$39:$B$782,R$47)+'СЕТ СН'!$G$11+СВЦЭМ!$D$10+'СЕТ СН'!$G$6-'СЕТ СН'!$G$23</f>
        <v>1254.9105363399999</v>
      </c>
      <c r="S52" s="36">
        <f>SUMIFS(СВЦЭМ!$D$39:$D$782,СВЦЭМ!$A$39:$A$782,$A52,СВЦЭМ!$B$39:$B$782,S$47)+'СЕТ СН'!$G$11+СВЦЭМ!$D$10+'СЕТ СН'!$G$6-'СЕТ СН'!$G$23</f>
        <v>1270.4295577100002</v>
      </c>
      <c r="T52" s="36">
        <f>SUMIFS(СВЦЭМ!$D$39:$D$782,СВЦЭМ!$A$39:$A$782,$A52,СВЦЭМ!$B$39:$B$782,T$47)+'СЕТ СН'!$G$11+СВЦЭМ!$D$10+'СЕТ СН'!$G$6-'СЕТ СН'!$G$23</f>
        <v>1389.38006361</v>
      </c>
      <c r="U52" s="36">
        <f>SUMIFS(СВЦЭМ!$D$39:$D$782,СВЦЭМ!$A$39:$A$782,$A52,СВЦЭМ!$B$39:$B$782,U$47)+'СЕТ СН'!$G$11+СВЦЭМ!$D$10+'СЕТ СН'!$G$6-'СЕТ СН'!$G$23</f>
        <v>1411.0174897900001</v>
      </c>
      <c r="V52" s="36">
        <f>SUMIFS(СВЦЭМ!$D$39:$D$782,СВЦЭМ!$A$39:$A$782,$A52,СВЦЭМ!$B$39:$B$782,V$47)+'СЕТ СН'!$G$11+СВЦЭМ!$D$10+'СЕТ СН'!$G$6-'СЕТ СН'!$G$23</f>
        <v>1400.8258592400002</v>
      </c>
      <c r="W52" s="36">
        <f>SUMIFS(СВЦЭМ!$D$39:$D$782,СВЦЭМ!$A$39:$A$782,$A52,СВЦЭМ!$B$39:$B$782,W$47)+'СЕТ СН'!$G$11+СВЦЭМ!$D$10+'СЕТ СН'!$G$6-'СЕТ СН'!$G$23</f>
        <v>1385.0765054100002</v>
      </c>
      <c r="X52" s="36">
        <f>SUMIFS(СВЦЭМ!$D$39:$D$782,СВЦЭМ!$A$39:$A$782,$A52,СВЦЭМ!$B$39:$B$782,X$47)+'СЕТ СН'!$G$11+СВЦЭМ!$D$10+'СЕТ СН'!$G$6-'СЕТ СН'!$G$23</f>
        <v>1344.21815367</v>
      </c>
      <c r="Y52" s="36">
        <f>SUMIFS(СВЦЭМ!$D$39:$D$782,СВЦЭМ!$A$39:$A$782,$A52,СВЦЭМ!$B$39:$B$782,Y$47)+'СЕТ СН'!$G$11+СВЦЭМ!$D$10+'СЕТ СН'!$G$6-'СЕТ СН'!$G$23</f>
        <v>1243.6902337199999</v>
      </c>
    </row>
    <row r="53" spans="1:25" ht="15.75" x14ac:dyDescent="0.2">
      <c r="A53" s="35">
        <f t="shared" si="1"/>
        <v>44840</v>
      </c>
      <c r="B53" s="36">
        <f>SUMIFS(СВЦЭМ!$D$39:$D$782,СВЦЭМ!$A$39:$A$782,$A53,СВЦЭМ!$B$39:$B$782,B$47)+'СЕТ СН'!$G$11+СВЦЭМ!$D$10+'СЕТ СН'!$G$6-'СЕТ СН'!$G$23</f>
        <v>1372.9371105300002</v>
      </c>
      <c r="C53" s="36">
        <f>SUMIFS(СВЦЭМ!$D$39:$D$782,СВЦЭМ!$A$39:$A$782,$A53,СВЦЭМ!$B$39:$B$782,C$47)+'СЕТ СН'!$G$11+СВЦЭМ!$D$10+'СЕТ СН'!$G$6-'СЕТ СН'!$G$23</f>
        <v>1385.0045949800001</v>
      </c>
      <c r="D53" s="36">
        <f>SUMIFS(СВЦЭМ!$D$39:$D$782,СВЦЭМ!$A$39:$A$782,$A53,СВЦЭМ!$B$39:$B$782,D$47)+'СЕТ СН'!$G$11+СВЦЭМ!$D$10+'СЕТ СН'!$G$6-'СЕТ СН'!$G$23</f>
        <v>1376.3888604900003</v>
      </c>
      <c r="E53" s="36">
        <f>SUMIFS(СВЦЭМ!$D$39:$D$782,СВЦЭМ!$A$39:$A$782,$A53,СВЦЭМ!$B$39:$B$782,E$47)+'СЕТ СН'!$G$11+СВЦЭМ!$D$10+'СЕТ СН'!$G$6-'СЕТ СН'!$G$23</f>
        <v>1371.2444664700001</v>
      </c>
      <c r="F53" s="36">
        <f>SUMIFS(СВЦЭМ!$D$39:$D$782,СВЦЭМ!$A$39:$A$782,$A53,СВЦЭМ!$B$39:$B$782,F$47)+'СЕТ СН'!$G$11+СВЦЭМ!$D$10+'СЕТ СН'!$G$6-'СЕТ СН'!$G$23</f>
        <v>1360.4376413</v>
      </c>
      <c r="G53" s="36">
        <f>SUMIFS(СВЦЭМ!$D$39:$D$782,СВЦЭМ!$A$39:$A$782,$A53,СВЦЭМ!$B$39:$B$782,G$47)+'СЕТ СН'!$G$11+СВЦЭМ!$D$10+'СЕТ СН'!$G$6-'СЕТ СН'!$G$23</f>
        <v>1339.94357042</v>
      </c>
      <c r="H53" s="36">
        <f>SUMIFS(СВЦЭМ!$D$39:$D$782,СВЦЭМ!$A$39:$A$782,$A53,СВЦЭМ!$B$39:$B$782,H$47)+'СЕТ СН'!$G$11+СВЦЭМ!$D$10+'СЕТ СН'!$G$6-'СЕТ СН'!$G$23</f>
        <v>1275.2418010699998</v>
      </c>
      <c r="I53" s="36">
        <f>SUMIFS(СВЦЭМ!$D$39:$D$782,СВЦЭМ!$A$39:$A$782,$A53,СВЦЭМ!$B$39:$B$782,I$47)+'СЕТ СН'!$G$11+СВЦЭМ!$D$10+'СЕТ СН'!$G$6-'СЕТ СН'!$G$23</f>
        <v>1247.49107076</v>
      </c>
      <c r="J53" s="36">
        <f>SUMIFS(СВЦЭМ!$D$39:$D$782,СВЦЭМ!$A$39:$A$782,$A53,СВЦЭМ!$B$39:$B$782,J$47)+'СЕТ СН'!$G$11+СВЦЭМ!$D$10+'СЕТ СН'!$G$6-'СЕТ СН'!$G$23</f>
        <v>1256.65273619</v>
      </c>
      <c r="K53" s="36">
        <f>SUMIFS(СВЦЭМ!$D$39:$D$782,СВЦЭМ!$A$39:$A$782,$A53,СВЦЭМ!$B$39:$B$782,K$47)+'СЕТ СН'!$G$11+СВЦЭМ!$D$10+'СЕТ СН'!$G$6-'СЕТ СН'!$G$23</f>
        <v>1266.2112525100001</v>
      </c>
      <c r="L53" s="36">
        <f>SUMIFS(СВЦЭМ!$D$39:$D$782,СВЦЭМ!$A$39:$A$782,$A53,СВЦЭМ!$B$39:$B$782,L$47)+'СЕТ СН'!$G$11+СВЦЭМ!$D$10+'СЕТ СН'!$G$6-'СЕТ СН'!$G$23</f>
        <v>1294.4420921599999</v>
      </c>
      <c r="M53" s="36">
        <f>SUMIFS(СВЦЭМ!$D$39:$D$782,СВЦЭМ!$A$39:$A$782,$A53,СВЦЭМ!$B$39:$B$782,M$47)+'СЕТ СН'!$G$11+СВЦЭМ!$D$10+'СЕТ СН'!$G$6-'СЕТ СН'!$G$23</f>
        <v>1328.1232713700001</v>
      </c>
      <c r="N53" s="36">
        <f>SUMIFS(СВЦЭМ!$D$39:$D$782,СВЦЭМ!$A$39:$A$782,$A53,СВЦЭМ!$B$39:$B$782,N$47)+'СЕТ СН'!$G$11+СВЦЭМ!$D$10+'СЕТ СН'!$G$6-'СЕТ СН'!$G$23</f>
        <v>1353.0164912</v>
      </c>
      <c r="O53" s="36">
        <f>SUMIFS(СВЦЭМ!$D$39:$D$782,СВЦЭМ!$A$39:$A$782,$A53,СВЦЭМ!$B$39:$B$782,O$47)+'СЕТ СН'!$G$11+СВЦЭМ!$D$10+'СЕТ СН'!$G$6-'СЕТ СН'!$G$23</f>
        <v>1352.5700105400001</v>
      </c>
      <c r="P53" s="36">
        <f>SUMIFS(СВЦЭМ!$D$39:$D$782,СВЦЭМ!$A$39:$A$782,$A53,СВЦЭМ!$B$39:$B$782,P$47)+'СЕТ СН'!$G$11+СВЦЭМ!$D$10+'СЕТ СН'!$G$6-'СЕТ СН'!$G$23</f>
        <v>1357.2748971700003</v>
      </c>
      <c r="Q53" s="36">
        <f>SUMIFS(СВЦЭМ!$D$39:$D$782,СВЦЭМ!$A$39:$A$782,$A53,СВЦЭМ!$B$39:$B$782,Q$47)+'СЕТ СН'!$G$11+СВЦЭМ!$D$10+'СЕТ СН'!$G$6-'СЕТ СН'!$G$23</f>
        <v>1352.7277370300003</v>
      </c>
      <c r="R53" s="36">
        <f>SUMIFS(СВЦЭМ!$D$39:$D$782,СВЦЭМ!$A$39:$A$782,$A53,СВЦЭМ!$B$39:$B$782,R$47)+'СЕТ СН'!$G$11+СВЦЭМ!$D$10+'СЕТ СН'!$G$6-'СЕТ СН'!$G$23</f>
        <v>1332.9087803300004</v>
      </c>
      <c r="S53" s="36">
        <f>SUMIFS(СВЦЭМ!$D$39:$D$782,СВЦЭМ!$A$39:$A$782,$A53,СВЦЭМ!$B$39:$B$782,S$47)+'СЕТ СН'!$G$11+СВЦЭМ!$D$10+'СЕТ СН'!$G$6-'СЕТ СН'!$G$23</f>
        <v>1300.88606022</v>
      </c>
      <c r="T53" s="36">
        <f>SUMIFS(СВЦЭМ!$D$39:$D$782,СВЦЭМ!$A$39:$A$782,$A53,СВЦЭМ!$B$39:$B$782,T$47)+'СЕТ СН'!$G$11+СВЦЭМ!$D$10+'СЕТ СН'!$G$6-'СЕТ СН'!$G$23</f>
        <v>1307.09525027</v>
      </c>
      <c r="U53" s="36">
        <f>SUMIFS(СВЦЭМ!$D$39:$D$782,СВЦЭМ!$A$39:$A$782,$A53,СВЦЭМ!$B$39:$B$782,U$47)+'СЕТ СН'!$G$11+СВЦЭМ!$D$10+'СЕТ СН'!$G$6-'СЕТ СН'!$G$23</f>
        <v>1340.8326700400003</v>
      </c>
      <c r="V53" s="36">
        <f>SUMIFS(СВЦЭМ!$D$39:$D$782,СВЦЭМ!$A$39:$A$782,$A53,СВЦЭМ!$B$39:$B$782,V$47)+'СЕТ СН'!$G$11+СВЦЭМ!$D$10+'СЕТ СН'!$G$6-'СЕТ СН'!$G$23</f>
        <v>1335.2301709900003</v>
      </c>
      <c r="W53" s="36">
        <f>SUMIFS(СВЦЭМ!$D$39:$D$782,СВЦЭМ!$A$39:$A$782,$A53,СВЦЭМ!$B$39:$B$782,W$47)+'СЕТ СН'!$G$11+СВЦЭМ!$D$10+'СЕТ СН'!$G$6-'СЕТ СН'!$G$23</f>
        <v>1331.8386468000003</v>
      </c>
      <c r="X53" s="36">
        <f>SUMIFS(СВЦЭМ!$D$39:$D$782,СВЦЭМ!$A$39:$A$782,$A53,СВЦЭМ!$B$39:$B$782,X$47)+'СЕТ СН'!$G$11+СВЦЭМ!$D$10+'СЕТ СН'!$G$6-'СЕТ СН'!$G$23</f>
        <v>1381.27031726</v>
      </c>
      <c r="Y53" s="36">
        <f>SUMIFS(СВЦЭМ!$D$39:$D$782,СВЦЭМ!$A$39:$A$782,$A53,СВЦЭМ!$B$39:$B$782,Y$47)+'СЕТ СН'!$G$11+СВЦЭМ!$D$10+'СЕТ СН'!$G$6-'СЕТ СН'!$G$23</f>
        <v>1406.1391913299999</v>
      </c>
    </row>
    <row r="54" spans="1:25" ht="15.75" x14ac:dyDescent="0.2">
      <c r="A54" s="35">
        <f t="shared" si="1"/>
        <v>44841</v>
      </c>
      <c r="B54" s="36">
        <f>SUMIFS(СВЦЭМ!$D$39:$D$782,СВЦЭМ!$A$39:$A$782,$A54,СВЦЭМ!$B$39:$B$782,B$47)+'СЕТ СН'!$G$11+СВЦЭМ!$D$10+'СЕТ СН'!$G$6-'СЕТ СН'!$G$23</f>
        <v>1269.2822584599999</v>
      </c>
      <c r="C54" s="36">
        <f>SUMIFS(СВЦЭМ!$D$39:$D$782,СВЦЭМ!$A$39:$A$782,$A54,СВЦЭМ!$B$39:$B$782,C$47)+'СЕТ СН'!$G$11+СВЦЭМ!$D$10+'СЕТ СН'!$G$6-'СЕТ СН'!$G$23</f>
        <v>1304.4568889299999</v>
      </c>
      <c r="D54" s="36">
        <f>SUMIFS(СВЦЭМ!$D$39:$D$782,СВЦЭМ!$A$39:$A$782,$A54,СВЦЭМ!$B$39:$B$782,D$47)+'СЕТ СН'!$G$11+СВЦЭМ!$D$10+'СЕТ СН'!$G$6-'СЕТ СН'!$G$23</f>
        <v>1324.8174000900003</v>
      </c>
      <c r="E54" s="36">
        <f>SUMIFS(СВЦЭМ!$D$39:$D$782,СВЦЭМ!$A$39:$A$782,$A54,СВЦЭМ!$B$39:$B$782,E$47)+'СЕТ СН'!$G$11+СВЦЭМ!$D$10+'СЕТ СН'!$G$6-'СЕТ СН'!$G$23</f>
        <v>1332.8644700500004</v>
      </c>
      <c r="F54" s="36">
        <f>SUMIFS(СВЦЭМ!$D$39:$D$782,СВЦЭМ!$A$39:$A$782,$A54,СВЦЭМ!$B$39:$B$782,F$47)+'СЕТ СН'!$G$11+СВЦЭМ!$D$10+'СЕТ СН'!$G$6-'СЕТ СН'!$G$23</f>
        <v>1335.4053289900003</v>
      </c>
      <c r="G54" s="36">
        <f>SUMIFS(СВЦЭМ!$D$39:$D$782,СВЦЭМ!$A$39:$A$782,$A54,СВЦЭМ!$B$39:$B$782,G$47)+'СЕТ СН'!$G$11+СВЦЭМ!$D$10+'СЕТ СН'!$G$6-'СЕТ СН'!$G$23</f>
        <v>1320.44322229</v>
      </c>
      <c r="H54" s="36">
        <f>SUMIFS(СВЦЭМ!$D$39:$D$782,СВЦЭМ!$A$39:$A$782,$A54,СВЦЭМ!$B$39:$B$782,H$47)+'СЕТ СН'!$G$11+СВЦЭМ!$D$10+'СЕТ СН'!$G$6-'СЕТ СН'!$G$23</f>
        <v>1266.4686471699999</v>
      </c>
      <c r="I54" s="36">
        <f>SUMIFS(СВЦЭМ!$D$39:$D$782,СВЦЭМ!$A$39:$A$782,$A54,СВЦЭМ!$B$39:$B$782,I$47)+'СЕТ СН'!$G$11+СВЦЭМ!$D$10+'СЕТ СН'!$G$6-'СЕТ СН'!$G$23</f>
        <v>1208.78873163</v>
      </c>
      <c r="J54" s="36">
        <f>SUMIFS(СВЦЭМ!$D$39:$D$782,СВЦЭМ!$A$39:$A$782,$A54,СВЦЭМ!$B$39:$B$782,J$47)+'СЕТ СН'!$G$11+СВЦЭМ!$D$10+'СЕТ СН'!$G$6-'СЕТ СН'!$G$23</f>
        <v>1222.5045866299999</v>
      </c>
      <c r="K54" s="36">
        <f>SUMIFS(СВЦЭМ!$D$39:$D$782,СВЦЭМ!$A$39:$A$782,$A54,СВЦЭМ!$B$39:$B$782,K$47)+'СЕТ СН'!$G$11+СВЦЭМ!$D$10+'СЕТ СН'!$G$6-'СЕТ СН'!$G$23</f>
        <v>1245.99030014</v>
      </c>
      <c r="L54" s="36">
        <f>SUMIFS(СВЦЭМ!$D$39:$D$782,СВЦЭМ!$A$39:$A$782,$A54,СВЦЭМ!$B$39:$B$782,L$47)+'СЕТ СН'!$G$11+СВЦЭМ!$D$10+'СЕТ СН'!$G$6-'СЕТ СН'!$G$23</f>
        <v>1228.65218043</v>
      </c>
      <c r="M54" s="36">
        <f>SUMIFS(СВЦЭМ!$D$39:$D$782,СВЦЭМ!$A$39:$A$782,$A54,СВЦЭМ!$B$39:$B$782,M$47)+'СЕТ СН'!$G$11+СВЦЭМ!$D$10+'СЕТ СН'!$G$6-'СЕТ СН'!$G$23</f>
        <v>1213.4729799299998</v>
      </c>
      <c r="N54" s="36">
        <f>SUMIFS(СВЦЭМ!$D$39:$D$782,СВЦЭМ!$A$39:$A$782,$A54,СВЦЭМ!$B$39:$B$782,N$47)+'СЕТ СН'!$G$11+СВЦЭМ!$D$10+'СЕТ СН'!$G$6-'СЕТ СН'!$G$23</f>
        <v>1217.74821518</v>
      </c>
      <c r="O54" s="36">
        <f>SUMIFS(СВЦЭМ!$D$39:$D$782,СВЦЭМ!$A$39:$A$782,$A54,СВЦЭМ!$B$39:$B$782,O$47)+'СЕТ СН'!$G$11+СВЦЭМ!$D$10+'СЕТ СН'!$G$6-'СЕТ СН'!$G$23</f>
        <v>1220.5949957100001</v>
      </c>
      <c r="P54" s="36">
        <f>SUMIFS(СВЦЭМ!$D$39:$D$782,СВЦЭМ!$A$39:$A$782,$A54,СВЦЭМ!$B$39:$B$782,P$47)+'СЕТ СН'!$G$11+СВЦЭМ!$D$10+'СЕТ СН'!$G$6-'СЕТ СН'!$G$23</f>
        <v>1216.4973702100001</v>
      </c>
      <c r="Q54" s="36">
        <f>SUMIFS(СВЦЭМ!$D$39:$D$782,СВЦЭМ!$A$39:$A$782,$A54,СВЦЭМ!$B$39:$B$782,Q$47)+'СЕТ СН'!$G$11+СВЦЭМ!$D$10+'СЕТ СН'!$G$6-'СЕТ СН'!$G$23</f>
        <v>1219.1878399699999</v>
      </c>
      <c r="R54" s="36">
        <f>SUMIFS(СВЦЭМ!$D$39:$D$782,СВЦЭМ!$A$39:$A$782,$A54,СВЦЭМ!$B$39:$B$782,R$47)+'СЕТ СН'!$G$11+СВЦЭМ!$D$10+'СЕТ СН'!$G$6-'СЕТ СН'!$G$23</f>
        <v>1213.0141484000001</v>
      </c>
      <c r="S54" s="36">
        <f>SUMIFS(СВЦЭМ!$D$39:$D$782,СВЦЭМ!$A$39:$A$782,$A54,СВЦЭМ!$B$39:$B$782,S$47)+'СЕТ СН'!$G$11+СВЦЭМ!$D$10+'СЕТ СН'!$G$6-'СЕТ СН'!$G$23</f>
        <v>1250.3041822499999</v>
      </c>
      <c r="T54" s="36">
        <f>SUMIFS(СВЦЭМ!$D$39:$D$782,СВЦЭМ!$A$39:$A$782,$A54,СВЦЭМ!$B$39:$B$782,T$47)+'СЕТ СН'!$G$11+СВЦЭМ!$D$10+'СЕТ СН'!$G$6-'СЕТ СН'!$G$23</f>
        <v>1327.1137965800003</v>
      </c>
      <c r="U54" s="36">
        <f>SUMIFS(СВЦЭМ!$D$39:$D$782,СВЦЭМ!$A$39:$A$782,$A54,СВЦЭМ!$B$39:$B$782,U$47)+'СЕТ СН'!$G$11+СВЦЭМ!$D$10+'СЕТ СН'!$G$6-'СЕТ СН'!$G$23</f>
        <v>1363.82055674</v>
      </c>
      <c r="V54" s="36">
        <f>SUMIFS(СВЦЭМ!$D$39:$D$782,СВЦЭМ!$A$39:$A$782,$A54,СВЦЭМ!$B$39:$B$782,V$47)+'СЕТ СН'!$G$11+СВЦЭМ!$D$10+'СЕТ СН'!$G$6-'СЕТ СН'!$G$23</f>
        <v>1358.1345435500002</v>
      </c>
      <c r="W54" s="36">
        <f>SUMIFS(СВЦЭМ!$D$39:$D$782,СВЦЭМ!$A$39:$A$782,$A54,СВЦЭМ!$B$39:$B$782,W$47)+'СЕТ СН'!$G$11+СВЦЭМ!$D$10+'СЕТ СН'!$G$6-'СЕТ СН'!$G$23</f>
        <v>1344.8297814800003</v>
      </c>
      <c r="X54" s="36">
        <f>SUMIFS(СВЦЭМ!$D$39:$D$782,СВЦЭМ!$A$39:$A$782,$A54,СВЦЭМ!$B$39:$B$782,X$47)+'СЕТ СН'!$G$11+СВЦЭМ!$D$10+'СЕТ СН'!$G$6-'СЕТ СН'!$G$23</f>
        <v>1301.9389563499999</v>
      </c>
      <c r="Y54" s="36">
        <f>SUMIFS(СВЦЭМ!$D$39:$D$782,СВЦЭМ!$A$39:$A$782,$A54,СВЦЭМ!$B$39:$B$782,Y$47)+'СЕТ СН'!$G$11+СВЦЭМ!$D$10+'СЕТ СН'!$G$6-'СЕТ СН'!$G$23</f>
        <v>1290.3453449200001</v>
      </c>
    </row>
    <row r="55" spans="1:25" ht="15.75" x14ac:dyDescent="0.2">
      <c r="A55" s="35">
        <f t="shared" si="1"/>
        <v>44842</v>
      </c>
      <c r="B55" s="36">
        <f>SUMIFS(СВЦЭМ!$D$39:$D$782,СВЦЭМ!$A$39:$A$782,$A55,СВЦЭМ!$B$39:$B$782,B$47)+'СЕТ СН'!$G$11+СВЦЭМ!$D$10+'СЕТ СН'!$G$6-'СЕТ СН'!$G$23</f>
        <v>1259.8867652599999</v>
      </c>
      <c r="C55" s="36">
        <f>SUMIFS(СВЦЭМ!$D$39:$D$782,СВЦЭМ!$A$39:$A$782,$A55,СВЦЭМ!$B$39:$B$782,C$47)+'СЕТ СН'!$G$11+СВЦЭМ!$D$10+'СЕТ СН'!$G$6-'СЕТ СН'!$G$23</f>
        <v>1296.4154058399999</v>
      </c>
      <c r="D55" s="36">
        <f>SUMIFS(СВЦЭМ!$D$39:$D$782,СВЦЭМ!$A$39:$A$782,$A55,СВЦЭМ!$B$39:$B$782,D$47)+'СЕТ СН'!$G$11+СВЦЭМ!$D$10+'СЕТ СН'!$G$6-'СЕТ СН'!$G$23</f>
        <v>1312.8144244999999</v>
      </c>
      <c r="E55" s="36">
        <f>SUMIFS(СВЦЭМ!$D$39:$D$782,СВЦЭМ!$A$39:$A$782,$A55,СВЦЭМ!$B$39:$B$782,E$47)+'СЕТ СН'!$G$11+СВЦЭМ!$D$10+'СЕТ СН'!$G$6-'СЕТ СН'!$G$23</f>
        <v>1321.3126084999999</v>
      </c>
      <c r="F55" s="36">
        <f>SUMIFS(СВЦЭМ!$D$39:$D$782,СВЦЭМ!$A$39:$A$782,$A55,СВЦЭМ!$B$39:$B$782,F$47)+'СЕТ СН'!$G$11+СВЦЭМ!$D$10+'СЕТ СН'!$G$6-'СЕТ СН'!$G$23</f>
        <v>1324.5728972800002</v>
      </c>
      <c r="G55" s="36">
        <f>SUMIFS(СВЦЭМ!$D$39:$D$782,СВЦЭМ!$A$39:$A$782,$A55,СВЦЭМ!$B$39:$B$782,G$47)+'СЕТ СН'!$G$11+СВЦЭМ!$D$10+'СЕТ СН'!$G$6-'СЕТ СН'!$G$23</f>
        <v>1316.0833768900002</v>
      </c>
      <c r="H55" s="36">
        <f>SUMIFS(СВЦЭМ!$D$39:$D$782,СВЦЭМ!$A$39:$A$782,$A55,СВЦЭМ!$B$39:$B$782,H$47)+'СЕТ СН'!$G$11+СВЦЭМ!$D$10+'СЕТ СН'!$G$6-'СЕТ СН'!$G$23</f>
        <v>1297.5769765999999</v>
      </c>
      <c r="I55" s="36">
        <f>SUMIFS(СВЦЭМ!$D$39:$D$782,СВЦЭМ!$A$39:$A$782,$A55,СВЦЭМ!$B$39:$B$782,I$47)+'СЕТ СН'!$G$11+СВЦЭМ!$D$10+'СЕТ СН'!$G$6-'СЕТ СН'!$G$23</f>
        <v>1253.6905807399999</v>
      </c>
      <c r="J55" s="36">
        <f>SUMIFS(СВЦЭМ!$D$39:$D$782,СВЦЭМ!$A$39:$A$782,$A55,СВЦЭМ!$B$39:$B$782,J$47)+'СЕТ СН'!$G$11+СВЦЭМ!$D$10+'СЕТ СН'!$G$6-'СЕТ СН'!$G$23</f>
        <v>1207.44671464</v>
      </c>
      <c r="K55" s="36">
        <f>SUMIFS(СВЦЭМ!$D$39:$D$782,СВЦЭМ!$A$39:$A$782,$A55,СВЦЭМ!$B$39:$B$782,K$47)+'СЕТ СН'!$G$11+СВЦЭМ!$D$10+'СЕТ СН'!$G$6-'СЕТ СН'!$G$23</f>
        <v>1189.8212250699999</v>
      </c>
      <c r="L55" s="36">
        <f>SUMIFS(СВЦЭМ!$D$39:$D$782,СВЦЭМ!$A$39:$A$782,$A55,СВЦЭМ!$B$39:$B$782,L$47)+'СЕТ СН'!$G$11+СВЦЭМ!$D$10+'СЕТ СН'!$G$6-'СЕТ СН'!$G$23</f>
        <v>1244.85966067</v>
      </c>
      <c r="M55" s="36">
        <f>SUMIFS(СВЦЭМ!$D$39:$D$782,СВЦЭМ!$A$39:$A$782,$A55,СВЦЭМ!$B$39:$B$782,M$47)+'СЕТ СН'!$G$11+СВЦЭМ!$D$10+'СЕТ СН'!$G$6-'СЕТ СН'!$G$23</f>
        <v>1212.50123394</v>
      </c>
      <c r="N55" s="36">
        <f>SUMIFS(СВЦЭМ!$D$39:$D$782,СВЦЭМ!$A$39:$A$782,$A55,СВЦЭМ!$B$39:$B$782,N$47)+'СЕТ СН'!$G$11+СВЦЭМ!$D$10+'СЕТ СН'!$G$6-'СЕТ СН'!$G$23</f>
        <v>1196.95228746</v>
      </c>
      <c r="O55" s="36">
        <f>SUMIFS(СВЦЭМ!$D$39:$D$782,СВЦЭМ!$A$39:$A$782,$A55,СВЦЭМ!$B$39:$B$782,O$47)+'СЕТ СН'!$G$11+СВЦЭМ!$D$10+'СЕТ СН'!$G$6-'СЕТ СН'!$G$23</f>
        <v>1204.5462687700001</v>
      </c>
      <c r="P55" s="36">
        <f>SUMIFS(СВЦЭМ!$D$39:$D$782,СВЦЭМ!$A$39:$A$782,$A55,СВЦЭМ!$B$39:$B$782,P$47)+'СЕТ СН'!$G$11+СВЦЭМ!$D$10+'СЕТ СН'!$G$6-'СЕТ СН'!$G$23</f>
        <v>1212.22642892</v>
      </c>
      <c r="Q55" s="36">
        <f>SUMIFS(СВЦЭМ!$D$39:$D$782,СВЦЭМ!$A$39:$A$782,$A55,СВЦЭМ!$B$39:$B$782,Q$47)+'СЕТ СН'!$G$11+СВЦЭМ!$D$10+'СЕТ СН'!$G$6-'СЕТ СН'!$G$23</f>
        <v>1215.3404879</v>
      </c>
      <c r="R55" s="36">
        <f>SUMIFS(СВЦЭМ!$D$39:$D$782,СВЦЭМ!$A$39:$A$782,$A55,СВЦЭМ!$B$39:$B$782,R$47)+'СЕТ СН'!$G$11+СВЦЭМ!$D$10+'СЕТ СН'!$G$6-'СЕТ СН'!$G$23</f>
        <v>1215.47234955</v>
      </c>
      <c r="S55" s="36">
        <f>SUMIFS(СВЦЭМ!$D$39:$D$782,СВЦЭМ!$A$39:$A$782,$A55,СВЦЭМ!$B$39:$B$782,S$47)+'СЕТ СН'!$G$11+СВЦЭМ!$D$10+'СЕТ СН'!$G$6-'СЕТ СН'!$G$23</f>
        <v>1236.2010960299999</v>
      </c>
      <c r="T55" s="36">
        <f>SUMIFS(СВЦЭМ!$D$39:$D$782,СВЦЭМ!$A$39:$A$782,$A55,СВЦЭМ!$B$39:$B$782,T$47)+'СЕТ СН'!$G$11+СВЦЭМ!$D$10+'СЕТ СН'!$G$6-'СЕТ СН'!$G$23</f>
        <v>1343.0220798200003</v>
      </c>
      <c r="U55" s="36">
        <f>SUMIFS(СВЦЭМ!$D$39:$D$782,СВЦЭМ!$A$39:$A$782,$A55,СВЦЭМ!$B$39:$B$782,U$47)+'СЕТ СН'!$G$11+СВЦЭМ!$D$10+'СЕТ СН'!$G$6-'СЕТ СН'!$G$23</f>
        <v>1366.9018065200003</v>
      </c>
      <c r="V55" s="36">
        <f>SUMIFS(СВЦЭМ!$D$39:$D$782,СВЦЭМ!$A$39:$A$782,$A55,СВЦЭМ!$B$39:$B$782,V$47)+'СЕТ СН'!$G$11+СВЦЭМ!$D$10+'СЕТ СН'!$G$6-'СЕТ СН'!$G$23</f>
        <v>1364.8578182200004</v>
      </c>
      <c r="W55" s="36">
        <f>SUMIFS(СВЦЭМ!$D$39:$D$782,СВЦЭМ!$A$39:$A$782,$A55,СВЦЭМ!$B$39:$B$782,W$47)+'СЕТ СН'!$G$11+СВЦЭМ!$D$10+'СЕТ СН'!$G$6-'СЕТ СН'!$G$23</f>
        <v>1360.09636168</v>
      </c>
      <c r="X55" s="36">
        <f>SUMIFS(СВЦЭМ!$D$39:$D$782,СВЦЭМ!$A$39:$A$782,$A55,СВЦЭМ!$B$39:$B$782,X$47)+'СЕТ СН'!$G$11+СВЦЭМ!$D$10+'СЕТ СН'!$G$6-'СЕТ СН'!$G$23</f>
        <v>1329.9750537100003</v>
      </c>
      <c r="Y55" s="36">
        <f>SUMIFS(СВЦЭМ!$D$39:$D$782,СВЦЭМ!$A$39:$A$782,$A55,СВЦЭМ!$B$39:$B$782,Y$47)+'СЕТ СН'!$G$11+СВЦЭМ!$D$10+'СЕТ СН'!$G$6-'СЕТ СН'!$G$23</f>
        <v>1309.98302031</v>
      </c>
    </row>
    <row r="56" spans="1:25" ht="15.75" x14ac:dyDescent="0.2">
      <c r="A56" s="35">
        <f t="shared" si="1"/>
        <v>44843</v>
      </c>
      <c r="B56" s="36">
        <f>SUMIFS(СВЦЭМ!$D$39:$D$782,СВЦЭМ!$A$39:$A$782,$A56,СВЦЭМ!$B$39:$B$782,B$47)+'СЕТ СН'!$G$11+СВЦЭМ!$D$10+'СЕТ СН'!$G$6-'СЕТ СН'!$G$23</f>
        <v>1240.8419629999999</v>
      </c>
      <c r="C56" s="36">
        <f>SUMIFS(СВЦЭМ!$D$39:$D$782,СВЦЭМ!$A$39:$A$782,$A56,СВЦЭМ!$B$39:$B$782,C$47)+'СЕТ СН'!$G$11+СВЦЭМ!$D$10+'СЕТ СН'!$G$6-'СЕТ СН'!$G$23</f>
        <v>1257.1806741099999</v>
      </c>
      <c r="D56" s="36">
        <f>SUMIFS(СВЦЭМ!$D$39:$D$782,СВЦЭМ!$A$39:$A$782,$A56,СВЦЭМ!$B$39:$B$782,D$47)+'СЕТ СН'!$G$11+СВЦЭМ!$D$10+'СЕТ СН'!$G$6-'СЕТ СН'!$G$23</f>
        <v>1264.87002229</v>
      </c>
      <c r="E56" s="36">
        <f>SUMIFS(СВЦЭМ!$D$39:$D$782,СВЦЭМ!$A$39:$A$782,$A56,СВЦЭМ!$B$39:$B$782,E$47)+'СЕТ СН'!$G$11+СВЦЭМ!$D$10+'СЕТ СН'!$G$6-'СЕТ СН'!$G$23</f>
        <v>1268.97425094</v>
      </c>
      <c r="F56" s="36">
        <f>SUMIFS(СВЦЭМ!$D$39:$D$782,СВЦЭМ!$A$39:$A$782,$A56,СВЦЭМ!$B$39:$B$782,F$47)+'СЕТ СН'!$G$11+СВЦЭМ!$D$10+'СЕТ СН'!$G$6-'СЕТ СН'!$G$23</f>
        <v>1266.9412969099999</v>
      </c>
      <c r="G56" s="36">
        <f>SUMIFS(СВЦЭМ!$D$39:$D$782,СВЦЭМ!$A$39:$A$782,$A56,СВЦЭМ!$B$39:$B$782,G$47)+'СЕТ СН'!$G$11+СВЦЭМ!$D$10+'СЕТ СН'!$G$6-'СЕТ СН'!$G$23</f>
        <v>1266.9213276099999</v>
      </c>
      <c r="H56" s="36">
        <f>SUMIFS(СВЦЭМ!$D$39:$D$782,СВЦЭМ!$A$39:$A$782,$A56,СВЦЭМ!$B$39:$B$782,H$47)+'СЕТ СН'!$G$11+СВЦЭМ!$D$10+'СЕТ СН'!$G$6-'СЕТ СН'!$G$23</f>
        <v>1256.2140051400002</v>
      </c>
      <c r="I56" s="36">
        <f>SUMIFS(СВЦЭМ!$D$39:$D$782,СВЦЭМ!$A$39:$A$782,$A56,СВЦЭМ!$B$39:$B$782,I$47)+'СЕТ СН'!$G$11+СВЦЭМ!$D$10+'СЕТ СН'!$G$6-'СЕТ СН'!$G$23</f>
        <v>1236.06647744</v>
      </c>
      <c r="J56" s="36">
        <f>SUMIFS(СВЦЭМ!$D$39:$D$782,СВЦЭМ!$A$39:$A$782,$A56,СВЦЭМ!$B$39:$B$782,J$47)+'СЕТ СН'!$G$11+СВЦЭМ!$D$10+'СЕТ СН'!$G$6-'СЕТ СН'!$G$23</f>
        <v>1231.75543004</v>
      </c>
      <c r="K56" s="36">
        <f>SUMIFS(СВЦЭМ!$D$39:$D$782,СВЦЭМ!$A$39:$A$782,$A56,СВЦЭМ!$B$39:$B$782,K$47)+'СЕТ СН'!$G$11+СВЦЭМ!$D$10+'СЕТ СН'!$G$6-'СЕТ СН'!$G$23</f>
        <v>1170.6276239899998</v>
      </c>
      <c r="L56" s="36">
        <f>SUMIFS(СВЦЭМ!$D$39:$D$782,СВЦЭМ!$A$39:$A$782,$A56,СВЦЭМ!$B$39:$B$782,L$47)+'СЕТ СН'!$G$11+СВЦЭМ!$D$10+'СЕТ СН'!$G$6-'СЕТ СН'!$G$23</f>
        <v>1180.4691795200001</v>
      </c>
      <c r="M56" s="36">
        <f>SUMIFS(СВЦЭМ!$D$39:$D$782,СВЦЭМ!$A$39:$A$782,$A56,СВЦЭМ!$B$39:$B$782,M$47)+'СЕТ СН'!$G$11+СВЦЭМ!$D$10+'СЕТ СН'!$G$6-'СЕТ СН'!$G$23</f>
        <v>1183.31028653</v>
      </c>
      <c r="N56" s="36">
        <f>SUMIFS(СВЦЭМ!$D$39:$D$782,СВЦЭМ!$A$39:$A$782,$A56,СВЦЭМ!$B$39:$B$782,N$47)+'СЕТ СН'!$G$11+СВЦЭМ!$D$10+'СЕТ СН'!$G$6-'СЕТ СН'!$G$23</f>
        <v>1158.5118218699999</v>
      </c>
      <c r="O56" s="36">
        <f>SUMIFS(СВЦЭМ!$D$39:$D$782,СВЦЭМ!$A$39:$A$782,$A56,СВЦЭМ!$B$39:$B$782,O$47)+'СЕТ СН'!$G$11+СВЦЭМ!$D$10+'СЕТ СН'!$G$6-'СЕТ СН'!$G$23</f>
        <v>1177.91485113</v>
      </c>
      <c r="P56" s="36">
        <f>SUMIFS(СВЦЭМ!$D$39:$D$782,СВЦЭМ!$A$39:$A$782,$A56,СВЦЭМ!$B$39:$B$782,P$47)+'СЕТ СН'!$G$11+СВЦЭМ!$D$10+'СЕТ СН'!$G$6-'СЕТ СН'!$G$23</f>
        <v>1172.61765418</v>
      </c>
      <c r="Q56" s="36">
        <f>SUMIFS(СВЦЭМ!$D$39:$D$782,СВЦЭМ!$A$39:$A$782,$A56,СВЦЭМ!$B$39:$B$782,Q$47)+'СЕТ СН'!$G$11+СВЦЭМ!$D$10+'СЕТ СН'!$G$6-'СЕТ СН'!$G$23</f>
        <v>1171.2514006900001</v>
      </c>
      <c r="R56" s="36">
        <f>SUMIFS(СВЦЭМ!$D$39:$D$782,СВЦЭМ!$A$39:$A$782,$A56,СВЦЭМ!$B$39:$B$782,R$47)+'СЕТ СН'!$G$11+СВЦЭМ!$D$10+'СЕТ СН'!$G$6-'СЕТ СН'!$G$23</f>
        <v>1197.92433231</v>
      </c>
      <c r="S56" s="36">
        <f>SUMIFS(СВЦЭМ!$D$39:$D$782,СВЦЭМ!$A$39:$A$782,$A56,СВЦЭМ!$B$39:$B$782,S$47)+'СЕТ СН'!$G$11+СВЦЭМ!$D$10+'СЕТ СН'!$G$6-'СЕТ СН'!$G$23</f>
        <v>1227.3077205899999</v>
      </c>
      <c r="T56" s="36">
        <f>SUMIFS(СВЦЭМ!$D$39:$D$782,СВЦЭМ!$A$39:$A$782,$A56,СВЦЭМ!$B$39:$B$782,T$47)+'СЕТ СН'!$G$11+СВЦЭМ!$D$10+'СЕТ СН'!$G$6-'СЕТ СН'!$G$23</f>
        <v>1296.66559132</v>
      </c>
      <c r="U56" s="36">
        <f>SUMIFS(СВЦЭМ!$D$39:$D$782,СВЦЭМ!$A$39:$A$782,$A56,СВЦЭМ!$B$39:$B$782,U$47)+'СЕТ СН'!$G$11+СВЦЭМ!$D$10+'СЕТ СН'!$G$6-'СЕТ СН'!$G$23</f>
        <v>1329.1642117300003</v>
      </c>
      <c r="V56" s="36">
        <f>SUMIFS(СВЦЭМ!$D$39:$D$782,СВЦЭМ!$A$39:$A$782,$A56,СВЦЭМ!$B$39:$B$782,V$47)+'СЕТ СН'!$G$11+СВЦЭМ!$D$10+'СЕТ СН'!$G$6-'СЕТ СН'!$G$23</f>
        <v>1318.7017611199999</v>
      </c>
      <c r="W56" s="36">
        <f>SUMIFS(СВЦЭМ!$D$39:$D$782,СВЦЭМ!$A$39:$A$782,$A56,СВЦЭМ!$B$39:$B$782,W$47)+'СЕТ СН'!$G$11+СВЦЭМ!$D$10+'СЕТ СН'!$G$6-'СЕТ СН'!$G$23</f>
        <v>1301.6144366799999</v>
      </c>
      <c r="X56" s="36">
        <f>SUMIFS(СВЦЭМ!$D$39:$D$782,СВЦЭМ!$A$39:$A$782,$A56,СВЦЭМ!$B$39:$B$782,X$47)+'СЕТ СН'!$G$11+СВЦЭМ!$D$10+'СЕТ СН'!$G$6-'СЕТ СН'!$G$23</f>
        <v>1170.34193383</v>
      </c>
      <c r="Y56" s="36">
        <f>SUMIFS(СВЦЭМ!$D$39:$D$782,СВЦЭМ!$A$39:$A$782,$A56,СВЦЭМ!$B$39:$B$782,Y$47)+'СЕТ СН'!$G$11+СВЦЭМ!$D$10+'СЕТ СН'!$G$6-'СЕТ СН'!$G$23</f>
        <v>1071.3308582899999</v>
      </c>
    </row>
    <row r="57" spans="1:25" ht="15.75" x14ac:dyDescent="0.2">
      <c r="A57" s="35">
        <f t="shared" si="1"/>
        <v>44844</v>
      </c>
      <c r="B57" s="36">
        <f>SUMIFS(СВЦЭМ!$D$39:$D$782,СВЦЭМ!$A$39:$A$782,$A57,СВЦЭМ!$B$39:$B$782,B$47)+'СЕТ СН'!$G$11+СВЦЭМ!$D$10+'СЕТ СН'!$G$6-'СЕТ СН'!$G$23</f>
        <v>1073.27491897</v>
      </c>
      <c r="C57" s="36">
        <f>SUMIFS(СВЦЭМ!$D$39:$D$782,СВЦЭМ!$A$39:$A$782,$A57,СВЦЭМ!$B$39:$B$782,C$47)+'СЕТ СН'!$G$11+СВЦЭМ!$D$10+'СЕТ СН'!$G$6-'СЕТ СН'!$G$23</f>
        <v>1130.2629588899999</v>
      </c>
      <c r="D57" s="36">
        <f>SUMIFS(СВЦЭМ!$D$39:$D$782,СВЦЭМ!$A$39:$A$782,$A57,СВЦЭМ!$B$39:$B$782,D$47)+'СЕТ СН'!$G$11+СВЦЭМ!$D$10+'СЕТ СН'!$G$6-'СЕТ СН'!$G$23</f>
        <v>1219.1866827399999</v>
      </c>
      <c r="E57" s="36">
        <f>SUMIFS(СВЦЭМ!$D$39:$D$782,СВЦЭМ!$A$39:$A$782,$A57,СВЦЭМ!$B$39:$B$782,E$47)+'СЕТ СН'!$G$11+СВЦЭМ!$D$10+'СЕТ СН'!$G$6-'СЕТ СН'!$G$23</f>
        <v>1218.85293116</v>
      </c>
      <c r="F57" s="36">
        <f>SUMIFS(СВЦЭМ!$D$39:$D$782,СВЦЭМ!$A$39:$A$782,$A57,СВЦЭМ!$B$39:$B$782,F$47)+'СЕТ СН'!$G$11+СВЦЭМ!$D$10+'СЕТ СН'!$G$6-'СЕТ СН'!$G$23</f>
        <v>1213.52881948</v>
      </c>
      <c r="G57" s="36">
        <f>SUMIFS(СВЦЭМ!$D$39:$D$782,СВЦЭМ!$A$39:$A$782,$A57,СВЦЭМ!$B$39:$B$782,G$47)+'СЕТ СН'!$G$11+СВЦЭМ!$D$10+'СЕТ СН'!$G$6-'СЕТ СН'!$G$23</f>
        <v>1214.10670772</v>
      </c>
      <c r="H57" s="36">
        <f>SUMIFS(СВЦЭМ!$D$39:$D$782,СВЦЭМ!$A$39:$A$782,$A57,СВЦЭМ!$B$39:$B$782,H$47)+'СЕТ СН'!$G$11+СВЦЭМ!$D$10+'СЕТ СН'!$G$6-'СЕТ СН'!$G$23</f>
        <v>1158.51434696</v>
      </c>
      <c r="I57" s="36">
        <f>SUMIFS(СВЦЭМ!$D$39:$D$782,СВЦЭМ!$A$39:$A$782,$A57,СВЦЭМ!$B$39:$B$782,I$47)+'СЕТ СН'!$G$11+СВЦЭМ!$D$10+'СЕТ СН'!$G$6-'СЕТ СН'!$G$23</f>
        <v>1085.8049316199999</v>
      </c>
      <c r="J57" s="36">
        <f>SUMIFS(СВЦЭМ!$D$39:$D$782,СВЦЭМ!$A$39:$A$782,$A57,СВЦЭМ!$B$39:$B$782,J$47)+'СЕТ СН'!$G$11+СВЦЭМ!$D$10+'СЕТ СН'!$G$6-'СЕТ СН'!$G$23</f>
        <v>1067.4849347700001</v>
      </c>
      <c r="K57" s="36">
        <f>SUMIFS(СВЦЭМ!$D$39:$D$782,СВЦЭМ!$A$39:$A$782,$A57,СВЦЭМ!$B$39:$B$782,K$47)+'СЕТ СН'!$G$11+СВЦЭМ!$D$10+'СЕТ СН'!$G$6-'СЕТ СН'!$G$23</f>
        <v>1061.42034287</v>
      </c>
      <c r="L57" s="36">
        <f>SUMIFS(СВЦЭМ!$D$39:$D$782,СВЦЭМ!$A$39:$A$782,$A57,СВЦЭМ!$B$39:$B$782,L$47)+'СЕТ СН'!$G$11+СВЦЭМ!$D$10+'СЕТ СН'!$G$6-'СЕТ СН'!$G$23</f>
        <v>1051.9256261999999</v>
      </c>
      <c r="M57" s="36">
        <f>SUMIFS(СВЦЭМ!$D$39:$D$782,СВЦЭМ!$A$39:$A$782,$A57,СВЦЭМ!$B$39:$B$782,M$47)+'СЕТ СН'!$G$11+СВЦЭМ!$D$10+'СЕТ СН'!$G$6-'СЕТ СН'!$G$23</f>
        <v>1095.25331643</v>
      </c>
      <c r="N57" s="36">
        <f>SUMIFS(СВЦЭМ!$D$39:$D$782,СВЦЭМ!$A$39:$A$782,$A57,СВЦЭМ!$B$39:$B$782,N$47)+'СЕТ СН'!$G$11+СВЦЭМ!$D$10+'СЕТ СН'!$G$6-'СЕТ СН'!$G$23</f>
        <v>1171.9956080699999</v>
      </c>
      <c r="O57" s="36">
        <f>SUMIFS(СВЦЭМ!$D$39:$D$782,СВЦЭМ!$A$39:$A$782,$A57,СВЦЭМ!$B$39:$B$782,O$47)+'СЕТ СН'!$G$11+СВЦЭМ!$D$10+'СЕТ СН'!$G$6-'СЕТ СН'!$G$23</f>
        <v>1168.5145316799999</v>
      </c>
      <c r="P57" s="36">
        <f>SUMIFS(СВЦЭМ!$D$39:$D$782,СВЦЭМ!$A$39:$A$782,$A57,СВЦЭМ!$B$39:$B$782,P$47)+'СЕТ СН'!$G$11+СВЦЭМ!$D$10+'СЕТ СН'!$G$6-'СЕТ СН'!$G$23</f>
        <v>1133.1813921100002</v>
      </c>
      <c r="Q57" s="36">
        <f>SUMIFS(СВЦЭМ!$D$39:$D$782,СВЦЭМ!$A$39:$A$782,$A57,СВЦЭМ!$B$39:$B$782,Q$47)+'СЕТ СН'!$G$11+СВЦЭМ!$D$10+'СЕТ СН'!$G$6-'СЕТ СН'!$G$23</f>
        <v>1122.5312142600001</v>
      </c>
      <c r="R57" s="36">
        <f>SUMIFS(СВЦЭМ!$D$39:$D$782,СВЦЭМ!$A$39:$A$782,$A57,СВЦЭМ!$B$39:$B$782,R$47)+'СЕТ СН'!$G$11+СВЦЭМ!$D$10+'СЕТ СН'!$G$6-'СЕТ СН'!$G$23</f>
        <v>1081.35316986</v>
      </c>
      <c r="S57" s="36">
        <f>SUMIFS(СВЦЭМ!$D$39:$D$782,СВЦЭМ!$A$39:$A$782,$A57,СВЦЭМ!$B$39:$B$782,S$47)+'СЕТ СН'!$G$11+СВЦЭМ!$D$10+'СЕТ СН'!$G$6-'СЕТ СН'!$G$23</f>
        <v>1040.51539966</v>
      </c>
      <c r="T57" s="36">
        <f>SUMIFS(СВЦЭМ!$D$39:$D$782,СВЦЭМ!$A$39:$A$782,$A57,СВЦЭМ!$B$39:$B$782,T$47)+'СЕТ СН'!$G$11+СВЦЭМ!$D$10+'СЕТ СН'!$G$6-'СЕТ СН'!$G$23</f>
        <v>1090.0223528900001</v>
      </c>
      <c r="U57" s="36">
        <f>SUMIFS(СВЦЭМ!$D$39:$D$782,СВЦЭМ!$A$39:$A$782,$A57,СВЦЭМ!$B$39:$B$782,U$47)+'СЕТ СН'!$G$11+СВЦЭМ!$D$10+'СЕТ СН'!$G$6-'СЕТ СН'!$G$23</f>
        <v>1106.8602609700001</v>
      </c>
      <c r="V57" s="36">
        <f>SUMIFS(СВЦЭМ!$D$39:$D$782,СВЦЭМ!$A$39:$A$782,$A57,СВЦЭМ!$B$39:$B$782,V$47)+'СЕТ СН'!$G$11+СВЦЭМ!$D$10+'СЕТ СН'!$G$6-'СЕТ СН'!$G$23</f>
        <v>1115.2817701399999</v>
      </c>
      <c r="W57" s="36">
        <f>SUMIFS(СВЦЭМ!$D$39:$D$782,СВЦЭМ!$A$39:$A$782,$A57,СВЦЭМ!$B$39:$B$782,W$47)+'СЕТ СН'!$G$11+СВЦЭМ!$D$10+'СЕТ СН'!$G$6-'СЕТ СН'!$G$23</f>
        <v>1120.4577302299999</v>
      </c>
      <c r="X57" s="36">
        <f>SUMIFS(СВЦЭМ!$D$39:$D$782,СВЦЭМ!$A$39:$A$782,$A57,СВЦЭМ!$B$39:$B$782,X$47)+'СЕТ СН'!$G$11+СВЦЭМ!$D$10+'СЕТ СН'!$G$6-'СЕТ СН'!$G$23</f>
        <v>1100.02469494</v>
      </c>
      <c r="Y57" s="36">
        <f>SUMIFS(СВЦЭМ!$D$39:$D$782,СВЦЭМ!$A$39:$A$782,$A57,СВЦЭМ!$B$39:$B$782,Y$47)+'СЕТ СН'!$G$11+СВЦЭМ!$D$10+'СЕТ СН'!$G$6-'СЕТ СН'!$G$23</f>
        <v>1078.41485739</v>
      </c>
    </row>
    <row r="58" spans="1:25" ht="15.75" x14ac:dyDescent="0.2">
      <c r="A58" s="35">
        <f t="shared" si="1"/>
        <v>44845</v>
      </c>
      <c r="B58" s="36">
        <f>SUMIFS(СВЦЭМ!$D$39:$D$782,СВЦЭМ!$A$39:$A$782,$A58,СВЦЭМ!$B$39:$B$782,B$47)+'СЕТ СН'!$G$11+СВЦЭМ!$D$10+'СЕТ СН'!$G$6-'СЕТ СН'!$G$23</f>
        <v>1167.00294704</v>
      </c>
      <c r="C58" s="36">
        <f>SUMIFS(СВЦЭМ!$D$39:$D$782,СВЦЭМ!$A$39:$A$782,$A58,СВЦЭМ!$B$39:$B$782,C$47)+'СЕТ СН'!$G$11+СВЦЭМ!$D$10+'СЕТ СН'!$G$6-'СЕТ СН'!$G$23</f>
        <v>1227.48878511</v>
      </c>
      <c r="D58" s="36">
        <f>SUMIFS(СВЦЭМ!$D$39:$D$782,СВЦЭМ!$A$39:$A$782,$A58,СВЦЭМ!$B$39:$B$782,D$47)+'СЕТ СН'!$G$11+СВЦЭМ!$D$10+'СЕТ СН'!$G$6-'СЕТ СН'!$G$23</f>
        <v>1269.1750304100001</v>
      </c>
      <c r="E58" s="36">
        <f>SUMIFS(СВЦЭМ!$D$39:$D$782,СВЦЭМ!$A$39:$A$782,$A58,СВЦЭМ!$B$39:$B$782,E$47)+'СЕТ СН'!$G$11+СВЦЭМ!$D$10+'СЕТ СН'!$G$6-'СЕТ СН'!$G$23</f>
        <v>1283.9440495399999</v>
      </c>
      <c r="F58" s="36">
        <f>SUMIFS(СВЦЭМ!$D$39:$D$782,СВЦЭМ!$A$39:$A$782,$A58,СВЦЭМ!$B$39:$B$782,F$47)+'СЕТ СН'!$G$11+СВЦЭМ!$D$10+'СЕТ СН'!$G$6-'СЕТ СН'!$G$23</f>
        <v>1280.57532012</v>
      </c>
      <c r="G58" s="36">
        <f>SUMIFS(СВЦЭМ!$D$39:$D$782,СВЦЭМ!$A$39:$A$782,$A58,СВЦЭМ!$B$39:$B$782,G$47)+'СЕТ СН'!$G$11+СВЦЭМ!$D$10+'СЕТ СН'!$G$6-'СЕТ СН'!$G$23</f>
        <v>1221.4884335000002</v>
      </c>
      <c r="H58" s="36">
        <f>SUMIFS(СВЦЭМ!$D$39:$D$782,СВЦЭМ!$A$39:$A$782,$A58,СВЦЭМ!$B$39:$B$782,H$47)+'СЕТ СН'!$G$11+СВЦЭМ!$D$10+'СЕТ СН'!$G$6-'СЕТ СН'!$G$23</f>
        <v>1228.6665696300001</v>
      </c>
      <c r="I58" s="36">
        <f>SUMIFS(СВЦЭМ!$D$39:$D$782,СВЦЭМ!$A$39:$A$782,$A58,СВЦЭМ!$B$39:$B$782,I$47)+'СЕТ СН'!$G$11+СВЦЭМ!$D$10+'СЕТ СН'!$G$6-'СЕТ СН'!$G$23</f>
        <v>1252.34115496</v>
      </c>
      <c r="J58" s="36">
        <f>SUMIFS(СВЦЭМ!$D$39:$D$782,СВЦЭМ!$A$39:$A$782,$A58,СВЦЭМ!$B$39:$B$782,J$47)+'СЕТ СН'!$G$11+СВЦЭМ!$D$10+'СЕТ СН'!$G$6-'СЕТ СН'!$G$23</f>
        <v>1261.2117887899999</v>
      </c>
      <c r="K58" s="36">
        <f>SUMIFS(СВЦЭМ!$D$39:$D$782,СВЦЭМ!$A$39:$A$782,$A58,СВЦЭМ!$B$39:$B$782,K$47)+'СЕТ СН'!$G$11+СВЦЭМ!$D$10+'СЕТ СН'!$G$6-'СЕТ СН'!$G$23</f>
        <v>1265.06415909</v>
      </c>
      <c r="L58" s="36">
        <f>SUMIFS(СВЦЭМ!$D$39:$D$782,СВЦЭМ!$A$39:$A$782,$A58,СВЦЭМ!$B$39:$B$782,L$47)+'СЕТ СН'!$G$11+СВЦЭМ!$D$10+'СЕТ СН'!$G$6-'СЕТ СН'!$G$23</f>
        <v>1271.36032002</v>
      </c>
      <c r="M58" s="36">
        <f>SUMIFS(СВЦЭМ!$D$39:$D$782,СВЦЭМ!$A$39:$A$782,$A58,СВЦЭМ!$B$39:$B$782,M$47)+'СЕТ СН'!$G$11+СВЦЭМ!$D$10+'СЕТ СН'!$G$6-'СЕТ СН'!$G$23</f>
        <v>1241.64845474</v>
      </c>
      <c r="N58" s="36">
        <f>SUMIFS(СВЦЭМ!$D$39:$D$782,СВЦЭМ!$A$39:$A$782,$A58,СВЦЭМ!$B$39:$B$782,N$47)+'СЕТ СН'!$G$11+СВЦЭМ!$D$10+'СЕТ СН'!$G$6-'СЕТ СН'!$G$23</f>
        <v>1265.66461456</v>
      </c>
      <c r="O58" s="36">
        <f>SUMIFS(СВЦЭМ!$D$39:$D$782,СВЦЭМ!$A$39:$A$782,$A58,СВЦЭМ!$B$39:$B$782,O$47)+'СЕТ СН'!$G$11+СВЦЭМ!$D$10+'СЕТ СН'!$G$6-'СЕТ СН'!$G$23</f>
        <v>1268.9153567399999</v>
      </c>
      <c r="P58" s="36">
        <f>SUMIFS(СВЦЭМ!$D$39:$D$782,СВЦЭМ!$A$39:$A$782,$A58,СВЦЭМ!$B$39:$B$782,P$47)+'СЕТ СН'!$G$11+СВЦЭМ!$D$10+'СЕТ СН'!$G$6-'СЕТ СН'!$G$23</f>
        <v>1259.8662547499998</v>
      </c>
      <c r="Q58" s="36">
        <f>SUMIFS(СВЦЭМ!$D$39:$D$782,СВЦЭМ!$A$39:$A$782,$A58,СВЦЭМ!$B$39:$B$782,Q$47)+'СЕТ СН'!$G$11+СВЦЭМ!$D$10+'СЕТ СН'!$G$6-'СЕТ СН'!$G$23</f>
        <v>1253.29981559</v>
      </c>
      <c r="R58" s="36">
        <f>SUMIFS(СВЦЭМ!$D$39:$D$782,СВЦЭМ!$A$39:$A$782,$A58,СВЦЭМ!$B$39:$B$782,R$47)+'СЕТ СН'!$G$11+СВЦЭМ!$D$10+'СЕТ СН'!$G$6-'СЕТ СН'!$G$23</f>
        <v>1233.93914305</v>
      </c>
      <c r="S58" s="36">
        <f>SUMIFS(СВЦЭМ!$D$39:$D$782,СВЦЭМ!$A$39:$A$782,$A58,СВЦЭМ!$B$39:$B$782,S$47)+'СЕТ СН'!$G$11+СВЦЭМ!$D$10+'СЕТ СН'!$G$6-'СЕТ СН'!$G$23</f>
        <v>1269.14150316</v>
      </c>
      <c r="T58" s="36">
        <f>SUMIFS(СВЦЭМ!$D$39:$D$782,СВЦЭМ!$A$39:$A$782,$A58,СВЦЭМ!$B$39:$B$782,T$47)+'СЕТ СН'!$G$11+СВЦЭМ!$D$10+'СЕТ СН'!$G$6-'СЕТ СН'!$G$23</f>
        <v>1320.93691562</v>
      </c>
      <c r="U58" s="36">
        <f>SUMIFS(СВЦЭМ!$D$39:$D$782,СВЦЭМ!$A$39:$A$782,$A58,СВЦЭМ!$B$39:$B$782,U$47)+'СЕТ СН'!$G$11+СВЦЭМ!$D$10+'СЕТ СН'!$G$6-'СЕТ СН'!$G$23</f>
        <v>1342.3249688800001</v>
      </c>
      <c r="V58" s="36">
        <f>SUMIFS(СВЦЭМ!$D$39:$D$782,СВЦЭМ!$A$39:$A$782,$A58,СВЦЭМ!$B$39:$B$782,V$47)+'СЕТ СН'!$G$11+СВЦЭМ!$D$10+'СЕТ СН'!$G$6-'СЕТ СН'!$G$23</f>
        <v>1339.4350510600002</v>
      </c>
      <c r="W58" s="36">
        <f>SUMIFS(СВЦЭМ!$D$39:$D$782,СВЦЭМ!$A$39:$A$782,$A58,СВЦЭМ!$B$39:$B$782,W$47)+'СЕТ СН'!$G$11+СВЦЭМ!$D$10+'СЕТ СН'!$G$6-'СЕТ СН'!$G$23</f>
        <v>1371.24898644</v>
      </c>
      <c r="X58" s="36">
        <f>SUMIFS(СВЦЭМ!$D$39:$D$782,СВЦЭМ!$A$39:$A$782,$A58,СВЦЭМ!$B$39:$B$782,X$47)+'СЕТ СН'!$G$11+СВЦЭМ!$D$10+'СЕТ СН'!$G$6-'СЕТ СН'!$G$23</f>
        <v>1353.4094293900002</v>
      </c>
      <c r="Y58" s="36">
        <f>SUMIFS(СВЦЭМ!$D$39:$D$782,СВЦЭМ!$A$39:$A$782,$A58,СВЦЭМ!$B$39:$B$782,Y$47)+'СЕТ СН'!$G$11+СВЦЭМ!$D$10+'СЕТ СН'!$G$6-'СЕТ СН'!$G$23</f>
        <v>1345.7812454600003</v>
      </c>
    </row>
    <row r="59" spans="1:25" ht="15.75" x14ac:dyDescent="0.2">
      <c r="A59" s="35">
        <f t="shared" si="1"/>
        <v>44846</v>
      </c>
      <c r="B59" s="36">
        <f>SUMIFS(СВЦЭМ!$D$39:$D$782,СВЦЭМ!$A$39:$A$782,$A59,СВЦЭМ!$B$39:$B$782,B$47)+'СЕТ СН'!$G$11+СВЦЭМ!$D$10+'СЕТ СН'!$G$6-'СЕТ СН'!$G$23</f>
        <v>1256.2929462100001</v>
      </c>
      <c r="C59" s="36">
        <f>SUMIFS(СВЦЭМ!$D$39:$D$782,СВЦЭМ!$A$39:$A$782,$A59,СВЦЭМ!$B$39:$B$782,C$47)+'СЕТ СН'!$G$11+СВЦЭМ!$D$10+'СЕТ СН'!$G$6-'СЕТ СН'!$G$23</f>
        <v>1280.8939171</v>
      </c>
      <c r="D59" s="36">
        <f>SUMIFS(СВЦЭМ!$D$39:$D$782,СВЦЭМ!$A$39:$A$782,$A59,СВЦЭМ!$B$39:$B$782,D$47)+'СЕТ СН'!$G$11+СВЦЭМ!$D$10+'СЕТ СН'!$G$6-'СЕТ СН'!$G$23</f>
        <v>1301.93143123</v>
      </c>
      <c r="E59" s="36">
        <f>SUMIFS(СВЦЭМ!$D$39:$D$782,СВЦЭМ!$A$39:$A$782,$A59,СВЦЭМ!$B$39:$B$782,E$47)+'СЕТ СН'!$G$11+СВЦЭМ!$D$10+'СЕТ СН'!$G$6-'СЕТ СН'!$G$23</f>
        <v>1295.1991592899999</v>
      </c>
      <c r="F59" s="36">
        <f>SUMIFS(СВЦЭМ!$D$39:$D$782,СВЦЭМ!$A$39:$A$782,$A59,СВЦЭМ!$B$39:$B$782,F$47)+'СЕТ СН'!$G$11+СВЦЭМ!$D$10+'СЕТ СН'!$G$6-'СЕТ СН'!$G$23</f>
        <v>1289.95016676</v>
      </c>
      <c r="G59" s="36">
        <f>SUMIFS(СВЦЭМ!$D$39:$D$782,СВЦЭМ!$A$39:$A$782,$A59,СВЦЭМ!$B$39:$B$782,G$47)+'СЕТ СН'!$G$11+СВЦЭМ!$D$10+'СЕТ СН'!$G$6-'СЕТ СН'!$G$23</f>
        <v>1288.3048186599999</v>
      </c>
      <c r="H59" s="36">
        <f>SUMIFS(СВЦЭМ!$D$39:$D$782,СВЦЭМ!$A$39:$A$782,$A59,СВЦЭМ!$B$39:$B$782,H$47)+'СЕТ СН'!$G$11+СВЦЭМ!$D$10+'СЕТ СН'!$G$6-'СЕТ СН'!$G$23</f>
        <v>1263.4408882</v>
      </c>
      <c r="I59" s="36">
        <f>SUMIFS(СВЦЭМ!$D$39:$D$782,СВЦЭМ!$A$39:$A$782,$A59,СВЦЭМ!$B$39:$B$782,I$47)+'СЕТ СН'!$G$11+СВЦЭМ!$D$10+'СЕТ СН'!$G$6-'СЕТ СН'!$G$23</f>
        <v>1234.0847278000001</v>
      </c>
      <c r="J59" s="36">
        <f>SUMIFS(СВЦЭМ!$D$39:$D$782,СВЦЭМ!$A$39:$A$782,$A59,СВЦЭМ!$B$39:$B$782,J$47)+'СЕТ СН'!$G$11+СВЦЭМ!$D$10+'СЕТ СН'!$G$6-'СЕТ СН'!$G$23</f>
        <v>1242.44161811</v>
      </c>
      <c r="K59" s="36">
        <f>SUMIFS(СВЦЭМ!$D$39:$D$782,СВЦЭМ!$A$39:$A$782,$A59,СВЦЭМ!$B$39:$B$782,K$47)+'СЕТ СН'!$G$11+СВЦЭМ!$D$10+'СЕТ СН'!$G$6-'СЕТ СН'!$G$23</f>
        <v>1237.2875115299998</v>
      </c>
      <c r="L59" s="36">
        <f>SUMIFS(СВЦЭМ!$D$39:$D$782,СВЦЭМ!$A$39:$A$782,$A59,СВЦЭМ!$B$39:$B$782,L$47)+'СЕТ СН'!$G$11+СВЦЭМ!$D$10+'СЕТ СН'!$G$6-'СЕТ СН'!$G$23</f>
        <v>1230.5756894400001</v>
      </c>
      <c r="M59" s="36">
        <f>SUMIFS(СВЦЭМ!$D$39:$D$782,СВЦЭМ!$A$39:$A$782,$A59,СВЦЭМ!$B$39:$B$782,M$47)+'СЕТ СН'!$G$11+СВЦЭМ!$D$10+'СЕТ СН'!$G$6-'СЕТ СН'!$G$23</f>
        <v>1225.5532325200002</v>
      </c>
      <c r="N59" s="36">
        <f>SUMIFS(СВЦЭМ!$D$39:$D$782,СВЦЭМ!$A$39:$A$782,$A59,СВЦЭМ!$B$39:$B$782,N$47)+'СЕТ СН'!$G$11+СВЦЭМ!$D$10+'СЕТ СН'!$G$6-'СЕТ СН'!$G$23</f>
        <v>1243.2819650599999</v>
      </c>
      <c r="O59" s="36">
        <f>SUMIFS(СВЦЭМ!$D$39:$D$782,СВЦЭМ!$A$39:$A$782,$A59,СВЦЭМ!$B$39:$B$782,O$47)+'СЕТ СН'!$G$11+СВЦЭМ!$D$10+'СЕТ СН'!$G$6-'СЕТ СН'!$G$23</f>
        <v>1239.90062055</v>
      </c>
      <c r="P59" s="36">
        <f>SUMIFS(СВЦЭМ!$D$39:$D$782,СВЦЭМ!$A$39:$A$782,$A59,СВЦЭМ!$B$39:$B$782,P$47)+'СЕТ СН'!$G$11+СВЦЭМ!$D$10+'СЕТ СН'!$G$6-'СЕТ СН'!$G$23</f>
        <v>1232.43137067</v>
      </c>
      <c r="Q59" s="36">
        <f>SUMIFS(СВЦЭМ!$D$39:$D$782,СВЦЭМ!$A$39:$A$782,$A59,СВЦЭМ!$B$39:$B$782,Q$47)+'СЕТ СН'!$G$11+СВЦЭМ!$D$10+'СЕТ СН'!$G$6-'СЕТ СН'!$G$23</f>
        <v>1237.4799283699999</v>
      </c>
      <c r="R59" s="36">
        <f>SUMIFS(СВЦЭМ!$D$39:$D$782,СВЦЭМ!$A$39:$A$782,$A59,СВЦЭМ!$B$39:$B$782,R$47)+'СЕТ СН'!$G$11+СВЦЭМ!$D$10+'СЕТ СН'!$G$6-'СЕТ СН'!$G$23</f>
        <v>1216.5361049600001</v>
      </c>
      <c r="S59" s="36">
        <f>SUMIFS(СВЦЭМ!$D$39:$D$782,СВЦЭМ!$A$39:$A$782,$A59,СВЦЭМ!$B$39:$B$782,S$47)+'СЕТ СН'!$G$11+СВЦЭМ!$D$10+'СЕТ СН'!$G$6-'СЕТ СН'!$G$23</f>
        <v>1218.7001059499999</v>
      </c>
      <c r="T59" s="36">
        <f>SUMIFS(СВЦЭМ!$D$39:$D$782,СВЦЭМ!$A$39:$A$782,$A59,СВЦЭМ!$B$39:$B$782,T$47)+'СЕТ СН'!$G$11+СВЦЭМ!$D$10+'СЕТ СН'!$G$6-'СЕТ СН'!$G$23</f>
        <v>1347.6915892800002</v>
      </c>
      <c r="U59" s="36">
        <f>SUMIFS(СВЦЭМ!$D$39:$D$782,СВЦЭМ!$A$39:$A$782,$A59,СВЦЭМ!$B$39:$B$782,U$47)+'СЕТ СН'!$G$11+СВЦЭМ!$D$10+'СЕТ СН'!$G$6-'СЕТ СН'!$G$23</f>
        <v>1339.1863722600001</v>
      </c>
      <c r="V59" s="36">
        <f>SUMIFS(СВЦЭМ!$D$39:$D$782,СВЦЭМ!$A$39:$A$782,$A59,СВЦЭМ!$B$39:$B$782,V$47)+'СЕТ СН'!$G$11+СВЦЭМ!$D$10+'СЕТ СН'!$G$6-'СЕТ СН'!$G$23</f>
        <v>1375.5377643300003</v>
      </c>
      <c r="W59" s="36">
        <f>SUMIFS(СВЦЭМ!$D$39:$D$782,СВЦЭМ!$A$39:$A$782,$A59,СВЦЭМ!$B$39:$B$782,W$47)+'СЕТ СН'!$G$11+СВЦЭМ!$D$10+'СЕТ СН'!$G$6-'СЕТ СН'!$G$23</f>
        <v>1294.94109817</v>
      </c>
      <c r="X59" s="36">
        <f>SUMIFS(СВЦЭМ!$D$39:$D$782,СВЦЭМ!$A$39:$A$782,$A59,СВЦЭМ!$B$39:$B$782,X$47)+'СЕТ СН'!$G$11+СВЦЭМ!$D$10+'СЕТ СН'!$G$6-'СЕТ СН'!$G$23</f>
        <v>1264.52841545</v>
      </c>
      <c r="Y59" s="36">
        <f>SUMIFS(СВЦЭМ!$D$39:$D$782,СВЦЭМ!$A$39:$A$782,$A59,СВЦЭМ!$B$39:$B$782,Y$47)+'СЕТ СН'!$G$11+СВЦЭМ!$D$10+'СЕТ СН'!$G$6-'СЕТ СН'!$G$23</f>
        <v>1249.5126206300001</v>
      </c>
    </row>
    <row r="60" spans="1:25" ht="15.75" x14ac:dyDescent="0.2">
      <c r="A60" s="35">
        <f t="shared" si="1"/>
        <v>44847</v>
      </c>
      <c r="B60" s="36">
        <f>SUMIFS(СВЦЭМ!$D$39:$D$782,СВЦЭМ!$A$39:$A$782,$A60,СВЦЭМ!$B$39:$B$782,B$47)+'СЕТ СН'!$G$11+СВЦЭМ!$D$10+'СЕТ СН'!$G$6-'СЕТ СН'!$G$23</f>
        <v>1346.5802889800002</v>
      </c>
      <c r="C60" s="36">
        <f>SUMIFS(СВЦЭМ!$D$39:$D$782,СВЦЭМ!$A$39:$A$782,$A60,СВЦЭМ!$B$39:$B$782,C$47)+'СЕТ СН'!$G$11+СВЦЭМ!$D$10+'СЕТ СН'!$G$6-'СЕТ СН'!$G$23</f>
        <v>1368.88681486</v>
      </c>
      <c r="D60" s="36">
        <f>SUMIFS(СВЦЭМ!$D$39:$D$782,СВЦЭМ!$A$39:$A$782,$A60,СВЦЭМ!$B$39:$B$782,D$47)+'СЕТ СН'!$G$11+СВЦЭМ!$D$10+'СЕТ СН'!$G$6-'СЕТ СН'!$G$23</f>
        <v>1366.8636147700004</v>
      </c>
      <c r="E60" s="36">
        <f>SUMIFS(СВЦЭМ!$D$39:$D$782,СВЦЭМ!$A$39:$A$782,$A60,СВЦЭМ!$B$39:$B$782,E$47)+'СЕТ СН'!$G$11+СВЦЭМ!$D$10+'СЕТ СН'!$G$6-'СЕТ СН'!$G$23</f>
        <v>1372.1011930900004</v>
      </c>
      <c r="F60" s="36">
        <f>SUMIFS(СВЦЭМ!$D$39:$D$782,СВЦЭМ!$A$39:$A$782,$A60,СВЦЭМ!$B$39:$B$782,F$47)+'СЕТ СН'!$G$11+СВЦЭМ!$D$10+'СЕТ СН'!$G$6-'СЕТ СН'!$G$23</f>
        <v>1373.8917757200002</v>
      </c>
      <c r="G60" s="36">
        <f>SUMIFS(СВЦЭМ!$D$39:$D$782,СВЦЭМ!$A$39:$A$782,$A60,СВЦЭМ!$B$39:$B$782,G$47)+'СЕТ СН'!$G$11+СВЦЭМ!$D$10+'СЕТ СН'!$G$6-'СЕТ СН'!$G$23</f>
        <v>1362.7822270900001</v>
      </c>
      <c r="H60" s="36">
        <f>SUMIFS(СВЦЭМ!$D$39:$D$782,СВЦЭМ!$A$39:$A$782,$A60,СВЦЭМ!$B$39:$B$782,H$47)+'СЕТ СН'!$G$11+СВЦЭМ!$D$10+'СЕТ СН'!$G$6-'СЕТ СН'!$G$23</f>
        <v>1336.9487021200002</v>
      </c>
      <c r="I60" s="36">
        <f>SUMIFS(СВЦЭМ!$D$39:$D$782,СВЦЭМ!$A$39:$A$782,$A60,СВЦЭМ!$B$39:$B$782,I$47)+'СЕТ СН'!$G$11+СВЦЭМ!$D$10+'СЕТ СН'!$G$6-'СЕТ СН'!$G$23</f>
        <v>1315.00948672</v>
      </c>
      <c r="J60" s="36">
        <f>SUMIFS(СВЦЭМ!$D$39:$D$782,СВЦЭМ!$A$39:$A$782,$A60,СВЦЭМ!$B$39:$B$782,J$47)+'СЕТ СН'!$G$11+СВЦЭМ!$D$10+'СЕТ СН'!$G$6-'СЕТ СН'!$G$23</f>
        <v>1304.8480784600001</v>
      </c>
      <c r="K60" s="36">
        <f>SUMIFS(СВЦЭМ!$D$39:$D$782,СВЦЭМ!$A$39:$A$782,$A60,СВЦЭМ!$B$39:$B$782,K$47)+'СЕТ СН'!$G$11+СВЦЭМ!$D$10+'СЕТ СН'!$G$6-'СЕТ СН'!$G$23</f>
        <v>1332.5955536200004</v>
      </c>
      <c r="L60" s="36">
        <f>SUMIFS(СВЦЭМ!$D$39:$D$782,СВЦЭМ!$A$39:$A$782,$A60,СВЦЭМ!$B$39:$B$782,L$47)+'СЕТ СН'!$G$11+СВЦЭМ!$D$10+'СЕТ СН'!$G$6-'СЕТ СН'!$G$23</f>
        <v>1320.4890117600003</v>
      </c>
      <c r="M60" s="36">
        <f>SUMIFS(СВЦЭМ!$D$39:$D$782,СВЦЭМ!$A$39:$A$782,$A60,СВЦЭМ!$B$39:$B$782,M$47)+'СЕТ СН'!$G$11+СВЦЭМ!$D$10+'СЕТ СН'!$G$6-'СЕТ СН'!$G$23</f>
        <v>1331.1347531800002</v>
      </c>
      <c r="N60" s="36">
        <f>SUMIFS(СВЦЭМ!$D$39:$D$782,СВЦЭМ!$A$39:$A$782,$A60,СВЦЭМ!$B$39:$B$782,N$47)+'СЕТ СН'!$G$11+СВЦЭМ!$D$10+'СЕТ СН'!$G$6-'СЕТ СН'!$G$23</f>
        <v>1323.67011882</v>
      </c>
      <c r="O60" s="36">
        <f>SUMIFS(СВЦЭМ!$D$39:$D$782,СВЦЭМ!$A$39:$A$782,$A60,СВЦЭМ!$B$39:$B$782,O$47)+'СЕТ СН'!$G$11+СВЦЭМ!$D$10+'СЕТ СН'!$G$6-'СЕТ СН'!$G$23</f>
        <v>1320.8886302300002</v>
      </c>
      <c r="P60" s="36">
        <f>SUMIFS(СВЦЭМ!$D$39:$D$782,СВЦЭМ!$A$39:$A$782,$A60,СВЦЭМ!$B$39:$B$782,P$47)+'СЕТ СН'!$G$11+СВЦЭМ!$D$10+'СЕТ СН'!$G$6-'СЕТ СН'!$G$23</f>
        <v>1318.0385666000002</v>
      </c>
      <c r="Q60" s="36">
        <f>SUMIFS(СВЦЭМ!$D$39:$D$782,СВЦЭМ!$A$39:$A$782,$A60,СВЦЭМ!$B$39:$B$782,Q$47)+'СЕТ СН'!$G$11+СВЦЭМ!$D$10+'СЕТ СН'!$G$6-'СЕТ СН'!$G$23</f>
        <v>1309.38764769</v>
      </c>
      <c r="R60" s="36">
        <f>SUMIFS(СВЦЭМ!$D$39:$D$782,СВЦЭМ!$A$39:$A$782,$A60,СВЦЭМ!$B$39:$B$782,R$47)+'СЕТ СН'!$G$11+СВЦЭМ!$D$10+'СЕТ СН'!$G$6-'СЕТ СН'!$G$23</f>
        <v>1344.8470737900002</v>
      </c>
      <c r="S60" s="36">
        <f>SUMIFS(СВЦЭМ!$D$39:$D$782,СВЦЭМ!$A$39:$A$782,$A60,СВЦЭМ!$B$39:$B$782,S$47)+'СЕТ СН'!$G$11+СВЦЭМ!$D$10+'СЕТ СН'!$G$6-'СЕТ СН'!$G$23</f>
        <v>1317.7428045299998</v>
      </c>
      <c r="T60" s="36">
        <f>SUMIFS(СВЦЭМ!$D$39:$D$782,СВЦЭМ!$A$39:$A$782,$A60,СВЦЭМ!$B$39:$B$782,T$47)+'СЕТ СН'!$G$11+СВЦЭМ!$D$10+'СЕТ СН'!$G$6-'СЕТ СН'!$G$23</f>
        <v>1336.6311970700003</v>
      </c>
      <c r="U60" s="36">
        <f>SUMIFS(СВЦЭМ!$D$39:$D$782,СВЦЭМ!$A$39:$A$782,$A60,СВЦЭМ!$B$39:$B$782,U$47)+'СЕТ СН'!$G$11+СВЦЭМ!$D$10+'СЕТ СН'!$G$6-'СЕТ СН'!$G$23</f>
        <v>1350.9228637600004</v>
      </c>
      <c r="V60" s="36">
        <f>SUMIFS(СВЦЭМ!$D$39:$D$782,СВЦЭМ!$A$39:$A$782,$A60,СВЦЭМ!$B$39:$B$782,V$47)+'СЕТ СН'!$G$11+СВЦЭМ!$D$10+'СЕТ СН'!$G$6-'СЕТ СН'!$G$23</f>
        <v>1332.4820963000002</v>
      </c>
      <c r="W60" s="36">
        <f>SUMIFS(СВЦЭМ!$D$39:$D$782,СВЦЭМ!$A$39:$A$782,$A60,СВЦЭМ!$B$39:$B$782,W$47)+'СЕТ СН'!$G$11+СВЦЭМ!$D$10+'СЕТ СН'!$G$6-'СЕТ СН'!$G$23</f>
        <v>1322.0984510600001</v>
      </c>
      <c r="X60" s="36">
        <f>SUMIFS(СВЦЭМ!$D$39:$D$782,СВЦЭМ!$A$39:$A$782,$A60,СВЦЭМ!$B$39:$B$782,X$47)+'СЕТ СН'!$G$11+СВЦЭМ!$D$10+'СЕТ СН'!$G$6-'СЕТ СН'!$G$23</f>
        <v>1318.60828382</v>
      </c>
      <c r="Y60" s="36">
        <f>SUMIFS(СВЦЭМ!$D$39:$D$782,СВЦЭМ!$A$39:$A$782,$A60,СВЦЭМ!$B$39:$B$782,Y$47)+'СЕТ СН'!$G$11+СВЦЭМ!$D$10+'СЕТ СН'!$G$6-'СЕТ СН'!$G$23</f>
        <v>1314.6228512799998</v>
      </c>
    </row>
    <row r="61" spans="1:25" ht="15.75" x14ac:dyDescent="0.2">
      <c r="A61" s="35">
        <f t="shared" si="1"/>
        <v>44848</v>
      </c>
      <c r="B61" s="36">
        <f>SUMIFS(СВЦЭМ!$D$39:$D$782,СВЦЭМ!$A$39:$A$782,$A61,СВЦЭМ!$B$39:$B$782,B$47)+'СЕТ СН'!$G$11+СВЦЭМ!$D$10+'СЕТ СН'!$G$6-'СЕТ СН'!$G$23</f>
        <v>1369.4201263300001</v>
      </c>
      <c r="C61" s="36">
        <f>SUMIFS(СВЦЭМ!$D$39:$D$782,СВЦЭМ!$A$39:$A$782,$A61,СВЦЭМ!$B$39:$B$782,C$47)+'СЕТ СН'!$G$11+СВЦЭМ!$D$10+'СЕТ СН'!$G$6-'СЕТ СН'!$G$23</f>
        <v>1382.9634373500003</v>
      </c>
      <c r="D61" s="36">
        <f>SUMIFS(СВЦЭМ!$D$39:$D$782,СВЦЭМ!$A$39:$A$782,$A61,СВЦЭМ!$B$39:$B$782,D$47)+'СЕТ СН'!$G$11+СВЦЭМ!$D$10+'СЕТ СН'!$G$6-'СЕТ СН'!$G$23</f>
        <v>1412.1787999799999</v>
      </c>
      <c r="E61" s="36">
        <f>SUMIFS(СВЦЭМ!$D$39:$D$782,СВЦЭМ!$A$39:$A$782,$A61,СВЦЭМ!$B$39:$B$782,E$47)+'СЕТ СН'!$G$11+СВЦЭМ!$D$10+'СЕТ СН'!$G$6-'СЕТ СН'!$G$23</f>
        <v>1428.3629163700002</v>
      </c>
      <c r="F61" s="36">
        <f>SUMIFS(СВЦЭМ!$D$39:$D$782,СВЦЭМ!$A$39:$A$782,$A61,СВЦЭМ!$B$39:$B$782,F$47)+'СЕТ СН'!$G$11+СВЦЭМ!$D$10+'СЕТ СН'!$G$6-'СЕТ СН'!$G$23</f>
        <v>1429.64828558</v>
      </c>
      <c r="G61" s="36">
        <f>SUMIFS(СВЦЭМ!$D$39:$D$782,СВЦЭМ!$A$39:$A$782,$A61,СВЦЭМ!$B$39:$B$782,G$47)+'СЕТ СН'!$G$11+СВЦЭМ!$D$10+'СЕТ СН'!$G$6-'СЕТ СН'!$G$23</f>
        <v>1416.6232042199999</v>
      </c>
      <c r="H61" s="36">
        <f>SUMIFS(СВЦЭМ!$D$39:$D$782,СВЦЭМ!$A$39:$A$782,$A61,СВЦЭМ!$B$39:$B$782,H$47)+'СЕТ СН'!$G$11+СВЦЭМ!$D$10+'СЕТ СН'!$G$6-'СЕТ СН'!$G$23</f>
        <v>1353.8523503200004</v>
      </c>
      <c r="I61" s="36">
        <f>SUMIFS(СВЦЭМ!$D$39:$D$782,СВЦЭМ!$A$39:$A$782,$A61,СВЦЭМ!$B$39:$B$782,I$47)+'СЕТ СН'!$G$11+СВЦЭМ!$D$10+'СЕТ СН'!$G$6-'СЕТ СН'!$G$23</f>
        <v>1365.54580734</v>
      </c>
      <c r="J61" s="36">
        <f>SUMIFS(СВЦЭМ!$D$39:$D$782,СВЦЭМ!$A$39:$A$782,$A61,СВЦЭМ!$B$39:$B$782,J$47)+'СЕТ СН'!$G$11+СВЦЭМ!$D$10+'СЕТ СН'!$G$6-'СЕТ СН'!$G$23</f>
        <v>1366.1273684800003</v>
      </c>
      <c r="K61" s="36">
        <f>SUMIFS(СВЦЭМ!$D$39:$D$782,СВЦЭМ!$A$39:$A$782,$A61,СВЦЭМ!$B$39:$B$782,K$47)+'СЕТ СН'!$G$11+СВЦЭМ!$D$10+'СЕТ СН'!$G$6-'СЕТ СН'!$G$23</f>
        <v>1364.7240680899999</v>
      </c>
      <c r="L61" s="36">
        <f>SUMIFS(СВЦЭМ!$D$39:$D$782,СВЦЭМ!$A$39:$A$782,$A61,СВЦЭМ!$B$39:$B$782,L$47)+'СЕТ СН'!$G$11+СВЦЭМ!$D$10+'СЕТ СН'!$G$6-'СЕТ СН'!$G$23</f>
        <v>1373.8058550200003</v>
      </c>
      <c r="M61" s="36">
        <f>SUMIFS(СВЦЭМ!$D$39:$D$782,СВЦЭМ!$A$39:$A$782,$A61,СВЦЭМ!$B$39:$B$782,M$47)+'СЕТ СН'!$G$11+СВЦЭМ!$D$10+'СЕТ СН'!$G$6-'СЕТ СН'!$G$23</f>
        <v>1347.8553968300002</v>
      </c>
      <c r="N61" s="36">
        <f>SUMIFS(СВЦЭМ!$D$39:$D$782,СВЦЭМ!$A$39:$A$782,$A61,СВЦЭМ!$B$39:$B$782,N$47)+'СЕТ СН'!$G$11+СВЦЭМ!$D$10+'СЕТ СН'!$G$6-'СЕТ СН'!$G$23</f>
        <v>1349.62850248</v>
      </c>
      <c r="O61" s="36">
        <f>SUMIFS(СВЦЭМ!$D$39:$D$782,СВЦЭМ!$A$39:$A$782,$A61,СВЦЭМ!$B$39:$B$782,O$47)+'СЕТ СН'!$G$11+СВЦЭМ!$D$10+'СЕТ СН'!$G$6-'СЕТ СН'!$G$23</f>
        <v>1352.9405417100002</v>
      </c>
      <c r="P61" s="36">
        <f>SUMIFS(СВЦЭМ!$D$39:$D$782,СВЦЭМ!$A$39:$A$782,$A61,СВЦЭМ!$B$39:$B$782,P$47)+'СЕТ СН'!$G$11+СВЦЭМ!$D$10+'СЕТ СН'!$G$6-'СЕТ СН'!$G$23</f>
        <v>1352.6336832900001</v>
      </c>
      <c r="Q61" s="36">
        <f>SUMIFS(СВЦЭМ!$D$39:$D$782,СВЦЭМ!$A$39:$A$782,$A61,СВЦЭМ!$B$39:$B$782,Q$47)+'СЕТ СН'!$G$11+СВЦЭМ!$D$10+'СЕТ СН'!$G$6-'СЕТ СН'!$G$23</f>
        <v>1353.6089888900001</v>
      </c>
      <c r="R61" s="36">
        <f>SUMIFS(СВЦЭМ!$D$39:$D$782,СВЦЭМ!$A$39:$A$782,$A61,СВЦЭМ!$B$39:$B$782,R$47)+'СЕТ СН'!$G$11+СВЦЭМ!$D$10+'СЕТ СН'!$G$6-'СЕТ СН'!$G$23</f>
        <v>1343.8433124100002</v>
      </c>
      <c r="S61" s="36">
        <f>SUMIFS(СВЦЭМ!$D$39:$D$782,СВЦЭМ!$A$39:$A$782,$A61,СВЦЭМ!$B$39:$B$782,S$47)+'СЕТ СН'!$G$11+СВЦЭМ!$D$10+'СЕТ СН'!$G$6-'СЕТ СН'!$G$23</f>
        <v>1360.5028569999999</v>
      </c>
      <c r="T61" s="36">
        <f>SUMIFS(СВЦЭМ!$D$39:$D$782,СВЦЭМ!$A$39:$A$782,$A61,СВЦЭМ!$B$39:$B$782,T$47)+'СЕТ СН'!$G$11+СВЦЭМ!$D$10+'СЕТ СН'!$G$6-'СЕТ СН'!$G$23</f>
        <v>1366.3900988400001</v>
      </c>
      <c r="U61" s="36">
        <f>SUMIFS(СВЦЭМ!$D$39:$D$782,СВЦЭМ!$A$39:$A$782,$A61,СВЦЭМ!$B$39:$B$782,U$47)+'СЕТ СН'!$G$11+СВЦЭМ!$D$10+'СЕТ СН'!$G$6-'СЕТ СН'!$G$23</f>
        <v>1362.58497278</v>
      </c>
      <c r="V61" s="36">
        <f>SUMIFS(СВЦЭМ!$D$39:$D$782,СВЦЭМ!$A$39:$A$782,$A61,СВЦЭМ!$B$39:$B$782,V$47)+'СЕТ СН'!$G$11+СВЦЭМ!$D$10+'СЕТ СН'!$G$6-'СЕТ СН'!$G$23</f>
        <v>1374.1804116600001</v>
      </c>
      <c r="W61" s="36">
        <f>SUMIFS(СВЦЭМ!$D$39:$D$782,СВЦЭМ!$A$39:$A$782,$A61,СВЦЭМ!$B$39:$B$782,W$47)+'СЕТ СН'!$G$11+СВЦЭМ!$D$10+'СЕТ СН'!$G$6-'СЕТ СН'!$G$23</f>
        <v>1372.52024686</v>
      </c>
      <c r="X61" s="36">
        <f>SUMIFS(СВЦЭМ!$D$39:$D$782,СВЦЭМ!$A$39:$A$782,$A61,СВЦЭМ!$B$39:$B$782,X$47)+'СЕТ СН'!$G$11+СВЦЭМ!$D$10+'СЕТ СН'!$G$6-'СЕТ СН'!$G$23</f>
        <v>1366.0711938100003</v>
      </c>
      <c r="Y61" s="36">
        <f>SUMIFS(СВЦЭМ!$D$39:$D$782,СВЦЭМ!$A$39:$A$782,$A61,СВЦЭМ!$B$39:$B$782,Y$47)+'СЕТ СН'!$G$11+СВЦЭМ!$D$10+'СЕТ СН'!$G$6-'СЕТ СН'!$G$23</f>
        <v>1347.2911640900002</v>
      </c>
    </row>
    <row r="62" spans="1:25" ht="15.75" x14ac:dyDescent="0.2">
      <c r="A62" s="35">
        <f t="shared" si="1"/>
        <v>44849</v>
      </c>
      <c r="B62" s="36">
        <f>SUMIFS(СВЦЭМ!$D$39:$D$782,СВЦЭМ!$A$39:$A$782,$A62,СВЦЭМ!$B$39:$B$782,B$47)+'СЕТ СН'!$G$11+СВЦЭМ!$D$10+'СЕТ СН'!$G$6-'СЕТ СН'!$G$23</f>
        <v>1265.2881186499999</v>
      </c>
      <c r="C62" s="36">
        <f>SUMIFS(СВЦЭМ!$D$39:$D$782,СВЦЭМ!$A$39:$A$782,$A62,СВЦЭМ!$B$39:$B$782,C$47)+'СЕТ СН'!$G$11+СВЦЭМ!$D$10+'СЕТ СН'!$G$6-'СЕТ СН'!$G$23</f>
        <v>1255.9050164999999</v>
      </c>
      <c r="D62" s="36">
        <f>SUMIFS(СВЦЭМ!$D$39:$D$782,СВЦЭМ!$A$39:$A$782,$A62,СВЦЭМ!$B$39:$B$782,D$47)+'СЕТ СН'!$G$11+СВЦЭМ!$D$10+'СЕТ СН'!$G$6-'СЕТ СН'!$G$23</f>
        <v>1244.5324701300001</v>
      </c>
      <c r="E62" s="36">
        <f>SUMIFS(СВЦЭМ!$D$39:$D$782,СВЦЭМ!$A$39:$A$782,$A62,СВЦЭМ!$B$39:$B$782,E$47)+'СЕТ СН'!$G$11+СВЦЭМ!$D$10+'СЕТ СН'!$G$6-'СЕТ СН'!$G$23</f>
        <v>1239.73796309</v>
      </c>
      <c r="F62" s="36">
        <f>SUMIFS(СВЦЭМ!$D$39:$D$782,СВЦЭМ!$A$39:$A$782,$A62,СВЦЭМ!$B$39:$B$782,F$47)+'СЕТ СН'!$G$11+СВЦЭМ!$D$10+'СЕТ СН'!$G$6-'СЕТ СН'!$G$23</f>
        <v>1234.5767311</v>
      </c>
      <c r="G62" s="36">
        <f>SUMIFS(СВЦЭМ!$D$39:$D$782,СВЦЭМ!$A$39:$A$782,$A62,СВЦЭМ!$B$39:$B$782,G$47)+'СЕТ СН'!$G$11+СВЦЭМ!$D$10+'СЕТ СН'!$G$6-'СЕТ СН'!$G$23</f>
        <v>1235.31725295</v>
      </c>
      <c r="H62" s="36">
        <f>SUMIFS(СВЦЭМ!$D$39:$D$782,СВЦЭМ!$A$39:$A$782,$A62,СВЦЭМ!$B$39:$B$782,H$47)+'СЕТ СН'!$G$11+СВЦЭМ!$D$10+'СЕТ СН'!$G$6-'СЕТ СН'!$G$23</f>
        <v>1251.46381675</v>
      </c>
      <c r="I62" s="36">
        <f>SUMIFS(СВЦЭМ!$D$39:$D$782,СВЦЭМ!$A$39:$A$782,$A62,СВЦЭМ!$B$39:$B$782,I$47)+'СЕТ СН'!$G$11+СВЦЭМ!$D$10+'СЕТ СН'!$G$6-'СЕТ СН'!$G$23</f>
        <v>1218.4616020200001</v>
      </c>
      <c r="J62" s="36">
        <f>SUMIFS(СВЦЭМ!$D$39:$D$782,СВЦЭМ!$A$39:$A$782,$A62,СВЦЭМ!$B$39:$B$782,J$47)+'СЕТ СН'!$G$11+СВЦЭМ!$D$10+'СЕТ СН'!$G$6-'СЕТ СН'!$G$23</f>
        <v>1223.5491798</v>
      </c>
      <c r="K62" s="36">
        <f>SUMIFS(СВЦЭМ!$D$39:$D$782,СВЦЭМ!$A$39:$A$782,$A62,СВЦЭМ!$B$39:$B$782,K$47)+'СЕТ СН'!$G$11+СВЦЭМ!$D$10+'СЕТ СН'!$G$6-'СЕТ СН'!$G$23</f>
        <v>1228.5603475399998</v>
      </c>
      <c r="L62" s="36">
        <f>SUMIFS(СВЦЭМ!$D$39:$D$782,СВЦЭМ!$A$39:$A$782,$A62,СВЦЭМ!$B$39:$B$782,L$47)+'СЕТ СН'!$G$11+СВЦЭМ!$D$10+'СЕТ СН'!$G$6-'СЕТ СН'!$G$23</f>
        <v>1265.91395487</v>
      </c>
      <c r="M62" s="36">
        <f>SUMIFS(СВЦЭМ!$D$39:$D$782,СВЦЭМ!$A$39:$A$782,$A62,СВЦЭМ!$B$39:$B$782,M$47)+'СЕТ СН'!$G$11+СВЦЭМ!$D$10+'СЕТ СН'!$G$6-'СЕТ СН'!$G$23</f>
        <v>1229.97192264</v>
      </c>
      <c r="N62" s="36">
        <f>SUMIFS(СВЦЭМ!$D$39:$D$782,СВЦЭМ!$A$39:$A$782,$A62,СВЦЭМ!$B$39:$B$782,N$47)+'СЕТ СН'!$G$11+СВЦЭМ!$D$10+'СЕТ СН'!$G$6-'СЕТ СН'!$G$23</f>
        <v>1163.0574680700001</v>
      </c>
      <c r="O62" s="36">
        <f>SUMIFS(СВЦЭМ!$D$39:$D$782,СВЦЭМ!$A$39:$A$782,$A62,СВЦЭМ!$B$39:$B$782,O$47)+'СЕТ СН'!$G$11+СВЦЭМ!$D$10+'СЕТ СН'!$G$6-'СЕТ СН'!$G$23</f>
        <v>1154.32663815</v>
      </c>
      <c r="P62" s="36">
        <f>SUMIFS(СВЦЭМ!$D$39:$D$782,СВЦЭМ!$A$39:$A$782,$A62,СВЦЭМ!$B$39:$B$782,P$47)+'СЕТ СН'!$G$11+СВЦЭМ!$D$10+'СЕТ СН'!$G$6-'СЕТ СН'!$G$23</f>
        <v>1158.8554261199999</v>
      </c>
      <c r="Q62" s="36">
        <f>SUMIFS(СВЦЭМ!$D$39:$D$782,СВЦЭМ!$A$39:$A$782,$A62,СВЦЭМ!$B$39:$B$782,Q$47)+'СЕТ СН'!$G$11+СВЦЭМ!$D$10+'СЕТ СН'!$G$6-'СЕТ СН'!$G$23</f>
        <v>1165.509454</v>
      </c>
      <c r="R62" s="36">
        <f>SUMIFS(СВЦЭМ!$D$39:$D$782,СВЦЭМ!$A$39:$A$782,$A62,СВЦЭМ!$B$39:$B$782,R$47)+'СЕТ СН'!$G$11+СВЦЭМ!$D$10+'СЕТ СН'!$G$6-'СЕТ СН'!$G$23</f>
        <v>1210.9693528399998</v>
      </c>
      <c r="S62" s="36">
        <f>SUMIFS(СВЦЭМ!$D$39:$D$782,СВЦЭМ!$A$39:$A$782,$A62,СВЦЭМ!$B$39:$B$782,S$47)+'СЕТ СН'!$G$11+СВЦЭМ!$D$10+'СЕТ СН'!$G$6-'СЕТ СН'!$G$23</f>
        <v>1240.3517331200001</v>
      </c>
      <c r="T62" s="36">
        <f>SUMIFS(СВЦЭМ!$D$39:$D$782,СВЦЭМ!$A$39:$A$782,$A62,СВЦЭМ!$B$39:$B$782,T$47)+'СЕТ СН'!$G$11+СВЦЭМ!$D$10+'СЕТ СН'!$G$6-'СЕТ СН'!$G$23</f>
        <v>1297.5771128400002</v>
      </c>
      <c r="U62" s="36">
        <f>SUMIFS(СВЦЭМ!$D$39:$D$782,СВЦЭМ!$A$39:$A$782,$A62,СВЦЭМ!$B$39:$B$782,U$47)+'СЕТ СН'!$G$11+СВЦЭМ!$D$10+'СЕТ СН'!$G$6-'СЕТ СН'!$G$23</f>
        <v>1324.0951401500001</v>
      </c>
      <c r="V62" s="36">
        <f>SUMIFS(СВЦЭМ!$D$39:$D$782,СВЦЭМ!$A$39:$A$782,$A62,СВЦЭМ!$B$39:$B$782,V$47)+'СЕТ СН'!$G$11+СВЦЭМ!$D$10+'СЕТ СН'!$G$6-'СЕТ СН'!$G$23</f>
        <v>1315.8600805300002</v>
      </c>
      <c r="W62" s="36">
        <f>SUMIFS(СВЦЭМ!$D$39:$D$782,СВЦЭМ!$A$39:$A$782,$A62,СВЦЭМ!$B$39:$B$782,W$47)+'СЕТ СН'!$G$11+СВЦЭМ!$D$10+'СЕТ СН'!$G$6-'СЕТ СН'!$G$23</f>
        <v>1301.71437014</v>
      </c>
      <c r="X62" s="36">
        <f>SUMIFS(СВЦЭМ!$D$39:$D$782,СВЦЭМ!$A$39:$A$782,$A62,СВЦЭМ!$B$39:$B$782,X$47)+'СЕТ СН'!$G$11+СВЦЭМ!$D$10+'СЕТ СН'!$G$6-'СЕТ СН'!$G$23</f>
        <v>1328.09767655</v>
      </c>
      <c r="Y62" s="36">
        <f>SUMIFS(СВЦЭМ!$D$39:$D$782,СВЦЭМ!$A$39:$A$782,$A62,СВЦЭМ!$B$39:$B$782,Y$47)+'СЕТ СН'!$G$11+СВЦЭМ!$D$10+'СЕТ СН'!$G$6-'СЕТ СН'!$G$23</f>
        <v>1281.1217554700002</v>
      </c>
    </row>
    <row r="63" spans="1:25" ht="15.75" x14ac:dyDescent="0.2">
      <c r="A63" s="35">
        <f t="shared" si="1"/>
        <v>44850</v>
      </c>
      <c r="B63" s="36">
        <f>SUMIFS(СВЦЭМ!$D$39:$D$782,СВЦЭМ!$A$39:$A$782,$A63,СВЦЭМ!$B$39:$B$782,B$47)+'СЕТ СН'!$G$11+СВЦЭМ!$D$10+'СЕТ СН'!$G$6-'СЕТ СН'!$G$23</f>
        <v>1219.17360164</v>
      </c>
      <c r="C63" s="36">
        <f>SUMIFS(СВЦЭМ!$D$39:$D$782,СВЦЭМ!$A$39:$A$782,$A63,СВЦЭМ!$B$39:$B$782,C$47)+'СЕТ СН'!$G$11+СВЦЭМ!$D$10+'СЕТ СН'!$G$6-'СЕТ СН'!$G$23</f>
        <v>1240.20936254</v>
      </c>
      <c r="D63" s="36">
        <f>SUMIFS(СВЦЭМ!$D$39:$D$782,СВЦЭМ!$A$39:$A$782,$A63,СВЦЭМ!$B$39:$B$782,D$47)+'СЕТ СН'!$G$11+СВЦЭМ!$D$10+'СЕТ СН'!$G$6-'СЕТ СН'!$G$23</f>
        <v>1251.55658537</v>
      </c>
      <c r="E63" s="36">
        <f>SUMIFS(СВЦЭМ!$D$39:$D$782,СВЦЭМ!$A$39:$A$782,$A63,СВЦЭМ!$B$39:$B$782,E$47)+'СЕТ СН'!$G$11+СВЦЭМ!$D$10+'СЕТ СН'!$G$6-'СЕТ СН'!$G$23</f>
        <v>1261.5597152099999</v>
      </c>
      <c r="F63" s="36">
        <f>SUMIFS(СВЦЭМ!$D$39:$D$782,СВЦЭМ!$A$39:$A$782,$A63,СВЦЭМ!$B$39:$B$782,F$47)+'СЕТ СН'!$G$11+СВЦЭМ!$D$10+'СЕТ СН'!$G$6-'СЕТ СН'!$G$23</f>
        <v>1255.2796403899999</v>
      </c>
      <c r="G63" s="36">
        <f>SUMIFS(СВЦЭМ!$D$39:$D$782,СВЦЭМ!$A$39:$A$782,$A63,СВЦЭМ!$B$39:$B$782,G$47)+'СЕТ СН'!$G$11+СВЦЭМ!$D$10+'СЕТ СН'!$G$6-'СЕТ СН'!$G$23</f>
        <v>1243.76549146</v>
      </c>
      <c r="H63" s="36">
        <f>SUMIFS(СВЦЭМ!$D$39:$D$782,СВЦЭМ!$A$39:$A$782,$A63,СВЦЭМ!$B$39:$B$782,H$47)+'СЕТ СН'!$G$11+СВЦЭМ!$D$10+'СЕТ СН'!$G$6-'СЕТ СН'!$G$23</f>
        <v>1228.0152242499998</v>
      </c>
      <c r="I63" s="36">
        <f>SUMIFS(СВЦЭМ!$D$39:$D$782,СВЦЭМ!$A$39:$A$782,$A63,СВЦЭМ!$B$39:$B$782,I$47)+'СЕТ СН'!$G$11+СВЦЭМ!$D$10+'СЕТ СН'!$G$6-'СЕТ СН'!$G$23</f>
        <v>1206.0356488299999</v>
      </c>
      <c r="J63" s="36">
        <f>SUMIFS(СВЦЭМ!$D$39:$D$782,СВЦЭМ!$A$39:$A$782,$A63,СВЦЭМ!$B$39:$B$782,J$47)+'СЕТ СН'!$G$11+СВЦЭМ!$D$10+'СЕТ СН'!$G$6-'СЕТ СН'!$G$23</f>
        <v>1154.25959844</v>
      </c>
      <c r="K63" s="36">
        <f>SUMIFS(СВЦЭМ!$D$39:$D$782,СВЦЭМ!$A$39:$A$782,$A63,СВЦЭМ!$B$39:$B$782,K$47)+'СЕТ СН'!$G$11+СВЦЭМ!$D$10+'СЕТ СН'!$G$6-'СЕТ СН'!$G$23</f>
        <v>1129.87561708</v>
      </c>
      <c r="L63" s="36">
        <f>SUMIFS(СВЦЭМ!$D$39:$D$782,СВЦЭМ!$A$39:$A$782,$A63,СВЦЭМ!$B$39:$B$782,L$47)+'СЕТ СН'!$G$11+СВЦЭМ!$D$10+'СЕТ СН'!$G$6-'СЕТ СН'!$G$23</f>
        <v>1121.5859499200001</v>
      </c>
      <c r="M63" s="36">
        <f>SUMIFS(СВЦЭМ!$D$39:$D$782,СВЦЭМ!$A$39:$A$782,$A63,СВЦЭМ!$B$39:$B$782,M$47)+'СЕТ СН'!$G$11+СВЦЭМ!$D$10+'СЕТ СН'!$G$6-'СЕТ СН'!$G$23</f>
        <v>1128.4585063</v>
      </c>
      <c r="N63" s="36">
        <f>SUMIFS(СВЦЭМ!$D$39:$D$782,СВЦЭМ!$A$39:$A$782,$A63,СВЦЭМ!$B$39:$B$782,N$47)+'СЕТ СН'!$G$11+СВЦЭМ!$D$10+'СЕТ СН'!$G$6-'СЕТ СН'!$G$23</f>
        <v>1142.54834592</v>
      </c>
      <c r="O63" s="36">
        <f>SUMIFS(СВЦЭМ!$D$39:$D$782,СВЦЭМ!$A$39:$A$782,$A63,СВЦЭМ!$B$39:$B$782,O$47)+'СЕТ СН'!$G$11+СВЦЭМ!$D$10+'СЕТ СН'!$G$6-'СЕТ СН'!$G$23</f>
        <v>1155.5445377199999</v>
      </c>
      <c r="P63" s="36">
        <f>SUMIFS(СВЦЭМ!$D$39:$D$782,СВЦЭМ!$A$39:$A$782,$A63,СВЦЭМ!$B$39:$B$782,P$47)+'СЕТ СН'!$G$11+СВЦЭМ!$D$10+'СЕТ СН'!$G$6-'СЕТ СН'!$G$23</f>
        <v>1164.22406888</v>
      </c>
      <c r="Q63" s="36">
        <f>SUMIFS(СВЦЭМ!$D$39:$D$782,СВЦЭМ!$A$39:$A$782,$A63,СВЦЭМ!$B$39:$B$782,Q$47)+'СЕТ СН'!$G$11+СВЦЭМ!$D$10+'СЕТ СН'!$G$6-'СЕТ СН'!$G$23</f>
        <v>1159.7373737299999</v>
      </c>
      <c r="R63" s="36">
        <f>SUMIFS(СВЦЭМ!$D$39:$D$782,СВЦЭМ!$A$39:$A$782,$A63,СВЦЭМ!$B$39:$B$782,R$47)+'СЕТ СН'!$G$11+СВЦЭМ!$D$10+'СЕТ СН'!$G$6-'СЕТ СН'!$G$23</f>
        <v>1155.1312762500002</v>
      </c>
      <c r="S63" s="36">
        <f>SUMIFS(СВЦЭМ!$D$39:$D$782,СВЦЭМ!$A$39:$A$782,$A63,СВЦЭМ!$B$39:$B$782,S$47)+'СЕТ СН'!$G$11+СВЦЭМ!$D$10+'СЕТ СН'!$G$6-'СЕТ СН'!$G$23</f>
        <v>1156.14794033</v>
      </c>
      <c r="T63" s="36">
        <f>SUMIFS(СВЦЭМ!$D$39:$D$782,СВЦЭМ!$A$39:$A$782,$A63,СВЦЭМ!$B$39:$B$782,T$47)+'СЕТ СН'!$G$11+СВЦЭМ!$D$10+'СЕТ СН'!$G$6-'СЕТ СН'!$G$23</f>
        <v>1132.51625844</v>
      </c>
      <c r="U63" s="36">
        <f>SUMIFS(СВЦЭМ!$D$39:$D$782,СВЦЭМ!$A$39:$A$782,$A63,СВЦЭМ!$B$39:$B$782,U$47)+'СЕТ СН'!$G$11+СВЦЭМ!$D$10+'СЕТ СН'!$G$6-'СЕТ СН'!$G$23</f>
        <v>1121.91076563</v>
      </c>
      <c r="V63" s="36">
        <f>SUMIFS(СВЦЭМ!$D$39:$D$782,СВЦЭМ!$A$39:$A$782,$A63,СВЦЭМ!$B$39:$B$782,V$47)+'СЕТ СН'!$G$11+СВЦЭМ!$D$10+'СЕТ СН'!$G$6-'СЕТ СН'!$G$23</f>
        <v>1124.31312349</v>
      </c>
      <c r="W63" s="36">
        <f>SUMIFS(СВЦЭМ!$D$39:$D$782,СВЦЭМ!$A$39:$A$782,$A63,СВЦЭМ!$B$39:$B$782,W$47)+'СЕТ СН'!$G$11+СВЦЭМ!$D$10+'СЕТ СН'!$G$6-'СЕТ СН'!$G$23</f>
        <v>1134.70281561</v>
      </c>
      <c r="X63" s="36">
        <f>SUMIFS(СВЦЭМ!$D$39:$D$782,СВЦЭМ!$A$39:$A$782,$A63,СВЦЭМ!$B$39:$B$782,X$47)+'СЕТ СН'!$G$11+СВЦЭМ!$D$10+'СЕТ СН'!$G$6-'СЕТ СН'!$G$23</f>
        <v>1162.3367316200001</v>
      </c>
      <c r="Y63" s="36">
        <f>SUMIFS(СВЦЭМ!$D$39:$D$782,СВЦЭМ!$A$39:$A$782,$A63,СВЦЭМ!$B$39:$B$782,Y$47)+'СЕТ СН'!$G$11+СВЦЭМ!$D$10+'СЕТ СН'!$G$6-'СЕТ СН'!$G$23</f>
        <v>1193.59483357</v>
      </c>
    </row>
    <row r="64" spans="1:25" ht="15.75" x14ac:dyDescent="0.2">
      <c r="A64" s="35">
        <f t="shared" si="1"/>
        <v>44851</v>
      </c>
      <c r="B64" s="36">
        <f>SUMIFS(СВЦЭМ!$D$39:$D$782,СВЦЭМ!$A$39:$A$782,$A64,СВЦЭМ!$B$39:$B$782,B$47)+'СЕТ СН'!$G$11+СВЦЭМ!$D$10+'СЕТ СН'!$G$6-'СЕТ СН'!$G$23</f>
        <v>1241.73701381</v>
      </c>
      <c r="C64" s="36">
        <f>SUMIFS(СВЦЭМ!$D$39:$D$782,СВЦЭМ!$A$39:$A$782,$A64,СВЦЭМ!$B$39:$B$782,C$47)+'СЕТ СН'!$G$11+СВЦЭМ!$D$10+'СЕТ СН'!$G$6-'СЕТ СН'!$G$23</f>
        <v>1273.8116635199999</v>
      </c>
      <c r="D64" s="36">
        <f>SUMIFS(СВЦЭМ!$D$39:$D$782,СВЦЭМ!$A$39:$A$782,$A64,СВЦЭМ!$B$39:$B$782,D$47)+'СЕТ СН'!$G$11+СВЦЭМ!$D$10+'СЕТ СН'!$G$6-'СЕТ СН'!$G$23</f>
        <v>1310.7769295000001</v>
      </c>
      <c r="E64" s="36">
        <f>SUMIFS(СВЦЭМ!$D$39:$D$782,СВЦЭМ!$A$39:$A$782,$A64,СВЦЭМ!$B$39:$B$782,E$47)+'СЕТ СН'!$G$11+СВЦЭМ!$D$10+'СЕТ СН'!$G$6-'СЕТ СН'!$G$23</f>
        <v>1329.3907247400002</v>
      </c>
      <c r="F64" s="36">
        <f>SUMIFS(СВЦЭМ!$D$39:$D$782,СВЦЭМ!$A$39:$A$782,$A64,СВЦЭМ!$B$39:$B$782,F$47)+'СЕТ СН'!$G$11+СВЦЭМ!$D$10+'СЕТ СН'!$G$6-'СЕТ СН'!$G$23</f>
        <v>1334.5852503800002</v>
      </c>
      <c r="G64" s="36">
        <f>SUMIFS(СВЦЭМ!$D$39:$D$782,СВЦЭМ!$A$39:$A$782,$A64,СВЦЭМ!$B$39:$B$782,G$47)+'СЕТ СН'!$G$11+СВЦЭМ!$D$10+'СЕТ СН'!$G$6-'СЕТ СН'!$G$23</f>
        <v>1311.0987882899999</v>
      </c>
      <c r="H64" s="36">
        <f>SUMIFS(СВЦЭМ!$D$39:$D$782,СВЦЭМ!$A$39:$A$782,$A64,СВЦЭМ!$B$39:$B$782,H$47)+'СЕТ СН'!$G$11+СВЦЭМ!$D$10+'СЕТ СН'!$G$6-'СЕТ СН'!$G$23</f>
        <v>1258.5394211399998</v>
      </c>
      <c r="I64" s="36">
        <f>SUMIFS(СВЦЭМ!$D$39:$D$782,СВЦЭМ!$A$39:$A$782,$A64,СВЦЭМ!$B$39:$B$782,I$47)+'СЕТ СН'!$G$11+СВЦЭМ!$D$10+'СЕТ СН'!$G$6-'СЕТ СН'!$G$23</f>
        <v>1204.710779</v>
      </c>
      <c r="J64" s="36">
        <f>SUMIFS(СВЦЭМ!$D$39:$D$782,СВЦЭМ!$A$39:$A$782,$A64,СВЦЭМ!$B$39:$B$782,J$47)+'СЕТ СН'!$G$11+СВЦЭМ!$D$10+'СЕТ СН'!$G$6-'СЕТ СН'!$G$23</f>
        <v>1180.0921631599999</v>
      </c>
      <c r="K64" s="36">
        <f>SUMIFS(СВЦЭМ!$D$39:$D$782,СВЦЭМ!$A$39:$A$782,$A64,СВЦЭМ!$B$39:$B$782,K$47)+'СЕТ СН'!$G$11+СВЦЭМ!$D$10+'СЕТ СН'!$G$6-'СЕТ СН'!$G$23</f>
        <v>1177.3305255300002</v>
      </c>
      <c r="L64" s="36">
        <f>SUMIFS(СВЦЭМ!$D$39:$D$782,СВЦЭМ!$A$39:$A$782,$A64,СВЦЭМ!$B$39:$B$782,L$47)+'СЕТ СН'!$G$11+СВЦЭМ!$D$10+'СЕТ СН'!$G$6-'СЕТ СН'!$G$23</f>
        <v>1184.7676327700001</v>
      </c>
      <c r="M64" s="36">
        <f>SUMIFS(СВЦЭМ!$D$39:$D$782,СВЦЭМ!$A$39:$A$782,$A64,СВЦЭМ!$B$39:$B$782,M$47)+'СЕТ СН'!$G$11+СВЦЭМ!$D$10+'СЕТ СН'!$G$6-'СЕТ СН'!$G$23</f>
        <v>1198.4244766500001</v>
      </c>
      <c r="N64" s="36">
        <f>SUMIFS(СВЦЭМ!$D$39:$D$782,СВЦЭМ!$A$39:$A$782,$A64,СВЦЭМ!$B$39:$B$782,N$47)+'СЕТ СН'!$G$11+СВЦЭМ!$D$10+'СЕТ СН'!$G$6-'СЕТ СН'!$G$23</f>
        <v>1200.4604823899999</v>
      </c>
      <c r="O64" s="36">
        <f>SUMIFS(СВЦЭМ!$D$39:$D$782,СВЦЭМ!$A$39:$A$782,$A64,СВЦЭМ!$B$39:$B$782,O$47)+'СЕТ СН'!$G$11+СВЦЭМ!$D$10+'СЕТ СН'!$G$6-'СЕТ СН'!$G$23</f>
        <v>1198.1660075300001</v>
      </c>
      <c r="P64" s="36">
        <f>SUMIFS(СВЦЭМ!$D$39:$D$782,СВЦЭМ!$A$39:$A$782,$A64,СВЦЭМ!$B$39:$B$782,P$47)+'СЕТ СН'!$G$11+СВЦЭМ!$D$10+'СЕТ СН'!$G$6-'СЕТ СН'!$G$23</f>
        <v>1214.3438526099999</v>
      </c>
      <c r="Q64" s="36">
        <f>SUMIFS(СВЦЭМ!$D$39:$D$782,СВЦЭМ!$A$39:$A$782,$A64,СВЦЭМ!$B$39:$B$782,Q$47)+'СЕТ СН'!$G$11+СВЦЭМ!$D$10+'СЕТ СН'!$G$6-'СЕТ СН'!$G$23</f>
        <v>1191.91534465</v>
      </c>
      <c r="R64" s="36">
        <f>SUMIFS(СВЦЭМ!$D$39:$D$782,СВЦЭМ!$A$39:$A$782,$A64,СВЦЭМ!$B$39:$B$782,R$47)+'СЕТ СН'!$G$11+СВЦЭМ!$D$10+'СЕТ СН'!$G$6-'СЕТ СН'!$G$23</f>
        <v>1141.2614771200001</v>
      </c>
      <c r="S64" s="36">
        <f>SUMIFS(СВЦЭМ!$D$39:$D$782,СВЦЭМ!$A$39:$A$782,$A64,СВЦЭМ!$B$39:$B$782,S$47)+'СЕТ СН'!$G$11+СВЦЭМ!$D$10+'СЕТ СН'!$G$6-'СЕТ СН'!$G$23</f>
        <v>1126.2544602600001</v>
      </c>
      <c r="T64" s="36">
        <f>SUMIFS(СВЦЭМ!$D$39:$D$782,СВЦЭМ!$A$39:$A$782,$A64,СВЦЭМ!$B$39:$B$782,T$47)+'СЕТ СН'!$G$11+СВЦЭМ!$D$10+'СЕТ СН'!$G$6-'СЕТ СН'!$G$23</f>
        <v>1185.41139449</v>
      </c>
      <c r="U64" s="36">
        <f>SUMIFS(СВЦЭМ!$D$39:$D$782,СВЦЭМ!$A$39:$A$782,$A64,СВЦЭМ!$B$39:$B$782,U$47)+'СЕТ СН'!$G$11+СВЦЭМ!$D$10+'СЕТ СН'!$G$6-'СЕТ СН'!$G$23</f>
        <v>1283.0929701</v>
      </c>
      <c r="V64" s="36">
        <f>SUMIFS(СВЦЭМ!$D$39:$D$782,СВЦЭМ!$A$39:$A$782,$A64,СВЦЭМ!$B$39:$B$782,V$47)+'СЕТ СН'!$G$11+СВЦЭМ!$D$10+'СЕТ СН'!$G$6-'СЕТ СН'!$G$23</f>
        <v>1278.7349735</v>
      </c>
      <c r="W64" s="36">
        <f>SUMIFS(СВЦЭМ!$D$39:$D$782,СВЦЭМ!$A$39:$A$782,$A64,СВЦЭМ!$B$39:$B$782,W$47)+'СЕТ СН'!$G$11+СВЦЭМ!$D$10+'СЕТ СН'!$G$6-'СЕТ СН'!$G$23</f>
        <v>1269.40833739</v>
      </c>
      <c r="X64" s="36">
        <f>SUMIFS(СВЦЭМ!$D$39:$D$782,СВЦЭМ!$A$39:$A$782,$A64,СВЦЭМ!$B$39:$B$782,X$47)+'СЕТ СН'!$G$11+СВЦЭМ!$D$10+'СЕТ СН'!$G$6-'СЕТ СН'!$G$23</f>
        <v>1222.7973683300002</v>
      </c>
      <c r="Y64" s="36">
        <f>SUMIFS(СВЦЭМ!$D$39:$D$782,СВЦЭМ!$A$39:$A$782,$A64,СВЦЭМ!$B$39:$B$782,Y$47)+'СЕТ СН'!$G$11+СВЦЭМ!$D$10+'СЕТ СН'!$G$6-'СЕТ СН'!$G$23</f>
        <v>1264.1183059</v>
      </c>
    </row>
    <row r="65" spans="1:26" ht="15.75" x14ac:dyDescent="0.2">
      <c r="A65" s="35">
        <f t="shared" si="1"/>
        <v>44852</v>
      </c>
      <c r="B65" s="36">
        <f>SUMIFS(СВЦЭМ!$D$39:$D$782,СВЦЭМ!$A$39:$A$782,$A65,СВЦЭМ!$B$39:$B$782,B$47)+'СЕТ СН'!$G$11+СВЦЭМ!$D$10+'СЕТ СН'!$G$6-'СЕТ СН'!$G$23</f>
        <v>1294.3158553600001</v>
      </c>
      <c r="C65" s="36">
        <f>SUMIFS(СВЦЭМ!$D$39:$D$782,СВЦЭМ!$A$39:$A$782,$A65,СВЦЭМ!$B$39:$B$782,C$47)+'СЕТ СН'!$G$11+СВЦЭМ!$D$10+'СЕТ СН'!$G$6-'СЕТ СН'!$G$23</f>
        <v>1336.8377327600001</v>
      </c>
      <c r="D65" s="36">
        <f>SUMIFS(СВЦЭМ!$D$39:$D$782,СВЦЭМ!$A$39:$A$782,$A65,СВЦЭМ!$B$39:$B$782,D$47)+'СЕТ СН'!$G$11+СВЦЭМ!$D$10+'СЕТ СН'!$G$6-'СЕТ СН'!$G$23</f>
        <v>1353.5833550100001</v>
      </c>
      <c r="E65" s="36">
        <f>SUMIFS(СВЦЭМ!$D$39:$D$782,СВЦЭМ!$A$39:$A$782,$A65,СВЦЭМ!$B$39:$B$782,E$47)+'СЕТ СН'!$G$11+СВЦЭМ!$D$10+'СЕТ СН'!$G$6-'СЕТ СН'!$G$23</f>
        <v>1356.6321465800002</v>
      </c>
      <c r="F65" s="36">
        <f>SUMIFS(СВЦЭМ!$D$39:$D$782,СВЦЭМ!$A$39:$A$782,$A65,СВЦЭМ!$B$39:$B$782,F$47)+'СЕТ СН'!$G$11+СВЦЭМ!$D$10+'СЕТ СН'!$G$6-'СЕТ СН'!$G$23</f>
        <v>1358.5275486400001</v>
      </c>
      <c r="G65" s="36">
        <f>SUMIFS(СВЦЭМ!$D$39:$D$782,СВЦЭМ!$A$39:$A$782,$A65,СВЦЭМ!$B$39:$B$782,G$47)+'СЕТ СН'!$G$11+СВЦЭМ!$D$10+'СЕТ СН'!$G$6-'СЕТ СН'!$G$23</f>
        <v>1344.4898783800004</v>
      </c>
      <c r="H65" s="36">
        <f>SUMIFS(СВЦЭМ!$D$39:$D$782,СВЦЭМ!$A$39:$A$782,$A65,СВЦЭМ!$B$39:$B$782,H$47)+'СЕТ СН'!$G$11+СВЦЭМ!$D$10+'СЕТ СН'!$G$6-'СЕТ СН'!$G$23</f>
        <v>1283.1055083799999</v>
      </c>
      <c r="I65" s="36">
        <f>SUMIFS(СВЦЭМ!$D$39:$D$782,СВЦЭМ!$A$39:$A$782,$A65,СВЦЭМ!$B$39:$B$782,I$47)+'СЕТ СН'!$G$11+СВЦЭМ!$D$10+'СЕТ СН'!$G$6-'СЕТ СН'!$G$23</f>
        <v>1224.22796406</v>
      </c>
      <c r="J65" s="36">
        <f>SUMIFS(СВЦЭМ!$D$39:$D$782,СВЦЭМ!$A$39:$A$782,$A65,СВЦЭМ!$B$39:$B$782,J$47)+'СЕТ СН'!$G$11+СВЦЭМ!$D$10+'СЕТ СН'!$G$6-'СЕТ СН'!$G$23</f>
        <v>1201.60656249</v>
      </c>
      <c r="K65" s="36">
        <f>SUMIFS(СВЦЭМ!$D$39:$D$782,СВЦЭМ!$A$39:$A$782,$A65,СВЦЭМ!$B$39:$B$782,K$47)+'СЕТ СН'!$G$11+СВЦЭМ!$D$10+'СЕТ СН'!$G$6-'СЕТ СН'!$G$23</f>
        <v>1204.0444787699998</v>
      </c>
      <c r="L65" s="36">
        <f>SUMIFS(СВЦЭМ!$D$39:$D$782,СВЦЭМ!$A$39:$A$782,$A65,СВЦЭМ!$B$39:$B$782,L$47)+'СЕТ СН'!$G$11+СВЦЭМ!$D$10+'СЕТ СН'!$G$6-'СЕТ СН'!$G$23</f>
        <v>1202.1574848999999</v>
      </c>
      <c r="M65" s="36">
        <f>SUMIFS(СВЦЭМ!$D$39:$D$782,СВЦЭМ!$A$39:$A$782,$A65,СВЦЭМ!$B$39:$B$782,M$47)+'СЕТ СН'!$G$11+СВЦЭМ!$D$10+'СЕТ СН'!$G$6-'СЕТ СН'!$G$23</f>
        <v>1211.97384558</v>
      </c>
      <c r="N65" s="36">
        <f>SUMIFS(СВЦЭМ!$D$39:$D$782,СВЦЭМ!$A$39:$A$782,$A65,СВЦЭМ!$B$39:$B$782,N$47)+'СЕТ СН'!$G$11+СВЦЭМ!$D$10+'СЕТ СН'!$G$6-'СЕТ СН'!$G$23</f>
        <v>1215.0167948399999</v>
      </c>
      <c r="O65" s="36">
        <f>SUMIFS(СВЦЭМ!$D$39:$D$782,СВЦЭМ!$A$39:$A$782,$A65,СВЦЭМ!$B$39:$B$782,O$47)+'СЕТ СН'!$G$11+СВЦЭМ!$D$10+'СЕТ СН'!$G$6-'СЕТ СН'!$G$23</f>
        <v>1214.6293236500001</v>
      </c>
      <c r="P65" s="36">
        <f>SUMIFS(СВЦЭМ!$D$39:$D$782,СВЦЭМ!$A$39:$A$782,$A65,СВЦЭМ!$B$39:$B$782,P$47)+'СЕТ СН'!$G$11+СВЦЭМ!$D$10+'СЕТ СН'!$G$6-'СЕТ СН'!$G$23</f>
        <v>1217.98605776</v>
      </c>
      <c r="Q65" s="36">
        <f>SUMIFS(СВЦЭМ!$D$39:$D$782,СВЦЭМ!$A$39:$A$782,$A65,СВЦЭМ!$B$39:$B$782,Q$47)+'СЕТ СН'!$G$11+СВЦЭМ!$D$10+'СЕТ СН'!$G$6-'СЕТ СН'!$G$23</f>
        <v>1231.6128390399999</v>
      </c>
      <c r="R65" s="36">
        <f>SUMIFS(СВЦЭМ!$D$39:$D$782,СВЦЭМ!$A$39:$A$782,$A65,СВЦЭМ!$B$39:$B$782,R$47)+'СЕТ СН'!$G$11+СВЦЭМ!$D$10+'СЕТ СН'!$G$6-'СЕТ СН'!$G$23</f>
        <v>1236.9638849</v>
      </c>
      <c r="S65" s="36">
        <f>SUMIFS(СВЦЭМ!$D$39:$D$782,СВЦЭМ!$A$39:$A$782,$A65,СВЦЭМ!$B$39:$B$782,S$47)+'СЕТ СН'!$G$11+СВЦЭМ!$D$10+'СЕТ СН'!$G$6-'СЕТ СН'!$G$23</f>
        <v>1214.8680111200001</v>
      </c>
      <c r="T65" s="36">
        <f>SUMIFS(СВЦЭМ!$D$39:$D$782,СВЦЭМ!$A$39:$A$782,$A65,СВЦЭМ!$B$39:$B$782,T$47)+'СЕТ СН'!$G$11+СВЦЭМ!$D$10+'СЕТ СН'!$G$6-'СЕТ СН'!$G$23</f>
        <v>1298.5390291200001</v>
      </c>
      <c r="U65" s="36">
        <f>SUMIFS(СВЦЭМ!$D$39:$D$782,СВЦЭМ!$A$39:$A$782,$A65,СВЦЭМ!$B$39:$B$782,U$47)+'СЕТ СН'!$G$11+СВЦЭМ!$D$10+'СЕТ СН'!$G$6-'СЕТ СН'!$G$23</f>
        <v>1323.59341288</v>
      </c>
      <c r="V65" s="36">
        <f>SUMIFS(СВЦЭМ!$D$39:$D$782,СВЦЭМ!$A$39:$A$782,$A65,СВЦЭМ!$B$39:$B$782,V$47)+'СЕТ СН'!$G$11+СВЦЭМ!$D$10+'СЕТ СН'!$G$6-'СЕТ СН'!$G$23</f>
        <v>1317.14362648</v>
      </c>
      <c r="W65" s="36">
        <f>SUMIFS(СВЦЭМ!$D$39:$D$782,СВЦЭМ!$A$39:$A$782,$A65,СВЦЭМ!$B$39:$B$782,W$47)+'СЕТ СН'!$G$11+СВЦЭМ!$D$10+'СЕТ СН'!$G$6-'СЕТ СН'!$G$23</f>
        <v>1308.3072483800001</v>
      </c>
      <c r="X65" s="36">
        <f>SUMIFS(СВЦЭМ!$D$39:$D$782,СВЦЭМ!$A$39:$A$782,$A65,СВЦЭМ!$B$39:$B$782,X$47)+'СЕТ СН'!$G$11+СВЦЭМ!$D$10+'СЕТ СН'!$G$6-'СЕТ СН'!$G$23</f>
        <v>1268.73004814</v>
      </c>
      <c r="Y65" s="36">
        <f>SUMIFS(СВЦЭМ!$D$39:$D$782,СВЦЭМ!$A$39:$A$782,$A65,СВЦЭМ!$B$39:$B$782,Y$47)+'СЕТ СН'!$G$11+СВЦЭМ!$D$10+'СЕТ СН'!$G$6-'СЕТ СН'!$G$23</f>
        <v>1255.5833006</v>
      </c>
    </row>
    <row r="66" spans="1:26" ht="15.75" x14ac:dyDescent="0.2">
      <c r="A66" s="35">
        <f t="shared" si="1"/>
        <v>44853</v>
      </c>
      <c r="B66" s="36">
        <f>SUMIFS(СВЦЭМ!$D$39:$D$782,СВЦЭМ!$A$39:$A$782,$A66,СВЦЭМ!$B$39:$B$782,B$47)+'СЕТ СН'!$G$11+СВЦЭМ!$D$10+'СЕТ СН'!$G$6-'СЕТ СН'!$G$23</f>
        <v>1299.5830281999999</v>
      </c>
      <c r="C66" s="36">
        <f>SUMIFS(СВЦЭМ!$D$39:$D$782,СВЦЭМ!$A$39:$A$782,$A66,СВЦЭМ!$B$39:$B$782,C$47)+'СЕТ СН'!$G$11+СВЦЭМ!$D$10+'СЕТ СН'!$G$6-'СЕТ СН'!$G$23</f>
        <v>1334.4215484800002</v>
      </c>
      <c r="D66" s="36">
        <f>SUMIFS(СВЦЭМ!$D$39:$D$782,СВЦЭМ!$A$39:$A$782,$A66,СВЦЭМ!$B$39:$B$782,D$47)+'СЕТ СН'!$G$11+СВЦЭМ!$D$10+'СЕТ СН'!$G$6-'СЕТ СН'!$G$23</f>
        <v>1356.2675325499999</v>
      </c>
      <c r="E66" s="36">
        <f>SUMIFS(СВЦЭМ!$D$39:$D$782,СВЦЭМ!$A$39:$A$782,$A66,СВЦЭМ!$B$39:$B$782,E$47)+'СЕТ СН'!$G$11+СВЦЭМ!$D$10+'СЕТ СН'!$G$6-'СЕТ СН'!$G$23</f>
        <v>1355.8536580800001</v>
      </c>
      <c r="F66" s="36">
        <f>SUMIFS(СВЦЭМ!$D$39:$D$782,СВЦЭМ!$A$39:$A$782,$A66,СВЦЭМ!$B$39:$B$782,F$47)+'СЕТ СН'!$G$11+СВЦЭМ!$D$10+'СЕТ СН'!$G$6-'СЕТ СН'!$G$23</f>
        <v>1358.8771664200003</v>
      </c>
      <c r="G66" s="36">
        <f>SUMIFS(СВЦЭМ!$D$39:$D$782,СВЦЭМ!$A$39:$A$782,$A66,СВЦЭМ!$B$39:$B$782,G$47)+'СЕТ СН'!$G$11+СВЦЭМ!$D$10+'СЕТ СН'!$G$6-'СЕТ СН'!$G$23</f>
        <v>1342.5409866100003</v>
      </c>
      <c r="H66" s="36">
        <f>SUMIFS(СВЦЭМ!$D$39:$D$782,СВЦЭМ!$A$39:$A$782,$A66,СВЦЭМ!$B$39:$B$782,H$47)+'СЕТ СН'!$G$11+СВЦЭМ!$D$10+'СЕТ СН'!$G$6-'СЕТ СН'!$G$23</f>
        <v>1283.02445083</v>
      </c>
      <c r="I66" s="36">
        <f>SUMIFS(СВЦЭМ!$D$39:$D$782,СВЦЭМ!$A$39:$A$782,$A66,СВЦЭМ!$B$39:$B$782,I$47)+'СЕТ СН'!$G$11+СВЦЭМ!$D$10+'СЕТ СН'!$G$6-'СЕТ СН'!$G$23</f>
        <v>1233.91119914</v>
      </c>
      <c r="J66" s="36">
        <f>SUMIFS(СВЦЭМ!$D$39:$D$782,СВЦЭМ!$A$39:$A$782,$A66,СВЦЭМ!$B$39:$B$782,J$47)+'СЕТ СН'!$G$11+СВЦЭМ!$D$10+'СЕТ СН'!$G$6-'СЕТ СН'!$G$23</f>
        <v>1267.90362983</v>
      </c>
      <c r="K66" s="36">
        <f>SUMIFS(СВЦЭМ!$D$39:$D$782,СВЦЭМ!$A$39:$A$782,$A66,СВЦЭМ!$B$39:$B$782,K$47)+'СЕТ СН'!$G$11+СВЦЭМ!$D$10+'СЕТ СН'!$G$6-'СЕТ СН'!$G$23</f>
        <v>1275.80936711</v>
      </c>
      <c r="L66" s="36">
        <f>SUMIFS(СВЦЭМ!$D$39:$D$782,СВЦЭМ!$A$39:$A$782,$A66,СВЦЭМ!$B$39:$B$782,L$47)+'СЕТ СН'!$G$11+СВЦЭМ!$D$10+'СЕТ СН'!$G$6-'СЕТ СН'!$G$23</f>
        <v>1279.74646366</v>
      </c>
      <c r="M66" s="36">
        <f>SUMIFS(СВЦЭМ!$D$39:$D$782,СВЦЭМ!$A$39:$A$782,$A66,СВЦЭМ!$B$39:$B$782,M$47)+'СЕТ СН'!$G$11+СВЦЭМ!$D$10+'СЕТ СН'!$G$6-'СЕТ СН'!$G$23</f>
        <v>1308.2705077800001</v>
      </c>
      <c r="N66" s="36">
        <f>SUMIFS(СВЦЭМ!$D$39:$D$782,СВЦЭМ!$A$39:$A$782,$A66,СВЦЭМ!$B$39:$B$782,N$47)+'СЕТ СН'!$G$11+СВЦЭМ!$D$10+'СЕТ СН'!$G$6-'СЕТ СН'!$G$23</f>
        <v>1242.26947421</v>
      </c>
      <c r="O66" s="36">
        <f>SUMIFS(СВЦЭМ!$D$39:$D$782,СВЦЭМ!$A$39:$A$782,$A66,СВЦЭМ!$B$39:$B$782,O$47)+'СЕТ СН'!$G$11+СВЦЭМ!$D$10+'СЕТ СН'!$G$6-'СЕТ СН'!$G$23</f>
        <v>1234.2231102800001</v>
      </c>
      <c r="P66" s="36">
        <f>SUMIFS(СВЦЭМ!$D$39:$D$782,СВЦЭМ!$A$39:$A$782,$A66,СВЦЭМ!$B$39:$B$782,P$47)+'СЕТ СН'!$G$11+СВЦЭМ!$D$10+'СЕТ СН'!$G$6-'СЕТ СН'!$G$23</f>
        <v>1218.2239225399999</v>
      </c>
      <c r="Q66" s="36">
        <f>SUMIFS(СВЦЭМ!$D$39:$D$782,СВЦЭМ!$A$39:$A$782,$A66,СВЦЭМ!$B$39:$B$782,Q$47)+'СЕТ СН'!$G$11+СВЦЭМ!$D$10+'СЕТ СН'!$G$6-'СЕТ СН'!$G$23</f>
        <v>1216.0960205900001</v>
      </c>
      <c r="R66" s="36">
        <f>SUMIFS(СВЦЭМ!$D$39:$D$782,СВЦЭМ!$A$39:$A$782,$A66,СВЦЭМ!$B$39:$B$782,R$47)+'СЕТ СН'!$G$11+СВЦЭМ!$D$10+'СЕТ СН'!$G$6-'СЕТ СН'!$G$23</f>
        <v>1115.92717139</v>
      </c>
      <c r="S66" s="36">
        <f>SUMIFS(СВЦЭМ!$D$39:$D$782,СВЦЭМ!$A$39:$A$782,$A66,СВЦЭМ!$B$39:$B$782,S$47)+'СЕТ СН'!$G$11+СВЦЭМ!$D$10+'СЕТ СН'!$G$6-'СЕТ СН'!$G$23</f>
        <v>1041.8497348400001</v>
      </c>
      <c r="T66" s="36">
        <f>SUMIFS(СВЦЭМ!$D$39:$D$782,СВЦЭМ!$A$39:$A$782,$A66,СВЦЭМ!$B$39:$B$782,T$47)+'СЕТ СН'!$G$11+СВЦЭМ!$D$10+'СЕТ СН'!$G$6-'СЕТ СН'!$G$23</f>
        <v>1062.5579323299999</v>
      </c>
      <c r="U66" s="36">
        <f>SUMIFS(СВЦЭМ!$D$39:$D$782,СВЦЭМ!$A$39:$A$782,$A66,СВЦЭМ!$B$39:$B$782,U$47)+'СЕТ СН'!$G$11+СВЦЭМ!$D$10+'СЕТ СН'!$G$6-'СЕТ СН'!$G$23</f>
        <v>1129.5531692499999</v>
      </c>
      <c r="V66" s="36">
        <f>SUMIFS(СВЦЭМ!$D$39:$D$782,СВЦЭМ!$A$39:$A$782,$A66,СВЦЭМ!$B$39:$B$782,V$47)+'СЕТ СН'!$G$11+СВЦЭМ!$D$10+'СЕТ СН'!$G$6-'СЕТ СН'!$G$23</f>
        <v>1181.79431912</v>
      </c>
      <c r="W66" s="36">
        <f>SUMIFS(СВЦЭМ!$D$39:$D$782,СВЦЭМ!$A$39:$A$782,$A66,СВЦЭМ!$B$39:$B$782,W$47)+'СЕТ СН'!$G$11+СВЦЭМ!$D$10+'СЕТ СН'!$G$6-'СЕТ СН'!$G$23</f>
        <v>1238.50526971</v>
      </c>
      <c r="X66" s="36">
        <f>SUMIFS(СВЦЭМ!$D$39:$D$782,СВЦЭМ!$A$39:$A$782,$A66,СВЦЭМ!$B$39:$B$782,X$47)+'СЕТ СН'!$G$11+СВЦЭМ!$D$10+'СЕТ СН'!$G$6-'СЕТ СН'!$G$23</f>
        <v>1268.86398809</v>
      </c>
      <c r="Y66" s="36">
        <f>SUMIFS(СВЦЭМ!$D$39:$D$782,СВЦЭМ!$A$39:$A$782,$A66,СВЦЭМ!$B$39:$B$782,Y$47)+'СЕТ СН'!$G$11+СВЦЭМ!$D$10+'СЕТ СН'!$G$6-'СЕТ СН'!$G$23</f>
        <v>1330.1768867000001</v>
      </c>
    </row>
    <row r="67" spans="1:26" ht="15.75" x14ac:dyDescent="0.2">
      <c r="A67" s="35">
        <f t="shared" si="1"/>
        <v>44854</v>
      </c>
      <c r="B67" s="36">
        <f>SUMIFS(СВЦЭМ!$D$39:$D$782,СВЦЭМ!$A$39:$A$782,$A67,СВЦЭМ!$B$39:$B$782,B$47)+'СЕТ СН'!$G$11+СВЦЭМ!$D$10+'СЕТ СН'!$G$6-'СЕТ СН'!$G$23</f>
        <v>1255.7111867799999</v>
      </c>
      <c r="C67" s="36">
        <f>SUMIFS(СВЦЭМ!$D$39:$D$782,СВЦЭМ!$A$39:$A$782,$A67,СВЦЭМ!$B$39:$B$782,C$47)+'СЕТ СН'!$G$11+СВЦЭМ!$D$10+'СЕТ СН'!$G$6-'СЕТ СН'!$G$23</f>
        <v>1256.93820446</v>
      </c>
      <c r="D67" s="36">
        <f>SUMIFS(СВЦЭМ!$D$39:$D$782,СВЦЭМ!$A$39:$A$782,$A67,СВЦЭМ!$B$39:$B$782,D$47)+'СЕТ СН'!$G$11+СВЦЭМ!$D$10+'СЕТ СН'!$G$6-'СЕТ СН'!$G$23</f>
        <v>1298.0473406199999</v>
      </c>
      <c r="E67" s="36">
        <f>SUMIFS(СВЦЭМ!$D$39:$D$782,СВЦЭМ!$A$39:$A$782,$A67,СВЦЭМ!$B$39:$B$782,E$47)+'СЕТ СН'!$G$11+СВЦЭМ!$D$10+'СЕТ СН'!$G$6-'СЕТ СН'!$G$23</f>
        <v>1294.6071903</v>
      </c>
      <c r="F67" s="36">
        <f>SUMIFS(СВЦЭМ!$D$39:$D$782,СВЦЭМ!$A$39:$A$782,$A67,СВЦЭМ!$B$39:$B$782,F$47)+'СЕТ СН'!$G$11+СВЦЭМ!$D$10+'СЕТ СН'!$G$6-'СЕТ СН'!$G$23</f>
        <v>1275.07882215</v>
      </c>
      <c r="G67" s="36">
        <f>SUMIFS(СВЦЭМ!$D$39:$D$782,СВЦЭМ!$A$39:$A$782,$A67,СВЦЭМ!$B$39:$B$782,G$47)+'СЕТ СН'!$G$11+СВЦЭМ!$D$10+'СЕТ СН'!$G$6-'СЕТ СН'!$G$23</f>
        <v>1247.00467822</v>
      </c>
      <c r="H67" s="36">
        <f>SUMIFS(СВЦЭМ!$D$39:$D$782,СВЦЭМ!$A$39:$A$782,$A67,СВЦЭМ!$B$39:$B$782,H$47)+'СЕТ СН'!$G$11+СВЦЭМ!$D$10+'СЕТ СН'!$G$6-'СЕТ СН'!$G$23</f>
        <v>1199.3933321099998</v>
      </c>
      <c r="I67" s="36">
        <f>SUMIFS(СВЦЭМ!$D$39:$D$782,СВЦЭМ!$A$39:$A$782,$A67,СВЦЭМ!$B$39:$B$782,I$47)+'СЕТ СН'!$G$11+СВЦЭМ!$D$10+'СЕТ СН'!$G$6-'СЕТ СН'!$G$23</f>
        <v>1171.2978773899999</v>
      </c>
      <c r="J67" s="36">
        <f>SUMIFS(СВЦЭМ!$D$39:$D$782,СВЦЭМ!$A$39:$A$782,$A67,СВЦЭМ!$B$39:$B$782,J$47)+'СЕТ СН'!$G$11+СВЦЭМ!$D$10+'СЕТ СН'!$G$6-'СЕТ СН'!$G$23</f>
        <v>1173.34200786</v>
      </c>
      <c r="K67" s="36">
        <f>SUMIFS(СВЦЭМ!$D$39:$D$782,СВЦЭМ!$A$39:$A$782,$A67,СВЦЭМ!$B$39:$B$782,K$47)+'СЕТ СН'!$G$11+СВЦЭМ!$D$10+'СЕТ СН'!$G$6-'СЕТ СН'!$G$23</f>
        <v>1208.5716631099999</v>
      </c>
      <c r="L67" s="36">
        <f>SUMIFS(СВЦЭМ!$D$39:$D$782,СВЦЭМ!$A$39:$A$782,$A67,СВЦЭМ!$B$39:$B$782,L$47)+'СЕТ СН'!$G$11+СВЦЭМ!$D$10+'СЕТ СН'!$G$6-'СЕТ СН'!$G$23</f>
        <v>1216.4749762599999</v>
      </c>
      <c r="M67" s="36">
        <f>SUMIFS(СВЦЭМ!$D$39:$D$782,СВЦЭМ!$A$39:$A$782,$A67,СВЦЭМ!$B$39:$B$782,M$47)+'СЕТ СН'!$G$11+СВЦЭМ!$D$10+'СЕТ СН'!$G$6-'СЕТ СН'!$G$23</f>
        <v>1247.6477899399999</v>
      </c>
      <c r="N67" s="36">
        <f>SUMIFS(СВЦЭМ!$D$39:$D$782,СВЦЭМ!$A$39:$A$782,$A67,СВЦЭМ!$B$39:$B$782,N$47)+'СЕТ СН'!$G$11+СВЦЭМ!$D$10+'СЕТ СН'!$G$6-'СЕТ СН'!$G$23</f>
        <v>1240.45044809</v>
      </c>
      <c r="O67" s="36">
        <f>SUMIFS(СВЦЭМ!$D$39:$D$782,СВЦЭМ!$A$39:$A$782,$A67,СВЦЭМ!$B$39:$B$782,O$47)+'СЕТ СН'!$G$11+СВЦЭМ!$D$10+'СЕТ СН'!$G$6-'СЕТ СН'!$G$23</f>
        <v>1240.0122708700001</v>
      </c>
      <c r="P67" s="36">
        <f>SUMIFS(СВЦЭМ!$D$39:$D$782,СВЦЭМ!$A$39:$A$782,$A67,СВЦЭМ!$B$39:$B$782,P$47)+'СЕТ СН'!$G$11+СВЦЭМ!$D$10+'СЕТ СН'!$G$6-'СЕТ СН'!$G$23</f>
        <v>1241.9940359500001</v>
      </c>
      <c r="Q67" s="36">
        <f>SUMIFS(СВЦЭМ!$D$39:$D$782,СВЦЭМ!$A$39:$A$782,$A67,СВЦЭМ!$B$39:$B$782,Q$47)+'СЕТ СН'!$G$11+СВЦЭМ!$D$10+'СЕТ СН'!$G$6-'СЕТ СН'!$G$23</f>
        <v>1236.08874107</v>
      </c>
      <c r="R67" s="36">
        <f>SUMIFS(СВЦЭМ!$D$39:$D$782,СВЦЭМ!$A$39:$A$782,$A67,СВЦЭМ!$B$39:$B$782,R$47)+'СЕТ СН'!$G$11+СВЦЭМ!$D$10+'СЕТ СН'!$G$6-'СЕТ СН'!$G$23</f>
        <v>1285.94580079</v>
      </c>
      <c r="S67" s="36">
        <f>SUMIFS(СВЦЭМ!$D$39:$D$782,СВЦЭМ!$A$39:$A$782,$A67,СВЦЭМ!$B$39:$B$782,S$47)+'СЕТ СН'!$G$11+СВЦЭМ!$D$10+'СЕТ СН'!$G$6-'СЕТ СН'!$G$23</f>
        <v>1278.40791431</v>
      </c>
      <c r="T67" s="36">
        <f>SUMIFS(СВЦЭМ!$D$39:$D$782,СВЦЭМ!$A$39:$A$782,$A67,СВЦЭМ!$B$39:$B$782,T$47)+'СЕТ СН'!$G$11+СВЦЭМ!$D$10+'СЕТ СН'!$G$6-'СЕТ СН'!$G$23</f>
        <v>1288.5197984000001</v>
      </c>
      <c r="U67" s="36">
        <f>SUMIFS(СВЦЭМ!$D$39:$D$782,СВЦЭМ!$A$39:$A$782,$A67,СВЦЭМ!$B$39:$B$782,U$47)+'СЕТ СН'!$G$11+СВЦЭМ!$D$10+'СЕТ СН'!$G$6-'СЕТ СН'!$G$23</f>
        <v>1284.4396249699998</v>
      </c>
      <c r="V67" s="36">
        <f>SUMIFS(СВЦЭМ!$D$39:$D$782,СВЦЭМ!$A$39:$A$782,$A67,СВЦЭМ!$B$39:$B$782,V$47)+'СЕТ СН'!$G$11+СВЦЭМ!$D$10+'СЕТ СН'!$G$6-'СЕТ СН'!$G$23</f>
        <v>1274.73495243</v>
      </c>
      <c r="W67" s="36">
        <f>SUMIFS(СВЦЭМ!$D$39:$D$782,СВЦЭМ!$A$39:$A$782,$A67,СВЦЭМ!$B$39:$B$782,W$47)+'СЕТ СН'!$G$11+СВЦЭМ!$D$10+'СЕТ СН'!$G$6-'СЕТ СН'!$G$23</f>
        <v>1261.7253271499999</v>
      </c>
      <c r="X67" s="36">
        <f>SUMIFS(СВЦЭМ!$D$39:$D$782,СВЦЭМ!$A$39:$A$782,$A67,СВЦЭМ!$B$39:$B$782,X$47)+'СЕТ СН'!$G$11+СВЦЭМ!$D$10+'СЕТ СН'!$G$6-'СЕТ СН'!$G$23</f>
        <v>1241.1356323999998</v>
      </c>
      <c r="Y67" s="36">
        <f>SUMIFS(СВЦЭМ!$D$39:$D$782,СВЦЭМ!$A$39:$A$782,$A67,СВЦЭМ!$B$39:$B$782,Y$47)+'СЕТ СН'!$G$11+СВЦЭМ!$D$10+'СЕТ СН'!$G$6-'СЕТ СН'!$G$23</f>
        <v>1246.58574423</v>
      </c>
    </row>
    <row r="68" spans="1:26" ht="15.75" x14ac:dyDescent="0.2">
      <c r="A68" s="35">
        <f t="shared" si="1"/>
        <v>44855</v>
      </c>
      <c r="B68" s="36">
        <f>SUMIFS(СВЦЭМ!$D$39:$D$782,СВЦЭМ!$A$39:$A$782,$A68,СВЦЭМ!$B$39:$B$782,B$47)+'СЕТ СН'!$G$11+СВЦЭМ!$D$10+'СЕТ СН'!$G$6-'СЕТ СН'!$G$23</f>
        <v>1459.9758143100003</v>
      </c>
      <c r="C68" s="36">
        <f>SUMIFS(СВЦЭМ!$D$39:$D$782,СВЦЭМ!$A$39:$A$782,$A68,СВЦЭМ!$B$39:$B$782,C$47)+'СЕТ СН'!$G$11+СВЦЭМ!$D$10+'СЕТ СН'!$G$6-'СЕТ СН'!$G$23</f>
        <v>1446.9138547100001</v>
      </c>
      <c r="D68" s="36">
        <f>SUMIFS(СВЦЭМ!$D$39:$D$782,СВЦЭМ!$A$39:$A$782,$A68,СВЦЭМ!$B$39:$B$782,D$47)+'СЕТ СН'!$G$11+СВЦЭМ!$D$10+'СЕТ СН'!$G$6-'СЕТ СН'!$G$23</f>
        <v>1462.9119413200001</v>
      </c>
      <c r="E68" s="36">
        <f>SUMIFS(СВЦЭМ!$D$39:$D$782,СВЦЭМ!$A$39:$A$782,$A68,СВЦЭМ!$B$39:$B$782,E$47)+'СЕТ СН'!$G$11+СВЦЭМ!$D$10+'СЕТ СН'!$G$6-'СЕТ СН'!$G$23</f>
        <v>1522.3044918400001</v>
      </c>
      <c r="F68" s="36">
        <f>SUMIFS(СВЦЭМ!$D$39:$D$782,СВЦЭМ!$A$39:$A$782,$A68,СВЦЭМ!$B$39:$B$782,F$47)+'СЕТ СН'!$G$11+СВЦЭМ!$D$10+'СЕТ СН'!$G$6-'СЕТ СН'!$G$23</f>
        <v>1502.14832725</v>
      </c>
      <c r="G68" s="36">
        <f>SUMIFS(СВЦЭМ!$D$39:$D$782,СВЦЭМ!$A$39:$A$782,$A68,СВЦЭМ!$B$39:$B$782,G$47)+'СЕТ СН'!$G$11+СВЦЭМ!$D$10+'СЕТ СН'!$G$6-'СЕТ СН'!$G$23</f>
        <v>1464.7395355200001</v>
      </c>
      <c r="H68" s="36">
        <f>SUMIFS(СВЦЭМ!$D$39:$D$782,СВЦЭМ!$A$39:$A$782,$A68,СВЦЭМ!$B$39:$B$782,H$47)+'СЕТ СН'!$G$11+СВЦЭМ!$D$10+'СЕТ СН'!$G$6-'СЕТ СН'!$G$23</f>
        <v>1398.5088914600001</v>
      </c>
      <c r="I68" s="36">
        <f>SUMIFS(СВЦЭМ!$D$39:$D$782,СВЦЭМ!$A$39:$A$782,$A68,СВЦЭМ!$B$39:$B$782,I$47)+'СЕТ СН'!$G$11+СВЦЭМ!$D$10+'СЕТ СН'!$G$6-'СЕТ СН'!$G$23</f>
        <v>1379.7125916300001</v>
      </c>
      <c r="J68" s="36">
        <f>SUMIFS(СВЦЭМ!$D$39:$D$782,СВЦЭМ!$A$39:$A$782,$A68,СВЦЭМ!$B$39:$B$782,J$47)+'СЕТ СН'!$G$11+СВЦЭМ!$D$10+'СЕТ СН'!$G$6-'СЕТ СН'!$G$23</f>
        <v>1351.85571097</v>
      </c>
      <c r="K68" s="36">
        <f>SUMIFS(СВЦЭМ!$D$39:$D$782,СВЦЭМ!$A$39:$A$782,$A68,СВЦЭМ!$B$39:$B$782,K$47)+'СЕТ СН'!$G$11+СВЦЭМ!$D$10+'СЕТ СН'!$G$6-'СЕТ СН'!$G$23</f>
        <v>1354.7565833000003</v>
      </c>
      <c r="L68" s="36">
        <f>SUMIFS(СВЦЭМ!$D$39:$D$782,СВЦЭМ!$A$39:$A$782,$A68,СВЦЭМ!$B$39:$B$782,L$47)+'СЕТ СН'!$G$11+СВЦЭМ!$D$10+'СЕТ СН'!$G$6-'СЕТ СН'!$G$23</f>
        <v>1358.0667435600003</v>
      </c>
      <c r="M68" s="36">
        <f>SUMIFS(СВЦЭМ!$D$39:$D$782,СВЦЭМ!$A$39:$A$782,$A68,СВЦЭМ!$B$39:$B$782,M$47)+'СЕТ СН'!$G$11+СВЦЭМ!$D$10+'СЕТ СН'!$G$6-'СЕТ СН'!$G$23</f>
        <v>1366.8417553100003</v>
      </c>
      <c r="N68" s="36">
        <f>SUMIFS(СВЦЭМ!$D$39:$D$782,СВЦЭМ!$A$39:$A$782,$A68,СВЦЭМ!$B$39:$B$782,N$47)+'СЕТ СН'!$G$11+СВЦЭМ!$D$10+'СЕТ СН'!$G$6-'СЕТ СН'!$G$23</f>
        <v>1374.51521748</v>
      </c>
      <c r="O68" s="36">
        <f>SUMIFS(СВЦЭМ!$D$39:$D$782,СВЦЭМ!$A$39:$A$782,$A68,СВЦЭМ!$B$39:$B$782,O$47)+'СЕТ СН'!$G$11+СВЦЭМ!$D$10+'СЕТ СН'!$G$6-'СЕТ СН'!$G$23</f>
        <v>1369.0156421800002</v>
      </c>
      <c r="P68" s="36">
        <f>SUMIFS(СВЦЭМ!$D$39:$D$782,СВЦЭМ!$A$39:$A$782,$A68,СВЦЭМ!$B$39:$B$782,P$47)+'СЕТ СН'!$G$11+СВЦЭМ!$D$10+'СЕТ СН'!$G$6-'СЕТ СН'!$G$23</f>
        <v>1396.0475892300001</v>
      </c>
      <c r="Q68" s="36">
        <f>SUMIFS(СВЦЭМ!$D$39:$D$782,СВЦЭМ!$A$39:$A$782,$A68,СВЦЭМ!$B$39:$B$782,Q$47)+'СЕТ СН'!$G$11+СВЦЭМ!$D$10+'СЕТ СН'!$G$6-'СЕТ СН'!$G$23</f>
        <v>1398.8124608500002</v>
      </c>
      <c r="R68" s="36">
        <f>SUMIFS(СВЦЭМ!$D$39:$D$782,СВЦЭМ!$A$39:$A$782,$A68,СВЦЭМ!$B$39:$B$782,R$47)+'СЕТ СН'!$G$11+СВЦЭМ!$D$10+'СЕТ СН'!$G$6-'СЕТ СН'!$G$23</f>
        <v>1379.7369374300001</v>
      </c>
      <c r="S68" s="36">
        <f>SUMIFS(СВЦЭМ!$D$39:$D$782,СВЦЭМ!$A$39:$A$782,$A68,СВЦЭМ!$B$39:$B$782,S$47)+'СЕТ СН'!$G$11+СВЦЭМ!$D$10+'СЕТ СН'!$G$6-'СЕТ СН'!$G$23</f>
        <v>1361.0092226400002</v>
      </c>
      <c r="T68" s="36">
        <f>SUMIFS(СВЦЭМ!$D$39:$D$782,СВЦЭМ!$A$39:$A$782,$A68,СВЦЭМ!$B$39:$B$782,T$47)+'СЕТ СН'!$G$11+СВЦЭМ!$D$10+'СЕТ СН'!$G$6-'СЕТ СН'!$G$23</f>
        <v>1315.8740629899999</v>
      </c>
      <c r="U68" s="36">
        <f>SUMIFS(СВЦЭМ!$D$39:$D$782,СВЦЭМ!$A$39:$A$782,$A68,СВЦЭМ!$B$39:$B$782,U$47)+'СЕТ СН'!$G$11+СВЦЭМ!$D$10+'СЕТ СН'!$G$6-'СЕТ СН'!$G$23</f>
        <v>1335.3405988500003</v>
      </c>
      <c r="V68" s="36">
        <f>SUMIFS(СВЦЭМ!$D$39:$D$782,СВЦЭМ!$A$39:$A$782,$A68,СВЦЭМ!$B$39:$B$782,V$47)+'СЕТ СН'!$G$11+СВЦЭМ!$D$10+'СЕТ СН'!$G$6-'СЕТ СН'!$G$23</f>
        <v>1351.2227233800004</v>
      </c>
      <c r="W68" s="36">
        <f>SUMIFS(СВЦЭМ!$D$39:$D$782,СВЦЭМ!$A$39:$A$782,$A68,СВЦЭМ!$B$39:$B$782,W$47)+'СЕТ СН'!$G$11+СВЦЭМ!$D$10+'СЕТ СН'!$G$6-'СЕТ СН'!$G$23</f>
        <v>1391.2312543900002</v>
      </c>
      <c r="X68" s="36">
        <f>SUMIFS(СВЦЭМ!$D$39:$D$782,СВЦЭМ!$A$39:$A$782,$A68,СВЦЭМ!$B$39:$B$782,X$47)+'СЕТ СН'!$G$11+СВЦЭМ!$D$10+'СЕТ СН'!$G$6-'СЕТ СН'!$G$23</f>
        <v>1426.6483029599999</v>
      </c>
      <c r="Y68" s="36">
        <f>SUMIFS(СВЦЭМ!$D$39:$D$782,СВЦЭМ!$A$39:$A$782,$A68,СВЦЭМ!$B$39:$B$782,Y$47)+'СЕТ СН'!$G$11+СВЦЭМ!$D$10+'СЕТ СН'!$G$6-'СЕТ СН'!$G$23</f>
        <v>1457.1337844499999</v>
      </c>
    </row>
    <row r="69" spans="1:26" ht="15.75" x14ac:dyDescent="0.2">
      <c r="A69" s="35">
        <f t="shared" si="1"/>
        <v>44856</v>
      </c>
      <c r="B69" s="36">
        <f>SUMIFS(СВЦЭМ!$D$39:$D$782,СВЦЭМ!$A$39:$A$782,$A69,СВЦЭМ!$B$39:$B$782,B$47)+'СЕТ СН'!$G$11+СВЦЭМ!$D$10+'СЕТ СН'!$G$6-'СЕТ СН'!$G$23</f>
        <v>1489.8120500200002</v>
      </c>
      <c r="C69" s="36">
        <f>SUMIFS(СВЦЭМ!$D$39:$D$782,СВЦЭМ!$A$39:$A$782,$A69,СВЦЭМ!$B$39:$B$782,C$47)+'СЕТ СН'!$G$11+СВЦЭМ!$D$10+'СЕТ СН'!$G$6-'СЕТ СН'!$G$23</f>
        <v>1486.1272113200002</v>
      </c>
      <c r="D69" s="36">
        <f>SUMIFS(СВЦЭМ!$D$39:$D$782,СВЦЭМ!$A$39:$A$782,$A69,СВЦЭМ!$B$39:$B$782,D$47)+'СЕТ СН'!$G$11+СВЦЭМ!$D$10+'СЕТ СН'!$G$6-'СЕТ СН'!$G$23</f>
        <v>1528.2384048500003</v>
      </c>
      <c r="E69" s="36">
        <f>SUMIFS(СВЦЭМ!$D$39:$D$782,СВЦЭМ!$A$39:$A$782,$A69,СВЦЭМ!$B$39:$B$782,E$47)+'СЕТ СН'!$G$11+СВЦЭМ!$D$10+'СЕТ СН'!$G$6-'СЕТ СН'!$G$23</f>
        <v>1531.4812147500002</v>
      </c>
      <c r="F69" s="36">
        <f>SUMIFS(СВЦЭМ!$D$39:$D$782,СВЦЭМ!$A$39:$A$782,$A69,СВЦЭМ!$B$39:$B$782,F$47)+'СЕТ СН'!$G$11+СВЦЭМ!$D$10+'СЕТ СН'!$G$6-'СЕТ СН'!$G$23</f>
        <v>1521.6205617999999</v>
      </c>
      <c r="G69" s="36">
        <f>SUMIFS(СВЦЭМ!$D$39:$D$782,СВЦЭМ!$A$39:$A$782,$A69,СВЦЭМ!$B$39:$B$782,G$47)+'СЕТ СН'!$G$11+СВЦЭМ!$D$10+'СЕТ СН'!$G$6-'СЕТ СН'!$G$23</f>
        <v>1515.9677840700001</v>
      </c>
      <c r="H69" s="36">
        <f>SUMIFS(СВЦЭМ!$D$39:$D$782,СВЦЭМ!$A$39:$A$782,$A69,СВЦЭМ!$B$39:$B$782,H$47)+'СЕТ СН'!$G$11+СВЦЭМ!$D$10+'СЕТ СН'!$G$6-'СЕТ СН'!$G$23</f>
        <v>1471.8218917300001</v>
      </c>
      <c r="I69" s="36">
        <f>SUMIFS(СВЦЭМ!$D$39:$D$782,СВЦЭМ!$A$39:$A$782,$A69,СВЦЭМ!$B$39:$B$782,I$47)+'СЕТ СН'!$G$11+СВЦЭМ!$D$10+'СЕТ СН'!$G$6-'СЕТ СН'!$G$23</f>
        <v>1446.6842676800002</v>
      </c>
      <c r="J69" s="36">
        <f>SUMIFS(СВЦЭМ!$D$39:$D$782,СВЦЭМ!$A$39:$A$782,$A69,СВЦЭМ!$B$39:$B$782,J$47)+'СЕТ СН'!$G$11+СВЦЭМ!$D$10+'СЕТ СН'!$G$6-'СЕТ СН'!$G$23</f>
        <v>1450.4229136900003</v>
      </c>
      <c r="K69" s="36">
        <f>SUMIFS(СВЦЭМ!$D$39:$D$782,СВЦЭМ!$A$39:$A$782,$A69,СВЦЭМ!$B$39:$B$782,K$47)+'СЕТ СН'!$G$11+СВЦЭМ!$D$10+'СЕТ СН'!$G$6-'СЕТ СН'!$G$23</f>
        <v>1438.4456147200003</v>
      </c>
      <c r="L69" s="36">
        <f>SUMIFS(СВЦЭМ!$D$39:$D$782,СВЦЭМ!$A$39:$A$782,$A69,СВЦЭМ!$B$39:$B$782,L$47)+'СЕТ СН'!$G$11+СВЦЭМ!$D$10+'СЕТ СН'!$G$6-'СЕТ СН'!$G$23</f>
        <v>1430.7193990300002</v>
      </c>
      <c r="M69" s="36">
        <f>SUMIFS(СВЦЭМ!$D$39:$D$782,СВЦЭМ!$A$39:$A$782,$A69,СВЦЭМ!$B$39:$B$782,M$47)+'СЕТ СН'!$G$11+СВЦЭМ!$D$10+'СЕТ СН'!$G$6-'СЕТ СН'!$G$23</f>
        <v>1439.9921767700002</v>
      </c>
      <c r="N69" s="36">
        <f>SUMIFS(СВЦЭМ!$D$39:$D$782,СВЦЭМ!$A$39:$A$782,$A69,СВЦЭМ!$B$39:$B$782,N$47)+'СЕТ СН'!$G$11+СВЦЭМ!$D$10+'СЕТ СН'!$G$6-'СЕТ СН'!$G$23</f>
        <v>1451.6307087600003</v>
      </c>
      <c r="O69" s="36">
        <f>SUMIFS(СВЦЭМ!$D$39:$D$782,СВЦЭМ!$A$39:$A$782,$A69,СВЦЭМ!$B$39:$B$782,O$47)+'СЕТ СН'!$G$11+СВЦЭМ!$D$10+'СЕТ СН'!$G$6-'СЕТ СН'!$G$23</f>
        <v>1447.94975153</v>
      </c>
      <c r="P69" s="36">
        <f>SUMIFS(СВЦЭМ!$D$39:$D$782,СВЦЭМ!$A$39:$A$782,$A69,СВЦЭМ!$B$39:$B$782,P$47)+'СЕТ СН'!$G$11+СВЦЭМ!$D$10+'СЕТ СН'!$G$6-'СЕТ СН'!$G$23</f>
        <v>1492.5348399300001</v>
      </c>
      <c r="Q69" s="36">
        <f>SUMIFS(СВЦЭМ!$D$39:$D$782,СВЦЭМ!$A$39:$A$782,$A69,СВЦЭМ!$B$39:$B$782,Q$47)+'СЕТ СН'!$G$11+СВЦЭМ!$D$10+'СЕТ СН'!$G$6-'СЕТ СН'!$G$23</f>
        <v>1490.57569891</v>
      </c>
      <c r="R69" s="36">
        <f>SUMIFS(СВЦЭМ!$D$39:$D$782,СВЦЭМ!$A$39:$A$782,$A69,СВЦЭМ!$B$39:$B$782,R$47)+'СЕТ СН'!$G$11+СВЦЭМ!$D$10+'СЕТ СН'!$G$6-'СЕТ СН'!$G$23</f>
        <v>1470.9635670100001</v>
      </c>
      <c r="S69" s="36">
        <f>SUMIFS(СВЦЭМ!$D$39:$D$782,СВЦЭМ!$A$39:$A$782,$A69,СВЦЭМ!$B$39:$B$782,S$47)+'СЕТ СН'!$G$11+СВЦЭМ!$D$10+'СЕТ СН'!$G$6-'СЕТ СН'!$G$23</f>
        <v>1448.05163382</v>
      </c>
      <c r="T69" s="36">
        <f>SUMIFS(СВЦЭМ!$D$39:$D$782,СВЦЭМ!$A$39:$A$782,$A69,СВЦЭМ!$B$39:$B$782,T$47)+'СЕТ СН'!$G$11+СВЦЭМ!$D$10+'СЕТ СН'!$G$6-'СЕТ СН'!$G$23</f>
        <v>1393.4969112700001</v>
      </c>
      <c r="U69" s="36">
        <f>SUMIFS(СВЦЭМ!$D$39:$D$782,СВЦЭМ!$A$39:$A$782,$A69,СВЦЭМ!$B$39:$B$782,U$47)+'СЕТ СН'!$G$11+СВЦЭМ!$D$10+'СЕТ СН'!$G$6-'СЕТ СН'!$G$23</f>
        <v>1417.4887879500002</v>
      </c>
      <c r="V69" s="36">
        <f>SUMIFS(СВЦЭМ!$D$39:$D$782,СВЦЭМ!$A$39:$A$782,$A69,СВЦЭМ!$B$39:$B$782,V$47)+'СЕТ СН'!$G$11+СВЦЭМ!$D$10+'СЕТ СН'!$G$6-'СЕТ СН'!$G$23</f>
        <v>1446.5810362300003</v>
      </c>
      <c r="W69" s="36">
        <f>SUMIFS(СВЦЭМ!$D$39:$D$782,СВЦЭМ!$A$39:$A$782,$A69,СВЦЭМ!$B$39:$B$782,W$47)+'СЕТ СН'!$G$11+СВЦЭМ!$D$10+'СЕТ СН'!$G$6-'СЕТ СН'!$G$23</f>
        <v>1470.2389981800002</v>
      </c>
      <c r="X69" s="36">
        <f>SUMIFS(СВЦЭМ!$D$39:$D$782,СВЦЭМ!$A$39:$A$782,$A69,СВЦЭМ!$B$39:$B$782,X$47)+'СЕТ СН'!$G$11+СВЦЭМ!$D$10+'СЕТ СН'!$G$6-'СЕТ СН'!$G$23</f>
        <v>1500.9923424000003</v>
      </c>
      <c r="Y69" s="36">
        <f>SUMIFS(СВЦЭМ!$D$39:$D$782,СВЦЭМ!$A$39:$A$782,$A69,СВЦЭМ!$B$39:$B$782,Y$47)+'СЕТ СН'!$G$11+СВЦЭМ!$D$10+'СЕТ СН'!$G$6-'СЕТ СН'!$G$23</f>
        <v>1525.9137726600002</v>
      </c>
    </row>
    <row r="70" spans="1:26" ht="15.75" x14ac:dyDescent="0.2">
      <c r="A70" s="35">
        <f t="shared" si="1"/>
        <v>44857</v>
      </c>
      <c r="B70" s="36">
        <f>SUMIFS(СВЦЭМ!$D$39:$D$782,СВЦЭМ!$A$39:$A$782,$A70,СВЦЭМ!$B$39:$B$782,B$47)+'СЕТ СН'!$G$11+СВЦЭМ!$D$10+'СЕТ СН'!$G$6-'СЕТ СН'!$G$23</f>
        <v>1494.7116951800003</v>
      </c>
      <c r="C70" s="36">
        <f>SUMIFS(СВЦЭМ!$D$39:$D$782,СВЦЭМ!$A$39:$A$782,$A70,СВЦЭМ!$B$39:$B$782,C$47)+'СЕТ СН'!$G$11+СВЦЭМ!$D$10+'СЕТ СН'!$G$6-'СЕТ СН'!$G$23</f>
        <v>1524.4155628399999</v>
      </c>
      <c r="D70" s="36">
        <f>SUMIFS(СВЦЭМ!$D$39:$D$782,СВЦЭМ!$A$39:$A$782,$A70,СВЦЭМ!$B$39:$B$782,D$47)+'СЕТ СН'!$G$11+СВЦЭМ!$D$10+'СЕТ СН'!$G$6-'СЕТ СН'!$G$23</f>
        <v>1550.8383635</v>
      </c>
      <c r="E70" s="36">
        <f>SUMIFS(СВЦЭМ!$D$39:$D$782,СВЦЭМ!$A$39:$A$782,$A70,СВЦЭМ!$B$39:$B$782,E$47)+'СЕТ СН'!$G$11+СВЦЭМ!$D$10+'СЕТ СН'!$G$6-'СЕТ СН'!$G$23</f>
        <v>1551.0376589800003</v>
      </c>
      <c r="F70" s="36">
        <f>SUMIFS(СВЦЭМ!$D$39:$D$782,СВЦЭМ!$A$39:$A$782,$A70,СВЦЭМ!$B$39:$B$782,F$47)+'СЕТ СН'!$G$11+СВЦЭМ!$D$10+'СЕТ СН'!$G$6-'СЕТ СН'!$G$23</f>
        <v>1564.4572263300001</v>
      </c>
      <c r="G70" s="36">
        <f>SUMIFS(СВЦЭМ!$D$39:$D$782,СВЦЭМ!$A$39:$A$782,$A70,СВЦЭМ!$B$39:$B$782,G$47)+'СЕТ СН'!$G$11+СВЦЭМ!$D$10+'СЕТ СН'!$G$6-'СЕТ СН'!$G$23</f>
        <v>1540.4086071199999</v>
      </c>
      <c r="H70" s="36">
        <f>SUMIFS(СВЦЭМ!$D$39:$D$782,СВЦЭМ!$A$39:$A$782,$A70,СВЦЭМ!$B$39:$B$782,H$47)+'СЕТ СН'!$G$11+СВЦЭМ!$D$10+'СЕТ СН'!$G$6-'СЕТ СН'!$G$23</f>
        <v>1502.6441070400001</v>
      </c>
      <c r="I70" s="36">
        <f>SUMIFS(СВЦЭМ!$D$39:$D$782,СВЦЭМ!$A$39:$A$782,$A70,СВЦЭМ!$B$39:$B$782,I$47)+'СЕТ СН'!$G$11+СВЦЭМ!$D$10+'СЕТ СН'!$G$6-'СЕТ СН'!$G$23</f>
        <v>1499.8856316599999</v>
      </c>
      <c r="J70" s="36">
        <f>SUMIFS(СВЦЭМ!$D$39:$D$782,СВЦЭМ!$A$39:$A$782,$A70,СВЦЭМ!$B$39:$B$782,J$47)+'СЕТ СН'!$G$11+СВЦЭМ!$D$10+'СЕТ СН'!$G$6-'СЕТ СН'!$G$23</f>
        <v>1462.9911787599999</v>
      </c>
      <c r="K70" s="36">
        <f>SUMIFS(СВЦЭМ!$D$39:$D$782,СВЦЭМ!$A$39:$A$782,$A70,СВЦЭМ!$B$39:$B$782,K$47)+'СЕТ СН'!$G$11+СВЦЭМ!$D$10+'СЕТ СН'!$G$6-'СЕТ СН'!$G$23</f>
        <v>1450.4406768100002</v>
      </c>
      <c r="L70" s="36">
        <f>SUMIFS(СВЦЭМ!$D$39:$D$782,СВЦЭМ!$A$39:$A$782,$A70,СВЦЭМ!$B$39:$B$782,L$47)+'СЕТ СН'!$G$11+СВЦЭМ!$D$10+'СЕТ СН'!$G$6-'СЕТ СН'!$G$23</f>
        <v>1437.0335794299999</v>
      </c>
      <c r="M70" s="36">
        <f>SUMIFS(СВЦЭМ!$D$39:$D$782,СВЦЭМ!$A$39:$A$782,$A70,СВЦЭМ!$B$39:$B$782,M$47)+'СЕТ СН'!$G$11+СВЦЭМ!$D$10+'СЕТ СН'!$G$6-'СЕТ СН'!$G$23</f>
        <v>1450.3068274100001</v>
      </c>
      <c r="N70" s="36">
        <f>SUMIFS(СВЦЭМ!$D$39:$D$782,СВЦЭМ!$A$39:$A$782,$A70,СВЦЭМ!$B$39:$B$782,N$47)+'СЕТ СН'!$G$11+СВЦЭМ!$D$10+'СЕТ СН'!$G$6-'СЕТ СН'!$G$23</f>
        <v>1461.68004122</v>
      </c>
      <c r="O70" s="36">
        <f>SUMIFS(СВЦЭМ!$D$39:$D$782,СВЦЭМ!$A$39:$A$782,$A70,СВЦЭМ!$B$39:$B$782,O$47)+'СЕТ СН'!$G$11+СВЦЭМ!$D$10+'СЕТ СН'!$G$6-'СЕТ СН'!$G$23</f>
        <v>1477.5779696499999</v>
      </c>
      <c r="P70" s="36">
        <f>SUMIFS(СВЦЭМ!$D$39:$D$782,СВЦЭМ!$A$39:$A$782,$A70,СВЦЭМ!$B$39:$B$782,P$47)+'СЕТ СН'!$G$11+СВЦЭМ!$D$10+'СЕТ СН'!$G$6-'СЕТ СН'!$G$23</f>
        <v>1491.8454032899999</v>
      </c>
      <c r="Q70" s="36">
        <f>SUMIFS(СВЦЭМ!$D$39:$D$782,СВЦЭМ!$A$39:$A$782,$A70,СВЦЭМ!$B$39:$B$782,Q$47)+'СЕТ СН'!$G$11+СВЦЭМ!$D$10+'СЕТ СН'!$G$6-'СЕТ СН'!$G$23</f>
        <v>1504.9132281500001</v>
      </c>
      <c r="R70" s="36">
        <f>SUMIFS(СВЦЭМ!$D$39:$D$782,СВЦЭМ!$A$39:$A$782,$A70,СВЦЭМ!$B$39:$B$782,R$47)+'СЕТ СН'!$G$11+СВЦЭМ!$D$10+'СЕТ СН'!$G$6-'СЕТ СН'!$G$23</f>
        <v>1481.80374166</v>
      </c>
      <c r="S70" s="36">
        <f>SUMIFS(СВЦЭМ!$D$39:$D$782,СВЦЭМ!$A$39:$A$782,$A70,СВЦЭМ!$B$39:$B$782,S$47)+'СЕТ СН'!$G$11+СВЦЭМ!$D$10+'СЕТ СН'!$G$6-'СЕТ СН'!$G$23</f>
        <v>1450.1586448000003</v>
      </c>
      <c r="T70" s="36">
        <f>SUMIFS(СВЦЭМ!$D$39:$D$782,СВЦЭМ!$A$39:$A$782,$A70,СВЦЭМ!$B$39:$B$782,T$47)+'СЕТ СН'!$G$11+СВЦЭМ!$D$10+'СЕТ СН'!$G$6-'СЕТ СН'!$G$23</f>
        <v>1392.97162368</v>
      </c>
      <c r="U70" s="36">
        <f>SUMIFS(СВЦЭМ!$D$39:$D$782,СВЦЭМ!$A$39:$A$782,$A70,СВЦЭМ!$B$39:$B$782,U$47)+'СЕТ СН'!$G$11+СВЦЭМ!$D$10+'СЕТ СН'!$G$6-'СЕТ СН'!$G$23</f>
        <v>1412.9726073800002</v>
      </c>
      <c r="V70" s="36">
        <f>SUMIFS(СВЦЭМ!$D$39:$D$782,СВЦЭМ!$A$39:$A$782,$A70,СВЦЭМ!$B$39:$B$782,V$47)+'СЕТ СН'!$G$11+СВЦЭМ!$D$10+'СЕТ СН'!$G$6-'СЕТ СН'!$G$23</f>
        <v>1427.8009948200001</v>
      </c>
      <c r="W70" s="36">
        <f>SUMIFS(СВЦЭМ!$D$39:$D$782,СВЦЭМ!$A$39:$A$782,$A70,СВЦЭМ!$B$39:$B$782,W$47)+'СЕТ СН'!$G$11+СВЦЭМ!$D$10+'СЕТ СН'!$G$6-'СЕТ СН'!$G$23</f>
        <v>1453.2903307199999</v>
      </c>
      <c r="X70" s="36">
        <f>SUMIFS(СВЦЭМ!$D$39:$D$782,СВЦЭМ!$A$39:$A$782,$A70,СВЦЭМ!$B$39:$B$782,X$47)+'СЕТ СН'!$G$11+СВЦЭМ!$D$10+'СЕТ СН'!$G$6-'СЕТ СН'!$G$23</f>
        <v>1489.00528136</v>
      </c>
      <c r="Y70" s="36">
        <f>SUMIFS(СВЦЭМ!$D$39:$D$782,СВЦЭМ!$A$39:$A$782,$A70,СВЦЭМ!$B$39:$B$782,Y$47)+'СЕТ СН'!$G$11+СВЦЭМ!$D$10+'СЕТ СН'!$G$6-'СЕТ СН'!$G$23</f>
        <v>1532.8754298900003</v>
      </c>
    </row>
    <row r="71" spans="1:26" ht="15.75" x14ac:dyDescent="0.2">
      <c r="A71" s="35">
        <f t="shared" si="1"/>
        <v>44858</v>
      </c>
      <c r="B71" s="36">
        <f>SUMIFS(СВЦЭМ!$D$39:$D$782,СВЦЭМ!$A$39:$A$782,$A71,СВЦЭМ!$B$39:$B$782,B$47)+'СЕТ СН'!$G$11+СВЦЭМ!$D$10+'СЕТ СН'!$G$6-'СЕТ СН'!$G$23</f>
        <v>1498.34504143</v>
      </c>
      <c r="C71" s="36">
        <f>SUMIFS(СВЦЭМ!$D$39:$D$782,СВЦЭМ!$A$39:$A$782,$A71,СВЦЭМ!$B$39:$B$782,C$47)+'СЕТ СН'!$G$11+СВЦЭМ!$D$10+'СЕТ СН'!$G$6-'СЕТ СН'!$G$23</f>
        <v>1524.7382764700001</v>
      </c>
      <c r="D71" s="36">
        <f>SUMIFS(СВЦЭМ!$D$39:$D$782,СВЦЭМ!$A$39:$A$782,$A71,СВЦЭМ!$B$39:$B$782,D$47)+'СЕТ СН'!$G$11+СВЦЭМ!$D$10+'СЕТ СН'!$G$6-'СЕТ СН'!$G$23</f>
        <v>1538.8733371400003</v>
      </c>
      <c r="E71" s="36">
        <f>SUMIFS(СВЦЭМ!$D$39:$D$782,СВЦЭМ!$A$39:$A$782,$A71,СВЦЭМ!$B$39:$B$782,E$47)+'СЕТ СН'!$G$11+СВЦЭМ!$D$10+'СЕТ СН'!$G$6-'СЕТ СН'!$G$23</f>
        <v>1542.1230419100002</v>
      </c>
      <c r="F71" s="36">
        <f>SUMIFS(СВЦЭМ!$D$39:$D$782,СВЦЭМ!$A$39:$A$782,$A71,СВЦЭМ!$B$39:$B$782,F$47)+'СЕТ СН'!$G$11+СВЦЭМ!$D$10+'СЕТ СН'!$G$6-'СЕТ СН'!$G$23</f>
        <v>1561.1071726099999</v>
      </c>
      <c r="G71" s="36">
        <f>SUMIFS(СВЦЭМ!$D$39:$D$782,СВЦЭМ!$A$39:$A$782,$A71,СВЦЭМ!$B$39:$B$782,G$47)+'СЕТ СН'!$G$11+СВЦЭМ!$D$10+'СЕТ СН'!$G$6-'СЕТ СН'!$G$23</f>
        <v>1526.1144775400003</v>
      </c>
      <c r="H71" s="36">
        <f>SUMIFS(СВЦЭМ!$D$39:$D$782,СВЦЭМ!$A$39:$A$782,$A71,СВЦЭМ!$B$39:$B$782,H$47)+'СЕТ СН'!$G$11+СВЦЭМ!$D$10+'СЕТ СН'!$G$6-'СЕТ СН'!$G$23</f>
        <v>1496.6436359899999</v>
      </c>
      <c r="I71" s="36">
        <f>SUMIFS(СВЦЭМ!$D$39:$D$782,СВЦЭМ!$A$39:$A$782,$A71,СВЦЭМ!$B$39:$B$782,I$47)+'СЕТ СН'!$G$11+СВЦЭМ!$D$10+'СЕТ СН'!$G$6-'СЕТ СН'!$G$23</f>
        <v>1484.4248643000001</v>
      </c>
      <c r="J71" s="36">
        <f>SUMIFS(СВЦЭМ!$D$39:$D$782,СВЦЭМ!$A$39:$A$782,$A71,СВЦЭМ!$B$39:$B$782,J$47)+'СЕТ СН'!$G$11+СВЦЭМ!$D$10+'СЕТ СН'!$G$6-'СЕТ СН'!$G$23</f>
        <v>1471.0716231800002</v>
      </c>
      <c r="K71" s="36">
        <f>SUMIFS(СВЦЭМ!$D$39:$D$782,СВЦЭМ!$A$39:$A$782,$A71,СВЦЭМ!$B$39:$B$782,K$47)+'СЕТ СН'!$G$11+СВЦЭМ!$D$10+'СЕТ СН'!$G$6-'СЕТ СН'!$G$23</f>
        <v>1485.7530172100001</v>
      </c>
      <c r="L71" s="36">
        <f>SUMIFS(СВЦЭМ!$D$39:$D$782,СВЦЭМ!$A$39:$A$782,$A71,СВЦЭМ!$B$39:$B$782,L$47)+'СЕТ СН'!$G$11+СВЦЭМ!$D$10+'СЕТ СН'!$G$6-'СЕТ СН'!$G$23</f>
        <v>1495.83509396</v>
      </c>
      <c r="M71" s="36">
        <f>SUMIFS(СВЦЭМ!$D$39:$D$782,СВЦЭМ!$A$39:$A$782,$A71,СВЦЭМ!$B$39:$B$782,M$47)+'СЕТ СН'!$G$11+СВЦЭМ!$D$10+'СЕТ СН'!$G$6-'СЕТ СН'!$G$23</f>
        <v>1506.6567072299999</v>
      </c>
      <c r="N71" s="36">
        <f>SUMIFS(СВЦЭМ!$D$39:$D$782,СВЦЭМ!$A$39:$A$782,$A71,СВЦЭМ!$B$39:$B$782,N$47)+'СЕТ СН'!$G$11+СВЦЭМ!$D$10+'СЕТ СН'!$G$6-'СЕТ СН'!$G$23</f>
        <v>1513.9192829000003</v>
      </c>
      <c r="O71" s="36">
        <f>SUMIFS(СВЦЭМ!$D$39:$D$782,СВЦЭМ!$A$39:$A$782,$A71,СВЦЭМ!$B$39:$B$782,O$47)+'СЕТ СН'!$G$11+СВЦЭМ!$D$10+'СЕТ СН'!$G$6-'СЕТ СН'!$G$23</f>
        <v>1507.0281766000003</v>
      </c>
      <c r="P71" s="36">
        <f>SUMIFS(СВЦЭМ!$D$39:$D$782,СВЦЭМ!$A$39:$A$782,$A71,СВЦЭМ!$B$39:$B$782,P$47)+'СЕТ СН'!$G$11+СВЦЭМ!$D$10+'СЕТ СН'!$G$6-'СЕТ СН'!$G$23</f>
        <v>1507.5959848800003</v>
      </c>
      <c r="Q71" s="36">
        <f>SUMIFS(СВЦЭМ!$D$39:$D$782,СВЦЭМ!$A$39:$A$782,$A71,СВЦЭМ!$B$39:$B$782,Q$47)+'СЕТ СН'!$G$11+СВЦЭМ!$D$10+'СЕТ СН'!$G$6-'СЕТ СН'!$G$23</f>
        <v>1504.5778314600002</v>
      </c>
      <c r="R71" s="36">
        <f>SUMIFS(СВЦЭМ!$D$39:$D$782,СВЦЭМ!$A$39:$A$782,$A71,СВЦЭМ!$B$39:$B$782,R$47)+'СЕТ СН'!$G$11+СВЦЭМ!$D$10+'СЕТ СН'!$G$6-'СЕТ СН'!$G$23</f>
        <v>1474.7353177600003</v>
      </c>
      <c r="S71" s="36">
        <f>SUMIFS(СВЦЭМ!$D$39:$D$782,СВЦЭМ!$A$39:$A$782,$A71,СВЦЭМ!$B$39:$B$782,S$47)+'СЕТ СН'!$G$11+СВЦЭМ!$D$10+'СЕТ СН'!$G$6-'СЕТ СН'!$G$23</f>
        <v>1455.1107883600002</v>
      </c>
      <c r="T71" s="36">
        <f>SUMIFS(СВЦЭМ!$D$39:$D$782,СВЦЭМ!$A$39:$A$782,$A71,СВЦЭМ!$B$39:$B$782,T$47)+'СЕТ СН'!$G$11+СВЦЭМ!$D$10+'СЕТ СН'!$G$6-'СЕТ СН'!$G$23</f>
        <v>1412.1602764899999</v>
      </c>
      <c r="U71" s="36">
        <f>SUMIFS(СВЦЭМ!$D$39:$D$782,СВЦЭМ!$A$39:$A$782,$A71,СВЦЭМ!$B$39:$B$782,U$47)+'СЕТ СН'!$G$11+СВЦЭМ!$D$10+'СЕТ СН'!$G$6-'СЕТ СН'!$G$23</f>
        <v>1446.4242750200001</v>
      </c>
      <c r="V71" s="36">
        <f>SUMIFS(СВЦЭМ!$D$39:$D$782,СВЦЭМ!$A$39:$A$782,$A71,СВЦЭМ!$B$39:$B$782,V$47)+'СЕТ СН'!$G$11+СВЦЭМ!$D$10+'СЕТ СН'!$G$6-'СЕТ СН'!$G$23</f>
        <v>1470.4219871400001</v>
      </c>
      <c r="W71" s="36">
        <f>SUMIFS(СВЦЭМ!$D$39:$D$782,СВЦЭМ!$A$39:$A$782,$A71,СВЦЭМ!$B$39:$B$782,W$47)+'СЕТ СН'!$G$11+СВЦЭМ!$D$10+'СЕТ СН'!$G$6-'СЕТ СН'!$G$23</f>
        <v>1494.5799240900001</v>
      </c>
      <c r="X71" s="36">
        <f>SUMIFS(СВЦЭМ!$D$39:$D$782,СВЦЭМ!$A$39:$A$782,$A71,СВЦЭМ!$B$39:$B$782,X$47)+'СЕТ СН'!$G$11+СВЦЭМ!$D$10+'СЕТ СН'!$G$6-'СЕТ СН'!$G$23</f>
        <v>1523.5527310900002</v>
      </c>
      <c r="Y71" s="36">
        <f>SUMIFS(СВЦЭМ!$D$39:$D$782,СВЦЭМ!$A$39:$A$782,$A71,СВЦЭМ!$B$39:$B$782,Y$47)+'СЕТ СН'!$G$11+СВЦЭМ!$D$10+'СЕТ СН'!$G$6-'СЕТ СН'!$G$23</f>
        <v>1560.5323082600003</v>
      </c>
    </row>
    <row r="72" spans="1:26" ht="15.75" x14ac:dyDescent="0.2">
      <c r="A72" s="35">
        <f t="shared" si="1"/>
        <v>44859</v>
      </c>
      <c r="B72" s="36">
        <f>SUMIFS(СВЦЭМ!$D$39:$D$782,СВЦЭМ!$A$39:$A$782,$A72,СВЦЭМ!$B$39:$B$782,B$47)+'СЕТ СН'!$G$11+СВЦЭМ!$D$10+'СЕТ СН'!$G$6-'СЕТ СН'!$G$23</f>
        <v>1517.50125974</v>
      </c>
      <c r="C72" s="36">
        <f>SUMIFS(СВЦЭМ!$D$39:$D$782,СВЦЭМ!$A$39:$A$782,$A72,СВЦЭМ!$B$39:$B$782,C$47)+'СЕТ СН'!$G$11+СВЦЭМ!$D$10+'СЕТ СН'!$G$6-'СЕТ СН'!$G$23</f>
        <v>1550.6897826600002</v>
      </c>
      <c r="D72" s="36">
        <f>SUMIFS(СВЦЭМ!$D$39:$D$782,СВЦЭМ!$A$39:$A$782,$A72,СВЦЭМ!$B$39:$B$782,D$47)+'СЕТ СН'!$G$11+СВЦЭМ!$D$10+'СЕТ СН'!$G$6-'СЕТ СН'!$G$23</f>
        <v>1538.90458807</v>
      </c>
      <c r="E72" s="36">
        <f>SUMIFS(СВЦЭМ!$D$39:$D$782,СВЦЭМ!$A$39:$A$782,$A72,СВЦЭМ!$B$39:$B$782,E$47)+'СЕТ СН'!$G$11+СВЦЭМ!$D$10+'СЕТ СН'!$G$6-'СЕТ СН'!$G$23</f>
        <v>1521.5969010500003</v>
      </c>
      <c r="F72" s="36">
        <f>SUMIFS(СВЦЭМ!$D$39:$D$782,СВЦЭМ!$A$39:$A$782,$A72,СВЦЭМ!$B$39:$B$782,F$47)+'СЕТ СН'!$G$11+СВЦЭМ!$D$10+'СЕТ СН'!$G$6-'СЕТ СН'!$G$23</f>
        <v>1529.9374792200001</v>
      </c>
      <c r="G72" s="36">
        <f>SUMIFS(СВЦЭМ!$D$39:$D$782,СВЦЭМ!$A$39:$A$782,$A72,СВЦЭМ!$B$39:$B$782,G$47)+'СЕТ СН'!$G$11+СВЦЭМ!$D$10+'СЕТ СН'!$G$6-'СЕТ СН'!$G$23</f>
        <v>1486.78405548</v>
      </c>
      <c r="H72" s="36">
        <f>SUMIFS(СВЦЭМ!$D$39:$D$782,СВЦЭМ!$A$39:$A$782,$A72,СВЦЭМ!$B$39:$B$782,H$47)+'СЕТ СН'!$G$11+СВЦЭМ!$D$10+'СЕТ СН'!$G$6-'СЕТ СН'!$G$23</f>
        <v>1418.9502426500003</v>
      </c>
      <c r="I72" s="36">
        <f>SUMIFS(СВЦЭМ!$D$39:$D$782,СВЦЭМ!$A$39:$A$782,$A72,СВЦЭМ!$B$39:$B$782,I$47)+'СЕТ СН'!$G$11+СВЦЭМ!$D$10+'СЕТ СН'!$G$6-'СЕТ СН'!$G$23</f>
        <v>1356.3081554</v>
      </c>
      <c r="J72" s="36">
        <f>SUMIFS(СВЦЭМ!$D$39:$D$782,СВЦЭМ!$A$39:$A$782,$A72,СВЦЭМ!$B$39:$B$782,J$47)+'СЕТ СН'!$G$11+СВЦЭМ!$D$10+'СЕТ СН'!$G$6-'СЕТ СН'!$G$23</f>
        <v>1251.1930999199999</v>
      </c>
      <c r="K72" s="36">
        <f>SUMIFS(СВЦЭМ!$D$39:$D$782,СВЦЭМ!$A$39:$A$782,$A72,СВЦЭМ!$B$39:$B$782,K$47)+'СЕТ СН'!$G$11+СВЦЭМ!$D$10+'СЕТ СН'!$G$6-'СЕТ СН'!$G$23</f>
        <v>1273.5449139500001</v>
      </c>
      <c r="L72" s="36">
        <f>SUMIFS(СВЦЭМ!$D$39:$D$782,СВЦЭМ!$A$39:$A$782,$A72,СВЦЭМ!$B$39:$B$782,L$47)+'СЕТ СН'!$G$11+СВЦЭМ!$D$10+'СЕТ СН'!$G$6-'СЕТ СН'!$G$23</f>
        <v>1279.8190964200001</v>
      </c>
      <c r="M72" s="36">
        <f>SUMIFS(СВЦЭМ!$D$39:$D$782,СВЦЭМ!$A$39:$A$782,$A72,СВЦЭМ!$B$39:$B$782,M$47)+'СЕТ СН'!$G$11+СВЦЭМ!$D$10+'СЕТ СН'!$G$6-'СЕТ СН'!$G$23</f>
        <v>1367.5067576800002</v>
      </c>
      <c r="N72" s="36">
        <f>SUMIFS(СВЦЭМ!$D$39:$D$782,СВЦЭМ!$A$39:$A$782,$A72,СВЦЭМ!$B$39:$B$782,N$47)+'СЕТ СН'!$G$11+СВЦЭМ!$D$10+'СЕТ СН'!$G$6-'СЕТ СН'!$G$23</f>
        <v>1464.7744282600001</v>
      </c>
      <c r="O72" s="36">
        <f>SUMIFS(СВЦЭМ!$D$39:$D$782,СВЦЭМ!$A$39:$A$782,$A72,СВЦЭМ!$B$39:$B$782,O$47)+'СЕТ СН'!$G$11+СВЦЭМ!$D$10+'СЕТ СН'!$G$6-'СЕТ СН'!$G$23</f>
        <v>1442.4691101399999</v>
      </c>
      <c r="P72" s="36">
        <f>SUMIFS(СВЦЭМ!$D$39:$D$782,СВЦЭМ!$A$39:$A$782,$A72,СВЦЭМ!$B$39:$B$782,P$47)+'СЕТ СН'!$G$11+СВЦЭМ!$D$10+'СЕТ СН'!$G$6-'СЕТ СН'!$G$23</f>
        <v>1442.9822068100002</v>
      </c>
      <c r="Q72" s="36">
        <f>SUMIFS(СВЦЭМ!$D$39:$D$782,СВЦЭМ!$A$39:$A$782,$A72,СВЦЭМ!$B$39:$B$782,Q$47)+'СЕТ СН'!$G$11+СВЦЭМ!$D$10+'СЕТ СН'!$G$6-'СЕТ СН'!$G$23</f>
        <v>1442.9450545300001</v>
      </c>
      <c r="R72" s="36">
        <f>SUMIFS(СВЦЭМ!$D$39:$D$782,СВЦЭМ!$A$39:$A$782,$A72,СВЦЭМ!$B$39:$B$782,R$47)+'СЕТ СН'!$G$11+СВЦЭМ!$D$10+'СЕТ СН'!$G$6-'СЕТ СН'!$G$23</f>
        <v>1342.1853068100004</v>
      </c>
      <c r="S72" s="36">
        <f>SUMIFS(СВЦЭМ!$D$39:$D$782,СВЦЭМ!$A$39:$A$782,$A72,СВЦЭМ!$B$39:$B$782,S$47)+'СЕТ СН'!$G$11+СВЦЭМ!$D$10+'СЕТ СН'!$G$6-'СЕТ СН'!$G$23</f>
        <v>1277.1259144000001</v>
      </c>
      <c r="T72" s="36">
        <f>SUMIFS(СВЦЭМ!$D$39:$D$782,СВЦЭМ!$A$39:$A$782,$A72,СВЦЭМ!$B$39:$B$782,T$47)+'СЕТ СН'!$G$11+СВЦЭМ!$D$10+'СЕТ СН'!$G$6-'СЕТ СН'!$G$23</f>
        <v>1188.6630960299999</v>
      </c>
      <c r="U72" s="36">
        <f>SUMIFS(СВЦЭМ!$D$39:$D$782,СВЦЭМ!$A$39:$A$782,$A72,СВЦЭМ!$B$39:$B$782,U$47)+'СЕТ СН'!$G$11+СВЦЭМ!$D$10+'СЕТ СН'!$G$6-'СЕТ СН'!$G$23</f>
        <v>1194.8308525899999</v>
      </c>
      <c r="V72" s="36">
        <f>SUMIFS(СВЦЭМ!$D$39:$D$782,СВЦЭМ!$A$39:$A$782,$A72,СВЦЭМ!$B$39:$B$782,V$47)+'СЕТ СН'!$G$11+СВЦЭМ!$D$10+'СЕТ СН'!$G$6-'СЕТ СН'!$G$23</f>
        <v>1215.66126906</v>
      </c>
      <c r="W72" s="36">
        <f>SUMIFS(СВЦЭМ!$D$39:$D$782,СВЦЭМ!$A$39:$A$782,$A72,СВЦЭМ!$B$39:$B$782,W$47)+'СЕТ СН'!$G$11+СВЦЭМ!$D$10+'СЕТ СН'!$G$6-'СЕТ СН'!$G$23</f>
        <v>1229.7146882</v>
      </c>
      <c r="X72" s="36">
        <f>SUMIFS(СВЦЭМ!$D$39:$D$782,СВЦЭМ!$A$39:$A$782,$A72,СВЦЭМ!$B$39:$B$782,X$47)+'СЕТ СН'!$G$11+СВЦЭМ!$D$10+'СЕТ СН'!$G$6-'СЕТ СН'!$G$23</f>
        <v>1256.26348805</v>
      </c>
      <c r="Y72" s="36">
        <f>SUMIFS(СВЦЭМ!$D$39:$D$782,СВЦЭМ!$A$39:$A$782,$A72,СВЦЭМ!$B$39:$B$782,Y$47)+'СЕТ СН'!$G$11+СВЦЭМ!$D$10+'СЕТ СН'!$G$6-'СЕТ СН'!$G$23</f>
        <v>1274.6581480999998</v>
      </c>
    </row>
    <row r="73" spans="1:26" ht="15.75" x14ac:dyDescent="0.2">
      <c r="A73" s="35">
        <f t="shared" si="1"/>
        <v>44860</v>
      </c>
      <c r="B73" s="36">
        <f>SUMIFS(СВЦЭМ!$D$39:$D$782,СВЦЭМ!$A$39:$A$782,$A73,СВЦЭМ!$B$39:$B$782,B$47)+'СЕТ СН'!$G$11+СВЦЭМ!$D$10+'СЕТ СН'!$G$6-'СЕТ СН'!$G$23</f>
        <v>1448.02483317</v>
      </c>
      <c r="C73" s="36">
        <f>SUMIFS(СВЦЭМ!$D$39:$D$782,СВЦЭМ!$A$39:$A$782,$A73,СВЦЭМ!$B$39:$B$782,C$47)+'СЕТ СН'!$G$11+СВЦЭМ!$D$10+'СЕТ СН'!$G$6-'СЕТ СН'!$G$23</f>
        <v>1461.8230603300003</v>
      </c>
      <c r="D73" s="36">
        <f>SUMIFS(СВЦЭМ!$D$39:$D$782,СВЦЭМ!$A$39:$A$782,$A73,СВЦЭМ!$B$39:$B$782,D$47)+'СЕТ СН'!$G$11+СВЦЭМ!$D$10+'СЕТ СН'!$G$6-'СЕТ СН'!$G$23</f>
        <v>1474.9859371699999</v>
      </c>
      <c r="E73" s="36">
        <f>SUMIFS(СВЦЭМ!$D$39:$D$782,СВЦЭМ!$A$39:$A$782,$A73,СВЦЭМ!$B$39:$B$782,E$47)+'СЕТ СН'!$G$11+СВЦЭМ!$D$10+'СЕТ СН'!$G$6-'СЕТ СН'!$G$23</f>
        <v>1492.6978045599999</v>
      </c>
      <c r="F73" s="36">
        <f>SUMIFS(СВЦЭМ!$D$39:$D$782,СВЦЭМ!$A$39:$A$782,$A73,СВЦЭМ!$B$39:$B$782,F$47)+'СЕТ СН'!$G$11+СВЦЭМ!$D$10+'СЕТ СН'!$G$6-'СЕТ СН'!$G$23</f>
        <v>1464.7273508900003</v>
      </c>
      <c r="G73" s="36">
        <f>SUMIFS(СВЦЭМ!$D$39:$D$782,СВЦЭМ!$A$39:$A$782,$A73,СВЦЭМ!$B$39:$B$782,G$47)+'СЕТ СН'!$G$11+СВЦЭМ!$D$10+'СЕТ СН'!$G$6-'СЕТ СН'!$G$23</f>
        <v>1407.50984002</v>
      </c>
      <c r="H73" s="36">
        <f>SUMIFS(СВЦЭМ!$D$39:$D$782,СВЦЭМ!$A$39:$A$782,$A73,СВЦЭМ!$B$39:$B$782,H$47)+'СЕТ СН'!$G$11+СВЦЭМ!$D$10+'СЕТ СН'!$G$6-'СЕТ СН'!$G$23</f>
        <v>1321.2403435599999</v>
      </c>
      <c r="I73" s="36">
        <f>SUMIFS(СВЦЭМ!$D$39:$D$782,СВЦЭМ!$A$39:$A$782,$A73,СВЦЭМ!$B$39:$B$782,I$47)+'СЕТ СН'!$G$11+СВЦЭМ!$D$10+'СЕТ СН'!$G$6-'СЕТ СН'!$G$23</f>
        <v>1365.5696224800004</v>
      </c>
      <c r="J73" s="36">
        <f>SUMIFS(СВЦЭМ!$D$39:$D$782,СВЦЭМ!$A$39:$A$782,$A73,СВЦЭМ!$B$39:$B$782,J$47)+'СЕТ СН'!$G$11+СВЦЭМ!$D$10+'СЕТ СН'!$G$6-'СЕТ СН'!$G$23</f>
        <v>1328.9180079300004</v>
      </c>
      <c r="K73" s="36">
        <f>SUMIFS(СВЦЭМ!$D$39:$D$782,СВЦЭМ!$A$39:$A$782,$A73,СВЦЭМ!$B$39:$B$782,K$47)+'СЕТ СН'!$G$11+СВЦЭМ!$D$10+'СЕТ СН'!$G$6-'СЕТ СН'!$G$23</f>
        <v>1339.7913416200004</v>
      </c>
      <c r="L73" s="36">
        <f>SUMIFS(СВЦЭМ!$D$39:$D$782,СВЦЭМ!$A$39:$A$782,$A73,СВЦЭМ!$B$39:$B$782,L$47)+'СЕТ СН'!$G$11+СВЦЭМ!$D$10+'СЕТ СН'!$G$6-'СЕТ СН'!$G$23</f>
        <v>1347.3968885600002</v>
      </c>
      <c r="M73" s="36">
        <f>SUMIFS(СВЦЭМ!$D$39:$D$782,СВЦЭМ!$A$39:$A$782,$A73,СВЦЭМ!$B$39:$B$782,M$47)+'СЕТ СН'!$G$11+СВЦЭМ!$D$10+'СЕТ СН'!$G$6-'СЕТ СН'!$G$23</f>
        <v>1344.45803621</v>
      </c>
      <c r="N73" s="36">
        <f>SUMIFS(СВЦЭМ!$D$39:$D$782,СВЦЭМ!$A$39:$A$782,$A73,СВЦЭМ!$B$39:$B$782,N$47)+'СЕТ СН'!$G$11+СВЦЭМ!$D$10+'СЕТ СН'!$G$6-'СЕТ СН'!$G$23</f>
        <v>1352.1020859300002</v>
      </c>
      <c r="O73" s="36">
        <f>SUMIFS(СВЦЭМ!$D$39:$D$782,СВЦЭМ!$A$39:$A$782,$A73,СВЦЭМ!$B$39:$B$782,O$47)+'СЕТ СН'!$G$11+СВЦЭМ!$D$10+'СЕТ СН'!$G$6-'СЕТ СН'!$G$23</f>
        <v>1394.3683874100002</v>
      </c>
      <c r="P73" s="36">
        <f>SUMIFS(СВЦЭМ!$D$39:$D$782,СВЦЭМ!$A$39:$A$782,$A73,СВЦЭМ!$B$39:$B$782,P$47)+'СЕТ СН'!$G$11+СВЦЭМ!$D$10+'СЕТ СН'!$G$6-'СЕТ СН'!$G$23</f>
        <v>1405.4079148000001</v>
      </c>
      <c r="Q73" s="36">
        <f>SUMIFS(СВЦЭМ!$D$39:$D$782,СВЦЭМ!$A$39:$A$782,$A73,СВЦЭМ!$B$39:$B$782,Q$47)+'СЕТ СН'!$G$11+СВЦЭМ!$D$10+'СЕТ СН'!$G$6-'СЕТ СН'!$G$23</f>
        <v>1391.6856565200001</v>
      </c>
      <c r="R73" s="36">
        <f>SUMIFS(СВЦЭМ!$D$39:$D$782,СВЦЭМ!$A$39:$A$782,$A73,СВЦЭМ!$B$39:$B$782,R$47)+'СЕТ СН'!$G$11+СВЦЭМ!$D$10+'СЕТ СН'!$G$6-'СЕТ СН'!$G$23</f>
        <v>1388.6315532100002</v>
      </c>
      <c r="S73" s="36">
        <f>SUMIFS(СВЦЭМ!$D$39:$D$782,СВЦЭМ!$A$39:$A$782,$A73,СВЦЭМ!$B$39:$B$782,S$47)+'СЕТ СН'!$G$11+СВЦЭМ!$D$10+'СЕТ СН'!$G$6-'СЕТ СН'!$G$23</f>
        <v>1320.9175531199999</v>
      </c>
      <c r="T73" s="36">
        <f>SUMIFS(СВЦЭМ!$D$39:$D$782,СВЦЭМ!$A$39:$A$782,$A73,СВЦЭМ!$B$39:$B$782,T$47)+'СЕТ СН'!$G$11+СВЦЭМ!$D$10+'СЕТ СН'!$G$6-'СЕТ СН'!$G$23</f>
        <v>1305.3313199199999</v>
      </c>
      <c r="U73" s="36">
        <f>SUMIFS(СВЦЭМ!$D$39:$D$782,СВЦЭМ!$A$39:$A$782,$A73,СВЦЭМ!$B$39:$B$782,U$47)+'СЕТ СН'!$G$11+СВЦЭМ!$D$10+'СЕТ СН'!$G$6-'СЕТ СН'!$G$23</f>
        <v>1320.11276881</v>
      </c>
      <c r="V73" s="36">
        <f>SUMIFS(СВЦЭМ!$D$39:$D$782,СВЦЭМ!$A$39:$A$782,$A73,СВЦЭМ!$B$39:$B$782,V$47)+'СЕТ СН'!$G$11+СВЦЭМ!$D$10+'СЕТ СН'!$G$6-'СЕТ СН'!$G$23</f>
        <v>1345.2242172700003</v>
      </c>
      <c r="W73" s="36">
        <f>SUMIFS(СВЦЭМ!$D$39:$D$782,СВЦЭМ!$A$39:$A$782,$A73,СВЦЭМ!$B$39:$B$782,W$47)+'СЕТ СН'!$G$11+СВЦЭМ!$D$10+'СЕТ СН'!$G$6-'СЕТ СН'!$G$23</f>
        <v>1381.5693027900002</v>
      </c>
      <c r="X73" s="36">
        <f>SUMIFS(СВЦЭМ!$D$39:$D$782,СВЦЭМ!$A$39:$A$782,$A73,СВЦЭМ!$B$39:$B$782,X$47)+'СЕТ СН'!$G$11+СВЦЭМ!$D$10+'СЕТ СН'!$G$6-'СЕТ СН'!$G$23</f>
        <v>1389.2020329800002</v>
      </c>
      <c r="Y73" s="36">
        <f>SUMIFS(СВЦЭМ!$D$39:$D$782,СВЦЭМ!$A$39:$A$782,$A73,СВЦЭМ!$B$39:$B$782,Y$47)+'СЕТ СН'!$G$11+СВЦЭМ!$D$10+'СЕТ СН'!$G$6-'СЕТ СН'!$G$23</f>
        <v>1397.0631105699999</v>
      </c>
    </row>
    <row r="74" spans="1:26" ht="15.75" x14ac:dyDescent="0.2">
      <c r="A74" s="35">
        <f t="shared" si="1"/>
        <v>44861</v>
      </c>
      <c r="B74" s="36">
        <f>SUMIFS(СВЦЭМ!$D$39:$D$782,СВЦЭМ!$A$39:$A$782,$A74,СВЦЭМ!$B$39:$B$782,B$47)+'СЕТ СН'!$G$11+СВЦЭМ!$D$10+'СЕТ СН'!$G$6-'СЕТ СН'!$G$23</f>
        <v>1456.9315605300003</v>
      </c>
      <c r="C74" s="36">
        <f>SUMIFS(СВЦЭМ!$D$39:$D$782,СВЦЭМ!$A$39:$A$782,$A74,СВЦЭМ!$B$39:$B$782,C$47)+'СЕТ СН'!$G$11+СВЦЭМ!$D$10+'СЕТ СН'!$G$6-'СЕТ СН'!$G$23</f>
        <v>1478.5301457700002</v>
      </c>
      <c r="D74" s="36">
        <f>SUMIFS(СВЦЭМ!$D$39:$D$782,СВЦЭМ!$A$39:$A$782,$A74,СВЦЭМ!$B$39:$B$782,D$47)+'СЕТ СН'!$G$11+СВЦЭМ!$D$10+'СЕТ СН'!$G$6-'СЕТ СН'!$G$23</f>
        <v>1506.5830906800002</v>
      </c>
      <c r="E74" s="36">
        <f>SUMIFS(СВЦЭМ!$D$39:$D$782,СВЦЭМ!$A$39:$A$782,$A74,СВЦЭМ!$B$39:$B$782,E$47)+'СЕТ СН'!$G$11+СВЦЭМ!$D$10+'СЕТ СН'!$G$6-'СЕТ СН'!$G$23</f>
        <v>1512.0741673000002</v>
      </c>
      <c r="F74" s="36">
        <f>SUMIFS(СВЦЭМ!$D$39:$D$782,СВЦЭМ!$A$39:$A$782,$A74,СВЦЭМ!$B$39:$B$782,F$47)+'СЕТ СН'!$G$11+СВЦЭМ!$D$10+'СЕТ СН'!$G$6-'СЕТ СН'!$G$23</f>
        <v>1491.1624827200003</v>
      </c>
      <c r="G74" s="36">
        <f>SUMIFS(СВЦЭМ!$D$39:$D$782,СВЦЭМ!$A$39:$A$782,$A74,СВЦЭМ!$B$39:$B$782,G$47)+'СЕТ СН'!$G$11+СВЦЭМ!$D$10+'СЕТ СН'!$G$6-'СЕТ СН'!$G$23</f>
        <v>1418.54093689</v>
      </c>
      <c r="H74" s="36">
        <f>SUMIFS(СВЦЭМ!$D$39:$D$782,СВЦЭМ!$A$39:$A$782,$A74,СВЦЭМ!$B$39:$B$782,H$47)+'СЕТ СН'!$G$11+СВЦЭМ!$D$10+'СЕТ СН'!$G$6-'СЕТ СН'!$G$23</f>
        <v>1315.8948372300001</v>
      </c>
      <c r="I74" s="36">
        <f>SUMIFS(СВЦЭМ!$D$39:$D$782,СВЦЭМ!$A$39:$A$782,$A74,СВЦЭМ!$B$39:$B$782,I$47)+'СЕТ СН'!$G$11+СВЦЭМ!$D$10+'СЕТ СН'!$G$6-'СЕТ СН'!$G$23</f>
        <v>1314.6315834500001</v>
      </c>
      <c r="J74" s="36">
        <f>SUMIFS(СВЦЭМ!$D$39:$D$782,СВЦЭМ!$A$39:$A$782,$A74,СВЦЭМ!$B$39:$B$782,J$47)+'СЕТ СН'!$G$11+СВЦЭМ!$D$10+'СЕТ СН'!$G$6-'СЕТ СН'!$G$23</f>
        <v>1288.9082920199999</v>
      </c>
      <c r="K74" s="36">
        <f>SUMIFS(СВЦЭМ!$D$39:$D$782,СВЦЭМ!$A$39:$A$782,$A74,СВЦЭМ!$B$39:$B$782,K$47)+'СЕТ СН'!$G$11+СВЦЭМ!$D$10+'СЕТ СН'!$G$6-'СЕТ СН'!$G$23</f>
        <v>1305.1019764299999</v>
      </c>
      <c r="L74" s="36">
        <f>SUMIFS(СВЦЭМ!$D$39:$D$782,СВЦЭМ!$A$39:$A$782,$A74,СВЦЭМ!$B$39:$B$782,L$47)+'СЕТ СН'!$G$11+СВЦЭМ!$D$10+'СЕТ СН'!$G$6-'СЕТ СН'!$G$23</f>
        <v>1309.0192152499999</v>
      </c>
      <c r="M74" s="36">
        <f>SUMIFS(СВЦЭМ!$D$39:$D$782,СВЦЭМ!$A$39:$A$782,$A74,СВЦЭМ!$B$39:$B$782,M$47)+'СЕТ СН'!$G$11+СВЦЭМ!$D$10+'СЕТ СН'!$G$6-'СЕТ СН'!$G$23</f>
        <v>1317.2168244300001</v>
      </c>
      <c r="N74" s="36">
        <f>SUMIFS(СВЦЭМ!$D$39:$D$782,СВЦЭМ!$A$39:$A$782,$A74,СВЦЭМ!$B$39:$B$782,N$47)+'СЕТ СН'!$G$11+СВЦЭМ!$D$10+'СЕТ СН'!$G$6-'СЕТ СН'!$G$23</f>
        <v>1346.7231642000002</v>
      </c>
      <c r="O74" s="36">
        <f>SUMIFS(СВЦЭМ!$D$39:$D$782,СВЦЭМ!$A$39:$A$782,$A74,СВЦЭМ!$B$39:$B$782,O$47)+'СЕТ СН'!$G$11+СВЦЭМ!$D$10+'СЕТ СН'!$G$6-'СЕТ СН'!$G$23</f>
        <v>1359.2688078900001</v>
      </c>
      <c r="P74" s="36">
        <f>SUMIFS(СВЦЭМ!$D$39:$D$782,СВЦЭМ!$A$39:$A$782,$A74,СВЦЭМ!$B$39:$B$782,P$47)+'СЕТ СН'!$G$11+СВЦЭМ!$D$10+'СЕТ СН'!$G$6-'СЕТ СН'!$G$23</f>
        <v>1360.4438740099999</v>
      </c>
      <c r="Q74" s="36">
        <f>SUMIFS(СВЦЭМ!$D$39:$D$782,СВЦЭМ!$A$39:$A$782,$A74,СВЦЭМ!$B$39:$B$782,Q$47)+'СЕТ СН'!$G$11+СВЦЭМ!$D$10+'СЕТ СН'!$G$6-'СЕТ СН'!$G$23</f>
        <v>1370.8426832100004</v>
      </c>
      <c r="R74" s="36">
        <f>SUMIFS(СВЦЭМ!$D$39:$D$782,СВЦЭМ!$A$39:$A$782,$A74,СВЦЭМ!$B$39:$B$782,R$47)+'СЕТ СН'!$G$11+СВЦЭМ!$D$10+'СЕТ СН'!$G$6-'СЕТ СН'!$G$23</f>
        <v>1342.9537698900003</v>
      </c>
      <c r="S74" s="36">
        <f>SUMIFS(СВЦЭМ!$D$39:$D$782,СВЦЭМ!$A$39:$A$782,$A74,СВЦЭМ!$B$39:$B$782,S$47)+'СЕТ СН'!$G$11+СВЦЭМ!$D$10+'СЕТ СН'!$G$6-'СЕТ СН'!$G$23</f>
        <v>1324.0518458500001</v>
      </c>
      <c r="T74" s="36">
        <f>SUMIFS(СВЦЭМ!$D$39:$D$782,СВЦЭМ!$A$39:$A$782,$A74,СВЦЭМ!$B$39:$B$782,T$47)+'СЕТ СН'!$G$11+СВЦЭМ!$D$10+'СЕТ СН'!$G$6-'СЕТ СН'!$G$23</f>
        <v>1285.5430070800001</v>
      </c>
      <c r="U74" s="36">
        <f>SUMIFS(СВЦЭМ!$D$39:$D$782,СВЦЭМ!$A$39:$A$782,$A74,СВЦЭМ!$B$39:$B$782,U$47)+'СЕТ СН'!$G$11+СВЦЭМ!$D$10+'СЕТ СН'!$G$6-'СЕТ СН'!$G$23</f>
        <v>1309.0689720999999</v>
      </c>
      <c r="V74" s="36">
        <f>SUMIFS(СВЦЭМ!$D$39:$D$782,СВЦЭМ!$A$39:$A$782,$A74,СВЦЭМ!$B$39:$B$782,V$47)+'СЕТ СН'!$G$11+СВЦЭМ!$D$10+'СЕТ СН'!$G$6-'СЕТ СН'!$G$23</f>
        <v>1339.23574839</v>
      </c>
      <c r="W74" s="36">
        <f>SUMIFS(СВЦЭМ!$D$39:$D$782,СВЦЭМ!$A$39:$A$782,$A74,СВЦЭМ!$B$39:$B$782,W$47)+'СЕТ СН'!$G$11+СВЦЭМ!$D$10+'СЕТ СН'!$G$6-'СЕТ СН'!$G$23</f>
        <v>1364.0839997800003</v>
      </c>
      <c r="X74" s="36">
        <f>SUMIFS(СВЦЭМ!$D$39:$D$782,СВЦЭМ!$A$39:$A$782,$A74,СВЦЭМ!$B$39:$B$782,X$47)+'СЕТ СН'!$G$11+СВЦЭМ!$D$10+'СЕТ СН'!$G$6-'СЕТ СН'!$G$23</f>
        <v>1415.7512458400001</v>
      </c>
      <c r="Y74" s="36">
        <f>SUMIFS(СВЦЭМ!$D$39:$D$782,СВЦЭМ!$A$39:$A$782,$A74,СВЦЭМ!$B$39:$B$782,Y$47)+'СЕТ СН'!$G$11+СВЦЭМ!$D$10+'СЕТ СН'!$G$6-'СЕТ СН'!$G$23</f>
        <v>1443.1912894500001</v>
      </c>
    </row>
    <row r="75" spans="1:26" ht="15.75" x14ac:dyDescent="0.2">
      <c r="A75" s="35">
        <f t="shared" si="1"/>
        <v>44862</v>
      </c>
      <c r="B75" s="36">
        <f>SUMIFS(СВЦЭМ!$D$39:$D$782,СВЦЭМ!$A$39:$A$782,$A75,СВЦЭМ!$B$39:$B$782,B$47)+'СЕТ СН'!$G$11+СВЦЭМ!$D$10+'СЕТ СН'!$G$6-'СЕТ СН'!$G$23</f>
        <v>1433.4307151900002</v>
      </c>
      <c r="C75" s="36">
        <f>SUMIFS(СВЦЭМ!$D$39:$D$782,СВЦЭМ!$A$39:$A$782,$A75,СВЦЭМ!$B$39:$B$782,C$47)+'СЕТ СН'!$G$11+СВЦЭМ!$D$10+'СЕТ СН'!$G$6-'СЕТ СН'!$G$23</f>
        <v>1464.76568941</v>
      </c>
      <c r="D75" s="36">
        <f>SUMIFS(СВЦЭМ!$D$39:$D$782,СВЦЭМ!$A$39:$A$782,$A75,СВЦЭМ!$B$39:$B$782,D$47)+'СЕТ СН'!$G$11+СВЦЭМ!$D$10+'СЕТ СН'!$G$6-'СЕТ СН'!$G$23</f>
        <v>1502.7265710800002</v>
      </c>
      <c r="E75" s="36">
        <f>SUMIFS(СВЦЭМ!$D$39:$D$782,СВЦЭМ!$A$39:$A$782,$A75,СВЦЭМ!$B$39:$B$782,E$47)+'СЕТ СН'!$G$11+СВЦЭМ!$D$10+'СЕТ СН'!$G$6-'СЕТ СН'!$G$23</f>
        <v>1503.82097178</v>
      </c>
      <c r="F75" s="36">
        <f>SUMIFS(СВЦЭМ!$D$39:$D$782,СВЦЭМ!$A$39:$A$782,$A75,СВЦЭМ!$B$39:$B$782,F$47)+'СЕТ СН'!$G$11+СВЦЭМ!$D$10+'СЕТ СН'!$G$6-'СЕТ СН'!$G$23</f>
        <v>1505.5797399500002</v>
      </c>
      <c r="G75" s="36">
        <f>SUMIFS(СВЦЭМ!$D$39:$D$782,СВЦЭМ!$A$39:$A$782,$A75,СВЦЭМ!$B$39:$B$782,G$47)+'СЕТ СН'!$G$11+СВЦЭМ!$D$10+'СЕТ СН'!$G$6-'СЕТ СН'!$G$23</f>
        <v>1490.9937358900002</v>
      </c>
      <c r="H75" s="36">
        <f>SUMIFS(СВЦЭМ!$D$39:$D$782,СВЦЭМ!$A$39:$A$782,$A75,СВЦЭМ!$B$39:$B$782,H$47)+'СЕТ СН'!$G$11+СВЦЭМ!$D$10+'СЕТ СН'!$G$6-'СЕТ СН'!$G$23</f>
        <v>1443.6040056500001</v>
      </c>
      <c r="I75" s="36">
        <f>SUMIFS(СВЦЭМ!$D$39:$D$782,СВЦЭМ!$A$39:$A$782,$A75,СВЦЭМ!$B$39:$B$782,I$47)+'СЕТ СН'!$G$11+СВЦЭМ!$D$10+'СЕТ СН'!$G$6-'СЕТ СН'!$G$23</f>
        <v>1397.7883342300001</v>
      </c>
      <c r="J75" s="36">
        <f>SUMIFS(СВЦЭМ!$D$39:$D$782,СВЦЭМ!$A$39:$A$782,$A75,СВЦЭМ!$B$39:$B$782,J$47)+'СЕТ СН'!$G$11+СВЦЭМ!$D$10+'СЕТ СН'!$G$6-'СЕТ СН'!$G$23</f>
        <v>1366.3699260400003</v>
      </c>
      <c r="K75" s="36">
        <f>SUMIFS(СВЦЭМ!$D$39:$D$782,СВЦЭМ!$A$39:$A$782,$A75,СВЦЭМ!$B$39:$B$782,K$47)+'СЕТ СН'!$G$11+СВЦЭМ!$D$10+'СЕТ СН'!$G$6-'СЕТ СН'!$G$23</f>
        <v>1357.99145258</v>
      </c>
      <c r="L75" s="36">
        <f>SUMIFS(СВЦЭМ!$D$39:$D$782,СВЦЭМ!$A$39:$A$782,$A75,СВЦЭМ!$B$39:$B$782,L$47)+'СЕТ СН'!$G$11+СВЦЭМ!$D$10+'СЕТ СН'!$G$6-'СЕТ СН'!$G$23</f>
        <v>1350.1380605600002</v>
      </c>
      <c r="M75" s="36">
        <f>SUMIFS(СВЦЭМ!$D$39:$D$782,СВЦЭМ!$A$39:$A$782,$A75,СВЦЭМ!$B$39:$B$782,M$47)+'СЕТ СН'!$G$11+СВЦЭМ!$D$10+'СЕТ СН'!$G$6-'СЕТ СН'!$G$23</f>
        <v>1362.7712816900003</v>
      </c>
      <c r="N75" s="36">
        <f>SUMIFS(СВЦЭМ!$D$39:$D$782,СВЦЭМ!$A$39:$A$782,$A75,СВЦЭМ!$B$39:$B$782,N$47)+'СЕТ СН'!$G$11+СВЦЭМ!$D$10+'СЕТ СН'!$G$6-'СЕТ СН'!$G$23</f>
        <v>1368.24664291</v>
      </c>
      <c r="O75" s="36">
        <f>SUMIFS(СВЦЭМ!$D$39:$D$782,СВЦЭМ!$A$39:$A$782,$A75,СВЦЭМ!$B$39:$B$782,O$47)+'СЕТ СН'!$G$11+СВЦЭМ!$D$10+'СЕТ СН'!$G$6-'СЕТ СН'!$G$23</f>
        <v>1394.92332455</v>
      </c>
      <c r="P75" s="36">
        <f>SUMIFS(СВЦЭМ!$D$39:$D$782,СВЦЭМ!$A$39:$A$782,$A75,СВЦЭМ!$B$39:$B$782,P$47)+'СЕТ СН'!$G$11+СВЦЭМ!$D$10+'СЕТ СН'!$G$6-'СЕТ СН'!$G$23</f>
        <v>1406.5684678299999</v>
      </c>
      <c r="Q75" s="36">
        <f>SUMIFS(СВЦЭМ!$D$39:$D$782,СВЦЭМ!$A$39:$A$782,$A75,СВЦЭМ!$B$39:$B$782,Q$47)+'СЕТ СН'!$G$11+СВЦЭМ!$D$10+'СЕТ СН'!$G$6-'СЕТ СН'!$G$23</f>
        <v>1406.1624580500002</v>
      </c>
      <c r="R75" s="36">
        <f>SUMIFS(СВЦЭМ!$D$39:$D$782,СВЦЭМ!$A$39:$A$782,$A75,СВЦЭМ!$B$39:$B$782,R$47)+'СЕТ СН'!$G$11+СВЦЭМ!$D$10+'СЕТ СН'!$G$6-'СЕТ СН'!$G$23</f>
        <v>1412.4467625800003</v>
      </c>
      <c r="S75" s="36">
        <f>SUMIFS(СВЦЭМ!$D$39:$D$782,СВЦЭМ!$A$39:$A$782,$A75,СВЦЭМ!$B$39:$B$782,S$47)+'СЕТ СН'!$G$11+СВЦЭМ!$D$10+'СЕТ СН'!$G$6-'СЕТ СН'!$G$23</f>
        <v>1395.07800791</v>
      </c>
      <c r="T75" s="36">
        <f>SUMIFS(СВЦЭМ!$D$39:$D$782,СВЦЭМ!$A$39:$A$782,$A75,СВЦЭМ!$B$39:$B$782,T$47)+'СЕТ СН'!$G$11+СВЦЭМ!$D$10+'СЕТ СН'!$G$6-'СЕТ СН'!$G$23</f>
        <v>1349.93861118</v>
      </c>
      <c r="U75" s="36">
        <f>SUMIFS(СВЦЭМ!$D$39:$D$782,СВЦЭМ!$A$39:$A$782,$A75,СВЦЭМ!$B$39:$B$782,U$47)+'СЕТ СН'!$G$11+СВЦЭМ!$D$10+'СЕТ СН'!$G$6-'СЕТ СН'!$G$23</f>
        <v>1340.2329720600001</v>
      </c>
      <c r="V75" s="36">
        <f>SUMIFS(СВЦЭМ!$D$39:$D$782,СВЦЭМ!$A$39:$A$782,$A75,СВЦЭМ!$B$39:$B$782,V$47)+'СЕТ СН'!$G$11+СВЦЭМ!$D$10+'СЕТ СН'!$G$6-'СЕТ СН'!$G$23</f>
        <v>1371.94543514</v>
      </c>
      <c r="W75" s="36">
        <f>SUMIFS(СВЦЭМ!$D$39:$D$782,СВЦЭМ!$A$39:$A$782,$A75,СВЦЭМ!$B$39:$B$782,W$47)+'СЕТ СН'!$G$11+СВЦЭМ!$D$10+'СЕТ СН'!$G$6-'СЕТ СН'!$G$23</f>
        <v>1392.0482056400001</v>
      </c>
      <c r="X75" s="36">
        <f>SUMIFS(СВЦЭМ!$D$39:$D$782,СВЦЭМ!$A$39:$A$782,$A75,СВЦЭМ!$B$39:$B$782,X$47)+'СЕТ СН'!$G$11+СВЦЭМ!$D$10+'СЕТ СН'!$G$6-'СЕТ СН'!$G$23</f>
        <v>1418.7921470300003</v>
      </c>
      <c r="Y75" s="36">
        <f>SUMIFS(СВЦЭМ!$D$39:$D$782,СВЦЭМ!$A$39:$A$782,$A75,СВЦЭМ!$B$39:$B$782,Y$47)+'СЕТ СН'!$G$11+СВЦЭМ!$D$10+'СЕТ СН'!$G$6-'СЕТ СН'!$G$23</f>
        <v>1433.3051778700001</v>
      </c>
    </row>
    <row r="76" spans="1:26" ht="15.75" x14ac:dyDescent="0.2">
      <c r="A76" s="35">
        <f t="shared" si="1"/>
        <v>44863</v>
      </c>
      <c r="B76" s="36">
        <f>SUMIFS(СВЦЭМ!$D$39:$D$782,СВЦЭМ!$A$39:$A$782,$A76,СВЦЭМ!$B$39:$B$782,B$47)+'СЕТ СН'!$G$11+СВЦЭМ!$D$10+'СЕТ СН'!$G$6-'СЕТ СН'!$G$23</f>
        <v>1434.62869314</v>
      </c>
      <c r="C76" s="36">
        <f>SUMIFS(СВЦЭМ!$D$39:$D$782,СВЦЭМ!$A$39:$A$782,$A76,СВЦЭМ!$B$39:$B$782,C$47)+'СЕТ СН'!$G$11+СВЦЭМ!$D$10+'СЕТ СН'!$G$6-'СЕТ СН'!$G$23</f>
        <v>1464.8866717200003</v>
      </c>
      <c r="D76" s="36">
        <f>SUMIFS(СВЦЭМ!$D$39:$D$782,СВЦЭМ!$A$39:$A$782,$A76,СВЦЭМ!$B$39:$B$782,D$47)+'СЕТ СН'!$G$11+СВЦЭМ!$D$10+'СЕТ СН'!$G$6-'СЕТ СН'!$G$23</f>
        <v>1507.2219272800003</v>
      </c>
      <c r="E76" s="36">
        <f>SUMIFS(СВЦЭМ!$D$39:$D$782,СВЦЭМ!$A$39:$A$782,$A76,СВЦЭМ!$B$39:$B$782,E$47)+'СЕТ СН'!$G$11+СВЦЭМ!$D$10+'СЕТ СН'!$G$6-'СЕТ СН'!$G$23</f>
        <v>1500.6576281100001</v>
      </c>
      <c r="F76" s="36">
        <f>SUMIFS(СВЦЭМ!$D$39:$D$782,СВЦЭМ!$A$39:$A$782,$A76,СВЦЭМ!$B$39:$B$782,F$47)+'СЕТ СН'!$G$11+СВЦЭМ!$D$10+'СЕТ СН'!$G$6-'СЕТ СН'!$G$23</f>
        <v>1493.5033501299999</v>
      </c>
      <c r="G76" s="36">
        <f>SUMIFS(СВЦЭМ!$D$39:$D$782,СВЦЭМ!$A$39:$A$782,$A76,СВЦЭМ!$B$39:$B$782,G$47)+'СЕТ СН'!$G$11+СВЦЭМ!$D$10+'СЕТ СН'!$G$6-'СЕТ СН'!$G$23</f>
        <v>1475.04971673</v>
      </c>
      <c r="H76" s="36">
        <f>SUMIFS(СВЦЭМ!$D$39:$D$782,СВЦЭМ!$A$39:$A$782,$A76,СВЦЭМ!$B$39:$B$782,H$47)+'СЕТ СН'!$G$11+СВЦЭМ!$D$10+'СЕТ СН'!$G$6-'СЕТ СН'!$G$23</f>
        <v>1443.1832591299999</v>
      </c>
      <c r="I76" s="36">
        <f>SUMIFS(СВЦЭМ!$D$39:$D$782,СВЦЭМ!$A$39:$A$782,$A76,СВЦЭМ!$B$39:$B$782,I$47)+'СЕТ СН'!$G$11+СВЦЭМ!$D$10+'СЕТ СН'!$G$6-'СЕТ СН'!$G$23</f>
        <v>1408.3081576200002</v>
      </c>
      <c r="J76" s="36">
        <f>SUMIFS(СВЦЭМ!$D$39:$D$782,СВЦЭМ!$A$39:$A$782,$A76,СВЦЭМ!$B$39:$B$782,J$47)+'СЕТ СН'!$G$11+СВЦЭМ!$D$10+'СЕТ СН'!$G$6-'СЕТ СН'!$G$23</f>
        <v>1369.18236914</v>
      </c>
      <c r="K76" s="36">
        <f>SUMIFS(СВЦЭМ!$D$39:$D$782,СВЦЭМ!$A$39:$A$782,$A76,СВЦЭМ!$B$39:$B$782,K$47)+'СЕТ СН'!$G$11+СВЦЭМ!$D$10+'СЕТ СН'!$G$6-'СЕТ СН'!$G$23</f>
        <v>1359.7802248800003</v>
      </c>
      <c r="L76" s="36">
        <f>SUMIFS(СВЦЭМ!$D$39:$D$782,СВЦЭМ!$A$39:$A$782,$A76,СВЦЭМ!$B$39:$B$782,L$47)+'СЕТ СН'!$G$11+СВЦЭМ!$D$10+'СЕТ СН'!$G$6-'СЕТ СН'!$G$23</f>
        <v>1360.9232318300001</v>
      </c>
      <c r="M76" s="36">
        <f>SUMIFS(СВЦЭМ!$D$39:$D$782,СВЦЭМ!$A$39:$A$782,$A76,СВЦЭМ!$B$39:$B$782,M$47)+'СЕТ СН'!$G$11+СВЦЭМ!$D$10+'СЕТ СН'!$G$6-'СЕТ СН'!$G$23</f>
        <v>1364.16187021</v>
      </c>
      <c r="N76" s="36">
        <f>SUMIFS(СВЦЭМ!$D$39:$D$782,СВЦЭМ!$A$39:$A$782,$A76,СВЦЭМ!$B$39:$B$782,N$47)+'СЕТ СН'!$G$11+СВЦЭМ!$D$10+'СЕТ СН'!$G$6-'СЕТ СН'!$G$23</f>
        <v>1356.4523152900001</v>
      </c>
      <c r="O76" s="36">
        <f>SUMIFS(СВЦЭМ!$D$39:$D$782,СВЦЭМ!$A$39:$A$782,$A76,СВЦЭМ!$B$39:$B$782,O$47)+'СЕТ СН'!$G$11+СВЦЭМ!$D$10+'СЕТ СН'!$G$6-'СЕТ СН'!$G$23</f>
        <v>1378.7660756600003</v>
      </c>
      <c r="P76" s="36">
        <f>SUMIFS(СВЦЭМ!$D$39:$D$782,СВЦЭМ!$A$39:$A$782,$A76,СВЦЭМ!$B$39:$B$782,P$47)+'СЕТ СН'!$G$11+СВЦЭМ!$D$10+'СЕТ СН'!$G$6-'СЕТ СН'!$G$23</f>
        <v>1405.9609998999999</v>
      </c>
      <c r="Q76" s="36">
        <f>SUMIFS(СВЦЭМ!$D$39:$D$782,СВЦЭМ!$A$39:$A$782,$A76,СВЦЭМ!$B$39:$B$782,Q$47)+'СЕТ СН'!$G$11+СВЦЭМ!$D$10+'СЕТ СН'!$G$6-'СЕТ СН'!$G$23</f>
        <v>1396.76808329</v>
      </c>
      <c r="R76" s="36">
        <f>SUMIFS(СВЦЭМ!$D$39:$D$782,СВЦЭМ!$A$39:$A$782,$A76,СВЦЭМ!$B$39:$B$782,R$47)+'СЕТ СН'!$G$11+СВЦЭМ!$D$10+'СЕТ СН'!$G$6-'СЕТ СН'!$G$23</f>
        <v>1370.6475066500002</v>
      </c>
      <c r="S76" s="36">
        <f>SUMIFS(СВЦЭМ!$D$39:$D$782,СВЦЭМ!$A$39:$A$782,$A76,СВЦЭМ!$B$39:$B$782,S$47)+'СЕТ СН'!$G$11+СВЦЭМ!$D$10+'СЕТ СН'!$G$6-'СЕТ СН'!$G$23</f>
        <v>1339.78717899</v>
      </c>
      <c r="T76" s="36">
        <f>SUMIFS(СВЦЭМ!$D$39:$D$782,СВЦЭМ!$A$39:$A$782,$A76,СВЦЭМ!$B$39:$B$782,T$47)+'СЕТ СН'!$G$11+СВЦЭМ!$D$10+'СЕТ СН'!$G$6-'СЕТ СН'!$G$23</f>
        <v>1303.9972780099999</v>
      </c>
      <c r="U76" s="36">
        <f>SUMIFS(СВЦЭМ!$D$39:$D$782,СВЦЭМ!$A$39:$A$782,$A76,СВЦЭМ!$B$39:$B$782,U$47)+'СЕТ СН'!$G$11+СВЦЭМ!$D$10+'СЕТ СН'!$G$6-'СЕТ СН'!$G$23</f>
        <v>1297.08560706</v>
      </c>
      <c r="V76" s="36">
        <f>SUMIFS(СВЦЭМ!$D$39:$D$782,СВЦЭМ!$A$39:$A$782,$A76,СВЦЭМ!$B$39:$B$782,V$47)+'СЕТ СН'!$G$11+СВЦЭМ!$D$10+'СЕТ СН'!$G$6-'СЕТ СН'!$G$23</f>
        <v>1329.76119333</v>
      </c>
      <c r="W76" s="36">
        <f>SUMIFS(СВЦЭМ!$D$39:$D$782,СВЦЭМ!$A$39:$A$782,$A76,СВЦЭМ!$B$39:$B$782,W$47)+'СЕТ СН'!$G$11+СВЦЭМ!$D$10+'СЕТ СН'!$G$6-'СЕТ СН'!$G$23</f>
        <v>1351.4575996400004</v>
      </c>
      <c r="X76" s="36">
        <f>SUMIFS(СВЦЭМ!$D$39:$D$782,СВЦЭМ!$A$39:$A$782,$A76,СВЦЭМ!$B$39:$B$782,X$47)+'СЕТ СН'!$G$11+СВЦЭМ!$D$10+'СЕТ СН'!$G$6-'СЕТ СН'!$G$23</f>
        <v>1378.0604964100003</v>
      </c>
      <c r="Y76" s="36">
        <f>SUMIFS(СВЦЭМ!$D$39:$D$782,СВЦЭМ!$A$39:$A$782,$A76,СВЦЭМ!$B$39:$B$782,Y$47)+'СЕТ СН'!$G$11+СВЦЭМ!$D$10+'СЕТ СН'!$G$6-'СЕТ СН'!$G$23</f>
        <v>1418.5483267899999</v>
      </c>
    </row>
    <row r="77" spans="1:26" ht="15.75" x14ac:dyDescent="0.2">
      <c r="A77" s="35">
        <f t="shared" si="1"/>
        <v>44864</v>
      </c>
      <c r="B77" s="36">
        <f>SUMIFS(СВЦЭМ!$D$39:$D$782,СВЦЭМ!$A$39:$A$782,$A77,СВЦЭМ!$B$39:$B$782,B$47)+'СЕТ СН'!$G$11+СВЦЭМ!$D$10+'СЕТ СН'!$G$6-'СЕТ СН'!$G$23</f>
        <v>1392.82319938</v>
      </c>
      <c r="C77" s="36">
        <f>SUMIFS(СВЦЭМ!$D$39:$D$782,СВЦЭМ!$A$39:$A$782,$A77,СВЦЭМ!$B$39:$B$782,C$47)+'СЕТ СН'!$G$11+СВЦЭМ!$D$10+'СЕТ СН'!$G$6-'СЕТ СН'!$G$23</f>
        <v>1413.5914539099999</v>
      </c>
      <c r="D77" s="36">
        <f>SUMIFS(СВЦЭМ!$D$39:$D$782,СВЦЭМ!$A$39:$A$782,$A77,СВЦЭМ!$B$39:$B$782,D$47)+'СЕТ СН'!$G$11+СВЦЭМ!$D$10+'СЕТ СН'!$G$6-'СЕТ СН'!$G$23</f>
        <v>1452.6721034500001</v>
      </c>
      <c r="E77" s="36">
        <f>SUMIFS(СВЦЭМ!$D$39:$D$782,СВЦЭМ!$A$39:$A$782,$A77,СВЦЭМ!$B$39:$B$782,E$47)+'СЕТ СН'!$G$11+СВЦЭМ!$D$10+'СЕТ СН'!$G$6-'СЕТ СН'!$G$23</f>
        <v>1432.9073038199999</v>
      </c>
      <c r="F77" s="36">
        <f>SUMIFS(СВЦЭМ!$D$39:$D$782,СВЦЭМ!$A$39:$A$782,$A77,СВЦЭМ!$B$39:$B$782,F$47)+'СЕТ СН'!$G$11+СВЦЭМ!$D$10+'СЕТ СН'!$G$6-'СЕТ СН'!$G$23</f>
        <v>1460.5167734800002</v>
      </c>
      <c r="G77" s="36">
        <f>SUMIFS(СВЦЭМ!$D$39:$D$782,СВЦЭМ!$A$39:$A$782,$A77,СВЦЭМ!$B$39:$B$782,G$47)+'СЕТ СН'!$G$11+СВЦЭМ!$D$10+'СЕТ СН'!$G$6-'СЕТ СН'!$G$23</f>
        <v>1434.2063367999999</v>
      </c>
      <c r="H77" s="36">
        <f>SUMIFS(СВЦЭМ!$D$39:$D$782,СВЦЭМ!$A$39:$A$782,$A77,СВЦЭМ!$B$39:$B$782,H$47)+'СЕТ СН'!$G$11+СВЦЭМ!$D$10+'СЕТ СН'!$G$6-'СЕТ СН'!$G$23</f>
        <v>1406.5201369000001</v>
      </c>
      <c r="I77" s="36">
        <f>SUMIFS(СВЦЭМ!$D$39:$D$782,СВЦЭМ!$A$39:$A$782,$A77,СВЦЭМ!$B$39:$B$782,I$47)+'СЕТ СН'!$G$11+СВЦЭМ!$D$10+'СЕТ СН'!$G$6-'СЕТ СН'!$G$23</f>
        <v>1391.4713325900002</v>
      </c>
      <c r="J77" s="36">
        <f>SUMIFS(СВЦЭМ!$D$39:$D$782,СВЦЭМ!$A$39:$A$782,$A77,СВЦЭМ!$B$39:$B$782,J$47)+'СЕТ СН'!$G$11+СВЦЭМ!$D$10+'СЕТ СН'!$G$6-'СЕТ СН'!$G$23</f>
        <v>1280.61853505</v>
      </c>
      <c r="K77" s="36">
        <f>SUMIFS(СВЦЭМ!$D$39:$D$782,СВЦЭМ!$A$39:$A$782,$A77,СВЦЭМ!$B$39:$B$782,K$47)+'СЕТ СН'!$G$11+СВЦЭМ!$D$10+'СЕТ СН'!$G$6-'СЕТ СН'!$G$23</f>
        <v>1314.6323963099999</v>
      </c>
      <c r="L77" s="36">
        <f>SUMIFS(СВЦЭМ!$D$39:$D$782,СВЦЭМ!$A$39:$A$782,$A77,СВЦЭМ!$B$39:$B$782,L$47)+'СЕТ СН'!$G$11+СВЦЭМ!$D$10+'СЕТ СН'!$G$6-'СЕТ СН'!$G$23</f>
        <v>1373.0312379000002</v>
      </c>
      <c r="M77" s="36">
        <f>SUMIFS(СВЦЭМ!$D$39:$D$782,СВЦЭМ!$A$39:$A$782,$A77,СВЦЭМ!$B$39:$B$782,M$47)+'СЕТ СН'!$G$11+СВЦЭМ!$D$10+'СЕТ СН'!$G$6-'СЕТ СН'!$G$23</f>
        <v>1368.0498896600002</v>
      </c>
      <c r="N77" s="36">
        <f>SUMIFS(СВЦЭМ!$D$39:$D$782,СВЦЭМ!$A$39:$A$782,$A77,СВЦЭМ!$B$39:$B$782,N$47)+'СЕТ СН'!$G$11+СВЦЭМ!$D$10+'СЕТ СН'!$G$6-'СЕТ СН'!$G$23</f>
        <v>1390.1243242800001</v>
      </c>
      <c r="O77" s="36">
        <f>SUMIFS(СВЦЭМ!$D$39:$D$782,СВЦЭМ!$A$39:$A$782,$A77,СВЦЭМ!$B$39:$B$782,O$47)+'СЕТ СН'!$G$11+СВЦЭМ!$D$10+'СЕТ СН'!$G$6-'СЕТ СН'!$G$23</f>
        <v>1381.3627964299999</v>
      </c>
      <c r="P77" s="36">
        <f>SUMIFS(СВЦЭМ!$D$39:$D$782,СВЦЭМ!$A$39:$A$782,$A77,СВЦЭМ!$B$39:$B$782,P$47)+'СЕТ СН'!$G$11+СВЦЭМ!$D$10+'СЕТ СН'!$G$6-'СЕТ СН'!$G$23</f>
        <v>1402.66137011</v>
      </c>
      <c r="Q77" s="36">
        <f>SUMIFS(СВЦЭМ!$D$39:$D$782,СВЦЭМ!$A$39:$A$782,$A77,СВЦЭМ!$B$39:$B$782,Q$47)+'СЕТ СН'!$G$11+СВЦЭМ!$D$10+'СЕТ СН'!$G$6-'СЕТ СН'!$G$23</f>
        <v>1407.0120713400001</v>
      </c>
      <c r="R77" s="36">
        <f>SUMIFS(СВЦЭМ!$D$39:$D$782,СВЦЭМ!$A$39:$A$782,$A77,СВЦЭМ!$B$39:$B$782,R$47)+'СЕТ СН'!$G$11+СВЦЭМ!$D$10+'СЕТ СН'!$G$6-'СЕТ СН'!$G$23</f>
        <v>1361.2165928100003</v>
      </c>
      <c r="S77" s="36">
        <f>SUMIFS(СВЦЭМ!$D$39:$D$782,СВЦЭМ!$A$39:$A$782,$A77,СВЦЭМ!$B$39:$B$782,S$47)+'СЕТ СН'!$G$11+СВЦЭМ!$D$10+'СЕТ СН'!$G$6-'СЕТ СН'!$G$23</f>
        <v>1296.38099311</v>
      </c>
      <c r="T77" s="36">
        <f>SUMIFS(СВЦЭМ!$D$39:$D$782,СВЦЭМ!$A$39:$A$782,$A77,СВЦЭМ!$B$39:$B$782,T$47)+'СЕТ СН'!$G$11+СВЦЭМ!$D$10+'СЕТ СН'!$G$6-'СЕТ СН'!$G$23</f>
        <v>1322.3373430000001</v>
      </c>
      <c r="U77" s="36">
        <f>SUMIFS(СВЦЭМ!$D$39:$D$782,СВЦЭМ!$A$39:$A$782,$A77,СВЦЭМ!$B$39:$B$782,U$47)+'СЕТ СН'!$G$11+СВЦЭМ!$D$10+'СЕТ СН'!$G$6-'СЕТ СН'!$G$23</f>
        <v>1334.8949763700002</v>
      </c>
      <c r="V77" s="36">
        <f>SUMIFS(СВЦЭМ!$D$39:$D$782,СВЦЭМ!$A$39:$A$782,$A77,СВЦЭМ!$B$39:$B$782,V$47)+'СЕТ СН'!$G$11+СВЦЭМ!$D$10+'СЕТ СН'!$G$6-'СЕТ СН'!$G$23</f>
        <v>1332.6106820300001</v>
      </c>
      <c r="W77" s="36">
        <f>SUMIFS(СВЦЭМ!$D$39:$D$782,СВЦЭМ!$A$39:$A$782,$A77,СВЦЭМ!$B$39:$B$782,W$47)+'СЕТ СН'!$G$11+СВЦЭМ!$D$10+'СЕТ СН'!$G$6-'СЕТ СН'!$G$23</f>
        <v>1321.3265535199998</v>
      </c>
      <c r="X77" s="36">
        <f>SUMIFS(СВЦЭМ!$D$39:$D$782,СВЦЭМ!$A$39:$A$782,$A77,СВЦЭМ!$B$39:$B$782,X$47)+'СЕТ СН'!$G$11+СВЦЭМ!$D$10+'СЕТ СН'!$G$6-'СЕТ СН'!$G$23</f>
        <v>1364.1253192200002</v>
      </c>
      <c r="Y77" s="36">
        <f>SUMIFS(СВЦЭМ!$D$39:$D$782,СВЦЭМ!$A$39:$A$782,$A77,СВЦЭМ!$B$39:$B$782,Y$47)+'СЕТ СН'!$G$11+СВЦЭМ!$D$10+'СЕТ СН'!$G$6-'СЕТ СН'!$G$23</f>
        <v>1451.6865650200002</v>
      </c>
    </row>
    <row r="78" spans="1:26" ht="15.75" x14ac:dyDescent="0.2">
      <c r="A78" s="35">
        <f t="shared" si="1"/>
        <v>44865</v>
      </c>
      <c r="B78" s="36">
        <f>SUMIFS(СВЦЭМ!$D$39:$D$782,СВЦЭМ!$A$39:$A$782,$A78,СВЦЭМ!$B$39:$B$782,B$47)+'СЕТ СН'!$G$11+СВЦЭМ!$D$10+'СЕТ СН'!$G$6-'СЕТ СН'!$G$23</f>
        <v>1489.2194782700003</v>
      </c>
      <c r="C78" s="36">
        <f>SUMIFS(СВЦЭМ!$D$39:$D$782,СВЦЭМ!$A$39:$A$782,$A78,СВЦЭМ!$B$39:$B$782,C$47)+'СЕТ СН'!$G$11+СВЦЭМ!$D$10+'СЕТ СН'!$G$6-'СЕТ СН'!$G$23</f>
        <v>1523.3001345100001</v>
      </c>
      <c r="D78" s="36">
        <f>SUMIFS(СВЦЭМ!$D$39:$D$782,СВЦЭМ!$A$39:$A$782,$A78,СВЦЭМ!$B$39:$B$782,D$47)+'СЕТ СН'!$G$11+СВЦЭМ!$D$10+'СЕТ СН'!$G$6-'СЕТ СН'!$G$23</f>
        <v>1545.8997153400001</v>
      </c>
      <c r="E78" s="36">
        <f>SUMIFS(СВЦЭМ!$D$39:$D$782,СВЦЭМ!$A$39:$A$782,$A78,СВЦЭМ!$B$39:$B$782,E$47)+'СЕТ СН'!$G$11+СВЦЭМ!$D$10+'СЕТ СН'!$G$6-'СЕТ СН'!$G$23</f>
        <v>1554.3944216499999</v>
      </c>
      <c r="F78" s="36">
        <f>SUMIFS(СВЦЭМ!$D$39:$D$782,СВЦЭМ!$A$39:$A$782,$A78,СВЦЭМ!$B$39:$B$782,F$47)+'СЕТ СН'!$G$11+СВЦЭМ!$D$10+'СЕТ СН'!$G$6-'СЕТ СН'!$G$23</f>
        <v>1552.1729724700003</v>
      </c>
      <c r="G78" s="36">
        <f>SUMIFS(СВЦЭМ!$D$39:$D$782,СВЦЭМ!$A$39:$A$782,$A78,СВЦЭМ!$B$39:$B$782,G$47)+'СЕТ СН'!$G$11+СВЦЭМ!$D$10+'СЕТ СН'!$G$6-'СЕТ СН'!$G$23</f>
        <v>1520.89954433</v>
      </c>
      <c r="H78" s="36">
        <f>SUMIFS(СВЦЭМ!$D$39:$D$782,СВЦЭМ!$A$39:$A$782,$A78,СВЦЭМ!$B$39:$B$782,H$47)+'СЕТ СН'!$G$11+СВЦЭМ!$D$10+'СЕТ СН'!$G$6-'СЕТ СН'!$G$23</f>
        <v>1439.5797445400003</v>
      </c>
      <c r="I78" s="36">
        <f>SUMIFS(СВЦЭМ!$D$39:$D$782,СВЦЭМ!$A$39:$A$782,$A78,СВЦЭМ!$B$39:$B$782,I$47)+'СЕТ СН'!$G$11+СВЦЭМ!$D$10+'СЕТ СН'!$G$6-'СЕТ СН'!$G$23</f>
        <v>1418.4794957200002</v>
      </c>
      <c r="J78" s="36">
        <f>SUMIFS(СВЦЭМ!$D$39:$D$782,СВЦЭМ!$A$39:$A$782,$A78,СВЦЭМ!$B$39:$B$782,J$47)+'СЕТ СН'!$G$11+СВЦЭМ!$D$10+'СЕТ СН'!$G$6-'СЕТ СН'!$G$23</f>
        <v>1366.9224282700002</v>
      </c>
      <c r="K78" s="36">
        <f>SUMIFS(СВЦЭМ!$D$39:$D$782,СВЦЭМ!$A$39:$A$782,$A78,СВЦЭМ!$B$39:$B$782,K$47)+'СЕТ СН'!$G$11+СВЦЭМ!$D$10+'СЕТ СН'!$G$6-'СЕТ СН'!$G$23</f>
        <v>1361.3975260500001</v>
      </c>
      <c r="L78" s="36">
        <f>SUMIFS(СВЦЭМ!$D$39:$D$782,СВЦЭМ!$A$39:$A$782,$A78,СВЦЭМ!$B$39:$B$782,L$47)+'СЕТ СН'!$G$11+СВЦЭМ!$D$10+'СЕТ СН'!$G$6-'СЕТ СН'!$G$23</f>
        <v>1380.4502575900001</v>
      </c>
      <c r="M78" s="36">
        <f>SUMIFS(СВЦЭМ!$D$39:$D$782,СВЦЭМ!$A$39:$A$782,$A78,СВЦЭМ!$B$39:$B$782,M$47)+'СЕТ СН'!$G$11+СВЦЭМ!$D$10+'СЕТ СН'!$G$6-'СЕТ СН'!$G$23</f>
        <v>1395.2986269900002</v>
      </c>
      <c r="N78" s="36">
        <f>SUMIFS(СВЦЭМ!$D$39:$D$782,СВЦЭМ!$A$39:$A$782,$A78,СВЦЭМ!$B$39:$B$782,N$47)+'СЕТ СН'!$G$11+СВЦЭМ!$D$10+'СЕТ СН'!$G$6-'СЕТ СН'!$G$23</f>
        <v>1389.5882951200001</v>
      </c>
      <c r="O78" s="36">
        <f>SUMIFS(СВЦЭМ!$D$39:$D$782,СВЦЭМ!$A$39:$A$782,$A78,СВЦЭМ!$B$39:$B$782,O$47)+'СЕТ СН'!$G$11+СВЦЭМ!$D$10+'СЕТ СН'!$G$6-'СЕТ СН'!$G$23</f>
        <v>1392.7776334499999</v>
      </c>
      <c r="P78" s="36">
        <f>SUMIFS(СВЦЭМ!$D$39:$D$782,СВЦЭМ!$A$39:$A$782,$A78,СВЦЭМ!$B$39:$B$782,P$47)+'СЕТ СН'!$G$11+СВЦЭМ!$D$10+'СЕТ СН'!$G$6-'СЕТ СН'!$G$23</f>
        <v>1410.4791311500003</v>
      </c>
      <c r="Q78" s="36">
        <f>SUMIFS(СВЦЭМ!$D$39:$D$782,СВЦЭМ!$A$39:$A$782,$A78,СВЦЭМ!$B$39:$B$782,Q$47)+'СЕТ СН'!$G$11+СВЦЭМ!$D$10+'СЕТ СН'!$G$6-'СЕТ СН'!$G$23</f>
        <v>1416.4621789500002</v>
      </c>
      <c r="R78" s="36">
        <f>SUMIFS(СВЦЭМ!$D$39:$D$782,СВЦЭМ!$A$39:$A$782,$A78,СВЦЭМ!$B$39:$B$782,R$47)+'СЕТ СН'!$G$11+СВЦЭМ!$D$10+'СЕТ СН'!$G$6-'СЕТ СН'!$G$23</f>
        <v>1400.33196795</v>
      </c>
      <c r="S78" s="36">
        <f>SUMIFS(СВЦЭМ!$D$39:$D$782,СВЦЭМ!$A$39:$A$782,$A78,СВЦЭМ!$B$39:$B$782,S$47)+'СЕТ СН'!$G$11+СВЦЭМ!$D$10+'СЕТ СН'!$G$6-'СЕТ СН'!$G$23</f>
        <v>1347.3800244700001</v>
      </c>
      <c r="T78" s="36">
        <f>SUMIFS(СВЦЭМ!$D$39:$D$782,СВЦЭМ!$A$39:$A$782,$A78,СВЦЭМ!$B$39:$B$782,T$47)+'СЕТ СН'!$G$11+СВЦЭМ!$D$10+'СЕТ СН'!$G$6-'СЕТ СН'!$G$23</f>
        <v>1309.7332655300002</v>
      </c>
      <c r="U78" s="36">
        <f>SUMIFS(СВЦЭМ!$D$39:$D$782,СВЦЭМ!$A$39:$A$782,$A78,СВЦЭМ!$B$39:$B$782,U$47)+'СЕТ СН'!$G$11+СВЦЭМ!$D$10+'СЕТ СН'!$G$6-'СЕТ СН'!$G$23</f>
        <v>1330.7202875400003</v>
      </c>
      <c r="V78" s="36">
        <f>SUMIFS(СВЦЭМ!$D$39:$D$782,СВЦЭМ!$A$39:$A$782,$A78,СВЦЭМ!$B$39:$B$782,V$47)+'СЕТ СН'!$G$11+СВЦЭМ!$D$10+'СЕТ СН'!$G$6-'СЕТ СН'!$G$23</f>
        <v>1354.2292244100004</v>
      </c>
      <c r="W78" s="36">
        <f>SUMIFS(СВЦЭМ!$D$39:$D$782,СВЦЭМ!$A$39:$A$782,$A78,СВЦЭМ!$B$39:$B$782,W$47)+'СЕТ СН'!$G$11+СВЦЭМ!$D$10+'СЕТ СН'!$G$6-'СЕТ СН'!$G$23</f>
        <v>1379.7792206500003</v>
      </c>
      <c r="X78" s="36">
        <f>SUMIFS(СВЦЭМ!$D$39:$D$782,СВЦЭМ!$A$39:$A$782,$A78,СВЦЭМ!$B$39:$B$782,X$47)+'СЕТ СН'!$G$11+СВЦЭМ!$D$10+'СЕТ СН'!$G$6-'СЕТ СН'!$G$23</f>
        <v>1404.0495720200001</v>
      </c>
      <c r="Y78" s="36">
        <f>SUMIFS(СВЦЭМ!$D$39:$D$782,СВЦЭМ!$A$39:$A$782,$A78,СВЦЭМ!$B$39:$B$782,Y$47)+'СЕТ СН'!$G$11+СВЦЭМ!$D$10+'СЕТ СН'!$G$6-'СЕТ СН'!$G$23</f>
        <v>1432.9530678800002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01.10.2022</v>
      </c>
      <c r="B84" s="36">
        <f>SUMIFS(СВЦЭМ!$D$39:$D$782,СВЦЭМ!$A$39:$A$782,$A84,СВЦЭМ!$B$39:$B$782,B$83)+'СЕТ СН'!$H$11+СВЦЭМ!$D$10+'СЕТ СН'!$H$6-'СЕТ СН'!$H$23</f>
        <v>1366.8436666600001</v>
      </c>
      <c r="C84" s="36">
        <f>SUMIFS(СВЦЭМ!$D$39:$D$782,СВЦЭМ!$A$39:$A$782,$A84,СВЦЭМ!$B$39:$B$782,C$83)+'СЕТ СН'!$H$11+СВЦЭМ!$D$10+'СЕТ СН'!$H$6-'СЕТ СН'!$H$23</f>
        <v>1389.9702259999999</v>
      </c>
      <c r="D84" s="36">
        <f>SUMIFS(СВЦЭМ!$D$39:$D$782,СВЦЭМ!$A$39:$A$782,$A84,СВЦЭМ!$B$39:$B$782,D$83)+'СЕТ СН'!$H$11+СВЦЭМ!$D$10+'СЕТ СН'!$H$6-'СЕТ СН'!$H$23</f>
        <v>1411.38324784</v>
      </c>
      <c r="E84" s="36">
        <f>SUMIFS(СВЦЭМ!$D$39:$D$782,СВЦЭМ!$A$39:$A$782,$A84,СВЦЭМ!$B$39:$B$782,E$83)+'СЕТ СН'!$H$11+СВЦЭМ!$D$10+'СЕТ СН'!$H$6-'СЕТ СН'!$H$23</f>
        <v>1412.4573318799999</v>
      </c>
      <c r="F84" s="36">
        <f>SUMIFS(СВЦЭМ!$D$39:$D$782,СВЦЭМ!$A$39:$A$782,$A84,СВЦЭМ!$B$39:$B$782,F$83)+'СЕТ СН'!$H$11+СВЦЭМ!$D$10+'СЕТ СН'!$H$6-'СЕТ СН'!$H$23</f>
        <v>1418.24519158</v>
      </c>
      <c r="G84" s="36">
        <f>SUMIFS(СВЦЭМ!$D$39:$D$782,СВЦЭМ!$A$39:$A$782,$A84,СВЦЭМ!$B$39:$B$782,G$83)+'СЕТ СН'!$H$11+СВЦЭМ!$D$10+'СЕТ СН'!$H$6-'СЕТ СН'!$H$23</f>
        <v>1407.16190368</v>
      </c>
      <c r="H84" s="36">
        <f>SUMIFS(СВЦЭМ!$D$39:$D$782,СВЦЭМ!$A$39:$A$782,$A84,СВЦЭМ!$B$39:$B$782,H$83)+'СЕТ СН'!$H$11+СВЦЭМ!$D$10+'СЕТ СН'!$H$6-'СЕТ СН'!$H$23</f>
        <v>1380.40896944</v>
      </c>
      <c r="I84" s="36">
        <f>SUMIFS(СВЦЭМ!$D$39:$D$782,СВЦЭМ!$A$39:$A$782,$A84,СВЦЭМ!$B$39:$B$782,I$83)+'СЕТ СН'!$H$11+СВЦЭМ!$D$10+'СЕТ СН'!$H$6-'СЕТ СН'!$H$23</f>
        <v>1299.9947630500001</v>
      </c>
      <c r="J84" s="36">
        <f>SUMIFS(СВЦЭМ!$D$39:$D$782,СВЦЭМ!$A$39:$A$782,$A84,СВЦЭМ!$B$39:$B$782,J$83)+'СЕТ СН'!$H$11+СВЦЭМ!$D$10+'СЕТ СН'!$H$6-'СЕТ СН'!$H$23</f>
        <v>1366.5444344699999</v>
      </c>
      <c r="K84" s="36">
        <f>SUMIFS(СВЦЭМ!$D$39:$D$782,СВЦЭМ!$A$39:$A$782,$A84,СВЦЭМ!$B$39:$B$782,K$83)+'СЕТ СН'!$H$11+СВЦЭМ!$D$10+'СЕТ СН'!$H$6-'СЕТ СН'!$H$23</f>
        <v>1396.7206682399999</v>
      </c>
      <c r="L84" s="36">
        <f>SUMIFS(СВЦЭМ!$D$39:$D$782,СВЦЭМ!$A$39:$A$782,$A84,СВЦЭМ!$B$39:$B$782,L$83)+'СЕТ СН'!$H$11+СВЦЭМ!$D$10+'СЕТ СН'!$H$6-'СЕТ СН'!$H$23</f>
        <v>1396.3901801100001</v>
      </c>
      <c r="M84" s="36">
        <f>SUMIFS(СВЦЭМ!$D$39:$D$782,СВЦЭМ!$A$39:$A$782,$A84,СВЦЭМ!$B$39:$B$782,M$83)+'СЕТ СН'!$H$11+СВЦЭМ!$D$10+'СЕТ СН'!$H$6-'СЕТ СН'!$H$23</f>
        <v>1344.75297826</v>
      </c>
      <c r="N84" s="36">
        <f>SUMIFS(СВЦЭМ!$D$39:$D$782,СВЦЭМ!$A$39:$A$782,$A84,СВЦЭМ!$B$39:$B$782,N$83)+'СЕТ СН'!$H$11+СВЦЭМ!$D$10+'СЕТ СН'!$H$6-'СЕТ СН'!$H$23</f>
        <v>1332.8285250899999</v>
      </c>
      <c r="O84" s="36">
        <f>SUMIFS(СВЦЭМ!$D$39:$D$782,СВЦЭМ!$A$39:$A$782,$A84,СВЦЭМ!$B$39:$B$782,O$83)+'СЕТ СН'!$H$11+СВЦЭМ!$D$10+'СЕТ СН'!$H$6-'СЕТ СН'!$H$23</f>
        <v>1317.99995109</v>
      </c>
      <c r="P84" s="36">
        <f>SUMIFS(СВЦЭМ!$D$39:$D$782,СВЦЭМ!$A$39:$A$782,$A84,СВЦЭМ!$B$39:$B$782,P$83)+'СЕТ СН'!$H$11+СВЦЭМ!$D$10+'СЕТ СН'!$H$6-'СЕТ СН'!$H$23</f>
        <v>1308.1549758900001</v>
      </c>
      <c r="Q84" s="36">
        <f>SUMIFS(СВЦЭМ!$D$39:$D$782,СВЦЭМ!$A$39:$A$782,$A84,СВЦЭМ!$B$39:$B$782,Q$83)+'СЕТ СН'!$H$11+СВЦЭМ!$D$10+'СЕТ СН'!$H$6-'СЕТ СН'!$H$23</f>
        <v>1302.51117578</v>
      </c>
      <c r="R84" s="36">
        <f>SUMIFS(СВЦЭМ!$D$39:$D$782,СВЦЭМ!$A$39:$A$782,$A84,СВЦЭМ!$B$39:$B$782,R$83)+'СЕТ СН'!$H$11+СВЦЭМ!$D$10+'СЕТ СН'!$H$6-'СЕТ СН'!$H$23</f>
        <v>1301.3349997</v>
      </c>
      <c r="S84" s="36">
        <f>SUMIFS(СВЦЭМ!$D$39:$D$782,СВЦЭМ!$A$39:$A$782,$A84,СВЦЭМ!$B$39:$B$782,S$83)+'СЕТ СН'!$H$11+СВЦЭМ!$D$10+'СЕТ СН'!$H$6-'СЕТ СН'!$H$23</f>
        <v>1341.4753785799999</v>
      </c>
      <c r="T84" s="36">
        <f>SUMIFS(СВЦЭМ!$D$39:$D$782,СВЦЭМ!$A$39:$A$782,$A84,СВЦЭМ!$B$39:$B$782,T$83)+'СЕТ СН'!$H$11+СВЦЭМ!$D$10+'СЕТ СН'!$H$6-'СЕТ СН'!$H$23</f>
        <v>1466.0800587399999</v>
      </c>
      <c r="U84" s="36">
        <f>SUMIFS(СВЦЭМ!$D$39:$D$782,СВЦЭМ!$A$39:$A$782,$A84,СВЦЭМ!$B$39:$B$782,U$83)+'СЕТ СН'!$H$11+СВЦЭМ!$D$10+'СЕТ СН'!$H$6-'СЕТ СН'!$H$23</f>
        <v>1484.4649684199999</v>
      </c>
      <c r="V84" s="36">
        <f>SUMIFS(СВЦЭМ!$D$39:$D$782,СВЦЭМ!$A$39:$A$782,$A84,СВЦЭМ!$B$39:$B$782,V$83)+'СЕТ СН'!$H$11+СВЦЭМ!$D$10+'СЕТ СН'!$H$6-'СЕТ СН'!$H$23</f>
        <v>1485.6093453399999</v>
      </c>
      <c r="W84" s="36">
        <f>SUMIFS(СВЦЭМ!$D$39:$D$782,СВЦЭМ!$A$39:$A$782,$A84,СВЦЭМ!$B$39:$B$782,W$83)+'СЕТ СН'!$H$11+СВЦЭМ!$D$10+'СЕТ СН'!$H$6-'СЕТ СН'!$H$23</f>
        <v>1473.70481217</v>
      </c>
      <c r="X84" s="36">
        <f>SUMIFS(СВЦЭМ!$D$39:$D$782,СВЦЭМ!$A$39:$A$782,$A84,СВЦЭМ!$B$39:$B$782,X$83)+'СЕТ СН'!$H$11+СВЦЭМ!$D$10+'СЕТ СН'!$H$6-'СЕТ СН'!$H$23</f>
        <v>1462.87324549</v>
      </c>
      <c r="Y84" s="36">
        <f>SUMIFS(СВЦЭМ!$D$39:$D$782,СВЦЭМ!$A$39:$A$782,$A84,СВЦЭМ!$B$39:$B$782,Y$83)+'СЕТ СН'!$H$11+СВЦЭМ!$D$10+'СЕТ СН'!$H$6-'СЕТ СН'!$H$23</f>
        <v>1433.35964104</v>
      </c>
      <c r="AA84" s="45"/>
    </row>
    <row r="85" spans="1:27" ht="15.75" x14ac:dyDescent="0.2">
      <c r="A85" s="35">
        <f>A84+1</f>
        <v>44836</v>
      </c>
      <c r="B85" s="36">
        <f>SUMIFS(СВЦЭМ!$D$39:$D$782,СВЦЭМ!$A$39:$A$782,$A85,СВЦЭМ!$B$39:$B$782,B$83)+'СЕТ СН'!$H$11+СВЦЭМ!$D$10+'СЕТ СН'!$H$6-'СЕТ СН'!$H$23</f>
        <v>1349.8537891799999</v>
      </c>
      <c r="C85" s="36">
        <f>SUMIFS(СВЦЭМ!$D$39:$D$782,СВЦЭМ!$A$39:$A$782,$A85,СВЦЭМ!$B$39:$B$782,C$83)+'СЕТ СН'!$H$11+СВЦЭМ!$D$10+'СЕТ СН'!$H$6-'СЕТ СН'!$H$23</f>
        <v>1354.4979937000001</v>
      </c>
      <c r="D85" s="36">
        <f>SUMIFS(СВЦЭМ!$D$39:$D$782,СВЦЭМ!$A$39:$A$782,$A85,СВЦЭМ!$B$39:$B$782,D$83)+'СЕТ СН'!$H$11+СВЦЭМ!$D$10+'СЕТ СН'!$H$6-'СЕТ СН'!$H$23</f>
        <v>1399.24533565</v>
      </c>
      <c r="E85" s="36">
        <f>SUMIFS(СВЦЭМ!$D$39:$D$782,СВЦЭМ!$A$39:$A$782,$A85,СВЦЭМ!$B$39:$B$782,E$83)+'СЕТ СН'!$H$11+СВЦЭМ!$D$10+'СЕТ СН'!$H$6-'СЕТ СН'!$H$23</f>
        <v>1436.82511907</v>
      </c>
      <c r="F85" s="36">
        <f>SUMIFS(СВЦЭМ!$D$39:$D$782,СВЦЭМ!$A$39:$A$782,$A85,СВЦЭМ!$B$39:$B$782,F$83)+'СЕТ СН'!$H$11+СВЦЭМ!$D$10+'СЕТ СН'!$H$6-'СЕТ СН'!$H$23</f>
        <v>1433.46168126</v>
      </c>
      <c r="G85" s="36">
        <f>SUMIFS(СВЦЭМ!$D$39:$D$782,СВЦЭМ!$A$39:$A$782,$A85,СВЦЭМ!$B$39:$B$782,G$83)+'СЕТ СН'!$H$11+СВЦЭМ!$D$10+'СЕТ СН'!$H$6-'СЕТ СН'!$H$23</f>
        <v>1422.56954273</v>
      </c>
      <c r="H85" s="36">
        <f>SUMIFS(СВЦЭМ!$D$39:$D$782,СВЦЭМ!$A$39:$A$782,$A85,СВЦЭМ!$B$39:$B$782,H$83)+'СЕТ СН'!$H$11+СВЦЭМ!$D$10+'СЕТ СН'!$H$6-'СЕТ СН'!$H$23</f>
        <v>1398.7599505200001</v>
      </c>
      <c r="I85" s="36">
        <f>SUMIFS(СВЦЭМ!$D$39:$D$782,СВЦЭМ!$A$39:$A$782,$A85,СВЦЭМ!$B$39:$B$782,I$83)+'СЕТ СН'!$H$11+СВЦЭМ!$D$10+'СЕТ СН'!$H$6-'СЕТ СН'!$H$23</f>
        <v>1383.4394315299999</v>
      </c>
      <c r="J85" s="36">
        <f>SUMIFS(СВЦЭМ!$D$39:$D$782,СВЦЭМ!$A$39:$A$782,$A85,СВЦЭМ!$B$39:$B$782,J$83)+'СЕТ СН'!$H$11+СВЦЭМ!$D$10+'СЕТ СН'!$H$6-'СЕТ СН'!$H$23</f>
        <v>1372.4156548999999</v>
      </c>
      <c r="K85" s="36">
        <f>SUMIFS(СВЦЭМ!$D$39:$D$782,СВЦЭМ!$A$39:$A$782,$A85,СВЦЭМ!$B$39:$B$782,K$83)+'СЕТ СН'!$H$11+СВЦЭМ!$D$10+'СЕТ СН'!$H$6-'СЕТ СН'!$H$23</f>
        <v>1344.82313148</v>
      </c>
      <c r="L85" s="36">
        <f>SUMIFS(СВЦЭМ!$D$39:$D$782,СВЦЭМ!$A$39:$A$782,$A85,СВЦЭМ!$B$39:$B$782,L$83)+'СЕТ СН'!$H$11+СВЦЭМ!$D$10+'СЕТ СН'!$H$6-'СЕТ СН'!$H$23</f>
        <v>1347.08245786</v>
      </c>
      <c r="M85" s="36">
        <f>SUMIFS(СВЦЭМ!$D$39:$D$782,СВЦЭМ!$A$39:$A$782,$A85,СВЦЭМ!$B$39:$B$782,M$83)+'СЕТ СН'!$H$11+СВЦЭМ!$D$10+'СЕТ СН'!$H$6-'СЕТ СН'!$H$23</f>
        <v>1309.1954817199999</v>
      </c>
      <c r="N85" s="36">
        <f>SUMIFS(СВЦЭМ!$D$39:$D$782,СВЦЭМ!$A$39:$A$782,$A85,СВЦЭМ!$B$39:$B$782,N$83)+'СЕТ СН'!$H$11+СВЦЭМ!$D$10+'СЕТ СН'!$H$6-'СЕТ СН'!$H$23</f>
        <v>1321.87084138</v>
      </c>
      <c r="O85" s="36">
        <f>SUMIFS(СВЦЭМ!$D$39:$D$782,СВЦЭМ!$A$39:$A$782,$A85,СВЦЭМ!$B$39:$B$782,O$83)+'СЕТ СН'!$H$11+СВЦЭМ!$D$10+'СЕТ СН'!$H$6-'СЕТ СН'!$H$23</f>
        <v>1328.9739603799999</v>
      </c>
      <c r="P85" s="36">
        <f>SUMIFS(СВЦЭМ!$D$39:$D$782,СВЦЭМ!$A$39:$A$782,$A85,СВЦЭМ!$B$39:$B$782,P$83)+'СЕТ СН'!$H$11+СВЦЭМ!$D$10+'СЕТ СН'!$H$6-'СЕТ СН'!$H$23</f>
        <v>1343.29714362</v>
      </c>
      <c r="Q85" s="36">
        <f>SUMIFS(СВЦЭМ!$D$39:$D$782,СВЦЭМ!$A$39:$A$782,$A85,СВЦЭМ!$B$39:$B$782,Q$83)+'СЕТ СН'!$H$11+СВЦЭМ!$D$10+'СЕТ СН'!$H$6-'СЕТ СН'!$H$23</f>
        <v>1353.8509686800001</v>
      </c>
      <c r="R85" s="36">
        <f>SUMIFS(СВЦЭМ!$D$39:$D$782,СВЦЭМ!$A$39:$A$782,$A85,СВЦЭМ!$B$39:$B$782,R$83)+'СЕТ СН'!$H$11+СВЦЭМ!$D$10+'СЕТ СН'!$H$6-'СЕТ СН'!$H$23</f>
        <v>1356.9972789999999</v>
      </c>
      <c r="S85" s="36">
        <f>SUMIFS(СВЦЭМ!$D$39:$D$782,СВЦЭМ!$A$39:$A$782,$A85,СВЦЭМ!$B$39:$B$782,S$83)+'СЕТ СН'!$H$11+СВЦЭМ!$D$10+'СЕТ СН'!$H$6-'СЕТ СН'!$H$23</f>
        <v>1338.8948550699999</v>
      </c>
      <c r="T85" s="36">
        <f>SUMIFS(СВЦЭМ!$D$39:$D$782,СВЦЭМ!$A$39:$A$782,$A85,СВЦЭМ!$B$39:$B$782,T$83)+'СЕТ СН'!$H$11+СВЦЭМ!$D$10+'СЕТ СН'!$H$6-'СЕТ СН'!$H$23</f>
        <v>1452.85396569</v>
      </c>
      <c r="U85" s="36">
        <f>SUMIFS(СВЦЭМ!$D$39:$D$782,СВЦЭМ!$A$39:$A$782,$A85,СВЦЭМ!$B$39:$B$782,U$83)+'СЕТ СН'!$H$11+СВЦЭМ!$D$10+'СЕТ СН'!$H$6-'СЕТ СН'!$H$23</f>
        <v>1484.5877084600002</v>
      </c>
      <c r="V85" s="36">
        <f>SUMIFS(СВЦЭМ!$D$39:$D$782,СВЦЭМ!$A$39:$A$782,$A85,СВЦЭМ!$B$39:$B$782,V$83)+'СЕТ СН'!$H$11+СВЦЭМ!$D$10+'СЕТ СН'!$H$6-'СЕТ СН'!$H$23</f>
        <v>1486.0783986199999</v>
      </c>
      <c r="W85" s="36">
        <f>SUMIFS(СВЦЭМ!$D$39:$D$782,СВЦЭМ!$A$39:$A$782,$A85,СВЦЭМ!$B$39:$B$782,W$83)+'СЕТ СН'!$H$11+СВЦЭМ!$D$10+'СЕТ СН'!$H$6-'СЕТ СН'!$H$23</f>
        <v>1468.9036457500001</v>
      </c>
      <c r="X85" s="36">
        <f>SUMIFS(СВЦЭМ!$D$39:$D$782,СВЦЭМ!$A$39:$A$782,$A85,СВЦЭМ!$B$39:$B$782,X$83)+'СЕТ СН'!$H$11+СВЦЭМ!$D$10+'СЕТ СН'!$H$6-'СЕТ СН'!$H$23</f>
        <v>1433.26035987</v>
      </c>
      <c r="Y85" s="36">
        <f>SUMIFS(СВЦЭМ!$D$39:$D$782,СВЦЭМ!$A$39:$A$782,$A85,СВЦЭМ!$B$39:$B$782,Y$83)+'СЕТ СН'!$H$11+СВЦЭМ!$D$10+'СЕТ СН'!$H$6-'СЕТ СН'!$H$23</f>
        <v>1426.2515089399999</v>
      </c>
    </row>
    <row r="86" spans="1:27" ht="15.75" x14ac:dyDescent="0.2">
      <c r="A86" s="35">
        <f t="shared" ref="A86:A114" si="2">A85+1</f>
        <v>44837</v>
      </c>
      <c r="B86" s="36">
        <f>SUMIFS(СВЦЭМ!$D$39:$D$782,СВЦЭМ!$A$39:$A$782,$A86,СВЦЭМ!$B$39:$B$782,B$83)+'СЕТ СН'!$H$11+СВЦЭМ!$D$10+'СЕТ СН'!$H$6-'СЕТ СН'!$H$23</f>
        <v>1426.4418451399999</v>
      </c>
      <c r="C86" s="36">
        <f>SUMIFS(СВЦЭМ!$D$39:$D$782,СВЦЭМ!$A$39:$A$782,$A86,СВЦЭМ!$B$39:$B$782,C$83)+'СЕТ СН'!$H$11+СВЦЭМ!$D$10+'СЕТ СН'!$H$6-'СЕТ СН'!$H$23</f>
        <v>1458.5759970899999</v>
      </c>
      <c r="D86" s="36">
        <f>SUMIFS(СВЦЭМ!$D$39:$D$782,СВЦЭМ!$A$39:$A$782,$A86,СВЦЭМ!$B$39:$B$782,D$83)+'СЕТ СН'!$H$11+СВЦЭМ!$D$10+'СЕТ СН'!$H$6-'СЕТ СН'!$H$23</f>
        <v>1475.3201347700001</v>
      </c>
      <c r="E86" s="36">
        <f>SUMIFS(СВЦЭМ!$D$39:$D$782,СВЦЭМ!$A$39:$A$782,$A86,СВЦЭМ!$B$39:$B$782,E$83)+'СЕТ СН'!$H$11+СВЦЭМ!$D$10+'СЕТ СН'!$H$6-'СЕТ СН'!$H$23</f>
        <v>1480.4969412800001</v>
      </c>
      <c r="F86" s="36">
        <f>SUMIFS(СВЦЭМ!$D$39:$D$782,СВЦЭМ!$A$39:$A$782,$A86,СВЦЭМ!$B$39:$B$782,F$83)+'СЕТ СН'!$H$11+СВЦЭМ!$D$10+'СЕТ СН'!$H$6-'СЕТ СН'!$H$23</f>
        <v>1465.2029251500001</v>
      </c>
      <c r="G86" s="36">
        <f>SUMIFS(СВЦЭМ!$D$39:$D$782,СВЦЭМ!$A$39:$A$782,$A86,СВЦЭМ!$B$39:$B$782,G$83)+'СЕТ СН'!$H$11+СВЦЭМ!$D$10+'СЕТ СН'!$H$6-'СЕТ СН'!$H$23</f>
        <v>1435.1047051400001</v>
      </c>
      <c r="H86" s="36">
        <f>SUMIFS(СВЦЭМ!$D$39:$D$782,СВЦЭМ!$A$39:$A$782,$A86,СВЦЭМ!$B$39:$B$782,H$83)+'СЕТ СН'!$H$11+СВЦЭМ!$D$10+'СЕТ СН'!$H$6-'СЕТ СН'!$H$23</f>
        <v>1359.41689258</v>
      </c>
      <c r="I86" s="36">
        <f>SUMIFS(СВЦЭМ!$D$39:$D$782,СВЦЭМ!$A$39:$A$782,$A86,СВЦЭМ!$B$39:$B$782,I$83)+'СЕТ СН'!$H$11+СВЦЭМ!$D$10+'СЕТ СН'!$H$6-'СЕТ СН'!$H$23</f>
        <v>1305.68540727</v>
      </c>
      <c r="J86" s="36">
        <f>SUMIFS(СВЦЭМ!$D$39:$D$782,СВЦЭМ!$A$39:$A$782,$A86,СВЦЭМ!$B$39:$B$782,J$83)+'СЕТ СН'!$H$11+СВЦЭМ!$D$10+'СЕТ СН'!$H$6-'СЕТ СН'!$H$23</f>
        <v>1278.9646484299999</v>
      </c>
      <c r="K86" s="36">
        <f>SUMIFS(СВЦЭМ!$D$39:$D$782,СВЦЭМ!$A$39:$A$782,$A86,СВЦЭМ!$B$39:$B$782,K$83)+'СЕТ СН'!$H$11+СВЦЭМ!$D$10+'СЕТ СН'!$H$6-'СЕТ СН'!$H$23</f>
        <v>1263.7034540299999</v>
      </c>
      <c r="L86" s="36">
        <f>SUMIFS(СВЦЭМ!$D$39:$D$782,СВЦЭМ!$A$39:$A$782,$A86,СВЦЭМ!$B$39:$B$782,L$83)+'СЕТ СН'!$H$11+СВЦЭМ!$D$10+'СЕТ СН'!$H$6-'СЕТ СН'!$H$23</f>
        <v>1258.4681145899999</v>
      </c>
      <c r="M86" s="36">
        <f>SUMIFS(СВЦЭМ!$D$39:$D$782,СВЦЭМ!$A$39:$A$782,$A86,СВЦЭМ!$B$39:$B$782,M$83)+'СЕТ СН'!$H$11+СВЦЭМ!$D$10+'СЕТ СН'!$H$6-'СЕТ СН'!$H$23</f>
        <v>1278.64025588</v>
      </c>
      <c r="N86" s="36">
        <f>SUMIFS(СВЦЭМ!$D$39:$D$782,СВЦЭМ!$A$39:$A$782,$A86,СВЦЭМ!$B$39:$B$782,N$83)+'СЕТ СН'!$H$11+СВЦЭМ!$D$10+'СЕТ СН'!$H$6-'СЕТ СН'!$H$23</f>
        <v>1302.4066419999999</v>
      </c>
      <c r="O86" s="36">
        <f>SUMIFS(СВЦЭМ!$D$39:$D$782,СВЦЭМ!$A$39:$A$782,$A86,СВЦЭМ!$B$39:$B$782,O$83)+'СЕТ СН'!$H$11+СВЦЭМ!$D$10+'СЕТ СН'!$H$6-'СЕТ СН'!$H$23</f>
        <v>1318.08004226</v>
      </c>
      <c r="P86" s="36">
        <f>SUMIFS(СВЦЭМ!$D$39:$D$782,СВЦЭМ!$A$39:$A$782,$A86,СВЦЭМ!$B$39:$B$782,P$83)+'СЕТ СН'!$H$11+СВЦЭМ!$D$10+'СЕТ СН'!$H$6-'СЕТ СН'!$H$23</f>
        <v>1326.7566179200001</v>
      </c>
      <c r="Q86" s="36">
        <f>SUMIFS(СВЦЭМ!$D$39:$D$782,СВЦЭМ!$A$39:$A$782,$A86,СВЦЭМ!$B$39:$B$782,Q$83)+'СЕТ СН'!$H$11+СВЦЭМ!$D$10+'СЕТ СН'!$H$6-'СЕТ СН'!$H$23</f>
        <v>1322.2072401799999</v>
      </c>
      <c r="R86" s="36">
        <f>SUMIFS(СВЦЭМ!$D$39:$D$782,СВЦЭМ!$A$39:$A$782,$A86,СВЦЭМ!$B$39:$B$782,R$83)+'СЕТ СН'!$H$11+СВЦЭМ!$D$10+'СЕТ СН'!$H$6-'СЕТ СН'!$H$23</f>
        <v>1308.71957522</v>
      </c>
      <c r="S86" s="36">
        <f>SUMIFS(СВЦЭМ!$D$39:$D$782,СВЦЭМ!$A$39:$A$782,$A86,СВЦЭМ!$B$39:$B$782,S$83)+'СЕТ СН'!$H$11+СВЦЭМ!$D$10+'СЕТ СН'!$H$6-'СЕТ СН'!$H$23</f>
        <v>1288.0430496899999</v>
      </c>
      <c r="T86" s="36">
        <f>SUMIFS(СВЦЭМ!$D$39:$D$782,СВЦЭМ!$A$39:$A$782,$A86,СВЦЭМ!$B$39:$B$782,T$83)+'СЕТ СН'!$H$11+СВЦЭМ!$D$10+'СЕТ СН'!$H$6-'СЕТ СН'!$H$23</f>
        <v>1250.0702472</v>
      </c>
      <c r="U86" s="36">
        <f>SUMIFS(СВЦЭМ!$D$39:$D$782,СВЦЭМ!$A$39:$A$782,$A86,СВЦЭМ!$B$39:$B$782,U$83)+'СЕТ СН'!$H$11+СВЦЭМ!$D$10+'СЕТ СН'!$H$6-'СЕТ СН'!$H$23</f>
        <v>1231.4157132</v>
      </c>
      <c r="V86" s="36">
        <f>SUMIFS(СВЦЭМ!$D$39:$D$782,СВЦЭМ!$A$39:$A$782,$A86,СВЦЭМ!$B$39:$B$782,V$83)+'СЕТ СН'!$H$11+СВЦЭМ!$D$10+'СЕТ СН'!$H$6-'СЕТ СН'!$H$23</f>
        <v>1241.6727408199999</v>
      </c>
      <c r="W86" s="36">
        <f>SUMIFS(СВЦЭМ!$D$39:$D$782,СВЦЭМ!$A$39:$A$782,$A86,СВЦЭМ!$B$39:$B$782,W$83)+'СЕТ СН'!$H$11+СВЦЭМ!$D$10+'СЕТ СН'!$H$6-'СЕТ СН'!$H$23</f>
        <v>1275.0180947199999</v>
      </c>
      <c r="X86" s="36">
        <f>SUMIFS(СВЦЭМ!$D$39:$D$782,СВЦЭМ!$A$39:$A$782,$A86,СВЦЭМ!$B$39:$B$782,X$83)+'СЕТ СН'!$H$11+СВЦЭМ!$D$10+'СЕТ СН'!$H$6-'СЕТ СН'!$H$23</f>
        <v>1325.6045313099999</v>
      </c>
      <c r="Y86" s="36">
        <f>SUMIFS(СВЦЭМ!$D$39:$D$782,СВЦЭМ!$A$39:$A$782,$A86,СВЦЭМ!$B$39:$B$782,Y$83)+'СЕТ СН'!$H$11+СВЦЭМ!$D$10+'СЕТ СН'!$H$6-'СЕТ СН'!$H$23</f>
        <v>1359.3327180599999</v>
      </c>
    </row>
    <row r="87" spans="1:27" ht="15.75" x14ac:dyDescent="0.2">
      <c r="A87" s="35">
        <f t="shared" si="2"/>
        <v>44838</v>
      </c>
      <c r="B87" s="36">
        <f>SUMIFS(СВЦЭМ!$D$39:$D$782,СВЦЭМ!$A$39:$A$782,$A87,СВЦЭМ!$B$39:$B$782,B$83)+'СЕТ СН'!$H$11+СВЦЭМ!$D$10+'СЕТ СН'!$H$6-'СЕТ СН'!$H$23</f>
        <v>1298.65854199</v>
      </c>
      <c r="C87" s="36">
        <f>SUMIFS(СВЦЭМ!$D$39:$D$782,СВЦЭМ!$A$39:$A$782,$A87,СВЦЭМ!$B$39:$B$782,C$83)+'СЕТ СН'!$H$11+СВЦЭМ!$D$10+'СЕТ СН'!$H$6-'СЕТ СН'!$H$23</f>
        <v>1324.13776224</v>
      </c>
      <c r="D87" s="36">
        <f>SUMIFS(СВЦЭМ!$D$39:$D$782,СВЦЭМ!$A$39:$A$782,$A87,СВЦЭМ!$B$39:$B$782,D$83)+'СЕТ СН'!$H$11+СВЦЭМ!$D$10+'СЕТ СН'!$H$6-'СЕТ СН'!$H$23</f>
        <v>1336.2937291000001</v>
      </c>
      <c r="E87" s="36">
        <f>SUMIFS(СВЦЭМ!$D$39:$D$782,СВЦЭМ!$A$39:$A$782,$A87,СВЦЭМ!$B$39:$B$782,E$83)+'СЕТ СН'!$H$11+СВЦЭМ!$D$10+'СЕТ СН'!$H$6-'СЕТ СН'!$H$23</f>
        <v>1345.9333293699999</v>
      </c>
      <c r="F87" s="36">
        <f>SUMIFS(СВЦЭМ!$D$39:$D$782,СВЦЭМ!$A$39:$A$782,$A87,СВЦЭМ!$B$39:$B$782,F$83)+'СЕТ СН'!$H$11+СВЦЭМ!$D$10+'СЕТ СН'!$H$6-'СЕТ СН'!$H$23</f>
        <v>1349.1471637899999</v>
      </c>
      <c r="G87" s="36">
        <f>SUMIFS(СВЦЭМ!$D$39:$D$782,СВЦЭМ!$A$39:$A$782,$A87,СВЦЭМ!$B$39:$B$782,G$83)+'СЕТ СН'!$H$11+СВЦЭМ!$D$10+'СЕТ СН'!$H$6-'СЕТ СН'!$H$23</f>
        <v>1328.99143596</v>
      </c>
      <c r="H87" s="36">
        <f>SUMIFS(СВЦЭМ!$D$39:$D$782,СВЦЭМ!$A$39:$A$782,$A87,СВЦЭМ!$B$39:$B$782,H$83)+'СЕТ СН'!$H$11+СВЦЭМ!$D$10+'СЕТ СН'!$H$6-'СЕТ СН'!$H$23</f>
        <v>1275.7993681999999</v>
      </c>
      <c r="I87" s="36">
        <f>SUMIFS(СВЦЭМ!$D$39:$D$782,СВЦЭМ!$A$39:$A$782,$A87,СВЦЭМ!$B$39:$B$782,I$83)+'СЕТ СН'!$H$11+СВЦЭМ!$D$10+'СЕТ СН'!$H$6-'СЕТ СН'!$H$23</f>
        <v>1228.7357098499999</v>
      </c>
      <c r="J87" s="36">
        <f>SUMIFS(СВЦЭМ!$D$39:$D$782,СВЦЭМ!$A$39:$A$782,$A87,СВЦЭМ!$B$39:$B$782,J$83)+'СЕТ СН'!$H$11+СВЦЭМ!$D$10+'СЕТ СН'!$H$6-'СЕТ СН'!$H$23</f>
        <v>1226.93951694</v>
      </c>
      <c r="K87" s="36">
        <f>SUMIFS(СВЦЭМ!$D$39:$D$782,СВЦЭМ!$A$39:$A$782,$A87,СВЦЭМ!$B$39:$B$782,K$83)+'СЕТ СН'!$H$11+СВЦЭМ!$D$10+'СЕТ СН'!$H$6-'СЕТ СН'!$H$23</f>
        <v>1215.53803877</v>
      </c>
      <c r="L87" s="36">
        <f>SUMIFS(СВЦЭМ!$D$39:$D$782,СВЦЭМ!$A$39:$A$782,$A87,СВЦЭМ!$B$39:$B$782,L$83)+'СЕТ СН'!$H$11+СВЦЭМ!$D$10+'СЕТ СН'!$H$6-'СЕТ СН'!$H$23</f>
        <v>1215.3326703799999</v>
      </c>
      <c r="M87" s="36">
        <f>SUMIFS(СВЦЭМ!$D$39:$D$782,СВЦЭМ!$A$39:$A$782,$A87,СВЦЭМ!$B$39:$B$782,M$83)+'СЕТ СН'!$H$11+СВЦЭМ!$D$10+'СЕТ СН'!$H$6-'СЕТ СН'!$H$23</f>
        <v>1225.00262617</v>
      </c>
      <c r="N87" s="36">
        <f>SUMIFS(СВЦЭМ!$D$39:$D$782,СВЦЭМ!$A$39:$A$782,$A87,СВЦЭМ!$B$39:$B$782,N$83)+'СЕТ СН'!$H$11+СВЦЭМ!$D$10+'СЕТ СН'!$H$6-'СЕТ СН'!$H$23</f>
        <v>1235.78511389</v>
      </c>
      <c r="O87" s="36">
        <f>SUMIFS(СВЦЭМ!$D$39:$D$782,СВЦЭМ!$A$39:$A$782,$A87,СВЦЭМ!$B$39:$B$782,O$83)+'СЕТ СН'!$H$11+СВЦЭМ!$D$10+'СЕТ СН'!$H$6-'СЕТ СН'!$H$23</f>
        <v>1239.10728305</v>
      </c>
      <c r="P87" s="36">
        <f>SUMIFS(СВЦЭМ!$D$39:$D$782,СВЦЭМ!$A$39:$A$782,$A87,СВЦЭМ!$B$39:$B$782,P$83)+'СЕТ СН'!$H$11+СВЦЭМ!$D$10+'СЕТ СН'!$H$6-'СЕТ СН'!$H$23</f>
        <v>1246.37234438</v>
      </c>
      <c r="Q87" s="36">
        <f>SUMIFS(СВЦЭМ!$D$39:$D$782,СВЦЭМ!$A$39:$A$782,$A87,СВЦЭМ!$B$39:$B$782,Q$83)+'СЕТ СН'!$H$11+СВЦЭМ!$D$10+'СЕТ СН'!$H$6-'СЕТ СН'!$H$23</f>
        <v>1247.55800645</v>
      </c>
      <c r="R87" s="36">
        <f>SUMIFS(СВЦЭМ!$D$39:$D$782,СВЦЭМ!$A$39:$A$782,$A87,СВЦЭМ!$B$39:$B$782,R$83)+'СЕТ СН'!$H$11+СВЦЭМ!$D$10+'СЕТ СН'!$H$6-'СЕТ СН'!$H$23</f>
        <v>1257.5390915099999</v>
      </c>
      <c r="S87" s="36">
        <f>SUMIFS(СВЦЭМ!$D$39:$D$782,СВЦЭМ!$A$39:$A$782,$A87,СВЦЭМ!$B$39:$B$782,S$83)+'СЕТ СН'!$H$11+СВЦЭМ!$D$10+'СЕТ СН'!$H$6-'СЕТ СН'!$H$23</f>
        <v>1235.65609438</v>
      </c>
      <c r="T87" s="36">
        <f>SUMIFS(СВЦЭМ!$D$39:$D$782,СВЦЭМ!$A$39:$A$782,$A87,СВЦЭМ!$B$39:$B$782,T$83)+'СЕТ СН'!$H$11+СВЦЭМ!$D$10+'СЕТ СН'!$H$6-'СЕТ СН'!$H$23</f>
        <v>1219.81799151</v>
      </c>
      <c r="U87" s="36">
        <f>SUMIFS(СВЦЭМ!$D$39:$D$782,СВЦЭМ!$A$39:$A$782,$A87,СВЦЭМ!$B$39:$B$782,U$83)+'СЕТ СН'!$H$11+СВЦЭМ!$D$10+'СЕТ СН'!$H$6-'СЕТ СН'!$H$23</f>
        <v>1197.5223376899999</v>
      </c>
      <c r="V87" s="36">
        <f>SUMIFS(СВЦЭМ!$D$39:$D$782,СВЦЭМ!$A$39:$A$782,$A87,СВЦЭМ!$B$39:$B$782,V$83)+'СЕТ СН'!$H$11+СВЦЭМ!$D$10+'СЕТ СН'!$H$6-'СЕТ СН'!$H$23</f>
        <v>1201.72493164</v>
      </c>
      <c r="W87" s="36">
        <f>SUMIFS(СВЦЭМ!$D$39:$D$782,СВЦЭМ!$A$39:$A$782,$A87,СВЦЭМ!$B$39:$B$782,W$83)+'СЕТ СН'!$H$11+СВЦЭМ!$D$10+'СЕТ СН'!$H$6-'СЕТ СН'!$H$23</f>
        <v>1210.1484935799999</v>
      </c>
      <c r="X87" s="36">
        <f>SUMIFS(СВЦЭМ!$D$39:$D$782,СВЦЭМ!$A$39:$A$782,$A87,СВЦЭМ!$B$39:$B$782,X$83)+'СЕТ СН'!$H$11+СВЦЭМ!$D$10+'СЕТ СН'!$H$6-'СЕТ СН'!$H$23</f>
        <v>1244.0306179500001</v>
      </c>
      <c r="Y87" s="36">
        <f>SUMIFS(СВЦЭМ!$D$39:$D$782,СВЦЭМ!$A$39:$A$782,$A87,СВЦЭМ!$B$39:$B$782,Y$83)+'СЕТ СН'!$H$11+СВЦЭМ!$D$10+'СЕТ СН'!$H$6-'СЕТ СН'!$H$23</f>
        <v>1270.51268871</v>
      </c>
    </row>
    <row r="88" spans="1:27" ht="15.75" x14ac:dyDescent="0.2">
      <c r="A88" s="35">
        <f t="shared" si="2"/>
        <v>44839</v>
      </c>
      <c r="B88" s="36">
        <f>SUMIFS(СВЦЭМ!$D$39:$D$782,СВЦЭМ!$A$39:$A$782,$A88,СВЦЭМ!$B$39:$B$782,B$83)+'СЕТ СН'!$H$11+СВЦЭМ!$D$10+'СЕТ СН'!$H$6-'СЕТ СН'!$H$23</f>
        <v>1346.2239447100001</v>
      </c>
      <c r="C88" s="36">
        <f>SUMIFS(СВЦЭМ!$D$39:$D$782,СВЦЭМ!$A$39:$A$782,$A88,СВЦЭМ!$B$39:$B$782,C$83)+'СЕТ СН'!$H$11+СВЦЭМ!$D$10+'СЕТ СН'!$H$6-'СЕТ СН'!$H$23</f>
        <v>1385.8813282199999</v>
      </c>
      <c r="D88" s="36">
        <f>SUMIFS(СВЦЭМ!$D$39:$D$782,СВЦЭМ!$A$39:$A$782,$A88,СВЦЭМ!$B$39:$B$782,D$83)+'СЕТ СН'!$H$11+СВЦЭМ!$D$10+'СЕТ СН'!$H$6-'СЕТ СН'!$H$23</f>
        <v>1412.3260215</v>
      </c>
      <c r="E88" s="36">
        <f>SUMIFS(СВЦЭМ!$D$39:$D$782,СВЦЭМ!$A$39:$A$782,$A88,СВЦЭМ!$B$39:$B$782,E$83)+'СЕТ СН'!$H$11+СВЦЭМ!$D$10+'СЕТ СН'!$H$6-'СЕТ СН'!$H$23</f>
        <v>1424.23573921</v>
      </c>
      <c r="F88" s="36">
        <f>SUMIFS(СВЦЭМ!$D$39:$D$782,СВЦЭМ!$A$39:$A$782,$A88,СВЦЭМ!$B$39:$B$782,F$83)+'СЕТ СН'!$H$11+СВЦЭМ!$D$10+'СЕТ СН'!$H$6-'СЕТ СН'!$H$23</f>
        <v>1422.29201648</v>
      </c>
      <c r="G88" s="36">
        <f>SUMIFS(СВЦЭМ!$D$39:$D$782,СВЦЭМ!$A$39:$A$782,$A88,СВЦЭМ!$B$39:$B$782,G$83)+'СЕТ СН'!$H$11+СВЦЭМ!$D$10+'СЕТ СН'!$H$6-'СЕТ СН'!$H$23</f>
        <v>1408.2393139799999</v>
      </c>
      <c r="H88" s="36">
        <f>SUMIFS(СВЦЭМ!$D$39:$D$782,СВЦЭМ!$A$39:$A$782,$A88,СВЦЭМ!$B$39:$B$782,H$83)+'СЕТ СН'!$H$11+СВЦЭМ!$D$10+'СЕТ СН'!$H$6-'СЕТ СН'!$H$23</f>
        <v>1360.0948446099999</v>
      </c>
      <c r="I88" s="36">
        <f>SUMIFS(СВЦЭМ!$D$39:$D$782,СВЦЭМ!$A$39:$A$782,$A88,СВЦЭМ!$B$39:$B$782,I$83)+'СЕТ СН'!$H$11+СВЦЭМ!$D$10+'СЕТ СН'!$H$6-'СЕТ СН'!$H$23</f>
        <v>1326.3854705199999</v>
      </c>
      <c r="J88" s="36">
        <f>SUMIFS(СВЦЭМ!$D$39:$D$782,СВЦЭМ!$A$39:$A$782,$A88,СВЦЭМ!$B$39:$B$782,J$83)+'СЕТ СН'!$H$11+СВЦЭМ!$D$10+'СЕТ СН'!$H$6-'СЕТ СН'!$H$23</f>
        <v>1377.06220416</v>
      </c>
      <c r="K88" s="36">
        <f>SUMIFS(СВЦЭМ!$D$39:$D$782,СВЦЭМ!$A$39:$A$782,$A88,СВЦЭМ!$B$39:$B$782,K$83)+'СЕТ СН'!$H$11+СВЦЭМ!$D$10+'СЕТ СН'!$H$6-'СЕТ СН'!$H$23</f>
        <v>1399.98927858</v>
      </c>
      <c r="L88" s="36">
        <f>SUMIFS(СВЦЭМ!$D$39:$D$782,СВЦЭМ!$A$39:$A$782,$A88,СВЦЭМ!$B$39:$B$782,L$83)+'СЕТ СН'!$H$11+СВЦЭМ!$D$10+'СЕТ СН'!$H$6-'СЕТ СН'!$H$23</f>
        <v>1399.7778705399999</v>
      </c>
      <c r="M88" s="36">
        <f>SUMIFS(СВЦЭМ!$D$39:$D$782,СВЦЭМ!$A$39:$A$782,$A88,СВЦЭМ!$B$39:$B$782,M$83)+'СЕТ СН'!$H$11+СВЦЭМ!$D$10+'СЕТ СН'!$H$6-'СЕТ СН'!$H$23</f>
        <v>1341.04742779</v>
      </c>
      <c r="N88" s="36">
        <f>SUMIFS(СВЦЭМ!$D$39:$D$782,СВЦЭМ!$A$39:$A$782,$A88,СВЦЭМ!$B$39:$B$782,N$83)+'СЕТ СН'!$H$11+СВЦЭМ!$D$10+'СЕТ СН'!$H$6-'СЕТ СН'!$H$23</f>
        <v>1354.2498157299999</v>
      </c>
      <c r="O88" s="36">
        <f>SUMIFS(СВЦЭМ!$D$39:$D$782,СВЦЭМ!$A$39:$A$782,$A88,СВЦЭМ!$B$39:$B$782,O$83)+'СЕТ СН'!$H$11+СВЦЭМ!$D$10+'СЕТ СН'!$H$6-'СЕТ СН'!$H$23</f>
        <v>1362.9381836800001</v>
      </c>
      <c r="P88" s="36">
        <f>SUMIFS(СВЦЭМ!$D$39:$D$782,СВЦЭМ!$A$39:$A$782,$A88,СВЦЭМ!$B$39:$B$782,P$83)+'СЕТ СН'!$H$11+СВЦЭМ!$D$10+'СЕТ СН'!$H$6-'СЕТ СН'!$H$23</f>
        <v>1372.3834834300001</v>
      </c>
      <c r="Q88" s="36">
        <f>SUMIFS(СВЦЭМ!$D$39:$D$782,СВЦЭМ!$A$39:$A$782,$A88,СВЦЭМ!$B$39:$B$782,Q$83)+'СЕТ СН'!$H$11+СВЦЭМ!$D$10+'СЕТ СН'!$H$6-'СЕТ СН'!$H$23</f>
        <v>1383.79685402</v>
      </c>
      <c r="R88" s="36">
        <f>SUMIFS(СВЦЭМ!$D$39:$D$782,СВЦЭМ!$A$39:$A$782,$A88,СВЦЭМ!$B$39:$B$782,R$83)+'СЕТ СН'!$H$11+СВЦЭМ!$D$10+'СЕТ СН'!$H$6-'СЕТ СН'!$H$23</f>
        <v>1372.1305363399999</v>
      </c>
      <c r="S88" s="36">
        <f>SUMIFS(СВЦЭМ!$D$39:$D$782,СВЦЭМ!$A$39:$A$782,$A88,СВЦЭМ!$B$39:$B$782,S$83)+'СЕТ СН'!$H$11+СВЦЭМ!$D$10+'СЕТ СН'!$H$6-'СЕТ СН'!$H$23</f>
        <v>1387.64955771</v>
      </c>
      <c r="T88" s="36">
        <f>SUMIFS(СВЦЭМ!$D$39:$D$782,СВЦЭМ!$A$39:$A$782,$A88,СВЦЭМ!$B$39:$B$782,T$83)+'СЕТ СН'!$H$11+СВЦЭМ!$D$10+'СЕТ СН'!$H$6-'СЕТ СН'!$H$23</f>
        <v>1506.60006361</v>
      </c>
      <c r="U88" s="36">
        <f>SUMIFS(СВЦЭМ!$D$39:$D$782,СВЦЭМ!$A$39:$A$782,$A88,СВЦЭМ!$B$39:$B$782,U$83)+'СЕТ СН'!$H$11+СВЦЭМ!$D$10+'СЕТ СН'!$H$6-'СЕТ СН'!$H$23</f>
        <v>1528.2374897899999</v>
      </c>
      <c r="V88" s="36">
        <f>SUMIFS(СВЦЭМ!$D$39:$D$782,СВЦЭМ!$A$39:$A$782,$A88,СВЦЭМ!$B$39:$B$782,V$83)+'СЕТ СН'!$H$11+СВЦЭМ!$D$10+'СЕТ СН'!$H$6-'СЕТ СН'!$H$23</f>
        <v>1518.04585924</v>
      </c>
      <c r="W88" s="36">
        <f>SUMIFS(СВЦЭМ!$D$39:$D$782,СВЦЭМ!$A$39:$A$782,$A88,СВЦЭМ!$B$39:$B$782,W$83)+'СЕТ СН'!$H$11+СВЦЭМ!$D$10+'СЕТ СН'!$H$6-'СЕТ СН'!$H$23</f>
        <v>1502.29650541</v>
      </c>
      <c r="X88" s="36">
        <f>SUMIFS(СВЦЭМ!$D$39:$D$782,СВЦЭМ!$A$39:$A$782,$A88,СВЦЭМ!$B$39:$B$782,X$83)+'СЕТ СН'!$H$11+СВЦЭМ!$D$10+'СЕТ СН'!$H$6-'СЕТ СН'!$H$23</f>
        <v>1461.43815367</v>
      </c>
      <c r="Y88" s="36">
        <f>SUMIFS(СВЦЭМ!$D$39:$D$782,СВЦЭМ!$A$39:$A$782,$A88,СВЦЭМ!$B$39:$B$782,Y$83)+'СЕТ СН'!$H$11+СВЦЭМ!$D$10+'СЕТ СН'!$H$6-'СЕТ СН'!$H$23</f>
        <v>1360.91023372</v>
      </c>
    </row>
    <row r="89" spans="1:27" ht="15.75" x14ac:dyDescent="0.2">
      <c r="A89" s="35">
        <f t="shared" si="2"/>
        <v>44840</v>
      </c>
      <c r="B89" s="36">
        <f>SUMIFS(СВЦЭМ!$D$39:$D$782,СВЦЭМ!$A$39:$A$782,$A89,СВЦЭМ!$B$39:$B$782,B$83)+'СЕТ СН'!$H$11+СВЦЭМ!$D$10+'СЕТ СН'!$H$6-'СЕТ СН'!$H$23</f>
        <v>1490.15711053</v>
      </c>
      <c r="C89" s="36">
        <f>SUMIFS(СВЦЭМ!$D$39:$D$782,СВЦЭМ!$A$39:$A$782,$A89,СВЦЭМ!$B$39:$B$782,C$83)+'СЕТ СН'!$H$11+СВЦЭМ!$D$10+'СЕТ СН'!$H$6-'СЕТ СН'!$H$23</f>
        <v>1502.2245949800001</v>
      </c>
      <c r="D89" s="36">
        <f>SUMIFS(СВЦЭМ!$D$39:$D$782,СВЦЭМ!$A$39:$A$782,$A89,СВЦЭМ!$B$39:$B$782,D$83)+'СЕТ СН'!$H$11+СВЦЭМ!$D$10+'СЕТ СН'!$H$6-'СЕТ СН'!$H$23</f>
        <v>1493.6088604900001</v>
      </c>
      <c r="E89" s="36">
        <f>SUMIFS(СВЦЭМ!$D$39:$D$782,СВЦЭМ!$A$39:$A$782,$A89,СВЦЭМ!$B$39:$B$782,E$83)+'СЕТ СН'!$H$11+СВЦЭМ!$D$10+'СЕТ СН'!$H$6-'СЕТ СН'!$H$23</f>
        <v>1488.4644664699999</v>
      </c>
      <c r="F89" s="36">
        <f>SUMIFS(СВЦЭМ!$D$39:$D$782,СВЦЭМ!$A$39:$A$782,$A89,СВЦЭМ!$B$39:$B$782,F$83)+'СЕТ СН'!$H$11+СВЦЭМ!$D$10+'СЕТ СН'!$H$6-'СЕТ СН'!$H$23</f>
        <v>1477.6576413</v>
      </c>
      <c r="G89" s="36">
        <f>SUMIFS(СВЦЭМ!$D$39:$D$782,СВЦЭМ!$A$39:$A$782,$A89,СВЦЭМ!$B$39:$B$782,G$83)+'СЕТ СН'!$H$11+СВЦЭМ!$D$10+'СЕТ СН'!$H$6-'СЕТ СН'!$H$23</f>
        <v>1457.16357042</v>
      </c>
      <c r="H89" s="36">
        <f>SUMIFS(СВЦЭМ!$D$39:$D$782,СВЦЭМ!$A$39:$A$782,$A89,СВЦЭМ!$B$39:$B$782,H$83)+'СЕТ СН'!$H$11+СВЦЭМ!$D$10+'СЕТ СН'!$H$6-'СЕТ СН'!$H$23</f>
        <v>1392.4618010699999</v>
      </c>
      <c r="I89" s="36">
        <f>SUMIFS(СВЦЭМ!$D$39:$D$782,СВЦЭМ!$A$39:$A$782,$A89,СВЦЭМ!$B$39:$B$782,I$83)+'СЕТ СН'!$H$11+СВЦЭМ!$D$10+'СЕТ СН'!$H$6-'СЕТ СН'!$H$23</f>
        <v>1364.71107076</v>
      </c>
      <c r="J89" s="36">
        <f>SUMIFS(СВЦЭМ!$D$39:$D$782,СВЦЭМ!$A$39:$A$782,$A89,СВЦЭМ!$B$39:$B$782,J$83)+'СЕТ СН'!$H$11+СВЦЭМ!$D$10+'СЕТ СН'!$H$6-'СЕТ СН'!$H$23</f>
        <v>1373.8727361900001</v>
      </c>
      <c r="K89" s="36">
        <f>SUMIFS(СВЦЭМ!$D$39:$D$782,СВЦЭМ!$A$39:$A$782,$A89,СВЦЭМ!$B$39:$B$782,K$83)+'СЕТ СН'!$H$11+СВЦЭМ!$D$10+'СЕТ СН'!$H$6-'СЕТ СН'!$H$23</f>
        <v>1383.4312525099999</v>
      </c>
      <c r="L89" s="36">
        <f>SUMIFS(СВЦЭМ!$D$39:$D$782,СВЦЭМ!$A$39:$A$782,$A89,СВЦЭМ!$B$39:$B$782,L$83)+'СЕТ СН'!$H$11+СВЦЭМ!$D$10+'СЕТ СН'!$H$6-'СЕТ СН'!$H$23</f>
        <v>1411.6620921599999</v>
      </c>
      <c r="M89" s="36">
        <f>SUMIFS(СВЦЭМ!$D$39:$D$782,СВЦЭМ!$A$39:$A$782,$A89,СВЦЭМ!$B$39:$B$782,M$83)+'СЕТ СН'!$H$11+СВЦЭМ!$D$10+'СЕТ СН'!$H$6-'СЕТ СН'!$H$23</f>
        <v>1445.3432713699999</v>
      </c>
      <c r="N89" s="36">
        <f>SUMIFS(СВЦЭМ!$D$39:$D$782,СВЦЭМ!$A$39:$A$782,$A89,СВЦЭМ!$B$39:$B$782,N$83)+'СЕТ СН'!$H$11+СВЦЭМ!$D$10+'СЕТ СН'!$H$6-'СЕТ СН'!$H$23</f>
        <v>1470.2364912</v>
      </c>
      <c r="O89" s="36">
        <f>SUMIFS(СВЦЭМ!$D$39:$D$782,СВЦЭМ!$A$39:$A$782,$A89,СВЦЭМ!$B$39:$B$782,O$83)+'СЕТ СН'!$H$11+СВЦЭМ!$D$10+'СЕТ СН'!$H$6-'СЕТ СН'!$H$23</f>
        <v>1469.7900105399999</v>
      </c>
      <c r="P89" s="36">
        <f>SUMIFS(СВЦЭМ!$D$39:$D$782,СВЦЭМ!$A$39:$A$782,$A89,СВЦЭМ!$B$39:$B$782,P$83)+'СЕТ СН'!$H$11+СВЦЭМ!$D$10+'СЕТ СН'!$H$6-'СЕТ СН'!$H$23</f>
        <v>1474.4948971700001</v>
      </c>
      <c r="Q89" s="36">
        <f>SUMIFS(СВЦЭМ!$D$39:$D$782,СВЦЭМ!$A$39:$A$782,$A89,СВЦЭМ!$B$39:$B$782,Q$83)+'СЕТ СН'!$H$11+СВЦЭМ!$D$10+'СЕТ СН'!$H$6-'СЕТ СН'!$H$23</f>
        <v>1469.9477370300001</v>
      </c>
      <c r="R89" s="36">
        <f>SUMIFS(СВЦЭМ!$D$39:$D$782,СВЦЭМ!$A$39:$A$782,$A89,СВЦЭМ!$B$39:$B$782,R$83)+'СЕТ СН'!$H$11+СВЦЭМ!$D$10+'СЕТ СН'!$H$6-'СЕТ СН'!$H$23</f>
        <v>1450.1287803300002</v>
      </c>
      <c r="S89" s="36">
        <f>SUMIFS(СВЦЭМ!$D$39:$D$782,СВЦЭМ!$A$39:$A$782,$A89,СВЦЭМ!$B$39:$B$782,S$83)+'СЕТ СН'!$H$11+СВЦЭМ!$D$10+'СЕТ СН'!$H$6-'СЕТ СН'!$H$23</f>
        <v>1418.10606022</v>
      </c>
      <c r="T89" s="36">
        <f>SUMIFS(СВЦЭМ!$D$39:$D$782,СВЦЭМ!$A$39:$A$782,$A89,СВЦЭМ!$B$39:$B$782,T$83)+'СЕТ СН'!$H$11+СВЦЭМ!$D$10+'СЕТ СН'!$H$6-'СЕТ СН'!$H$23</f>
        <v>1424.31525027</v>
      </c>
      <c r="U89" s="36">
        <f>SUMIFS(СВЦЭМ!$D$39:$D$782,СВЦЭМ!$A$39:$A$782,$A89,СВЦЭМ!$B$39:$B$782,U$83)+'СЕТ СН'!$H$11+СВЦЭМ!$D$10+'СЕТ СН'!$H$6-'СЕТ СН'!$H$23</f>
        <v>1458.0526700400001</v>
      </c>
      <c r="V89" s="36">
        <f>SUMIFS(СВЦЭМ!$D$39:$D$782,СВЦЭМ!$A$39:$A$782,$A89,СВЦЭМ!$B$39:$B$782,V$83)+'СЕТ СН'!$H$11+СВЦЭМ!$D$10+'СЕТ СН'!$H$6-'СЕТ СН'!$H$23</f>
        <v>1452.4501709900001</v>
      </c>
      <c r="W89" s="36">
        <f>SUMIFS(СВЦЭМ!$D$39:$D$782,СВЦЭМ!$A$39:$A$782,$A89,СВЦЭМ!$B$39:$B$782,W$83)+'СЕТ СН'!$H$11+СВЦЭМ!$D$10+'СЕТ СН'!$H$6-'СЕТ СН'!$H$23</f>
        <v>1449.0586468000001</v>
      </c>
      <c r="X89" s="36">
        <f>SUMIFS(СВЦЭМ!$D$39:$D$782,СВЦЭМ!$A$39:$A$782,$A89,СВЦЭМ!$B$39:$B$782,X$83)+'СЕТ СН'!$H$11+СВЦЭМ!$D$10+'СЕТ СН'!$H$6-'СЕТ СН'!$H$23</f>
        <v>1498.49031726</v>
      </c>
      <c r="Y89" s="36">
        <f>SUMIFS(СВЦЭМ!$D$39:$D$782,СВЦЭМ!$A$39:$A$782,$A89,СВЦЭМ!$B$39:$B$782,Y$83)+'СЕТ СН'!$H$11+СВЦЭМ!$D$10+'СЕТ СН'!$H$6-'СЕТ СН'!$H$23</f>
        <v>1523.3591913299999</v>
      </c>
    </row>
    <row r="90" spans="1:27" ht="15.75" x14ac:dyDescent="0.2">
      <c r="A90" s="35">
        <f t="shared" si="2"/>
        <v>44841</v>
      </c>
      <c r="B90" s="36">
        <f>SUMIFS(СВЦЭМ!$D$39:$D$782,СВЦЭМ!$A$39:$A$782,$A90,СВЦЭМ!$B$39:$B$782,B$83)+'СЕТ СН'!$H$11+СВЦЭМ!$D$10+'СЕТ СН'!$H$6-'СЕТ СН'!$H$23</f>
        <v>1386.5022584599999</v>
      </c>
      <c r="C90" s="36">
        <f>SUMIFS(СВЦЭМ!$D$39:$D$782,СВЦЭМ!$A$39:$A$782,$A90,СВЦЭМ!$B$39:$B$782,C$83)+'СЕТ СН'!$H$11+СВЦЭМ!$D$10+'СЕТ СН'!$H$6-'СЕТ СН'!$H$23</f>
        <v>1421.6768889299999</v>
      </c>
      <c r="D90" s="36">
        <f>SUMIFS(СВЦЭМ!$D$39:$D$782,СВЦЭМ!$A$39:$A$782,$A90,СВЦЭМ!$B$39:$B$782,D$83)+'СЕТ СН'!$H$11+СВЦЭМ!$D$10+'СЕТ СН'!$H$6-'СЕТ СН'!$H$23</f>
        <v>1442.0374000900001</v>
      </c>
      <c r="E90" s="36">
        <f>SUMIFS(СВЦЭМ!$D$39:$D$782,СВЦЭМ!$A$39:$A$782,$A90,СВЦЭМ!$B$39:$B$782,E$83)+'СЕТ СН'!$H$11+СВЦЭМ!$D$10+'СЕТ СН'!$H$6-'СЕТ СН'!$H$23</f>
        <v>1450.0844700500002</v>
      </c>
      <c r="F90" s="36">
        <f>SUMIFS(СВЦЭМ!$D$39:$D$782,СВЦЭМ!$A$39:$A$782,$A90,СВЦЭМ!$B$39:$B$782,F$83)+'СЕТ СН'!$H$11+СВЦЭМ!$D$10+'СЕТ СН'!$H$6-'СЕТ СН'!$H$23</f>
        <v>1452.6253289900001</v>
      </c>
      <c r="G90" s="36">
        <f>SUMIFS(СВЦЭМ!$D$39:$D$782,СВЦЭМ!$A$39:$A$782,$A90,СВЦЭМ!$B$39:$B$782,G$83)+'СЕТ СН'!$H$11+СВЦЭМ!$D$10+'СЕТ СН'!$H$6-'СЕТ СН'!$H$23</f>
        <v>1437.66322229</v>
      </c>
      <c r="H90" s="36">
        <f>SUMIFS(СВЦЭМ!$D$39:$D$782,СВЦЭМ!$A$39:$A$782,$A90,СВЦЭМ!$B$39:$B$782,H$83)+'СЕТ СН'!$H$11+СВЦЭМ!$D$10+'СЕТ СН'!$H$6-'СЕТ СН'!$H$23</f>
        <v>1383.68864717</v>
      </c>
      <c r="I90" s="36">
        <f>SUMIFS(СВЦЭМ!$D$39:$D$782,СВЦЭМ!$A$39:$A$782,$A90,СВЦЭМ!$B$39:$B$782,I$83)+'СЕТ СН'!$H$11+СВЦЭМ!$D$10+'СЕТ СН'!$H$6-'СЕТ СН'!$H$23</f>
        <v>1326.0087316300001</v>
      </c>
      <c r="J90" s="36">
        <f>SUMIFS(СВЦЭМ!$D$39:$D$782,СВЦЭМ!$A$39:$A$782,$A90,СВЦЭМ!$B$39:$B$782,J$83)+'СЕТ СН'!$H$11+СВЦЭМ!$D$10+'СЕТ СН'!$H$6-'СЕТ СН'!$H$23</f>
        <v>1339.72458663</v>
      </c>
      <c r="K90" s="36">
        <f>SUMIFS(СВЦЭМ!$D$39:$D$782,СВЦЭМ!$A$39:$A$782,$A90,СВЦЭМ!$B$39:$B$782,K$83)+'СЕТ СН'!$H$11+СВЦЭМ!$D$10+'СЕТ СН'!$H$6-'СЕТ СН'!$H$23</f>
        <v>1363.2103001400001</v>
      </c>
      <c r="L90" s="36">
        <f>SUMIFS(СВЦЭМ!$D$39:$D$782,СВЦЭМ!$A$39:$A$782,$A90,СВЦЭМ!$B$39:$B$782,L$83)+'СЕТ СН'!$H$11+СВЦЭМ!$D$10+'СЕТ СН'!$H$6-'СЕТ СН'!$H$23</f>
        <v>1345.8721804300001</v>
      </c>
      <c r="M90" s="36">
        <f>SUMIFS(СВЦЭМ!$D$39:$D$782,СВЦЭМ!$A$39:$A$782,$A90,СВЦЭМ!$B$39:$B$782,M$83)+'СЕТ СН'!$H$11+СВЦЭМ!$D$10+'СЕТ СН'!$H$6-'СЕТ СН'!$H$23</f>
        <v>1330.6929799299999</v>
      </c>
      <c r="N90" s="36">
        <f>SUMIFS(СВЦЭМ!$D$39:$D$782,СВЦЭМ!$A$39:$A$782,$A90,СВЦЭМ!$B$39:$B$782,N$83)+'СЕТ СН'!$H$11+СВЦЭМ!$D$10+'СЕТ СН'!$H$6-'СЕТ СН'!$H$23</f>
        <v>1334.96821518</v>
      </c>
      <c r="O90" s="36">
        <f>SUMIFS(СВЦЭМ!$D$39:$D$782,СВЦЭМ!$A$39:$A$782,$A90,СВЦЭМ!$B$39:$B$782,O$83)+'СЕТ СН'!$H$11+СВЦЭМ!$D$10+'СЕТ СН'!$H$6-'СЕТ СН'!$H$23</f>
        <v>1337.8149957099999</v>
      </c>
      <c r="P90" s="36">
        <f>SUMIFS(СВЦЭМ!$D$39:$D$782,СВЦЭМ!$A$39:$A$782,$A90,СВЦЭМ!$B$39:$B$782,P$83)+'СЕТ СН'!$H$11+СВЦЭМ!$D$10+'СЕТ СН'!$H$6-'СЕТ СН'!$H$23</f>
        <v>1333.7173702099999</v>
      </c>
      <c r="Q90" s="36">
        <f>SUMIFS(СВЦЭМ!$D$39:$D$782,СВЦЭМ!$A$39:$A$782,$A90,СВЦЭМ!$B$39:$B$782,Q$83)+'СЕТ СН'!$H$11+СВЦЭМ!$D$10+'СЕТ СН'!$H$6-'СЕТ СН'!$H$23</f>
        <v>1336.4078399699999</v>
      </c>
      <c r="R90" s="36">
        <f>SUMIFS(СВЦЭМ!$D$39:$D$782,СВЦЭМ!$A$39:$A$782,$A90,СВЦЭМ!$B$39:$B$782,R$83)+'СЕТ СН'!$H$11+СВЦЭМ!$D$10+'СЕТ СН'!$H$6-'СЕТ СН'!$H$23</f>
        <v>1330.2341483999999</v>
      </c>
      <c r="S90" s="36">
        <f>SUMIFS(СВЦЭМ!$D$39:$D$782,СВЦЭМ!$A$39:$A$782,$A90,СВЦЭМ!$B$39:$B$782,S$83)+'СЕТ СН'!$H$11+СВЦЭМ!$D$10+'СЕТ СН'!$H$6-'СЕТ СН'!$H$23</f>
        <v>1367.52418225</v>
      </c>
      <c r="T90" s="36">
        <f>SUMIFS(СВЦЭМ!$D$39:$D$782,СВЦЭМ!$A$39:$A$782,$A90,СВЦЭМ!$B$39:$B$782,T$83)+'СЕТ СН'!$H$11+СВЦЭМ!$D$10+'СЕТ СН'!$H$6-'СЕТ СН'!$H$23</f>
        <v>1444.3337965800001</v>
      </c>
      <c r="U90" s="36">
        <f>SUMIFS(СВЦЭМ!$D$39:$D$782,СВЦЭМ!$A$39:$A$782,$A90,СВЦЭМ!$B$39:$B$782,U$83)+'СЕТ СН'!$H$11+СВЦЭМ!$D$10+'СЕТ СН'!$H$6-'СЕТ СН'!$H$23</f>
        <v>1481.0405567400001</v>
      </c>
      <c r="V90" s="36">
        <f>SUMIFS(СВЦЭМ!$D$39:$D$782,СВЦЭМ!$A$39:$A$782,$A90,СВЦЭМ!$B$39:$B$782,V$83)+'СЕТ СН'!$H$11+СВЦЭМ!$D$10+'СЕТ СН'!$H$6-'СЕТ СН'!$H$23</f>
        <v>1475.35454355</v>
      </c>
      <c r="W90" s="36">
        <f>SUMIFS(СВЦЭМ!$D$39:$D$782,СВЦЭМ!$A$39:$A$782,$A90,СВЦЭМ!$B$39:$B$782,W$83)+'СЕТ СН'!$H$11+СВЦЭМ!$D$10+'СЕТ СН'!$H$6-'СЕТ СН'!$H$23</f>
        <v>1462.0497814800001</v>
      </c>
      <c r="X90" s="36">
        <f>SUMIFS(СВЦЭМ!$D$39:$D$782,СВЦЭМ!$A$39:$A$782,$A90,СВЦЭМ!$B$39:$B$782,X$83)+'СЕТ СН'!$H$11+СВЦЭМ!$D$10+'СЕТ СН'!$H$6-'СЕТ СН'!$H$23</f>
        <v>1419.1589563499999</v>
      </c>
      <c r="Y90" s="36">
        <f>SUMIFS(СВЦЭМ!$D$39:$D$782,СВЦЭМ!$A$39:$A$782,$A90,СВЦЭМ!$B$39:$B$782,Y$83)+'СЕТ СН'!$H$11+СВЦЭМ!$D$10+'СЕТ СН'!$H$6-'СЕТ СН'!$H$23</f>
        <v>1407.5653449199999</v>
      </c>
    </row>
    <row r="91" spans="1:27" ht="15.75" x14ac:dyDescent="0.2">
      <c r="A91" s="35">
        <f t="shared" si="2"/>
        <v>44842</v>
      </c>
      <c r="B91" s="36">
        <f>SUMIFS(СВЦЭМ!$D$39:$D$782,СВЦЭМ!$A$39:$A$782,$A91,СВЦЭМ!$B$39:$B$782,B$83)+'СЕТ СН'!$H$11+СВЦЭМ!$D$10+'СЕТ СН'!$H$6-'СЕТ СН'!$H$23</f>
        <v>1377.10676526</v>
      </c>
      <c r="C91" s="36">
        <f>SUMIFS(СВЦЭМ!$D$39:$D$782,СВЦЭМ!$A$39:$A$782,$A91,СВЦЭМ!$B$39:$B$782,C$83)+'СЕТ СН'!$H$11+СВЦЭМ!$D$10+'СЕТ СН'!$H$6-'СЕТ СН'!$H$23</f>
        <v>1413.63540584</v>
      </c>
      <c r="D91" s="36">
        <f>SUMIFS(СВЦЭМ!$D$39:$D$782,СВЦЭМ!$A$39:$A$782,$A91,СВЦЭМ!$B$39:$B$782,D$83)+'СЕТ СН'!$H$11+СВЦЭМ!$D$10+'СЕТ СН'!$H$6-'СЕТ СН'!$H$23</f>
        <v>1430.0344244999999</v>
      </c>
      <c r="E91" s="36">
        <f>SUMIFS(СВЦЭМ!$D$39:$D$782,СВЦЭМ!$A$39:$A$782,$A91,СВЦЭМ!$B$39:$B$782,E$83)+'СЕТ СН'!$H$11+СВЦЭМ!$D$10+'СЕТ СН'!$H$6-'СЕТ СН'!$H$23</f>
        <v>1438.5326084999999</v>
      </c>
      <c r="F91" s="36">
        <f>SUMIFS(СВЦЭМ!$D$39:$D$782,СВЦЭМ!$A$39:$A$782,$A91,СВЦЭМ!$B$39:$B$782,F$83)+'СЕТ СН'!$H$11+СВЦЭМ!$D$10+'СЕТ СН'!$H$6-'СЕТ СН'!$H$23</f>
        <v>1441.79289728</v>
      </c>
      <c r="G91" s="36">
        <f>SUMIFS(СВЦЭМ!$D$39:$D$782,СВЦЭМ!$A$39:$A$782,$A91,СВЦЭМ!$B$39:$B$782,G$83)+'СЕТ СН'!$H$11+СВЦЭМ!$D$10+'СЕТ СН'!$H$6-'СЕТ СН'!$H$23</f>
        <v>1433.30337689</v>
      </c>
      <c r="H91" s="36">
        <f>SUMIFS(СВЦЭМ!$D$39:$D$782,СВЦЭМ!$A$39:$A$782,$A91,СВЦЭМ!$B$39:$B$782,H$83)+'СЕТ СН'!$H$11+СВЦЭМ!$D$10+'СЕТ СН'!$H$6-'СЕТ СН'!$H$23</f>
        <v>1414.7969765999999</v>
      </c>
      <c r="I91" s="36">
        <f>SUMIFS(СВЦЭМ!$D$39:$D$782,СВЦЭМ!$A$39:$A$782,$A91,СВЦЭМ!$B$39:$B$782,I$83)+'СЕТ СН'!$H$11+СВЦЭМ!$D$10+'СЕТ СН'!$H$6-'СЕТ СН'!$H$23</f>
        <v>1370.9105807399999</v>
      </c>
      <c r="J91" s="36">
        <f>SUMIFS(СВЦЭМ!$D$39:$D$782,СВЦЭМ!$A$39:$A$782,$A91,СВЦЭМ!$B$39:$B$782,J$83)+'СЕТ СН'!$H$11+СВЦЭМ!$D$10+'СЕТ СН'!$H$6-'СЕТ СН'!$H$23</f>
        <v>1324.66671464</v>
      </c>
      <c r="K91" s="36">
        <f>SUMIFS(СВЦЭМ!$D$39:$D$782,СВЦЭМ!$A$39:$A$782,$A91,СВЦЭМ!$B$39:$B$782,K$83)+'СЕТ СН'!$H$11+СВЦЭМ!$D$10+'СЕТ СН'!$H$6-'СЕТ СН'!$H$23</f>
        <v>1307.0412250699999</v>
      </c>
      <c r="L91" s="36">
        <f>SUMIFS(СВЦЭМ!$D$39:$D$782,СВЦЭМ!$A$39:$A$782,$A91,СВЦЭМ!$B$39:$B$782,L$83)+'СЕТ СН'!$H$11+СВЦЭМ!$D$10+'СЕТ СН'!$H$6-'СЕТ СН'!$H$23</f>
        <v>1362.0796606700001</v>
      </c>
      <c r="M91" s="36">
        <f>SUMIFS(СВЦЭМ!$D$39:$D$782,СВЦЭМ!$A$39:$A$782,$A91,СВЦЭМ!$B$39:$B$782,M$83)+'СЕТ СН'!$H$11+СВЦЭМ!$D$10+'СЕТ СН'!$H$6-'СЕТ СН'!$H$23</f>
        <v>1329.72123394</v>
      </c>
      <c r="N91" s="36">
        <f>SUMIFS(СВЦЭМ!$D$39:$D$782,СВЦЭМ!$A$39:$A$782,$A91,СВЦЭМ!$B$39:$B$782,N$83)+'СЕТ СН'!$H$11+СВЦЭМ!$D$10+'СЕТ СН'!$H$6-'СЕТ СН'!$H$23</f>
        <v>1314.17228746</v>
      </c>
      <c r="O91" s="36">
        <f>SUMIFS(СВЦЭМ!$D$39:$D$782,СВЦЭМ!$A$39:$A$782,$A91,СВЦЭМ!$B$39:$B$782,O$83)+'СЕТ СН'!$H$11+СВЦЭМ!$D$10+'СЕТ СН'!$H$6-'СЕТ СН'!$H$23</f>
        <v>1321.7662687699999</v>
      </c>
      <c r="P91" s="36">
        <f>SUMIFS(СВЦЭМ!$D$39:$D$782,СВЦЭМ!$A$39:$A$782,$A91,СВЦЭМ!$B$39:$B$782,P$83)+'СЕТ СН'!$H$11+СВЦЭМ!$D$10+'СЕТ СН'!$H$6-'СЕТ СН'!$H$23</f>
        <v>1329.44642892</v>
      </c>
      <c r="Q91" s="36">
        <f>SUMIFS(СВЦЭМ!$D$39:$D$782,СВЦЭМ!$A$39:$A$782,$A91,СВЦЭМ!$B$39:$B$782,Q$83)+'СЕТ СН'!$H$11+СВЦЭМ!$D$10+'СЕТ СН'!$H$6-'СЕТ СН'!$H$23</f>
        <v>1332.5604879</v>
      </c>
      <c r="R91" s="36">
        <f>SUMIFS(СВЦЭМ!$D$39:$D$782,СВЦЭМ!$A$39:$A$782,$A91,СВЦЭМ!$B$39:$B$782,R$83)+'СЕТ СН'!$H$11+СВЦЭМ!$D$10+'СЕТ СН'!$H$6-'СЕТ СН'!$H$23</f>
        <v>1332.69234955</v>
      </c>
      <c r="S91" s="36">
        <f>SUMIFS(СВЦЭМ!$D$39:$D$782,СВЦЭМ!$A$39:$A$782,$A91,СВЦЭМ!$B$39:$B$782,S$83)+'СЕТ СН'!$H$11+СВЦЭМ!$D$10+'СЕТ СН'!$H$6-'СЕТ СН'!$H$23</f>
        <v>1353.4210960299999</v>
      </c>
      <c r="T91" s="36">
        <f>SUMIFS(СВЦЭМ!$D$39:$D$782,СВЦЭМ!$A$39:$A$782,$A91,СВЦЭМ!$B$39:$B$782,T$83)+'СЕТ СН'!$H$11+СВЦЭМ!$D$10+'СЕТ СН'!$H$6-'СЕТ СН'!$H$23</f>
        <v>1460.2420798200001</v>
      </c>
      <c r="U91" s="36">
        <f>SUMIFS(СВЦЭМ!$D$39:$D$782,СВЦЭМ!$A$39:$A$782,$A91,СВЦЭМ!$B$39:$B$782,U$83)+'СЕТ СН'!$H$11+СВЦЭМ!$D$10+'СЕТ СН'!$H$6-'СЕТ СН'!$H$23</f>
        <v>1484.1218065200001</v>
      </c>
      <c r="V91" s="36">
        <f>SUMIFS(СВЦЭМ!$D$39:$D$782,СВЦЭМ!$A$39:$A$782,$A91,СВЦЭМ!$B$39:$B$782,V$83)+'СЕТ СН'!$H$11+СВЦЭМ!$D$10+'СЕТ СН'!$H$6-'СЕТ СН'!$H$23</f>
        <v>1482.0778182200002</v>
      </c>
      <c r="W91" s="36">
        <f>SUMIFS(СВЦЭМ!$D$39:$D$782,СВЦЭМ!$A$39:$A$782,$A91,СВЦЭМ!$B$39:$B$782,W$83)+'СЕТ СН'!$H$11+СВЦЭМ!$D$10+'СЕТ СН'!$H$6-'СЕТ СН'!$H$23</f>
        <v>1477.31636168</v>
      </c>
      <c r="X91" s="36">
        <f>SUMIFS(СВЦЭМ!$D$39:$D$782,СВЦЭМ!$A$39:$A$782,$A91,СВЦЭМ!$B$39:$B$782,X$83)+'СЕТ СН'!$H$11+СВЦЭМ!$D$10+'СЕТ СН'!$H$6-'СЕТ СН'!$H$23</f>
        <v>1447.1950537100001</v>
      </c>
      <c r="Y91" s="36">
        <f>SUMIFS(СВЦЭМ!$D$39:$D$782,СВЦЭМ!$A$39:$A$782,$A91,СВЦЭМ!$B$39:$B$782,Y$83)+'СЕТ СН'!$H$11+СВЦЭМ!$D$10+'СЕТ СН'!$H$6-'СЕТ СН'!$H$23</f>
        <v>1427.2030203100001</v>
      </c>
    </row>
    <row r="92" spans="1:27" ht="15.75" x14ac:dyDescent="0.2">
      <c r="A92" s="35">
        <f t="shared" si="2"/>
        <v>44843</v>
      </c>
      <c r="B92" s="36">
        <f>SUMIFS(СВЦЭМ!$D$39:$D$782,СВЦЭМ!$A$39:$A$782,$A92,СВЦЭМ!$B$39:$B$782,B$83)+'СЕТ СН'!$H$11+СВЦЭМ!$D$10+'СЕТ СН'!$H$6-'СЕТ СН'!$H$23</f>
        <v>1358.0619629999999</v>
      </c>
      <c r="C92" s="36">
        <f>SUMIFS(СВЦЭМ!$D$39:$D$782,СВЦЭМ!$A$39:$A$782,$A92,СВЦЭМ!$B$39:$B$782,C$83)+'СЕТ СН'!$H$11+СВЦЭМ!$D$10+'СЕТ СН'!$H$6-'СЕТ СН'!$H$23</f>
        <v>1374.40067411</v>
      </c>
      <c r="D92" s="36">
        <f>SUMIFS(СВЦЭМ!$D$39:$D$782,СВЦЭМ!$A$39:$A$782,$A92,СВЦЭМ!$B$39:$B$782,D$83)+'СЕТ СН'!$H$11+СВЦЭМ!$D$10+'СЕТ СН'!$H$6-'СЕТ СН'!$H$23</f>
        <v>1382.09002229</v>
      </c>
      <c r="E92" s="36">
        <f>SUMIFS(СВЦЭМ!$D$39:$D$782,СВЦЭМ!$A$39:$A$782,$A92,СВЦЭМ!$B$39:$B$782,E$83)+'СЕТ СН'!$H$11+СВЦЭМ!$D$10+'СЕТ СН'!$H$6-'СЕТ СН'!$H$23</f>
        <v>1386.1942509400001</v>
      </c>
      <c r="F92" s="36">
        <f>SUMIFS(СВЦЭМ!$D$39:$D$782,СВЦЭМ!$A$39:$A$782,$A92,СВЦЭМ!$B$39:$B$782,F$83)+'СЕТ СН'!$H$11+СВЦЭМ!$D$10+'СЕТ СН'!$H$6-'СЕТ СН'!$H$23</f>
        <v>1384.1612969099999</v>
      </c>
      <c r="G92" s="36">
        <f>SUMIFS(СВЦЭМ!$D$39:$D$782,СВЦЭМ!$A$39:$A$782,$A92,СВЦЭМ!$B$39:$B$782,G$83)+'СЕТ СН'!$H$11+СВЦЭМ!$D$10+'СЕТ СН'!$H$6-'СЕТ СН'!$H$23</f>
        <v>1384.14132761</v>
      </c>
      <c r="H92" s="36">
        <f>SUMIFS(СВЦЭМ!$D$39:$D$782,СВЦЭМ!$A$39:$A$782,$A92,СВЦЭМ!$B$39:$B$782,H$83)+'СЕТ СН'!$H$11+СВЦЭМ!$D$10+'СЕТ СН'!$H$6-'СЕТ СН'!$H$23</f>
        <v>1373.43400514</v>
      </c>
      <c r="I92" s="36">
        <f>SUMIFS(СВЦЭМ!$D$39:$D$782,СВЦЭМ!$A$39:$A$782,$A92,СВЦЭМ!$B$39:$B$782,I$83)+'СЕТ СН'!$H$11+СВЦЭМ!$D$10+'СЕТ СН'!$H$6-'СЕТ СН'!$H$23</f>
        <v>1353.28647744</v>
      </c>
      <c r="J92" s="36">
        <f>SUMIFS(СВЦЭМ!$D$39:$D$782,СВЦЭМ!$A$39:$A$782,$A92,СВЦЭМ!$B$39:$B$782,J$83)+'СЕТ СН'!$H$11+СВЦЭМ!$D$10+'СЕТ СН'!$H$6-'СЕТ СН'!$H$23</f>
        <v>1348.97543004</v>
      </c>
      <c r="K92" s="36">
        <f>SUMIFS(СВЦЭМ!$D$39:$D$782,СВЦЭМ!$A$39:$A$782,$A92,СВЦЭМ!$B$39:$B$782,K$83)+'СЕТ СН'!$H$11+СВЦЭМ!$D$10+'СЕТ СН'!$H$6-'СЕТ СН'!$H$23</f>
        <v>1287.8476239899999</v>
      </c>
      <c r="L92" s="36">
        <f>SUMIFS(СВЦЭМ!$D$39:$D$782,СВЦЭМ!$A$39:$A$782,$A92,СВЦЭМ!$B$39:$B$782,L$83)+'СЕТ СН'!$H$11+СВЦЭМ!$D$10+'СЕТ СН'!$H$6-'СЕТ СН'!$H$23</f>
        <v>1297.6891795199999</v>
      </c>
      <c r="M92" s="36">
        <f>SUMIFS(СВЦЭМ!$D$39:$D$782,СВЦЭМ!$A$39:$A$782,$A92,СВЦЭМ!$B$39:$B$782,M$83)+'СЕТ СН'!$H$11+СВЦЭМ!$D$10+'СЕТ СН'!$H$6-'СЕТ СН'!$H$23</f>
        <v>1300.53028653</v>
      </c>
      <c r="N92" s="36">
        <f>SUMIFS(СВЦЭМ!$D$39:$D$782,СВЦЭМ!$A$39:$A$782,$A92,СВЦЭМ!$B$39:$B$782,N$83)+'СЕТ СН'!$H$11+СВЦЭМ!$D$10+'СЕТ СН'!$H$6-'СЕТ СН'!$H$23</f>
        <v>1275.73182187</v>
      </c>
      <c r="O92" s="36">
        <f>SUMIFS(СВЦЭМ!$D$39:$D$782,СВЦЭМ!$A$39:$A$782,$A92,СВЦЭМ!$B$39:$B$782,O$83)+'СЕТ СН'!$H$11+СВЦЭМ!$D$10+'СЕТ СН'!$H$6-'СЕТ СН'!$H$23</f>
        <v>1295.13485113</v>
      </c>
      <c r="P92" s="36">
        <f>SUMIFS(СВЦЭМ!$D$39:$D$782,СВЦЭМ!$A$39:$A$782,$A92,СВЦЭМ!$B$39:$B$782,P$83)+'СЕТ СН'!$H$11+СВЦЭМ!$D$10+'СЕТ СН'!$H$6-'СЕТ СН'!$H$23</f>
        <v>1289.8376541800001</v>
      </c>
      <c r="Q92" s="36">
        <f>SUMIFS(СВЦЭМ!$D$39:$D$782,СВЦЭМ!$A$39:$A$782,$A92,СВЦЭМ!$B$39:$B$782,Q$83)+'СЕТ СН'!$H$11+СВЦЭМ!$D$10+'СЕТ СН'!$H$6-'СЕТ СН'!$H$23</f>
        <v>1288.4714006899999</v>
      </c>
      <c r="R92" s="36">
        <f>SUMIFS(СВЦЭМ!$D$39:$D$782,СВЦЭМ!$A$39:$A$782,$A92,СВЦЭМ!$B$39:$B$782,R$83)+'СЕТ СН'!$H$11+СВЦЭМ!$D$10+'СЕТ СН'!$H$6-'СЕТ СН'!$H$23</f>
        <v>1315.14433231</v>
      </c>
      <c r="S92" s="36">
        <f>SUMIFS(СВЦЭМ!$D$39:$D$782,СВЦЭМ!$A$39:$A$782,$A92,СВЦЭМ!$B$39:$B$782,S$83)+'СЕТ СН'!$H$11+СВЦЭМ!$D$10+'СЕТ СН'!$H$6-'СЕТ СН'!$H$23</f>
        <v>1344.5277205899999</v>
      </c>
      <c r="T92" s="36">
        <f>SUMIFS(СВЦЭМ!$D$39:$D$782,СВЦЭМ!$A$39:$A$782,$A92,СВЦЭМ!$B$39:$B$782,T$83)+'СЕТ СН'!$H$11+СВЦЭМ!$D$10+'СЕТ СН'!$H$6-'СЕТ СН'!$H$23</f>
        <v>1413.88559132</v>
      </c>
      <c r="U92" s="36">
        <f>SUMIFS(СВЦЭМ!$D$39:$D$782,СВЦЭМ!$A$39:$A$782,$A92,СВЦЭМ!$B$39:$B$782,U$83)+'СЕТ СН'!$H$11+СВЦЭМ!$D$10+'СЕТ СН'!$H$6-'СЕТ СН'!$H$23</f>
        <v>1446.3842117300001</v>
      </c>
      <c r="V92" s="36">
        <f>SUMIFS(СВЦЭМ!$D$39:$D$782,СВЦЭМ!$A$39:$A$782,$A92,СВЦЭМ!$B$39:$B$782,V$83)+'СЕТ СН'!$H$11+СВЦЭМ!$D$10+'СЕТ СН'!$H$6-'СЕТ СН'!$H$23</f>
        <v>1435.9217611199999</v>
      </c>
      <c r="W92" s="36">
        <f>SUMIFS(СВЦЭМ!$D$39:$D$782,СВЦЭМ!$A$39:$A$782,$A92,СВЦЭМ!$B$39:$B$782,W$83)+'СЕТ СН'!$H$11+СВЦЭМ!$D$10+'СЕТ СН'!$H$6-'СЕТ СН'!$H$23</f>
        <v>1418.83443668</v>
      </c>
      <c r="X92" s="36">
        <f>SUMIFS(СВЦЭМ!$D$39:$D$782,СВЦЭМ!$A$39:$A$782,$A92,СВЦЭМ!$B$39:$B$782,X$83)+'СЕТ СН'!$H$11+СВЦЭМ!$D$10+'СЕТ СН'!$H$6-'СЕТ СН'!$H$23</f>
        <v>1287.56193383</v>
      </c>
      <c r="Y92" s="36">
        <f>SUMIFS(СВЦЭМ!$D$39:$D$782,СВЦЭМ!$A$39:$A$782,$A92,СВЦЭМ!$B$39:$B$782,Y$83)+'СЕТ СН'!$H$11+СВЦЭМ!$D$10+'СЕТ СН'!$H$6-'СЕТ СН'!$H$23</f>
        <v>1188.55085829</v>
      </c>
    </row>
    <row r="93" spans="1:27" ht="15.75" x14ac:dyDescent="0.2">
      <c r="A93" s="35">
        <f t="shared" si="2"/>
        <v>44844</v>
      </c>
      <c r="B93" s="36">
        <f>SUMIFS(СВЦЭМ!$D$39:$D$782,СВЦЭМ!$A$39:$A$782,$A93,СВЦЭМ!$B$39:$B$782,B$83)+'СЕТ СН'!$H$11+СВЦЭМ!$D$10+'СЕТ СН'!$H$6-'СЕТ СН'!$H$23</f>
        <v>1190.4949189700001</v>
      </c>
      <c r="C93" s="36">
        <f>SUMIFS(СВЦЭМ!$D$39:$D$782,СВЦЭМ!$A$39:$A$782,$A93,СВЦЭМ!$B$39:$B$782,C$83)+'СЕТ СН'!$H$11+СВЦЭМ!$D$10+'СЕТ СН'!$H$6-'СЕТ СН'!$H$23</f>
        <v>1247.48295889</v>
      </c>
      <c r="D93" s="36">
        <f>SUMIFS(СВЦЭМ!$D$39:$D$782,СВЦЭМ!$A$39:$A$782,$A93,СВЦЭМ!$B$39:$B$782,D$83)+'СЕТ СН'!$H$11+СВЦЭМ!$D$10+'СЕТ СН'!$H$6-'СЕТ СН'!$H$23</f>
        <v>1336.40668274</v>
      </c>
      <c r="E93" s="36">
        <f>SUMIFS(СВЦЭМ!$D$39:$D$782,СВЦЭМ!$A$39:$A$782,$A93,СВЦЭМ!$B$39:$B$782,E$83)+'СЕТ СН'!$H$11+СВЦЭМ!$D$10+'СЕТ СН'!$H$6-'СЕТ СН'!$H$23</f>
        <v>1336.0729311600001</v>
      </c>
      <c r="F93" s="36">
        <f>SUMIFS(СВЦЭМ!$D$39:$D$782,СВЦЭМ!$A$39:$A$782,$A93,СВЦЭМ!$B$39:$B$782,F$83)+'СЕТ СН'!$H$11+СВЦЭМ!$D$10+'СЕТ СН'!$H$6-'СЕТ СН'!$H$23</f>
        <v>1330.7488194800001</v>
      </c>
      <c r="G93" s="36">
        <f>SUMIFS(СВЦЭМ!$D$39:$D$782,СВЦЭМ!$A$39:$A$782,$A93,СВЦЭМ!$B$39:$B$782,G$83)+'СЕТ СН'!$H$11+СВЦЭМ!$D$10+'СЕТ СН'!$H$6-'СЕТ СН'!$H$23</f>
        <v>1331.3267077200001</v>
      </c>
      <c r="H93" s="36">
        <f>SUMIFS(СВЦЭМ!$D$39:$D$782,СВЦЭМ!$A$39:$A$782,$A93,СВЦЭМ!$B$39:$B$782,H$83)+'СЕТ СН'!$H$11+СВЦЭМ!$D$10+'СЕТ СН'!$H$6-'СЕТ СН'!$H$23</f>
        <v>1275.73434696</v>
      </c>
      <c r="I93" s="36">
        <f>SUMIFS(СВЦЭМ!$D$39:$D$782,СВЦЭМ!$A$39:$A$782,$A93,СВЦЭМ!$B$39:$B$782,I$83)+'СЕТ СН'!$H$11+СВЦЭМ!$D$10+'СЕТ СН'!$H$6-'СЕТ СН'!$H$23</f>
        <v>1203.02493162</v>
      </c>
      <c r="J93" s="36">
        <f>SUMIFS(СВЦЭМ!$D$39:$D$782,СВЦЭМ!$A$39:$A$782,$A93,СВЦЭМ!$B$39:$B$782,J$83)+'СЕТ СН'!$H$11+СВЦЭМ!$D$10+'СЕТ СН'!$H$6-'СЕТ СН'!$H$23</f>
        <v>1184.7049347699999</v>
      </c>
      <c r="K93" s="36">
        <f>SUMIFS(СВЦЭМ!$D$39:$D$782,СВЦЭМ!$A$39:$A$782,$A93,СВЦЭМ!$B$39:$B$782,K$83)+'СЕТ СН'!$H$11+СВЦЭМ!$D$10+'СЕТ СН'!$H$6-'СЕТ СН'!$H$23</f>
        <v>1178.64034287</v>
      </c>
      <c r="L93" s="36">
        <f>SUMIFS(СВЦЭМ!$D$39:$D$782,СВЦЭМ!$A$39:$A$782,$A93,СВЦЭМ!$B$39:$B$782,L$83)+'СЕТ СН'!$H$11+СВЦЭМ!$D$10+'СЕТ СН'!$H$6-'СЕТ СН'!$H$23</f>
        <v>1169.1456261999999</v>
      </c>
      <c r="M93" s="36">
        <f>SUMIFS(СВЦЭМ!$D$39:$D$782,СВЦЭМ!$A$39:$A$782,$A93,СВЦЭМ!$B$39:$B$782,M$83)+'СЕТ СН'!$H$11+СВЦЭМ!$D$10+'СЕТ СН'!$H$6-'СЕТ СН'!$H$23</f>
        <v>1212.4733164300001</v>
      </c>
      <c r="N93" s="36">
        <f>SUMIFS(СВЦЭМ!$D$39:$D$782,СВЦЭМ!$A$39:$A$782,$A93,СВЦЭМ!$B$39:$B$782,N$83)+'СЕТ СН'!$H$11+СВЦЭМ!$D$10+'СЕТ СН'!$H$6-'СЕТ СН'!$H$23</f>
        <v>1289.2156080699999</v>
      </c>
      <c r="O93" s="36">
        <f>SUMIFS(СВЦЭМ!$D$39:$D$782,СВЦЭМ!$A$39:$A$782,$A93,СВЦЭМ!$B$39:$B$782,O$83)+'СЕТ СН'!$H$11+СВЦЭМ!$D$10+'СЕТ СН'!$H$6-'СЕТ СН'!$H$23</f>
        <v>1285.7345316799999</v>
      </c>
      <c r="P93" s="36">
        <f>SUMIFS(СВЦЭМ!$D$39:$D$782,СВЦЭМ!$A$39:$A$782,$A93,СВЦЭМ!$B$39:$B$782,P$83)+'СЕТ СН'!$H$11+СВЦЭМ!$D$10+'СЕТ СН'!$H$6-'СЕТ СН'!$H$23</f>
        <v>1250.40139211</v>
      </c>
      <c r="Q93" s="36">
        <f>SUMIFS(СВЦЭМ!$D$39:$D$782,СВЦЭМ!$A$39:$A$782,$A93,СВЦЭМ!$B$39:$B$782,Q$83)+'СЕТ СН'!$H$11+СВЦЭМ!$D$10+'СЕТ СН'!$H$6-'СЕТ СН'!$H$23</f>
        <v>1239.7512142599999</v>
      </c>
      <c r="R93" s="36">
        <f>SUMIFS(СВЦЭМ!$D$39:$D$782,СВЦЭМ!$A$39:$A$782,$A93,СВЦЭМ!$B$39:$B$782,R$83)+'СЕТ СН'!$H$11+СВЦЭМ!$D$10+'СЕТ СН'!$H$6-'СЕТ СН'!$H$23</f>
        <v>1198.57316986</v>
      </c>
      <c r="S93" s="36">
        <f>SUMIFS(СВЦЭМ!$D$39:$D$782,СВЦЭМ!$A$39:$A$782,$A93,СВЦЭМ!$B$39:$B$782,S$83)+'СЕТ СН'!$H$11+СВЦЭМ!$D$10+'СЕТ СН'!$H$6-'СЕТ СН'!$H$23</f>
        <v>1157.73539966</v>
      </c>
      <c r="T93" s="36">
        <f>SUMIFS(СВЦЭМ!$D$39:$D$782,СВЦЭМ!$A$39:$A$782,$A93,СВЦЭМ!$B$39:$B$782,T$83)+'СЕТ СН'!$H$11+СВЦЭМ!$D$10+'СЕТ СН'!$H$6-'СЕТ СН'!$H$23</f>
        <v>1207.2423528899999</v>
      </c>
      <c r="U93" s="36">
        <f>SUMIFS(СВЦЭМ!$D$39:$D$782,СВЦЭМ!$A$39:$A$782,$A93,СВЦЭМ!$B$39:$B$782,U$83)+'СЕТ СН'!$H$11+СВЦЭМ!$D$10+'СЕТ СН'!$H$6-'СЕТ СН'!$H$23</f>
        <v>1224.0802609699999</v>
      </c>
      <c r="V93" s="36">
        <f>SUMIFS(СВЦЭМ!$D$39:$D$782,СВЦЭМ!$A$39:$A$782,$A93,СВЦЭМ!$B$39:$B$782,V$83)+'СЕТ СН'!$H$11+СВЦЭМ!$D$10+'СЕТ СН'!$H$6-'СЕТ СН'!$H$23</f>
        <v>1232.50177014</v>
      </c>
      <c r="W93" s="36">
        <f>SUMIFS(СВЦЭМ!$D$39:$D$782,СВЦЭМ!$A$39:$A$782,$A93,СВЦЭМ!$B$39:$B$782,W$83)+'СЕТ СН'!$H$11+СВЦЭМ!$D$10+'СЕТ СН'!$H$6-'СЕТ СН'!$H$23</f>
        <v>1237.67773023</v>
      </c>
      <c r="X93" s="36">
        <f>SUMIFS(СВЦЭМ!$D$39:$D$782,СВЦЭМ!$A$39:$A$782,$A93,СВЦЭМ!$B$39:$B$782,X$83)+'СЕТ СН'!$H$11+СВЦЭМ!$D$10+'СЕТ СН'!$H$6-'СЕТ СН'!$H$23</f>
        <v>1217.24469494</v>
      </c>
      <c r="Y93" s="36">
        <f>SUMIFS(СВЦЭМ!$D$39:$D$782,СВЦЭМ!$A$39:$A$782,$A93,СВЦЭМ!$B$39:$B$782,Y$83)+'СЕТ СН'!$H$11+СВЦЭМ!$D$10+'СЕТ СН'!$H$6-'СЕТ СН'!$H$23</f>
        <v>1195.63485739</v>
      </c>
    </row>
    <row r="94" spans="1:27" ht="15.75" x14ac:dyDescent="0.2">
      <c r="A94" s="35">
        <f t="shared" si="2"/>
        <v>44845</v>
      </c>
      <c r="B94" s="36">
        <f>SUMIFS(СВЦЭМ!$D$39:$D$782,СВЦЭМ!$A$39:$A$782,$A94,СВЦЭМ!$B$39:$B$782,B$83)+'СЕТ СН'!$H$11+СВЦЭМ!$D$10+'СЕТ СН'!$H$6-'СЕТ СН'!$H$23</f>
        <v>1284.22294704</v>
      </c>
      <c r="C94" s="36">
        <f>SUMIFS(СВЦЭМ!$D$39:$D$782,СВЦЭМ!$A$39:$A$782,$A94,СВЦЭМ!$B$39:$B$782,C$83)+'СЕТ СН'!$H$11+СВЦЭМ!$D$10+'СЕТ СН'!$H$6-'СЕТ СН'!$H$23</f>
        <v>1344.70878511</v>
      </c>
      <c r="D94" s="36">
        <f>SUMIFS(СВЦЭМ!$D$39:$D$782,СВЦЭМ!$A$39:$A$782,$A94,СВЦЭМ!$B$39:$B$782,D$83)+'СЕТ СН'!$H$11+СВЦЭМ!$D$10+'СЕТ СН'!$H$6-'СЕТ СН'!$H$23</f>
        <v>1386.3950304099999</v>
      </c>
      <c r="E94" s="36">
        <f>SUMIFS(СВЦЭМ!$D$39:$D$782,СВЦЭМ!$A$39:$A$782,$A94,СВЦЭМ!$B$39:$B$782,E$83)+'СЕТ СН'!$H$11+СВЦЭМ!$D$10+'СЕТ СН'!$H$6-'СЕТ СН'!$H$23</f>
        <v>1401.16404954</v>
      </c>
      <c r="F94" s="36">
        <f>SUMIFS(СВЦЭМ!$D$39:$D$782,СВЦЭМ!$A$39:$A$782,$A94,СВЦЭМ!$B$39:$B$782,F$83)+'СЕТ СН'!$H$11+СВЦЭМ!$D$10+'СЕТ СН'!$H$6-'СЕТ СН'!$H$23</f>
        <v>1397.79532012</v>
      </c>
      <c r="G94" s="36">
        <f>SUMIFS(СВЦЭМ!$D$39:$D$782,СВЦЭМ!$A$39:$A$782,$A94,СВЦЭМ!$B$39:$B$782,G$83)+'СЕТ СН'!$H$11+СВЦЭМ!$D$10+'СЕТ СН'!$H$6-'СЕТ СН'!$H$23</f>
        <v>1338.7084335</v>
      </c>
      <c r="H94" s="36">
        <f>SUMIFS(СВЦЭМ!$D$39:$D$782,СВЦЭМ!$A$39:$A$782,$A94,СВЦЭМ!$B$39:$B$782,H$83)+'СЕТ СН'!$H$11+СВЦЭМ!$D$10+'СЕТ СН'!$H$6-'СЕТ СН'!$H$23</f>
        <v>1345.8865696299999</v>
      </c>
      <c r="I94" s="36">
        <f>SUMIFS(СВЦЭМ!$D$39:$D$782,СВЦЭМ!$A$39:$A$782,$A94,СВЦЭМ!$B$39:$B$782,I$83)+'СЕТ СН'!$H$11+СВЦЭМ!$D$10+'СЕТ СН'!$H$6-'СЕТ СН'!$H$23</f>
        <v>1369.5611549600001</v>
      </c>
      <c r="J94" s="36">
        <f>SUMIFS(СВЦЭМ!$D$39:$D$782,СВЦЭМ!$A$39:$A$782,$A94,СВЦЭМ!$B$39:$B$782,J$83)+'СЕТ СН'!$H$11+СВЦЭМ!$D$10+'СЕТ СН'!$H$6-'СЕТ СН'!$H$23</f>
        <v>1378.4317887899999</v>
      </c>
      <c r="K94" s="36">
        <f>SUMIFS(СВЦЭМ!$D$39:$D$782,СВЦЭМ!$A$39:$A$782,$A94,СВЦЭМ!$B$39:$B$782,K$83)+'СЕТ СН'!$H$11+СВЦЭМ!$D$10+'СЕТ СН'!$H$6-'СЕТ СН'!$H$23</f>
        <v>1382.28415909</v>
      </c>
      <c r="L94" s="36">
        <f>SUMIFS(СВЦЭМ!$D$39:$D$782,СВЦЭМ!$A$39:$A$782,$A94,СВЦЭМ!$B$39:$B$782,L$83)+'СЕТ СН'!$H$11+СВЦЭМ!$D$10+'СЕТ СН'!$H$6-'СЕТ СН'!$H$23</f>
        <v>1388.58032002</v>
      </c>
      <c r="M94" s="36">
        <f>SUMIFS(СВЦЭМ!$D$39:$D$782,СВЦЭМ!$A$39:$A$782,$A94,СВЦЭМ!$B$39:$B$782,M$83)+'СЕТ СН'!$H$11+СВЦЭМ!$D$10+'СЕТ СН'!$H$6-'СЕТ СН'!$H$23</f>
        <v>1358.8684547400001</v>
      </c>
      <c r="N94" s="36">
        <f>SUMIFS(СВЦЭМ!$D$39:$D$782,СВЦЭМ!$A$39:$A$782,$A94,СВЦЭМ!$B$39:$B$782,N$83)+'СЕТ СН'!$H$11+СВЦЭМ!$D$10+'СЕТ СН'!$H$6-'СЕТ СН'!$H$23</f>
        <v>1382.88461456</v>
      </c>
      <c r="O94" s="36">
        <f>SUMIFS(СВЦЭМ!$D$39:$D$782,СВЦЭМ!$A$39:$A$782,$A94,СВЦЭМ!$B$39:$B$782,O$83)+'СЕТ СН'!$H$11+СВЦЭМ!$D$10+'СЕТ СН'!$H$6-'СЕТ СН'!$H$23</f>
        <v>1386.1353567399999</v>
      </c>
      <c r="P94" s="36">
        <f>SUMIFS(СВЦЭМ!$D$39:$D$782,СВЦЭМ!$A$39:$A$782,$A94,СВЦЭМ!$B$39:$B$782,P$83)+'СЕТ СН'!$H$11+СВЦЭМ!$D$10+'СЕТ СН'!$H$6-'СЕТ СН'!$H$23</f>
        <v>1377.0862547499999</v>
      </c>
      <c r="Q94" s="36">
        <f>SUMIFS(СВЦЭМ!$D$39:$D$782,СВЦЭМ!$A$39:$A$782,$A94,СВЦЭМ!$B$39:$B$782,Q$83)+'СЕТ СН'!$H$11+СВЦЭМ!$D$10+'СЕТ СН'!$H$6-'СЕТ СН'!$H$23</f>
        <v>1370.51981559</v>
      </c>
      <c r="R94" s="36">
        <f>SUMIFS(СВЦЭМ!$D$39:$D$782,СВЦЭМ!$A$39:$A$782,$A94,СВЦЭМ!$B$39:$B$782,R$83)+'СЕТ СН'!$H$11+СВЦЭМ!$D$10+'СЕТ СН'!$H$6-'СЕТ СН'!$H$23</f>
        <v>1351.15914305</v>
      </c>
      <c r="S94" s="36">
        <f>SUMIFS(СВЦЭМ!$D$39:$D$782,СВЦЭМ!$A$39:$A$782,$A94,СВЦЭМ!$B$39:$B$782,S$83)+'СЕТ СН'!$H$11+СВЦЭМ!$D$10+'СЕТ СН'!$H$6-'СЕТ СН'!$H$23</f>
        <v>1386.36150316</v>
      </c>
      <c r="T94" s="36">
        <f>SUMIFS(СВЦЭМ!$D$39:$D$782,СВЦЭМ!$A$39:$A$782,$A94,СВЦЭМ!$B$39:$B$782,T$83)+'СЕТ СН'!$H$11+СВЦЭМ!$D$10+'СЕТ СН'!$H$6-'СЕТ СН'!$H$23</f>
        <v>1438.1569156200001</v>
      </c>
      <c r="U94" s="36">
        <f>SUMIFS(СВЦЭМ!$D$39:$D$782,СВЦЭМ!$A$39:$A$782,$A94,СВЦЭМ!$B$39:$B$782,U$83)+'СЕТ СН'!$H$11+СВЦЭМ!$D$10+'СЕТ СН'!$H$6-'СЕТ СН'!$H$23</f>
        <v>1459.5449688799999</v>
      </c>
      <c r="V94" s="36">
        <f>SUMIFS(СВЦЭМ!$D$39:$D$782,СВЦЭМ!$A$39:$A$782,$A94,СВЦЭМ!$B$39:$B$782,V$83)+'СЕТ СН'!$H$11+СВЦЭМ!$D$10+'СЕТ СН'!$H$6-'СЕТ СН'!$H$23</f>
        <v>1456.65505106</v>
      </c>
      <c r="W94" s="36">
        <f>SUMIFS(СВЦЭМ!$D$39:$D$782,СВЦЭМ!$A$39:$A$782,$A94,СВЦЭМ!$B$39:$B$782,W$83)+'СЕТ СН'!$H$11+СВЦЭМ!$D$10+'СЕТ СН'!$H$6-'СЕТ СН'!$H$23</f>
        <v>1488.46898644</v>
      </c>
      <c r="X94" s="36">
        <f>SUMIFS(СВЦЭМ!$D$39:$D$782,СВЦЭМ!$A$39:$A$782,$A94,СВЦЭМ!$B$39:$B$782,X$83)+'СЕТ СН'!$H$11+СВЦЭМ!$D$10+'СЕТ СН'!$H$6-'СЕТ СН'!$H$23</f>
        <v>1470.62942939</v>
      </c>
      <c r="Y94" s="36">
        <f>SUMIFS(СВЦЭМ!$D$39:$D$782,СВЦЭМ!$A$39:$A$782,$A94,СВЦЭМ!$B$39:$B$782,Y$83)+'СЕТ СН'!$H$11+СВЦЭМ!$D$10+'СЕТ СН'!$H$6-'СЕТ СН'!$H$23</f>
        <v>1463.0012454600001</v>
      </c>
    </row>
    <row r="95" spans="1:27" ht="15.75" x14ac:dyDescent="0.2">
      <c r="A95" s="35">
        <f t="shared" si="2"/>
        <v>44846</v>
      </c>
      <c r="B95" s="36">
        <f>SUMIFS(СВЦЭМ!$D$39:$D$782,СВЦЭМ!$A$39:$A$782,$A95,СВЦЭМ!$B$39:$B$782,B$83)+'СЕТ СН'!$H$11+СВЦЭМ!$D$10+'СЕТ СН'!$H$6-'СЕТ СН'!$H$23</f>
        <v>1373.5129462099999</v>
      </c>
      <c r="C95" s="36">
        <f>SUMIFS(СВЦЭМ!$D$39:$D$782,СВЦЭМ!$A$39:$A$782,$A95,СВЦЭМ!$B$39:$B$782,C$83)+'СЕТ СН'!$H$11+СВЦЭМ!$D$10+'СЕТ СН'!$H$6-'СЕТ СН'!$H$23</f>
        <v>1398.1139171</v>
      </c>
      <c r="D95" s="36">
        <f>SUMIFS(СВЦЭМ!$D$39:$D$782,СВЦЭМ!$A$39:$A$782,$A95,СВЦЭМ!$B$39:$B$782,D$83)+'СЕТ СН'!$H$11+СВЦЭМ!$D$10+'СЕТ СН'!$H$6-'СЕТ СН'!$H$23</f>
        <v>1419.1514312300001</v>
      </c>
      <c r="E95" s="36">
        <f>SUMIFS(СВЦЭМ!$D$39:$D$782,СВЦЭМ!$A$39:$A$782,$A95,СВЦЭМ!$B$39:$B$782,E$83)+'СЕТ СН'!$H$11+СВЦЭМ!$D$10+'СЕТ СН'!$H$6-'СЕТ СН'!$H$23</f>
        <v>1412.4191592899999</v>
      </c>
      <c r="F95" s="36">
        <f>SUMIFS(СВЦЭМ!$D$39:$D$782,СВЦЭМ!$A$39:$A$782,$A95,СВЦЭМ!$B$39:$B$782,F$83)+'СЕТ СН'!$H$11+СВЦЭМ!$D$10+'СЕТ СН'!$H$6-'СЕТ СН'!$H$23</f>
        <v>1407.17016676</v>
      </c>
      <c r="G95" s="36">
        <f>SUMIFS(СВЦЭМ!$D$39:$D$782,СВЦЭМ!$A$39:$A$782,$A95,СВЦЭМ!$B$39:$B$782,G$83)+'СЕТ СН'!$H$11+СВЦЭМ!$D$10+'СЕТ СН'!$H$6-'СЕТ СН'!$H$23</f>
        <v>1405.5248186599999</v>
      </c>
      <c r="H95" s="36">
        <f>SUMIFS(СВЦЭМ!$D$39:$D$782,СВЦЭМ!$A$39:$A$782,$A95,СВЦЭМ!$B$39:$B$782,H$83)+'СЕТ СН'!$H$11+СВЦЭМ!$D$10+'СЕТ СН'!$H$6-'СЕТ СН'!$H$23</f>
        <v>1380.6608882</v>
      </c>
      <c r="I95" s="36">
        <f>SUMIFS(СВЦЭМ!$D$39:$D$782,СВЦЭМ!$A$39:$A$782,$A95,СВЦЭМ!$B$39:$B$782,I$83)+'СЕТ СН'!$H$11+СВЦЭМ!$D$10+'СЕТ СН'!$H$6-'СЕТ СН'!$H$23</f>
        <v>1351.3047277999999</v>
      </c>
      <c r="J95" s="36">
        <f>SUMIFS(СВЦЭМ!$D$39:$D$782,СВЦЭМ!$A$39:$A$782,$A95,СВЦЭМ!$B$39:$B$782,J$83)+'СЕТ СН'!$H$11+СВЦЭМ!$D$10+'СЕТ СН'!$H$6-'СЕТ СН'!$H$23</f>
        <v>1359.6616181100001</v>
      </c>
      <c r="K95" s="36">
        <f>SUMIFS(СВЦЭМ!$D$39:$D$782,СВЦЭМ!$A$39:$A$782,$A95,СВЦЭМ!$B$39:$B$782,K$83)+'СЕТ СН'!$H$11+СВЦЭМ!$D$10+'СЕТ СН'!$H$6-'СЕТ СН'!$H$23</f>
        <v>1354.5075115299999</v>
      </c>
      <c r="L95" s="36">
        <f>SUMIFS(СВЦЭМ!$D$39:$D$782,СВЦЭМ!$A$39:$A$782,$A95,СВЦЭМ!$B$39:$B$782,L$83)+'СЕТ СН'!$H$11+СВЦЭМ!$D$10+'СЕТ СН'!$H$6-'СЕТ СН'!$H$23</f>
        <v>1347.7956894399999</v>
      </c>
      <c r="M95" s="36">
        <f>SUMIFS(СВЦЭМ!$D$39:$D$782,СВЦЭМ!$A$39:$A$782,$A95,СВЦЭМ!$B$39:$B$782,M$83)+'СЕТ СН'!$H$11+СВЦЭМ!$D$10+'СЕТ СН'!$H$6-'СЕТ СН'!$H$23</f>
        <v>1342.77323252</v>
      </c>
      <c r="N95" s="36">
        <f>SUMIFS(СВЦЭМ!$D$39:$D$782,СВЦЭМ!$A$39:$A$782,$A95,СВЦЭМ!$B$39:$B$782,N$83)+'СЕТ СН'!$H$11+СВЦЭМ!$D$10+'СЕТ СН'!$H$6-'СЕТ СН'!$H$23</f>
        <v>1360.50196506</v>
      </c>
      <c r="O95" s="36">
        <f>SUMIFS(СВЦЭМ!$D$39:$D$782,СВЦЭМ!$A$39:$A$782,$A95,СВЦЭМ!$B$39:$B$782,O$83)+'СЕТ СН'!$H$11+СВЦЭМ!$D$10+'СЕТ СН'!$H$6-'СЕТ СН'!$H$23</f>
        <v>1357.12062055</v>
      </c>
      <c r="P95" s="36">
        <f>SUMIFS(СВЦЭМ!$D$39:$D$782,СВЦЭМ!$A$39:$A$782,$A95,СВЦЭМ!$B$39:$B$782,P$83)+'СЕТ СН'!$H$11+СВЦЭМ!$D$10+'СЕТ СН'!$H$6-'СЕТ СН'!$H$23</f>
        <v>1349.65137067</v>
      </c>
      <c r="Q95" s="36">
        <f>SUMIFS(СВЦЭМ!$D$39:$D$782,СВЦЭМ!$A$39:$A$782,$A95,СВЦЭМ!$B$39:$B$782,Q$83)+'СЕТ СН'!$H$11+СВЦЭМ!$D$10+'СЕТ СН'!$H$6-'СЕТ СН'!$H$23</f>
        <v>1354.69992837</v>
      </c>
      <c r="R95" s="36">
        <f>SUMIFS(СВЦЭМ!$D$39:$D$782,СВЦЭМ!$A$39:$A$782,$A95,СВЦЭМ!$B$39:$B$782,R$83)+'СЕТ СН'!$H$11+СВЦЭМ!$D$10+'СЕТ СН'!$H$6-'СЕТ СН'!$H$23</f>
        <v>1333.7561049599999</v>
      </c>
      <c r="S95" s="36">
        <f>SUMIFS(СВЦЭМ!$D$39:$D$782,СВЦЭМ!$A$39:$A$782,$A95,СВЦЭМ!$B$39:$B$782,S$83)+'СЕТ СН'!$H$11+СВЦЭМ!$D$10+'СЕТ СН'!$H$6-'СЕТ СН'!$H$23</f>
        <v>1335.9201059499999</v>
      </c>
      <c r="T95" s="36">
        <f>SUMIFS(СВЦЭМ!$D$39:$D$782,СВЦЭМ!$A$39:$A$782,$A95,СВЦЭМ!$B$39:$B$782,T$83)+'СЕТ СН'!$H$11+СВЦЭМ!$D$10+'СЕТ СН'!$H$6-'СЕТ СН'!$H$23</f>
        <v>1464.91158928</v>
      </c>
      <c r="U95" s="36">
        <f>SUMIFS(СВЦЭМ!$D$39:$D$782,СВЦЭМ!$A$39:$A$782,$A95,СВЦЭМ!$B$39:$B$782,U$83)+'СЕТ СН'!$H$11+СВЦЭМ!$D$10+'СЕТ СН'!$H$6-'СЕТ СН'!$H$23</f>
        <v>1456.4063722599999</v>
      </c>
      <c r="V95" s="36">
        <f>SUMIFS(СВЦЭМ!$D$39:$D$782,СВЦЭМ!$A$39:$A$782,$A95,СВЦЭМ!$B$39:$B$782,V$83)+'СЕТ СН'!$H$11+СВЦЭМ!$D$10+'СЕТ СН'!$H$6-'СЕТ СН'!$H$23</f>
        <v>1492.7577643300001</v>
      </c>
      <c r="W95" s="36">
        <f>SUMIFS(СВЦЭМ!$D$39:$D$782,СВЦЭМ!$A$39:$A$782,$A95,СВЦЭМ!$B$39:$B$782,W$83)+'СЕТ СН'!$H$11+СВЦЭМ!$D$10+'СЕТ СН'!$H$6-'СЕТ СН'!$H$23</f>
        <v>1412.1610981700001</v>
      </c>
      <c r="X95" s="36">
        <f>SUMIFS(СВЦЭМ!$D$39:$D$782,СВЦЭМ!$A$39:$A$782,$A95,СВЦЭМ!$B$39:$B$782,X$83)+'СЕТ СН'!$H$11+СВЦЭМ!$D$10+'СЕТ СН'!$H$6-'СЕТ СН'!$H$23</f>
        <v>1381.74841545</v>
      </c>
      <c r="Y95" s="36">
        <f>SUMIFS(СВЦЭМ!$D$39:$D$782,СВЦЭМ!$A$39:$A$782,$A95,СВЦЭМ!$B$39:$B$782,Y$83)+'СЕТ СН'!$H$11+СВЦЭМ!$D$10+'СЕТ СН'!$H$6-'СЕТ СН'!$H$23</f>
        <v>1366.7326206299999</v>
      </c>
    </row>
    <row r="96" spans="1:27" ht="15.75" x14ac:dyDescent="0.2">
      <c r="A96" s="35">
        <f t="shared" si="2"/>
        <v>44847</v>
      </c>
      <c r="B96" s="36">
        <f>SUMIFS(СВЦЭМ!$D$39:$D$782,СВЦЭМ!$A$39:$A$782,$A96,СВЦЭМ!$B$39:$B$782,B$83)+'СЕТ СН'!$H$11+СВЦЭМ!$D$10+'СЕТ СН'!$H$6-'СЕТ СН'!$H$23</f>
        <v>1463.80028898</v>
      </c>
      <c r="C96" s="36">
        <f>SUMIFS(СВЦЭМ!$D$39:$D$782,СВЦЭМ!$A$39:$A$782,$A96,СВЦЭМ!$B$39:$B$782,C$83)+'СЕТ СН'!$H$11+СВЦЭМ!$D$10+'СЕТ СН'!$H$6-'СЕТ СН'!$H$23</f>
        <v>1486.10681486</v>
      </c>
      <c r="D96" s="36">
        <f>SUMIFS(СВЦЭМ!$D$39:$D$782,СВЦЭМ!$A$39:$A$782,$A96,СВЦЭМ!$B$39:$B$782,D$83)+'СЕТ СН'!$H$11+СВЦЭМ!$D$10+'СЕТ СН'!$H$6-'СЕТ СН'!$H$23</f>
        <v>1484.0836147700002</v>
      </c>
      <c r="E96" s="36">
        <f>SUMIFS(СВЦЭМ!$D$39:$D$782,СВЦЭМ!$A$39:$A$782,$A96,СВЦЭМ!$B$39:$B$782,E$83)+'СЕТ СН'!$H$11+СВЦЭМ!$D$10+'СЕТ СН'!$H$6-'СЕТ СН'!$H$23</f>
        <v>1489.3211930900002</v>
      </c>
      <c r="F96" s="36">
        <f>SUMIFS(СВЦЭМ!$D$39:$D$782,СВЦЭМ!$A$39:$A$782,$A96,СВЦЭМ!$B$39:$B$782,F$83)+'СЕТ СН'!$H$11+СВЦЭМ!$D$10+'СЕТ СН'!$H$6-'СЕТ СН'!$H$23</f>
        <v>1491.11177572</v>
      </c>
      <c r="G96" s="36">
        <f>SUMIFS(СВЦЭМ!$D$39:$D$782,СВЦЭМ!$A$39:$A$782,$A96,СВЦЭМ!$B$39:$B$782,G$83)+'СЕТ СН'!$H$11+СВЦЭМ!$D$10+'СЕТ СН'!$H$6-'СЕТ СН'!$H$23</f>
        <v>1480.0022270899999</v>
      </c>
      <c r="H96" s="36">
        <f>SUMIFS(СВЦЭМ!$D$39:$D$782,СВЦЭМ!$A$39:$A$782,$A96,СВЦЭМ!$B$39:$B$782,H$83)+'СЕТ СН'!$H$11+СВЦЭМ!$D$10+'СЕТ СН'!$H$6-'СЕТ СН'!$H$23</f>
        <v>1454.16870212</v>
      </c>
      <c r="I96" s="36">
        <f>SUMIFS(СВЦЭМ!$D$39:$D$782,СВЦЭМ!$A$39:$A$782,$A96,СВЦЭМ!$B$39:$B$782,I$83)+'СЕТ СН'!$H$11+СВЦЭМ!$D$10+'СЕТ СН'!$H$6-'СЕТ СН'!$H$23</f>
        <v>1432.2294867200001</v>
      </c>
      <c r="J96" s="36">
        <f>SUMIFS(СВЦЭМ!$D$39:$D$782,СВЦЭМ!$A$39:$A$782,$A96,СВЦЭМ!$B$39:$B$782,J$83)+'СЕТ СН'!$H$11+СВЦЭМ!$D$10+'СЕТ СН'!$H$6-'СЕТ СН'!$H$23</f>
        <v>1422.0680784599999</v>
      </c>
      <c r="K96" s="36">
        <f>SUMIFS(СВЦЭМ!$D$39:$D$782,СВЦЭМ!$A$39:$A$782,$A96,СВЦЭМ!$B$39:$B$782,K$83)+'СЕТ СН'!$H$11+СВЦЭМ!$D$10+'СЕТ СН'!$H$6-'СЕТ СН'!$H$23</f>
        <v>1449.8155536200002</v>
      </c>
      <c r="L96" s="36">
        <f>SUMIFS(СВЦЭМ!$D$39:$D$782,СВЦЭМ!$A$39:$A$782,$A96,СВЦЭМ!$B$39:$B$782,L$83)+'СЕТ СН'!$H$11+СВЦЭМ!$D$10+'СЕТ СН'!$H$6-'СЕТ СН'!$H$23</f>
        <v>1437.7090117600001</v>
      </c>
      <c r="M96" s="36">
        <f>SUMIFS(СВЦЭМ!$D$39:$D$782,СВЦЭМ!$A$39:$A$782,$A96,СВЦЭМ!$B$39:$B$782,M$83)+'СЕТ СН'!$H$11+СВЦЭМ!$D$10+'СЕТ СН'!$H$6-'СЕТ СН'!$H$23</f>
        <v>1448.35475318</v>
      </c>
      <c r="N96" s="36">
        <f>SUMIFS(СВЦЭМ!$D$39:$D$782,СВЦЭМ!$A$39:$A$782,$A96,СВЦЭМ!$B$39:$B$782,N$83)+'СЕТ СН'!$H$11+СВЦЭМ!$D$10+'СЕТ СН'!$H$6-'СЕТ СН'!$H$23</f>
        <v>1440.89011882</v>
      </c>
      <c r="O96" s="36">
        <f>SUMIFS(СВЦЭМ!$D$39:$D$782,СВЦЭМ!$A$39:$A$782,$A96,СВЦЭМ!$B$39:$B$782,O$83)+'СЕТ СН'!$H$11+СВЦЭМ!$D$10+'СЕТ СН'!$H$6-'СЕТ СН'!$H$23</f>
        <v>1438.10863023</v>
      </c>
      <c r="P96" s="36">
        <f>SUMIFS(СВЦЭМ!$D$39:$D$782,СВЦЭМ!$A$39:$A$782,$A96,СВЦЭМ!$B$39:$B$782,P$83)+'СЕТ СН'!$H$11+СВЦЭМ!$D$10+'СЕТ СН'!$H$6-'СЕТ СН'!$H$23</f>
        <v>1435.2585666</v>
      </c>
      <c r="Q96" s="36">
        <f>SUMIFS(СВЦЭМ!$D$39:$D$782,СВЦЭМ!$A$39:$A$782,$A96,СВЦЭМ!$B$39:$B$782,Q$83)+'СЕТ СН'!$H$11+СВЦЭМ!$D$10+'СЕТ СН'!$H$6-'СЕТ СН'!$H$23</f>
        <v>1426.60764769</v>
      </c>
      <c r="R96" s="36">
        <f>SUMIFS(СВЦЭМ!$D$39:$D$782,СВЦЭМ!$A$39:$A$782,$A96,СВЦЭМ!$B$39:$B$782,R$83)+'СЕТ СН'!$H$11+СВЦЭМ!$D$10+'СЕТ СН'!$H$6-'СЕТ СН'!$H$23</f>
        <v>1462.06707379</v>
      </c>
      <c r="S96" s="36">
        <f>SUMIFS(СВЦЭМ!$D$39:$D$782,СВЦЭМ!$A$39:$A$782,$A96,СВЦЭМ!$B$39:$B$782,S$83)+'СЕТ СН'!$H$11+СВЦЭМ!$D$10+'СЕТ СН'!$H$6-'СЕТ СН'!$H$23</f>
        <v>1434.9628045299999</v>
      </c>
      <c r="T96" s="36">
        <f>SUMIFS(СВЦЭМ!$D$39:$D$782,СВЦЭМ!$A$39:$A$782,$A96,СВЦЭМ!$B$39:$B$782,T$83)+'СЕТ СН'!$H$11+СВЦЭМ!$D$10+'СЕТ СН'!$H$6-'СЕТ СН'!$H$23</f>
        <v>1453.8511970700001</v>
      </c>
      <c r="U96" s="36">
        <f>SUMIFS(СВЦЭМ!$D$39:$D$782,СВЦЭМ!$A$39:$A$782,$A96,СВЦЭМ!$B$39:$B$782,U$83)+'СЕТ СН'!$H$11+СВЦЭМ!$D$10+'СЕТ СН'!$H$6-'СЕТ СН'!$H$23</f>
        <v>1468.1428637600002</v>
      </c>
      <c r="V96" s="36">
        <f>SUMIFS(СВЦЭМ!$D$39:$D$782,СВЦЭМ!$A$39:$A$782,$A96,СВЦЭМ!$B$39:$B$782,V$83)+'СЕТ СН'!$H$11+СВЦЭМ!$D$10+'СЕТ СН'!$H$6-'СЕТ СН'!$H$23</f>
        <v>1449.7020963</v>
      </c>
      <c r="W96" s="36">
        <f>SUMIFS(СВЦЭМ!$D$39:$D$782,СВЦЭМ!$A$39:$A$782,$A96,СВЦЭМ!$B$39:$B$782,W$83)+'СЕТ СН'!$H$11+СВЦЭМ!$D$10+'СЕТ СН'!$H$6-'СЕТ СН'!$H$23</f>
        <v>1439.3184510599999</v>
      </c>
      <c r="X96" s="36">
        <f>SUMIFS(СВЦЭМ!$D$39:$D$782,СВЦЭМ!$A$39:$A$782,$A96,СВЦЭМ!$B$39:$B$782,X$83)+'СЕТ СН'!$H$11+СВЦЭМ!$D$10+'СЕТ СН'!$H$6-'СЕТ СН'!$H$23</f>
        <v>1435.82828382</v>
      </c>
      <c r="Y96" s="36">
        <f>SUMIFS(СВЦЭМ!$D$39:$D$782,СВЦЭМ!$A$39:$A$782,$A96,СВЦЭМ!$B$39:$B$782,Y$83)+'СЕТ СН'!$H$11+СВЦЭМ!$D$10+'СЕТ СН'!$H$6-'СЕТ СН'!$H$23</f>
        <v>1431.8428512799999</v>
      </c>
    </row>
    <row r="97" spans="1:25" ht="15.75" x14ac:dyDescent="0.2">
      <c r="A97" s="35">
        <f t="shared" si="2"/>
        <v>44848</v>
      </c>
      <c r="B97" s="36">
        <f>SUMIFS(СВЦЭМ!$D$39:$D$782,СВЦЭМ!$A$39:$A$782,$A97,СВЦЭМ!$B$39:$B$782,B$83)+'СЕТ СН'!$H$11+СВЦЭМ!$D$10+'СЕТ СН'!$H$6-'СЕТ СН'!$H$23</f>
        <v>1486.6401263299999</v>
      </c>
      <c r="C97" s="36">
        <f>SUMIFS(СВЦЭМ!$D$39:$D$782,СВЦЭМ!$A$39:$A$782,$A97,СВЦЭМ!$B$39:$B$782,C$83)+'СЕТ СН'!$H$11+СВЦЭМ!$D$10+'СЕТ СН'!$H$6-'СЕТ СН'!$H$23</f>
        <v>1500.1834373500001</v>
      </c>
      <c r="D97" s="36">
        <f>SUMIFS(СВЦЭМ!$D$39:$D$782,СВЦЭМ!$A$39:$A$782,$A97,СВЦЭМ!$B$39:$B$782,D$83)+'СЕТ СН'!$H$11+СВЦЭМ!$D$10+'СЕТ СН'!$H$6-'СЕТ СН'!$H$23</f>
        <v>1529.3987999799999</v>
      </c>
      <c r="E97" s="36">
        <f>SUMIFS(СВЦЭМ!$D$39:$D$782,СВЦЭМ!$A$39:$A$782,$A97,СВЦЭМ!$B$39:$B$782,E$83)+'СЕТ СН'!$H$11+СВЦЭМ!$D$10+'СЕТ СН'!$H$6-'СЕТ СН'!$H$23</f>
        <v>1545.58291637</v>
      </c>
      <c r="F97" s="36">
        <f>SUMIFS(СВЦЭМ!$D$39:$D$782,СВЦЭМ!$A$39:$A$782,$A97,СВЦЭМ!$B$39:$B$782,F$83)+'СЕТ СН'!$H$11+СВЦЭМ!$D$10+'СЕТ СН'!$H$6-'СЕТ СН'!$H$23</f>
        <v>1546.86828558</v>
      </c>
      <c r="G97" s="36">
        <f>SUMIFS(СВЦЭМ!$D$39:$D$782,СВЦЭМ!$A$39:$A$782,$A97,СВЦЭМ!$B$39:$B$782,G$83)+'СЕТ СН'!$H$11+СВЦЭМ!$D$10+'СЕТ СН'!$H$6-'СЕТ СН'!$H$23</f>
        <v>1533.84320422</v>
      </c>
      <c r="H97" s="36">
        <f>SUMIFS(СВЦЭМ!$D$39:$D$782,СВЦЭМ!$A$39:$A$782,$A97,СВЦЭМ!$B$39:$B$782,H$83)+'СЕТ СН'!$H$11+СВЦЭМ!$D$10+'СЕТ СН'!$H$6-'СЕТ СН'!$H$23</f>
        <v>1471.0723503200002</v>
      </c>
      <c r="I97" s="36">
        <f>SUMIFS(СВЦЭМ!$D$39:$D$782,СВЦЭМ!$A$39:$A$782,$A97,СВЦЭМ!$B$39:$B$782,I$83)+'СЕТ СН'!$H$11+СВЦЭМ!$D$10+'СЕТ СН'!$H$6-'СЕТ СН'!$H$23</f>
        <v>1482.76580734</v>
      </c>
      <c r="J97" s="36">
        <f>SUMIFS(СВЦЭМ!$D$39:$D$782,СВЦЭМ!$A$39:$A$782,$A97,СВЦЭМ!$B$39:$B$782,J$83)+'СЕТ СН'!$H$11+СВЦЭМ!$D$10+'СЕТ СН'!$H$6-'СЕТ СН'!$H$23</f>
        <v>1483.3473684800001</v>
      </c>
      <c r="K97" s="36">
        <f>SUMIFS(СВЦЭМ!$D$39:$D$782,СВЦЭМ!$A$39:$A$782,$A97,СВЦЭМ!$B$39:$B$782,K$83)+'СЕТ СН'!$H$11+СВЦЭМ!$D$10+'СЕТ СН'!$H$6-'СЕТ СН'!$H$23</f>
        <v>1481.94406809</v>
      </c>
      <c r="L97" s="36">
        <f>SUMIFS(СВЦЭМ!$D$39:$D$782,СВЦЭМ!$A$39:$A$782,$A97,СВЦЭМ!$B$39:$B$782,L$83)+'СЕТ СН'!$H$11+СВЦЭМ!$D$10+'СЕТ СН'!$H$6-'СЕТ СН'!$H$23</f>
        <v>1491.0258550200001</v>
      </c>
      <c r="M97" s="36">
        <f>SUMIFS(СВЦЭМ!$D$39:$D$782,СВЦЭМ!$A$39:$A$782,$A97,СВЦЭМ!$B$39:$B$782,M$83)+'СЕТ СН'!$H$11+СВЦЭМ!$D$10+'СЕТ СН'!$H$6-'СЕТ СН'!$H$23</f>
        <v>1465.07539683</v>
      </c>
      <c r="N97" s="36">
        <f>SUMIFS(СВЦЭМ!$D$39:$D$782,СВЦЭМ!$A$39:$A$782,$A97,СВЦЭМ!$B$39:$B$782,N$83)+'СЕТ СН'!$H$11+СВЦЭМ!$D$10+'СЕТ СН'!$H$6-'СЕТ СН'!$H$23</f>
        <v>1466.84850248</v>
      </c>
      <c r="O97" s="36">
        <f>SUMIFS(СВЦЭМ!$D$39:$D$782,СВЦЭМ!$A$39:$A$782,$A97,СВЦЭМ!$B$39:$B$782,O$83)+'СЕТ СН'!$H$11+СВЦЭМ!$D$10+'СЕТ СН'!$H$6-'СЕТ СН'!$H$23</f>
        <v>1470.16054171</v>
      </c>
      <c r="P97" s="36">
        <f>SUMIFS(СВЦЭМ!$D$39:$D$782,СВЦЭМ!$A$39:$A$782,$A97,СВЦЭМ!$B$39:$B$782,P$83)+'СЕТ СН'!$H$11+СВЦЭМ!$D$10+'СЕТ СН'!$H$6-'СЕТ СН'!$H$23</f>
        <v>1469.8536832899999</v>
      </c>
      <c r="Q97" s="36">
        <f>SUMIFS(СВЦЭМ!$D$39:$D$782,СВЦЭМ!$A$39:$A$782,$A97,СВЦЭМ!$B$39:$B$782,Q$83)+'СЕТ СН'!$H$11+СВЦЭМ!$D$10+'СЕТ СН'!$H$6-'СЕТ СН'!$H$23</f>
        <v>1470.8289888899999</v>
      </c>
      <c r="R97" s="36">
        <f>SUMIFS(СВЦЭМ!$D$39:$D$782,СВЦЭМ!$A$39:$A$782,$A97,СВЦЭМ!$B$39:$B$782,R$83)+'СЕТ СН'!$H$11+СВЦЭМ!$D$10+'СЕТ СН'!$H$6-'СЕТ СН'!$H$23</f>
        <v>1461.06331241</v>
      </c>
      <c r="S97" s="36">
        <f>SUMIFS(СВЦЭМ!$D$39:$D$782,СВЦЭМ!$A$39:$A$782,$A97,СВЦЭМ!$B$39:$B$782,S$83)+'СЕТ СН'!$H$11+СВЦЭМ!$D$10+'СЕТ СН'!$H$6-'СЕТ СН'!$H$23</f>
        <v>1477.722857</v>
      </c>
      <c r="T97" s="36">
        <f>SUMIFS(СВЦЭМ!$D$39:$D$782,СВЦЭМ!$A$39:$A$782,$A97,СВЦЭМ!$B$39:$B$782,T$83)+'СЕТ СН'!$H$11+СВЦЭМ!$D$10+'СЕТ СН'!$H$6-'СЕТ СН'!$H$23</f>
        <v>1483.6100988399999</v>
      </c>
      <c r="U97" s="36">
        <f>SUMIFS(СВЦЭМ!$D$39:$D$782,СВЦЭМ!$A$39:$A$782,$A97,СВЦЭМ!$B$39:$B$782,U$83)+'СЕТ СН'!$H$11+СВЦЭМ!$D$10+'СЕТ СН'!$H$6-'СЕТ СН'!$H$23</f>
        <v>1479.8049727800001</v>
      </c>
      <c r="V97" s="36">
        <f>SUMIFS(СВЦЭМ!$D$39:$D$782,СВЦЭМ!$A$39:$A$782,$A97,СВЦЭМ!$B$39:$B$782,V$83)+'СЕТ СН'!$H$11+СВЦЭМ!$D$10+'СЕТ СН'!$H$6-'СЕТ СН'!$H$23</f>
        <v>1491.4004116599999</v>
      </c>
      <c r="W97" s="36">
        <f>SUMIFS(СВЦЭМ!$D$39:$D$782,СВЦЭМ!$A$39:$A$782,$A97,СВЦЭМ!$B$39:$B$782,W$83)+'СЕТ СН'!$H$11+СВЦЭМ!$D$10+'СЕТ СН'!$H$6-'СЕТ СН'!$H$23</f>
        <v>1489.7402468600001</v>
      </c>
      <c r="X97" s="36">
        <f>SUMIFS(СВЦЭМ!$D$39:$D$782,СВЦЭМ!$A$39:$A$782,$A97,СВЦЭМ!$B$39:$B$782,X$83)+'СЕТ СН'!$H$11+СВЦЭМ!$D$10+'СЕТ СН'!$H$6-'СЕТ СН'!$H$23</f>
        <v>1483.2911938100001</v>
      </c>
      <c r="Y97" s="36">
        <f>SUMIFS(СВЦЭМ!$D$39:$D$782,СВЦЭМ!$A$39:$A$782,$A97,СВЦЭМ!$B$39:$B$782,Y$83)+'СЕТ СН'!$H$11+СВЦЭМ!$D$10+'СЕТ СН'!$H$6-'СЕТ СН'!$H$23</f>
        <v>1464.51116409</v>
      </c>
    </row>
    <row r="98" spans="1:25" ht="15.75" x14ac:dyDescent="0.2">
      <c r="A98" s="35">
        <f t="shared" si="2"/>
        <v>44849</v>
      </c>
      <c r="B98" s="36">
        <f>SUMIFS(СВЦЭМ!$D$39:$D$782,СВЦЭМ!$A$39:$A$782,$A98,СВЦЭМ!$B$39:$B$782,B$83)+'СЕТ СН'!$H$11+СВЦЭМ!$D$10+'СЕТ СН'!$H$6-'СЕТ СН'!$H$23</f>
        <v>1382.5081186499999</v>
      </c>
      <c r="C98" s="36">
        <f>SUMIFS(СВЦЭМ!$D$39:$D$782,СВЦЭМ!$A$39:$A$782,$A98,СВЦЭМ!$B$39:$B$782,C$83)+'СЕТ СН'!$H$11+СВЦЭМ!$D$10+'СЕТ СН'!$H$6-'СЕТ СН'!$H$23</f>
        <v>1373.1250164999999</v>
      </c>
      <c r="D98" s="36">
        <f>SUMIFS(СВЦЭМ!$D$39:$D$782,СВЦЭМ!$A$39:$A$782,$A98,СВЦЭМ!$B$39:$B$782,D$83)+'СЕТ СН'!$H$11+СВЦЭМ!$D$10+'СЕТ СН'!$H$6-'СЕТ СН'!$H$23</f>
        <v>1361.7524701299999</v>
      </c>
      <c r="E98" s="36">
        <f>SUMIFS(СВЦЭМ!$D$39:$D$782,СВЦЭМ!$A$39:$A$782,$A98,СВЦЭМ!$B$39:$B$782,E$83)+'СЕТ СН'!$H$11+СВЦЭМ!$D$10+'СЕТ СН'!$H$6-'СЕТ СН'!$H$23</f>
        <v>1356.95796309</v>
      </c>
      <c r="F98" s="36">
        <f>SUMIFS(СВЦЭМ!$D$39:$D$782,СВЦЭМ!$A$39:$A$782,$A98,СВЦЭМ!$B$39:$B$782,F$83)+'СЕТ СН'!$H$11+СВЦЭМ!$D$10+'СЕТ СН'!$H$6-'СЕТ СН'!$H$23</f>
        <v>1351.7967311</v>
      </c>
      <c r="G98" s="36">
        <f>SUMIFS(СВЦЭМ!$D$39:$D$782,СВЦЭМ!$A$39:$A$782,$A98,СВЦЭМ!$B$39:$B$782,G$83)+'СЕТ СН'!$H$11+СВЦЭМ!$D$10+'СЕТ СН'!$H$6-'СЕТ СН'!$H$23</f>
        <v>1352.53725295</v>
      </c>
      <c r="H98" s="36">
        <f>SUMIFS(СВЦЭМ!$D$39:$D$782,СВЦЭМ!$A$39:$A$782,$A98,СВЦЭМ!$B$39:$B$782,H$83)+'СЕТ СН'!$H$11+СВЦЭМ!$D$10+'СЕТ СН'!$H$6-'СЕТ СН'!$H$23</f>
        <v>1368.68381675</v>
      </c>
      <c r="I98" s="36">
        <f>SUMIFS(СВЦЭМ!$D$39:$D$782,СВЦЭМ!$A$39:$A$782,$A98,СВЦЭМ!$B$39:$B$782,I$83)+'СЕТ СН'!$H$11+СВЦЭМ!$D$10+'СЕТ СН'!$H$6-'СЕТ СН'!$H$23</f>
        <v>1335.6816020199999</v>
      </c>
      <c r="J98" s="36">
        <f>SUMIFS(СВЦЭМ!$D$39:$D$782,СВЦЭМ!$A$39:$A$782,$A98,СВЦЭМ!$B$39:$B$782,J$83)+'СЕТ СН'!$H$11+СВЦЭМ!$D$10+'СЕТ СН'!$H$6-'СЕТ СН'!$H$23</f>
        <v>1340.7691798000001</v>
      </c>
      <c r="K98" s="36">
        <f>SUMIFS(СВЦЭМ!$D$39:$D$782,СВЦЭМ!$A$39:$A$782,$A98,СВЦЭМ!$B$39:$B$782,K$83)+'СЕТ СН'!$H$11+СВЦЭМ!$D$10+'СЕТ СН'!$H$6-'СЕТ СН'!$H$23</f>
        <v>1345.7803475399999</v>
      </c>
      <c r="L98" s="36">
        <f>SUMIFS(СВЦЭМ!$D$39:$D$782,СВЦЭМ!$A$39:$A$782,$A98,СВЦЭМ!$B$39:$B$782,L$83)+'СЕТ СН'!$H$11+СВЦЭМ!$D$10+'СЕТ СН'!$H$6-'СЕТ СН'!$H$23</f>
        <v>1383.13395487</v>
      </c>
      <c r="M98" s="36">
        <f>SUMIFS(СВЦЭМ!$D$39:$D$782,СВЦЭМ!$A$39:$A$782,$A98,СВЦЭМ!$B$39:$B$782,M$83)+'СЕТ СН'!$H$11+СВЦЭМ!$D$10+'СЕТ СН'!$H$6-'СЕТ СН'!$H$23</f>
        <v>1347.19192264</v>
      </c>
      <c r="N98" s="36">
        <f>SUMIFS(СВЦЭМ!$D$39:$D$782,СВЦЭМ!$A$39:$A$782,$A98,СВЦЭМ!$B$39:$B$782,N$83)+'СЕТ СН'!$H$11+СВЦЭМ!$D$10+'СЕТ СН'!$H$6-'СЕТ СН'!$H$23</f>
        <v>1280.2774680699999</v>
      </c>
      <c r="O98" s="36">
        <f>SUMIFS(СВЦЭМ!$D$39:$D$782,СВЦЭМ!$A$39:$A$782,$A98,СВЦЭМ!$B$39:$B$782,O$83)+'СЕТ СН'!$H$11+СВЦЭМ!$D$10+'СЕТ СН'!$H$6-'СЕТ СН'!$H$23</f>
        <v>1271.54663815</v>
      </c>
      <c r="P98" s="36">
        <f>SUMIFS(СВЦЭМ!$D$39:$D$782,СВЦЭМ!$A$39:$A$782,$A98,СВЦЭМ!$B$39:$B$782,P$83)+'СЕТ СН'!$H$11+СВЦЭМ!$D$10+'СЕТ СН'!$H$6-'СЕТ СН'!$H$23</f>
        <v>1276.07542612</v>
      </c>
      <c r="Q98" s="36">
        <f>SUMIFS(СВЦЭМ!$D$39:$D$782,СВЦЭМ!$A$39:$A$782,$A98,СВЦЭМ!$B$39:$B$782,Q$83)+'СЕТ СН'!$H$11+СВЦЭМ!$D$10+'СЕТ СН'!$H$6-'СЕТ СН'!$H$23</f>
        <v>1282.729454</v>
      </c>
      <c r="R98" s="36">
        <f>SUMIFS(СВЦЭМ!$D$39:$D$782,СВЦЭМ!$A$39:$A$782,$A98,СВЦЭМ!$B$39:$B$782,R$83)+'СЕТ СН'!$H$11+СВЦЭМ!$D$10+'СЕТ СН'!$H$6-'СЕТ СН'!$H$23</f>
        <v>1328.1893528399999</v>
      </c>
      <c r="S98" s="36">
        <f>SUMIFS(СВЦЭМ!$D$39:$D$782,СВЦЭМ!$A$39:$A$782,$A98,СВЦЭМ!$B$39:$B$782,S$83)+'СЕТ СН'!$H$11+СВЦЭМ!$D$10+'СЕТ СН'!$H$6-'СЕТ СН'!$H$23</f>
        <v>1357.5717331199999</v>
      </c>
      <c r="T98" s="36">
        <f>SUMIFS(СВЦЭМ!$D$39:$D$782,СВЦЭМ!$A$39:$A$782,$A98,СВЦЭМ!$B$39:$B$782,T$83)+'СЕТ СН'!$H$11+СВЦЭМ!$D$10+'СЕТ СН'!$H$6-'СЕТ СН'!$H$23</f>
        <v>1414.79711284</v>
      </c>
      <c r="U98" s="36">
        <f>SUMIFS(СВЦЭМ!$D$39:$D$782,СВЦЭМ!$A$39:$A$782,$A98,СВЦЭМ!$B$39:$B$782,U$83)+'СЕТ СН'!$H$11+СВЦЭМ!$D$10+'СЕТ СН'!$H$6-'СЕТ СН'!$H$23</f>
        <v>1441.3151401499999</v>
      </c>
      <c r="V98" s="36">
        <f>SUMIFS(СВЦЭМ!$D$39:$D$782,СВЦЭМ!$A$39:$A$782,$A98,СВЦЭМ!$B$39:$B$782,V$83)+'СЕТ СН'!$H$11+СВЦЭМ!$D$10+'СЕТ СН'!$H$6-'СЕТ СН'!$H$23</f>
        <v>1433.08008053</v>
      </c>
      <c r="W98" s="36">
        <f>SUMIFS(СВЦЭМ!$D$39:$D$782,СВЦЭМ!$A$39:$A$782,$A98,СВЦЭМ!$B$39:$B$782,W$83)+'СЕТ СН'!$H$11+СВЦЭМ!$D$10+'СЕТ СН'!$H$6-'СЕТ СН'!$H$23</f>
        <v>1418.9343701400001</v>
      </c>
      <c r="X98" s="36">
        <f>SUMIFS(СВЦЭМ!$D$39:$D$782,СВЦЭМ!$A$39:$A$782,$A98,СВЦЭМ!$B$39:$B$782,X$83)+'СЕТ СН'!$H$11+СВЦЭМ!$D$10+'СЕТ СН'!$H$6-'СЕТ СН'!$H$23</f>
        <v>1445.31767655</v>
      </c>
      <c r="Y98" s="36">
        <f>SUMIFS(СВЦЭМ!$D$39:$D$782,СВЦЭМ!$A$39:$A$782,$A98,СВЦЭМ!$B$39:$B$782,Y$83)+'СЕТ СН'!$H$11+СВЦЭМ!$D$10+'СЕТ СН'!$H$6-'СЕТ СН'!$H$23</f>
        <v>1398.34175547</v>
      </c>
    </row>
    <row r="99" spans="1:25" ht="15.75" x14ac:dyDescent="0.2">
      <c r="A99" s="35">
        <f t="shared" si="2"/>
        <v>44850</v>
      </c>
      <c r="B99" s="36">
        <f>SUMIFS(СВЦЭМ!$D$39:$D$782,СВЦЭМ!$A$39:$A$782,$A99,СВЦЭМ!$B$39:$B$782,B$83)+'СЕТ СН'!$H$11+СВЦЭМ!$D$10+'СЕТ СН'!$H$6-'СЕТ СН'!$H$23</f>
        <v>1336.39360164</v>
      </c>
      <c r="C99" s="36">
        <f>SUMIFS(СВЦЭМ!$D$39:$D$782,СВЦЭМ!$A$39:$A$782,$A99,СВЦЭМ!$B$39:$B$782,C$83)+'СЕТ СН'!$H$11+СВЦЭМ!$D$10+'СЕТ СН'!$H$6-'СЕТ СН'!$H$23</f>
        <v>1357.4293625400001</v>
      </c>
      <c r="D99" s="36">
        <f>SUMIFS(СВЦЭМ!$D$39:$D$782,СВЦЭМ!$A$39:$A$782,$A99,СВЦЭМ!$B$39:$B$782,D$83)+'СЕТ СН'!$H$11+СВЦЭМ!$D$10+'СЕТ СН'!$H$6-'СЕТ СН'!$H$23</f>
        <v>1368.77658537</v>
      </c>
      <c r="E99" s="36">
        <f>SUMIFS(СВЦЭМ!$D$39:$D$782,СВЦЭМ!$A$39:$A$782,$A99,СВЦЭМ!$B$39:$B$782,E$83)+'СЕТ СН'!$H$11+СВЦЭМ!$D$10+'СЕТ СН'!$H$6-'СЕТ СН'!$H$23</f>
        <v>1378.7797152099999</v>
      </c>
      <c r="F99" s="36">
        <f>SUMIFS(СВЦЭМ!$D$39:$D$782,СВЦЭМ!$A$39:$A$782,$A99,СВЦЭМ!$B$39:$B$782,F$83)+'СЕТ СН'!$H$11+СВЦЭМ!$D$10+'СЕТ СН'!$H$6-'СЕТ СН'!$H$23</f>
        <v>1372.49964039</v>
      </c>
      <c r="G99" s="36">
        <f>SUMIFS(СВЦЭМ!$D$39:$D$782,СВЦЭМ!$A$39:$A$782,$A99,СВЦЭМ!$B$39:$B$782,G$83)+'СЕТ СН'!$H$11+СВЦЭМ!$D$10+'СЕТ СН'!$H$6-'СЕТ СН'!$H$23</f>
        <v>1360.98549146</v>
      </c>
      <c r="H99" s="36">
        <f>SUMIFS(СВЦЭМ!$D$39:$D$782,СВЦЭМ!$A$39:$A$782,$A99,СВЦЭМ!$B$39:$B$782,H$83)+'СЕТ СН'!$H$11+СВЦЭМ!$D$10+'СЕТ СН'!$H$6-'СЕТ СН'!$H$23</f>
        <v>1345.2352242499999</v>
      </c>
      <c r="I99" s="36">
        <f>SUMIFS(СВЦЭМ!$D$39:$D$782,СВЦЭМ!$A$39:$A$782,$A99,СВЦЭМ!$B$39:$B$782,I$83)+'СЕТ СН'!$H$11+СВЦЭМ!$D$10+'СЕТ СН'!$H$6-'СЕТ СН'!$H$23</f>
        <v>1323.2556488299999</v>
      </c>
      <c r="J99" s="36">
        <f>SUMIFS(СВЦЭМ!$D$39:$D$782,СВЦЭМ!$A$39:$A$782,$A99,СВЦЭМ!$B$39:$B$782,J$83)+'СЕТ СН'!$H$11+СВЦЭМ!$D$10+'СЕТ СН'!$H$6-'СЕТ СН'!$H$23</f>
        <v>1271.47959844</v>
      </c>
      <c r="K99" s="36">
        <f>SUMIFS(СВЦЭМ!$D$39:$D$782,СВЦЭМ!$A$39:$A$782,$A99,СВЦЭМ!$B$39:$B$782,K$83)+'СЕТ СН'!$H$11+СВЦЭМ!$D$10+'СЕТ СН'!$H$6-'СЕТ СН'!$H$23</f>
        <v>1247.09561708</v>
      </c>
      <c r="L99" s="36">
        <f>SUMIFS(СВЦЭМ!$D$39:$D$782,СВЦЭМ!$A$39:$A$782,$A99,СВЦЭМ!$B$39:$B$782,L$83)+'СЕТ СН'!$H$11+СВЦЭМ!$D$10+'СЕТ СН'!$H$6-'СЕТ СН'!$H$23</f>
        <v>1238.8059499199999</v>
      </c>
      <c r="M99" s="36">
        <f>SUMIFS(СВЦЭМ!$D$39:$D$782,СВЦЭМ!$A$39:$A$782,$A99,СВЦЭМ!$B$39:$B$782,M$83)+'СЕТ СН'!$H$11+СВЦЭМ!$D$10+'СЕТ СН'!$H$6-'СЕТ СН'!$H$23</f>
        <v>1245.6785063</v>
      </c>
      <c r="N99" s="36">
        <f>SUMIFS(СВЦЭМ!$D$39:$D$782,СВЦЭМ!$A$39:$A$782,$A99,СВЦЭМ!$B$39:$B$782,N$83)+'СЕТ СН'!$H$11+СВЦЭМ!$D$10+'СЕТ СН'!$H$6-'СЕТ СН'!$H$23</f>
        <v>1259.76834592</v>
      </c>
      <c r="O99" s="36">
        <f>SUMIFS(СВЦЭМ!$D$39:$D$782,СВЦЭМ!$A$39:$A$782,$A99,СВЦЭМ!$B$39:$B$782,O$83)+'СЕТ СН'!$H$11+СВЦЭМ!$D$10+'СЕТ СН'!$H$6-'СЕТ СН'!$H$23</f>
        <v>1272.7645377199999</v>
      </c>
      <c r="P99" s="36">
        <f>SUMIFS(СВЦЭМ!$D$39:$D$782,СВЦЭМ!$A$39:$A$782,$A99,СВЦЭМ!$B$39:$B$782,P$83)+'СЕТ СН'!$H$11+СВЦЭМ!$D$10+'СЕТ СН'!$H$6-'СЕТ СН'!$H$23</f>
        <v>1281.44406888</v>
      </c>
      <c r="Q99" s="36">
        <f>SUMIFS(СВЦЭМ!$D$39:$D$782,СВЦЭМ!$A$39:$A$782,$A99,СВЦЭМ!$B$39:$B$782,Q$83)+'СЕТ СН'!$H$11+СВЦЭМ!$D$10+'СЕТ СН'!$H$6-'СЕТ СН'!$H$23</f>
        <v>1276.95737373</v>
      </c>
      <c r="R99" s="36">
        <f>SUMIFS(СВЦЭМ!$D$39:$D$782,СВЦЭМ!$A$39:$A$782,$A99,СВЦЭМ!$B$39:$B$782,R$83)+'СЕТ СН'!$H$11+СВЦЭМ!$D$10+'СЕТ СН'!$H$6-'СЕТ СН'!$H$23</f>
        <v>1272.35127625</v>
      </c>
      <c r="S99" s="36">
        <f>SUMIFS(СВЦЭМ!$D$39:$D$782,СВЦЭМ!$A$39:$A$782,$A99,СВЦЭМ!$B$39:$B$782,S$83)+'СЕТ СН'!$H$11+СВЦЭМ!$D$10+'СЕТ СН'!$H$6-'СЕТ СН'!$H$23</f>
        <v>1273.36794033</v>
      </c>
      <c r="T99" s="36">
        <f>SUMIFS(СВЦЭМ!$D$39:$D$782,СВЦЭМ!$A$39:$A$782,$A99,СВЦЭМ!$B$39:$B$782,T$83)+'СЕТ СН'!$H$11+СВЦЭМ!$D$10+'СЕТ СН'!$H$6-'СЕТ СН'!$H$23</f>
        <v>1249.73625844</v>
      </c>
      <c r="U99" s="36">
        <f>SUMIFS(СВЦЭМ!$D$39:$D$782,СВЦЭМ!$A$39:$A$782,$A99,СВЦЭМ!$B$39:$B$782,U$83)+'СЕТ СН'!$H$11+СВЦЭМ!$D$10+'СЕТ СН'!$H$6-'СЕТ СН'!$H$23</f>
        <v>1239.13076563</v>
      </c>
      <c r="V99" s="36">
        <f>SUMIFS(СВЦЭМ!$D$39:$D$782,СВЦЭМ!$A$39:$A$782,$A99,СВЦЭМ!$B$39:$B$782,V$83)+'СЕТ СН'!$H$11+СВЦЭМ!$D$10+'СЕТ СН'!$H$6-'СЕТ СН'!$H$23</f>
        <v>1241.53312349</v>
      </c>
      <c r="W99" s="36">
        <f>SUMIFS(СВЦЭМ!$D$39:$D$782,СВЦЭМ!$A$39:$A$782,$A99,СВЦЭМ!$B$39:$B$782,W$83)+'СЕТ СН'!$H$11+СВЦЭМ!$D$10+'СЕТ СН'!$H$6-'СЕТ СН'!$H$23</f>
        <v>1251.92281561</v>
      </c>
      <c r="X99" s="36">
        <f>SUMIFS(СВЦЭМ!$D$39:$D$782,СВЦЭМ!$A$39:$A$782,$A99,СВЦЭМ!$B$39:$B$782,X$83)+'СЕТ СН'!$H$11+СВЦЭМ!$D$10+'СЕТ СН'!$H$6-'СЕТ СН'!$H$23</f>
        <v>1279.5567316199999</v>
      </c>
      <c r="Y99" s="36">
        <f>SUMIFS(СВЦЭМ!$D$39:$D$782,СВЦЭМ!$A$39:$A$782,$A99,СВЦЭМ!$B$39:$B$782,Y$83)+'СЕТ СН'!$H$11+СВЦЭМ!$D$10+'СЕТ СН'!$H$6-'СЕТ СН'!$H$23</f>
        <v>1310.81483357</v>
      </c>
    </row>
    <row r="100" spans="1:25" ht="15.75" x14ac:dyDescent="0.2">
      <c r="A100" s="35">
        <f t="shared" si="2"/>
        <v>44851</v>
      </c>
      <c r="B100" s="36">
        <f>SUMIFS(СВЦЭМ!$D$39:$D$782,СВЦЭМ!$A$39:$A$782,$A100,СВЦЭМ!$B$39:$B$782,B$83)+'СЕТ СН'!$H$11+СВЦЭМ!$D$10+'СЕТ СН'!$H$6-'СЕТ СН'!$H$23</f>
        <v>1358.95701381</v>
      </c>
      <c r="C100" s="36">
        <f>SUMIFS(СВЦЭМ!$D$39:$D$782,СВЦЭМ!$A$39:$A$782,$A100,СВЦЭМ!$B$39:$B$782,C$83)+'СЕТ СН'!$H$11+СВЦЭМ!$D$10+'СЕТ СН'!$H$6-'СЕТ СН'!$H$23</f>
        <v>1391.0316635199999</v>
      </c>
      <c r="D100" s="36">
        <f>SUMIFS(СВЦЭМ!$D$39:$D$782,СВЦЭМ!$A$39:$A$782,$A100,СВЦЭМ!$B$39:$B$782,D$83)+'СЕТ СН'!$H$11+СВЦЭМ!$D$10+'СЕТ СН'!$H$6-'СЕТ СН'!$H$23</f>
        <v>1427.9969295000001</v>
      </c>
      <c r="E100" s="36">
        <f>SUMIFS(СВЦЭМ!$D$39:$D$782,СВЦЭМ!$A$39:$A$782,$A100,СВЦЭМ!$B$39:$B$782,E$83)+'СЕТ СН'!$H$11+СВЦЭМ!$D$10+'СЕТ СН'!$H$6-'СЕТ СН'!$H$23</f>
        <v>1446.61072474</v>
      </c>
      <c r="F100" s="36">
        <f>SUMIFS(СВЦЭМ!$D$39:$D$782,СВЦЭМ!$A$39:$A$782,$A100,СВЦЭМ!$B$39:$B$782,F$83)+'СЕТ СН'!$H$11+СВЦЭМ!$D$10+'СЕТ СН'!$H$6-'СЕТ СН'!$H$23</f>
        <v>1451.80525038</v>
      </c>
      <c r="G100" s="36">
        <f>SUMIFS(СВЦЭМ!$D$39:$D$782,СВЦЭМ!$A$39:$A$782,$A100,СВЦЭМ!$B$39:$B$782,G$83)+'СЕТ СН'!$H$11+СВЦЭМ!$D$10+'СЕТ СН'!$H$6-'СЕТ СН'!$H$23</f>
        <v>1428.3187882899999</v>
      </c>
      <c r="H100" s="36">
        <f>SUMIFS(СВЦЭМ!$D$39:$D$782,СВЦЭМ!$A$39:$A$782,$A100,СВЦЭМ!$B$39:$B$782,H$83)+'СЕТ СН'!$H$11+СВЦЭМ!$D$10+'СЕТ СН'!$H$6-'СЕТ СН'!$H$23</f>
        <v>1375.7594211399999</v>
      </c>
      <c r="I100" s="36">
        <f>SUMIFS(СВЦЭМ!$D$39:$D$782,СВЦЭМ!$A$39:$A$782,$A100,СВЦЭМ!$B$39:$B$782,I$83)+'СЕТ СН'!$H$11+СВЦЭМ!$D$10+'СЕТ СН'!$H$6-'СЕТ СН'!$H$23</f>
        <v>1321.930779</v>
      </c>
      <c r="J100" s="36">
        <f>SUMIFS(СВЦЭМ!$D$39:$D$782,СВЦЭМ!$A$39:$A$782,$A100,СВЦЭМ!$B$39:$B$782,J$83)+'СЕТ СН'!$H$11+СВЦЭМ!$D$10+'СЕТ СН'!$H$6-'СЕТ СН'!$H$23</f>
        <v>1297.31216316</v>
      </c>
      <c r="K100" s="36">
        <f>SUMIFS(СВЦЭМ!$D$39:$D$782,СВЦЭМ!$A$39:$A$782,$A100,СВЦЭМ!$B$39:$B$782,K$83)+'СЕТ СН'!$H$11+СВЦЭМ!$D$10+'СЕТ СН'!$H$6-'СЕТ СН'!$H$23</f>
        <v>1294.55052553</v>
      </c>
      <c r="L100" s="36">
        <f>SUMIFS(СВЦЭМ!$D$39:$D$782,СВЦЭМ!$A$39:$A$782,$A100,СВЦЭМ!$B$39:$B$782,L$83)+'СЕТ СН'!$H$11+СВЦЭМ!$D$10+'СЕТ СН'!$H$6-'СЕТ СН'!$H$23</f>
        <v>1301.9876327699999</v>
      </c>
      <c r="M100" s="36">
        <f>SUMIFS(СВЦЭМ!$D$39:$D$782,СВЦЭМ!$A$39:$A$782,$A100,СВЦЭМ!$B$39:$B$782,M$83)+'СЕТ СН'!$H$11+СВЦЭМ!$D$10+'СЕТ СН'!$H$6-'СЕТ СН'!$H$23</f>
        <v>1315.6444766499999</v>
      </c>
      <c r="N100" s="36">
        <f>SUMIFS(СВЦЭМ!$D$39:$D$782,СВЦЭМ!$A$39:$A$782,$A100,СВЦЭМ!$B$39:$B$782,N$83)+'СЕТ СН'!$H$11+СВЦЭМ!$D$10+'СЕТ СН'!$H$6-'СЕТ СН'!$H$23</f>
        <v>1317.68048239</v>
      </c>
      <c r="O100" s="36">
        <f>SUMIFS(СВЦЭМ!$D$39:$D$782,СВЦЭМ!$A$39:$A$782,$A100,СВЦЭМ!$B$39:$B$782,O$83)+'СЕТ СН'!$H$11+СВЦЭМ!$D$10+'СЕТ СН'!$H$6-'СЕТ СН'!$H$23</f>
        <v>1315.3860075299999</v>
      </c>
      <c r="P100" s="36">
        <f>SUMIFS(СВЦЭМ!$D$39:$D$782,СВЦЭМ!$A$39:$A$782,$A100,СВЦЭМ!$B$39:$B$782,P$83)+'СЕТ СН'!$H$11+СВЦЭМ!$D$10+'СЕТ СН'!$H$6-'СЕТ СН'!$H$23</f>
        <v>1331.5638526099999</v>
      </c>
      <c r="Q100" s="36">
        <f>SUMIFS(СВЦЭМ!$D$39:$D$782,СВЦЭМ!$A$39:$A$782,$A100,СВЦЭМ!$B$39:$B$782,Q$83)+'СЕТ СН'!$H$11+СВЦЭМ!$D$10+'СЕТ СН'!$H$6-'СЕТ СН'!$H$23</f>
        <v>1309.13534465</v>
      </c>
      <c r="R100" s="36">
        <f>SUMIFS(СВЦЭМ!$D$39:$D$782,СВЦЭМ!$A$39:$A$782,$A100,СВЦЭМ!$B$39:$B$782,R$83)+'СЕТ СН'!$H$11+СВЦЭМ!$D$10+'СЕТ СН'!$H$6-'СЕТ СН'!$H$23</f>
        <v>1258.4814771199999</v>
      </c>
      <c r="S100" s="36">
        <f>SUMIFS(СВЦЭМ!$D$39:$D$782,СВЦЭМ!$A$39:$A$782,$A100,СВЦЭМ!$B$39:$B$782,S$83)+'СЕТ СН'!$H$11+СВЦЭМ!$D$10+'СЕТ СН'!$H$6-'СЕТ СН'!$H$23</f>
        <v>1243.4744602599999</v>
      </c>
      <c r="T100" s="36">
        <f>SUMIFS(СВЦЭМ!$D$39:$D$782,СВЦЭМ!$A$39:$A$782,$A100,СВЦЭМ!$B$39:$B$782,T$83)+'СЕТ СН'!$H$11+СВЦЭМ!$D$10+'СЕТ СН'!$H$6-'СЕТ СН'!$H$23</f>
        <v>1302.63139449</v>
      </c>
      <c r="U100" s="36">
        <f>SUMIFS(СВЦЭМ!$D$39:$D$782,СВЦЭМ!$A$39:$A$782,$A100,СВЦЭМ!$B$39:$B$782,U$83)+'СЕТ СН'!$H$11+СВЦЭМ!$D$10+'СЕТ СН'!$H$6-'СЕТ СН'!$H$23</f>
        <v>1400.3129701</v>
      </c>
      <c r="V100" s="36">
        <f>SUMIFS(СВЦЭМ!$D$39:$D$782,СВЦЭМ!$A$39:$A$782,$A100,СВЦЭМ!$B$39:$B$782,V$83)+'СЕТ СН'!$H$11+СВЦЭМ!$D$10+'СЕТ СН'!$H$6-'СЕТ СН'!$H$23</f>
        <v>1395.9549735000001</v>
      </c>
      <c r="W100" s="36">
        <f>SUMIFS(СВЦЭМ!$D$39:$D$782,СВЦЭМ!$A$39:$A$782,$A100,СВЦЭМ!$B$39:$B$782,W$83)+'СЕТ СН'!$H$11+СВЦЭМ!$D$10+'СЕТ СН'!$H$6-'СЕТ СН'!$H$23</f>
        <v>1386.6283373900001</v>
      </c>
      <c r="X100" s="36">
        <f>SUMIFS(СВЦЭМ!$D$39:$D$782,СВЦЭМ!$A$39:$A$782,$A100,СВЦЭМ!$B$39:$B$782,X$83)+'СЕТ СН'!$H$11+СВЦЭМ!$D$10+'СЕТ СН'!$H$6-'СЕТ СН'!$H$23</f>
        <v>1340.01736833</v>
      </c>
      <c r="Y100" s="36">
        <f>SUMIFS(СВЦЭМ!$D$39:$D$782,СВЦЭМ!$A$39:$A$782,$A100,СВЦЭМ!$B$39:$B$782,Y$83)+'СЕТ СН'!$H$11+СВЦЭМ!$D$10+'СЕТ СН'!$H$6-'СЕТ СН'!$H$23</f>
        <v>1381.3383059</v>
      </c>
    </row>
    <row r="101" spans="1:25" ht="15.75" x14ac:dyDescent="0.2">
      <c r="A101" s="35">
        <f t="shared" si="2"/>
        <v>44852</v>
      </c>
      <c r="B101" s="36">
        <f>SUMIFS(СВЦЭМ!$D$39:$D$782,СВЦЭМ!$A$39:$A$782,$A101,СВЦЭМ!$B$39:$B$782,B$83)+'СЕТ СН'!$H$11+СВЦЭМ!$D$10+'СЕТ СН'!$H$6-'СЕТ СН'!$H$23</f>
        <v>1411.5358553599999</v>
      </c>
      <c r="C101" s="36">
        <f>SUMIFS(СВЦЭМ!$D$39:$D$782,СВЦЭМ!$A$39:$A$782,$A101,СВЦЭМ!$B$39:$B$782,C$83)+'СЕТ СН'!$H$11+СВЦЭМ!$D$10+'СЕТ СН'!$H$6-'СЕТ СН'!$H$23</f>
        <v>1454.0577327599999</v>
      </c>
      <c r="D101" s="36">
        <f>SUMIFS(СВЦЭМ!$D$39:$D$782,СВЦЭМ!$A$39:$A$782,$A101,СВЦЭМ!$B$39:$B$782,D$83)+'СЕТ СН'!$H$11+СВЦЭМ!$D$10+'СЕТ СН'!$H$6-'СЕТ СН'!$H$23</f>
        <v>1470.8033550099999</v>
      </c>
      <c r="E101" s="36">
        <f>SUMIFS(СВЦЭМ!$D$39:$D$782,СВЦЭМ!$A$39:$A$782,$A101,СВЦЭМ!$B$39:$B$782,E$83)+'СЕТ СН'!$H$11+СВЦЭМ!$D$10+'СЕТ СН'!$H$6-'СЕТ СН'!$H$23</f>
        <v>1473.85214658</v>
      </c>
      <c r="F101" s="36">
        <f>SUMIFS(СВЦЭМ!$D$39:$D$782,СВЦЭМ!$A$39:$A$782,$A101,СВЦЭМ!$B$39:$B$782,F$83)+'СЕТ СН'!$H$11+СВЦЭМ!$D$10+'СЕТ СН'!$H$6-'СЕТ СН'!$H$23</f>
        <v>1475.7475486399999</v>
      </c>
      <c r="G101" s="36">
        <f>SUMIFS(СВЦЭМ!$D$39:$D$782,СВЦЭМ!$A$39:$A$782,$A101,СВЦЭМ!$B$39:$B$782,G$83)+'СЕТ СН'!$H$11+СВЦЭМ!$D$10+'СЕТ СН'!$H$6-'СЕТ СН'!$H$23</f>
        <v>1461.7098783800002</v>
      </c>
      <c r="H101" s="36">
        <f>SUMIFS(СВЦЭМ!$D$39:$D$782,СВЦЭМ!$A$39:$A$782,$A101,СВЦЭМ!$B$39:$B$782,H$83)+'СЕТ СН'!$H$11+СВЦЭМ!$D$10+'СЕТ СН'!$H$6-'СЕТ СН'!$H$23</f>
        <v>1400.32550838</v>
      </c>
      <c r="I101" s="36">
        <f>SUMIFS(СВЦЭМ!$D$39:$D$782,СВЦЭМ!$A$39:$A$782,$A101,СВЦЭМ!$B$39:$B$782,I$83)+'СЕТ СН'!$H$11+СВЦЭМ!$D$10+'СЕТ СН'!$H$6-'СЕТ СН'!$H$23</f>
        <v>1341.44796406</v>
      </c>
      <c r="J101" s="36">
        <f>SUMIFS(СВЦЭМ!$D$39:$D$782,СВЦЭМ!$A$39:$A$782,$A101,СВЦЭМ!$B$39:$B$782,J$83)+'СЕТ СН'!$H$11+СВЦЭМ!$D$10+'СЕТ СН'!$H$6-'СЕТ СН'!$H$23</f>
        <v>1318.82656249</v>
      </c>
      <c r="K101" s="36">
        <f>SUMIFS(СВЦЭМ!$D$39:$D$782,СВЦЭМ!$A$39:$A$782,$A101,СВЦЭМ!$B$39:$B$782,K$83)+'СЕТ СН'!$H$11+СВЦЭМ!$D$10+'СЕТ СН'!$H$6-'СЕТ СН'!$H$23</f>
        <v>1321.2644787699999</v>
      </c>
      <c r="L101" s="36">
        <f>SUMIFS(СВЦЭМ!$D$39:$D$782,СВЦЭМ!$A$39:$A$782,$A101,СВЦЭМ!$B$39:$B$782,L$83)+'СЕТ СН'!$H$11+СВЦЭМ!$D$10+'СЕТ СН'!$H$6-'СЕТ СН'!$H$23</f>
        <v>1319.3774848999999</v>
      </c>
      <c r="M101" s="36">
        <f>SUMIFS(СВЦЭМ!$D$39:$D$782,СВЦЭМ!$A$39:$A$782,$A101,СВЦЭМ!$B$39:$B$782,M$83)+'СЕТ СН'!$H$11+СВЦЭМ!$D$10+'СЕТ СН'!$H$6-'СЕТ СН'!$H$23</f>
        <v>1329.19384558</v>
      </c>
      <c r="N101" s="36">
        <f>SUMIFS(СВЦЭМ!$D$39:$D$782,СВЦЭМ!$A$39:$A$782,$A101,СВЦЭМ!$B$39:$B$782,N$83)+'СЕТ СН'!$H$11+СВЦЭМ!$D$10+'СЕТ СН'!$H$6-'СЕТ СН'!$H$23</f>
        <v>1332.2367948399999</v>
      </c>
      <c r="O101" s="36">
        <f>SUMIFS(СВЦЭМ!$D$39:$D$782,СВЦЭМ!$A$39:$A$782,$A101,СВЦЭМ!$B$39:$B$782,O$83)+'СЕТ СН'!$H$11+СВЦЭМ!$D$10+'СЕТ СН'!$H$6-'СЕТ СН'!$H$23</f>
        <v>1331.8493236499999</v>
      </c>
      <c r="P101" s="36">
        <f>SUMIFS(СВЦЭМ!$D$39:$D$782,СВЦЭМ!$A$39:$A$782,$A101,СВЦЭМ!$B$39:$B$782,P$83)+'СЕТ СН'!$H$11+СВЦЭМ!$D$10+'СЕТ СН'!$H$6-'СЕТ СН'!$H$23</f>
        <v>1335.20605776</v>
      </c>
      <c r="Q101" s="36">
        <f>SUMIFS(СВЦЭМ!$D$39:$D$782,СВЦЭМ!$A$39:$A$782,$A101,СВЦЭМ!$B$39:$B$782,Q$83)+'СЕТ СН'!$H$11+СВЦЭМ!$D$10+'СЕТ СН'!$H$6-'СЕТ СН'!$H$23</f>
        <v>1348.83283904</v>
      </c>
      <c r="R101" s="36">
        <f>SUMIFS(СВЦЭМ!$D$39:$D$782,СВЦЭМ!$A$39:$A$782,$A101,СВЦЭМ!$B$39:$B$782,R$83)+'СЕТ СН'!$H$11+СВЦЭМ!$D$10+'СЕТ СН'!$H$6-'СЕТ СН'!$H$23</f>
        <v>1354.1838849000001</v>
      </c>
      <c r="S101" s="36">
        <f>SUMIFS(СВЦЭМ!$D$39:$D$782,СВЦЭМ!$A$39:$A$782,$A101,СВЦЭМ!$B$39:$B$782,S$83)+'СЕТ СН'!$H$11+СВЦЭМ!$D$10+'СЕТ СН'!$H$6-'СЕТ СН'!$H$23</f>
        <v>1332.0880111199999</v>
      </c>
      <c r="T101" s="36">
        <f>SUMIFS(СВЦЭМ!$D$39:$D$782,СВЦЭМ!$A$39:$A$782,$A101,СВЦЭМ!$B$39:$B$782,T$83)+'СЕТ СН'!$H$11+СВЦЭМ!$D$10+'СЕТ СН'!$H$6-'СЕТ СН'!$H$23</f>
        <v>1415.7590291199999</v>
      </c>
      <c r="U101" s="36">
        <f>SUMIFS(СВЦЭМ!$D$39:$D$782,СВЦЭМ!$A$39:$A$782,$A101,СВЦЭМ!$B$39:$B$782,U$83)+'СЕТ СН'!$H$11+СВЦЭМ!$D$10+'СЕТ СН'!$H$6-'СЕТ СН'!$H$23</f>
        <v>1440.81341288</v>
      </c>
      <c r="V101" s="36">
        <f>SUMIFS(СВЦЭМ!$D$39:$D$782,СВЦЭМ!$A$39:$A$782,$A101,СВЦЭМ!$B$39:$B$782,V$83)+'СЕТ СН'!$H$11+СВЦЭМ!$D$10+'СЕТ СН'!$H$6-'СЕТ СН'!$H$23</f>
        <v>1434.36362648</v>
      </c>
      <c r="W101" s="36">
        <f>SUMIFS(СВЦЭМ!$D$39:$D$782,СВЦЭМ!$A$39:$A$782,$A101,СВЦЭМ!$B$39:$B$782,W$83)+'СЕТ СН'!$H$11+СВЦЭМ!$D$10+'СЕТ СН'!$H$6-'СЕТ СН'!$H$23</f>
        <v>1425.5272483799999</v>
      </c>
      <c r="X101" s="36">
        <f>SUMIFS(СВЦЭМ!$D$39:$D$782,СВЦЭМ!$A$39:$A$782,$A101,СВЦЭМ!$B$39:$B$782,X$83)+'СЕТ СН'!$H$11+СВЦЭМ!$D$10+'СЕТ СН'!$H$6-'СЕТ СН'!$H$23</f>
        <v>1385.95004814</v>
      </c>
      <c r="Y101" s="36">
        <f>SUMIFS(СВЦЭМ!$D$39:$D$782,СВЦЭМ!$A$39:$A$782,$A101,СВЦЭМ!$B$39:$B$782,Y$83)+'СЕТ СН'!$H$11+СВЦЭМ!$D$10+'СЕТ СН'!$H$6-'СЕТ СН'!$H$23</f>
        <v>1372.8033006000001</v>
      </c>
    </row>
    <row r="102" spans="1:25" ht="15.75" x14ac:dyDescent="0.2">
      <c r="A102" s="35">
        <f t="shared" si="2"/>
        <v>44853</v>
      </c>
      <c r="B102" s="36">
        <f>SUMIFS(СВЦЭМ!$D$39:$D$782,СВЦЭМ!$A$39:$A$782,$A102,СВЦЭМ!$B$39:$B$782,B$83)+'СЕТ СН'!$H$11+СВЦЭМ!$D$10+'СЕТ СН'!$H$6-'СЕТ СН'!$H$23</f>
        <v>1416.8030282</v>
      </c>
      <c r="C102" s="36">
        <f>SUMIFS(СВЦЭМ!$D$39:$D$782,СВЦЭМ!$A$39:$A$782,$A102,СВЦЭМ!$B$39:$B$782,C$83)+'СЕТ СН'!$H$11+СВЦЭМ!$D$10+'СЕТ СН'!$H$6-'СЕТ СН'!$H$23</f>
        <v>1451.64154848</v>
      </c>
      <c r="D102" s="36">
        <f>SUMIFS(СВЦЭМ!$D$39:$D$782,СВЦЭМ!$A$39:$A$782,$A102,СВЦЭМ!$B$39:$B$782,D$83)+'СЕТ СН'!$H$11+СВЦЭМ!$D$10+'СЕТ СН'!$H$6-'СЕТ СН'!$H$23</f>
        <v>1473.48753255</v>
      </c>
      <c r="E102" s="36">
        <f>SUMIFS(СВЦЭМ!$D$39:$D$782,СВЦЭМ!$A$39:$A$782,$A102,СВЦЭМ!$B$39:$B$782,E$83)+'СЕТ СН'!$H$11+СВЦЭМ!$D$10+'СЕТ СН'!$H$6-'СЕТ СН'!$H$23</f>
        <v>1473.0736580799999</v>
      </c>
      <c r="F102" s="36">
        <f>SUMIFS(СВЦЭМ!$D$39:$D$782,СВЦЭМ!$A$39:$A$782,$A102,СВЦЭМ!$B$39:$B$782,F$83)+'СЕТ СН'!$H$11+СВЦЭМ!$D$10+'СЕТ СН'!$H$6-'СЕТ СН'!$H$23</f>
        <v>1476.0971664200001</v>
      </c>
      <c r="G102" s="36">
        <f>SUMIFS(СВЦЭМ!$D$39:$D$782,СВЦЭМ!$A$39:$A$782,$A102,СВЦЭМ!$B$39:$B$782,G$83)+'СЕТ СН'!$H$11+СВЦЭМ!$D$10+'СЕТ СН'!$H$6-'СЕТ СН'!$H$23</f>
        <v>1459.7609866100001</v>
      </c>
      <c r="H102" s="36">
        <f>SUMIFS(СВЦЭМ!$D$39:$D$782,СВЦЭМ!$A$39:$A$782,$A102,СВЦЭМ!$B$39:$B$782,H$83)+'СЕТ СН'!$H$11+СВЦЭМ!$D$10+'СЕТ СН'!$H$6-'СЕТ СН'!$H$23</f>
        <v>1400.24445083</v>
      </c>
      <c r="I102" s="36">
        <f>SUMIFS(СВЦЭМ!$D$39:$D$782,СВЦЭМ!$A$39:$A$782,$A102,СВЦЭМ!$B$39:$B$782,I$83)+'СЕТ СН'!$H$11+СВЦЭМ!$D$10+'СЕТ СН'!$H$6-'СЕТ СН'!$H$23</f>
        <v>1351.13119914</v>
      </c>
      <c r="J102" s="36">
        <f>SUMIFS(СВЦЭМ!$D$39:$D$782,СВЦЭМ!$A$39:$A$782,$A102,СВЦЭМ!$B$39:$B$782,J$83)+'СЕТ СН'!$H$11+СВЦЭМ!$D$10+'СЕТ СН'!$H$6-'СЕТ СН'!$H$23</f>
        <v>1385.12362983</v>
      </c>
      <c r="K102" s="36">
        <f>SUMIFS(СВЦЭМ!$D$39:$D$782,СВЦЭМ!$A$39:$A$782,$A102,СВЦЭМ!$B$39:$B$782,K$83)+'СЕТ СН'!$H$11+СВЦЭМ!$D$10+'СЕТ СН'!$H$6-'СЕТ СН'!$H$23</f>
        <v>1393.0293671100001</v>
      </c>
      <c r="L102" s="36">
        <f>SUMIFS(СВЦЭМ!$D$39:$D$782,СВЦЭМ!$A$39:$A$782,$A102,СВЦЭМ!$B$39:$B$782,L$83)+'СЕТ СН'!$H$11+СВЦЭМ!$D$10+'СЕТ СН'!$H$6-'СЕТ СН'!$H$23</f>
        <v>1396.96646366</v>
      </c>
      <c r="M102" s="36">
        <f>SUMIFS(СВЦЭМ!$D$39:$D$782,СВЦЭМ!$A$39:$A$782,$A102,СВЦЭМ!$B$39:$B$782,M$83)+'СЕТ СН'!$H$11+СВЦЭМ!$D$10+'СЕТ СН'!$H$6-'СЕТ СН'!$H$23</f>
        <v>1425.4905077799999</v>
      </c>
      <c r="N102" s="36">
        <f>SUMIFS(СВЦЭМ!$D$39:$D$782,СВЦЭМ!$A$39:$A$782,$A102,СВЦЭМ!$B$39:$B$782,N$83)+'СЕТ СН'!$H$11+СВЦЭМ!$D$10+'СЕТ СН'!$H$6-'СЕТ СН'!$H$23</f>
        <v>1359.48947421</v>
      </c>
      <c r="O102" s="36">
        <f>SUMIFS(СВЦЭМ!$D$39:$D$782,СВЦЭМ!$A$39:$A$782,$A102,СВЦЭМ!$B$39:$B$782,O$83)+'СЕТ СН'!$H$11+СВЦЭМ!$D$10+'СЕТ СН'!$H$6-'СЕТ СН'!$H$23</f>
        <v>1351.4431102799999</v>
      </c>
      <c r="P102" s="36">
        <f>SUMIFS(СВЦЭМ!$D$39:$D$782,СВЦЭМ!$A$39:$A$782,$A102,СВЦЭМ!$B$39:$B$782,P$83)+'СЕТ СН'!$H$11+СВЦЭМ!$D$10+'СЕТ СН'!$H$6-'СЕТ СН'!$H$23</f>
        <v>1335.4439225399999</v>
      </c>
      <c r="Q102" s="36">
        <f>SUMIFS(СВЦЭМ!$D$39:$D$782,СВЦЭМ!$A$39:$A$782,$A102,СВЦЭМ!$B$39:$B$782,Q$83)+'СЕТ СН'!$H$11+СВЦЭМ!$D$10+'СЕТ СН'!$H$6-'СЕТ СН'!$H$23</f>
        <v>1333.3160205899999</v>
      </c>
      <c r="R102" s="36">
        <f>SUMIFS(СВЦЭМ!$D$39:$D$782,СВЦЭМ!$A$39:$A$782,$A102,СВЦЭМ!$B$39:$B$782,R$83)+'СЕТ СН'!$H$11+СВЦЭМ!$D$10+'СЕТ СН'!$H$6-'СЕТ СН'!$H$23</f>
        <v>1233.14717139</v>
      </c>
      <c r="S102" s="36">
        <f>SUMIFS(СВЦЭМ!$D$39:$D$782,СВЦЭМ!$A$39:$A$782,$A102,СВЦЭМ!$B$39:$B$782,S$83)+'СЕТ СН'!$H$11+СВЦЭМ!$D$10+'СЕТ СН'!$H$6-'СЕТ СН'!$H$23</f>
        <v>1159.0697348399999</v>
      </c>
      <c r="T102" s="36">
        <f>SUMIFS(СВЦЭМ!$D$39:$D$782,СВЦЭМ!$A$39:$A$782,$A102,СВЦЭМ!$B$39:$B$782,T$83)+'СЕТ СН'!$H$11+СВЦЭМ!$D$10+'СЕТ СН'!$H$6-'СЕТ СН'!$H$23</f>
        <v>1179.7779323299999</v>
      </c>
      <c r="U102" s="36">
        <f>SUMIFS(СВЦЭМ!$D$39:$D$782,СВЦЭМ!$A$39:$A$782,$A102,СВЦЭМ!$B$39:$B$782,U$83)+'СЕТ СН'!$H$11+СВЦЭМ!$D$10+'СЕТ СН'!$H$6-'СЕТ СН'!$H$23</f>
        <v>1246.7731692499999</v>
      </c>
      <c r="V102" s="36">
        <f>SUMIFS(СВЦЭМ!$D$39:$D$782,СВЦЭМ!$A$39:$A$782,$A102,СВЦЭМ!$B$39:$B$782,V$83)+'СЕТ СН'!$H$11+СВЦЭМ!$D$10+'СЕТ СН'!$H$6-'СЕТ СН'!$H$23</f>
        <v>1299.01431912</v>
      </c>
      <c r="W102" s="36">
        <f>SUMIFS(СВЦЭМ!$D$39:$D$782,СВЦЭМ!$A$39:$A$782,$A102,СВЦЭМ!$B$39:$B$782,W$83)+'СЕТ СН'!$H$11+СВЦЭМ!$D$10+'СЕТ СН'!$H$6-'СЕТ СН'!$H$23</f>
        <v>1355.72526971</v>
      </c>
      <c r="X102" s="36">
        <f>SUMIFS(СВЦЭМ!$D$39:$D$782,СВЦЭМ!$A$39:$A$782,$A102,СВЦЭМ!$B$39:$B$782,X$83)+'СЕТ СН'!$H$11+СВЦЭМ!$D$10+'СЕТ СН'!$H$6-'СЕТ СН'!$H$23</f>
        <v>1386.08398809</v>
      </c>
      <c r="Y102" s="36">
        <f>SUMIFS(СВЦЭМ!$D$39:$D$782,СВЦЭМ!$A$39:$A$782,$A102,СВЦЭМ!$B$39:$B$782,Y$83)+'СЕТ СН'!$H$11+СВЦЭМ!$D$10+'СЕТ СН'!$H$6-'СЕТ СН'!$H$23</f>
        <v>1447.3968866999999</v>
      </c>
    </row>
    <row r="103" spans="1:25" ht="15.75" x14ac:dyDescent="0.2">
      <c r="A103" s="35">
        <f t="shared" si="2"/>
        <v>44854</v>
      </c>
      <c r="B103" s="36">
        <f>SUMIFS(СВЦЭМ!$D$39:$D$782,СВЦЭМ!$A$39:$A$782,$A103,СВЦЭМ!$B$39:$B$782,B$83)+'СЕТ СН'!$H$11+СВЦЭМ!$D$10+'СЕТ СН'!$H$6-'СЕТ СН'!$H$23</f>
        <v>1372.93118678</v>
      </c>
      <c r="C103" s="36">
        <f>SUMIFS(СВЦЭМ!$D$39:$D$782,СВЦЭМ!$A$39:$A$782,$A103,СВЦЭМ!$B$39:$B$782,C$83)+'СЕТ СН'!$H$11+СВЦЭМ!$D$10+'СЕТ СН'!$H$6-'СЕТ СН'!$H$23</f>
        <v>1374.15820446</v>
      </c>
      <c r="D103" s="36">
        <f>SUMIFS(СВЦЭМ!$D$39:$D$782,СВЦЭМ!$A$39:$A$782,$A103,СВЦЭМ!$B$39:$B$782,D$83)+'СЕТ СН'!$H$11+СВЦЭМ!$D$10+'СЕТ СН'!$H$6-'СЕТ СН'!$H$23</f>
        <v>1415.2673406199999</v>
      </c>
      <c r="E103" s="36">
        <f>SUMIFS(СВЦЭМ!$D$39:$D$782,СВЦЭМ!$A$39:$A$782,$A103,СВЦЭМ!$B$39:$B$782,E$83)+'СЕТ СН'!$H$11+СВЦЭМ!$D$10+'СЕТ СН'!$H$6-'СЕТ СН'!$H$23</f>
        <v>1411.8271903</v>
      </c>
      <c r="F103" s="36">
        <f>SUMIFS(СВЦЭМ!$D$39:$D$782,СВЦЭМ!$A$39:$A$782,$A103,СВЦЭМ!$B$39:$B$782,F$83)+'СЕТ СН'!$H$11+СВЦЭМ!$D$10+'СЕТ СН'!$H$6-'СЕТ СН'!$H$23</f>
        <v>1392.29882215</v>
      </c>
      <c r="G103" s="36">
        <f>SUMIFS(СВЦЭМ!$D$39:$D$782,СВЦЭМ!$A$39:$A$782,$A103,СВЦЭМ!$B$39:$B$782,G$83)+'СЕТ СН'!$H$11+СВЦЭМ!$D$10+'СЕТ СН'!$H$6-'СЕТ СН'!$H$23</f>
        <v>1364.22467822</v>
      </c>
      <c r="H103" s="36">
        <f>SUMIFS(СВЦЭМ!$D$39:$D$782,СВЦЭМ!$A$39:$A$782,$A103,СВЦЭМ!$B$39:$B$782,H$83)+'СЕТ СН'!$H$11+СВЦЭМ!$D$10+'СЕТ СН'!$H$6-'СЕТ СН'!$H$23</f>
        <v>1316.6133321099999</v>
      </c>
      <c r="I103" s="36">
        <f>SUMIFS(СВЦЭМ!$D$39:$D$782,СВЦЭМ!$A$39:$A$782,$A103,СВЦЭМ!$B$39:$B$782,I$83)+'СЕТ СН'!$H$11+СВЦЭМ!$D$10+'СЕТ СН'!$H$6-'СЕТ СН'!$H$23</f>
        <v>1288.51787739</v>
      </c>
      <c r="J103" s="36">
        <f>SUMIFS(СВЦЭМ!$D$39:$D$782,СВЦЭМ!$A$39:$A$782,$A103,СВЦЭМ!$B$39:$B$782,J$83)+'СЕТ СН'!$H$11+СВЦЭМ!$D$10+'СЕТ СН'!$H$6-'СЕТ СН'!$H$23</f>
        <v>1290.56200786</v>
      </c>
      <c r="K103" s="36">
        <f>SUMIFS(СВЦЭМ!$D$39:$D$782,СВЦЭМ!$A$39:$A$782,$A103,СВЦЭМ!$B$39:$B$782,K$83)+'СЕТ СН'!$H$11+СВЦЭМ!$D$10+'СЕТ СН'!$H$6-'СЕТ СН'!$H$23</f>
        <v>1325.7916631099999</v>
      </c>
      <c r="L103" s="36">
        <f>SUMIFS(СВЦЭМ!$D$39:$D$782,СВЦЭМ!$A$39:$A$782,$A103,СВЦЭМ!$B$39:$B$782,L$83)+'СЕТ СН'!$H$11+СВЦЭМ!$D$10+'СЕТ СН'!$H$6-'СЕТ СН'!$H$23</f>
        <v>1333.69497626</v>
      </c>
      <c r="M103" s="36">
        <f>SUMIFS(СВЦЭМ!$D$39:$D$782,СВЦЭМ!$A$39:$A$782,$A103,СВЦЭМ!$B$39:$B$782,M$83)+'СЕТ СН'!$H$11+СВЦЭМ!$D$10+'СЕТ СН'!$H$6-'СЕТ СН'!$H$23</f>
        <v>1364.86778994</v>
      </c>
      <c r="N103" s="36">
        <f>SUMIFS(СВЦЭМ!$D$39:$D$782,СВЦЭМ!$A$39:$A$782,$A103,СВЦЭМ!$B$39:$B$782,N$83)+'СЕТ СН'!$H$11+СВЦЭМ!$D$10+'СЕТ СН'!$H$6-'СЕТ СН'!$H$23</f>
        <v>1357.67044809</v>
      </c>
      <c r="O103" s="36">
        <f>SUMIFS(СВЦЭМ!$D$39:$D$782,СВЦЭМ!$A$39:$A$782,$A103,СВЦЭМ!$B$39:$B$782,O$83)+'СЕТ СН'!$H$11+СВЦЭМ!$D$10+'СЕТ СН'!$H$6-'СЕТ СН'!$H$23</f>
        <v>1357.2322708699999</v>
      </c>
      <c r="P103" s="36">
        <f>SUMIFS(СВЦЭМ!$D$39:$D$782,СВЦЭМ!$A$39:$A$782,$A103,СВЦЭМ!$B$39:$B$782,P$83)+'СЕТ СН'!$H$11+СВЦЭМ!$D$10+'СЕТ СН'!$H$6-'СЕТ СН'!$H$23</f>
        <v>1359.2140359499999</v>
      </c>
      <c r="Q103" s="36">
        <f>SUMIFS(СВЦЭМ!$D$39:$D$782,СВЦЭМ!$A$39:$A$782,$A103,СВЦЭМ!$B$39:$B$782,Q$83)+'СЕТ СН'!$H$11+СВЦЭМ!$D$10+'СЕТ СН'!$H$6-'СЕТ СН'!$H$23</f>
        <v>1353.30874107</v>
      </c>
      <c r="R103" s="36">
        <f>SUMIFS(СВЦЭМ!$D$39:$D$782,СВЦЭМ!$A$39:$A$782,$A103,СВЦЭМ!$B$39:$B$782,R$83)+'СЕТ СН'!$H$11+СВЦЭМ!$D$10+'СЕТ СН'!$H$6-'СЕТ СН'!$H$23</f>
        <v>1403.16580079</v>
      </c>
      <c r="S103" s="36">
        <f>SUMIFS(СВЦЭМ!$D$39:$D$782,СВЦЭМ!$A$39:$A$782,$A103,СВЦЭМ!$B$39:$B$782,S$83)+'СЕТ СН'!$H$11+СВЦЭМ!$D$10+'СЕТ СН'!$H$6-'СЕТ СН'!$H$23</f>
        <v>1395.6279143100001</v>
      </c>
      <c r="T103" s="36">
        <f>SUMIFS(СВЦЭМ!$D$39:$D$782,СВЦЭМ!$A$39:$A$782,$A103,СВЦЭМ!$B$39:$B$782,T$83)+'СЕТ СН'!$H$11+СВЦЭМ!$D$10+'СЕТ СН'!$H$6-'СЕТ СН'!$H$23</f>
        <v>1405.7397983999999</v>
      </c>
      <c r="U103" s="36">
        <f>SUMIFS(СВЦЭМ!$D$39:$D$782,СВЦЭМ!$A$39:$A$782,$A103,СВЦЭМ!$B$39:$B$782,U$83)+'СЕТ СН'!$H$11+СВЦЭМ!$D$10+'СЕТ СН'!$H$6-'СЕТ СН'!$H$23</f>
        <v>1401.6596249699999</v>
      </c>
      <c r="V103" s="36">
        <f>SUMIFS(СВЦЭМ!$D$39:$D$782,СВЦЭМ!$A$39:$A$782,$A103,СВЦЭМ!$B$39:$B$782,V$83)+'СЕТ СН'!$H$11+СВЦЭМ!$D$10+'СЕТ СН'!$H$6-'СЕТ СН'!$H$23</f>
        <v>1391.95495243</v>
      </c>
      <c r="W103" s="36">
        <f>SUMIFS(СВЦЭМ!$D$39:$D$782,СВЦЭМ!$A$39:$A$782,$A103,СВЦЭМ!$B$39:$B$782,W$83)+'СЕТ СН'!$H$11+СВЦЭМ!$D$10+'СЕТ СН'!$H$6-'СЕТ СН'!$H$23</f>
        <v>1378.9453271499999</v>
      </c>
      <c r="X103" s="36">
        <f>SUMIFS(СВЦЭМ!$D$39:$D$782,СВЦЭМ!$A$39:$A$782,$A103,СВЦЭМ!$B$39:$B$782,X$83)+'СЕТ СН'!$H$11+СВЦЭМ!$D$10+'СЕТ СН'!$H$6-'СЕТ СН'!$H$23</f>
        <v>1358.3556323999999</v>
      </c>
      <c r="Y103" s="36">
        <f>SUMIFS(СВЦЭМ!$D$39:$D$782,СВЦЭМ!$A$39:$A$782,$A103,СВЦЭМ!$B$39:$B$782,Y$83)+'СЕТ СН'!$H$11+СВЦЭМ!$D$10+'СЕТ СН'!$H$6-'СЕТ СН'!$H$23</f>
        <v>1363.8057442300001</v>
      </c>
    </row>
    <row r="104" spans="1:25" ht="15.75" x14ac:dyDescent="0.2">
      <c r="A104" s="35">
        <f t="shared" si="2"/>
        <v>44855</v>
      </c>
      <c r="B104" s="36">
        <f>SUMIFS(СВЦЭМ!$D$39:$D$782,СВЦЭМ!$A$39:$A$782,$A104,СВЦЭМ!$B$39:$B$782,B$83)+'СЕТ СН'!$H$11+СВЦЭМ!$D$10+'СЕТ СН'!$H$6-'СЕТ СН'!$H$23</f>
        <v>1577.1958143100001</v>
      </c>
      <c r="C104" s="36">
        <f>SUMIFS(СВЦЭМ!$D$39:$D$782,СВЦЭМ!$A$39:$A$782,$A104,СВЦЭМ!$B$39:$B$782,C$83)+'СЕТ СН'!$H$11+СВЦЭМ!$D$10+'СЕТ СН'!$H$6-'СЕТ СН'!$H$23</f>
        <v>1564.1338547099999</v>
      </c>
      <c r="D104" s="36">
        <f>SUMIFS(СВЦЭМ!$D$39:$D$782,СВЦЭМ!$A$39:$A$782,$A104,СВЦЭМ!$B$39:$B$782,D$83)+'СЕТ СН'!$H$11+СВЦЭМ!$D$10+'СЕТ СН'!$H$6-'СЕТ СН'!$H$23</f>
        <v>1580.1319413200001</v>
      </c>
      <c r="E104" s="36">
        <f>SUMIFS(СВЦЭМ!$D$39:$D$782,СВЦЭМ!$A$39:$A$782,$A104,СВЦЭМ!$B$39:$B$782,E$83)+'СЕТ СН'!$H$11+СВЦЭМ!$D$10+'СЕТ СН'!$H$6-'СЕТ СН'!$H$23</f>
        <v>1639.5244918400001</v>
      </c>
      <c r="F104" s="36">
        <f>SUMIFS(СВЦЭМ!$D$39:$D$782,СВЦЭМ!$A$39:$A$782,$A104,СВЦЭМ!$B$39:$B$782,F$83)+'СЕТ СН'!$H$11+СВЦЭМ!$D$10+'СЕТ СН'!$H$6-'СЕТ СН'!$H$23</f>
        <v>1619.36832725</v>
      </c>
      <c r="G104" s="36">
        <f>SUMIFS(СВЦЭМ!$D$39:$D$782,СВЦЭМ!$A$39:$A$782,$A104,СВЦЭМ!$B$39:$B$782,G$83)+'СЕТ СН'!$H$11+СВЦЭМ!$D$10+'СЕТ СН'!$H$6-'СЕТ СН'!$H$23</f>
        <v>1581.9595355199999</v>
      </c>
      <c r="H104" s="36">
        <f>SUMIFS(СВЦЭМ!$D$39:$D$782,СВЦЭМ!$A$39:$A$782,$A104,СВЦЭМ!$B$39:$B$782,H$83)+'СЕТ СН'!$H$11+СВЦЭМ!$D$10+'СЕТ СН'!$H$6-'СЕТ СН'!$H$23</f>
        <v>1515.7288914600001</v>
      </c>
      <c r="I104" s="36">
        <f>SUMIFS(СВЦЭМ!$D$39:$D$782,СВЦЭМ!$A$39:$A$782,$A104,СВЦЭМ!$B$39:$B$782,I$83)+'СЕТ СН'!$H$11+СВЦЭМ!$D$10+'СЕТ СН'!$H$6-'СЕТ СН'!$H$23</f>
        <v>1496.9325916299999</v>
      </c>
      <c r="J104" s="36">
        <f>SUMIFS(СВЦЭМ!$D$39:$D$782,СВЦЭМ!$A$39:$A$782,$A104,СВЦЭМ!$B$39:$B$782,J$83)+'СЕТ СН'!$H$11+СВЦЭМ!$D$10+'СЕТ СН'!$H$6-'СЕТ СН'!$H$23</f>
        <v>1469.07571097</v>
      </c>
      <c r="K104" s="36">
        <f>SUMIFS(СВЦЭМ!$D$39:$D$782,СВЦЭМ!$A$39:$A$782,$A104,СВЦЭМ!$B$39:$B$782,K$83)+'СЕТ СН'!$H$11+СВЦЭМ!$D$10+'СЕТ СН'!$H$6-'СЕТ СН'!$H$23</f>
        <v>1471.9765833000001</v>
      </c>
      <c r="L104" s="36">
        <f>SUMIFS(СВЦЭМ!$D$39:$D$782,СВЦЭМ!$A$39:$A$782,$A104,СВЦЭМ!$B$39:$B$782,L$83)+'СЕТ СН'!$H$11+СВЦЭМ!$D$10+'СЕТ СН'!$H$6-'СЕТ СН'!$H$23</f>
        <v>1475.2867435600001</v>
      </c>
      <c r="M104" s="36">
        <f>SUMIFS(СВЦЭМ!$D$39:$D$782,СВЦЭМ!$A$39:$A$782,$A104,СВЦЭМ!$B$39:$B$782,M$83)+'СЕТ СН'!$H$11+СВЦЭМ!$D$10+'СЕТ СН'!$H$6-'СЕТ СН'!$H$23</f>
        <v>1484.0617553100001</v>
      </c>
      <c r="N104" s="36">
        <f>SUMIFS(СВЦЭМ!$D$39:$D$782,СВЦЭМ!$A$39:$A$782,$A104,СВЦЭМ!$B$39:$B$782,N$83)+'СЕТ СН'!$H$11+СВЦЭМ!$D$10+'СЕТ СН'!$H$6-'СЕТ СН'!$H$23</f>
        <v>1491.7352174800001</v>
      </c>
      <c r="O104" s="36">
        <f>SUMIFS(СВЦЭМ!$D$39:$D$782,СВЦЭМ!$A$39:$A$782,$A104,СВЦЭМ!$B$39:$B$782,O$83)+'СЕТ СН'!$H$11+СВЦЭМ!$D$10+'СЕТ СН'!$H$6-'СЕТ СН'!$H$23</f>
        <v>1486.23564218</v>
      </c>
      <c r="P104" s="36">
        <f>SUMIFS(СВЦЭМ!$D$39:$D$782,СВЦЭМ!$A$39:$A$782,$A104,СВЦЭМ!$B$39:$B$782,P$83)+'СЕТ СН'!$H$11+СВЦЭМ!$D$10+'СЕТ СН'!$H$6-'СЕТ СН'!$H$23</f>
        <v>1513.2675892300001</v>
      </c>
      <c r="Q104" s="36">
        <f>SUMIFS(СВЦЭМ!$D$39:$D$782,СВЦЭМ!$A$39:$A$782,$A104,СВЦЭМ!$B$39:$B$782,Q$83)+'СЕТ СН'!$H$11+СВЦЭМ!$D$10+'СЕТ СН'!$H$6-'СЕТ СН'!$H$23</f>
        <v>1516.03246085</v>
      </c>
      <c r="R104" s="36">
        <f>SUMIFS(СВЦЭМ!$D$39:$D$782,СВЦЭМ!$A$39:$A$782,$A104,СВЦЭМ!$B$39:$B$782,R$83)+'СЕТ СН'!$H$11+СВЦЭМ!$D$10+'СЕТ СН'!$H$6-'СЕТ СН'!$H$23</f>
        <v>1496.9569374299999</v>
      </c>
      <c r="S104" s="36">
        <f>SUMIFS(СВЦЭМ!$D$39:$D$782,СВЦЭМ!$A$39:$A$782,$A104,СВЦЭМ!$B$39:$B$782,S$83)+'СЕТ СН'!$H$11+СВЦЭМ!$D$10+'СЕТ СН'!$H$6-'СЕТ СН'!$H$23</f>
        <v>1478.22922264</v>
      </c>
      <c r="T104" s="36">
        <f>SUMIFS(СВЦЭМ!$D$39:$D$782,СВЦЭМ!$A$39:$A$782,$A104,СВЦЭМ!$B$39:$B$782,T$83)+'СЕТ СН'!$H$11+СВЦЭМ!$D$10+'СЕТ СН'!$H$6-'СЕТ СН'!$H$23</f>
        <v>1433.0940629899999</v>
      </c>
      <c r="U104" s="36">
        <f>SUMIFS(СВЦЭМ!$D$39:$D$782,СВЦЭМ!$A$39:$A$782,$A104,СВЦЭМ!$B$39:$B$782,U$83)+'СЕТ СН'!$H$11+СВЦЭМ!$D$10+'СЕТ СН'!$H$6-'СЕТ СН'!$H$23</f>
        <v>1452.5605988500001</v>
      </c>
      <c r="V104" s="36">
        <f>SUMIFS(СВЦЭМ!$D$39:$D$782,СВЦЭМ!$A$39:$A$782,$A104,СВЦЭМ!$B$39:$B$782,V$83)+'СЕТ СН'!$H$11+СВЦЭМ!$D$10+'СЕТ СН'!$H$6-'СЕТ СН'!$H$23</f>
        <v>1468.4427233800002</v>
      </c>
      <c r="W104" s="36">
        <f>SUMIFS(СВЦЭМ!$D$39:$D$782,СВЦЭМ!$A$39:$A$782,$A104,СВЦЭМ!$B$39:$B$782,W$83)+'СЕТ СН'!$H$11+СВЦЭМ!$D$10+'СЕТ СН'!$H$6-'СЕТ СН'!$H$23</f>
        <v>1508.45125439</v>
      </c>
      <c r="X104" s="36">
        <f>SUMIFS(СВЦЭМ!$D$39:$D$782,СВЦЭМ!$A$39:$A$782,$A104,СВЦЭМ!$B$39:$B$782,X$83)+'СЕТ СН'!$H$11+СВЦЭМ!$D$10+'СЕТ СН'!$H$6-'СЕТ СН'!$H$23</f>
        <v>1543.8683029599999</v>
      </c>
      <c r="Y104" s="36">
        <f>SUMIFS(СВЦЭМ!$D$39:$D$782,СВЦЭМ!$A$39:$A$782,$A104,СВЦЭМ!$B$39:$B$782,Y$83)+'СЕТ СН'!$H$11+СВЦЭМ!$D$10+'СЕТ СН'!$H$6-'СЕТ СН'!$H$23</f>
        <v>1574.3537844499999</v>
      </c>
    </row>
    <row r="105" spans="1:25" ht="15.75" x14ac:dyDescent="0.2">
      <c r="A105" s="35">
        <f t="shared" si="2"/>
        <v>44856</v>
      </c>
      <c r="B105" s="36">
        <f>SUMIFS(СВЦЭМ!$D$39:$D$782,СВЦЭМ!$A$39:$A$782,$A105,СВЦЭМ!$B$39:$B$782,B$83)+'СЕТ СН'!$H$11+СВЦЭМ!$D$10+'СЕТ СН'!$H$6-'СЕТ СН'!$H$23</f>
        <v>1607.03205002</v>
      </c>
      <c r="C105" s="36">
        <f>SUMIFS(СВЦЭМ!$D$39:$D$782,СВЦЭМ!$A$39:$A$782,$A105,СВЦЭМ!$B$39:$B$782,C$83)+'СЕТ СН'!$H$11+СВЦЭМ!$D$10+'СЕТ СН'!$H$6-'СЕТ СН'!$H$23</f>
        <v>1603.34721132</v>
      </c>
      <c r="D105" s="36">
        <f>SUMIFS(СВЦЭМ!$D$39:$D$782,СВЦЭМ!$A$39:$A$782,$A105,СВЦЭМ!$B$39:$B$782,D$83)+'СЕТ СН'!$H$11+СВЦЭМ!$D$10+'СЕТ СН'!$H$6-'СЕТ СН'!$H$23</f>
        <v>1645.4584048500001</v>
      </c>
      <c r="E105" s="36">
        <f>SUMIFS(СВЦЭМ!$D$39:$D$782,СВЦЭМ!$A$39:$A$782,$A105,СВЦЭМ!$B$39:$B$782,E$83)+'СЕТ СН'!$H$11+СВЦЭМ!$D$10+'СЕТ СН'!$H$6-'СЕТ СН'!$H$23</f>
        <v>1648.70121475</v>
      </c>
      <c r="F105" s="36">
        <f>SUMIFS(СВЦЭМ!$D$39:$D$782,СВЦЭМ!$A$39:$A$782,$A105,СВЦЭМ!$B$39:$B$782,F$83)+'СЕТ СН'!$H$11+СВЦЭМ!$D$10+'СЕТ СН'!$H$6-'СЕТ СН'!$H$23</f>
        <v>1638.8405617999999</v>
      </c>
      <c r="G105" s="36">
        <f>SUMIFS(СВЦЭМ!$D$39:$D$782,СВЦЭМ!$A$39:$A$782,$A105,СВЦЭМ!$B$39:$B$782,G$83)+'СЕТ СН'!$H$11+СВЦЭМ!$D$10+'СЕТ СН'!$H$6-'СЕТ СН'!$H$23</f>
        <v>1633.1877840700001</v>
      </c>
      <c r="H105" s="36">
        <f>SUMIFS(СВЦЭМ!$D$39:$D$782,СВЦЭМ!$A$39:$A$782,$A105,СВЦЭМ!$B$39:$B$782,H$83)+'СЕТ СН'!$H$11+СВЦЭМ!$D$10+'СЕТ СН'!$H$6-'СЕТ СН'!$H$23</f>
        <v>1589.0418917300001</v>
      </c>
      <c r="I105" s="36">
        <f>SUMIFS(СВЦЭМ!$D$39:$D$782,СВЦЭМ!$A$39:$A$782,$A105,СВЦЭМ!$B$39:$B$782,I$83)+'СЕТ СН'!$H$11+СВЦЭМ!$D$10+'СЕТ СН'!$H$6-'СЕТ СН'!$H$23</f>
        <v>1563.90426768</v>
      </c>
      <c r="J105" s="36">
        <f>SUMIFS(СВЦЭМ!$D$39:$D$782,СВЦЭМ!$A$39:$A$782,$A105,СВЦЭМ!$B$39:$B$782,J$83)+'СЕТ СН'!$H$11+СВЦЭМ!$D$10+'СЕТ СН'!$H$6-'СЕТ СН'!$H$23</f>
        <v>1567.6429136900001</v>
      </c>
      <c r="K105" s="36">
        <f>SUMIFS(СВЦЭМ!$D$39:$D$782,СВЦЭМ!$A$39:$A$782,$A105,СВЦЭМ!$B$39:$B$782,K$83)+'СЕТ СН'!$H$11+СВЦЭМ!$D$10+'СЕТ СН'!$H$6-'СЕТ СН'!$H$23</f>
        <v>1555.6656147200001</v>
      </c>
      <c r="L105" s="36">
        <f>SUMIFS(СВЦЭМ!$D$39:$D$782,СВЦЭМ!$A$39:$A$782,$A105,СВЦЭМ!$B$39:$B$782,L$83)+'СЕТ СН'!$H$11+СВЦЭМ!$D$10+'СЕТ СН'!$H$6-'СЕТ СН'!$H$23</f>
        <v>1547.93939903</v>
      </c>
      <c r="M105" s="36">
        <f>SUMIFS(СВЦЭМ!$D$39:$D$782,СВЦЭМ!$A$39:$A$782,$A105,СВЦЭМ!$B$39:$B$782,M$83)+'СЕТ СН'!$H$11+СВЦЭМ!$D$10+'СЕТ СН'!$H$6-'СЕТ СН'!$H$23</f>
        <v>1557.21217677</v>
      </c>
      <c r="N105" s="36">
        <f>SUMIFS(СВЦЭМ!$D$39:$D$782,СВЦЭМ!$A$39:$A$782,$A105,СВЦЭМ!$B$39:$B$782,N$83)+'СЕТ СН'!$H$11+СВЦЭМ!$D$10+'СЕТ СН'!$H$6-'СЕТ СН'!$H$23</f>
        <v>1568.8507087600001</v>
      </c>
      <c r="O105" s="36">
        <f>SUMIFS(СВЦЭМ!$D$39:$D$782,СВЦЭМ!$A$39:$A$782,$A105,СВЦЭМ!$B$39:$B$782,O$83)+'СЕТ СН'!$H$11+СВЦЭМ!$D$10+'СЕТ СН'!$H$6-'СЕТ СН'!$H$23</f>
        <v>1565.16975153</v>
      </c>
      <c r="P105" s="36">
        <f>SUMIFS(СВЦЭМ!$D$39:$D$782,СВЦЭМ!$A$39:$A$782,$A105,СВЦЭМ!$B$39:$B$782,P$83)+'СЕТ СН'!$H$11+СВЦЭМ!$D$10+'СЕТ СН'!$H$6-'СЕТ СН'!$H$23</f>
        <v>1609.7548399300001</v>
      </c>
      <c r="Q105" s="36">
        <f>SUMIFS(СВЦЭМ!$D$39:$D$782,СВЦЭМ!$A$39:$A$782,$A105,СВЦЭМ!$B$39:$B$782,Q$83)+'СЕТ СН'!$H$11+СВЦЭМ!$D$10+'СЕТ СН'!$H$6-'СЕТ СН'!$H$23</f>
        <v>1607.7956989100001</v>
      </c>
      <c r="R105" s="36">
        <f>SUMIFS(СВЦЭМ!$D$39:$D$782,СВЦЭМ!$A$39:$A$782,$A105,СВЦЭМ!$B$39:$B$782,R$83)+'СЕТ СН'!$H$11+СВЦЭМ!$D$10+'СЕТ СН'!$H$6-'СЕТ СН'!$H$23</f>
        <v>1588.1835670099999</v>
      </c>
      <c r="S105" s="36">
        <f>SUMIFS(СВЦЭМ!$D$39:$D$782,СВЦЭМ!$A$39:$A$782,$A105,СВЦЭМ!$B$39:$B$782,S$83)+'СЕТ СН'!$H$11+СВЦЭМ!$D$10+'СЕТ СН'!$H$6-'СЕТ СН'!$H$23</f>
        <v>1565.27163382</v>
      </c>
      <c r="T105" s="36">
        <f>SUMIFS(СВЦЭМ!$D$39:$D$782,СВЦЭМ!$A$39:$A$782,$A105,СВЦЭМ!$B$39:$B$782,T$83)+'СЕТ СН'!$H$11+СВЦЭМ!$D$10+'СЕТ СН'!$H$6-'СЕТ СН'!$H$23</f>
        <v>1510.7169112700001</v>
      </c>
      <c r="U105" s="36">
        <f>SUMIFS(СВЦЭМ!$D$39:$D$782,СВЦЭМ!$A$39:$A$782,$A105,СВЦЭМ!$B$39:$B$782,U$83)+'СЕТ СН'!$H$11+СВЦЭМ!$D$10+'СЕТ СН'!$H$6-'СЕТ СН'!$H$23</f>
        <v>1534.70878795</v>
      </c>
      <c r="V105" s="36">
        <f>SUMIFS(СВЦЭМ!$D$39:$D$782,СВЦЭМ!$A$39:$A$782,$A105,СВЦЭМ!$B$39:$B$782,V$83)+'СЕТ СН'!$H$11+СВЦЭМ!$D$10+'СЕТ СН'!$H$6-'СЕТ СН'!$H$23</f>
        <v>1563.8010362300001</v>
      </c>
      <c r="W105" s="36">
        <f>SUMIFS(СВЦЭМ!$D$39:$D$782,СВЦЭМ!$A$39:$A$782,$A105,СВЦЭМ!$B$39:$B$782,W$83)+'СЕТ СН'!$H$11+СВЦЭМ!$D$10+'СЕТ СН'!$H$6-'СЕТ СН'!$H$23</f>
        <v>1587.45899818</v>
      </c>
      <c r="X105" s="36">
        <f>SUMIFS(СВЦЭМ!$D$39:$D$782,СВЦЭМ!$A$39:$A$782,$A105,СВЦЭМ!$B$39:$B$782,X$83)+'СЕТ СН'!$H$11+СВЦЭМ!$D$10+'СЕТ СН'!$H$6-'СЕТ СН'!$H$23</f>
        <v>1618.2123424000001</v>
      </c>
      <c r="Y105" s="36">
        <f>SUMIFS(СВЦЭМ!$D$39:$D$782,СВЦЭМ!$A$39:$A$782,$A105,СВЦЭМ!$B$39:$B$782,Y$83)+'СЕТ СН'!$H$11+СВЦЭМ!$D$10+'СЕТ СН'!$H$6-'СЕТ СН'!$H$23</f>
        <v>1643.13377266</v>
      </c>
    </row>
    <row r="106" spans="1:25" ht="15.75" x14ac:dyDescent="0.2">
      <c r="A106" s="35">
        <f t="shared" si="2"/>
        <v>44857</v>
      </c>
      <c r="B106" s="36">
        <f>SUMIFS(СВЦЭМ!$D$39:$D$782,СВЦЭМ!$A$39:$A$782,$A106,СВЦЭМ!$B$39:$B$782,B$83)+'СЕТ СН'!$H$11+СВЦЭМ!$D$10+'СЕТ СН'!$H$6-'СЕТ СН'!$H$23</f>
        <v>1611.9316951800001</v>
      </c>
      <c r="C106" s="36">
        <f>SUMIFS(СВЦЭМ!$D$39:$D$782,СВЦЭМ!$A$39:$A$782,$A106,СВЦЭМ!$B$39:$B$782,C$83)+'СЕТ СН'!$H$11+СВЦЭМ!$D$10+'СЕТ СН'!$H$6-'СЕТ СН'!$H$23</f>
        <v>1641.6355628399999</v>
      </c>
      <c r="D106" s="36">
        <f>SUMIFS(СВЦЭМ!$D$39:$D$782,СВЦЭМ!$A$39:$A$782,$A106,СВЦЭМ!$B$39:$B$782,D$83)+'СЕТ СН'!$H$11+СВЦЭМ!$D$10+'СЕТ СН'!$H$6-'СЕТ СН'!$H$23</f>
        <v>1668.0583635</v>
      </c>
      <c r="E106" s="36">
        <f>SUMIFS(СВЦЭМ!$D$39:$D$782,СВЦЭМ!$A$39:$A$782,$A106,СВЦЭМ!$B$39:$B$782,E$83)+'СЕТ СН'!$H$11+СВЦЭМ!$D$10+'СЕТ СН'!$H$6-'СЕТ СН'!$H$23</f>
        <v>1668.2576589800001</v>
      </c>
      <c r="F106" s="36">
        <f>SUMIFS(СВЦЭМ!$D$39:$D$782,СВЦЭМ!$A$39:$A$782,$A106,СВЦЭМ!$B$39:$B$782,F$83)+'СЕТ СН'!$H$11+СВЦЭМ!$D$10+'СЕТ СН'!$H$6-'СЕТ СН'!$H$23</f>
        <v>1681.6772263299999</v>
      </c>
      <c r="G106" s="36">
        <f>SUMIFS(СВЦЭМ!$D$39:$D$782,СВЦЭМ!$A$39:$A$782,$A106,СВЦЭМ!$B$39:$B$782,G$83)+'СЕТ СН'!$H$11+СВЦЭМ!$D$10+'СЕТ СН'!$H$6-'СЕТ СН'!$H$23</f>
        <v>1657.62860712</v>
      </c>
      <c r="H106" s="36">
        <f>SUMIFS(СВЦЭМ!$D$39:$D$782,СВЦЭМ!$A$39:$A$782,$A106,СВЦЭМ!$B$39:$B$782,H$83)+'СЕТ СН'!$H$11+СВЦЭМ!$D$10+'СЕТ СН'!$H$6-'СЕТ СН'!$H$23</f>
        <v>1619.8641070400001</v>
      </c>
      <c r="I106" s="36">
        <f>SUMIFS(СВЦЭМ!$D$39:$D$782,СВЦЭМ!$A$39:$A$782,$A106,СВЦЭМ!$B$39:$B$782,I$83)+'СЕТ СН'!$H$11+СВЦЭМ!$D$10+'СЕТ СН'!$H$6-'СЕТ СН'!$H$23</f>
        <v>1617.10563166</v>
      </c>
      <c r="J106" s="36">
        <f>SUMIFS(СВЦЭМ!$D$39:$D$782,СВЦЭМ!$A$39:$A$782,$A106,СВЦЭМ!$B$39:$B$782,J$83)+'СЕТ СН'!$H$11+СВЦЭМ!$D$10+'СЕТ СН'!$H$6-'СЕТ СН'!$H$23</f>
        <v>1580.2111787599999</v>
      </c>
      <c r="K106" s="36">
        <f>SUMIFS(СВЦЭМ!$D$39:$D$782,СВЦЭМ!$A$39:$A$782,$A106,СВЦЭМ!$B$39:$B$782,K$83)+'СЕТ СН'!$H$11+СВЦЭМ!$D$10+'СЕТ СН'!$H$6-'СЕТ СН'!$H$23</f>
        <v>1567.66067681</v>
      </c>
      <c r="L106" s="36">
        <f>SUMIFS(СВЦЭМ!$D$39:$D$782,СВЦЭМ!$A$39:$A$782,$A106,СВЦЭМ!$B$39:$B$782,L$83)+'СЕТ СН'!$H$11+СВЦЭМ!$D$10+'СЕТ СН'!$H$6-'СЕТ СН'!$H$23</f>
        <v>1554.2535794299999</v>
      </c>
      <c r="M106" s="36">
        <f>SUMIFS(СВЦЭМ!$D$39:$D$782,СВЦЭМ!$A$39:$A$782,$A106,СВЦЭМ!$B$39:$B$782,M$83)+'СЕТ СН'!$H$11+СВЦЭМ!$D$10+'СЕТ СН'!$H$6-'СЕТ СН'!$H$23</f>
        <v>1567.5268274100001</v>
      </c>
      <c r="N106" s="36">
        <f>SUMIFS(СВЦЭМ!$D$39:$D$782,СВЦЭМ!$A$39:$A$782,$A106,СВЦЭМ!$B$39:$B$782,N$83)+'СЕТ СН'!$H$11+СВЦЭМ!$D$10+'СЕТ СН'!$H$6-'СЕТ СН'!$H$23</f>
        <v>1578.90004122</v>
      </c>
      <c r="O106" s="36">
        <f>SUMIFS(СВЦЭМ!$D$39:$D$782,СВЦЭМ!$A$39:$A$782,$A106,СВЦЭМ!$B$39:$B$782,O$83)+'СЕТ СН'!$H$11+СВЦЭМ!$D$10+'СЕТ СН'!$H$6-'СЕТ СН'!$H$23</f>
        <v>1594.7979696499999</v>
      </c>
      <c r="P106" s="36">
        <f>SUMIFS(СВЦЭМ!$D$39:$D$782,СВЦЭМ!$A$39:$A$782,$A106,СВЦЭМ!$B$39:$B$782,P$83)+'СЕТ СН'!$H$11+СВЦЭМ!$D$10+'СЕТ СН'!$H$6-'СЕТ СН'!$H$23</f>
        <v>1609.0654032899999</v>
      </c>
      <c r="Q106" s="36">
        <f>SUMIFS(СВЦЭМ!$D$39:$D$782,СВЦЭМ!$A$39:$A$782,$A106,СВЦЭМ!$B$39:$B$782,Q$83)+'СЕТ СН'!$H$11+СВЦЭМ!$D$10+'СЕТ СН'!$H$6-'СЕТ СН'!$H$23</f>
        <v>1622.1332281499999</v>
      </c>
      <c r="R106" s="36">
        <f>SUMIFS(СВЦЭМ!$D$39:$D$782,СВЦЭМ!$A$39:$A$782,$A106,СВЦЭМ!$B$39:$B$782,R$83)+'СЕТ СН'!$H$11+СВЦЭМ!$D$10+'СЕТ СН'!$H$6-'СЕТ СН'!$H$23</f>
        <v>1599.02374166</v>
      </c>
      <c r="S106" s="36">
        <f>SUMIFS(СВЦЭМ!$D$39:$D$782,СВЦЭМ!$A$39:$A$782,$A106,СВЦЭМ!$B$39:$B$782,S$83)+'СЕТ СН'!$H$11+СВЦЭМ!$D$10+'СЕТ СН'!$H$6-'СЕТ СН'!$H$23</f>
        <v>1567.3786448000001</v>
      </c>
      <c r="T106" s="36">
        <f>SUMIFS(СВЦЭМ!$D$39:$D$782,СВЦЭМ!$A$39:$A$782,$A106,СВЦЭМ!$B$39:$B$782,T$83)+'СЕТ СН'!$H$11+СВЦЭМ!$D$10+'СЕТ СН'!$H$6-'СЕТ СН'!$H$23</f>
        <v>1510.19162368</v>
      </c>
      <c r="U106" s="36">
        <f>SUMIFS(СВЦЭМ!$D$39:$D$782,СВЦЭМ!$A$39:$A$782,$A106,СВЦЭМ!$B$39:$B$782,U$83)+'СЕТ СН'!$H$11+СВЦЭМ!$D$10+'СЕТ СН'!$H$6-'СЕТ СН'!$H$23</f>
        <v>1530.19260738</v>
      </c>
      <c r="V106" s="36">
        <f>SUMIFS(СВЦЭМ!$D$39:$D$782,СВЦЭМ!$A$39:$A$782,$A106,СВЦЭМ!$B$39:$B$782,V$83)+'СЕТ СН'!$H$11+СВЦЭМ!$D$10+'СЕТ СН'!$H$6-'СЕТ СН'!$H$23</f>
        <v>1545.0209948199999</v>
      </c>
      <c r="W106" s="36">
        <f>SUMIFS(СВЦЭМ!$D$39:$D$782,СВЦЭМ!$A$39:$A$782,$A106,СВЦЭМ!$B$39:$B$782,W$83)+'СЕТ СН'!$H$11+СВЦЭМ!$D$10+'СЕТ СН'!$H$6-'СЕТ СН'!$H$23</f>
        <v>1570.51033072</v>
      </c>
      <c r="X106" s="36">
        <f>SUMIFS(СВЦЭМ!$D$39:$D$782,СВЦЭМ!$A$39:$A$782,$A106,СВЦЭМ!$B$39:$B$782,X$83)+'СЕТ СН'!$H$11+СВЦЭМ!$D$10+'СЕТ СН'!$H$6-'СЕТ СН'!$H$23</f>
        <v>1606.2252813600001</v>
      </c>
      <c r="Y106" s="36">
        <f>SUMIFS(СВЦЭМ!$D$39:$D$782,СВЦЭМ!$A$39:$A$782,$A106,СВЦЭМ!$B$39:$B$782,Y$83)+'СЕТ СН'!$H$11+СВЦЭМ!$D$10+'СЕТ СН'!$H$6-'СЕТ СН'!$H$23</f>
        <v>1650.0954298900001</v>
      </c>
    </row>
    <row r="107" spans="1:25" ht="15.75" x14ac:dyDescent="0.2">
      <c r="A107" s="35">
        <f t="shared" si="2"/>
        <v>44858</v>
      </c>
      <c r="B107" s="36">
        <f>SUMIFS(СВЦЭМ!$D$39:$D$782,СВЦЭМ!$A$39:$A$782,$A107,СВЦЭМ!$B$39:$B$782,B$83)+'СЕТ СН'!$H$11+СВЦЭМ!$D$10+'СЕТ СН'!$H$6-'СЕТ СН'!$H$23</f>
        <v>1615.5650414300001</v>
      </c>
      <c r="C107" s="36">
        <f>SUMIFS(СВЦЭМ!$D$39:$D$782,СВЦЭМ!$A$39:$A$782,$A107,СВЦЭМ!$B$39:$B$782,C$83)+'СЕТ СН'!$H$11+СВЦЭМ!$D$10+'СЕТ СН'!$H$6-'СЕТ СН'!$H$23</f>
        <v>1641.9582764700001</v>
      </c>
      <c r="D107" s="36">
        <f>SUMIFS(СВЦЭМ!$D$39:$D$782,СВЦЭМ!$A$39:$A$782,$A107,СВЦЭМ!$B$39:$B$782,D$83)+'СЕТ СН'!$H$11+СВЦЭМ!$D$10+'СЕТ СН'!$H$6-'СЕТ СН'!$H$23</f>
        <v>1656.0933371400001</v>
      </c>
      <c r="E107" s="36">
        <f>SUMIFS(СВЦЭМ!$D$39:$D$782,СВЦЭМ!$A$39:$A$782,$A107,СВЦЭМ!$B$39:$B$782,E$83)+'СЕТ СН'!$H$11+СВЦЭМ!$D$10+'СЕТ СН'!$H$6-'СЕТ СН'!$H$23</f>
        <v>1659.34304191</v>
      </c>
      <c r="F107" s="36">
        <f>SUMIFS(СВЦЭМ!$D$39:$D$782,СВЦЭМ!$A$39:$A$782,$A107,СВЦЭМ!$B$39:$B$782,F$83)+'СЕТ СН'!$H$11+СВЦЭМ!$D$10+'СЕТ СН'!$H$6-'СЕТ СН'!$H$23</f>
        <v>1678.3271726099999</v>
      </c>
      <c r="G107" s="36">
        <f>SUMIFS(СВЦЭМ!$D$39:$D$782,СВЦЭМ!$A$39:$A$782,$A107,СВЦЭМ!$B$39:$B$782,G$83)+'СЕТ СН'!$H$11+СВЦЭМ!$D$10+'СЕТ СН'!$H$6-'СЕТ СН'!$H$23</f>
        <v>1643.3344775400001</v>
      </c>
      <c r="H107" s="36">
        <f>SUMIFS(СВЦЭМ!$D$39:$D$782,СВЦЭМ!$A$39:$A$782,$A107,СВЦЭМ!$B$39:$B$782,H$83)+'СЕТ СН'!$H$11+СВЦЭМ!$D$10+'СЕТ СН'!$H$6-'СЕТ СН'!$H$23</f>
        <v>1613.8636359899999</v>
      </c>
      <c r="I107" s="36">
        <f>SUMIFS(СВЦЭМ!$D$39:$D$782,СВЦЭМ!$A$39:$A$782,$A107,СВЦЭМ!$B$39:$B$782,I$83)+'СЕТ СН'!$H$11+СВЦЭМ!$D$10+'СЕТ СН'!$H$6-'СЕТ СН'!$H$23</f>
        <v>1601.6448643000001</v>
      </c>
      <c r="J107" s="36">
        <f>SUMIFS(СВЦЭМ!$D$39:$D$782,СВЦЭМ!$A$39:$A$782,$A107,СВЦЭМ!$B$39:$B$782,J$83)+'СЕТ СН'!$H$11+СВЦЭМ!$D$10+'СЕТ СН'!$H$6-'СЕТ СН'!$H$23</f>
        <v>1588.29162318</v>
      </c>
      <c r="K107" s="36">
        <f>SUMIFS(СВЦЭМ!$D$39:$D$782,СВЦЭМ!$A$39:$A$782,$A107,СВЦЭМ!$B$39:$B$782,K$83)+'СЕТ СН'!$H$11+СВЦЭМ!$D$10+'СЕТ СН'!$H$6-'СЕТ СН'!$H$23</f>
        <v>1602.9730172100001</v>
      </c>
      <c r="L107" s="36">
        <f>SUMIFS(СВЦЭМ!$D$39:$D$782,СВЦЭМ!$A$39:$A$782,$A107,СВЦЭМ!$B$39:$B$782,L$83)+'СЕТ СН'!$H$11+СВЦЭМ!$D$10+'СЕТ СН'!$H$6-'СЕТ СН'!$H$23</f>
        <v>1613.05509396</v>
      </c>
      <c r="M107" s="36">
        <f>SUMIFS(СВЦЭМ!$D$39:$D$782,СВЦЭМ!$A$39:$A$782,$A107,СВЦЭМ!$B$39:$B$782,M$83)+'СЕТ СН'!$H$11+СВЦЭМ!$D$10+'СЕТ СН'!$H$6-'СЕТ СН'!$H$23</f>
        <v>1623.87670723</v>
      </c>
      <c r="N107" s="36">
        <f>SUMIFS(СВЦЭМ!$D$39:$D$782,СВЦЭМ!$A$39:$A$782,$A107,СВЦЭМ!$B$39:$B$782,N$83)+'СЕТ СН'!$H$11+СВЦЭМ!$D$10+'СЕТ СН'!$H$6-'СЕТ СН'!$H$23</f>
        <v>1631.1392829000001</v>
      </c>
      <c r="O107" s="36">
        <f>SUMIFS(СВЦЭМ!$D$39:$D$782,СВЦЭМ!$A$39:$A$782,$A107,СВЦЭМ!$B$39:$B$782,O$83)+'СЕТ СН'!$H$11+СВЦЭМ!$D$10+'СЕТ СН'!$H$6-'СЕТ СН'!$H$23</f>
        <v>1624.2481766000001</v>
      </c>
      <c r="P107" s="36">
        <f>SUMIFS(СВЦЭМ!$D$39:$D$782,СВЦЭМ!$A$39:$A$782,$A107,СВЦЭМ!$B$39:$B$782,P$83)+'СЕТ СН'!$H$11+СВЦЭМ!$D$10+'СЕТ СН'!$H$6-'СЕТ СН'!$H$23</f>
        <v>1624.8159848800001</v>
      </c>
      <c r="Q107" s="36">
        <f>SUMIFS(СВЦЭМ!$D$39:$D$782,СВЦЭМ!$A$39:$A$782,$A107,СВЦЭМ!$B$39:$B$782,Q$83)+'СЕТ СН'!$H$11+СВЦЭМ!$D$10+'СЕТ СН'!$H$6-'СЕТ СН'!$H$23</f>
        <v>1621.79783146</v>
      </c>
      <c r="R107" s="36">
        <f>SUMIFS(СВЦЭМ!$D$39:$D$782,СВЦЭМ!$A$39:$A$782,$A107,СВЦЭМ!$B$39:$B$782,R$83)+'СЕТ СН'!$H$11+СВЦЭМ!$D$10+'СЕТ СН'!$H$6-'СЕТ СН'!$H$23</f>
        <v>1591.9553177600001</v>
      </c>
      <c r="S107" s="36">
        <f>SUMIFS(СВЦЭМ!$D$39:$D$782,СВЦЭМ!$A$39:$A$782,$A107,СВЦЭМ!$B$39:$B$782,S$83)+'СЕТ СН'!$H$11+СВЦЭМ!$D$10+'СЕТ СН'!$H$6-'СЕТ СН'!$H$23</f>
        <v>1572.33078836</v>
      </c>
      <c r="T107" s="36">
        <f>SUMIFS(СВЦЭМ!$D$39:$D$782,СВЦЭМ!$A$39:$A$782,$A107,СВЦЭМ!$B$39:$B$782,T$83)+'СЕТ СН'!$H$11+СВЦЭМ!$D$10+'СЕТ СН'!$H$6-'СЕТ СН'!$H$23</f>
        <v>1529.3802764899999</v>
      </c>
      <c r="U107" s="36">
        <f>SUMIFS(СВЦЭМ!$D$39:$D$782,СВЦЭМ!$A$39:$A$782,$A107,СВЦЭМ!$B$39:$B$782,U$83)+'СЕТ СН'!$H$11+СВЦЭМ!$D$10+'СЕТ СН'!$H$6-'СЕТ СН'!$H$23</f>
        <v>1563.6442750200001</v>
      </c>
      <c r="V107" s="36">
        <f>SUMIFS(СВЦЭМ!$D$39:$D$782,СВЦЭМ!$A$39:$A$782,$A107,СВЦЭМ!$B$39:$B$782,V$83)+'СЕТ СН'!$H$11+СВЦЭМ!$D$10+'СЕТ СН'!$H$6-'СЕТ СН'!$H$23</f>
        <v>1587.6419871400001</v>
      </c>
      <c r="W107" s="36">
        <f>SUMIFS(СВЦЭМ!$D$39:$D$782,СВЦЭМ!$A$39:$A$782,$A107,СВЦЭМ!$B$39:$B$782,W$83)+'СЕТ СН'!$H$11+СВЦЭМ!$D$10+'СЕТ СН'!$H$6-'СЕТ СН'!$H$23</f>
        <v>1611.7999240900001</v>
      </c>
      <c r="X107" s="36">
        <f>SUMIFS(СВЦЭМ!$D$39:$D$782,СВЦЭМ!$A$39:$A$782,$A107,СВЦЭМ!$B$39:$B$782,X$83)+'СЕТ СН'!$H$11+СВЦЭМ!$D$10+'СЕТ СН'!$H$6-'СЕТ СН'!$H$23</f>
        <v>1640.77273109</v>
      </c>
      <c r="Y107" s="36">
        <f>SUMIFS(СВЦЭМ!$D$39:$D$782,СВЦЭМ!$A$39:$A$782,$A107,СВЦЭМ!$B$39:$B$782,Y$83)+'СЕТ СН'!$H$11+СВЦЭМ!$D$10+'СЕТ СН'!$H$6-'СЕТ СН'!$H$23</f>
        <v>1677.7523082600001</v>
      </c>
    </row>
    <row r="108" spans="1:25" ht="15.75" x14ac:dyDescent="0.2">
      <c r="A108" s="35">
        <f t="shared" si="2"/>
        <v>44859</v>
      </c>
      <c r="B108" s="36">
        <f>SUMIFS(СВЦЭМ!$D$39:$D$782,СВЦЭМ!$A$39:$A$782,$A108,СВЦЭМ!$B$39:$B$782,B$83)+'СЕТ СН'!$H$11+СВЦЭМ!$D$10+'СЕТ СН'!$H$6-'СЕТ СН'!$H$23</f>
        <v>1634.7212597400001</v>
      </c>
      <c r="C108" s="36">
        <f>SUMIFS(СВЦЭМ!$D$39:$D$782,СВЦЭМ!$A$39:$A$782,$A108,СВЦЭМ!$B$39:$B$782,C$83)+'СЕТ СН'!$H$11+СВЦЭМ!$D$10+'СЕТ СН'!$H$6-'СЕТ СН'!$H$23</f>
        <v>1667.90978266</v>
      </c>
      <c r="D108" s="36">
        <f>SUMIFS(СВЦЭМ!$D$39:$D$782,СВЦЭМ!$A$39:$A$782,$A108,СВЦЭМ!$B$39:$B$782,D$83)+'СЕТ СН'!$H$11+СВЦЭМ!$D$10+'СЕТ СН'!$H$6-'СЕТ СН'!$H$23</f>
        <v>1656.1245880700001</v>
      </c>
      <c r="E108" s="36">
        <f>SUMIFS(СВЦЭМ!$D$39:$D$782,СВЦЭМ!$A$39:$A$782,$A108,СВЦЭМ!$B$39:$B$782,E$83)+'СЕТ СН'!$H$11+СВЦЭМ!$D$10+'СЕТ СН'!$H$6-'СЕТ СН'!$H$23</f>
        <v>1638.8169010500001</v>
      </c>
      <c r="F108" s="36">
        <f>SUMIFS(СВЦЭМ!$D$39:$D$782,СВЦЭМ!$A$39:$A$782,$A108,СВЦЭМ!$B$39:$B$782,F$83)+'СЕТ СН'!$H$11+СВЦЭМ!$D$10+'СЕТ СН'!$H$6-'СЕТ СН'!$H$23</f>
        <v>1647.1574792199999</v>
      </c>
      <c r="G108" s="36">
        <f>SUMIFS(СВЦЭМ!$D$39:$D$782,СВЦЭМ!$A$39:$A$782,$A108,СВЦЭМ!$B$39:$B$782,G$83)+'СЕТ СН'!$H$11+СВЦЭМ!$D$10+'СЕТ СН'!$H$6-'СЕТ СН'!$H$23</f>
        <v>1604.00405548</v>
      </c>
      <c r="H108" s="36">
        <f>SUMIFS(СВЦЭМ!$D$39:$D$782,СВЦЭМ!$A$39:$A$782,$A108,СВЦЭМ!$B$39:$B$782,H$83)+'СЕТ СН'!$H$11+СВЦЭМ!$D$10+'СЕТ СН'!$H$6-'СЕТ СН'!$H$23</f>
        <v>1536.1702426500001</v>
      </c>
      <c r="I108" s="36">
        <f>SUMIFS(СВЦЭМ!$D$39:$D$782,СВЦЭМ!$A$39:$A$782,$A108,СВЦЭМ!$B$39:$B$782,I$83)+'СЕТ СН'!$H$11+СВЦЭМ!$D$10+'СЕТ СН'!$H$6-'СЕТ СН'!$H$23</f>
        <v>1473.5281554000001</v>
      </c>
      <c r="J108" s="36">
        <f>SUMIFS(СВЦЭМ!$D$39:$D$782,СВЦЭМ!$A$39:$A$782,$A108,СВЦЭМ!$B$39:$B$782,J$83)+'СЕТ СН'!$H$11+СВЦЭМ!$D$10+'СЕТ СН'!$H$6-'СЕТ СН'!$H$23</f>
        <v>1368.4130999199999</v>
      </c>
      <c r="K108" s="36">
        <f>SUMIFS(СВЦЭМ!$D$39:$D$782,СВЦЭМ!$A$39:$A$782,$A108,СВЦЭМ!$B$39:$B$782,K$83)+'СЕТ СН'!$H$11+СВЦЭМ!$D$10+'СЕТ СН'!$H$6-'СЕТ СН'!$H$23</f>
        <v>1390.7649139499999</v>
      </c>
      <c r="L108" s="36">
        <f>SUMIFS(СВЦЭМ!$D$39:$D$782,СВЦЭМ!$A$39:$A$782,$A108,СВЦЭМ!$B$39:$B$782,L$83)+'СЕТ СН'!$H$11+СВЦЭМ!$D$10+'СЕТ СН'!$H$6-'СЕТ СН'!$H$23</f>
        <v>1397.0390964200001</v>
      </c>
      <c r="M108" s="36">
        <f>SUMIFS(СВЦЭМ!$D$39:$D$782,СВЦЭМ!$A$39:$A$782,$A108,СВЦЭМ!$B$39:$B$782,M$83)+'СЕТ СН'!$H$11+СВЦЭМ!$D$10+'СЕТ СН'!$H$6-'СЕТ СН'!$H$23</f>
        <v>1484.72675768</v>
      </c>
      <c r="N108" s="36">
        <f>SUMIFS(СВЦЭМ!$D$39:$D$782,СВЦЭМ!$A$39:$A$782,$A108,СВЦЭМ!$B$39:$B$782,N$83)+'СЕТ СН'!$H$11+СВЦЭМ!$D$10+'СЕТ СН'!$H$6-'СЕТ СН'!$H$23</f>
        <v>1581.9944282599999</v>
      </c>
      <c r="O108" s="36">
        <f>SUMIFS(СВЦЭМ!$D$39:$D$782,СВЦЭМ!$A$39:$A$782,$A108,СВЦЭМ!$B$39:$B$782,O$83)+'СЕТ СН'!$H$11+СВЦЭМ!$D$10+'СЕТ СН'!$H$6-'СЕТ СН'!$H$23</f>
        <v>1559.6891101399999</v>
      </c>
      <c r="P108" s="36">
        <f>SUMIFS(СВЦЭМ!$D$39:$D$782,СВЦЭМ!$A$39:$A$782,$A108,СВЦЭМ!$B$39:$B$782,P$83)+'СЕТ СН'!$H$11+СВЦЭМ!$D$10+'СЕТ СН'!$H$6-'СЕТ СН'!$H$23</f>
        <v>1560.20220681</v>
      </c>
      <c r="Q108" s="36">
        <f>SUMIFS(СВЦЭМ!$D$39:$D$782,СВЦЭМ!$A$39:$A$782,$A108,СВЦЭМ!$B$39:$B$782,Q$83)+'СЕТ СН'!$H$11+СВЦЭМ!$D$10+'СЕТ СН'!$H$6-'СЕТ СН'!$H$23</f>
        <v>1560.1650545300001</v>
      </c>
      <c r="R108" s="36">
        <f>SUMIFS(СВЦЭМ!$D$39:$D$782,СВЦЭМ!$A$39:$A$782,$A108,СВЦЭМ!$B$39:$B$782,R$83)+'СЕТ СН'!$H$11+СВЦЭМ!$D$10+'СЕТ СН'!$H$6-'СЕТ СН'!$H$23</f>
        <v>1459.4053068100002</v>
      </c>
      <c r="S108" s="36">
        <f>SUMIFS(СВЦЭМ!$D$39:$D$782,СВЦЭМ!$A$39:$A$782,$A108,СВЦЭМ!$B$39:$B$782,S$83)+'СЕТ СН'!$H$11+СВЦЭМ!$D$10+'СЕТ СН'!$H$6-'СЕТ СН'!$H$23</f>
        <v>1394.3459143999999</v>
      </c>
      <c r="T108" s="36">
        <f>SUMIFS(СВЦЭМ!$D$39:$D$782,СВЦЭМ!$A$39:$A$782,$A108,СВЦЭМ!$B$39:$B$782,T$83)+'СЕТ СН'!$H$11+СВЦЭМ!$D$10+'СЕТ СН'!$H$6-'СЕТ СН'!$H$23</f>
        <v>1305.8830960299999</v>
      </c>
      <c r="U108" s="36">
        <f>SUMIFS(СВЦЭМ!$D$39:$D$782,СВЦЭМ!$A$39:$A$782,$A108,СВЦЭМ!$B$39:$B$782,U$83)+'СЕТ СН'!$H$11+СВЦЭМ!$D$10+'СЕТ СН'!$H$6-'СЕТ СН'!$H$23</f>
        <v>1312.05085259</v>
      </c>
      <c r="V108" s="36">
        <f>SUMIFS(СВЦЭМ!$D$39:$D$782,СВЦЭМ!$A$39:$A$782,$A108,СВЦЭМ!$B$39:$B$782,V$83)+'СЕТ СН'!$H$11+СВЦЭМ!$D$10+'СЕТ СН'!$H$6-'СЕТ СН'!$H$23</f>
        <v>1332.88126906</v>
      </c>
      <c r="W108" s="36">
        <f>SUMIFS(СВЦЭМ!$D$39:$D$782,СВЦЭМ!$A$39:$A$782,$A108,СВЦЭМ!$B$39:$B$782,W$83)+'СЕТ СН'!$H$11+СВЦЭМ!$D$10+'СЕТ СН'!$H$6-'СЕТ СН'!$H$23</f>
        <v>1346.9346882</v>
      </c>
      <c r="X108" s="36">
        <f>SUMIFS(СВЦЭМ!$D$39:$D$782,СВЦЭМ!$A$39:$A$782,$A108,СВЦЭМ!$B$39:$B$782,X$83)+'СЕТ СН'!$H$11+СВЦЭМ!$D$10+'СЕТ СН'!$H$6-'СЕТ СН'!$H$23</f>
        <v>1373.48348805</v>
      </c>
      <c r="Y108" s="36">
        <f>SUMIFS(СВЦЭМ!$D$39:$D$782,СВЦЭМ!$A$39:$A$782,$A108,СВЦЭМ!$B$39:$B$782,Y$83)+'СЕТ СН'!$H$11+СВЦЭМ!$D$10+'СЕТ СН'!$H$6-'СЕТ СН'!$H$23</f>
        <v>1391.8781480999999</v>
      </c>
    </row>
    <row r="109" spans="1:25" ht="15.75" x14ac:dyDescent="0.2">
      <c r="A109" s="35">
        <f t="shared" si="2"/>
        <v>44860</v>
      </c>
      <c r="B109" s="36">
        <f>SUMIFS(СВЦЭМ!$D$39:$D$782,СВЦЭМ!$A$39:$A$782,$A109,СВЦЭМ!$B$39:$B$782,B$83)+'СЕТ СН'!$H$11+СВЦЭМ!$D$10+'СЕТ СН'!$H$6-'СЕТ СН'!$H$23</f>
        <v>1565.24483317</v>
      </c>
      <c r="C109" s="36">
        <f>SUMIFS(СВЦЭМ!$D$39:$D$782,СВЦЭМ!$A$39:$A$782,$A109,СВЦЭМ!$B$39:$B$782,C$83)+'СЕТ СН'!$H$11+СВЦЭМ!$D$10+'СЕТ СН'!$H$6-'СЕТ СН'!$H$23</f>
        <v>1579.0430603300001</v>
      </c>
      <c r="D109" s="36">
        <f>SUMIFS(СВЦЭМ!$D$39:$D$782,СВЦЭМ!$A$39:$A$782,$A109,СВЦЭМ!$B$39:$B$782,D$83)+'СЕТ СН'!$H$11+СВЦЭМ!$D$10+'СЕТ СН'!$H$6-'СЕТ СН'!$H$23</f>
        <v>1592.20593717</v>
      </c>
      <c r="E109" s="36">
        <f>SUMIFS(СВЦЭМ!$D$39:$D$782,СВЦЭМ!$A$39:$A$782,$A109,СВЦЭМ!$B$39:$B$782,E$83)+'СЕТ СН'!$H$11+СВЦЭМ!$D$10+'СЕТ СН'!$H$6-'СЕТ СН'!$H$23</f>
        <v>1609.9178045599999</v>
      </c>
      <c r="F109" s="36">
        <f>SUMIFS(СВЦЭМ!$D$39:$D$782,СВЦЭМ!$A$39:$A$782,$A109,СВЦЭМ!$B$39:$B$782,F$83)+'СЕТ СН'!$H$11+СВЦЭМ!$D$10+'СЕТ СН'!$H$6-'СЕТ СН'!$H$23</f>
        <v>1581.9473508900001</v>
      </c>
      <c r="G109" s="36">
        <f>SUMIFS(СВЦЭМ!$D$39:$D$782,СВЦЭМ!$A$39:$A$782,$A109,СВЦЭМ!$B$39:$B$782,G$83)+'СЕТ СН'!$H$11+СВЦЭМ!$D$10+'СЕТ СН'!$H$6-'СЕТ СН'!$H$23</f>
        <v>1524.72984002</v>
      </c>
      <c r="H109" s="36">
        <f>SUMIFS(СВЦЭМ!$D$39:$D$782,СВЦЭМ!$A$39:$A$782,$A109,СВЦЭМ!$B$39:$B$782,H$83)+'СЕТ СН'!$H$11+СВЦЭМ!$D$10+'СЕТ СН'!$H$6-'СЕТ СН'!$H$23</f>
        <v>1438.46034356</v>
      </c>
      <c r="I109" s="36">
        <f>SUMIFS(СВЦЭМ!$D$39:$D$782,СВЦЭМ!$A$39:$A$782,$A109,СВЦЭМ!$B$39:$B$782,I$83)+'СЕТ СН'!$H$11+СВЦЭМ!$D$10+'СЕТ СН'!$H$6-'СЕТ СН'!$H$23</f>
        <v>1482.7896224800002</v>
      </c>
      <c r="J109" s="36">
        <f>SUMIFS(СВЦЭМ!$D$39:$D$782,СВЦЭМ!$A$39:$A$782,$A109,СВЦЭМ!$B$39:$B$782,J$83)+'СЕТ СН'!$H$11+СВЦЭМ!$D$10+'СЕТ СН'!$H$6-'СЕТ СН'!$H$23</f>
        <v>1446.1380079300002</v>
      </c>
      <c r="K109" s="36">
        <f>SUMIFS(СВЦЭМ!$D$39:$D$782,СВЦЭМ!$A$39:$A$782,$A109,СВЦЭМ!$B$39:$B$782,K$83)+'СЕТ СН'!$H$11+СВЦЭМ!$D$10+'СЕТ СН'!$H$6-'СЕТ СН'!$H$23</f>
        <v>1457.0113416200002</v>
      </c>
      <c r="L109" s="36">
        <f>SUMIFS(СВЦЭМ!$D$39:$D$782,СВЦЭМ!$A$39:$A$782,$A109,СВЦЭМ!$B$39:$B$782,L$83)+'СЕТ СН'!$H$11+СВЦЭМ!$D$10+'СЕТ СН'!$H$6-'СЕТ СН'!$H$23</f>
        <v>1464.61688856</v>
      </c>
      <c r="M109" s="36">
        <f>SUMIFS(СВЦЭМ!$D$39:$D$782,СВЦЭМ!$A$39:$A$782,$A109,СВЦЭМ!$B$39:$B$782,M$83)+'СЕТ СН'!$H$11+СВЦЭМ!$D$10+'СЕТ СН'!$H$6-'СЕТ СН'!$H$23</f>
        <v>1461.6780362100001</v>
      </c>
      <c r="N109" s="36">
        <f>SUMIFS(СВЦЭМ!$D$39:$D$782,СВЦЭМ!$A$39:$A$782,$A109,СВЦЭМ!$B$39:$B$782,N$83)+'СЕТ СН'!$H$11+СВЦЭМ!$D$10+'СЕТ СН'!$H$6-'СЕТ СН'!$H$23</f>
        <v>1469.32208593</v>
      </c>
      <c r="O109" s="36">
        <f>SUMIFS(СВЦЭМ!$D$39:$D$782,СВЦЭМ!$A$39:$A$782,$A109,СВЦЭМ!$B$39:$B$782,O$83)+'СЕТ СН'!$H$11+СВЦЭМ!$D$10+'СЕТ СН'!$H$6-'СЕТ СН'!$H$23</f>
        <v>1511.58838741</v>
      </c>
      <c r="P109" s="36">
        <f>SUMIFS(СВЦЭМ!$D$39:$D$782,СВЦЭМ!$A$39:$A$782,$A109,СВЦЭМ!$B$39:$B$782,P$83)+'СЕТ СН'!$H$11+СВЦЭМ!$D$10+'СЕТ СН'!$H$6-'СЕТ СН'!$H$23</f>
        <v>1522.6279148000001</v>
      </c>
      <c r="Q109" s="36">
        <f>SUMIFS(СВЦЭМ!$D$39:$D$782,СВЦЭМ!$A$39:$A$782,$A109,СВЦЭМ!$B$39:$B$782,Q$83)+'СЕТ СН'!$H$11+СВЦЭМ!$D$10+'СЕТ СН'!$H$6-'СЕТ СН'!$H$23</f>
        <v>1508.9056565200001</v>
      </c>
      <c r="R109" s="36">
        <f>SUMIFS(СВЦЭМ!$D$39:$D$782,СВЦЭМ!$A$39:$A$782,$A109,СВЦЭМ!$B$39:$B$782,R$83)+'СЕТ СН'!$H$11+СВЦЭМ!$D$10+'СЕТ СН'!$H$6-'СЕТ СН'!$H$23</f>
        <v>1505.85155321</v>
      </c>
      <c r="S109" s="36">
        <f>SUMIFS(СВЦЭМ!$D$39:$D$782,СВЦЭМ!$A$39:$A$782,$A109,СВЦЭМ!$B$39:$B$782,S$83)+'СЕТ СН'!$H$11+СВЦЭМ!$D$10+'СЕТ СН'!$H$6-'СЕТ СН'!$H$23</f>
        <v>1438.1375531199999</v>
      </c>
      <c r="T109" s="36">
        <f>SUMIFS(СВЦЭМ!$D$39:$D$782,СВЦЭМ!$A$39:$A$782,$A109,СВЦЭМ!$B$39:$B$782,T$83)+'СЕТ СН'!$H$11+СВЦЭМ!$D$10+'СЕТ СН'!$H$6-'СЕТ СН'!$H$23</f>
        <v>1422.55131992</v>
      </c>
      <c r="U109" s="36">
        <f>SUMIFS(СВЦЭМ!$D$39:$D$782,СВЦЭМ!$A$39:$A$782,$A109,СВЦЭМ!$B$39:$B$782,U$83)+'СЕТ СН'!$H$11+СВЦЭМ!$D$10+'СЕТ СН'!$H$6-'СЕТ СН'!$H$23</f>
        <v>1437.3327688100001</v>
      </c>
      <c r="V109" s="36">
        <f>SUMIFS(СВЦЭМ!$D$39:$D$782,СВЦЭМ!$A$39:$A$782,$A109,СВЦЭМ!$B$39:$B$782,V$83)+'СЕТ СН'!$H$11+СВЦЭМ!$D$10+'СЕТ СН'!$H$6-'СЕТ СН'!$H$23</f>
        <v>1462.4442172700001</v>
      </c>
      <c r="W109" s="36">
        <f>SUMIFS(СВЦЭМ!$D$39:$D$782,СВЦЭМ!$A$39:$A$782,$A109,СВЦЭМ!$B$39:$B$782,W$83)+'СЕТ СН'!$H$11+СВЦЭМ!$D$10+'СЕТ СН'!$H$6-'СЕТ СН'!$H$23</f>
        <v>1498.78930279</v>
      </c>
      <c r="X109" s="36">
        <f>SUMIFS(СВЦЭМ!$D$39:$D$782,СВЦЭМ!$A$39:$A$782,$A109,СВЦЭМ!$B$39:$B$782,X$83)+'СЕТ СН'!$H$11+СВЦЭМ!$D$10+'СЕТ СН'!$H$6-'СЕТ СН'!$H$23</f>
        <v>1506.42203298</v>
      </c>
      <c r="Y109" s="36">
        <f>SUMIFS(СВЦЭМ!$D$39:$D$782,СВЦЭМ!$A$39:$A$782,$A109,СВЦЭМ!$B$39:$B$782,Y$83)+'СЕТ СН'!$H$11+СВЦЭМ!$D$10+'СЕТ СН'!$H$6-'СЕТ СН'!$H$23</f>
        <v>1514.28311057</v>
      </c>
    </row>
    <row r="110" spans="1:25" ht="15.75" x14ac:dyDescent="0.2">
      <c r="A110" s="35">
        <f t="shared" si="2"/>
        <v>44861</v>
      </c>
      <c r="B110" s="36">
        <f>SUMIFS(СВЦЭМ!$D$39:$D$782,СВЦЭМ!$A$39:$A$782,$A110,СВЦЭМ!$B$39:$B$782,B$83)+'СЕТ СН'!$H$11+СВЦЭМ!$D$10+'СЕТ СН'!$H$6-'СЕТ СН'!$H$23</f>
        <v>1574.1515605300001</v>
      </c>
      <c r="C110" s="36">
        <f>SUMIFS(СВЦЭМ!$D$39:$D$782,СВЦЭМ!$A$39:$A$782,$A110,СВЦЭМ!$B$39:$B$782,C$83)+'СЕТ СН'!$H$11+СВЦЭМ!$D$10+'СЕТ СН'!$H$6-'СЕТ СН'!$H$23</f>
        <v>1595.75014577</v>
      </c>
      <c r="D110" s="36">
        <f>SUMIFS(СВЦЭМ!$D$39:$D$782,СВЦЭМ!$A$39:$A$782,$A110,СВЦЭМ!$B$39:$B$782,D$83)+'СЕТ СН'!$H$11+СВЦЭМ!$D$10+'СЕТ СН'!$H$6-'СЕТ СН'!$H$23</f>
        <v>1623.80309068</v>
      </c>
      <c r="E110" s="36">
        <f>SUMIFS(СВЦЭМ!$D$39:$D$782,СВЦЭМ!$A$39:$A$782,$A110,СВЦЭМ!$B$39:$B$782,E$83)+'СЕТ СН'!$H$11+СВЦЭМ!$D$10+'СЕТ СН'!$H$6-'СЕТ СН'!$H$23</f>
        <v>1629.2941673</v>
      </c>
      <c r="F110" s="36">
        <f>SUMIFS(СВЦЭМ!$D$39:$D$782,СВЦЭМ!$A$39:$A$782,$A110,СВЦЭМ!$B$39:$B$782,F$83)+'СЕТ СН'!$H$11+СВЦЭМ!$D$10+'СЕТ СН'!$H$6-'СЕТ СН'!$H$23</f>
        <v>1608.3824827200001</v>
      </c>
      <c r="G110" s="36">
        <f>SUMIFS(СВЦЭМ!$D$39:$D$782,СВЦЭМ!$A$39:$A$782,$A110,СВЦЭМ!$B$39:$B$782,G$83)+'СЕТ СН'!$H$11+СВЦЭМ!$D$10+'СЕТ СН'!$H$6-'СЕТ СН'!$H$23</f>
        <v>1535.76093689</v>
      </c>
      <c r="H110" s="36">
        <f>SUMIFS(СВЦЭМ!$D$39:$D$782,СВЦЭМ!$A$39:$A$782,$A110,СВЦЭМ!$B$39:$B$782,H$83)+'СЕТ СН'!$H$11+СВЦЭМ!$D$10+'СЕТ СН'!$H$6-'СЕТ СН'!$H$23</f>
        <v>1433.1148372299999</v>
      </c>
      <c r="I110" s="36">
        <f>SUMIFS(СВЦЭМ!$D$39:$D$782,СВЦЭМ!$A$39:$A$782,$A110,СВЦЭМ!$B$39:$B$782,I$83)+'СЕТ СН'!$H$11+СВЦЭМ!$D$10+'СЕТ СН'!$H$6-'СЕТ СН'!$H$23</f>
        <v>1431.8515834499999</v>
      </c>
      <c r="J110" s="36">
        <f>SUMIFS(СВЦЭМ!$D$39:$D$782,СВЦЭМ!$A$39:$A$782,$A110,СВЦЭМ!$B$39:$B$782,J$83)+'СЕТ СН'!$H$11+СВЦЭМ!$D$10+'СЕТ СН'!$H$6-'СЕТ СН'!$H$23</f>
        <v>1406.1282920199999</v>
      </c>
      <c r="K110" s="36">
        <f>SUMIFS(СВЦЭМ!$D$39:$D$782,СВЦЭМ!$A$39:$A$782,$A110,СВЦЭМ!$B$39:$B$782,K$83)+'СЕТ СН'!$H$11+СВЦЭМ!$D$10+'СЕТ СН'!$H$6-'СЕТ СН'!$H$23</f>
        <v>1422.3219764299999</v>
      </c>
      <c r="L110" s="36">
        <f>SUMIFS(СВЦЭМ!$D$39:$D$782,СВЦЭМ!$A$39:$A$782,$A110,СВЦЭМ!$B$39:$B$782,L$83)+'СЕТ СН'!$H$11+СВЦЭМ!$D$10+'СЕТ СН'!$H$6-'СЕТ СН'!$H$23</f>
        <v>1426.2392152499999</v>
      </c>
      <c r="M110" s="36">
        <f>SUMIFS(СВЦЭМ!$D$39:$D$782,СВЦЭМ!$A$39:$A$782,$A110,СВЦЭМ!$B$39:$B$782,M$83)+'СЕТ СН'!$H$11+СВЦЭМ!$D$10+'СЕТ СН'!$H$6-'СЕТ СН'!$H$23</f>
        <v>1434.4368244299999</v>
      </c>
      <c r="N110" s="36">
        <f>SUMIFS(СВЦЭМ!$D$39:$D$782,СВЦЭМ!$A$39:$A$782,$A110,СВЦЭМ!$B$39:$B$782,N$83)+'СЕТ СН'!$H$11+СВЦЭМ!$D$10+'СЕТ СН'!$H$6-'СЕТ СН'!$H$23</f>
        <v>1463.9431642</v>
      </c>
      <c r="O110" s="36">
        <f>SUMIFS(СВЦЭМ!$D$39:$D$782,СВЦЭМ!$A$39:$A$782,$A110,СВЦЭМ!$B$39:$B$782,O$83)+'СЕТ СН'!$H$11+СВЦЭМ!$D$10+'СЕТ СН'!$H$6-'СЕТ СН'!$H$23</f>
        <v>1476.4888078899999</v>
      </c>
      <c r="P110" s="36">
        <f>SUMIFS(СВЦЭМ!$D$39:$D$782,СВЦЭМ!$A$39:$A$782,$A110,СВЦЭМ!$B$39:$B$782,P$83)+'СЕТ СН'!$H$11+СВЦЭМ!$D$10+'СЕТ СН'!$H$6-'СЕТ СН'!$H$23</f>
        <v>1477.66387401</v>
      </c>
      <c r="Q110" s="36">
        <f>SUMIFS(СВЦЭМ!$D$39:$D$782,СВЦЭМ!$A$39:$A$782,$A110,СВЦЭМ!$B$39:$B$782,Q$83)+'СЕТ СН'!$H$11+СВЦЭМ!$D$10+'СЕТ СН'!$H$6-'СЕТ СН'!$H$23</f>
        <v>1488.0626832100002</v>
      </c>
      <c r="R110" s="36">
        <f>SUMIFS(СВЦЭМ!$D$39:$D$782,СВЦЭМ!$A$39:$A$782,$A110,СВЦЭМ!$B$39:$B$782,R$83)+'СЕТ СН'!$H$11+СВЦЭМ!$D$10+'СЕТ СН'!$H$6-'СЕТ СН'!$H$23</f>
        <v>1460.1737698900001</v>
      </c>
      <c r="S110" s="36">
        <f>SUMIFS(СВЦЭМ!$D$39:$D$782,СВЦЭМ!$A$39:$A$782,$A110,СВЦЭМ!$B$39:$B$782,S$83)+'СЕТ СН'!$H$11+СВЦЭМ!$D$10+'СЕТ СН'!$H$6-'СЕТ СН'!$H$23</f>
        <v>1441.2718458499999</v>
      </c>
      <c r="T110" s="36">
        <f>SUMIFS(СВЦЭМ!$D$39:$D$782,СВЦЭМ!$A$39:$A$782,$A110,СВЦЭМ!$B$39:$B$782,T$83)+'СЕТ СН'!$H$11+СВЦЭМ!$D$10+'СЕТ СН'!$H$6-'СЕТ СН'!$H$23</f>
        <v>1402.7630070800001</v>
      </c>
      <c r="U110" s="36">
        <f>SUMIFS(СВЦЭМ!$D$39:$D$782,СВЦЭМ!$A$39:$A$782,$A110,СВЦЭМ!$B$39:$B$782,U$83)+'СЕТ СН'!$H$11+СВЦЭМ!$D$10+'СЕТ СН'!$H$6-'СЕТ СН'!$H$23</f>
        <v>1426.2889720999999</v>
      </c>
      <c r="V110" s="36">
        <f>SUMIFS(СВЦЭМ!$D$39:$D$782,СВЦЭМ!$A$39:$A$782,$A110,СВЦЭМ!$B$39:$B$782,V$83)+'СЕТ СН'!$H$11+СВЦЭМ!$D$10+'СЕТ СН'!$H$6-'СЕТ СН'!$H$23</f>
        <v>1456.4557483900001</v>
      </c>
      <c r="W110" s="36">
        <f>SUMIFS(СВЦЭМ!$D$39:$D$782,СВЦЭМ!$A$39:$A$782,$A110,СВЦЭМ!$B$39:$B$782,W$83)+'СЕТ СН'!$H$11+СВЦЭМ!$D$10+'СЕТ СН'!$H$6-'СЕТ СН'!$H$23</f>
        <v>1481.3039997800001</v>
      </c>
      <c r="X110" s="36">
        <f>SUMIFS(СВЦЭМ!$D$39:$D$782,СВЦЭМ!$A$39:$A$782,$A110,СВЦЭМ!$B$39:$B$782,X$83)+'СЕТ СН'!$H$11+СВЦЭМ!$D$10+'СЕТ СН'!$H$6-'СЕТ СН'!$H$23</f>
        <v>1532.9712458399999</v>
      </c>
      <c r="Y110" s="36">
        <f>SUMIFS(СВЦЭМ!$D$39:$D$782,СВЦЭМ!$A$39:$A$782,$A110,СВЦЭМ!$B$39:$B$782,Y$83)+'СЕТ СН'!$H$11+СВЦЭМ!$D$10+'СЕТ СН'!$H$6-'СЕТ СН'!$H$23</f>
        <v>1560.4112894499999</v>
      </c>
    </row>
    <row r="111" spans="1:25" ht="15.75" x14ac:dyDescent="0.2">
      <c r="A111" s="35">
        <f t="shared" si="2"/>
        <v>44862</v>
      </c>
      <c r="B111" s="36">
        <f>SUMIFS(СВЦЭМ!$D$39:$D$782,СВЦЭМ!$A$39:$A$782,$A111,СВЦЭМ!$B$39:$B$782,B$83)+'СЕТ СН'!$H$11+СВЦЭМ!$D$10+'СЕТ СН'!$H$6-'СЕТ СН'!$H$23</f>
        <v>1550.65071519</v>
      </c>
      <c r="C111" s="36">
        <f>SUMIFS(СВЦЭМ!$D$39:$D$782,СВЦЭМ!$A$39:$A$782,$A111,СВЦЭМ!$B$39:$B$782,C$83)+'СЕТ СН'!$H$11+СВЦЭМ!$D$10+'СЕТ СН'!$H$6-'СЕТ СН'!$H$23</f>
        <v>1581.9856894100001</v>
      </c>
      <c r="D111" s="36">
        <f>SUMIFS(СВЦЭМ!$D$39:$D$782,СВЦЭМ!$A$39:$A$782,$A111,СВЦЭМ!$B$39:$B$782,D$83)+'СЕТ СН'!$H$11+СВЦЭМ!$D$10+'СЕТ СН'!$H$6-'СЕТ СН'!$H$23</f>
        <v>1619.94657108</v>
      </c>
      <c r="E111" s="36">
        <f>SUMIFS(СВЦЭМ!$D$39:$D$782,СВЦЭМ!$A$39:$A$782,$A111,СВЦЭМ!$B$39:$B$782,E$83)+'СЕТ СН'!$H$11+СВЦЭМ!$D$10+'СЕТ СН'!$H$6-'СЕТ СН'!$H$23</f>
        <v>1621.0409717800001</v>
      </c>
      <c r="F111" s="36">
        <f>SUMIFS(СВЦЭМ!$D$39:$D$782,СВЦЭМ!$A$39:$A$782,$A111,СВЦЭМ!$B$39:$B$782,F$83)+'СЕТ СН'!$H$11+СВЦЭМ!$D$10+'СЕТ СН'!$H$6-'СЕТ СН'!$H$23</f>
        <v>1622.79973995</v>
      </c>
      <c r="G111" s="36">
        <f>SUMIFS(СВЦЭМ!$D$39:$D$782,СВЦЭМ!$A$39:$A$782,$A111,СВЦЭМ!$B$39:$B$782,G$83)+'СЕТ СН'!$H$11+СВЦЭМ!$D$10+'СЕТ СН'!$H$6-'СЕТ СН'!$H$23</f>
        <v>1608.21373589</v>
      </c>
      <c r="H111" s="36">
        <f>SUMIFS(СВЦЭМ!$D$39:$D$782,СВЦЭМ!$A$39:$A$782,$A111,СВЦЭМ!$B$39:$B$782,H$83)+'СЕТ СН'!$H$11+СВЦЭМ!$D$10+'СЕТ СН'!$H$6-'СЕТ СН'!$H$23</f>
        <v>1560.8240056500001</v>
      </c>
      <c r="I111" s="36">
        <f>SUMIFS(СВЦЭМ!$D$39:$D$782,СВЦЭМ!$A$39:$A$782,$A111,СВЦЭМ!$B$39:$B$782,I$83)+'СЕТ СН'!$H$11+СВЦЭМ!$D$10+'СЕТ СН'!$H$6-'СЕТ СН'!$H$23</f>
        <v>1515.0083342299999</v>
      </c>
      <c r="J111" s="36">
        <f>SUMIFS(СВЦЭМ!$D$39:$D$782,СВЦЭМ!$A$39:$A$782,$A111,СВЦЭМ!$B$39:$B$782,J$83)+'СЕТ СН'!$H$11+СВЦЭМ!$D$10+'СЕТ СН'!$H$6-'СЕТ СН'!$H$23</f>
        <v>1483.5899260400001</v>
      </c>
      <c r="K111" s="36">
        <f>SUMIFS(СВЦЭМ!$D$39:$D$782,СВЦЭМ!$A$39:$A$782,$A111,СВЦЭМ!$B$39:$B$782,K$83)+'СЕТ СН'!$H$11+СВЦЭМ!$D$10+'СЕТ СН'!$H$6-'СЕТ СН'!$H$23</f>
        <v>1475.21145258</v>
      </c>
      <c r="L111" s="36">
        <f>SUMIFS(СВЦЭМ!$D$39:$D$782,СВЦЭМ!$A$39:$A$782,$A111,СВЦЭМ!$B$39:$B$782,L$83)+'СЕТ СН'!$H$11+СВЦЭМ!$D$10+'СЕТ СН'!$H$6-'СЕТ СН'!$H$23</f>
        <v>1467.35806056</v>
      </c>
      <c r="M111" s="36">
        <f>SUMIFS(СВЦЭМ!$D$39:$D$782,СВЦЭМ!$A$39:$A$782,$A111,СВЦЭМ!$B$39:$B$782,M$83)+'СЕТ СН'!$H$11+СВЦЭМ!$D$10+'СЕТ СН'!$H$6-'СЕТ СН'!$H$23</f>
        <v>1479.9912816900001</v>
      </c>
      <c r="N111" s="36">
        <f>SUMIFS(СВЦЭМ!$D$39:$D$782,СВЦЭМ!$A$39:$A$782,$A111,СВЦЭМ!$B$39:$B$782,N$83)+'СЕТ СН'!$H$11+СВЦЭМ!$D$10+'СЕТ СН'!$H$6-'СЕТ СН'!$H$23</f>
        <v>1485.46664291</v>
      </c>
      <c r="O111" s="36">
        <f>SUMIFS(СВЦЭМ!$D$39:$D$782,СВЦЭМ!$A$39:$A$782,$A111,СВЦЭМ!$B$39:$B$782,O$83)+'СЕТ СН'!$H$11+СВЦЭМ!$D$10+'СЕТ СН'!$H$6-'СЕТ СН'!$H$23</f>
        <v>1512.14332455</v>
      </c>
      <c r="P111" s="36">
        <f>SUMIFS(СВЦЭМ!$D$39:$D$782,СВЦЭМ!$A$39:$A$782,$A111,СВЦЭМ!$B$39:$B$782,P$83)+'СЕТ СН'!$H$11+СВЦЭМ!$D$10+'СЕТ СН'!$H$6-'СЕТ СН'!$H$23</f>
        <v>1523.7884678299999</v>
      </c>
      <c r="Q111" s="36">
        <f>SUMIFS(СВЦЭМ!$D$39:$D$782,СВЦЭМ!$A$39:$A$782,$A111,СВЦЭМ!$B$39:$B$782,Q$83)+'СЕТ СН'!$H$11+СВЦЭМ!$D$10+'СЕТ СН'!$H$6-'СЕТ СН'!$H$23</f>
        <v>1523.38245805</v>
      </c>
      <c r="R111" s="36">
        <f>SUMIFS(СВЦЭМ!$D$39:$D$782,СВЦЭМ!$A$39:$A$782,$A111,СВЦЭМ!$B$39:$B$782,R$83)+'СЕТ СН'!$H$11+СВЦЭМ!$D$10+'СЕТ СН'!$H$6-'СЕТ СН'!$H$23</f>
        <v>1529.6667625800001</v>
      </c>
      <c r="S111" s="36">
        <f>SUMIFS(СВЦЭМ!$D$39:$D$782,СВЦЭМ!$A$39:$A$782,$A111,СВЦЭМ!$B$39:$B$782,S$83)+'СЕТ СН'!$H$11+СВЦЭМ!$D$10+'СЕТ СН'!$H$6-'СЕТ СН'!$H$23</f>
        <v>1512.29800791</v>
      </c>
      <c r="T111" s="36">
        <f>SUMIFS(СВЦЭМ!$D$39:$D$782,СВЦЭМ!$A$39:$A$782,$A111,СВЦЭМ!$B$39:$B$782,T$83)+'СЕТ СН'!$H$11+СВЦЭМ!$D$10+'СЕТ СН'!$H$6-'СЕТ СН'!$H$23</f>
        <v>1467.15861118</v>
      </c>
      <c r="U111" s="36">
        <f>SUMIFS(СВЦЭМ!$D$39:$D$782,СВЦЭМ!$A$39:$A$782,$A111,СВЦЭМ!$B$39:$B$782,U$83)+'СЕТ СН'!$H$11+СВЦЭМ!$D$10+'СЕТ СН'!$H$6-'СЕТ СН'!$H$23</f>
        <v>1457.4529720599999</v>
      </c>
      <c r="V111" s="36">
        <f>SUMIFS(СВЦЭМ!$D$39:$D$782,СВЦЭМ!$A$39:$A$782,$A111,СВЦЭМ!$B$39:$B$782,V$83)+'СЕТ СН'!$H$11+СВЦЭМ!$D$10+'СЕТ СН'!$H$6-'СЕТ СН'!$H$23</f>
        <v>1489.16543514</v>
      </c>
      <c r="W111" s="36">
        <f>SUMIFS(СВЦЭМ!$D$39:$D$782,СВЦЭМ!$A$39:$A$782,$A111,СВЦЭМ!$B$39:$B$782,W$83)+'СЕТ СН'!$H$11+СВЦЭМ!$D$10+'СЕТ СН'!$H$6-'СЕТ СН'!$H$23</f>
        <v>1509.2682056400001</v>
      </c>
      <c r="X111" s="36">
        <f>SUMIFS(СВЦЭМ!$D$39:$D$782,СВЦЭМ!$A$39:$A$782,$A111,СВЦЭМ!$B$39:$B$782,X$83)+'СЕТ СН'!$H$11+СВЦЭМ!$D$10+'СЕТ СН'!$H$6-'СЕТ СН'!$H$23</f>
        <v>1536.0121470300001</v>
      </c>
      <c r="Y111" s="36">
        <f>SUMIFS(СВЦЭМ!$D$39:$D$782,СВЦЭМ!$A$39:$A$782,$A111,СВЦЭМ!$B$39:$B$782,Y$83)+'СЕТ СН'!$H$11+СВЦЭМ!$D$10+'СЕТ СН'!$H$6-'СЕТ СН'!$H$23</f>
        <v>1550.5251778700001</v>
      </c>
    </row>
    <row r="112" spans="1:25" ht="15.75" x14ac:dyDescent="0.2">
      <c r="A112" s="35">
        <f t="shared" si="2"/>
        <v>44863</v>
      </c>
      <c r="B112" s="36">
        <f>SUMIFS(СВЦЭМ!$D$39:$D$782,СВЦЭМ!$A$39:$A$782,$A112,СВЦЭМ!$B$39:$B$782,B$83)+'СЕТ СН'!$H$11+СВЦЭМ!$D$10+'СЕТ СН'!$H$6-'СЕТ СН'!$H$23</f>
        <v>1551.84869314</v>
      </c>
      <c r="C112" s="36">
        <f>SUMIFS(СВЦЭМ!$D$39:$D$782,СВЦЭМ!$A$39:$A$782,$A112,СВЦЭМ!$B$39:$B$782,C$83)+'СЕТ СН'!$H$11+СВЦЭМ!$D$10+'СЕТ СН'!$H$6-'СЕТ СН'!$H$23</f>
        <v>1582.1066717200001</v>
      </c>
      <c r="D112" s="36">
        <f>SUMIFS(СВЦЭМ!$D$39:$D$782,СВЦЭМ!$A$39:$A$782,$A112,СВЦЭМ!$B$39:$B$782,D$83)+'СЕТ СН'!$H$11+СВЦЭМ!$D$10+'СЕТ СН'!$H$6-'СЕТ СН'!$H$23</f>
        <v>1624.4419272800001</v>
      </c>
      <c r="E112" s="36">
        <f>SUMIFS(СВЦЭМ!$D$39:$D$782,СВЦЭМ!$A$39:$A$782,$A112,СВЦЭМ!$B$39:$B$782,E$83)+'СЕТ СН'!$H$11+СВЦЭМ!$D$10+'СЕТ СН'!$H$6-'СЕТ СН'!$H$23</f>
        <v>1617.8776281099999</v>
      </c>
      <c r="F112" s="36">
        <f>SUMIFS(СВЦЭМ!$D$39:$D$782,СВЦЭМ!$A$39:$A$782,$A112,СВЦЭМ!$B$39:$B$782,F$83)+'СЕТ СН'!$H$11+СВЦЭМ!$D$10+'СЕТ СН'!$H$6-'СЕТ СН'!$H$23</f>
        <v>1610.72335013</v>
      </c>
      <c r="G112" s="36">
        <f>SUMIFS(СВЦЭМ!$D$39:$D$782,СВЦЭМ!$A$39:$A$782,$A112,СВЦЭМ!$B$39:$B$782,G$83)+'СЕТ СН'!$H$11+СВЦЭМ!$D$10+'СЕТ СН'!$H$6-'СЕТ СН'!$H$23</f>
        <v>1592.26971673</v>
      </c>
      <c r="H112" s="36">
        <f>SUMIFS(СВЦЭМ!$D$39:$D$782,СВЦЭМ!$A$39:$A$782,$A112,СВЦЭМ!$B$39:$B$782,H$83)+'СЕТ СН'!$H$11+СВЦЭМ!$D$10+'СЕТ СН'!$H$6-'СЕТ СН'!$H$23</f>
        <v>1560.4032591299999</v>
      </c>
      <c r="I112" s="36">
        <f>SUMIFS(СВЦЭМ!$D$39:$D$782,СВЦЭМ!$A$39:$A$782,$A112,СВЦЭМ!$B$39:$B$782,I$83)+'СЕТ СН'!$H$11+СВЦЭМ!$D$10+'СЕТ СН'!$H$6-'СЕТ СН'!$H$23</f>
        <v>1525.52815762</v>
      </c>
      <c r="J112" s="36">
        <f>SUMIFS(СВЦЭМ!$D$39:$D$782,СВЦЭМ!$A$39:$A$782,$A112,СВЦЭМ!$B$39:$B$782,J$83)+'СЕТ СН'!$H$11+СВЦЭМ!$D$10+'СЕТ СН'!$H$6-'СЕТ СН'!$H$23</f>
        <v>1486.40236914</v>
      </c>
      <c r="K112" s="36">
        <f>SUMIFS(СВЦЭМ!$D$39:$D$782,СВЦЭМ!$A$39:$A$782,$A112,СВЦЭМ!$B$39:$B$782,K$83)+'СЕТ СН'!$H$11+СВЦЭМ!$D$10+'СЕТ СН'!$H$6-'СЕТ СН'!$H$23</f>
        <v>1477.0002248800001</v>
      </c>
      <c r="L112" s="36">
        <f>SUMIFS(СВЦЭМ!$D$39:$D$782,СВЦЭМ!$A$39:$A$782,$A112,СВЦЭМ!$B$39:$B$782,L$83)+'СЕТ СН'!$H$11+СВЦЭМ!$D$10+'СЕТ СН'!$H$6-'СЕТ СН'!$H$23</f>
        <v>1478.1432318299999</v>
      </c>
      <c r="M112" s="36">
        <f>SUMIFS(СВЦЭМ!$D$39:$D$782,СВЦЭМ!$A$39:$A$782,$A112,СВЦЭМ!$B$39:$B$782,M$83)+'СЕТ СН'!$H$11+СВЦЭМ!$D$10+'СЕТ СН'!$H$6-'СЕТ СН'!$H$23</f>
        <v>1481.38187021</v>
      </c>
      <c r="N112" s="36">
        <f>SUMIFS(СВЦЭМ!$D$39:$D$782,СВЦЭМ!$A$39:$A$782,$A112,СВЦЭМ!$B$39:$B$782,N$83)+'СЕТ СН'!$H$11+СВЦЭМ!$D$10+'СЕТ СН'!$H$6-'СЕТ СН'!$H$23</f>
        <v>1473.6723152899999</v>
      </c>
      <c r="O112" s="36">
        <f>SUMIFS(СВЦЭМ!$D$39:$D$782,СВЦЭМ!$A$39:$A$782,$A112,СВЦЭМ!$B$39:$B$782,O$83)+'СЕТ СН'!$H$11+СВЦЭМ!$D$10+'СЕТ СН'!$H$6-'СЕТ СН'!$H$23</f>
        <v>1495.9860756600001</v>
      </c>
      <c r="P112" s="36">
        <f>SUMIFS(СВЦЭМ!$D$39:$D$782,СВЦЭМ!$A$39:$A$782,$A112,СВЦЭМ!$B$39:$B$782,P$83)+'СЕТ СН'!$H$11+СВЦЭМ!$D$10+'СЕТ СН'!$H$6-'СЕТ СН'!$H$23</f>
        <v>1523.1809999</v>
      </c>
      <c r="Q112" s="36">
        <f>SUMIFS(СВЦЭМ!$D$39:$D$782,СВЦЭМ!$A$39:$A$782,$A112,СВЦЭМ!$B$39:$B$782,Q$83)+'СЕТ СН'!$H$11+СВЦЭМ!$D$10+'СЕТ СН'!$H$6-'СЕТ СН'!$H$23</f>
        <v>1513.9880832900001</v>
      </c>
      <c r="R112" s="36">
        <f>SUMIFS(СВЦЭМ!$D$39:$D$782,СВЦЭМ!$A$39:$A$782,$A112,СВЦЭМ!$B$39:$B$782,R$83)+'СЕТ СН'!$H$11+СВЦЭМ!$D$10+'СЕТ СН'!$H$6-'СЕТ СН'!$H$23</f>
        <v>1487.86750665</v>
      </c>
      <c r="S112" s="36">
        <f>SUMIFS(СВЦЭМ!$D$39:$D$782,СВЦЭМ!$A$39:$A$782,$A112,СВЦЭМ!$B$39:$B$782,S$83)+'СЕТ СН'!$H$11+СВЦЭМ!$D$10+'СЕТ СН'!$H$6-'СЕТ СН'!$H$23</f>
        <v>1457.0071789900001</v>
      </c>
      <c r="T112" s="36">
        <f>SUMIFS(СВЦЭМ!$D$39:$D$782,СВЦЭМ!$A$39:$A$782,$A112,СВЦЭМ!$B$39:$B$782,T$83)+'СЕТ СН'!$H$11+СВЦЭМ!$D$10+'СЕТ СН'!$H$6-'СЕТ СН'!$H$23</f>
        <v>1421.21727801</v>
      </c>
      <c r="U112" s="36">
        <f>SUMIFS(СВЦЭМ!$D$39:$D$782,СВЦЭМ!$A$39:$A$782,$A112,СВЦЭМ!$B$39:$B$782,U$83)+'СЕТ СН'!$H$11+СВЦЭМ!$D$10+'СЕТ СН'!$H$6-'СЕТ СН'!$H$23</f>
        <v>1414.3056070600001</v>
      </c>
      <c r="V112" s="36">
        <f>SUMIFS(СВЦЭМ!$D$39:$D$782,СВЦЭМ!$A$39:$A$782,$A112,СВЦЭМ!$B$39:$B$782,V$83)+'СЕТ СН'!$H$11+СВЦЭМ!$D$10+'СЕТ СН'!$H$6-'СЕТ СН'!$H$23</f>
        <v>1446.98119333</v>
      </c>
      <c r="W112" s="36">
        <f>SUMIFS(СВЦЭМ!$D$39:$D$782,СВЦЭМ!$A$39:$A$782,$A112,СВЦЭМ!$B$39:$B$782,W$83)+'СЕТ СН'!$H$11+СВЦЭМ!$D$10+'СЕТ СН'!$H$6-'СЕТ СН'!$H$23</f>
        <v>1468.6775996400002</v>
      </c>
      <c r="X112" s="36">
        <f>SUMIFS(СВЦЭМ!$D$39:$D$782,СВЦЭМ!$A$39:$A$782,$A112,СВЦЭМ!$B$39:$B$782,X$83)+'СЕТ СН'!$H$11+СВЦЭМ!$D$10+'СЕТ СН'!$H$6-'СЕТ СН'!$H$23</f>
        <v>1495.2804964100001</v>
      </c>
      <c r="Y112" s="36">
        <f>SUMIFS(СВЦЭМ!$D$39:$D$782,СВЦЭМ!$A$39:$A$782,$A112,СВЦЭМ!$B$39:$B$782,Y$83)+'СЕТ СН'!$H$11+СВЦЭМ!$D$10+'СЕТ СН'!$H$6-'СЕТ СН'!$H$23</f>
        <v>1535.7683267899999</v>
      </c>
    </row>
    <row r="113" spans="1:27" ht="15.75" x14ac:dyDescent="0.2">
      <c r="A113" s="35">
        <f t="shared" si="2"/>
        <v>44864</v>
      </c>
      <c r="B113" s="36">
        <f>SUMIFS(СВЦЭМ!$D$39:$D$782,СВЦЭМ!$A$39:$A$782,$A113,СВЦЭМ!$B$39:$B$782,B$83)+'СЕТ СН'!$H$11+СВЦЭМ!$D$10+'СЕТ СН'!$H$6-'СЕТ СН'!$H$23</f>
        <v>1510.04319938</v>
      </c>
      <c r="C113" s="36">
        <f>SUMIFS(СВЦЭМ!$D$39:$D$782,СВЦЭМ!$A$39:$A$782,$A113,СВЦЭМ!$B$39:$B$782,C$83)+'СЕТ СН'!$H$11+СВЦЭМ!$D$10+'СЕТ СН'!$H$6-'СЕТ СН'!$H$23</f>
        <v>1530.81145391</v>
      </c>
      <c r="D113" s="36">
        <f>SUMIFS(СВЦЭМ!$D$39:$D$782,СВЦЭМ!$A$39:$A$782,$A113,СВЦЭМ!$B$39:$B$782,D$83)+'СЕТ СН'!$H$11+СВЦЭМ!$D$10+'СЕТ СН'!$H$6-'СЕТ СН'!$H$23</f>
        <v>1569.8921034499999</v>
      </c>
      <c r="E113" s="36">
        <f>SUMIFS(СВЦЭМ!$D$39:$D$782,СВЦЭМ!$A$39:$A$782,$A113,СВЦЭМ!$B$39:$B$782,E$83)+'СЕТ СН'!$H$11+СВЦЭМ!$D$10+'СЕТ СН'!$H$6-'СЕТ СН'!$H$23</f>
        <v>1550.12730382</v>
      </c>
      <c r="F113" s="36">
        <f>SUMIFS(СВЦЭМ!$D$39:$D$782,СВЦЭМ!$A$39:$A$782,$A113,СВЦЭМ!$B$39:$B$782,F$83)+'СЕТ СН'!$H$11+СВЦЭМ!$D$10+'СЕТ СН'!$H$6-'СЕТ СН'!$H$23</f>
        <v>1577.73677348</v>
      </c>
      <c r="G113" s="36">
        <f>SUMIFS(СВЦЭМ!$D$39:$D$782,СВЦЭМ!$A$39:$A$782,$A113,СВЦЭМ!$B$39:$B$782,G$83)+'СЕТ СН'!$H$11+СВЦЭМ!$D$10+'СЕТ СН'!$H$6-'СЕТ СН'!$H$23</f>
        <v>1551.4263367999999</v>
      </c>
      <c r="H113" s="36">
        <f>SUMIFS(СВЦЭМ!$D$39:$D$782,СВЦЭМ!$A$39:$A$782,$A113,СВЦЭМ!$B$39:$B$782,H$83)+'СЕТ СН'!$H$11+СВЦЭМ!$D$10+'СЕТ СН'!$H$6-'СЕТ СН'!$H$23</f>
        <v>1523.7401368999999</v>
      </c>
      <c r="I113" s="36">
        <f>SUMIFS(СВЦЭМ!$D$39:$D$782,СВЦЭМ!$A$39:$A$782,$A113,СВЦЭМ!$B$39:$B$782,I$83)+'СЕТ СН'!$H$11+СВЦЭМ!$D$10+'СЕТ СН'!$H$6-'СЕТ СН'!$H$23</f>
        <v>1508.69133259</v>
      </c>
      <c r="J113" s="36">
        <f>SUMIFS(СВЦЭМ!$D$39:$D$782,СВЦЭМ!$A$39:$A$782,$A113,СВЦЭМ!$B$39:$B$782,J$83)+'СЕТ СН'!$H$11+СВЦЭМ!$D$10+'СЕТ СН'!$H$6-'СЕТ СН'!$H$23</f>
        <v>1397.83853505</v>
      </c>
      <c r="K113" s="36">
        <f>SUMIFS(СВЦЭМ!$D$39:$D$782,СВЦЭМ!$A$39:$A$782,$A113,СВЦЭМ!$B$39:$B$782,K$83)+'СЕТ СН'!$H$11+СВЦЭМ!$D$10+'СЕТ СН'!$H$6-'СЕТ СН'!$H$23</f>
        <v>1431.8523963099999</v>
      </c>
      <c r="L113" s="36">
        <f>SUMIFS(СВЦЭМ!$D$39:$D$782,СВЦЭМ!$A$39:$A$782,$A113,СВЦЭМ!$B$39:$B$782,L$83)+'СЕТ СН'!$H$11+СВЦЭМ!$D$10+'СЕТ СН'!$H$6-'СЕТ СН'!$H$23</f>
        <v>1490.2512379</v>
      </c>
      <c r="M113" s="36">
        <f>SUMIFS(СВЦЭМ!$D$39:$D$782,СВЦЭМ!$A$39:$A$782,$A113,СВЦЭМ!$B$39:$B$782,M$83)+'СЕТ СН'!$H$11+СВЦЭМ!$D$10+'СЕТ СН'!$H$6-'СЕТ СН'!$H$23</f>
        <v>1485.26988966</v>
      </c>
      <c r="N113" s="36">
        <f>SUMIFS(СВЦЭМ!$D$39:$D$782,СВЦЭМ!$A$39:$A$782,$A113,СВЦЭМ!$B$39:$B$782,N$83)+'СЕТ СН'!$H$11+СВЦЭМ!$D$10+'СЕТ СН'!$H$6-'СЕТ СН'!$H$23</f>
        <v>1507.3443242799999</v>
      </c>
      <c r="O113" s="36">
        <f>SUMIFS(СВЦЭМ!$D$39:$D$782,СВЦЭМ!$A$39:$A$782,$A113,СВЦЭМ!$B$39:$B$782,O$83)+'СЕТ СН'!$H$11+СВЦЭМ!$D$10+'СЕТ СН'!$H$6-'СЕТ СН'!$H$23</f>
        <v>1498.5827964299999</v>
      </c>
      <c r="P113" s="36">
        <f>SUMIFS(СВЦЭМ!$D$39:$D$782,СВЦЭМ!$A$39:$A$782,$A113,СВЦЭМ!$B$39:$B$782,P$83)+'СЕТ СН'!$H$11+СВЦЭМ!$D$10+'СЕТ СН'!$H$6-'СЕТ СН'!$H$23</f>
        <v>1519.88137011</v>
      </c>
      <c r="Q113" s="36">
        <f>SUMIFS(СВЦЭМ!$D$39:$D$782,СВЦЭМ!$A$39:$A$782,$A113,СВЦЭМ!$B$39:$B$782,Q$83)+'СЕТ СН'!$H$11+СВЦЭМ!$D$10+'СЕТ СН'!$H$6-'СЕТ СН'!$H$23</f>
        <v>1524.2320713399999</v>
      </c>
      <c r="R113" s="36">
        <f>SUMIFS(СВЦЭМ!$D$39:$D$782,СВЦЭМ!$A$39:$A$782,$A113,СВЦЭМ!$B$39:$B$782,R$83)+'СЕТ СН'!$H$11+СВЦЭМ!$D$10+'СЕТ СН'!$H$6-'СЕТ СН'!$H$23</f>
        <v>1478.4365928100001</v>
      </c>
      <c r="S113" s="36">
        <f>SUMIFS(СВЦЭМ!$D$39:$D$782,СВЦЭМ!$A$39:$A$782,$A113,СВЦЭМ!$B$39:$B$782,S$83)+'СЕТ СН'!$H$11+СВЦЭМ!$D$10+'СЕТ СН'!$H$6-'СЕТ СН'!$H$23</f>
        <v>1413.60099311</v>
      </c>
      <c r="T113" s="36">
        <f>SUMIFS(СВЦЭМ!$D$39:$D$782,СВЦЭМ!$A$39:$A$782,$A113,СВЦЭМ!$B$39:$B$782,T$83)+'СЕТ СН'!$H$11+СВЦЭМ!$D$10+'СЕТ СН'!$H$6-'СЕТ СН'!$H$23</f>
        <v>1439.5573429999999</v>
      </c>
      <c r="U113" s="36">
        <f>SUMIFS(СВЦЭМ!$D$39:$D$782,СВЦЭМ!$A$39:$A$782,$A113,СВЦЭМ!$B$39:$B$782,U$83)+'СЕТ СН'!$H$11+СВЦЭМ!$D$10+'СЕТ СН'!$H$6-'СЕТ СН'!$H$23</f>
        <v>1452.11497637</v>
      </c>
      <c r="V113" s="36">
        <f>SUMIFS(СВЦЭМ!$D$39:$D$782,СВЦЭМ!$A$39:$A$782,$A113,СВЦЭМ!$B$39:$B$782,V$83)+'СЕТ СН'!$H$11+СВЦЭМ!$D$10+'СЕТ СН'!$H$6-'СЕТ СН'!$H$23</f>
        <v>1449.8306820299999</v>
      </c>
      <c r="W113" s="36">
        <f>SUMIFS(СВЦЭМ!$D$39:$D$782,СВЦЭМ!$A$39:$A$782,$A113,СВЦЭМ!$B$39:$B$782,W$83)+'СЕТ СН'!$H$11+СВЦЭМ!$D$10+'СЕТ СН'!$H$6-'СЕТ СН'!$H$23</f>
        <v>1438.5465535199999</v>
      </c>
      <c r="X113" s="36">
        <f>SUMIFS(СВЦЭМ!$D$39:$D$782,СВЦЭМ!$A$39:$A$782,$A113,СВЦЭМ!$B$39:$B$782,X$83)+'СЕТ СН'!$H$11+СВЦЭМ!$D$10+'СЕТ СН'!$H$6-'СЕТ СН'!$H$23</f>
        <v>1481.34531922</v>
      </c>
      <c r="Y113" s="36">
        <f>SUMIFS(СВЦЭМ!$D$39:$D$782,СВЦЭМ!$A$39:$A$782,$A113,СВЦЭМ!$B$39:$B$782,Y$83)+'СЕТ СН'!$H$11+СВЦЭМ!$D$10+'СЕТ СН'!$H$6-'СЕТ СН'!$H$23</f>
        <v>1568.90656502</v>
      </c>
    </row>
    <row r="114" spans="1:27" ht="15.75" x14ac:dyDescent="0.2">
      <c r="A114" s="35">
        <f t="shared" si="2"/>
        <v>44865</v>
      </c>
      <c r="B114" s="36">
        <f>SUMIFS(СВЦЭМ!$D$39:$D$782,СВЦЭМ!$A$39:$A$782,$A114,СВЦЭМ!$B$39:$B$782,B$83)+'СЕТ СН'!$H$11+СВЦЭМ!$D$10+'СЕТ СН'!$H$6-'СЕТ СН'!$H$23</f>
        <v>1606.4394782700001</v>
      </c>
      <c r="C114" s="36">
        <f>SUMIFS(СВЦЭМ!$D$39:$D$782,СВЦЭМ!$A$39:$A$782,$A114,СВЦЭМ!$B$39:$B$782,C$83)+'СЕТ СН'!$H$11+СВЦЭМ!$D$10+'СЕТ СН'!$H$6-'СЕТ СН'!$H$23</f>
        <v>1640.5201345099999</v>
      </c>
      <c r="D114" s="36">
        <f>SUMIFS(СВЦЭМ!$D$39:$D$782,СВЦЭМ!$A$39:$A$782,$A114,СВЦЭМ!$B$39:$B$782,D$83)+'СЕТ СН'!$H$11+СВЦЭМ!$D$10+'СЕТ СН'!$H$6-'СЕТ СН'!$H$23</f>
        <v>1663.1197153400001</v>
      </c>
      <c r="E114" s="36">
        <f>SUMIFS(СВЦЭМ!$D$39:$D$782,СВЦЭМ!$A$39:$A$782,$A114,СВЦЭМ!$B$39:$B$782,E$83)+'СЕТ СН'!$H$11+СВЦЭМ!$D$10+'СЕТ СН'!$H$6-'СЕТ СН'!$H$23</f>
        <v>1671.6144216499999</v>
      </c>
      <c r="F114" s="36">
        <f>SUMIFS(СВЦЭМ!$D$39:$D$782,СВЦЭМ!$A$39:$A$782,$A114,СВЦЭМ!$B$39:$B$782,F$83)+'СЕТ СН'!$H$11+СВЦЭМ!$D$10+'СЕТ СН'!$H$6-'СЕТ СН'!$H$23</f>
        <v>1669.3929724700001</v>
      </c>
      <c r="G114" s="36">
        <f>SUMIFS(СВЦЭМ!$D$39:$D$782,СВЦЭМ!$A$39:$A$782,$A114,СВЦЭМ!$B$39:$B$782,G$83)+'СЕТ СН'!$H$11+СВЦЭМ!$D$10+'СЕТ СН'!$H$6-'СЕТ СН'!$H$23</f>
        <v>1638.1195443300001</v>
      </c>
      <c r="H114" s="36">
        <f>SUMIFS(СВЦЭМ!$D$39:$D$782,СВЦЭМ!$A$39:$A$782,$A114,СВЦЭМ!$B$39:$B$782,H$83)+'СЕТ СН'!$H$11+СВЦЭМ!$D$10+'СЕТ СН'!$H$6-'СЕТ СН'!$H$23</f>
        <v>1556.7997445400001</v>
      </c>
      <c r="I114" s="36">
        <f>SUMIFS(СВЦЭМ!$D$39:$D$782,СВЦЭМ!$A$39:$A$782,$A114,СВЦЭМ!$B$39:$B$782,I$83)+'СЕТ СН'!$H$11+СВЦЭМ!$D$10+'СЕТ СН'!$H$6-'СЕТ СН'!$H$23</f>
        <v>1535.69949572</v>
      </c>
      <c r="J114" s="36">
        <f>SUMIFS(СВЦЭМ!$D$39:$D$782,СВЦЭМ!$A$39:$A$782,$A114,СВЦЭМ!$B$39:$B$782,J$83)+'СЕТ СН'!$H$11+СВЦЭМ!$D$10+'СЕТ СН'!$H$6-'СЕТ СН'!$H$23</f>
        <v>1484.14242827</v>
      </c>
      <c r="K114" s="36">
        <f>SUMIFS(СВЦЭМ!$D$39:$D$782,СВЦЭМ!$A$39:$A$782,$A114,СВЦЭМ!$B$39:$B$782,K$83)+'СЕТ СН'!$H$11+СВЦЭМ!$D$10+'СЕТ СН'!$H$6-'СЕТ СН'!$H$23</f>
        <v>1478.6175260499999</v>
      </c>
      <c r="L114" s="36">
        <f>SUMIFS(СВЦЭМ!$D$39:$D$782,СВЦЭМ!$A$39:$A$782,$A114,СВЦЭМ!$B$39:$B$782,L$83)+'СЕТ СН'!$H$11+СВЦЭМ!$D$10+'СЕТ СН'!$H$6-'СЕТ СН'!$H$23</f>
        <v>1497.6702575900001</v>
      </c>
      <c r="M114" s="36">
        <f>SUMIFS(СВЦЭМ!$D$39:$D$782,СВЦЭМ!$A$39:$A$782,$A114,СВЦЭМ!$B$39:$B$782,M$83)+'СЕТ СН'!$H$11+СВЦЭМ!$D$10+'СЕТ СН'!$H$6-'СЕТ СН'!$H$23</f>
        <v>1512.51862699</v>
      </c>
      <c r="N114" s="36">
        <f>SUMIFS(СВЦЭМ!$D$39:$D$782,СВЦЭМ!$A$39:$A$782,$A114,СВЦЭМ!$B$39:$B$782,N$83)+'СЕТ СН'!$H$11+СВЦЭМ!$D$10+'СЕТ СН'!$H$6-'СЕТ СН'!$H$23</f>
        <v>1506.8082951199999</v>
      </c>
      <c r="O114" s="36">
        <f>SUMIFS(СВЦЭМ!$D$39:$D$782,СВЦЭМ!$A$39:$A$782,$A114,СВЦЭМ!$B$39:$B$782,O$83)+'СЕТ СН'!$H$11+СВЦЭМ!$D$10+'СЕТ СН'!$H$6-'СЕТ СН'!$H$23</f>
        <v>1509.99763345</v>
      </c>
      <c r="P114" s="36">
        <f>SUMIFS(СВЦЭМ!$D$39:$D$782,СВЦЭМ!$A$39:$A$782,$A114,СВЦЭМ!$B$39:$B$782,P$83)+'СЕТ СН'!$H$11+СВЦЭМ!$D$10+'СЕТ СН'!$H$6-'СЕТ СН'!$H$23</f>
        <v>1527.6991311500001</v>
      </c>
      <c r="Q114" s="36">
        <f>SUMIFS(СВЦЭМ!$D$39:$D$782,СВЦЭМ!$A$39:$A$782,$A114,СВЦЭМ!$B$39:$B$782,Q$83)+'СЕТ СН'!$H$11+СВЦЭМ!$D$10+'СЕТ СН'!$H$6-'СЕТ СН'!$H$23</f>
        <v>1533.68217895</v>
      </c>
      <c r="R114" s="36">
        <f>SUMIFS(СВЦЭМ!$D$39:$D$782,СВЦЭМ!$A$39:$A$782,$A114,СВЦЭМ!$B$39:$B$782,R$83)+'СЕТ СН'!$H$11+СВЦЭМ!$D$10+'СЕТ СН'!$H$6-'СЕТ СН'!$H$23</f>
        <v>1517.5519679500001</v>
      </c>
      <c r="S114" s="36">
        <f>SUMIFS(СВЦЭМ!$D$39:$D$782,СВЦЭМ!$A$39:$A$782,$A114,СВЦЭМ!$B$39:$B$782,S$83)+'СЕТ СН'!$H$11+СВЦЭМ!$D$10+'СЕТ СН'!$H$6-'СЕТ СН'!$H$23</f>
        <v>1464.6000244699999</v>
      </c>
      <c r="T114" s="36">
        <f>SUMIFS(СВЦЭМ!$D$39:$D$782,СВЦЭМ!$A$39:$A$782,$A114,СВЦЭМ!$B$39:$B$782,T$83)+'СЕТ СН'!$H$11+СВЦЭМ!$D$10+'СЕТ СН'!$H$6-'СЕТ СН'!$H$23</f>
        <v>1426.95326553</v>
      </c>
      <c r="U114" s="36">
        <f>SUMIFS(СВЦЭМ!$D$39:$D$782,СВЦЭМ!$A$39:$A$782,$A114,СВЦЭМ!$B$39:$B$782,U$83)+'СЕТ СН'!$H$11+СВЦЭМ!$D$10+'СЕТ СН'!$H$6-'СЕТ СН'!$H$23</f>
        <v>1447.9402875400001</v>
      </c>
      <c r="V114" s="36">
        <f>SUMIFS(СВЦЭМ!$D$39:$D$782,СВЦЭМ!$A$39:$A$782,$A114,СВЦЭМ!$B$39:$B$782,V$83)+'СЕТ СН'!$H$11+СВЦЭМ!$D$10+'СЕТ СН'!$H$6-'СЕТ СН'!$H$23</f>
        <v>1471.4492244100002</v>
      </c>
      <c r="W114" s="36">
        <f>SUMIFS(СВЦЭМ!$D$39:$D$782,СВЦЭМ!$A$39:$A$782,$A114,СВЦЭМ!$B$39:$B$782,W$83)+'СЕТ СН'!$H$11+СВЦЭМ!$D$10+'СЕТ СН'!$H$6-'СЕТ СН'!$H$23</f>
        <v>1496.9992206500001</v>
      </c>
      <c r="X114" s="36">
        <f>SUMIFS(СВЦЭМ!$D$39:$D$782,СВЦЭМ!$A$39:$A$782,$A114,СВЦЭМ!$B$39:$B$782,X$83)+'СЕТ СН'!$H$11+СВЦЭМ!$D$10+'СЕТ СН'!$H$6-'СЕТ СН'!$H$23</f>
        <v>1521.2695720199999</v>
      </c>
      <c r="Y114" s="36">
        <f>SUMIFS(СВЦЭМ!$D$39:$D$782,СВЦЭМ!$A$39:$A$782,$A114,СВЦЭМ!$B$39:$B$782,Y$83)+'СЕТ СН'!$H$11+СВЦЭМ!$D$10+'СЕТ СН'!$H$6-'СЕТ СН'!$H$23</f>
        <v>1550.17306788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01.10.2022</v>
      </c>
      <c r="B120" s="36">
        <f>SUMIFS(СВЦЭМ!$D$39:$D$782,СВЦЭМ!$A$39:$A$782,$A120,СВЦЭМ!$B$39:$B$782,B$119)+'СЕТ СН'!$I$11+СВЦЭМ!$D$10+'СЕТ СН'!$I$6-'СЕТ СН'!$I$23</f>
        <v>1850.5536666600001</v>
      </c>
      <c r="C120" s="36">
        <f>SUMIFS(СВЦЭМ!$D$39:$D$782,СВЦЭМ!$A$39:$A$782,$A120,СВЦЭМ!$B$39:$B$782,C$119)+'СЕТ СН'!$I$11+СВЦЭМ!$D$10+'СЕТ СН'!$I$6-'СЕТ СН'!$I$23</f>
        <v>1873.6802259999999</v>
      </c>
      <c r="D120" s="36">
        <f>SUMIFS(СВЦЭМ!$D$39:$D$782,СВЦЭМ!$A$39:$A$782,$A120,СВЦЭМ!$B$39:$B$782,D$119)+'СЕТ СН'!$I$11+СВЦЭМ!$D$10+'СЕТ СН'!$I$6-'СЕТ СН'!$I$23</f>
        <v>1895.09324784</v>
      </c>
      <c r="E120" s="36">
        <f>SUMIFS(СВЦЭМ!$D$39:$D$782,СВЦЭМ!$A$39:$A$782,$A120,СВЦЭМ!$B$39:$B$782,E$119)+'СЕТ СН'!$I$11+СВЦЭМ!$D$10+'СЕТ СН'!$I$6-'СЕТ СН'!$I$23</f>
        <v>1896.1673318799999</v>
      </c>
      <c r="F120" s="36">
        <f>SUMIFS(СВЦЭМ!$D$39:$D$782,СВЦЭМ!$A$39:$A$782,$A120,СВЦЭМ!$B$39:$B$782,F$119)+'СЕТ СН'!$I$11+СВЦЭМ!$D$10+'СЕТ СН'!$I$6-'СЕТ СН'!$I$23</f>
        <v>1901.9551915799998</v>
      </c>
      <c r="G120" s="36">
        <f>SUMIFS(СВЦЭМ!$D$39:$D$782,СВЦЭМ!$A$39:$A$782,$A120,СВЦЭМ!$B$39:$B$782,G$119)+'СЕТ СН'!$I$11+СВЦЭМ!$D$10+'СЕТ СН'!$I$6-'СЕТ СН'!$I$23</f>
        <v>1890.8719036799998</v>
      </c>
      <c r="H120" s="36">
        <f>SUMIFS(СВЦЭМ!$D$39:$D$782,СВЦЭМ!$A$39:$A$782,$A120,СВЦЭМ!$B$39:$B$782,H$119)+'СЕТ СН'!$I$11+СВЦЭМ!$D$10+'СЕТ СН'!$I$6-'СЕТ СН'!$I$23</f>
        <v>1864.11896944</v>
      </c>
      <c r="I120" s="36">
        <f>SUMIFS(СВЦЭМ!$D$39:$D$782,СВЦЭМ!$A$39:$A$782,$A120,СВЦЭМ!$B$39:$B$782,I$119)+'СЕТ СН'!$I$11+СВЦЭМ!$D$10+'СЕТ СН'!$I$6-'СЕТ СН'!$I$23</f>
        <v>1783.7047630500001</v>
      </c>
      <c r="J120" s="36">
        <f>SUMIFS(СВЦЭМ!$D$39:$D$782,СВЦЭМ!$A$39:$A$782,$A120,СВЦЭМ!$B$39:$B$782,J$119)+'СЕТ СН'!$I$11+СВЦЭМ!$D$10+'СЕТ СН'!$I$6-'СЕТ СН'!$I$23</f>
        <v>1850.25443447</v>
      </c>
      <c r="K120" s="36">
        <f>SUMIFS(СВЦЭМ!$D$39:$D$782,СВЦЭМ!$A$39:$A$782,$A120,СВЦЭМ!$B$39:$B$782,K$119)+'СЕТ СН'!$I$11+СВЦЭМ!$D$10+'СЕТ СН'!$I$6-'СЕТ СН'!$I$23</f>
        <v>1880.4306682399999</v>
      </c>
      <c r="L120" s="36">
        <f>SUMIFS(СВЦЭМ!$D$39:$D$782,СВЦЭМ!$A$39:$A$782,$A120,СВЦЭМ!$B$39:$B$782,L$119)+'СЕТ СН'!$I$11+СВЦЭМ!$D$10+'СЕТ СН'!$I$6-'СЕТ СН'!$I$23</f>
        <v>1880.1001801100001</v>
      </c>
      <c r="M120" s="36">
        <f>SUMIFS(СВЦЭМ!$D$39:$D$782,СВЦЭМ!$A$39:$A$782,$A120,СВЦЭМ!$B$39:$B$782,M$119)+'СЕТ СН'!$I$11+СВЦЭМ!$D$10+'СЕТ СН'!$I$6-'СЕТ СН'!$I$23</f>
        <v>1828.46297826</v>
      </c>
      <c r="N120" s="36">
        <f>SUMIFS(СВЦЭМ!$D$39:$D$782,СВЦЭМ!$A$39:$A$782,$A120,СВЦЭМ!$B$39:$B$782,N$119)+'СЕТ СН'!$I$11+СВЦЭМ!$D$10+'СЕТ СН'!$I$6-'СЕТ СН'!$I$23</f>
        <v>1816.5385250899999</v>
      </c>
      <c r="O120" s="36">
        <f>SUMIFS(СВЦЭМ!$D$39:$D$782,СВЦЭМ!$A$39:$A$782,$A120,СВЦЭМ!$B$39:$B$782,O$119)+'СЕТ СН'!$I$11+СВЦЭМ!$D$10+'СЕТ СН'!$I$6-'СЕТ СН'!$I$23</f>
        <v>1801.7099510899998</v>
      </c>
      <c r="P120" s="36">
        <f>SUMIFS(СВЦЭМ!$D$39:$D$782,СВЦЭМ!$A$39:$A$782,$A120,СВЦЭМ!$B$39:$B$782,P$119)+'СЕТ СН'!$I$11+СВЦЭМ!$D$10+'СЕТ СН'!$I$6-'СЕТ СН'!$I$23</f>
        <v>1791.8649758900001</v>
      </c>
      <c r="Q120" s="36">
        <f>SUMIFS(СВЦЭМ!$D$39:$D$782,СВЦЭМ!$A$39:$A$782,$A120,СВЦЭМ!$B$39:$B$782,Q$119)+'СЕТ СН'!$I$11+СВЦЭМ!$D$10+'СЕТ СН'!$I$6-'СЕТ СН'!$I$23</f>
        <v>1786.2211757800001</v>
      </c>
      <c r="R120" s="36">
        <f>SUMIFS(СВЦЭМ!$D$39:$D$782,СВЦЭМ!$A$39:$A$782,$A120,СВЦЭМ!$B$39:$B$782,R$119)+'СЕТ СН'!$I$11+СВЦЭМ!$D$10+'СЕТ СН'!$I$6-'СЕТ СН'!$I$23</f>
        <v>1785.0449997000001</v>
      </c>
      <c r="S120" s="36">
        <f>SUMIFS(СВЦЭМ!$D$39:$D$782,СВЦЭМ!$A$39:$A$782,$A120,СВЦЭМ!$B$39:$B$782,S$119)+'СЕТ СН'!$I$11+СВЦЭМ!$D$10+'СЕТ СН'!$I$6-'СЕТ СН'!$I$23</f>
        <v>1825.1853785799999</v>
      </c>
      <c r="T120" s="36">
        <f>SUMIFS(СВЦЭМ!$D$39:$D$782,СВЦЭМ!$A$39:$A$782,$A120,СВЦЭМ!$B$39:$B$782,T$119)+'СЕТ СН'!$I$11+СВЦЭМ!$D$10+'СЕТ СН'!$I$6-'СЕТ СН'!$I$23</f>
        <v>1949.7900587399999</v>
      </c>
      <c r="U120" s="36">
        <f>SUMIFS(СВЦЭМ!$D$39:$D$782,СВЦЭМ!$A$39:$A$782,$A120,СВЦЭМ!$B$39:$B$782,U$119)+'СЕТ СН'!$I$11+СВЦЭМ!$D$10+'СЕТ СН'!$I$6-'СЕТ СН'!$I$23</f>
        <v>1968.1749684199999</v>
      </c>
      <c r="V120" s="36">
        <f>SUMIFS(СВЦЭМ!$D$39:$D$782,СВЦЭМ!$A$39:$A$782,$A120,СВЦЭМ!$B$39:$B$782,V$119)+'СЕТ СН'!$I$11+СВЦЭМ!$D$10+'СЕТ СН'!$I$6-'СЕТ СН'!$I$23</f>
        <v>1969.3193453399999</v>
      </c>
      <c r="W120" s="36">
        <f>SUMIFS(СВЦЭМ!$D$39:$D$782,СВЦЭМ!$A$39:$A$782,$A120,СВЦЭМ!$B$39:$B$782,W$119)+'СЕТ СН'!$I$11+СВЦЭМ!$D$10+'СЕТ СН'!$I$6-'СЕТ СН'!$I$23</f>
        <v>1957.41481217</v>
      </c>
      <c r="X120" s="36">
        <f>SUMIFS(СВЦЭМ!$D$39:$D$782,СВЦЭМ!$A$39:$A$782,$A120,СВЦЭМ!$B$39:$B$782,X$119)+'СЕТ СН'!$I$11+СВЦЭМ!$D$10+'СЕТ СН'!$I$6-'СЕТ СН'!$I$23</f>
        <v>1946.5832454900001</v>
      </c>
      <c r="Y120" s="36">
        <f>SUMIFS(СВЦЭМ!$D$39:$D$782,СВЦЭМ!$A$39:$A$782,$A120,СВЦЭМ!$B$39:$B$782,Y$119)+'СЕТ СН'!$I$11+СВЦЭМ!$D$10+'СЕТ СН'!$I$6-'СЕТ СН'!$I$23</f>
        <v>1917.0696410400001</v>
      </c>
      <c r="AA120" s="45"/>
    </row>
    <row r="121" spans="1:27" ht="15.75" x14ac:dyDescent="0.2">
      <c r="A121" s="35">
        <f>A120+1</f>
        <v>44836</v>
      </c>
      <c r="B121" s="36">
        <f>SUMIFS(СВЦЭМ!$D$39:$D$782,СВЦЭМ!$A$39:$A$782,$A121,СВЦЭМ!$B$39:$B$782,B$119)+'СЕТ СН'!$I$11+СВЦЭМ!$D$10+'СЕТ СН'!$I$6-'СЕТ СН'!$I$23</f>
        <v>1833.56378918</v>
      </c>
      <c r="C121" s="36">
        <f>SUMIFS(СВЦЭМ!$D$39:$D$782,СВЦЭМ!$A$39:$A$782,$A121,СВЦЭМ!$B$39:$B$782,C$119)+'СЕТ СН'!$I$11+СВЦЭМ!$D$10+'СЕТ СН'!$I$6-'СЕТ СН'!$I$23</f>
        <v>1838.2079936999999</v>
      </c>
      <c r="D121" s="36">
        <f>SUMIFS(СВЦЭМ!$D$39:$D$782,СВЦЭМ!$A$39:$A$782,$A121,СВЦЭМ!$B$39:$B$782,D$119)+'СЕТ СН'!$I$11+СВЦЭМ!$D$10+'СЕТ СН'!$I$6-'СЕТ СН'!$I$23</f>
        <v>1882.9553356500001</v>
      </c>
      <c r="E121" s="36">
        <f>SUMIFS(СВЦЭМ!$D$39:$D$782,СВЦЭМ!$A$39:$A$782,$A121,СВЦЭМ!$B$39:$B$782,E$119)+'СЕТ СН'!$I$11+СВЦЭМ!$D$10+'СЕТ СН'!$I$6-'СЕТ СН'!$I$23</f>
        <v>1920.5351190700001</v>
      </c>
      <c r="F121" s="36">
        <f>SUMIFS(СВЦЭМ!$D$39:$D$782,СВЦЭМ!$A$39:$A$782,$A121,СВЦЭМ!$B$39:$B$782,F$119)+'СЕТ СН'!$I$11+СВЦЭМ!$D$10+'СЕТ СН'!$I$6-'СЕТ СН'!$I$23</f>
        <v>1917.17168126</v>
      </c>
      <c r="G121" s="36">
        <f>SUMIFS(СВЦЭМ!$D$39:$D$782,СВЦЭМ!$A$39:$A$782,$A121,СВЦЭМ!$B$39:$B$782,G$119)+'СЕТ СН'!$I$11+СВЦЭМ!$D$10+'СЕТ СН'!$I$6-'СЕТ СН'!$I$23</f>
        <v>1906.2795427299998</v>
      </c>
      <c r="H121" s="36">
        <f>SUMIFS(СВЦЭМ!$D$39:$D$782,СВЦЭМ!$A$39:$A$782,$A121,СВЦЭМ!$B$39:$B$782,H$119)+'СЕТ СН'!$I$11+СВЦЭМ!$D$10+'СЕТ СН'!$I$6-'СЕТ СН'!$I$23</f>
        <v>1882.4699505200001</v>
      </c>
      <c r="I121" s="36">
        <f>SUMIFS(СВЦЭМ!$D$39:$D$782,СВЦЭМ!$A$39:$A$782,$A121,СВЦЭМ!$B$39:$B$782,I$119)+'СЕТ СН'!$I$11+СВЦЭМ!$D$10+'СЕТ СН'!$I$6-'СЕТ СН'!$I$23</f>
        <v>1867.1494315299999</v>
      </c>
      <c r="J121" s="36">
        <f>SUMIFS(СВЦЭМ!$D$39:$D$782,СВЦЭМ!$A$39:$A$782,$A121,СВЦЭМ!$B$39:$B$782,J$119)+'СЕТ СН'!$I$11+СВЦЭМ!$D$10+'СЕТ СН'!$I$6-'СЕТ СН'!$I$23</f>
        <v>1856.1256549</v>
      </c>
      <c r="K121" s="36">
        <f>SUMIFS(СВЦЭМ!$D$39:$D$782,СВЦЭМ!$A$39:$A$782,$A121,СВЦЭМ!$B$39:$B$782,K$119)+'СЕТ СН'!$I$11+СВЦЭМ!$D$10+'СЕТ СН'!$I$6-'СЕТ СН'!$I$23</f>
        <v>1828.5331314800001</v>
      </c>
      <c r="L121" s="36">
        <f>SUMIFS(СВЦЭМ!$D$39:$D$782,СВЦЭМ!$A$39:$A$782,$A121,СВЦЭМ!$B$39:$B$782,L$119)+'СЕТ СН'!$I$11+СВЦЭМ!$D$10+'СЕТ СН'!$I$6-'СЕТ СН'!$I$23</f>
        <v>1830.79245786</v>
      </c>
      <c r="M121" s="36">
        <f>SUMIFS(СВЦЭМ!$D$39:$D$782,СВЦЭМ!$A$39:$A$782,$A121,СВЦЭМ!$B$39:$B$782,M$119)+'СЕТ СН'!$I$11+СВЦЭМ!$D$10+'СЕТ СН'!$I$6-'СЕТ СН'!$I$23</f>
        <v>1792.9054817199999</v>
      </c>
      <c r="N121" s="36">
        <f>SUMIFS(СВЦЭМ!$D$39:$D$782,СВЦЭМ!$A$39:$A$782,$A121,СВЦЭМ!$B$39:$B$782,N$119)+'СЕТ СН'!$I$11+СВЦЭМ!$D$10+'СЕТ СН'!$I$6-'СЕТ СН'!$I$23</f>
        <v>1805.58084138</v>
      </c>
      <c r="O121" s="36">
        <f>SUMIFS(СВЦЭМ!$D$39:$D$782,СВЦЭМ!$A$39:$A$782,$A121,СВЦЭМ!$B$39:$B$782,O$119)+'СЕТ СН'!$I$11+СВЦЭМ!$D$10+'СЕТ СН'!$I$6-'СЕТ СН'!$I$23</f>
        <v>1812.6839603799999</v>
      </c>
      <c r="P121" s="36">
        <f>SUMIFS(СВЦЭМ!$D$39:$D$782,СВЦЭМ!$A$39:$A$782,$A121,СВЦЭМ!$B$39:$B$782,P$119)+'СЕТ СН'!$I$11+СВЦЭМ!$D$10+'СЕТ СН'!$I$6-'СЕТ СН'!$I$23</f>
        <v>1827.0071436200001</v>
      </c>
      <c r="Q121" s="36">
        <f>SUMIFS(СВЦЭМ!$D$39:$D$782,СВЦЭМ!$A$39:$A$782,$A121,СВЦЭМ!$B$39:$B$782,Q$119)+'СЕТ СН'!$I$11+СВЦЭМ!$D$10+'СЕТ СН'!$I$6-'СЕТ СН'!$I$23</f>
        <v>1837.5609686799999</v>
      </c>
      <c r="R121" s="36">
        <f>SUMIFS(СВЦЭМ!$D$39:$D$782,СВЦЭМ!$A$39:$A$782,$A121,СВЦЭМ!$B$39:$B$782,R$119)+'СЕТ СН'!$I$11+СВЦЭМ!$D$10+'СЕТ СН'!$I$6-'СЕТ СН'!$I$23</f>
        <v>1840.707279</v>
      </c>
      <c r="S121" s="36">
        <f>SUMIFS(СВЦЭМ!$D$39:$D$782,СВЦЭМ!$A$39:$A$782,$A121,СВЦЭМ!$B$39:$B$782,S$119)+'СЕТ СН'!$I$11+СВЦЭМ!$D$10+'СЕТ СН'!$I$6-'СЕТ СН'!$I$23</f>
        <v>1822.60485507</v>
      </c>
      <c r="T121" s="36">
        <f>SUMIFS(СВЦЭМ!$D$39:$D$782,СВЦЭМ!$A$39:$A$782,$A121,СВЦЭМ!$B$39:$B$782,T$119)+'СЕТ СН'!$I$11+СВЦЭМ!$D$10+'СЕТ СН'!$I$6-'СЕТ СН'!$I$23</f>
        <v>1936.56396569</v>
      </c>
      <c r="U121" s="36">
        <f>SUMIFS(СВЦЭМ!$D$39:$D$782,СВЦЭМ!$A$39:$A$782,$A121,СВЦЭМ!$B$39:$B$782,U$119)+'СЕТ СН'!$I$11+СВЦЭМ!$D$10+'СЕТ СН'!$I$6-'СЕТ СН'!$I$23</f>
        <v>1968.2977084600002</v>
      </c>
      <c r="V121" s="36">
        <f>SUMIFS(СВЦЭМ!$D$39:$D$782,СВЦЭМ!$A$39:$A$782,$A121,СВЦЭМ!$B$39:$B$782,V$119)+'СЕТ СН'!$I$11+СВЦЭМ!$D$10+'СЕТ СН'!$I$6-'СЕТ СН'!$I$23</f>
        <v>1969.78839862</v>
      </c>
      <c r="W121" s="36">
        <f>SUMIFS(СВЦЭМ!$D$39:$D$782,СВЦЭМ!$A$39:$A$782,$A121,СВЦЭМ!$B$39:$B$782,W$119)+'СЕТ СН'!$I$11+СВЦЭМ!$D$10+'СЕТ СН'!$I$6-'СЕТ СН'!$I$23</f>
        <v>1952.6136457500002</v>
      </c>
      <c r="X121" s="36">
        <f>SUMIFS(СВЦЭМ!$D$39:$D$782,СВЦЭМ!$A$39:$A$782,$A121,СВЦЭМ!$B$39:$B$782,X$119)+'СЕТ СН'!$I$11+СВЦЭМ!$D$10+'СЕТ СН'!$I$6-'СЕТ СН'!$I$23</f>
        <v>1916.97035987</v>
      </c>
      <c r="Y121" s="36">
        <f>SUMIFS(СВЦЭМ!$D$39:$D$782,СВЦЭМ!$A$39:$A$782,$A121,СВЦЭМ!$B$39:$B$782,Y$119)+'СЕТ СН'!$I$11+СВЦЭМ!$D$10+'СЕТ СН'!$I$6-'СЕТ СН'!$I$23</f>
        <v>1909.9615089399999</v>
      </c>
    </row>
    <row r="122" spans="1:27" ht="15.75" x14ac:dyDescent="0.2">
      <c r="A122" s="35">
        <f t="shared" ref="A122:A150" si="3">A121+1</f>
        <v>44837</v>
      </c>
      <c r="B122" s="36">
        <f>SUMIFS(СВЦЭМ!$D$39:$D$782,СВЦЭМ!$A$39:$A$782,$A122,СВЦЭМ!$B$39:$B$782,B$119)+'СЕТ СН'!$I$11+СВЦЭМ!$D$10+'СЕТ СН'!$I$6-'СЕТ СН'!$I$23</f>
        <v>1910.15184514</v>
      </c>
      <c r="C122" s="36">
        <f>SUMIFS(СВЦЭМ!$D$39:$D$782,СВЦЭМ!$A$39:$A$782,$A122,СВЦЭМ!$B$39:$B$782,C$119)+'СЕТ СН'!$I$11+СВЦЭМ!$D$10+'СЕТ СН'!$I$6-'СЕТ СН'!$I$23</f>
        <v>1942.2859970899999</v>
      </c>
      <c r="D122" s="36">
        <f>SUMIFS(СВЦЭМ!$D$39:$D$782,СВЦЭМ!$A$39:$A$782,$A122,СВЦЭМ!$B$39:$B$782,D$119)+'СЕТ СН'!$I$11+СВЦЭМ!$D$10+'СЕТ СН'!$I$6-'СЕТ СН'!$I$23</f>
        <v>1959.0301347700001</v>
      </c>
      <c r="E122" s="36">
        <f>SUMIFS(СВЦЭМ!$D$39:$D$782,СВЦЭМ!$A$39:$A$782,$A122,СВЦЭМ!$B$39:$B$782,E$119)+'СЕТ СН'!$I$11+СВЦЭМ!$D$10+'СЕТ СН'!$I$6-'СЕТ СН'!$I$23</f>
        <v>1964.2069412800001</v>
      </c>
      <c r="F122" s="36">
        <f>SUMIFS(СВЦЭМ!$D$39:$D$782,СВЦЭМ!$A$39:$A$782,$A122,СВЦЭМ!$B$39:$B$782,F$119)+'СЕТ СН'!$I$11+СВЦЭМ!$D$10+'СЕТ СН'!$I$6-'СЕТ СН'!$I$23</f>
        <v>1948.9129251500001</v>
      </c>
      <c r="G122" s="36">
        <f>SUMIFS(СВЦЭМ!$D$39:$D$782,СВЦЭМ!$A$39:$A$782,$A122,СВЦЭМ!$B$39:$B$782,G$119)+'СЕТ СН'!$I$11+СВЦЭМ!$D$10+'СЕТ СН'!$I$6-'СЕТ СН'!$I$23</f>
        <v>1918.8147051400001</v>
      </c>
      <c r="H122" s="36">
        <f>SUMIFS(СВЦЭМ!$D$39:$D$782,СВЦЭМ!$A$39:$A$782,$A122,СВЦЭМ!$B$39:$B$782,H$119)+'СЕТ СН'!$I$11+СВЦЭМ!$D$10+'СЕТ СН'!$I$6-'СЕТ СН'!$I$23</f>
        <v>1843.12689258</v>
      </c>
      <c r="I122" s="36">
        <f>SUMIFS(СВЦЭМ!$D$39:$D$782,СВЦЭМ!$A$39:$A$782,$A122,СВЦЭМ!$B$39:$B$782,I$119)+'СЕТ СН'!$I$11+СВЦЭМ!$D$10+'СЕТ СН'!$I$6-'СЕТ СН'!$I$23</f>
        <v>1789.3954072699999</v>
      </c>
      <c r="J122" s="36">
        <f>SUMIFS(СВЦЭМ!$D$39:$D$782,СВЦЭМ!$A$39:$A$782,$A122,СВЦЭМ!$B$39:$B$782,J$119)+'СЕТ СН'!$I$11+СВЦЭМ!$D$10+'СЕТ СН'!$I$6-'СЕТ СН'!$I$23</f>
        <v>1762.6746484299999</v>
      </c>
      <c r="K122" s="36">
        <f>SUMIFS(СВЦЭМ!$D$39:$D$782,СВЦЭМ!$A$39:$A$782,$A122,СВЦЭМ!$B$39:$B$782,K$119)+'СЕТ СН'!$I$11+СВЦЭМ!$D$10+'СЕТ СН'!$I$6-'СЕТ СН'!$I$23</f>
        <v>1747.4134540299999</v>
      </c>
      <c r="L122" s="36">
        <f>SUMIFS(СВЦЭМ!$D$39:$D$782,СВЦЭМ!$A$39:$A$782,$A122,СВЦЭМ!$B$39:$B$782,L$119)+'СЕТ СН'!$I$11+СВЦЭМ!$D$10+'СЕТ СН'!$I$6-'СЕТ СН'!$I$23</f>
        <v>1742.17811459</v>
      </c>
      <c r="M122" s="36">
        <f>SUMIFS(СВЦЭМ!$D$39:$D$782,СВЦЭМ!$A$39:$A$782,$A122,СВЦЭМ!$B$39:$B$782,M$119)+'СЕТ СН'!$I$11+СВЦЭМ!$D$10+'СЕТ СН'!$I$6-'СЕТ СН'!$I$23</f>
        <v>1762.3502558800001</v>
      </c>
      <c r="N122" s="36">
        <f>SUMIFS(СВЦЭМ!$D$39:$D$782,СВЦЭМ!$A$39:$A$782,$A122,СВЦЭМ!$B$39:$B$782,N$119)+'СЕТ СН'!$I$11+СВЦЭМ!$D$10+'СЕТ СН'!$I$6-'СЕТ СН'!$I$23</f>
        <v>1786.116642</v>
      </c>
      <c r="O122" s="36">
        <f>SUMIFS(СВЦЭМ!$D$39:$D$782,СВЦЭМ!$A$39:$A$782,$A122,СВЦЭМ!$B$39:$B$782,O$119)+'СЕТ СН'!$I$11+СВЦЭМ!$D$10+'СЕТ СН'!$I$6-'СЕТ СН'!$I$23</f>
        <v>1801.7900422600001</v>
      </c>
      <c r="P122" s="36">
        <f>SUMIFS(СВЦЭМ!$D$39:$D$782,СВЦЭМ!$A$39:$A$782,$A122,СВЦЭМ!$B$39:$B$782,P$119)+'СЕТ СН'!$I$11+СВЦЭМ!$D$10+'СЕТ СН'!$I$6-'СЕТ СН'!$I$23</f>
        <v>1810.4666179199999</v>
      </c>
      <c r="Q122" s="36">
        <f>SUMIFS(СВЦЭМ!$D$39:$D$782,СВЦЭМ!$A$39:$A$782,$A122,СВЦЭМ!$B$39:$B$782,Q$119)+'СЕТ СН'!$I$11+СВЦЭМ!$D$10+'СЕТ СН'!$I$6-'СЕТ СН'!$I$23</f>
        <v>1805.9172401799999</v>
      </c>
      <c r="R122" s="36">
        <f>SUMIFS(СВЦЭМ!$D$39:$D$782,СВЦЭМ!$A$39:$A$782,$A122,СВЦЭМ!$B$39:$B$782,R$119)+'СЕТ СН'!$I$11+СВЦЭМ!$D$10+'СЕТ СН'!$I$6-'СЕТ СН'!$I$23</f>
        <v>1792.4295752200001</v>
      </c>
      <c r="S122" s="36">
        <f>SUMIFS(СВЦЭМ!$D$39:$D$782,СВЦЭМ!$A$39:$A$782,$A122,СВЦЭМ!$B$39:$B$782,S$119)+'СЕТ СН'!$I$11+СВЦЭМ!$D$10+'СЕТ СН'!$I$6-'СЕТ СН'!$I$23</f>
        <v>1771.7530496899999</v>
      </c>
      <c r="T122" s="36">
        <f>SUMIFS(СВЦЭМ!$D$39:$D$782,СВЦЭМ!$A$39:$A$782,$A122,СВЦЭМ!$B$39:$B$782,T$119)+'СЕТ СН'!$I$11+СВЦЭМ!$D$10+'СЕТ СН'!$I$6-'СЕТ СН'!$I$23</f>
        <v>1733.7802471999998</v>
      </c>
      <c r="U122" s="36">
        <f>SUMIFS(СВЦЭМ!$D$39:$D$782,СВЦЭМ!$A$39:$A$782,$A122,СВЦЭМ!$B$39:$B$782,U$119)+'СЕТ СН'!$I$11+СВЦЭМ!$D$10+'СЕТ СН'!$I$6-'СЕТ СН'!$I$23</f>
        <v>1715.1257132000001</v>
      </c>
      <c r="V122" s="36">
        <f>SUMIFS(СВЦЭМ!$D$39:$D$782,СВЦЭМ!$A$39:$A$782,$A122,СВЦЭМ!$B$39:$B$782,V$119)+'СЕТ СН'!$I$11+СВЦЭМ!$D$10+'СЕТ СН'!$I$6-'СЕТ СН'!$I$23</f>
        <v>1725.38274082</v>
      </c>
      <c r="W122" s="36">
        <f>SUMIFS(СВЦЭМ!$D$39:$D$782,СВЦЭМ!$A$39:$A$782,$A122,СВЦЭМ!$B$39:$B$782,W$119)+'СЕТ СН'!$I$11+СВЦЭМ!$D$10+'СЕТ СН'!$I$6-'СЕТ СН'!$I$23</f>
        <v>1758.7280947199999</v>
      </c>
      <c r="X122" s="36">
        <f>SUMIFS(СВЦЭМ!$D$39:$D$782,СВЦЭМ!$A$39:$A$782,$A122,СВЦЭМ!$B$39:$B$782,X$119)+'СЕТ СН'!$I$11+СВЦЭМ!$D$10+'СЕТ СН'!$I$6-'СЕТ СН'!$I$23</f>
        <v>1809.3145313099999</v>
      </c>
      <c r="Y122" s="36">
        <f>SUMIFS(СВЦЭМ!$D$39:$D$782,СВЦЭМ!$A$39:$A$782,$A122,СВЦЭМ!$B$39:$B$782,Y$119)+'СЕТ СН'!$I$11+СВЦЭМ!$D$10+'СЕТ СН'!$I$6-'СЕТ СН'!$I$23</f>
        <v>1843.04271806</v>
      </c>
    </row>
    <row r="123" spans="1:27" ht="15.75" x14ac:dyDescent="0.2">
      <c r="A123" s="35">
        <f t="shared" si="3"/>
        <v>44838</v>
      </c>
      <c r="B123" s="36">
        <f>SUMIFS(СВЦЭМ!$D$39:$D$782,СВЦЭМ!$A$39:$A$782,$A123,СВЦЭМ!$B$39:$B$782,B$119)+'СЕТ СН'!$I$11+СВЦЭМ!$D$10+'СЕТ СН'!$I$6-'СЕТ СН'!$I$23</f>
        <v>1782.3685419899998</v>
      </c>
      <c r="C123" s="36">
        <f>SUMIFS(СВЦЭМ!$D$39:$D$782,СВЦЭМ!$A$39:$A$782,$A123,СВЦЭМ!$B$39:$B$782,C$119)+'СЕТ СН'!$I$11+СВЦЭМ!$D$10+'СЕТ СН'!$I$6-'СЕТ СН'!$I$23</f>
        <v>1807.8477622400001</v>
      </c>
      <c r="D123" s="36">
        <f>SUMIFS(СВЦЭМ!$D$39:$D$782,СВЦЭМ!$A$39:$A$782,$A123,СВЦЭМ!$B$39:$B$782,D$119)+'СЕТ СН'!$I$11+СВЦЭМ!$D$10+'СЕТ СН'!$I$6-'СЕТ СН'!$I$23</f>
        <v>1820.0037290999999</v>
      </c>
      <c r="E123" s="36">
        <f>SUMIFS(СВЦЭМ!$D$39:$D$782,СВЦЭМ!$A$39:$A$782,$A123,СВЦЭМ!$B$39:$B$782,E$119)+'СЕТ СН'!$I$11+СВЦЭМ!$D$10+'СЕТ СН'!$I$6-'СЕТ СН'!$I$23</f>
        <v>1829.6433293699999</v>
      </c>
      <c r="F123" s="36">
        <f>SUMIFS(СВЦЭМ!$D$39:$D$782,СВЦЭМ!$A$39:$A$782,$A123,СВЦЭМ!$B$39:$B$782,F$119)+'СЕТ СН'!$I$11+СВЦЭМ!$D$10+'СЕТ СН'!$I$6-'СЕТ СН'!$I$23</f>
        <v>1832.85716379</v>
      </c>
      <c r="G123" s="36">
        <f>SUMIFS(СВЦЭМ!$D$39:$D$782,СВЦЭМ!$A$39:$A$782,$A123,СВЦЭМ!$B$39:$B$782,G$119)+'СЕТ СН'!$I$11+СВЦЭМ!$D$10+'СЕТ СН'!$I$6-'СЕТ СН'!$I$23</f>
        <v>1812.7014359599998</v>
      </c>
      <c r="H123" s="36">
        <f>SUMIFS(СВЦЭМ!$D$39:$D$782,СВЦЭМ!$A$39:$A$782,$A123,СВЦЭМ!$B$39:$B$782,H$119)+'СЕТ СН'!$I$11+СВЦЭМ!$D$10+'СЕТ СН'!$I$6-'СЕТ СН'!$I$23</f>
        <v>1759.5093681999999</v>
      </c>
      <c r="I123" s="36">
        <f>SUMIFS(СВЦЭМ!$D$39:$D$782,СВЦЭМ!$A$39:$A$782,$A123,СВЦЭМ!$B$39:$B$782,I$119)+'СЕТ СН'!$I$11+СВЦЭМ!$D$10+'СЕТ СН'!$I$6-'СЕТ СН'!$I$23</f>
        <v>1712.44570985</v>
      </c>
      <c r="J123" s="36">
        <f>SUMIFS(СВЦЭМ!$D$39:$D$782,СВЦЭМ!$A$39:$A$782,$A123,СВЦЭМ!$B$39:$B$782,J$119)+'СЕТ СН'!$I$11+СВЦЭМ!$D$10+'СЕТ СН'!$I$6-'СЕТ СН'!$I$23</f>
        <v>1710.64951694</v>
      </c>
      <c r="K123" s="36">
        <f>SUMIFS(СВЦЭМ!$D$39:$D$782,СВЦЭМ!$A$39:$A$782,$A123,СВЦЭМ!$B$39:$B$782,K$119)+'СЕТ СН'!$I$11+СВЦЭМ!$D$10+'СЕТ СН'!$I$6-'СЕТ СН'!$I$23</f>
        <v>1699.24803877</v>
      </c>
      <c r="L123" s="36">
        <f>SUMIFS(СВЦЭМ!$D$39:$D$782,СВЦЭМ!$A$39:$A$782,$A123,СВЦЭМ!$B$39:$B$782,L$119)+'СЕТ СН'!$I$11+СВЦЭМ!$D$10+'СЕТ СН'!$I$6-'СЕТ СН'!$I$23</f>
        <v>1699.0426703799999</v>
      </c>
      <c r="M123" s="36">
        <f>SUMIFS(СВЦЭМ!$D$39:$D$782,СВЦЭМ!$A$39:$A$782,$A123,СВЦЭМ!$B$39:$B$782,M$119)+'СЕТ СН'!$I$11+СВЦЭМ!$D$10+'СЕТ СН'!$I$6-'СЕТ СН'!$I$23</f>
        <v>1708.71262617</v>
      </c>
      <c r="N123" s="36">
        <f>SUMIFS(СВЦЭМ!$D$39:$D$782,СВЦЭМ!$A$39:$A$782,$A123,СВЦЭМ!$B$39:$B$782,N$119)+'СЕТ СН'!$I$11+СВЦЭМ!$D$10+'СЕТ СН'!$I$6-'СЕТ СН'!$I$23</f>
        <v>1719.4951138900001</v>
      </c>
      <c r="O123" s="36">
        <f>SUMIFS(СВЦЭМ!$D$39:$D$782,СВЦЭМ!$A$39:$A$782,$A123,СВЦЭМ!$B$39:$B$782,O$119)+'СЕТ СН'!$I$11+СВЦЭМ!$D$10+'СЕТ СН'!$I$6-'СЕТ СН'!$I$23</f>
        <v>1722.8172830499998</v>
      </c>
      <c r="P123" s="36">
        <f>SUMIFS(СВЦЭМ!$D$39:$D$782,СВЦЭМ!$A$39:$A$782,$A123,СВЦЭМ!$B$39:$B$782,P$119)+'СЕТ СН'!$I$11+СВЦЭМ!$D$10+'СЕТ СН'!$I$6-'СЕТ СН'!$I$23</f>
        <v>1730.08234438</v>
      </c>
      <c r="Q123" s="36">
        <f>SUMIFS(СВЦЭМ!$D$39:$D$782,СВЦЭМ!$A$39:$A$782,$A123,СВЦЭМ!$B$39:$B$782,Q$119)+'СЕТ СН'!$I$11+СВЦЭМ!$D$10+'СЕТ СН'!$I$6-'СЕТ СН'!$I$23</f>
        <v>1731.26800645</v>
      </c>
      <c r="R123" s="36">
        <f>SUMIFS(СВЦЭМ!$D$39:$D$782,СВЦЭМ!$A$39:$A$782,$A123,СВЦЭМ!$B$39:$B$782,R$119)+'СЕТ СН'!$I$11+СВЦЭМ!$D$10+'СЕТ СН'!$I$6-'СЕТ СН'!$I$23</f>
        <v>1741.24909151</v>
      </c>
      <c r="S123" s="36">
        <f>SUMIFS(СВЦЭМ!$D$39:$D$782,СВЦЭМ!$A$39:$A$782,$A123,СВЦЭМ!$B$39:$B$782,S$119)+'СЕТ СН'!$I$11+СВЦЭМ!$D$10+'СЕТ СН'!$I$6-'СЕТ СН'!$I$23</f>
        <v>1719.36609438</v>
      </c>
      <c r="T123" s="36">
        <f>SUMIFS(СВЦЭМ!$D$39:$D$782,СВЦЭМ!$A$39:$A$782,$A123,СВЦЭМ!$B$39:$B$782,T$119)+'СЕТ СН'!$I$11+СВЦЭМ!$D$10+'СЕТ СН'!$I$6-'СЕТ СН'!$I$23</f>
        <v>1703.52799151</v>
      </c>
      <c r="U123" s="36">
        <f>SUMIFS(СВЦЭМ!$D$39:$D$782,СВЦЭМ!$A$39:$A$782,$A123,СВЦЭМ!$B$39:$B$782,U$119)+'СЕТ СН'!$I$11+СВЦЭМ!$D$10+'СЕТ СН'!$I$6-'СЕТ СН'!$I$23</f>
        <v>1681.2323376899999</v>
      </c>
      <c r="V123" s="36">
        <f>SUMIFS(СВЦЭМ!$D$39:$D$782,СВЦЭМ!$A$39:$A$782,$A123,СВЦЭМ!$B$39:$B$782,V$119)+'СЕТ СН'!$I$11+СВЦЭМ!$D$10+'СЕТ СН'!$I$6-'СЕТ СН'!$I$23</f>
        <v>1685.4349316399998</v>
      </c>
      <c r="W123" s="36">
        <f>SUMIFS(СВЦЭМ!$D$39:$D$782,СВЦЭМ!$A$39:$A$782,$A123,СВЦЭМ!$B$39:$B$782,W$119)+'СЕТ СН'!$I$11+СВЦЭМ!$D$10+'СЕТ СН'!$I$6-'СЕТ СН'!$I$23</f>
        <v>1693.85849358</v>
      </c>
      <c r="X123" s="36">
        <f>SUMIFS(СВЦЭМ!$D$39:$D$782,СВЦЭМ!$A$39:$A$782,$A123,СВЦЭМ!$B$39:$B$782,X$119)+'СЕТ СН'!$I$11+СВЦЭМ!$D$10+'СЕТ СН'!$I$6-'СЕТ СН'!$I$23</f>
        <v>1727.7406179499999</v>
      </c>
      <c r="Y123" s="36">
        <f>SUMIFS(СВЦЭМ!$D$39:$D$782,СВЦЭМ!$A$39:$A$782,$A123,СВЦЭМ!$B$39:$B$782,Y$119)+'СЕТ СН'!$I$11+СВЦЭМ!$D$10+'СЕТ СН'!$I$6-'СЕТ СН'!$I$23</f>
        <v>1754.2226887100001</v>
      </c>
    </row>
    <row r="124" spans="1:27" ht="15.75" x14ac:dyDescent="0.2">
      <c r="A124" s="35">
        <f t="shared" si="3"/>
        <v>44839</v>
      </c>
      <c r="B124" s="36">
        <f>SUMIFS(СВЦЭМ!$D$39:$D$782,СВЦЭМ!$A$39:$A$782,$A124,СВЦЭМ!$B$39:$B$782,B$119)+'СЕТ СН'!$I$11+СВЦЭМ!$D$10+'СЕТ СН'!$I$6-'СЕТ СН'!$I$23</f>
        <v>1829.9339447100001</v>
      </c>
      <c r="C124" s="36">
        <f>SUMIFS(СВЦЭМ!$D$39:$D$782,СВЦЭМ!$A$39:$A$782,$A124,СВЦЭМ!$B$39:$B$782,C$119)+'СЕТ СН'!$I$11+СВЦЭМ!$D$10+'СЕТ СН'!$I$6-'СЕТ СН'!$I$23</f>
        <v>1869.5913282199999</v>
      </c>
      <c r="D124" s="36">
        <f>SUMIFS(СВЦЭМ!$D$39:$D$782,СВЦЭМ!$A$39:$A$782,$A124,СВЦЭМ!$B$39:$B$782,D$119)+'СЕТ СН'!$I$11+СВЦЭМ!$D$10+'СЕТ СН'!$I$6-'СЕТ СН'!$I$23</f>
        <v>1896.0360215000001</v>
      </c>
      <c r="E124" s="36">
        <f>SUMIFS(СВЦЭМ!$D$39:$D$782,СВЦЭМ!$A$39:$A$782,$A124,СВЦЭМ!$B$39:$B$782,E$119)+'СЕТ СН'!$I$11+СВЦЭМ!$D$10+'СЕТ СН'!$I$6-'СЕТ СН'!$I$23</f>
        <v>1907.9457392099998</v>
      </c>
      <c r="F124" s="36">
        <f>SUMIFS(СВЦЭМ!$D$39:$D$782,СВЦЭМ!$A$39:$A$782,$A124,СВЦЭМ!$B$39:$B$782,F$119)+'СЕТ СН'!$I$11+СВЦЭМ!$D$10+'СЕТ СН'!$I$6-'СЕТ СН'!$I$23</f>
        <v>1906.0020164799998</v>
      </c>
      <c r="G124" s="36">
        <f>SUMIFS(СВЦЭМ!$D$39:$D$782,СВЦЭМ!$A$39:$A$782,$A124,СВЦЭМ!$B$39:$B$782,G$119)+'СЕТ СН'!$I$11+СВЦЭМ!$D$10+'СЕТ СН'!$I$6-'СЕТ СН'!$I$23</f>
        <v>1891.9493139799999</v>
      </c>
      <c r="H124" s="36">
        <f>SUMIFS(СВЦЭМ!$D$39:$D$782,СВЦЭМ!$A$39:$A$782,$A124,СВЦЭМ!$B$39:$B$782,H$119)+'СЕТ СН'!$I$11+СВЦЭМ!$D$10+'СЕТ СН'!$I$6-'СЕТ СН'!$I$23</f>
        <v>1843.8048446099999</v>
      </c>
      <c r="I124" s="36">
        <f>SUMIFS(СВЦЭМ!$D$39:$D$782,СВЦЭМ!$A$39:$A$782,$A124,СВЦЭМ!$B$39:$B$782,I$119)+'СЕТ СН'!$I$11+СВЦЭМ!$D$10+'СЕТ СН'!$I$6-'СЕТ СН'!$I$23</f>
        <v>1810.0954705199999</v>
      </c>
      <c r="J124" s="36">
        <f>SUMIFS(СВЦЭМ!$D$39:$D$782,СВЦЭМ!$A$39:$A$782,$A124,СВЦЭМ!$B$39:$B$782,J$119)+'СЕТ СН'!$I$11+СВЦЭМ!$D$10+'СЕТ СН'!$I$6-'СЕТ СН'!$I$23</f>
        <v>1860.77220416</v>
      </c>
      <c r="K124" s="36">
        <f>SUMIFS(СВЦЭМ!$D$39:$D$782,СВЦЭМ!$A$39:$A$782,$A124,СВЦЭМ!$B$39:$B$782,K$119)+'СЕТ СН'!$I$11+СВЦЭМ!$D$10+'СЕТ СН'!$I$6-'СЕТ СН'!$I$23</f>
        <v>1883.6992785799998</v>
      </c>
      <c r="L124" s="36">
        <f>SUMIFS(СВЦЭМ!$D$39:$D$782,СВЦЭМ!$A$39:$A$782,$A124,СВЦЭМ!$B$39:$B$782,L$119)+'СЕТ СН'!$I$11+СВЦЭМ!$D$10+'СЕТ СН'!$I$6-'СЕТ СН'!$I$23</f>
        <v>1883.4878705399999</v>
      </c>
      <c r="M124" s="36">
        <f>SUMIFS(СВЦЭМ!$D$39:$D$782,СВЦЭМ!$A$39:$A$782,$A124,СВЦЭМ!$B$39:$B$782,M$119)+'СЕТ СН'!$I$11+СВЦЭМ!$D$10+'СЕТ СН'!$I$6-'СЕТ СН'!$I$23</f>
        <v>1824.7574277899998</v>
      </c>
      <c r="N124" s="36">
        <f>SUMIFS(СВЦЭМ!$D$39:$D$782,СВЦЭМ!$A$39:$A$782,$A124,СВЦЭМ!$B$39:$B$782,N$119)+'СЕТ СН'!$I$11+СВЦЭМ!$D$10+'СЕТ СН'!$I$6-'СЕТ СН'!$I$23</f>
        <v>1837.9598157299999</v>
      </c>
      <c r="O124" s="36">
        <f>SUMIFS(СВЦЭМ!$D$39:$D$782,СВЦЭМ!$A$39:$A$782,$A124,СВЦЭМ!$B$39:$B$782,O$119)+'СЕТ СН'!$I$11+СВЦЭМ!$D$10+'СЕТ СН'!$I$6-'СЕТ СН'!$I$23</f>
        <v>1846.6481836799999</v>
      </c>
      <c r="P124" s="36">
        <f>SUMIFS(СВЦЭМ!$D$39:$D$782,СВЦЭМ!$A$39:$A$782,$A124,СВЦЭМ!$B$39:$B$782,P$119)+'СЕТ СН'!$I$11+СВЦЭМ!$D$10+'СЕТ СН'!$I$6-'СЕТ СН'!$I$23</f>
        <v>1856.0934834300001</v>
      </c>
      <c r="Q124" s="36">
        <f>SUMIFS(СВЦЭМ!$D$39:$D$782,СВЦЭМ!$A$39:$A$782,$A124,СВЦЭМ!$B$39:$B$782,Q$119)+'СЕТ СН'!$I$11+СВЦЭМ!$D$10+'СЕТ СН'!$I$6-'СЕТ СН'!$I$23</f>
        <v>1867.50685402</v>
      </c>
      <c r="R124" s="36">
        <f>SUMIFS(СВЦЭМ!$D$39:$D$782,СВЦЭМ!$A$39:$A$782,$A124,СВЦЭМ!$B$39:$B$782,R$119)+'СЕТ СН'!$I$11+СВЦЭМ!$D$10+'СЕТ СН'!$I$6-'СЕТ СН'!$I$23</f>
        <v>1855.84053634</v>
      </c>
      <c r="S124" s="36">
        <f>SUMIFS(СВЦЭМ!$D$39:$D$782,СВЦЭМ!$A$39:$A$782,$A124,СВЦЭМ!$B$39:$B$782,S$119)+'СЕТ СН'!$I$11+СВЦЭМ!$D$10+'СЕТ СН'!$I$6-'СЕТ СН'!$I$23</f>
        <v>1871.35955771</v>
      </c>
      <c r="T124" s="36">
        <f>SUMIFS(СВЦЭМ!$D$39:$D$782,СВЦЭМ!$A$39:$A$782,$A124,СВЦЭМ!$B$39:$B$782,T$119)+'СЕТ СН'!$I$11+СВЦЭМ!$D$10+'СЕТ СН'!$I$6-'СЕТ СН'!$I$23</f>
        <v>1990.31006361</v>
      </c>
      <c r="U124" s="36">
        <f>SUMIFS(СВЦЭМ!$D$39:$D$782,СВЦЭМ!$A$39:$A$782,$A124,СВЦЭМ!$B$39:$B$782,U$119)+'СЕТ СН'!$I$11+СВЦЭМ!$D$10+'СЕТ СН'!$I$6-'СЕТ СН'!$I$23</f>
        <v>2011.94748979</v>
      </c>
      <c r="V124" s="36">
        <f>SUMIFS(СВЦЭМ!$D$39:$D$782,СВЦЭМ!$A$39:$A$782,$A124,СВЦЭМ!$B$39:$B$782,V$119)+'СЕТ СН'!$I$11+СВЦЭМ!$D$10+'СЕТ СН'!$I$6-'СЕТ СН'!$I$23</f>
        <v>2001.7558592400001</v>
      </c>
      <c r="W124" s="36">
        <f>SUMIFS(СВЦЭМ!$D$39:$D$782,СВЦЭМ!$A$39:$A$782,$A124,СВЦЭМ!$B$39:$B$782,W$119)+'СЕТ СН'!$I$11+СВЦЭМ!$D$10+'СЕТ СН'!$I$6-'СЕТ СН'!$I$23</f>
        <v>1986.00650541</v>
      </c>
      <c r="X124" s="36">
        <f>SUMIFS(СВЦЭМ!$D$39:$D$782,СВЦЭМ!$A$39:$A$782,$A124,СВЦЭМ!$B$39:$B$782,X$119)+'СЕТ СН'!$I$11+СВЦЭМ!$D$10+'СЕТ СН'!$I$6-'СЕТ СН'!$I$23</f>
        <v>1945.1481536700001</v>
      </c>
      <c r="Y124" s="36">
        <f>SUMIFS(СВЦЭМ!$D$39:$D$782,СВЦЭМ!$A$39:$A$782,$A124,СВЦЭМ!$B$39:$B$782,Y$119)+'СЕТ СН'!$I$11+СВЦЭМ!$D$10+'СЕТ СН'!$I$6-'СЕТ СН'!$I$23</f>
        <v>1844.62023372</v>
      </c>
    </row>
    <row r="125" spans="1:27" ht="15.75" x14ac:dyDescent="0.2">
      <c r="A125" s="35">
        <f t="shared" si="3"/>
        <v>44840</v>
      </c>
      <c r="B125" s="36">
        <f>SUMIFS(СВЦЭМ!$D$39:$D$782,СВЦЭМ!$A$39:$A$782,$A125,СВЦЭМ!$B$39:$B$782,B$119)+'СЕТ СН'!$I$11+СВЦЭМ!$D$10+'СЕТ СН'!$I$6-'СЕТ СН'!$I$23</f>
        <v>1973.86711053</v>
      </c>
      <c r="C125" s="36">
        <f>SUMIFS(СВЦЭМ!$D$39:$D$782,СВЦЭМ!$A$39:$A$782,$A125,СВЦЭМ!$B$39:$B$782,C$119)+'СЕТ СН'!$I$11+СВЦЭМ!$D$10+'СЕТ СН'!$I$6-'СЕТ СН'!$I$23</f>
        <v>1985.9345949800002</v>
      </c>
      <c r="D125" s="36">
        <f>SUMIFS(СВЦЭМ!$D$39:$D$782,СВЦЭМ!$A$39:$A$782,$A125,СВЦЭМ!$B$39:$B$782,D$119)+'СЕТ СН'!$I$11+СВЦЭМ!$D$10+'СЕТ СН'!$I$6-'СЕТ СН'!$I$23</f>
        <v>1977.3188604900001</v>
      </c>
      <c r="E125" s="36">
        <f>SUMIFS(СВЦЭМ!$D$39:$D$782,СВЦЭМ!$A$39:$A$782,$A125,СВЦЭМ!$B$39:$B$782,E$119)+'СЕТ СН'!$I$11+СВЦЭМ!$D$10+'СЕТ СН'!$I$6-'СЕТ СН'!$I$23</f>
        <v>1972.17446647</v>
      </c>
      <c r="F125" s="36">
        <f>SUMIFS(СВЦЭМ!$D$39:$D$782,СВЦЭМ!$A$39:$A$782,$A125,СВЦЭМ!$B$39:$B$782,F$119)+'СЕТ СН'!$I$11+СВЦЭМ!$D$10+'СЕТ СН'!$I$6-'СЕТ СН'!$I$23</f>
        <v>1961.3676413000001</v>
      </c>
      <c r="G125" s="36">
        <f>SUMIFS(СВЦЭМ!$D$39:$D$782,СВЦЭМ!$A$39:$A$782,$A125,СВЦЭМ!$B$39:$B$782,G$119)+'СЕТ СН'!$I$11+СВЦЭМ!$D$10+'СЕТ СН'!$I$6-'СЕТ СН'!$I$23</f>
        <v>1940.8735704200001</v>
      </c>
      <c r="H125" s="36">
        <f>SUMIFS(СВЦЭМ!$D$39:$D$782,СВЦЭМ!$A$39:$A$782,$A125,СВЦЭМ!$B$39:$B$782,H$119)+'СЕТ СН'!$I$11+СВЦЭМ!$D$10+'СЕТ СН'!$I$6-'СЕТ СН'!$I$23</f>
        <v>1876.1718010699999</v>
      </c>
      <c r="I125" s="36">
        <f>SUMIFS(СВЦЭМ!$D$39:$D$782,СВЦЭМ!$A$39:$A$782,$A125,СВЦЭМ!$B$39:$B$782,I$119)+'СЕТ СН'!$I$11+СВЦЭМ!$D$10+'СЕТ СН'!$I$6-'СЕТ СН'!$I$23</f>
        <v>1848.42107076</v>
      </c>
      <c r="J125" s="36">
        <f>SUMIFS(СВЦЭМ!$D$39:$D$782,СВЦЭМ!$A$39:$A$782,$A125,СВЦЭМ!$B$39:$B$782,J$119)+'СЕТ СН'!$I$11+СВЦЭМ!$D$10+'СЕТ СН'!$I$6-'СЕТ СН'!$I$23</f>
        <v>1857.5827361900001</v>
      </c>
      <c r="K125" s="36">
        <f>SUMIFS(СВЦЭМ!$D$39:$D$782,СВЦЭМ!$A$39:$A$782,$A125,СВЦЭМ!$B$39:$B$782,K$119)+'СЕТ СН'!$I$11+СВЦЭМ!$D$10+'СЕТ СН'!$I$6-'СЕТ СН'!$I$23</f>
        <v>1867.14125251</v>
      </c>
      <c r="L125" s="36">
        <f>SUMIFS(СВЦЭМ!$D$39:$D$782,СВЦЭМ!$A$39:$A$782,$A125,СВЦЭМ!$B$39:$B$782,L$119)+'СЕТ СН'!$I$11+СВЦЭМ!$D$10+'СЕТ СН'!$I$6-'СЕТ СН'!$I$23</f>
        <v>1895.37209216</v>
      </c>
      <c r="M125" s="36">
        <f>SUMIFS(СВЦЭМ!$D$39:$D$782,СВЦЭМ!$A$39:$A$782,$A125,СВЦЭМ!$B$39:$B$782,M$119)+'СЕТ СН'!$I$11+СВЦЭМ!$D$10+'СЕТ СН'!$I$6-'СЕТ СН'!$I$23</f>
        <v>1929.0532713699999</v>
      </c>
      <c r="N125" s="36">
        <f>SUMIFS(СВЦЭМ!$D$39:$D$782,СВЦЭМ!$A$39:$A$782,$A125,СВЦЭМ!$B$39:$B$782,N$119)+'СЕТ СН'!$I$11+СВЦЭМ!$D$10+'СЕТ СН'!$I$6-'СЕТ СН'!$I$23</f>
        <v>1953.9464912000001</v>
      </c>
      <c r="O125" s="36">
        <f>SUMIFS(СВЦЭМ!$D$39:$D$782,СВЦЭМ!$A$39:$A$782,$A125,СВЦЭМ!$B$39:$B$782,O$119)+'СЕТ СН'!$I$11+СВЦЭМ!$D$10+'СЕТ СН'!$I$6-'СЕТ СН'!$I$23</f>
        <v>1953.5000105399999</v>
      </c>
      <c r="P125" s="36">
        <f>SUMIFS(СВЦЭМ!$D$39:$D$782,СВЦЭМ!$A$39:$A$782,$A125,СВЦЭМ!$B$39:$B$782,P$119)+'СЕТ СН'!$I$11+СВЦЭМ!$D$10+'СЕТ СН'!$I$6-'СЕТ СН'!$I$23</f>
        <v>1958.2048971700001</v>
      </c>
      <c r="Q125" s="36">
        <f>SUMIFS(СВЦЭМ!$D$39:$D$782,СВЦЭМ!$A$39:$A$782,$A125,СВЦЭМ!$B$39:$B$782,Q$119)+'СЕТ СН'!$I$11+СВЦЭМ!$D$10+'СЕТ СН'!$I$6-'СЕТ СН'!$I$23</f>
        <v>1953.6577370300001</v>
      </c>
      <c r="R125" s="36">
        <f>SUMIFS(СВЦЭМ!$D$39:$D$782,СВЦЭМ!$A$39:$A$782,$A125,СВЦЭМ!$B$39:$B$782,R$119)+'СЕТ СН'!$I$11+СВЦЭМ!$D$10+'СЕТ СН'!$I$6-'СЕТ СН'!$I$23</f>
        <v>1933.8387803300002</v>
      </c>
      <c r="S125" s="36">
        <f>SUMIFS(СВЦЭМ!$D$39:$D$782,СВЦЭМ!$A$39:$A$782,$A125,СВЦЭМ!$B$39:$B$782,S$119)+'СЕТ СН'!$I$11+СВЦЭМ!$D$10+'СЕТ СН'!$I$6-'СЕТ СН'!$I$23</f>
        <v>1901.8160602200001</v>
      </c>
      <c r="T125" s="36">
        <f>SUMIFS(СВЦЭМ!$D$39:$D$782,СВЦЭМ!$A$39:$A$782,$A125,СВЦЭМ!$B$39:$B$782,T$119)+'СЕТ СН'!$I$11+СВЦЭМ!$D$10+'СЕТ СН'!$I$6-'СЕТ СН'!$I$23</f>
        <v>1908.02525027</v>
      </c>
      <c r="U125" s="36">
        <f>SUMIFS(СВЦЭМ!$D$39:$D$782,СВЦЭМ!$A$39:$A$782,$A125,СВЦЭМ!$B$39:$B$782,U$119)+'СЕТ СН'!$I$11+СВЦЭМ!$D$10+'СЕТ СН'!$I$6-'СЕТ СН'!$I$23</f>
        <v>1941.7626700400001</v>
      </c>
      <c r="V125" s="36">
        <f>SUMIFS(СВЦЭМ!$D$39:$D$782,СВЦЭМ!$A$39:$A$782,$A125,СВЦЭМ!$B$39:$B$782,V$119)+'СЕТ СН'!$I$11+СВЦЭМ!$D$10+'СЕТ СН'!$I$6-'СЕТ СН'!$I$23</f>
        <v>1936.1601709900001</v>
      </c>
      <c r="W125" s="36">
        <f>SUMIFS(СВЦЭМ!$D$39:$D$782,СВЦЭМ!$A$39:$A$782,$A125,СВЦЭМ!$B$39:$B$782,W$119)+'СЕТ СН'!$I$11+СВЦЭМ!$D$10+'СЕТ СН'!$I$6-'СЕТ СН'!$I$23</f>
        <v>1932.7686468000002</v>
      </c>
      <c r="X125" s="36">
        <f>SUMIFS(СВЦЭМ!$D$39:$D$782,СВЦЭМ!$A$39:$A$782,$A125,СВЦЭМ!$B$39:$B$782,X$119)+'СЕТ СН'!$I$11+СВЦЭМ!$D$10+'СЕТ СН'!$I$6-'СЕТ СН'!$I$23</f>
        <v>1982.20031726</v>
      </c>
      <c r="Y125" s="36">
        <f>SUMIFS(СВЦЭМ!$D$39:$D$782,СВЦЭМ!$A$39:$A$782,$A125,СВЦЭМ!$B$39:$B$782,Y$119)+'СЕТ СН'!$I$11+СВЦЭМ!$D$10+'СЕТ СН'!$I$6-'СЕТ СН'!$I$23</f>
        <v>2007.06919133</v>
      </c>
    </row>
    <row r="126" spans="1:27" ht="15.75" x14ac:dyDescent="0.2">
      <c r="A126" s="35">
        <f t="shared" si="3"/>
        <v>44841</v>
      </c>
      <c r="B126" s="36">
        <f>SUMIFS(СВЦЭМ!$D$39:$D$782,СВЦЭМ!$A$39:$A$782,$A126,СВЦЭМ!$B$39:$B$782,B$119)+'СЕТ СН'!$I$11+СВЦЭМ!$D$10+'СЕТ СН'!$I$6-'СЕТ СН'!$I$23</f>
        <v>1870.2122584599999</v>
      </c>
      <c r="C126" s="36">
        <f>SUMIFS(СВЦЭМ!$D$39:$D$782,СВЦЭМ!$A$39:$A$782,$A126,СВЦЭМ!$B$39:$B$782,C$119)+'СЕТ СН'!$I$11+СВЦЭМ!$D$10+'СЕТ СН'!$I$6-'СЕТ СН'!$I$23</f>
        <v>1905.3868889299999</v>
      </c>
      <c r="D126" s="36">
        <f>SUMIFS(СВЦЭМ!$D$39:$D$782,СВЦЭМ!$A$39:$A$782,$A126,СВЦЭМ!$B$39:$B$782,D$119)+'СЕТ СН'!$I$11+СВЦЭМ!$D$10+'СЕТ СН'!$I$6-'СЕТ СН'!$I$23</f>
        <v>1925.7474000900002</v>
      </c>
      <c r="E126" s="36">
        <f>SUMIFS(СВЦЭМ!$D$39:$D$782,СВЦЭМ!$A$39:$A$782,$A126,СВЦЭМ!$B$39:$B$782,E$119)+'СЕТ СН'!$I$11+СВЦЭМ!$D$10+'СЕТ СН'!$I$6-'СЕТ СН'!$I$23</f>
        <v>1933.7944700500002</v>
      </c>
      <c r="F126" s="36">
        <f>SUMIFS(СВЦЭМ!$D$39:$D$782,СВЦЭМ!$A$39:$A$782,$A126,СВЦЭМ!$B$39:$B$782,F$119)+'СЕТ СН'!$I$11+СВЦЭМ!$D$10+'СЕТ СН'!$I$6-'СЕТ СН'!$I$23</f>
        <v>1936.3353289900001</v>
      </c>
      <c r="G126" s="36">
        <f>SUMIFS(СВЦЭМ!$D$39:$D$782,СВЦЭМ!$A$39:$A$782,$A126,СВЦЭМ!$B$39:$B$782,G$119)+'СЕТ СН'!$I$11+СВЦЭМ!$D$10+'СЕТ СН'!$I$6-'СЕТ СН'!$I$23</f>
        <v>1921.3732222900001</v>
      </c>
      <c r="H126" s="36">
        <f>SUMIFS(СВЦЭМ!$D$39:$D$782,СВЦЭМ!$A$39:$A$782,$A126,СВЦЭМ!$B$39:$B$782,H$119)+'СЕТ СН'!$I$11+СВЦЭМ!$D$10+'СЕТ СН'!$I$6-'СЕТ СН'!$I$23</f>
        <v>1867.39864717</v>
      </c>
      <c r="I126" s="36">
        <f>SUMIFS(СВЦЭМ!$D$39:$D$782,СВЦЭМ!$A$39:$A$782,$A126,СВЦЭМ!$B$39:$B$782,I$119)+'СЕТ СН'!$I$11+СВЦЭМ!$D$10+'СЕТ СН'!$I$6-'СЕТ СН'!$I$23</f>
        <v>1809.7187316300001</v>
      </c>
      <c r="J126" s="36">
        <f>SUMIFS(СВЦЭМ!$D$39:$D$782,СВЦЭМ!$A$39:$A$782,$A126,СВЦЭМ!$B$39:$B$782,J$119)+'СЕТ СН'!$I$11+СВЦЭМ!$D$10+'СЕТ СН'!$I$6-'СЕТ СН'!$I$23</f>
        <v>1823.43458663</v>
      </c>
      <c r="K126" s="36">
        <f>SUMIFS(СВЦЭМ!$D$39:$D$782,СВЦЭМ!$A$39:$A$782,$A126,СВЦЭМ!$B$39:$B$782,K$119)+'СЕТ СН'!$I$11+СВЦЭМ!$D$10+'СЕТ СН'!$I$6-'СЕТ СН'!$I$23</f>
        <v>1846.9203001400001</v>
      </c>
      <c r="L126" s="36">
        <f>SUMIFS(СВЦЭМ!$D$39:$D$782,СВЦЭМ!$A$39:$A$782,$A126,СВЦЭМ!$B$39:$B$782,L$119)+'СЕТ СН'!$I$11+СВЦЭМ!$D$10+'СЕТ СН'!$I$6-'СЕТ СН'!$I$23</f>
        <v>1829.5821804299999</v>
      </c>
      <c r="M126" s="36">
        <f>SUMIFS(СВЦЭМ!$D$39:$D$782,СВЦЭМ!$A$39:$A$782,$A126,СВЦЭМ!$B$39:$B$782,M$119)+'СЕТ СН'!$I$11+СВЦЭМ!$D$10+'СЕТ СН'!$I$6-'СЕТ СН'!$I$23</f>
        <v>1814.4029799299999</v>
      </c>
      <c r="N126" s="36">
        <f>SUMIFS(СВЦЭМ!$D$39:$D$782,СВЦЭМ!$A$39:$A$782,$A126,СВЦЭМ!$B$39:$B$782,N$119)+'СЕТ СН'!$I$11+СВЦЭМ!$D$10+'СЕТ СН'!$I$6-'СЕТ СН'!$I$23</f>
        <v>1818.6782151799998</v>
      </c>
      <c r="O126" s="36">
        <f>SUMIFS(СВЦЭМ!$D$39:$D$782,СВЦЭМ!$A$39:$A$782,$A126,СВЦЭМ!$B$39:$B$782,O$119)+'СЕТ СН'!$I$11+СВЦЭМ!$D$10+'СЕТ СН'!$I$6-'СЕТ СН'!$I$23</f>
        <v>1821.52499571</v>
      </c>
      <c r="P126" s="36">
        <f>SUMIFS(СВЦЭМ!$D$39:$D$782,СВЦЭМ!$A$39:$A$782,$A126,СВЦЭМ!$B$39:$B$782,P$119)+'СЕТ СН'!$I$11+СВЦЭМ!$D$10+'СЕТ СН'!$I$6-'СЕТ СН'!$I$23</f>
        <v>1817.4273702099999</v>
      </c>
      <c r="Q126" s="36">
        <f>SUMIFS(СВЦЭМ!$D$39:$D$782,СВЦЭМ!$A$39:$A$782,$A126,СВЦЭМ!$B$39:$B$782,Q$119)+'СЕТ СН'!$I$11+СВЦЭМ!$D$10+'СЕТ СН'!$I$6-'СЕТ СН'!$I$23</f>
        <v>1820.11783997</v>
      </c>
      <c r="R126" s="36">
        <f>SUMIFS(СВЦЭМ!$D$39:$D$782,СВЦЭМ!$A$39:$A$782,$A126,СВЦЭМ!$B$39:$B$782,R$119)+'СЕТ СН'!$I$11+СВЦЭМ!$D$10+'СЕТ СН'!$I$6-'СЕТ СН'!$I$23</f>
        <v>1813.9441483999999</v>
      </c>
      <c r="S126" s="36">
        <f>SUMIFS(СВЦЭМ!$D$39:$D$782,СВЦЭМ!$A$39:$A$782,$A126,СВЦЭМ!$B$39:$B$782,S$119)+'СЕТ СН'!$I$11+СВЦЭМ!$D$10+'СЕТ СН'!$I$6-'СЕТ СН'!$I$23</f>
        <v>1851.2341822499998</v>
      </c>
      <c r="T126" s="36">
        <f>SUMIFS(СВЦЭМ!$D$39:$D$782,СВЦЭМ!$A$39:$A$782,$A126,СВЦЭМ!$B$39:$B$782,T$119)+'СЕТ СН'!$I$11+СВЦЭМ!$D$10+'СЕТ СН'!$I$6-'СЕТ СН'!$I$23</f>
        <v>1928.0437965800002</v>
      </c>
      <c r="U126" s="36">
        <f>SUMIFS(СВЦЭМ!$D$39:$D$782,СВЦЭМ!$A$39:$A$782,$A126,СВЦЭМ!$B$39:$B$782,U$119)+'СЕТ СН'!$I$11+СВЦЭМ!$D$10+'СЕТ СН'!$I$6-'СЕТ СН'!$I$23</f>
        <v>1964.7505567400001</v>
      </c>
      <c r="V126" s="36">
        <f>SUMIFS(СВЦЭМ!$D$39:$D$782,СВЦЭМ!$A$39:$A$782,$A126,СВЦЭМ!$B$39:$B$782,V$119)+'СЕТ СН'!$I$11+СВЦЭМ!$D$10+'СЕТ СН'!$I$6-'СЕТ СН'!$I$23</f>
        <v>1959.0645435500001</v>
      </c>
      <c r="W126" s="36">
        <f>SUMIFS(СВЦЭМ!$D$39:$D$782,СВЦЭМ!$A$39:$A$782,$A126,СВЦЭМ!$B$39:$B$782,W$119)+'СЕТ СН'!$I$11+СВЦЭМ!$D$10+'СЕТ СН'!$I$6-'СЕТ СН'!$I$23</f>
        <v>1945.7597814800001</v>
      </c>
      <c r="X126" s="36">
        <f>SUMIFS(СВЦЭМ!$D$39:$D$782,СВЦЭМ!$A$39:$A$782,$A126,СВЦЭМ!$B$39:$B$782,X$119)+'СЕТ СН'!$I$11+СВЦЭМ!$D$10+'СЕТ СН'!$I$6-'СЕТ СН'!$I$23</f>
        <v>1902.86895635</v>
      </c>
      <c r="Y126" s="36">
        <f>SUMIFS(СВЦЭМ!$D$39:$D$782,СВЦЭМ!$A$39:$A$782,$A126,СВЦЭМ!$B$39:$B$782,Y$119)+'СЕТ СН'!$I$11+СВЦЭМ!$D$10+'СЕТ СН'!$I$6-'СЕТ СН'!$I$23</f>
        <v>1891.27534492</v>
      </c>
    </row>
    <row r="127" spans="1:27" ht="15.75" x14ac:dyDescent="0.2">
      <c r="A127" s="35">
        <f t="shared" si="3"/>
        <v>44842</v>
      </c>
      <c r="B127" s="36">
        <f>SUMIFS(СВЦЭМ!$D$39:$D$782,СВЦЭМ!$A$39:$A$782,$A127,СВЦЭМ!$B$39:$B$782,B$119)+'СЕТ СН'!$I$11+СВЦЭМ!$D$10+'СЕТ СН'!$I$6-'СЕТ СН'!$I$23</f>
        <v>1860.81676526</v>
      </c>
      <c r="C127" s="36">
        <f>SUMIFS(СВЦЭМ!$D$39:$D$782,СВЦЭМ!$A$39:$A$782,$A127,СВЦЭМ!$B$39:$B$782,C$119)+'СЕТ СН'!$I$11+СВЦЭМ!$D$10+'СЕТ СН'!$I$6-'СЕТ СН'!$I$23</f>
        <v>1897.3454058399998</v>
      </c>
      <c r="D127" s="36">
        <f>SUMIFS(СВЦЭМ!$D$39:$D$782,СВЦЭМ!$A$39:$A$782,$A127,СВЦЭМ!$B$39:$B$782,D$119)+'СЕТ СН'!$I$11+СВЦЭМ!$D$10+'СЕТ СН'!$I$6-'СЕТ СН'!$I$23</f>
        <v>1913.7444244999999</v>
      </c>
      <c r="E127" s="36">
        <f>SUMIFS(СВЦЭМ!$D$39:$D$782,СВЦЭМ!$A$39:$A$782,$A127,СВЦЭМ!$B$39:$B$782,E$119)+'СЕТ СН'!$I$11+СВЦЭМ!$D$10+'СЕТ СН'!$I$6-'СЕТ СН'!$I$23</f>
        <v>1922.2426085</v>
      </c>
      <c r="F127" s="36">
        <f>SUMIFS(СВЦЭМ!$D$39:$D$782,СВЦЭМ!$A$39:$A$782,$A127,СВЦЭМ!$B$39:$B$782,F$119)+'СЕТ СН'!$I$11+СВЦЭМ!$D$10+'СЕТ СН'!$I$6-'СЕТ СН'!$I$23</f>
        <v>1925.5028972800001</v>
      </c>
      <c r="G127" s="36">
        <f>SUMIFS(СВЦЭМ!$D$39:$D$782,СВЦЭМ!$A$39:$A$782,$A127,СВЦЭМ!$B$39:$B$782,G$119)+'СЕТ СН'!$I$11+СВЦЭМ!$D$10+'СЕТ СН'!$I$6-'СЕТ СН'!$I$23</f>
        <v>1917.01337689</v>
      </c>
      <c r="H127" s="36">
        <f>SUMIFS(СВЦЭМ!$D$39:$D$782,СВЦЭМ!$A$39:$A$782,$A127,СВЦЭМ!$B$39:$B$782,H$119)+'СЕТ СН'!$I$11+СВЦЭМ!$D$10+'СЕТ СН'!$I$6-'СЕТ СН'!$I$23</f>
        <v>1898.5069765999999</v>
      </c>
      <c r="I127" s="36">
        <f>SUMIFS(СВЦЭМ!$D$39:$D$782,СВЦЭМ!$A$39:$A$782,$A127,СВЦЭМ!$B$39:$B$782,I$119)+'СЕТ СН'!$I$11+СВЦЭМ!$D$10+'СЕТ СН'!$I$6-'СЕТ СН'!$I$23</f>
        <v>1854.6205807399999</v>
      </c>
      <c r="J127" s="36">
        <f>SUMIFS(СВЦЭМ!$D$39:$D$782,СВЦЭМ!$A$39:$A$782,$A127,СВЦЭМ!$B$39:$B$782,J$119)+'СЕТ СН'!$I$11+СВЦЭМ!$D$10+'СЕТ СН'!$I$6-'СЕТ СН'!$I$23</f>
        <v>1808.37671464</v>
      </c>
      <c r="K127" s="36">
        <f>SUMIFS(СВЦЭМ!$D$39:$D$782,СВЦЭМ!$A$39:$A$782,$A127,СВЦЭМ!$B$39:$B$782,K$119)+'СЕТ СН'!$I$11+СВЦЭМ!$D$10+'СЕТ СН'!$I$6-'СЕТ СН'!$I$23</f>
        <v>1790.7512250699999</v>
      </c>
      <c r="L127" s="36">
        <f>SUMIFS(СВЦЭМ!$D$39:$D$782,СВЦЭМ!$A$39:$A$782,$A127,СВЦЭМ!$B$39:$B$782,L$119)+'СЕТ СН'!$I$11+СВЦЭМ!$D$10+'СЕТ СН'!$I$6-'СЕТ СН'!$I$23</f>
        <v>1845.7896606700001</v>
      </c>
      <c r="M127" s="36">
        <f>SUMIFS(СВЦЭМ!$D$39:$D$782,СВЦЭМ!$A$39:$A$782,$A127,СВЦЭМ!$B$39:$B$782,M$119)+'СЕТ СН'!$I$11+СВЦЭМ!$D$10+'СЕТ СН'!$I$6-'СЕТ СН'!$I$23</f>
        <v>1813.4312339399999</v>
      </c>
      <c r="N127" s="36">
        <f>SUMIFS(СВЦЭМ!$D$39:$D$782,СВЦЭМ!$A$39:$A$782,$A127,СВЦЭМ!$B$39:$B$782,N$119)+'СЕТ СН'!$I$11+СВЦЭМ!$D$10+'СЕТ СН'!$I$6-'СЕТ СН'!$I$23</f>
        <v>1797.88228746</v>
      </c>
      <c r="O127" s="36">
        <f>SUMIFS(СВЦЭМ!$D$39:$D$782,СВЦЭМ!$A$39:$A$782,$A127,СВЦЭМ!$B$39:$B$782,O$119)+'СЕТ СН'!$I$11+СВЦЭМ!$D$10+'СЕТ СН'!$I$6-'СЕТ СН'!$I$23</f>
        <v>1805.4762687699999</v>
      </c>
      <c r="P127" s="36">
        <f>SUMIFS(СВЦЭМ!$D$39:$D$782,СВЦЭМ!$A$39:$A$782,$A127,СВЦЭМ!$B$39:$B$782,P$119)+'СЕТ СН'!$I$11+СВЦЭМ!$D$10+'СЕТ СН'!$I$6-'СЕТ СН'!$I$23</f>
        <v>1813.1564289200001</v>
      </c>
      <c r="Q127" s="36">
        <f>SUMIFS(СВЦЭМ!$D$39:$D$782,СВЦЭМ!$A$39:$A$782,$A127,СВЦЭМ!$B$39:$B$782,Q$119)+'СЕТ СН'!$I$11+СВЦЭМ!$D$10+'СЕТ СН'!$I$6-'СЕТ СН'!$I$23</f>
        <v>1816.2704878999998</v>
      </c>
      <c r="R127" s="36">
        <f>SUMIFS(СВЦЭМ!$D$39:$D$782,СВЦЭМ!$A$39:$A$782,$A127,СВЦЭМ!$B$39:$B$782,R$119)+'СЕТ СН'!$I$11+СВЦЭМ!$D$10+'СЕТ СН'!$I$6-'СЕТ СН'!$I$23</f>
        <v>1816.4023495500001</v>
      </c>
      <c r="S127" s="36">
        <f>SUMIFS(СВЦЭМ!$D$39:$D$782,СВЦЭМ!$A$39:$A$782,$A127,СВЦЭМ!$B$39:$B$782,S$119)+'СЕТ СН'!$I$11+СВЦЭМ!$D$10+'СЕТ СН'!$I$6-'СЕТ СН'!$I$23</f>
        <v>1837.13109603</v>
      </c>
      <c r="T127" s="36">
        <f>SUMIFS(СВЦЭМ!$D$39:$D$782,СВЦЭМ!$A$39:$A$782,$A127,СВЦЭМ!$B$39:$B$782,T$119)+'СЕТ СН'!$I$11+СВЦЭМ!$D$10+'СЕТ СН'!$I$6-'СЕТ СН'!$I$23</f>
        <v>1943.9520798200001</v>
      </c>
      <c r="U127" s="36">
        <f>SUMIFS(СВЦЭМ!$D$39:$D$782,СВЦЭМ!$A$39:$A$782,$A127,СВЦЭМ!$B$39:$B$782,U$119)+'СЕТ СН'!$I$11+СВЦЭМ!$D$10+'СЕТ СН'!$I$6-'СЕТ СН'!$I$23</f>
        <v>1967.8318065200001</v>
      </c>
      <c r="V127" s="36">
        <f>SUMIFS(СВЦЭМ!$D$39:$D$782,СВЦЭМ!$A$39:$A$782,$A127,СВЦЭМ!$B$39:$B$782,V$119)+'СЕТ СН'!$I$11+СВЦЭМ!$D$10+'СЕТ СН'!$I$6-'СЕТ СН'!$I$23</f>
        <v>1965.7878182200002</v>
      </c>
      <c r="W127" s="36">
        <f>SUMIFS(СВЦЭМ!$D$39:$D$782,СВЦЭМ!$A$39:$A$782,$A127,СВЦЭМ!$B$39:$B$782,W$119)+'СЕТ СН'!$I$11+СВЦЭМ!$D$10+'СЕТ СН'!$I$6-'СЕТ СН'!$I$23</f>
        <v>1961.02636168</v>
      </c>
      <c r="X127" s="36">
        <f>SUMIFS(СВЦЭМ!$D$39:$D$782,СВЦЭМ!$A$39:$A$782,$A127,СВЦЭМ!$B$39:$B$782,X$119)+'СЕТ СН'!$I$11+СВЦЭМ!$D$10+'СЕТ СН'!$I$6-'СЕТ СН'!$I$23</f>
        <v>1930.9050537100002</v>
      </c>
      <c r="Y127" s="36">
        <f>SUMIFS(СВЦЭМ!$D$39:$D$782,СВЦЭМ!$A$39:$A$782,$A127,СВЦЭМ!$B$39:$B$782,Y$119)+'СЕТ СН'!$I$11+СВЦЭМ!$D$10+'СЕТ СН'!$I$6-'СЕТ СН'!$I$23</f>
        <v>1910.9130203099999</v>
      </c>
    </row>
    <row r="128" spans="1:27" ht="15.75" x14ac:dyDescent="0.2">
      <c r="A128" s="35">
        <f t="shared" si="3"/>
        <v>44843</v>
      </c>
      <c r="B128" s="36">
        <f>SUMIFS(СВЦЭМ!$D$39:$D$782,СВЦЭМ!$A$39:$A$782,$A128,СВЦЭМ!$B$39:$B$782,B$119)+'СЕТ СН'!$I$11+СВЦЭМ!$D$10+'СЕТ СН'!$I$6-'СЕТ СН'!$I$23</f>
        <v>1841.7719629999999</v>
      </c>
      <c r="C128" s="36">
        <f>SUMIFS(СВЦЭМ!$D$39:$D$782,СВЦЭМ!$A$39:$A$782,$A128,СВЦЭМ!$B$39:$B$782,C$119)+'СЕТ СН'!$I$11+СВЦЭМ!$D$10+'СЕТ СН'!$I$6-'СЕТ СН'!$I$23</f>
        <v>1858.11067411</v>
      </c>
      <c r="D128" s="36">
        <f>SUMIFS(СВЦЭМ!$D$39:$D$782,СВЦЭМ!$A$39:$A$782,$A128,СВЦЭМ!$B$39:$B$782,D$119)+'СЕТ СН'!$I$11+СВЦЭМ!$D$10+'СЕТ СН'!$I$6-'СЕТ СН'!$I$23</f>
        <v>1865.80002229</v>
      </c>
      <c r="E128" s="36">
        <f>SUMIFS(СВЦЭМ!$D$39:$D$782,СВЦЭМ!$A$39:$A$782,$A128,СВЦЭМ!$B$39:$B$782,E$119)+'СЕТ СН'!$I$11+СВЦЭМ!$D$10+'СЕТ СН'!$I$6-'СЕТ СН'!$I$23</f>
        <v>1869.9042509400001</v>
      </c>
      <c r="F128" s="36">
        <f>SUMIFS(СВЦЭМ!$D$39:$D$782,СВЦЭМ!$A$39:$A$782,$A128,СВЦЭМ!$B$39:$B$782,F$119)+'СЕТ СН'!$I$11+СВЦЭМ!$D$10+'СЕТ СН'!$I$6-'СЕТ СН'!$I$23</f>
        <v>1867.87129691</v>
      </c>
      <c r="G128" s="36">
        <f>SUMIFS(СВЦЭМ!$D$39:$D$782,СВЦЭМ!$A$39:$A$782,$A128,СВЦЭМ!$B$39:$B$782,G$119)+'СЕТ СН'!$I$11+СВЦЭМ!$D$10+'СЕТ СН'!$I$6-'СЕТ СН'!$I$23</f>
        <v>1867.85132761</v>
      </c>
      <c r="H128" s="36">
        <f>SUMIFS(СВЦЭМ!$D$39:$D$782,СВЦЭМ!$A$39:$A$782,$A128,СВЦЭМ!$B$39:$B$782,H$119)+'СЕТ СН'!$I$11+СВЦЭМ!$D$10+'СЕТ СН'!$I$6-'СЕТ СН'!$I$23</f>
        <v>1857.14400514</v>
      </c>
      <c r="I128" s="36">
        <f>SUMIFS(СВЦЭМ!$D$39:$D$782,СВЦЭМ!$A$39:$A$782,$A128,СВЦЭМ!$B$39:$B$782,I$119)+'СЕТ СН'!$I$11+СВЦЭМ!$D$10+'СЕТ СН'!$I$6-'СЕТ СН'!$I$23</f>
        <v>1836.99647744</v>
      </c>
      <c r="J128" s="36">
        <f>SUMIFS(СВЦЭМ!$D$39:$D$782,СВЦЭМ!$A$39:$A$782,$A128,СВЦЭМ!$B$39:$B$782,J$119)+'СЕТ СН'!$I$11+СВЦЭМ!$D$10+'СЕТ СН'!$I$6-'СЕТ СН'!$I$23</f>
        <v>1832.68543004</v>
      </c>
      <c r="K128" s="36">
        <f>SUMIFS(СВЦЭМ!$D$39:$D$782,СВЦЭМ!$A$39:$A$782,$A128,СВЦЭМ!$B$39:$B$782,K$119)+'СЕТ СН'!$I$11+СВЦЭМ!$D$10+'СЕТ СН'!$I$6-'СЕТ СН'!$I$23</f>
        <v>1771.5576239899999</v>
      </c>
      <c r="L128" s="36">
        <f>SUMIFS(СВЦЭМ!$D$39:$D$782,СВЦЭМ!$A$39:$A$782,$A128,СВЦЭМ!$B$39:$B$782,L$119)+'СЕТ СН'!$I$11+СВЦЭМ!$D$10+'СЕТ СН'!$I$6-'СЕТ СН'!$I$23</f>
        <v>1781.39917952</v>
      </c>
      <c r="M128" s="36">
        <f>SUMIFS(СВЦЭМ!$D$39:$D$782,СВЦЭМ!$A$39:$A$782,$A128,СВЦЭМ!$B$39:$B$782,M$119)+'СЕТ СН'!$I$11+СВЦЭМ!$D$10+'СЕТ СН'!$I$6-'СЕТ СН'!$I$23</f>
        <v>1784.24028653</v>
      </c>
      <c r="N128" s="36">
        <f>SUMIFS(СВЦЭМ!$D$39:$D$782,СВЦЭМ!$A$39:$A$782,$A128,СВЦЭМ!$B$39:$B$782,N$119)+'СЕТ СН'!$I$11+СВЦЭМ!$D$10+'СЕТ СН'!$I$6-'СЕТ СН'!$I$23</f>
        <v>1759.4418218699998</v>
      </c>
      <c r="O128" s="36">
        <f>SUMIFS(СВЦЭМ!$D$39:$D$782,СВЦЭМ!$A$39:$A$782,$A128,СВЦЭМ!$B$39:$B$782,O$119)+'СЕТ СН'!$I$11+СВЦЭМ!$D$10+'СЕТ СН'!$I$6-'СЕТ СН'!$I$23</f>
        <v>1778.8448511299998</v>
      </c>
      <c r="P128" s="36">
        <f>SUMIFS(СВЦЭМ!$D$39:$D$782,СВЦЭМ!$A$39:$A$782,$A128,СВЦЭМ!$B$39:$B$782,P$119)+'СЕТ СН'!$I$11+СВЦЭМ!$D$10+'СЕТ СН'!$I$6-'СЕТ СН'!$I$23</f>
        <v>1773.5476541799999</v>
      </c>
      <c r="Q128" s="36">
        <f>SUMIFS(СВЦЭМ!$D$39:$D$782,СВЦЭМ!$A$39:$A$782,$A128,СВЦЭМ!$B$39:$B$782,Q$119)+'СЕТ СН'!$I$11+СВЦЭМ!$D$10+'СЕТ СН'!$I$6-'СЕТ СН'!$I$23</f>
        <v>1772.1814006899999</v>
      </c>
      <c r="R128" s="36">
        <f>SUMIFS(СВЦЭМ!$D$39:$D$782,СВЦЭМ!$A$39:$A$782,$A128,СВЦЭМ!$B$39:$B$782,R$119)+'СЕТ СН'!$I$11+СВЦЭМ!$D$10+'СЕТ СН'!$I$6-'СЕТ СН'!$I$23</f>
        <v>1798.8543323099998</v>
      </c>
      <c r="S128" s="36">
        <f>SUMIFS(СВЦЭМ!$D$39:$D$782,СВЦЭМ!$A$39:$A$782,$A128,СВЦЭМ!$B$39:$B$782,S$119)+'СЕТ СН'!$I$11+СВЦЭМ!$D$10+'СЕТ СН'!$I$6-'СЕТ СН'!$I$23</f>
        <v>1828.23772059</v>
      </c>
      <c r="T128" s="36">
        <f>SUMIFS(СВЦЭМ!$D$39:$D$782,СВЦЭМ!$A$39:$A$782,$A128,СВЦЭМ!$B$39:$B$782,T$119)+'СЕТ СН'!$I$11+СВЦЭМ!$D$10+'СЕТ СН'!$I$6-'СЕТ СН'!$I$23</f>
        <v>1897.59559132</v>
      </c>
      <c r="U128" s="36">
        <f>SUMIFS(СВЦЭМ!$D$39:$D$782,СВЦЭМ!$A$39:$A$782,$A128,СВЦЭМ!$B$39:$B$782,U$119)+'СЕТ СН'!$I$11+СВЦЭМ!$D$10+'СЕТ СН'!$I$6-'СЕТ СН'!$I$23</f>
        <v>1930.0942117300001</v>
      </c>
      <c r="V128" s="36">
        <f>SUMIFS(СВЦЭМ!$D$39:$D$782,СВЦЭМ!$A$39:$A$782,$A128,СВЦЭМ!$B$39:$B$782,V$119)+'СЕТ СН'!$I$11+СВЦЭМ!$D$10+'СЕТ СН'!$I$6-'СЕТ СН'!$I$23</f>
        <v>1919.63176112</v>
      </c>
      <c r="W128" s="36">
        <f>SUMIFS(СВЦЭМ!$D$39:$D$782,СВЦЭМ!$A$39:$A$782,$A128,СВЦЭМ!$B$39:$B$782,W$119)+'СЕТ СН'!$I$11+СВЦЭМ!$D$10+'СЕТ СН'!$I$6-'СЕТ СН'!$I$23</f>
        <v>1902.54443668</v>
      </c>
      <c r="X128" s="36">
        <f>SUMIFS(СВЦЭМ!$D$39:$D$782,СВЦЭМ!$A$39:$A$782,$A128,СВЦЭМ!$B$39:$B$782,X$119)+'СЕТ СН'!$I$11+СВЦЭМ!$D$10+'СЕТ СН'!$I$6-'СЕТ СН'!$I$23</f>
        <v>1771.2719338299999</v>
      </c>
      <c r="Y128" s="36">
        <f>SUMIFS(СВЦЭМ!$D$39:$D$782,СВЦЭМ!$A$39:$A$782,$A128,СВЦЭМ!$B$39:$B$782,Y$119)+'СЕТ СН'!$I$11+СВЦЭМ!$D$10+'СЕТ СН'!$I$6-'СЕТ СН'!$I$23</f>
        <v>1672.26085829</v>
      </c>
    </row>
    <row r="129" spans="1:25" ht="15.75" x14ac:dyDescent="0.2">
      <c r="A129" s="35">
        <f t="shared" si="3"/>
        <v>44844</v>
      </c>
      <c r="B129" s="36">
        <f>SUMIFS(СВЦЭМ!$D$39:$D$782,СВЦЭМ!$A$39:$A$782,$A129,СВЦЭМ!$B$39:$B$782,B$119)+'СЕТ СН'!$I$11+СВЦЭМ!$D$10+'СЕТ СН'!$I$6-'СЕТ СН'!$I$23</f>
        <v>1674.2049189700001</v>
      </c>
      <c r="C129" s="36">
        <f>SUMIFS(СВЦЭМ!$D$39:$D$782,СВЦЭМ!$A$39:$A$782,$A129,СВЦЭМ!$B$39:$B$782,C$119)+'СЕТ СН'!$I$11+СВЦЭМ!$D$10+'СЕТ СН'!$I$6-'СЕТ СН'!$I$23</f>
        <v>1731.19295889</v>
      </c>
      <c r="D129" s="36">
        <f>SUMIFS(СВЦЭМ!$D$39:$D$782,СВЦЭМ!$A$39:$A$782,$A129,СВЦЭМ!$B$39:$B$782,D$119)+'СЕТ СН'!$I$11+СВЦЭМ!$D$10+'СЕТ СН'!$I$6-'СЕТ СН'!$I$23</f>
        <v>1820.11668274</v>
      </c>
      <c r="E129" s="36">
        <f>SUMIFS(СВЦЭМ!$D$39:$D$782,СВЦЭМ!$A$39:$A$782,$A129,СВЦЭМ!$B$39:$B$782,E$119)+'СЕТ СН'!$I$11+СВЦЭМ!$D$10+'СЕТ СН'!$I$6-'СЕТ СН'!$I$23</f>
        <v>1819.7829311599999</v>
      </c>
      <c r="F129" s="36">
        <f>SUMIFS(СВЦЭМ!$D$39:$D$782,СВЦЭМ!$A$39:$A$782,$A129,СВЦЭМ!$B$39:$B$782,F$119)+'СЕТ СН'!$I$11+СВЦЭМ!$D$10+'СЕТ СН'!$I$6-'СЕТ СН'!$I$23</f>
        <v>1814.4588194799999</v>
      </c>
      <c r="G129" s="36">
        <f>SUMIFS(СВЦЭМ!$D$39:$D$782,СВЦЭМ!$A$39:$A$782,$A129,СВЦЭМ!$B$39:$B$782,G$119)+'СЕТ СН'!$I$11+СВЦЭМ!$D$10+'СЕТ СН'!$I$6-'СЕТ СН'!$I$23</f>
        <v>1815.0367077199999</v>
      </c>
      <c r="H129" s="36">
        <f>SUMIFS(СВЦЭМ!$D$39:$D$782,СВЦЭМ!$A$39:$A$782,$A129,СВЦЭМ!$B$39:$B$782,H$119)+'СЕТ СН'!$I$11+СВЦЭМ!$D$10+'СЕТ СН'!$I$6-'СЕТ СН'!$I$23</f>
        <v>1759.4443469600001</v>
      </c>
      <c r="I129" s="36">
        <f>SUMIFS(СВЦЭМ!$D$39:$D$782,СВЦЭМ!$A$39:$A$782,$A129,СВЦЭМ!$B$39:$B$782,I$119)+'СЕТ СН'!$I$11+СВЦЭМ!$D$10+'СЕТ СН'!$I$6-'СЕТ СН'!$I$23</f>
        <v>1686.73493162</v>
      </c>
      <c r="J129" s="36">
        <f>SUMIFS(СВЦЭМ!$D$39:$D$782,СВЦЭМ!$A$39:$A$782,$A129,СВЦЭМ!$B$39:$B$782,J$119)+'СЕТ СН'!$I$11+СВЦЭМ!$D$10+'СЕТ СН'!$I$6-'СЕТ СН'!$I$23</f>
        <v>1668.4149347699999</v>
      </c>
      <c r="K129" s="36">
        <f>SUMIFS(СВЦЭМ!$D$39:$D$782,СВЦЭМ!$A$39:$A$782,$A129,СВЦЭМ!$B$39:$B$782,K$119)+'СЕТ СН'!$I$11+СВЦЭМ!$D$10+'СЕТ СН'!$I$6-'СЕТ СН'!$I$23</f>
        <v>1662.3503428700001</v>
      </c>
      <c r="L129" s="36">
        <f>SUMIFS(СВЦЭМ!$D$39:$D$782,СВЦЭМ!$A$39:$A$782,$A129,СВЦЭМ!$B$39:$B$782,L$119)+'СЕТ СН'!$I$11+СВЦЭМ!$D$10+'СЕТ СН'!$I$6-'СЕТ СН'!$I$23</f>
        <v>1652.8556262</v>
      </c>
      <c r="M129" s="36">
        <f>SUMIFS(СВЦЭМ!$D$39:$D$782,СВЦЭМ!$A$39:$A$782,$A129,СВЦЭМ!$B$39:$B$782,M$119)+'СЕТ СН'!$I$11+СВЦЭМ!$D$10+'СЕТ СН'!$I$6-'СЕТ СН'!$I$23</f>
        <v>1696.1833164300001</v>
      </c>
      <c r="N129" s="36">
        <f>SUMIFS(СВЦЭМ!$D$39:$D$782,СВЦЭМ!$A$39:$A$782,$A129,СВЦЭМ!$B$39:$B$782,N$119)+'СЕТ СН'!$I$11+СВЦЭМ!$D$10+'СЕТ СН'!$I$6-'СЕТ СН'!$I$23</f>
        <v>1772.92560807</v>
      </c>
      <c r="O129" s="36">
        <f>SUMIFS(СВЦЭМ!$D$39:$D$782,СВЦЭМ!$A$39:$A$782,$A129,СВЦЭМ!$B$39:$B$782,O$119)+'СЕТ СН'!$I$11+СВЦЭМ!$D$10+'СЕТ СН'!$I$6-'СЕТ СН'!$I$23</f>
        <v>1769.44453168</v>
      </c>
      <c r="P129" s="36">
        <f>SUMIFS(СВЦЭМ!$D$39:$D$782,СВЦЭМ!$A$39:$A$782,$A129,СВЦЭМ!$B$39:$B$782,P$119)+'СЕТ СН'!$I$11+СВЦЭМ!$D$10+'СЕТ СН'!$I$6-'СЕТ СН'!$I$23</f>
        <v>1734.11139211</v>
      </c>
      <c r="Q129" s="36">
        <f>SUMIFS(СВЦЭМ!$D$39:$D$782,СВЦЭМ!$A$39:$A$782,$A129,СВЦЭМ!$B$39:$B$782,Q$119)+'СЕТ СН'!$I$11+СВЦЭМ!$D$10+'СЕТ СН'!$I$6-'СЕТ СН'!$I$23</f>
        <v>1723.4612142599999</v>
      </c>
      <c r="R129" s="36">
        <f>SUMIFS(СВЦЭМ!$D$39:$D$782,СВЦЭМ!$A$39:$A$782,$A129,СВЦЭМ!$B$39:$B$782,R$119)+'СЕТ СН'!$I$11+СВЦЭМ!$D$10+'СЕТ СН'!$I$6-'СЕТ СН'!$I$23</f>
        <v>1682.2831698599998</v>
      </c>
      <c r="S129" s="36">
        <f>SUMIFS(СВЦЭМ!$D$39:$D$782,СВЦЭМ!$A$39:$A$782,$A129,СВЦЭМ!$B$39:$B$782,S$119)+'СЕТ СН'!$I$11+СВЦЭМ!$D$10+'СЕТ СН'!$I$6-'СЕТ СН'!$I$23</f>
        <v>1641.44539966</v>
      </c>
      <c r="T129" s="36">
        <f>SUMIFS(СВЦЭМ!$D$39:$D$782,СВЦЭМ!$A$39:$A$782,$A129,СВЦЭМ!$B$39:$B$782,T$119)+'СЕТ СН'!$I$11+СВЦЭМ!$D$10+'СЕТ СН'!$I$6-'СЕТ СН'!$I$23</f>
        <v>1690.9523528899999</v>
      </c>
      <c r="U129" s="36">
        <f>SUMIFS(СВЦЭМ!$D$39:$D$782,СВЦЭМ!$A$39:$A$782,$A129,СВЦЭМ!$B$39:$B$782,U$119)+'СЕТ СН'!$I$11+СВЦЭМ!$D$10+'СЕТ СН'!$I$6-'СЕТ СН'!$I$23</f>
        <v>1707.79026097</v>
      </c>
      <c r="V129" s="36">
        <f>SUMIFS(СВЦЭМ!$D$39:$D$782,СВЦЭМ!$A$39:$A$782,$A129,СВЦЭМ!$B$39:$B$782,V$119)+'СЕТ СН'!$I$11+СВЦЭМ!$D$10+'СЕТ СН'!$I$6-'СЕТ СН'!$I$23</f>
        <v>1716.21177014</v>
      </c>
      <c r="W129" s="36">
        <f>SUMIFS(СВЦЭМ!$D$39:$D$782,СВЦЭМ!$A$39:$A$782,$A129,СВЦЭМ!$B$39:$B$782,W$119)+'СЕТ СН'!$I$11+СВЦЭМ!$D$10+'СЕТ СН'!$I$6-'СЕТ СН'!$I$23</f>
        <v>1721.38773023</v>
      </c>
      <c r="X129" s="36">
        <f>SUMIFS(СВЦЭМ!$D$39:$D$782,СВЦЭМ!$A$39:$A$782,$A129,СВЦЭМ!$B$39:$B$782,X$119)+'СЕТ СН'!$I$11+СВЦЭМ!$D$10+'СЕТ СН'!$I$6-'СЕТ СН'!$I$23</f>
        <v>1700.9546949400001</v>
      </c>
      <c r="Y129" s="36">
        <f>SUMIFS(СВЦЭМ!$D$39:$D$782,СВЦЭМ!$A$39:$A$782,$A129,СВЦЭМ!$B$39:$B$782,Y$119)+'СЕТ СН'!$I$11+СВЦЭМ!$D$10+'СЕТ СН'!$I$6-'СЕТ СН'!$I$23</f>
        <v>1679.34485739</v>
      </c>
    </row>
    <row r="130" spans="1:25" ht="15.75" x14ac:dyDescent="0.2">
      <c r="A130" s="35">
        <f t="shared" si="3"/>
        <v>44845</v>
      </c>
      <c r="B130" s="36">
        <f>SUMIFS(СВЦЭМ!$D$39:$D$782,СВЦЭМ!$A$39:$A$782,$A130,СВЦЭМ!$B$39:$B$782,B$119)+'СЕТ СН'!$I$11+СВЦЭМ!$D$10+'СЕТ СН'!$I$6-'СЕТ СН'!$I$23</f>
        <v>1767.9329470399998</v>
      </c>
      <c r="C130" s="36">
        <f>SUMIFS(СВЦЭМ!$D$39:$D$782,СВЦЭМ!$A$39:$A$782,$A130,СВЦЭМ!$B$39:$B$782,C$119)+'СЕТ СН'!$I$11+СВЦЭМ!$D$10+'СЕТ СН'!$I$6-'СЕТ СН'!$I$23</f>
        <v>1828.41878511</v>
      </c>
      <c r="D130" s="36">
        <f>SUMIFS(СВЦЭМ!$D$39:$D$782,СВЦЭМ!$A$39:$A$782,$A130,СВЦЭМ!$B$39:$B$782,D$119)+'СЕТ СН'!$I$11+СВЦЭМ!$D$10+'СЕТ СН'!$I$6-'СЕТ СН'!$I$23</f>
        <v>1870.1050304099999</v>
      </c>
      <c r="E130" s="36">
        <f>SUMIFS(СВЦЭМ!$D$39:$D$782,СВЦЭМ!$A$39:$A$782,$A130,СВЦЭМ!$B$39:$B$782,E$119)+'СЕТ СН'!$I$11+СВЦЭМ!$D$10+'СЕТ СН'!$I$6-'СЕТ СН'!$I$23</f>
        <v>1884.87404954</v>
      </c>
      <c r="F130" s="36">
        <f>SUMIFS(СВЦЭМ!$D$39:$D$782,СВЦЭМ!$A$39:$A$782,$A130,СВЦЭМ!$B$39:$B$782,F$119)+'СЕТ СН'!$I$11+СВЦЭМ!$D$10+'СЕТ СН'!$I$6-'СЕТ СН'!$I$23</f>
        <v>1881.5053201199999</v>
      </c>
      <c r="G130" s="36">
        <f>SUMIFS(СВЦЭМ!$D$39:$D$782,СВЦЭМ!$A$39:$A$782,$A130,СВЦЭМ!$B$39:$B$782,G$119)+'СЕТ СН'!$I$11+СВЦЭМ!$D$10+'СЕТ СН'!$I$6-'СЕТ СН'!$I$23</f>
        <v>1822.4184335</v>
      </c>
      <c r="H130" s="36">
        <f>SUMIFS(СВЦЭМ!$D$39:$D$782,СВЦЭМ!$A$39:$A$782,$A130,СВЦЭМ!$B$39:$B$782,H$119)+'СЕТ СН'!$I$11+СВЦЭМ!$D$10+'СЕТ СН'!$I$6-'СЕТ СН'!$I$23</f>
        <v>1829.59656963</v>
      </c>
      <c r="I130" s="36">
        <f>SUMIFS(СВЦЭМ!$D$39:$D$782,СВЦЭМ!$A$39:$A$782,$A130,СВЦЭМ!$B$39:$B$782,I$119)+'СЕТ СН'!$I$11+СВЦЭМ!$D$10+'СЕТ СН'!$I$6-'СЕТ СН'!$I$23</f>
        <v>1853.2711549599999</v>
      </c>
      <c r="J130" s="36">
        <f>SUMIFS(СВЦЭМ!$D$39:$D$782,СВЦЭМ!$A$39:$A$782,$A130,СВЦЭМ!$B$39:$B$782,J$119)+'СЕТ СН'!$I$11+СВЦЭМ!$D$10+'СЕТ СН'!$I$6-'СЕТ СН'!$I$23</f>
        <v>1862.14178879</v>
      </c>
      <c r="K130" s="36">
        <f>SUMIFS(СВЦЭМ!$D$39:$D$782,СВЦЭМ!$A$39:$A$782,$A130,СВЦЭМ!$B$39:$B$782,K$119)+'СЕТ СН'!$I$11+СВЦЭМ!$D$10+'СЕТ СН'!$I$6-'СЕТ СН'!$I$23</f>
        <v>1865.9941590899998</v>
      </c>
      <c r="L130" s="36">
        <f>SUMIFS(СВЦЭМ!$D$39:$D$782,СВЦЭМ!$A$39:$A$782,$A130,СВЦЭМ!$B$39:$B$782,L$119)+'СЕТ СН'!$I$11+СВЦЭМ!$D$10+'СЕТ СН'!$I$6-'СЕТ СН'!$I$23</f>
        <v>1872.2903200199999</v>
      </c>
      <c r="M130" s="36">
        <f>SUMIFS(СВЦЭМ!$D$39:$D$782,СВЦЭМ!$A$39:$A$782,$A130,СВЦЭМ!$B$39:$B$782,M$119)+'СЕТ СН'!$I$11+СВЦЭМ!$D$10+'СЕТ СН'!$I$6-'СЕТ СН'!$I$23</f>
        <v>1842.5784547399999</v>
      </c>
      <c r="N130" s="36">
        <f>SUMIFS(СВЦЭМ!$D$39:$D$782,СВЦЭМ!$A$39:$A$782,$A130,СВЦЭМ!$B$39:$B$782,N$119)+'СЕТ СН'!$I$11+СВЦЭМ!$D$10+'СЕТ СН'!$I$6-'СЕТ СН'!$I$23</f>
        <v>1866.5946145600001</v>
      </c>
      <c r="O130" s="36">
        <f>SUMIFS(СВЦЭМ!$D$39:$D$782,СВЦЭМ!$A$39:$A$782,$A130,СВЦЭМ!$B$39:$B$782,O$119)+'СЕТ СН'!$I$11+СВЦЭМ!$D$10+'СЕТ СН'!$I$6-'СЕТ СН'!$I$23</f>
        <v>1869.8453567399999</v>
      </c>
      <c r="P130" s="36">
        <f>SUMIFS(СВЦЭМ!$D$39:$D$782,СВЦЭМ!$A$39:$A$782,$A130,СВЦЭМ!$B$39:$B$782,P$119)+'СЕТ СН'!$I$11+СВЦЭМ!$D$10+'СЕТ СН'!$I$6-'СЕТ СН'!$I$23</f>
        <v>1860.7962547499999</v>
      </c>
      <c r="Q130" s="36">
        <f>SUMIFS(СВЦЭМ!$D$39:$D$782,СВЦЭМ!$A$39:$A$782,$A130,СВЦЭМ!$B$39:$B$782,Q$119)+'СЕТ СН'!$I$11+СВЦЭМ!$D$10+'СЕТ СН'!$I$6-'СЕТ СН'!$I$23</f>
        <v>1854.2298155899998</v>
      </c>
      <c r="R130" s="36">
        <f>SUMIFS(СВЦЭМ!$D$39:$D$782,СВЦЭМ!$A$39:$A$782,$A130,СВЦЭМ!$B$39:$B$782,R$119)+'СЕТ СН'!$I$11+СВЦЭМ!$D$10+'СЕТ СН'!$I$6-'СЕТ СН'!$I$23</f>
        <v>1834.8691430499998</v>
      </c>
      <c r="S130" s="36">
        <f>SUMIFS(СВЦЭМ!$D$39:$D$782,СВЦЭМ!$A$39:$A$782,$A130,СВЦЭМ!$B$39:$B$782,S$119)+'СЕТ СН'!$I$11+СВЦЭМ!$D$10+'СЕТ СН'!$I$6-'СЕТ СН'!$I$23</f>
        <v>1870.0715031599998</v>
      </c>
      <c r="T130" s="36">
        <f>SUMIFS(СВЦЭМ!$D$39:$D$782,СВЦЭМ!$A$39:$A$782,$A130,СВЦЭМ!$B$39:$B$782,T$119)+'СЕТ СН'!$I$11+СВЦЭМ!$D$10+'СЕТ СН'!$I$6-'СЕТ СН'!$I$23</f>
        <v>1921.8669156200001</v>
      </c>
      <c r="U130" s="36">
        <f>SUMIFS(СВЦЭМ!$D$39:$D$782,СВЦЭМ!$A$39:$A$782,$A130,СВЦЭМ!$B$39:$B$782,U$119)+'СЕТ СН'!$I$11+СВЦЭМ!$D$10+'СЕТ СН'!$I$6-'СЕТ СН'!$I$23</f>
        <v>1943.25496888</v>
      </c>
      <c r="V130" s="36">
        <f>SUMIFS(СВЦЭМ!$D$39:$D$782,СВЦЭМ!$A$39:$A$782,$A130,СВЦЭМ!$B$39:$B$782,V$119)+'СЕТ СН'!$I$11+СВЦЭМ!$D$10+'СЕТ СН'!$I$6-'СЕТ СН'!$I$23</f>
        <v>1940.36505106</v>
      </c>
      <c r="W130" s="36">
        <f>SUMIFS(СВЦЭМ!$D$39:$D$782,СВЦЭМ!$A$39:$A$782,$A130,СВЦЭМ!$B$39:$B$782,W$119)+'СЕТ СН'!$I$11+СВЦЭМ!$D$10+'СЕТ СН'!$I$6-'СЕТ СН'!$I$23</f>
        <v>1972.17898644</v>
      </c>
      <c r="X130" s="36">
        <f>SUMIFS(СВЦЭМ!$D$39:$D$782,СВЦЭМ!$A$39:$A$782,$A130,СВЦЭМ!$B$39:$B$782,X$119)+'СЕТ СН'!$I$11+СВЦЭМ!$D$10+'СЕТ СН'!$I$6-'СЕТ СН'!$I$23</f>
        <v>1954.3394293900001</v>
      </c>
      <c r="Y130" s="36">
        <f>SUMIFS(СВЦЭМ!$D$39:$D$782,СВЦЭМ!$A$39:$A$782,$A130,СВЦЭМ!$B$39:$B$782,Y$119)+'СЕТ СН'!$I$11+СВЦЭМ!$D$10+'СЕТ СН'!$I$6-'СЕТ СН'!$I$23</f>
        <v>1946.7112454600001</v>
      </c>
    </row>
    <row r="131" spans="1:25" ht="15.75" x14ac:dyDescent="0.2">
      <c r="A131" s="35">
        <f t="shared" si="3"/>
        <v>44846</v>
      </c>
      <c r="B131" s="36">
        <f>SUMIFS(СВЦЭМ!$D$39:$D$782,СВЦЭМ!$A$39:$A$782,$A131,СВЦЭМ!$B$39:$B$782,B$119)+'СЕТ СН'!$I$11+СВЦЭМ!$D$10+'СЕТ СН'!$I$6-'СЕТ СН'!$I$23</f>
        <v>1857.2229462099999</v>
      </c>
      <c r="C131" s="36">
        <f>SUMIFS(СВЦЭМ!$D$39:$D$782,СВЦЭМ!$A$39:$A$782,$A131,СВЦЭМ!$B$39:$B$782,C$119)+'СЕТ СН'!$I$11+СВЦЭМ!$D$10+'СЕТ СН'!$I$6-'СЕТ СН'!$I$23</f>
        <v>1881.8239171</v>
      </c>
      <c r="D131" s="36">
        <f>SUMIFS(СВЦЭМ!$D$39:$D$782,СВЦЭМ!$A$39:$A$782,$A131,СВЦЭМ!$B$39:$B$782,D$119)+'СЕТ СН'!$I$11+СВЦЭМ!$D$10+'СЕТ СН'!$I$6-'СЕТ СН'!$I$23</f>
        <v>1902.8614312300001</v>
      </c>
      <c r="E131" s="36">
        <f>SUMIFS(СВЦЭМ!$D$39:$D$782,СВЦЭМ!$A$39:$A$782,$A131,СВЦЭМ!$B$39:$B$782,E$119)+'СЕТ СН'!$I$11+СВЦЭМ!$D$10+'СЕТ СН'!$I$6-'СЕТ СН'!$I$23</f>
        <v>1896.12915929</v>
      </c>
      <c r="F131" s="36">
        <f>SUMIFS(СВЦЭМ!$D$39:$D$782,СВЦЭМ!$A$39:$A$782,$A131,СВЦЭМ!$B$39:$B$782,F$119)+'СЕТ СН'!$I$11+СВЦЭМ!$D$10+'СЕТ СН'!$I$6-'СЕТ СН'!$I$23</f>
        <v>1890.8801667600001</v>
      </c>
      <c r="G131" s="36">
        <f>SUMIFS(СВЦЭМ!$D$39:$D$782,СВЦЭМ!$A$39:$A$782,$A131,СВЦЭМ!$B$39:$B$782,G$119)+'СЕТ СН'!$I$11+СВЦЭМ!$D$10+'СЕТ СН'!$I$6-'СЕТ СН'!$I$23</f>
        <v>1889.23481866</v>
      </c>
      <c r="H131" s="36">
        <f>SUMIFS(СВЦЭМ!$D$39:$D$782,СВЦЭМ!$A$39:$A$782,$A131,СВЦЭМ!$B$39:$B$782,H$119)+'СЕТ СН'!$I$11+СВЦЭМ!$D$10+'СЕТ СН'!$I$6-'СЕТ СН'!$I$23</f>
        <v>1864.3708882000001</v>
      </c>
      <c r="I131" s="36">
        <f>SUMIFS(СВЦЭМ!$D$39:$D$782,СВЦЭМ!$A$39:$A$782,$A131,СВЦЭМ!$B$39:$B$782,I$119)+'СЕТ СН'!$I$11+СВЦЭМ!$D$10+'СЕТ СН'!$I$6-'СЕТ СН'!$I$23</f>
        <v>1835.0147277999999</v>
      </c>
      <c r="J131" s="36">
        <f>SUMIFS(СВЦЭМ!$D$39:$D$782,СВЦЭМ!$A$39:$A$782,$A131,СВЦЭМ!$B$39:$B$782,J$119)+'СЕТ СН'!$I$11+СВЦЭМ!$D$10+'СЕТ СН'!$I$6-'СЕТ СН'!$I$23</f>
        <v>1843.3716181099999</v>
      </c>
      <c r="K131" s="36">
        <f>SUMIFS(СВЦЭМ!$D$39:$D$782,СВЦЭМ!$A$39:$A$782,$A131,СВЦЭМ!$B$39:$B$782,K$119)+'СЕТ СН'!$I$11+СВЦЭМ!$D$10+'СЕТ СН'!$I$6-'СЕТ СН'!$I$23</f>
        <v>1838.2175115299999</v>
      </c>
      <c r="L131" s="36">
        <f>SUMIFS(СВЦЭМ!$D$39:$D$782,СВЦЭМ!$A$39:$A$782,$A131,СВЦЭМ!$B$39:$B$782,L$119)+'СЕТ СН'!$I$11+СВЦЭМ!$D$10+'СЕТ СН'!$I$6-'СЕТ СН'!$I$23</f>
        <v>1831.50568944</v>
      </c>
      <c r="M131" s="36">
        <f>SUMIFS(СВЦЭМ!$D$39:$D$782,СВЦЭМ!$A$39:$A$782,$A131,СВЦЭМ!$B$39:$B$782,M$119)+'СЕТ СН'!$I$11+СВЦЭМ!$D$10+'СЕТ СН'!$I$6-'СЕТ СН'!$I$23</f>
        <v>1826.48323252</v>
      </c>
      <c r="N131" s="36">
        <f>SUMIFS(СВЦЭМ!$D$39:$D$782,СВЦЭМ!$A$39:$A$782,$A131,СВЦЭМ!$B$39:$B$782,N$119)+'СЕТ СН'!$I$11+СВЦЭМ!$D$10+'СЕТ СН'!$I$6-'СЕТ СН'!$I$23</f>
        <v>1844.2119650599998</v>
      </c>
      <c r="O131" s="36">
        <f>SUMIFS(СВЦЭМ!$D$39:$D$782,СВЦЭМ!$A$39:$A$782,$A131,СВЦЭМ!$B$39:$B$782,O$119)+'СЕТ СН'!$I$11+СВЦЭМ!$D$10+'СЕТ СН'!$I$6-'СЕТ СН'!$I$23</f>
        <v>1840.8306205499998</v>
      </c>
      <c r="P131" s="36">
        <f>SUMIFS(СВЦЭМ!$D$39:$D$782,СВЦЭМ!$A$39:$A$782,$A131,СВЦЭМ!$B$39:$B$782,P$119)+'СЕТ СН'!$I$11+СВЦЭМ!$D$10+'СЕТ СН'!$I$6-'СЕТ СН'!$I$23</f>
        <v>1833.3613706699998</v>
      </c>
      <c r="Q131" s="36">
        <f>SUMIFS(СВЦЭМ!$D$39:$D$782,СВЦЭМ!$A$39:$A$782,$A131,СВЦЭМ!$B$39:$B$782,Q$119)+'СЕТ СН'!$I$11+СВЦЭМ!$D$10+'СЕТ СН'!$I$6-'СЕТ СН'!$I$23</f>
        <v>1838.40992837</v>
      </c>
      <c r="R131" s="36">
        <f>SUMIFS(СВЦЭМ!$D$39:$D$782,СВЦЭМ!$A$39:$A$782,$A131,СВЦЭМ!$B$39:$B$782,R$119)+'СЕТ СН'!$I$11+СВЦЭМ!$D$10+'СЕТ СН'!$I$6-'СЕТ СН'!$I$23</f>
        <v>1817.4661049599999</v>
      </c>
      <c r="S131" s="36">
        <f>SUMIFS(СВЦЭМ!$D$39:$D$782,СВЦЭМ!$A$39:$A$782,$A131,СВЦЭМ!$B$39:$B$782,S$119)+'СЕТ СН'!$I$11+СВЦЭМ!$D$10+'СЕТ СН'!$I$6-'СЕТ СН'!$I$23</f>
        <v>1819.6301059499999</v>
      </c>
      <c r="T131" s="36">
        <f>SUMIFS(СВЦЭМ!$D$39:$D$782,СВЦЭМ!$A$39:$A$782,$A131,СВЦЭМ!$B$39:$B$782,T$119)+'СЕТ СН'!$I$11+СВЦЭМ!$D$10+'СЕТ СН'!$I$6-'СЕТ СН'!$I$23</f>
        <v>1948.6215892800001</v>
      </c>
      <c r="U131" s="36">
        <f>SUMIFS(СВЦЭМ!$D$39:$D$782,СВЦЭМ!$A$39:$A$782,$A131,СВЦЭМ!$B$39:$B$782,U$119)+'СЕТ СН'!$I$11+СВЦЭМ!$D$10+'СЕТ СН'!$I$6-'СЕТ СН'!$I$23</f>
        <v>1940.1163722599999</v>
      </c>
      <c r="V131" s="36">
        <f>SUMIFS(СВЦЭМ!$D$39:$D$782,СВЦЭМ!$A$39:$A$782,$A131,СВЦЭМ!$B$39:$B$782,V$119)+'СЕТ СН'!$I$11+СВЦЭМ!$D$10+'СЕТ СН'!$I$6-'СЕТ СН'!$I$23</f>
        <v>1976.4677643300001</v>
      </c>
      <c r="W131" s="36">
        <f>SUMIFS(СВЦЭМ!$D$39:$D$782,СВЦЭМ!$A$39:$A$782,$A131,СВЦЭМ!$B$39:$B$782,W$119)+'СЕТ СН'!$I$11+СВЦЭМ!$D$10+'СЕТ СН'!$I$6-'СЕТ СН'!$I$23</f>
        <v>1895.8710981700001</v>
      </c>
      <c r="X131" s="36">
        <f>SUMIFS(СВЦЭМ!$D$39:$D$782,СВЦЭМ!$A$39:$A$782,$A131,СВЦЭМ!$B$39:$B$782,X$119)+'СЕТ СН'!$I$11+СВЦЭМ!$D$10+'СЕТ СН'!$I$6-'СЕТ СН'!$I$23</f>
        <v>1865.4584154499998</v>
      </c>
      <c r="Y131" s="36">
        <f>SUMIFS(СВЦЭМ!$D$39:$D$782,СВЦЭМ!$A$39:$A$782,$A131,СВЦЭМ!$B$39:$B$782,Y$119)+'СЕТ СН'!$I$11+СВЦЭМ!$D$10+'СЕТ СН'!$I$6-'СЕТ СН'!$I$23</f>
        <v>1850.44262063</v>
      </c>
    </row>
    <row r="132" spans="1:25" ht="15.75" x14ac:dyDescent="0.2">
      <c r="A132" s="35">
        <f t="shared" si="3"/>
        <v>44847</v>
      </c>
      <c r="B132" s="36">
        <f>SUMIFS(СВЦЭМ!$D$39:$D$782,СВЦЭМ!$A$39:$A$782,$A132,СВЦЭМ!$B$39:$B$782,B$119)+'СЕТ СН'!$I$11+СВЦЭМ!$D$10+'СЕТ СН'!$I$6-'СЕТ СН'!$I$23</f>
        <v>1947.51028898</v>
      </c>
      <c r="C132" s="36">
        <f>SUMIFS(СВЦЭМ!$D$39:$D$782,СВЦЭМ!$A$39:$A$782,$A132,СВЦЭМ!$B$39:$B$782,C$119)+'СЕТ СН'!$I$11+СВЦЭМ!$D$10+'СЕТ СН'!$I$6-'СЕТ СН'!$I$23</f>
        <v>1969.81681486</v>
      </c>
      <c r="D132" s="36">
        <f>SUMIFS(СВЦЭМ!$D$39:$D$782,СВЦЭМ!$A$39:$A$782,$A132,СВЦЭМ!$B$39:$B$782,D$119)+'СЕТ СН'!$I$11+СВЦЭМ!$D$10+'СЕТ СН'!$I$6-'СЕТ СН'!$I$23</f>
        <v>1967.7936147700002</v>
      </c>
      <c r="E132" s="36">
        <f>SUMIFS(СВЦЭМ!$D$39:$D$782,СВЦЭМ!$A$39:$A$782,$A132,СВЦЭМ!$B$39:$B$782,E$119)+'СЕТ СН'!$I$11+СВЦЭМ!$D$10+'СЕТ СН'!$I$6-'СЕТ СН'!$I$23</f>
        <v>1973.0311930900002</v>
      </c>
      <c r="F132" s="36">
        <f>SUMIFS(СВЦЭМ!$D$39:$D$782,СВЦЭМ!$A$39:$A$782,$A132,СВЦЭМ!$B$39:$B$782,F$119)+'СЕТ СН'!$I$11+СВЦЭМ!$D$10+'СЕТ СН'!$I$6-'СЕТ СН'!$I$23</f>
        <v>1974.82177572</v>
      </c>
      <c r="G132" s="36">
        <f>SUMIFS(СВЦЭМ!$D$39:$D$782,СВЦЭМ!$A$39:$A$782,$A132,СВЦЭМ!$B$39:$B$782,G$119)+'СЕТ СН'!$I$11+СВЦЭМ!$D$10+'СЕТ СН'!$I$6-'СЕТ СН'!$I$23</f>
        <v>1963.7122270899999</v>
      </c>
      <c r="H132" s="36">
        <f>SUMIFS(СВЦЭМ!$D$39:$D$782,СВЦЭМ!$A$39:$A$782,$A132,СВЦЭМ!$B$39:$B$782,H$119)+'СЕТ СН'!$I$11+СВЦЭМ!$D$10+'СЕТ СН'!$I$6-'СЕТ СН'!$I$23</f>
        <v>1937.8787021200001</v>
      </c>
      <c r="I132" s="36">
        <f>SUMIFS(СВЦЭМ!$D$39:$D$782,СВЦЭМ!$A$39:$A$782,$A132,СВЦЭМ!$B$39:$B$782,I$119)+'СЕТ СН'!$I$11+СВЦЭМ!$D$10+'СЕТ СН'!$I$6-'СЕТ СН'!$I$23</f>
        <v>1915.9394867199999</v>
      </c>
      <c r="J132" s="36">
        <f>SUMIFS(СВЦЭМ!$D$39:$D$782,СВЦЭМ!$A$39:$A$782,$A132,СВЦЭМ!$B$39:$B$782,J$119)+'СЕТ СН'!$I$11+СВЦЭМ!$D$10+'СЕТ СН'!$I$6-'СЕТ СН'!$I$23</f>
        <v>1905.77807846</v>
      </c>
      <c r="K132" s="36">
        <f>SUMIFS(СВЦЭМ!$D$39:$D$782,СВЦЭМ!$A$39:$A$782,$A132,СВЦЭМ!$B$39:$B$782,K$119)+'СЕТ СН'!$I$11+СВЦЭМ!$D$10+'СЕТ СН'!$I$6-'СЕТ СН'!$I$23</f>
        <v>1933.5255536200002</v>
      </c>
      <c r="L132" s="36">
        <f>SUMIFS(СВЦЭМ!$D$39:$D$782,СВЦЭМ!$A$39:$A$782,$A132,СВЦЭМ!$B$39:$B$782,L$119)+'СЕТ СН'!$I$11+СВЦЭМ!$D$10+'СЕТ СН'!$I$6-'СЕТ СН'!$I$23</f>
        <v>1921.4190117600001</v>
      </c>
      <c r="M132" s="36">
        <f>SUMIFS(СВЦЭМ!$D$39:$D$782,СВЦЭМ!$A$39:$A$782,$A132,СВЦЭМ!$B$39:$B$782,M$119)+'СЕТ СН'!$I$11+СВЦЭМ!$D$10+'СЕТ СН'!$I$6-'СЕТ СН'!$I$23</f>
        <v>1932.06475318</v>
      </c>
      <c r="N132" s="36">
        <f>SUMIFS(СВЦЭМ!$D$39:$D$782,СВЦЭМ!$A$39:$A$782,$A132,СВЦЭМ!$B$39:$B$782,N$119)+'СЕТ СН'!$I$11+СВЦЭМ!$D$10+'СЕТ СН'!$I$6-'СЕТ СН'!$I$23</f>
        <v>1924.60011882</v>
      </c>
      <c r="O132" s="36">
        <f>SUMIFS(СВЦЭМ!$D$39:$D$782,СВЦЭМ!$A$39:$A$782,$A132,СВЦЭМ!$B$39:$B$782,O$119)+'СЕТ СН'!$I$11+СВЦЭМ!$D$10+'СЕТ СН'!$I$6-'СЕТ СН'!$I$23</f>
        <v>1921.8186302300001</v>
      </c>
      <c r="P132" s="36">
        <f>SUMIFS(СВЦЭМ!$D$39:$D$782,СВЦЭМ!$A$39:$A$782,$A132,СВЦЭМ!$B$39:$B$782,P$119)+'СЕТ СН'!$I$11+СВЦЭМ!$D$10+'СЕТ СН'!$I$6-'СЕТ СН'!$I$23</f>
        <v>1918.9685666</v>
      </c>
      <c r="Q132" s="36">
        <f>SUMIFS(СВЦЭМ!$D$39:$D$782,СВЦЭМ!$A$39:$A$782,$A132,СВЦЭМ!$B$39:$B$782,Q$119)+'СЕТ СН'!$I$11+СВЦЭМ!$D$10+'СЕТ СН'!$I$6-'СЕТ СН'!$I$23</f>
        <v>1910.3176476899998</v>
      </c>
      <c r="R132" s="36">
        <f>SUMIFS(СВЦЭМ!$D$39:$D$782,СВЦЭМ!$A$39:$A$782,$A132,СВЦЭМ!$B$39:$B$782,R$119)+'СЕТ СН'!$I$11+СВЦЭМ!$D$10+'СЕТ СН'!$I$6-'СЕТ СН'!$I$23</f>
        <v>1945.77707379</v>
      </c>
      <c r="S132" s="36">
        <f>SUMIFS(СВЦЭМ!$D$39:$D$782,СВЦЭМ!$A$39:$A$782,$A132,СВЦЭМ!$B$39:$B$782,S$119)+'СЕТ СН'!$I$11+СВЦЭМ!$D$10+'СЕТ СН'!$I$6-'СЕТ СН'!$I$23</f>
        <v>1918.6728045299999</v>
      </c>
      <c r="T132" s="36">
        <f>SUMIFS(СВЦЭМ!$D$39:$D$782,СВЦЭМ!$A$39:$A$782,$A132,СВЦЭМ!$B$39:$B$782,T$119)+'СЕТ СН'!$I$11+СВЦЭМ!$D$10+'СЕТ СН'!$I$6-'СЕТ СН'!$I$23</f>
        <v>1937.5611970700002</v>
      </c>
      <c r="U132" s="36">
        <f>SUMIFS(СВЦЭМ!$D$39:$D$782,СВЦЭМ!$A$39:$A$782,$A132,СВЦЭМ!$B$39:$B$782,U$119)+'СЕТ СН'!$I$11+СВЦЭМ!$D$10+'СЕТ СН'!$I$6-'СЕТ СН'!$I$23</f>
        <v>1951.8528637600002</v>
      </c>
      <c r="V132" s="36">
        <f>SUMIFS(СВЦЭМ!$D$39:$D$782,СВЦЭМ!$A$39:$A$782,$A132,СВЦЭМ!$B$39:$B$782,V$119)+'СЕТ СН'!$I$11+СВЦЭМ!$D$10+'СЕТ СН'!$I$6-'СЕТ СН'!$I$23</f>
        <v>1933.4120963</v>
      </c>
      <c r="W132" s="36">
        <f>SUMIFS(СВЦЭМ!$D$39:$D$782,СВЦЭМ!$A$39:$A$782,$A132,СВЦЭМ!$B$39:$B$782,W$119)+'СЕТ СН'!$I$11+СВЦЭМ!$D$10+'СЕТ СН'!$I$6-'СЕТ СН'!$I$23</f>
        <v>1923.02845106</v>
      </c>
      <c r="X132" s="36">
        <f>SUMIFS(СВЦЭМ!$D$39:$D$782,СВЦЭМ!$A$39:$A$782,$A132,СВЦЭМ!$B$39:$B$782,X$119)+'СЕТ СН'!$I$11+СВЦЭМ!$D$10+'СЕТ СН'!$I$6-'СЕТ СН'!$I$23</f>
        <v>1919.5382838200001</v>
      </c>
      <c r="Y132" s="36">
        <f>SUMIFS(СВЦЭМ!$D$39:$D$782,СВЦЭМ!$A$39:$A$782,$A132,СВЦЭМ!$B$39:$B$782,Y$119)+'СЕТ СН'!$I$11+СВЦЭМ!$D$10+'СЕТ СН'!$I$6-'СЕТ СН'!$I$23</f>
        <v>1915.5528512799999</v>
      </c>
    </row>
    <row r="133" spans="1:25" ht="15.75" x14ac:dyDescent="0.2">
      <c r="A133" s="35">
        <f t="shared" si="3"/>
        <v>44848</v>
      </c>
      <c r="B133" s="36">
        <f>SUMIFS(СВЦЭМ!$D$39:$D$782,СВЦЭМ!$A$39:$A$782,$A133,СВЦЭМ!$B$39:$B$782,B$119)+'СЕТ СН'!$I$11+СВЦЭМ!$D$10+'СЕТ СН'!$I$6-'СЕТ СН'!$I$23</f>
        <v>1970.35012633</v>
      </c>
      <c r="C133" s="36">
        <f>SUMIFS(СВЦЭМ!$D$39:$D$782,СВЦЭМ!$A$39:$A$782,$A133,СВЦЭМ!$B$39:$B$782,C$119)+'СЕТ СН'!$I$11+СВЦЭМ!$D$10+'СЕТ СН'!$I$6-'СЕТ СН'!$I$23</f>
        <v>1983.8934373500001</v>
      </c>
      <c r="D133" s="36">
        <f>SUMIFS(СВЦЭМ!$D$39:$D$782,СВЦЭМ!$A$39:$A$782,$A133,СВЦЭМ!$B$39:$B$782,D$119)+'СЕТ СН'!$I$11+СВЦЭМ!$D$10+'СЕТ СН'!$I$6-'СЕТ СН'!$I$23</f>
        <v>2013.10879998</v>
      </c>
      <c r="E133" s="36">
        <f>SUMIFS(СВЦЭМ!$D$39:$D$782,СВЦЭМ!$A$39:$A$782,$A133,СВЦЭМ!$B$39:$B$782,E$119)+'СЕТ СН'!$I$11+СВЦЭМ!$D$10+'СЕТ СН'!$I$6-'СЕТ СН'!$I$23</f>
        <v>2029.2929163700001</v>
      </c>
      <c r="F133" s="36">
        <f>SUMIFS(СВЦЭМ!$D$39:$D$782,СВЦЭМ!$A$39:$A$782,$A133,СВЦЭМ!$B$39:$B$782,F$119)+'СЕТ СН'!$I$11+СВЦЭМ!$D$10+'СЕТ СН'!$I$6-'СЕТ СН'!$I$23</f>
        <v>2030.5782855800001</v>
      </c>
      <c r="G133" s="36">
        <f>SUMIFS(СВЦЭМ!$D$39:$D$782,СВЦЭМ!$A$39:$A$782,$A133,СВЦЭМ!$B$39:$B$782,G$119)+'СЕТ СН'!$I$11+СВЦЭМ!$D$10+'СЕТ СН'!$I$6-'СЕТ СН'!$I$23</f>
        <v>2017.55320422</v>
      </c>
      <c r="H133" s="36">
        <f>SUMIFS(СВЦЭМ!$D$39:$D$782,СВЦЭМ!$A$39:$A$782,$A133,СВЦЭМ!$B$39:$B$782,H$119)+'СЕТ СН'!$I$11+СВЦЭМ!$D$10+'СЕТ СН'!$I$6-'СЕТ СН'!$I$23</f>
        <v>1954.7823503200002</v>
      </c>
      <c r="I133" s="36">
        <f>SUMIFS(СВЦЭМ!$D$39:$D$782,СВЦЭМ!$A$39:$A$782,$A133,СВЦЭМ!$B$39:$B$782,I$119)+'СЕТ СН'!$I$11+СВЦЭМ!$D$10+'СЕТ СН'!$I$6-'СЕТ СН'!$I$23</f>
        <v>1966.4758073400001</v>
      </c>
      <c r="J133" s="36">
        <f>SUMIFS(СВЦЭМ!$D$39:$D$782,СВЦЭМ!$A$39:$A$782,$A133,СВЦЭМ!$B$39:$B$782,J$119)+'СЕТ СН'!$I$11+СВЦЭМ!$D$10+'СЕТ СН'!$I$6-'СЕТ СН'!$I$23</f>
        <v>1967.0573684800002</v>
      </c>
      <c r="K133" s="36">
        <f>SUMIFS(СВЦЭМ!$D$39:$D$782,СВЦЭМ!$A$39:$A$782,$A133,СВЦЭМ!$B$39:$B$782,K$119)+'СЕТ СН'!$I$11+СВЦЭМ!$D$10+'СЕТ СН'!$I$6-'СЕТ СН'!$I$23</f>
        <v>1965.65406809</v>
      </c>
      <c r="L133" s="36">
        <f>SUMIFS(СВЦЭМ!$D$39:$D$782,СВЦЭМ!$A$39:$A$782,$A133,СВЦЭМ!$B$39:$B$782,L$119)+'СЕТ СН'!$I$11+СВЦЭМ!$D$10+'СЕТ СН'!$I$6-'СЕТ СН'!$I$23</f>
        <v>1974.7358550200001</v>
      </c>
      <c r="M133" s="36">
        <f>SUMIFS(СВЦЭМ!$D$39:$D$782,СВЦЭМ!$A$39:$A$782,$A133,СВЦЭМ!$B$39:$B$782,M$119)+'СЕТ СН'!$I$11+СВЦЭМ!$D$10+'СЕТ СН'!$I$6-'СЕТ СН'!$I$23</f>
        <v>1948.7853968300001</v>
      </c>
      <c r="N133" s="36">
        <f>SUMIFS(СВЦЭМ!$D$39:$D$782,СВЦЭМ!$A$39:$A$782,$A133,СВЦЭМ!$B$39:$B$782,N$119)+'СЕТ СН'!$I$11+СВЦЭМ!$D$10+'СЕТ СН'!$I$6-'СЕТ СН'!$I$23</f>
        <v>1950.55850248</v>
      </c>
      <c r="O133" s="36">
        <f>SUMIFS(СВЦЭМ!$D$39:$D$782,СВЦЭМ!$A$39:$A$782,$A133,СВЦЭМ!$B$39:$B$782,O$119)+'СЕТ СН'!$I$11+СВЦЭМ!$D$10+'СЕТ СН'!$I$6-'СЕТ СН'!$I$23</f>
        <v>1953.87054171</v>
      </c>
      <c r="P133" s="36">
        <f>SUMIFS(СВЦЭМ!$D$39:$D$782,СВЦЭМ!$A$39:$A$782,$A133,СВЦЭМ!$B$39:$B$782,P$119)+'СЕТ СН'!$I$11+СВЦЭМ!$D$10+'СЕТ СН'!$I$6-'СЕТ СН'!$I$23</f>
        <v>1953.56368329</v>
      </c>
      <c r="Q133" s="36">
        <f>SUMIFS(СВЦЭМ!$D$39:$D$782,СВЦЭМ!$A$39:$A$782,$A133,СВЦЭМ!$B$39:$B$782,Q$119)+'СЕТ СН'!$I$11+СВЦЭМ!$D$10+'СЕТ СН'!$I$6-'СЕТ СН'!$I$23</f>
        <v>1954.5389888899999</v>
      </c>
      <c r="R133" s="36">
        <f>SUMIFS(СВЦЭМ!$D$39:$D$782,СВЦЭМ!$A$39:$A$782,$A133,СВЦЭМ!$B$39:$B$782,R$119)+'СЕТ СН'!$I$11+СВЦЭМ!$D$10+'СЕТ СН'!$I$6-'СЕТ СН'!$I$23</f>
        <v>1944.77331241</v>
      </c>
      <c r="S133" s="36">
        <f>SUMIFS(СВЦЭМ!$D$39:$D$782,СВЦЭМ!$A$39:$A$782,$A133,СВЦЭМ!$B$39:$B$782,S$119)+'СЕТ СН'!$I$11+СВЦЭМ!$D$10+'СЕТ СН'!$I$6-'СЕТ СН'!$I$23</f>
        <v>1961.432857</v>
      </c>
      <c r="T133" s="36">
        <f>SUMIFS(СВЦЭМ!$D$39:$D$782,СВЦЭМ!$A$39:$A$782,$A133,СВЦЭМ!$B$39:$B$782,T$119)+'СЕТ СН'!$I$11+СВЦЭМ!$D$10+'СЕТ СН'!$I$6-'СЕТ СН'!$I$23</f>
        <v>1967.3200988399999</v>
      </c>
      <c r="U133" s="36">
        <f>SUMIFS(СВЦЭМ!$D$39:$D$782,СВЦЭМ!$A$39:$A$782,$A133,СВЦЭМ!$B$39:$B$782,U$119)+'СЕТ СН'!$I$11+СВЦЭМ!$D$10+'СЕТ СН'!$I$6-'СЕТ СН'!$I$23</f>
        <v>1963.5149727800001</v>
      </c>
      <c r="V133" s="36">
        <f>SUMIFS(СВЦЭМ!$D$39:$D$782,СВЦЭМ!$A$39:$A$782,$A133,СВЦЭМ!$B$39:$B$782,V$119)+'СЕТ СН'!$I$11+СВЦЭМ!$D$10+'СЕТ СН'!$I$6-'СЕТ СН'!$I$23</f>
        <v>1975.11041166</v>
      </c>
      <c r="W133" s="36">
        <f>SUMIFS(СВЦЭМ!$D$39:$D$782,СВЦЭМ!$A$39:$A$782,$A133,СВЦЭМ!$B$39:$B$782,W$119)+'СЕТ СН'!$I$11+СВЦЭМ!$D$10+'СЕТ СН'!$I$6-'СЕТ СН'!$I$23</f>
        <v>1973.4502468600001</v>
      </c>
      <c r="X133" s="36">
        <f>SUMIFS(СВЦЭМ!$D$39:$D$782,СВЦЭМ!$A$39:$A$782,$A133,СВЦЭМ!$B$39:$B$782,X$119)+'СЕТ СН'!$I$11+СВЦЭМ!$D$10+'СЕТ СН'!$I$6-'СЕТ СН'!$I$23</f>
        <v>1967.0011938100001</v>
      </c>
      <c r="Y133" s="36">
        <f>SUMIFS(СВЦЭМ!$D$39:$D$782,СВЦЭМ!$A$39:$A$782,$A133,СВЦЭМ!$B$39:$B$782,Y$119)+'СЕТ СН'!$I$11+СВЦЭМ!$D$10+'СЕТ СН'!$I$6-'СЕТ СН'!$I$23</f>
        <v>1948.22116409</v>
      </c>
    </row>
    <row r="134" spans="1:25" ht="15.75" x14ac:dyDescent="0.2">
      <c r="A134" s="35">
        <f t="shared" si="3"/>
        <v>44849</v>
      </c>
      <c r="B134" s="36">
        <f>SUMIFS(СВЦЭМ!$D$39:$D$782,СВЦЭМ!$A$39:$A$782,$A134,СВЦЭМ!$B$39:$B$782,B$119)+'СЕТ СН'!$I$11+СВЦЭМ!$D$10+'СЕТ СН'!$I$6-'СЕТ СН'!$I$23</f>
        <v>1866.21811865</v>
      </c>
      <c r="C134" s="36">
        <f>SUMIFS(СВЦЭМ!$D$39:$D$782,СВЦЭМ!$A$39:$A$782,$A134,СВЦЭМ!$B$39:$B$782,C$119)+'СЕТ СН'!$I$11+СВЦЭМ!$D$10+'СЕТ СН'!$I$6-'СЕТ СН'!$I$23</f>
        <v>1856.8350164999999</v>
      </c>
      <c r="D134" s="36">
        <f>SUMIFS(СВЦЭМ!$D$39:$D$782,СВЦЭМ!$A$39:$A$782,$A134,СВЦЭМ!$B$39:$B$782,D$119)+'СЕТ СН'!$I$11+СВЦЭМ!$D$10+'СЕТ СН'!$I$6-'СЕТ СН'!$I$23</f>
        <v>1845.4624701299999</v>
      </c>
      <c r="E134" s="36">
        <f>SUMIFS(СВЦЭМ!$D$39:$D$782,СВЦЭМ!$A$39:$A$782,$A134,СВЦЭМ!$B$39:$B$782,E$119)+'СЕТ СН'!$I$11+СВЦЭМ!$D$10+'СЕТ СН'!$I$6-'СЕТ СН'!$I$23</f>
        <v>1840.6679630899998</v>
      </c>
      <c r="F134" s="36">
        <f>SUMIFS(СВЦЭМ!$D$39:$D$782,СВЦЭМ!$A$39:$A$782,$A134,СВЦЭМ!$B$39:$B$782,F$119)+'СЕТ СН'!$I$11+СВЦЭМ!$D$10+'СЕТ СН'!$I$6-'СЕТ СН'!$I$23</f>
        <v>1835.5067310999998</v>
      </c>
      <c r="G134" s="36">
        <f>SUMIFS(СВЦЭМ!$D$39:$D$782,СВЦЭМ!$A$39:$A$782,$A134,СВЦЭМ!$B$39:$B$782,G$119)+'СЕТ СН'!$I$11+СВЦЭМ!$D$10+'СЕТ СН'!$I$6-'СЕТ СН'!$I$23</f>
        <v>1836.2472529500001</v>
      </c>
      <c r="H134" s="36">
        <f>SUMIFS(СВЦЭМ!$D$39:$D$782,СВЦЭМ!$A$39:$A$782,$A134,СВЦЭМ!$B$39:$B$782,H$119)+'СЕТ СН'!$I$11+СВЦЭМ!$D$10+'СЕТ СН'!$I$6-'СЕТ СН'!$I$23</f>
        <v>1852.39381675</v>
      </c>
      <c r="I134" s="36">
        <f>SUMIFS(СВЦЭМ!$D$39:$D$782,СВЦЭМ!$A$39:$A$782,$A134,СВЦЭМ!$B$39:$B$782,I$119)+'СЕТ СН'!$I$11+СВЦЭМ!$D$10+'СЕТ СН'!$I$6-'СЕТ СН'!$I$23</f>
        <v>1819.3916020199999</v>
      </c>
      <c r="J134" s="36">
        <f>SUMIFS(СВЦЭМ!$D$39:$D$782,СВЦЭМ!$A$39:$A$782,$A134,СВЦЭМ!$B$39:$B$782,J$119)+'СЕТ СН'!$I$11+СВЦЭМ!$D$10+'СЕТ СН'!$I$6-'СЕТ СН'!$I$23</f>
        <v>1824.4791798000001</v>
      </c>
      <c r="K134" s="36">
        <f>SUMIFS(СВЦЭМ!$D$39:$D$782,СВЦЭМ!$A$39:$A$782,$A134,СВЦЭМ!$B$39:$B$782,K$119)+'СЕТ СН'!$I$11+СВЦЭМ!$D$10+'СЕТ СН'!$I$6-'СЕТ СН'!$I$23</f>
        <v>1829.4903475399999</v>
      </c>
      <c r="L134" s="36">
        <f>SUMIFS(СВЦЭМ!$D$39:$D$782,СВЦЭМ!$A$39:$A$782,$A134,СВЦЭМ!$B$39:$B$782,L$119)+'СЕТ СН'!$I$11+СВЦЭМ!$D$10+'СЕТ СН'!$I$6-'СЕТ СН'!$I$23</f>
        <v>1866.8439548699998</v>
      </c>
      <c r="M134" s="36">
        <f>SUMIFS(СВЦЭМ!$D$39:$D$782,СВЦЭМ!$A$39:$A$782,$A134,СВЦЭМ!$B$39:$B$782,M$119)+'СЕТ СН'!$I$11+СВЦЭМ!$D$10+'СЕТ СН'!$I$6-'СЕТ СН'!$I$23</f>
        <v>1830.9019226400001</v>
      </c>
      <c r="N134" s="36">
        <f>SUMIFS(СВЦЭМ!$D$39:$D$782,СВЦЭМ!$A$39:$A$782,$A134,СВЦЭМ!$B$39:$B$782,N$119)+'СЕТ СН'!$I$11+СВЦЭМ!$D$10+'СЕТ СН'!$I$6-'СЕТ СН'!$I$23</f>
        <v>1763.98746807</v>
      </c>
      <c r="O134" s="36">
        <f>SUMIFS(СВЦЭМ!$D$39:$D$782,СВЦЭМ!$A$39:$A$782,$A134,СВЦЭМ!$B$39:$B$782,O$119)+'СЕТ СН'!$I$11+СВЦЭМ!$D$10+'СЕТ СН'!$I$6-'СЕТ СН'!$I$23</f>
        <v>1755.2566381500001</v>
      </c>
      <c r="P134" s="36">
        <f>SUMIFS(СВЦЭМ!$D$39:$D$782,СВЦЭМ!$A$39:$A$782,$A134,СВЦЭМ!$B$39:$B$782,P$119)+'СЕТ СН'!$I$11+СВЦЭМ!$D$10+'СЕТ СН'!$I$6-'СЕТ СН'!$I$23</f>
        <v>1759.78542612</v>
      </c>
      <c r="Q134" s="36">
        <f>SUMIFS(СВЦЭМ!$D$39:$D$782,СВЦЭМ!$A$39:$A$782,$A134,СВЦЭМ!$B$39:$B$782,Q$119)+'СЕТ СН'!$I$11+СВЦЭМ!$D$10+'СЕТ СН'!$I$6-'СЕТ СН'!$I$23</f>
        <v>1766.4394539999998</v>
      </c>
      <c r="R134" s="36">
        <f>SUMIFS(СВЦЭМ!$D$39:$D$782,СВЦЭМ!$A$39:$A$782,$A134,СВЦЭМ!$B$39:$B$782,R$119)+'СЕТ СН'!$I$11+СВЦЭМ!$D$10+'СЕТ СН'!$I$6-'СЕТ СН'!$I$23</f>
        <v>1811.8993528399999</v>
      </c>
      <c r="S134" s="36">
        <f>SUMIFS(СВЦЭМ!$D$39:$D$782,СВЦЭМ!$A$39:$A$782,$A134,СВЦЭМ!$B$39:$B$782,S$119)+'СЕТ СН'!$I$11+СВЦЭМ!$D$10+'СЕТ СН'!$I$6-'СЕТ СН'!$I$23</f>
        <v>1841.2817331199999</v>
      </c>
      <c r="T134" s="36">
        <f>SUMIFS(СВЦЭМ!$D$39:$D$782,СВЦЭМ!$A$39:$A$782,$A134,СВЦЭМ!$B$39:$B$782,T$119)+'СЕТ СН'!$I$11+СВЦЭМ!$D$10+'СЕТ СН'!$I$6-'СЕТ СН'!$I$23</f>
        <v>1898.50711284</v>
      </c>
      <c r="U134" s="36">
        <f>SUMIFS(СВЦЭМ!$D$39:$D$782,СВЦЭМ!$A$39:$A$782,$A134,СВЦЭМ!$B$39:$B$782,U$119)+'СЕТ СН'!$I$11+СВЦЭМ!$D$10+'СЕТ СН'!$I$6-'СЕТ СН'!$I$23</f>
        <v>1925.02514015</v>
      </c>
      <c r="V134" s="36">
        <f>SUMIFS(СВЦЭМ!$D$39:$D$782,СВЦЭМ!$A$39:$A$782,$A134,СВЦЭМ!$B$39:$B$782,V$119)+'СЕТ СН'!$I$11+СВЦЭМ!$D$10+'СЕТ СН'!$I$6-'СЕТ СН'!$I$23</f>
        <v>1916.7900805300001</v>
      </c>
      <c r="W134" s="36">
        <f>SUMIFS(СВЦЭМ!$D$39:$D$782,СВЦЭМ!$A$39:$A$782,$A134,СВЦЭМ!$B$39:$B$782,W$119)+'СЕТ СН'!$I$11+СВЦЭМ!$D$10+'СЕТ СН'!$I$6-'СЕТ СН'!$I$23</f>
        <v>1902.6443701399999</v>
      </c>
      <c r="X134" s="36">
        <f>SUMIFS(СВЦЭМ!$D$39:$D$782,СВЦЭМ!$A$39:$A$782,$A134,СВЦЭМ!$B$39:$B$782,X$119)+'СЕТ СН'!$I$11+СВЦЭМ!$D$10+'СЕТ СН'!$I$6-'СЕТ СН'!$I$23</f>
        <v>1929.02767655</v>
      </c>
      <c r="Y134" s="36">
        <f>SUMIFS(СВЦЭМ!$D$39:$D$782,СВЦЭМ!$A$39:$A$782,$A134,СВЦЭМ!$B$39:$B$782,Y$119)+'СЕТ СН'!$I$11+СВЦЭМ!$D$10+'СЕТ СН'!$I$6-'СЕТ СН'!$I$23</f>
        <v>1882.05175547</v>
      </c>
    </row>
    <row r="135" spans="1:25" ht="15.75" x14ac:dyDescent="0.2">
      <c r="A135" s="35">
        <f t="shared" si="3"/>
        <v>44850</v>
      </c>
      <c r="B135" s="36">
        <f>SUMIFS(СВЦЭМ!$D$39:$D$782,СВЦЭМ!$A$39:$A$782,$A135,СВЦЭМ!$B$39:$B$782,B$119)+'СЕТ СН'!$I$11+СВЦЭМ!$D$10+'СЕТ СН'!$I$6-'СЕТ СН'!$I$23</f>
        <v>1820.1036016399999</v>
      </c>
      <c r="C135" s="36">
        <f>SUMIFS(СВЦЭМ!$D$39:$D$782,СВЦЭМ!$A$39:$A$782,$A135,СВЦЭМ!$B$39:$B$782,C$119)+'СЕТ СН'!$I$11+СВЦЭМ!$D$10+'СЕТ СН'!$I$6-'СЕТ СН'!$I$23</f>
        <v>1841.1393625400001</v>
      </c>
      <c r="D135" s="36">
        <f>SUMIFS(СВЦЭМ!$D$39:$D$782,СВЦЭМ!$A$39:$A$782,$A135,СВЦЭМ!$B$39:$B$782,D$119)+'СЕТ СН'!$I$11+СВЦЭМ!$D$10+'СЕТ СН'!$I$6-'СЕТ СН'!$I$23</f>
        <v>1852.4865853699998</v>
      </c>
      <c r="E135" s="36">
        <f>SUMIFS(СВЦЭМ!$D$39:$D$782,СВЦЭМ!$A$39:$A$782,$A135,СВЦЭМ!$B$39:$B$782,E$119)+'СЕТ СН'!$I$11+СВЦЭМ!$D$10+'СЕТ СН'!$I$6-'СЕТ СН'!$I$23</f>
        <v>1862.48971521</v>
      </c>
      <c r="F135" s="36">
        <f>SUMIFS(СВЦЭМ!$D$39:$D$782,СВЦЭМ!$A$39:$A$782,$A135,СВЦЭМ!$B$39:$B$782,F$119)+'СЕТ СН'!$I$11+СВЦЭМ!$D$10+'СЕТ СН'!$I$6-'СЕТ СН'!$I$23</f>
        <v>1856.20964039</v>
      </c>
      <c r="G135" s="36">
        <f>SUMIFS(СВЦЭМ!$D$39:$D$782,СВЦЭМ!$A$39:$A$782,$A135,СВЦЭМ!$B$39:$B$782,G$119)+'СЕТ СН'!$I$11+СВЦЭМ!$D$10+'СЕТ СН'!$I$6-'СЕТ СН'!$I$23</f>
        <v>1844.6954914600001</v>
      </c>
      <c r="H135" s="36">
        <f>SUMIFS(СВЦЭМ!$D$39:$D$782,СВЦЭМ!$A$39:$A$782,$A135,СВЦЭМ!$B$39:$B$782,H$119)+'СЕТ СН'!$I$11+СВЦЭМ!$D$10+'СЕТ СН'!$I$6-'СЕТ СН'!$I$23</f>
        <v>1828.9452242499999</v>
      </c>
      <c r="I135" s="36">
        <f>SUMIFS(СВЦЭМ!$D$39:$D$782,СВЦЭМ!$A$39:$A$782,$A135,СВЦЭМ!$B$39:$B$782,I$119)+'СЕТ СН'!$I$11+СВЦЭМ!$D$10+'СЕТ СН'!$I$6-'СЕТ СН'!$I$23</f>
        <v>1806.96564883</v>
      </c>
      <c r="J135" s="36">
        <f>SUMIFS(СВЦЭМ!$D$39:$D$782,СВЦЭМ!$A$39:$A$782,$A135,СВЦЭМ!$B$39:$B$782,J$119)+'СЕТ СН'!$I$11+СВЦЭМ!$D$10+'СЕТ СН'!$I$6-'СЕТ СН'!$I$23</f>
        <v>1755.1895984399998</v>
      </c>
      <c r="K135" s="36">
        <f>SUMIFS(СВЦЭМ!$D$39:$D$782,СВЦЭМ!$A$39:$A$782,$A135,СВЦЭМ!$B$39:$B$782,K$119)+'СЕТ СН'!$I$11+СВЦЭМ!$D$10+'СЕТ СН'!$I$6-'СЕТ СН'!$I$23</f>
        <v>1730.80561708</v>
      </c>
      <c r="L135" s="36">
        <f>SUMIFS(СВЦЭМ!$D$39:$D$782,СВЦЭМ!$A$39:$A$782,$A135,СВЦЭМ!$B$39:$B$782,L$119)+'СЕТ СН'!$I$11+СВЦЭМ!$D$10+'СЕТ СН'!$I$6-'СЕТ СН'!$I$23</f>
        <v>1722.5159499199999</v>
      </c>
      <c r="M135" s="36">
        <f>SUMIFS(СВЦЭМ!$D$39:$D$782,СВЦЭМ!$A$39:$A$782,$A135,СВЦЭМ!$B$39:$B$782,M$119)+'СЕТ СН'!$I$11+СВЦЭМ!$D$10+'СЕТ СН'!$I$6-'СЕТ СН'!$I$23</f>
        <v>1729.3885062999998</v>
      </c>
      <c r="N135" s="36">
        <f>SUMIFS(СВЦЭМ!$D$39:$D$782,СВЦЭМ!$A$39:$A$782,$A135,СВЦЭМ!$B$39:$B$782,N$119)+'СЕТ СН'!$I$11+СВЦЭМ!$D$10+'СЕТ СН'!$I$6-'СЕТ СН'!$I$23</f>
        <v>1743.4783459199998</v>
      </c>
      <c r="O135" s="36">
        <f>SUMIFS(СВЦЭМ!$D$39:$D$782,СВЦЭМ!$A$39:$A$782,$A135,СВЦЭМ!$B$39:$B$782,O$119)+'СЕТ СН'!$I$11+СВЦЭМ!$D$10+'СЕТ СН'!$I$6-'СЕТ СН'!$I$23</f>
        <v>1756.4745377199999</v>
      </c>
      <c r="P135" s="36">
        <f>SUMIFS(СВЦЭМ!$D$39:$D$782,СВЦЭМ!$A$39:$A$782,$A135,СВЦЭМ!$B$39:$B$782,P$119)+'СЕТ СН'!$I$11+СВЦЭМ!$D$10+'СЕТ СН'!$I$6-'СЕТ СН'!$I$23</f>
        <v>1765.1540688800001</v>
      </c>
      <c r="Q135" s="36">
        <f>SUMIFS(СВЦЭМ!$D$39:$D$782,СВЦЭМ!$A$39:$A$782,$A135,СВЦЭМ!$B$39:$B$782,Q$119)+'СЕТ СН'!$I$11+СВЦЭМ!$D$10+'СЕТ СН'!$I$6-'СЕТ СН'!$I$23</f>
        <v>1760.6673737299998</v>
      </c>
      <c r="R135" s="36">
        <f>SUMIFS(СВЦЭМ!$D$39:$D$782,СВЦЭМ!$A$39:$A$782,$A135,СВЦЭМ!$B$39:$B$782,R$119)+'СЕТ СН'!$I$11+СВЦЭМ!$D$10+'СЕТ СН'!$I$6-'СЕТ СН'!$I$23</f>
        <v>1756.06127625</v>
      </c>
      <c r="S135" s="36">
        <f>SUMIFS(СВЦЭМ!$D$39:$D$782,СВЦЭМ!$A$39:$A$782,$A135,СВЦЭМ!$B$39:$B$782,S$119)+'СЕТ СН'!$I$11+СВЦЭМ!$D$10+'СЕТ СН'!$I$6-'СЕТ СН'!$I$23</f>
        <v>1757.0779403299998</v>
      </c>
      <c r="T135" s="36">
        <f>SUMIFS(СВЦЭМ!$D$39:$D$782,СВЦЭМ!$A$39:$A$782,$A135,СВЦЭМ!$B$39:$B$782,T$119)+'СЕТ СН'!$I$11+СВЦЭМ!$D$10+'СЕТ СН'!$I$6-'СЕТ СН'!$I$23</f>
        <v>1733.4462584399998</v>
      </c>
      <c r="U135" s="36">
        <f>SUMIFS(СВЦЭМ!$D$39:$D$782,СВЦЭМ!$A$39:$A$782,$A135,СВЦЭМ!$B$39:$B$782,U$119)+'СЕТ СН'!$I$11+СВЦЭМ!$D$10+'СЕТ СН'!$I$6-'СЕТ СН'!$I$23</f>
        <v>1722.8407656300001</v>
      </c>
      <c r="V135" s="36">
        <f>SUMIFS(СВЦЭМ!$D$39:$D$782,СВЦЭМ!$A$39:$A$782,$A135,СВЦЭМ!$B$39:$B$782,V$119)+'СЕТ СН'!$I$11+СВЦЭМ!$D$10+'СЕТ СН'!$I$6-'СЕТ СН'!$I$23</f>
        <v>1725.24312349</v>
      </c>
      <c r="W135" s="36">
        <f>SUMIFS(СВЦЭМ!$D$39:$D$782,СВЦЭМ!$A$39:$A$782,$A135,СВЦЭМ!$B$39:$B$782,W$119)+'СЕТ СН'!$I$11+СВЦЭМ!$D$10+'СЕТ СН'!$I$6-'СЕТ СН'!$I$23</f>
        <v>1735.6328156099999</v>
      </c>
      <c r="X135" s="36">
        <f>SUMIFS(СВЦЭМ!$D$39:$D$782,СВЦЭМ!$A$39:$A$782,$A135,СВЦЭМ!$B$39:$B$782,X$119)+'СЕТ СН'!$I$11+СВЦЭМ!$D$10+'СЕТ СН'!$I$6-'СЕТ СН'!$I$23</f>
        <v>1763.26673162</v>
      </c>
      <c r="Y135" s="36">
        <f>SUMIFS(СВЦЭМ!$D$39:$D$782,СВЦЭМ!$A$39:$A$782,$A135,СВЦЭМ!$B$39:$B$782,Y$119)+'СЕТ СН'!$I$11+СВЦЭМ!$D$10+'СЕТ СН'!$I$6-'СЕТ СН'!$I$23</f>
        <v>1794.5248335699998</v>
      </c>
    </row>
    <row r="136" spans="1:25" ht="15.75" x14ac:dyDescent="0.2">
      <c r="A136" s="35">
        <f t="shared" si="3"/>
        <v>44851</v>
      </c>
      <c r="B136" s="36">
        <f>SUMIFS(СВЦЭМ!$D$39:$D$782,СВЦЭМ!$A$39:$A$782,$A136,СВЦЭМ!$B$39:$B$782,B$119)+'СЕТ СН'!$I$11+СВЦЭМ!$D$10+'СЕТ СН'!$I$6-'СЕТ СН'!$I$23</f>
        <v>1842.6670138099998</v>
      </c>
      <c r="C136" s="36">
        <f>SUMIFS(СВЦЭМ!$D$39:$D$782,СВЦЭМ!$A$39:$A$782,$A136,СВЦЭМ!$B$39:$B$782,C$119)+'СЕТ СН'!$I$11+СВЦЭМ!$D$10+'СЕТ СН'!$I$6-'СЕТ СН'!$I$23</f>
        <v>1874.74166352</v>
      </c>
      <c r="D136" s="36">
        <f>SUMIFS(СВЦЭМ!$D$39:$D$782,СВЦЭМ!$A$39:$A$782,$A136,СВЦЭМ!$B$39:$B$782,D$119)+'СЕТ СН'!$I$11+СВЦЭМ!$D$10+'СЕТ СН'!$I$6-'СЕТ СН'!$I$23</f>
        <v>1911.7069295000001</v>
      </c>
      <c r="E136" s="36">
        <f>SUMIFS(СВЦЭМ!$D$39:$D$782,СВЦЭМ!$A$39:$A$782,$A136,СВЦЭМ!$B$39:$B$782,E$119)+'СЕТ СН'!$I$11+СВЦЭМ!$D$10+'СЕТ СН'!$I$6-'СЕТ СН'!$I$23</f>
        <v>1930.3207247400001</v>
      </c>
      <c r="F136" s="36">
        <f>SUMIFS(СВЦЭМ!$D$39:$D$782,СВЦЭМ!$A$39:$A$782,$A136,СВЦЭМ!$B$39:$B$782,F$119)+'СЕТ СН'!$I$11+СВЦЭМ!$D$10+'СЕТ СН'!$I$6-'СЕТ СН'!$I$23</f>
        <v>1935.51525038</v>
      </c>
      <c r="G136" s="36">
        <f>SUMIFS(СВЦЭМ!$D$39:$D$782,СВЦЭМ!$A$39:$A$782,$A136,СВЦЭМ!$B$39:$B$782,G$119)+'СЕТ СН'!$I$11+СВЦЭМ!$D$10+'СЕТ СН'!$I$6-'СЕТ СН'!$I$23</f>
        <v>1912.02878829</v>
      </c>
      <c r="H136" s="36">
        <f>SUMIFS(СВЦЭМ!$D$39:$D$782,СВЦЭМ!$A$39:$A$782,$A136,СВЦЭМ!$B$39:$B$782,H$119)+'СЕТ СН'!$I$11+СВЦЭМ!$D$10+'СЕТ СН'!$I$6-'СЕТ СН'!$I$23</f>
        <v>1859.4694211399999</v>
      </c>
      <c r="I136" s="36">
        <f>SUMIFS(СВЦЭМ!$D$39:$D$782,СВЦЭМ!$A$39:$A$782,$A136,СВЦЭМ!$B$39:$B$782,I$119)+'СЕТ СН'!$I$11+СВЦЭМ!$D$10+'СЕТ СН'!$I$6-'СЕТ СН'!$I$23</f>
        <v>1805.6407789999998</v>
      </c>
      <c r="J136" s="36">
        <f>SUMIFS(СВЦЭМ!$D$39:$D$782,СВЦЭМ!$A$39:$A$782,$A136,СВЦЭМ!$B$39:$B$782,J$119)+'СЕТ СН'!$I$11+СВЦЭМ!$D$10+'СЕТ СН'!$I$6-'СЕТ СН'!$I$23</f>
        <v>1781.02216316</v>
      </c>
      <c r="K136" s="36">
        <f>SUMIFS(СВЦЭМ!$D$39:$D$782,СВЦЭМ!$A$39:$A$782,$A136,СВЦЭМ!$B$39:$B$782,K$119)+'СЕТ СН'!$I$11+СВЦЭМ!$D$10+'СЕТ СН'!$I$6-'СЕТ СН'!$I$23</f>
        <v>1778.26052553</v>
      </c>
      <c r="L136" s="36">
        <f>SUMIFS(СВЦЭМ!$D$39:$D$782,СВЦЭМ!$A$39:$A$782,$A136,СВЦЭМ!$B$39:$B$782,L$119)+'СЕТ СН'!$I$11+СВЦЭМ!$D$10+'СЕТ СН'!$I$6-'СЕТ СН'!$I$23</f>
        <v>1785.6976327699999</v>
      </c>
      <c r="M136" s="36">
        <f>SUMIFS(СВЦЭМ!$D$39:$D$782,СВЦЭМ!$A$39:$A$782,$A136,СВЦЭМ!$B$39:$B$782,M$119)+'СЕТ СН'!$I$11+СВЦЭМ!$D$10+'СЕТ СН'!$I$6-'СЕТ СН'!$I$23</f>
        <v>1799.3544766499999</v>
      </c>
      <c r="N136" s="36">
        <f>SUMIFS(СВЦЭМ!$D$39:$D$782,СВЦЭМ!$A$39:$A$782,$A136,СВЦЭМ!$B$39:$B$782,N$119)+'СЕТ СН'!$I$11+СВЦЭМ!$D$10+'СЕТ СН'!$I$6-'СЕТ СН'!$I$23</f>
        <v>1801.39048239</v>
      </c>
      <c r="O136" s="36">
        <f>SUMIFS(СВЦЭМ!$D$39:$D$782,СВЦЭМ!$A$39:$A$782,$A136,СВЦЭМ!$B$39:$B$782,O$119)+'СЕТ СН'!$I$11+СВЦЭМ!$D$10+'СЕТ СН'!$I$6-'СЕТ СН'!$I$23</f>
        <v>1799.09600753</v>
      </c>
      <c r="P136" s="36">
        <f>SUMIFS(СВЦЭМ!$D$39:$D$782,СВЦЭМ!$A$39:$A$782,$A136,СВЦЭМ!$B$39:$B$782,P$119)+'СЕТ СН'!$I$11+СВЦЭМ!$D$10+'СЕТ СН'!$I$6-'СЕТ СН'!$I$23</f>
        <v>1815.2738526099999</v>
      </c>
      <c r="Q136" s="36">
        <f>SUMIFS(СВЦЭМ!$D$39:$D$782,СВЦЭМ!$A$39:$A$782,$A136,СВЦЭМ!$B$39:$B$782,Q$119)+'СЕТ СН'!$I$11+СВЦЭМ!$D$10+'СЕТ СН'!$I$6-'СЕТ СН'!$I$23</f>
        <v>1792.8453446499998</v>
      </c>
      <c r="R136" s="36">
        <f>SUMIFS(СВЦЭМ!$D$39:$D$782,СВЦЭМ!$A$39:$A$782,$A136,СВЦЭМ!$B$39:$B$782,R$119)+'СЕТ СН'!$I$11+СВЦЭМ!$D$10+'СЕТ СН'!$I$6-'СЕТ СН'!$I$23</f>
        <v>1742.1914771199999</v>
      </c>
      <c r="S136" s="36">
        <f>SUMIFS(СВЦЭМ!$D$39:$D$782,СВЦЭМ!$A$39:$A$782,$A136,СВЦЭМ!$B$39:$B$782,S$119)+'СЕТ СН'!$I$11+СВЦЭМ!$D$10+'СЕТ СН'!$I$6-'СЕТ СН'!$I$23</f>
        <v>1727.1844602599999</v>
      </c>
      <c r="T136" s="36">
        <f>SUMIFS(СВЦЭМ!$D$39:$D$782,СВЦЭМ!$A$39:$A$782,$A136,СВЦЭМ!$B$39:$B$782,T$119)+'СЕТ СН'!$I$11+СВЦЭМ!$D$10+'СЕТ СН'!$I$6-'СЕТ СН'!$I$23</f>
        <v>1786.3413944899999</v>
      </c>
      <c r="U136" s="36">
        <f>SUMIFS(СВЦЭМ!$D$39:$D$782,СВЦЭМ!$A$39:$A$782,$A136,СВЦЭМ!$B$39:$B$782,U$119)+'СЕТ СН'!$I$11+СВЦЭМ!$D$10+'СЕТ СН'!$I$6-'СЕТ СН'!$I$23</f>
        <v>1884.0229700999998</v>
      </c>
      <c r="V136" s="36">
        <f>SUMIFS(СВЦЭМ!$D$39:$D$782,СВЦЭМ!$A$39:$A$782,$A136,СВЦЭМ!$B$39:$B$782,V$119)+'СЕТ СН'!$I$11+СВЦЭМ!$D$10+'СЕТ СН'!$I$6-'СЕТ СН'!$I$23</f>
        <v>1879.6649735000001</v>
      </c>
      <c r="W136" s="36">
        <f>SUMIFS(СВЦЭМ!$D$39:$D$782,СВЦЭМ!$A$39:$A$782,$A136,СВЦЭМ!$B$39:$B$782,W$119)+'СЕТ СН'!$I$11+СВЦЭМ!$D$10+'СЕТ СН'!$I$6-'СЕТ СН'!$I$23</f>
        <v>1870.3383373900001</v>
      </c>
      <c r="X136" s="36">
        <f>SUMIFS(СВЦЭМ!$D$39:$D$782,СВЦЭМ!$A$39:$A$782,$A136,СВЦЭМ!$B$39:$B$782,X$119)+'СЕТ СН'!$I$11+СВЦЭМ!$D$10+'СЕТ СН'!$I$6-'СЕТ СН'!$I$23</f>
        <v>1823.72736833</v>
      </c>
      <c r="Y136" s="36">
        <f>SUMIFS(СВЦЭМ!$D$39:$D$782,СВЦЭМ!$A$39:$A$782,$A136,СВЦЭМ!$B$39:$B$782,Y$119)+'СЕТ СН'!$I$11+СВЦЭМ!$D$10+'СЕТ СН'!$I$6-'СЕТ СН'!$I$23</f>
        <v>1865.0483058999998</v>
      </c>
    </row>
    <row r="137" spans="1:25" ht="15.75" x14ac:dyDescent="0.2">
      <c r="A137" s="35">
        <f t="shared" si="3"/>
        <v>44852</v>
      </c>
      <c r="B137" s="36">
        <f>SUMIFS(СВЦЭМ!$D$39:$D$782,СВЦЭМ!$A$39:$A$782,$A137,СВЦЭМ!$B$39:$B$782,B$119)+'СЕТ СН'!$I$11+СВЦЭМ!$D$10+'СЕТ СН'!$I$6-'СЕТ СН'!$I$23</f>
        <v>1895.24585536</v>
      </c>
      <c r="C137" s="36">
        <f>SUMIFS(СВЦЭМ!$D$39:$D$782,СВЦЭМ!$A$39:$A$782,$A137,СВЦЭМ!$B$39:$B$782,C$119)+'СЕТ СН'!$I$11+СВЦЭМ!$D$10+'СЕТ СН'!$I$6-'СЕТ СН'!$I$23</f>
        <v>1937.7677327599999</v>
      </c>
      <c r="D137" s="36">
        <f>SUMIFS(СВЦЭМ!$D$39:$D$782,СВЦЭМ!$A$39:$A$782,$A137,СВЦЭМ!$B$39:$B$782,D$119)+'СЕТ СН'!$I$11+СВЦЭМ!$D$10+'СЕТ СН'!$I$6-'СЕТ СН'!$I$23</f>
        <v>1954.5133550099999</v>
      </c>
      <c r="E137" s="36">
        <f>SUMIFS(СВЦЭМ!$D$39:$D$782,СВЦЭМ!$A$39:$A$782,$A137,СВЦЭМ!$B$39:$B$782,E$119)+'СЕТ СН'!$I$11+СВЦЭМ!$D$10+'СЕТ СН'!$I$6-'СЕТ СН'!$I$23</f>
        <v>1957.56214658</v>
      </c>
      <c r="F137" s="36">
        <f>SUMIFS(СВЦЭМ!$D$39:$D$782,СВЦЭМ!$A$39:$A$782,$A137,СВЦЭМ!$B$39:$B$782,F$119)+'СЕТ СН'!$I$11+СВЦЭМ!$D$10+'СЕТ СН'!$I$6-'СЕТ СН'!$I$23</f>
        <v>1959.4575486399999</v>
      </c>
      <c r="G137" s="36">
        <f>SUMIFS(СВЦЭМ!$D$39:$D$782,СВЦЭМ!$A$39:$A$782,$A137,СВЦЭМ!$B$39:$B$782,G$119)+'СЕТ СН'!$I$11+СВЦЭМ!$D$10+'СЕТ СН'!$I$6-'СЕТ СН'!$I$23</f>
        <v>1945.4198783800002</v>
      </c>
      <c r="H137" s="36">
        <f>SUMIFS(СВЦЭМ!$D$39:$D$782,СВЦЭМ!$A$39:$A$782,$A137,СВЦЭМ!$B$39:$B$782,H$119)+'СЕТ СН'!$I$11+СВЦЭМ!$D$10+'СЕТ СН'!$I$6-'СЕТ СН'!$I$23</f>
        <v>1884.03550838</v>
      </c>
      <c r="I137" s="36">
        <f>SUMIFS(СВЦЭМ!$D$39:$D$782,СВЦЭМ!$A$39:$A$782,$A137,СВЦЭМ!$B$39:$B$782,I$119)+'СЕТ СН'!$I$11+СВЦЭМ!$D$10+'СЕТ СН'!$I$6-'СЕТ СН'!$I$23</f>
        <v>1825.1579640599998</v>
      </c>
      <c r="J137" s="36">
        <f>SUMIFS(СВЦЭМ!$D$39:$D$782,СВЦЭМ!$A$39:$A$782,$A137,СВЦЭМ!$B$39:$B$782,J$119)+'СЕТ СН'!$I$11+СВЦЭМ!$D$10+'СЕТ СН'!$I$6-'СЕТ СН'!$I$23</f>
        <v>1802.5365624900001</v>
      </c>
      <c r="K137" s="36">
        <f>SUMIFS(СВЦЭМ!$D$39:$D$782,СВЦЭМ!$A$39:$A$782,$A137,СВЦЭМ!$B$39:$B$782,K$119)+'СЕТ СН'!$I$11+СВЦЭМ!$D$10+'СЕТ СН'!$I$6-'СЕТ СН'!$I$23</f>
        <v>1804.9744787699999</v>
      </c>
      <c r="L137" s="36">
        <f>SUMIFS(СВЦЭМ!$D$39:$D$782,СВЦЭМ!$A$39:$A$782,$A137,СВЦЭМ!$B$39:$B$782,L$119)+'СЕТ СН'!$I$11+СВЦЭМ!$D$10+'СЕТ СН'!$I$6-'СЕТ СН'!$I$23</f>
        <v>1803.0874848999999</v>
      </c>
      <c r="M137" s="36">
        <f>SUMIFS(СВЦЭМ!$D$39:$D$782,СВЦЭМ!$A$39:$A$782,$A137,СВЦЭМ!$B$39:$B$782,M$119)+'СЕТ СН'!$I$11+СВЦЭМ!$D$10+'СЕТ СН'!$I$6-'СЕТ СН'!$I$23</f>
        <v>1812.9038455800001</v>
      </c>
      <c r="N137" s="36">
        <f>SUMIFS(СВЦЭМ!$D$39:$D$782,СВЦЭМ!$A$39:$A$782,$A137,СВЦЭМ!$B$39:$B$782,N$119)+'СЕТ СН'!$I$11+СВЦЭМ!$D$10+'СЕТ СН'!$I$6-'СЕТ СН'!$I$23</f>
        <v>1815.9467948399999</v>
      </c>
      <c r="O137" s="36">
        <f>SUMIFS(СВЦЭМ!$D$39:$D$782,СВЦЭМ!$A$39:$A$782,$A137,СВЦЭМ!$B$39:$B$782,O$119)+'СЕТ СН'!$I$11+СВЦЭМ!$D$10+'СЕТ СН'!$I$6-'СЕТ СН'!$I$23</f>
        <v>1815.5593236499999</v>
      </c>
      <c r="P137" s="36">
        <f>SUMIFS(СВЦЭМ!$D$39:$D$782,СВЦЭМ!$A$39:$A$782,$A137,СВЦЭМ!$B$39:$B$782,P$119)+'СЕТ СН'!$I$11+СВЦЭМ!$D$10+'СЕТ СН'!$I$6-'СЕТ СН'!$I$23</f>
        <v>1818.9160577600001</v>
      </c>
      <c r="Q137" s="36">
        <f>SUMIFS(СВЦЭМ!$D$39:$D$782,СВЦЭМ!$A$39:$A$782,$A137,СВЦЭМ!$B$39:$B$782,Q$119)+'СЕТ СН'!$I$11+СВЦЭМ!$D$10+'СЕТ СН'!$I$6-'СЕТ СН'!$I$23</f>
        <v>1832.54283904</v>
      </c>
      <c r="R137" s="36">
        <f>SUMIFS(СВЦЭМ!$D$39:$D$782,СВЦЭМ!$A$39:$A$782,$A137,СВЦЭМ!$B$39:$B$782,R$119)+'СЕТ СН'!$I$11+СВЦЭМ!$D$10+'СЕТ СН'!$I$6-'СЕТ СН'!$I$23</f>
        <v>1837.8938849000001</v>
      </c>
      <c r="S137" s="36">
        <f>SUMIFS(СВЦЭМ!$D$39:$D$782,СВЦЭМ!$A$39:$A$782,$A137,СВЦЭМ!$B$39:$B$782,S$119)+'СЕТ СН'!$I$11+СВЦЭМ!$D$10+'СЕТ СН'!$I$6-'СЕТ СН'!$I$23</f>
        <v>1815.79801112</v>
      </c>
      <c r="T137" s="36">
        <f>SUMIFS(СВЦЭМ!$D$39:$D$782,СВЦЭМ!$A$39:$A$782,$A137,СВЦЭМ!$B$39:$B$782,T$119)+'СЕТ СН'!$I$11+СВЦЭМ!$D$10+'СЕТ СН'!$I$6-'СЕТ СН'!$I$23</f>
        <v>1899.46902912</v>
      </c>
      <c r="U137" s="36">
        <f>SUMIFS(СВЦЭМ!$D$39:$D$782,СВЦЭМ!$A$39:$A$782,$A137,СВЦЭМ!$B$39:$B$782,U$119)+'СЕТ СН'!$I$11+СВЦЭМ!$D$10+'СЕТ СН'!$I$6-'СЕТ СН'!$I$23</f>
        <v>1924.52341288</v>
      </c>
      <c r="V137" s="36">
        <f>SUMIFS(СВЦЭМ!$D$39:$D$782,СВЦЭМ!$A$39:$A$782,$A137,СВЦЭМ!$B$39:$B$782,V$119)+'СЕТ СН'!$I$11+СВЦЭМ!$D$10+'СЕТ СН'!$I$6-'СЕТ СН'!$I$23</f>
        <v>1918.07362648</v>
      </c>
      <c r="W137" s="36">
        <f>SUMIFS(СВЦЭМ!$D$39:$D$782,СВЦЭМ!$A$39:$A$782,$A137,СВЦЭМ!$B$39:$B$782,W$119)+'СЕТ СН'!$I$11+СВЦЭМ!$D$10+'СЕТ СН'!$I$6-'СЕТ СН'!$I$23</f>
        <v>1909.23724838</v>
      </c>
      <c r="X137" s="36">
        <f>SUMIFS(СВЦЭМ!$D$39:$D$782,СВЦЭМ!$A$39:$A$782,$A137,СВЦЭМ!$B$39:$B$782,X$119)+'СЕТ СН'!$I$11+СВЦЭМ!$D$10+'СЕТ СН'!$I$6-'СЕТ СН'!$I$23</f>
        <v>1869.6600481400001</v>
      </c>
      <c r="Y137" s="36">
        <f>SUMIFS(СВЦЭМ!$D$39:$D$782,СВЦЭМ!$A$39:$A$782,$A137,СВЦЭМ!$B$39:$B$782,Y$119)+'СЕТ СН'!$I$11+СВЦЭМ!$D$10+'СЕТ СН'!$I$6-'СЕТ СН'!$I$23</f>
        <v>1856.5133006000001</v>
      </c>
    </row>
    <row r="138" spans="1:25" ht="15.75" x14ac:dyDescent="0.2">
      <c r="A138" s="35">
        <f t="shared" si="3"/>
        <v>44853</v>
      </c>
      <c r="B138" s="36">
        <f>SUMIFS(СВЦЭМ!$D$39:$D$782,СВЦЭМ!$A$39:$A$782,$A138,СВЦЭМ!$B$39:$B$782,B$119)+'СЕТ СН'!$I$11+СВЦЭМ!$D$10+'СЕТ СН'!$I$6-'СЕТ СН'!$I$23</f>
        <v>1900.5130282</v>
      </c>
      <c r="C138" s="36">
        <f>SUMIFS(СВЦЭМ!$D$39:$D$782,СВЦЭМ!$A$39:$A$782,$A138,СВЦЭМ!$B$39:$B$782,C$119)+'СЕТ СН'!$I$11+СВЦЭМ!$D$10+'СЕТ СН'!$I$6-'СЕТ СН'!$I$23</f>
        <v>1935.35154848</v>
      </c>
      <c r="D138" s="36">
        <f>SUMIFS(СВЦЭМ!$D$39:$D$782,СВЦЭМ!$A$39:$A$782,$A138,СВЦЭМ!$B$39:$B$782,D$119)+'СЕТ СН'!$I$11+СВЦЭМ!$D$10+'СЕТ СН'!$I$6-'СЕТ СН'!$I$23</f>
        <v>1957.19753255</v>
      </c>
      <c r="E138" s="36">
        <f>SUMIFS(СВЦЭМ!$D$39:$D$782,СВЦЭМ!$A$39:$A$782,$A138,СВЦЭМ!$B$39:$B$782,E$119)+'СЕТ СН'!$I$11+СВЦЭМ!$D$10+'СЕТ СН'!$I$6-'СЕТ СН'!$I$23</f>
        <v>1956.7836580799999</v>
      </c>
      <c r="F138" s="36">
        <f>SUMIFS(СВЦЭМ!$D$39:$D$782,СВЦЭМ!$A$39:$A$782,$A138,СВЦЭМ!$B$39:$B$782,F$119)+'СЕТ СН'!$I$11+СВЦЭМ!$D$10+'СЕТ СН'!$I$6-'СЕТ СН'!$I$23</f>
        <v>1959.8071664200002</v>
      </c>
      <c r="G138" s="36">
        <f>SUMIFS(СВЦЭМ!$D$39:$D$782,СВЦЭМ!$A$39:$A$782,$A138,СВЦЭМ!$B$39:$B$782,G$119)+'СЕТ СН'!$I$11+СВЦЭМ!$D$10+'СЕТ СН'!$I$6-'СЕТ СН'!$I$23</f>
        <v>1943.4709866100002</v>
      </c>
      <c r="H138" s="36">
        <f>SUMIFS(СВЦЭМ!$D$39:$D$782,СВЦЭМ!$A$39:$A$782,$A138,СВЦЭМ!$B$39:$B$782,H$119)+'СЕТ СН'!$I$11+СВЦЭМ!$D$10+'СЕТ СН'!$I$6-'СЕТ СН'!$I$23</f>
        <v>1883.95445083</v>
      </c>
      <c r="I138" s="36">
        <f>SUMIFS(СВЦЭМ!$D$39:$D$782,СВЦЭМ!$A$39:$A$782,$A138,СВЦЭМ!$B$39:$B$782,I$119)+'СЕТ СН'!$I$11+СВЦЭМ!$D$10+'СЕТ СН'!$I$6-'СЕТ СН'!$I$23</f>
        <v>1834.8411991399998</v>
      </c>
      <c r="J138" s="36">
        <f>SUMIFS(СВЦЭМ!$D$39:$D$782,СВЦЭМ!$A$39:$A$782,$A138,СВЦЭМ!$B$39:$B$782,J$119)+'СЕТ СН'!$I$11+СВЦЭМ!$D$10+'СЕТ СН'!$I$6-'СЕТ СН'!$I$23</f>
        <v>1868.8336298300001</v>
      </c>
      <c r="K138" s="36">
        <f>SUMIFS(СВЦЭМ!$D$39:$D$782,СВЦЭМ!$A$39:$A$782,$A138,СВЦЭМ!$B$39:$B$782,K$119)+'СЕТ СН'!$I$11+СВЦЭМ!$D$10+'СЕТ СН'!$I$6-'СЕТ СН'!$I$23</f>
        <v>1876.7393671099999</v>
      </c>
      <c r="L138" s="36">
        <f>SUMIFS(СВЦЭМ!$D$39:$D$782,СВЦЭМ!$A$39:$A$782,$A138,СВЦЭМ!$B$39:$B$782,L$119)+'СЕТ СН'!$I$11+СВЦЭМ!$D$10+'СЕТ СН'!$I$6-'СЕТ СН'!$I$23</f>
        <v>1880.6764636600001</v>
      </c>
      <c r="M138" s="36">
        <f>SUMIFS(СВЦЭМ!$D$39:$D$782,СВЦЭМ!$A$39:$A$782,$A138,СВЦЭМ!$B$39:$B$782,M$119)+'СЕТ СН'!$I$11+СВЦЭМ!$D$10+'СЕТ СН'!$I$6-'СЕТ СН'!$I$23</f>
        <v>1909.20050778</v>
      </c>
      <c r="N138" s="36">
        <f>SUMIFS(СВЦЭМ!$D$39:$D$782,СВЦЭМ!$A$39:$A$782,$A138,СВЦЭМ!$B$39:$B$782,N$119)+'СЕТ СН'!$I$11+СВЦЭМ!$D$10+'СЕТ СН'!$I$6-'СЕТ СН'!$I$23</f>
        <v>1843.1994742100001</v>
      </c>
      <c r="O138" s="36">
        <f>SUMIFS(СВЦЭМ!$D$39:$D$782,СВЦЭМ!$A$39:$A$782,$A138,СВЦЭМ!$B$39:$B$782,O$119)+'СЕТ СН'!$I$11+СВЦЭМ!$D$10+'СЕТ СН'!$I$6-'СЕТ СН'!$I$23</f>
        <v>1835.15311028</v>
      </c>
      <c r="P138" s="36">
        <f>SUMIFS(СВЦЭМ!$D$39:$D$782,СВЦЭМ!$A$39:$A$782,$A138,СВЦЭМ!$B$39:$B$782,P$119)+'СЕТ СН'!$I$11+СВЦЭМ!$D$10+'СЕТ СН'!$I$6-'СЕТ СН'!$I$23</f>
        <v>1819.1539225399999</v>
      </c>
      <c r="Q138" s="36">
        <f>SUMIFS(СВЦЭМ!$D$39:$D$782,СВЦЭМ!$A$39:$A$782,$A138,СВЦЭМ!$B$39:$B$782,Q$119)+'СЕТ СН'!$I$11+СВЦЭМ!$D$10+'СЕТ СН'!$I$6-'СЕТ СН'!$I$23</f>
        <v>1817.0260205899999</v>
      </c>
      <c r="R138" s="36">
        <f>SUMIFS(СВЦЭМ!$D$39:$D$782,СВЦЭМ!$A$39:$A$782,$A138,СВЦЭМ!$B$39:$B$782,R$119)+'СЕТ СН'!$I$11+СВЦЭМ!$D$10+'СЕТ СН'!$I$6-'СЕТ СН'!$I$23</f>
        <v>1716.8571713900001</v>
      </c>
      <c r="S138" s="36">
        <f>SUMIFS(СВЦЭМ!$D$39:$D$782,СВЦЭМ!$A$39:$A$782,$A138,СВЦЭМ!$B$39:$B$782,S$119)+'СЕТ СН'!$I$11+СВЦЭМ!$D$10+'СЕТ СН'!$I$6-'СЕТ СН'!$I$23</f>
        <v>1642.7797348399999</v>
      </c>
      <c r="T138" s="36">
        <f>SUMIFS(СВЦЭМ!$D$39:$D$782,СВЦЭМ!$A$39:$A$782,$A138,СВЦЭМ!$B$39:$B$782,T$119)+'СЕТ СН'!$I$11+СВЦЭМ!$D$10+'СЕТ СН'!$I$6-'СЕТ СН'!$I$23</f>
        <v>1663.4879323299999</v>
      </c>
      <c r="U138" s="36">
        <f>SUMIFS(СВЦЭМ!$D$39:$D$782,СВЦЭМ!$A$39:$A$782,$A138,СВЦЭМ!$B$39:$B$782,U$119)+'СЕТ СН'!$I$11+СВЦЭМ!$D$10+'СЕТ СН'!$I$6-'СЕТ СН'!$I$23</f>
        <v>1730.4831692499999</v>
      </c>
      <c r="V138" s="36">
        <f>SUMIFS(СВЦЭМ!$D$39:$D$782,СВЦЭМ!$A$39:$A$782,$A138,СВЦЭМ!$B$39:$B$782,V$119)+'СЕТ СН'!$I$11+СВЦЭМ!$D$10+'СЕТ СН'!$I$6-'СЕТ СН'!$I$23</f>
        <v>1782.72431912</v>
      </c>
      <c r="W138" s="36">
        <f>SUMIFS(СВЦЭМ!$D$39:$D$782,СВЦЭМ!$A$39:$A$782,$A138,СВЦЭМ!$B$39:$B$782,W$119)+'СЕТ СН'!$I$11+СВЦЭМ!$D$10+'СЕТ СН'!$I$6-'СЕТ СН'!$I$23</f>
        <v>1839.4352697099998</v>
      </c>
      <c r="X138" s="36">
        <f>SUMIFS(СВЦЭМ!$D$39:$D$782,СВЦЭМ!$A$39:$A$782,$A138,СВЦЭМ!$B$39:$B$782,X$119)+'СЕТ СН'!$I$11+СВЦЭМ!$D$10+'СЕТ СН'!$I$6-'СЕТ СН'!$I$23</f>
        <v>1869.7939880899999</v>
      </c>
      <c r="Y138" s="36">
        <f>SUMIFS(СВЦЭМ!$D$39:$D$782,СВЦЭМ!$A$39:$A$782,$A138,СВЦЭМ!$B$39:$B$782,Y$119)+'СЕТ СН'!$I$11+СВЦЭМ!$D$10+'СЕТ СН'!$I$6-'СЕТ СН'!$I$23</f>
        <v>1931.1068866999999</v>
      </c>
    </row>
    <row r="139" spans="1:25" ht="15.75" x14ac:dyDescent="0.2">
      <c r="A139" s="35">
        <f t="shared" si="3"/>
        <v>44854</v>
      </c>
      <c r="B139" s="36">
        <f>SUMIFS(СВЦЭМ!$D$39:$D$782,СВЦЭМ!$A$39:$A$782,$A139,СВЦЭМ!$B$39:$B$782,B$119)+'СЕТ СН'!$I$11+СВЦЭМ!$D$10+'СЕТ СН'!$I$6-'СЕТ СН'!$I$23</f>
        <v>1856.64118678</v>
      </c>
      <c r="C139" s="36">
        <f>SUMIFS(СВЦЭМ!$D$39:$D$782,СВЦЭМ!$A$39:$A$782,$A139,СВЦЭМ!$B$39:$B$782,C$119)+'СЕТ СН'!$I$11+СВЦЭМ!$D$10+'СЕТ СН'!$I$6-'СЕТ СН'!$I$23</f>
        <v>1857.86820446</v>
      </c>
      <c r="D139" s="36">
        <f>SUMIFS(СВЦЭМ!$D$39:$D$782,СВЦЭМ!$A$39:$A$782,$A139,СВЦЭМ!$B$39:$B$782,D$119)+'СЕТ СН'!$I$11+СВЦЭМ!$D$10+'СЕТ СН'!$I$6-'СЕТ СН'!$I$23</f>
        <v>1898.9773406199999</v>
      </c>
      <c r="E139" s="36">
        <f>SUMIFS(СВЦЭМ!$D$39:$D$782,СВЦЭМ!$A$39:$A$782,$A139,СВЦЭМ!$B$39:$B$782,E$119)+'СЕТ СН'!$I$11+СВЦЭМ!$D$10+'СЕТ СН'!$I$6-'СЕТ СН'!$I$23</f>
        <v>1895.5371903</v>
      </c>
      <c r="F139" s="36">
        <f>SUMIFS(СВЦЭМ!$D$39:$D$782,СВЦЭМ!$A$39:$A$782,$A139,СВЦЭМ!$B$39:$B$782,F$119)+'СЕТ СН'!$I$11+СВЦЭМ!$D$10+'СЕТ СН'!$I$6-'СЕТ СН'!$I$23</f>
        <v>1876.00882215</v>
      </c>
      <c r="G139" s="36">
        <f>SUMIFS(СВЦЭМ!$D$39:$D$782,СВЦЭМ!$A$39:$A$782,$A139,СВЦЭМ!$B$39:$B$782,G$119)+'СЕТ СН'!$I$11+СВЦЭМ!$D$10+'СЕТ СН'!$I$6-'СЕТ СН'!$I$23</f>
        <v>1847.93467822</v>
      </c>
      <c r="H139" s="36">
        <f>SUMIFS(СВЦЭМ!$D$39:$D$782,СВЦЭМ!$A$39:$A$782,$A139,СВЦЭМ!$B$39:$B$782,H$119)+'СЕТ СН'!$I$11+СВЦЭМ!$D$10+'СЕТ СН'!$I$6-'СЕТ СН'!$I$23</f>
        <v>1800.3233321099999</v>
      </c>
      <c r="I139" s="36">
        <f>SUMIFS(СВЦЭМ!$D$39:$D$782,СВЦЭМ!$A$39:$A$782,$A139,СВЦЭМ!$B$39:$B$782,I$119)+'СЕТ СН'!$I$11+СВЦЭМ!$D$10+'СЕТ СН'!$I$6-'СЕТ СН'!$I$23</f>
        <v>1772.2278773899998</v>
      </c>
      <c r="J139" s="36">
        <f>SUMIFS(СВЦЭМ!$D$39:$D$782,СВЦЭМ!$A$39:$A$782,$A139,СВЦЭМ!$B$39:$B$782,J$119)+'СЕТ СН'!$I$11+СВЦЭМ!$D$10+'СЕТ СН'!$I$6-'СЕТ СН'!$I$23</f>
        <v>1774.27200786</v>
      </c>
      <c r="K139" s="36">
        <f>SUMIFS(СВЦЭМ!$D$39:$D$782,СВЦЭМ!$A$39:$A$782,$A139,СВЦЭМ!$B$39:$B$782,K$119)+'СЕТ СН'!$I$11+СВЦЭМ!$D$10+'СЕТ СН'!$I$6-'СЕТ СН'!$I$23</f>
        <v>1809.50166311</v>
      </c>
      <c r="L139" s="36">
        <f>SUMIFS(СВЦЭМ!$D$39:$D$782,СВЦЭМ!$A$39:$A$782,$A139,СВЦЭМ!$B$39:$B$782,L$119)+'СЕТ СН'!$I$11+СВЦЭМ!$D$10+'СЕТ СН'!$I$6-'СЕТ СН'!$I$23</f>
        <v>1817.4049762599998</v>
      </c>
      <c r="M139" s="36">
        <f>SUMIFS(СВЦЭМ!$D$39:$D$782,СВЦЭМ!$A$39:$A$782,$A139,СВЦЭМ!$B$39:$B$782,M$119)+'СЕТ СН'!$I$11+СВЦЭМ!$D$10+'СЕТ СН'!$I$6-'СЕТ СН'!$I$23</f>
        <v>1848.57778994</v>
      </c>
      <c r="N139" s="36">
        <f>SUMIFS(СВЦЭМ!$D$39:$D$782,СВЦЭМ!$A$39:$A$782,$A139,СВЦЭМ!$B$39:$B$782,N$119)+'СЕТ СН'!$I$11+СВЦЭМ!$D$10+'СЕТ СН'!$I$6-'СЕТ СН'!$I$23</f>
        <v>1841.3804480899998</v>
      </c>
      <c r="O139" s="36">
        <f>SUMIFS(СВЦЭМ!$D$39:$D$782,СВЦЭМ!$A$39:$A$782,$A139,СВЦЭМ!$B$39:$B$782,O$119)+'СЕТ СН'!$I$11+СВЦЭМ!$D$10+'СЕТ СН'!$I$6-'СЕТ СН'!$I$23</f>
        <v>1840.9422708699999</v>
      </c>
      <c r="P139" s="36">
        <f>SUMIFS(СВЦЭМ!$D$39:$D$782,СВЦЭМ!$A$39:$A$782,$A139,СВЦЭМ!$B$39:$B$782,P$119)+'СЕТ СН'!$I$11+СВЦЭМ!$D$10+'СЕТ СН'!$I$6-'СЕТ СН'!$I$23</f>
        <v>1842.92403595</v>
      </c>
      <c r="Q139" s="36">
        <f>SUMIFS(СВЦЭМ!$D$39:$D$782,СВЦЭМ!$A$39:$A$782,$A139,СВЦЭМ!$B$39:$B$782,Q$119)+'СЕТ СН'!$I$11+СВЦЭМ!$D$10+'СЕТ СН'!$I$6-'СЕТ СН'!$I$23</f>
        <v>1837.01874107</v>
      </c>
      <c r="R139" s="36">
        <f>SUMIFS(СВЦЭМ!$D$39:$D$782,СВЦЭМ!$A$39:$A$782,$A139,СВЦЭМ!$B$39:$B$782,R$119)+'СЕТ СН'!$I$11+СВЦЭМ!$D$10+'СЕТ СН'!$I$6-'СЕТ СН'!$I$23</f>
        <v>1886.8758007900001</v>
      </c>
      <c r="S139" s="36">
        <f>SUMIFS(СВЦЭМ!$D$39:$D$782,СВЦЭМ!$A$39:$A$782,$A139,СВЦЭМ!$B$39:$B$782,S$119)+'СЕТ СН'!$I$11+СВЦЭМ!$D$10+'СЕТ СН'!$I$6-'СЕТ СН'!$I$23</f>
        <v>1879.3379143100001</v>
      </c>
      <c r="T139" s="36">
        <f>SUMIFS(СВЦЭМ!$D$39:$D$782,СВЦЭМ!$A$39:$A$782,$A139,СВЦЭМ!$B$39:$B$782,T$119)+'СЕТ СН'!$I$11+СВЦЭМ!$D$10+'СЕТ СН'!$I$6-'СЕТ СН'!$I$23</f>
        <v>1889.4497984</v>
      </c>
      <c r="U139" s="36">
        <f>SUMIFS(СВЦЭМ!$D$39:$D$782,СВЦЭМ!$A$39:$A$782,$A139,СВЦЭМ!$B$39:$B$782,U$119)+'СЕТ СН'!$I$11+СВЦЭМ!$D$10+'СЕТ СН'!$I$6-'СЕТ СН'!$I$23</f>
        <v>1885.3696249699999</v>
      </c>
      <c r="V139" s="36">
        <f>SUMIFS(СВЦЭМ!$D$39:$D$782,СВЦЭМ!$A$39:$A$782,$A139,СВЦЭМ!$B$39:$B$782,V$119)+'СЕТ СН'!$I$11+СВЦЭМ!$D$10+'СЕТ СН'!$I$6-'СЕТ СН'!$I$23</f>
        <v>1875.6649524300001</v>
      </c>
      <c r="W139" s="36">
        <f>SUMIFS(СВЦЭМ!$D$39:$D$782,СВЦЭМ!$A$39:$A$782,$A139,СВЦЭМ!$B$39:$B$782,W$119)+'СЕТ СН'!$I$11+СВЦЭМ!$D$10+'СЕТ СН'!$I$6-'СЕТ СН'!$I$23</f>
        <v>1862.6553271499999</v>
      </c>
      <c r="X139" s="36">
        <f>SUMIFS(СВЦЭМ!$D$39:$D$782,СВЦЭМ!$A$39:$A$782,$A139,СВЦЭМ!$B$39:$B$782,X$119)+'СЕТ СН'!$I$11+СВЦЭМ!$D$10+'СЕТ СН'!$I$6-'СЕТ СН'!$I$23</f>
        <v>1842.0656323999999</v>
      </c>
      <c r="Y139" s="36">
        <f>SUMIFS(СВЦЭМ!$D$39:$D$782,СВЦЭМ!$A$39:$A$782,$A139,СВЦЭМ!$B$39:$B$782,Y$119)+'СЕТ СН'!$I$11+СВЦЭМ!$D$10+'СЕТ СН'!$I$6-'СЕТ СН'!$I$23</f>
        <v>1847.5157442300001</v>
      </c>
    </row>
    <row r="140" spans="1:25" ht="15.75" x14ac:dyDescent="0.2">
      <c r="A140" s="35">
        <f t="shared" si="3"/>
        <v>44855</v>
      </c>
      <c r="B140" s="36">
        <f>SUMIFS(СВЦЭМ!$D$39:$D$782,СВЦЭМ!$A$39:$A$782,$A140,СВЦЭМ!$B$39:$B$782,B$119)+'СЕТ СН'!$I$11+СВЦЭМ!$D$10+'СЕТ СН'!$I$6-'СЕТ СН'!$I$23</f>
        <v>2060.9058143100001</v>
      </c>
      <c r="C140" s="36">
        <f>SUMIFS(СВЦЭМ!$D$39:$D$782,СВЦЭМ!$A$39:$A$782,$A140,СВЦЭМ!$B$39:$B$782,C$119)+'СЕТ СН'!$I$11+СВЦЭМ!$D$10+'СЕТ СН'!$I$6-'СЕТ СН'!$I$23</f>
        <v>2047.84385471</v>
      </c>
      <c r="D140" s="36">
        <f>SUMIFS(СВЦЭМ!$D$39:$D$782,СВЦЭМ!$A$39:$A$782,$A140,СВЦЭМ!$B$39:$B$782,D$119)+'СЕТ СН'!$I$11+СВЦЭМ!$D$10+'СЕТ СН'!$I$6-'СЕТ СН'!$I$23</f>
        <v>2063.8419413199999</v>
      </c>
      <c r="E140" s="36">
        <f>SUMIFS(СВЦЭМ!$D$39:$D$782,СВЦЭМ!$A$39:$A$782,$A140,СВЦЭМ!$B$39:$B$782,E$119)+'СЕТ СН'!$I$11+СВЦЭМ!$D$10+'СЕТ СН'!$I$6-'СЕТ СН'!$I$23</f>
        <v>2123.2344918400004</v>
      </c>
      <c r="F140" s="36">
        <f>SUMIFS(СВЦЭМ!$D$39:$D$782,СВЦЭМ!$A$39:$A$782,$A140,СВЦЭМ!$B$39:$B$782,F$119)+'СЕТ СН'!$I$11+СВЦЭМ!$D$10+'СЕТ СН'!$I$6-'СЕТ СН'!$I$23</f>
        <v>2103.0783272500003</v>
      </c>
      <c r="G140" s="36">
        <f>SUMIFS(СВЦЭМ!$D$39:$D$782,СВЦЭМ!$A$39:$A$782,$A140,СВЦЭМ!$B$39:$B$782,G$119)+'СЕТ СН'!$I$11+СВЦЭМ!$D$10+'СЕТ СН'!$I$6-'СЕТ СН'!$I$23</f>
        <v>2065.66953552</v>
      </c>
      <c r="H140" s="36">
        <f>SUMIFS(СВЦЭМ!$D$39:$D$782,СВЦЭМ!$A$39:$A$782,$A140,СВЦЭМ!$B$39:$B$782,H$119)+'СЕТ СН'!$I$11+СВЦЭМ!$D$10+'СЕТ СН'!$I$6-'СЕТ СН'!$I$23</f>
        <v>1999.4388914600001</v>
      </c>
      <c r="I140" s="36">
        <f>SUMIFS(СВЦЭМ!$D$39:$D$782,СВЦЭМ!$A$39:$A$782,$A140,СВЦЭМ!$B$39:$B$782,I$119)+'СЕТ СН'!$I$11+СВЦЭМ!$D$10+'СЕТ СН'!$I$6-'СЕТ СН'!$I$23</f>
        <v>1980.64259163</v>
      </c>
      <c r="J140" s="36">
        <f>SUMIFS(СВЦЭМ!$D$39:$D$782,СВЦЭМ!$A$39:$A$782,$A140,СВЦЭМ!$B$39:$B$782,J$119)+'СЕТ СН'!$I$11+СВЦЭМ!$D$10+'СЕТ СН'!$I$6-'СЕТ СН'!$I$23</f>
        <v>1952.7857109700001</v>
      </c>
      <c r="K140" s="36">
        <f>SUMIFS(СВЦЭМ!$D$39:$D$782,СВЦЭМ!$A$39:$A$782,$A140,СВЦЭМ!$B$39:$B$782,K$119)+'СЕТ СН'!$I$11+СВЦЭМ!$D$10+'СЕТ СН'!$I$6-'СЕТ СН'!$I$23</f>
        <v>1955.6865833000002</v>
      </c>
      <c r="L140" s="36">
        <f>SUMIFS(СВЦЭМ!$D$39:$D$782,СВЦЭМ!$A$39:$A$782,$A140,СВЦЭМ!$B$39:$B$782,L$119)+'СЕТ СН'!$I$11+СВЦЭМ!$D$10+'СЕТ СН'!$I$6-'СЕТ СН'!$I$23</f>
        <v>1958.9967435600001</v>
      </c>
      <c r="M140" s="36">
        <f>SUMIFS(СВЦЭМ!$D$39:$D$782,СВЦЭМ!$A$39:$A$782,$A140,СВЦЭМ!$B$39:$B$782,M$119)+'СЕТ СН'!$I$11+СВЦЭМ!$D$10+'СЕТ СН'!$I$6-'СЕТ СН'!$I$23</f>
        <v>1967.7717553100001</v>
      </c>
      <c r="N140" s="36">
        <f>SUMIFS(СВЦЭМ!$D$39:$D$782,СВЦЭМ!$A$39:$A$782,$A140,СВЦЭМ!$B$39:$B$782,N$119)+'СЕТ СН'!$I$11+СВЦЭМ!$D$10+'СЕТ СН'!$I$6-'СЕТ СН'!$I$23</f>
        <v>1975.4452174800001</v>
      </c>
      <c r="O140" s="36">
        <f>SUMIFS(СВЦЭМ!$D$39:$D$782,СВЦЭМ!$A$39:$A$782,$A140,СВЦЭМ!$B$39:$B$782,O$119)+'СЕТ СН'!$I$11+СВЦЭМ!$D$10+'СЕТ СН'!$I$6-'СЕТ СН'!$I$23</f>
        <v>1969.94564218</v>
      </c>
      <c r="P140" s="36">
        <f>SUMIFS(СВЦЭМ!$D$39:$D$782,СВЦЭМ!$A$39:$A$782,$A140,СВЦЭМ!$B$39:$B$782,P$119)+'СЕТ СН'!$I$11+СВЦЭМ!$D$10+'СЕТ СН'!$I$6-'СЕТ СН'!$I$23</f>
        <v>1996.9775892300001</v>
      </c>
      <c r="Q140" s="36">
        <f>SUMIFS(СВЦЭМ!$D$39:$D$782,СВЦЭМ!$A$39:$A$782,$A140,СВЦЭМ!$B$39:$B$782,Q$119)+'СЕТ СН'!$I$11+СВЦЭМ!$D$10+'СЕТ СН'!$I$6-'СЕТ СН'!$I$23</f>
        <v>1999.74246085</v>
      </c>
      <c r="R140" s="36">
        <f>SUMIFS(СВЦЭМ!$D$39:$D$782,СВЦЭМ!$A$39:$A$782,$A140,СВЦЭМ!$B$39:$B$782,R$119)+'СЕТ СН'!$I$11+СВЦЭМ!$D$10+'СЕТ СН'!$I$6-'СЕТ СН'!$I$23</f>
        <v>1980.66693743</v>
      </c>
      <c r="S140" s="36">
        <f>SUMIFS(СВЦЭМ!$D$39:$D$782,СВЦЭМ!$A$39:$A$782,$A140,СВЦЭМ!$B$39:$B$782,S$119)+'СЕТ СН'!$I$11+СВЦЭМ!$D$10+'СЕТ СН'!$I$6-'СЕТ СН'!$I$23</f>
        <v>1961.93922264</v>
      </c>
      <c r="T140" s="36">
        <f>SUMIFS(СВЦЭМ!$D$39:$D$782,СВЦЭМ!$A$39:$A$782,$A140,СВЦЭМ!$B$39:$B$782,T$119)+'СЕТ СН'!$I$11+СВЦЭМ!$D$10+'СЕТ СН'!$I$6-'СЕТ СН'!$I$23</f>
        <v>1916.8040629899999</v>
      </c>
      <c r="U140" s="36">
        <f>SUMIFS(СВЦЭМ!$D$39:$D$782,СВЦЭМ!$A$39:$A$782,$A140,СВЦЭМ!$B$39:$B$782,U$119)+'СЕТ СН'!$I$11+СВЦЭМ!$D$10+'СЕТ СН'!$I$6-'СЕТ СН'!$I$23</f>
        <v>1936.2705988500002</v>
      </c>
      <c r="V140" s="36">
        <f>SUMIFS(СВЦЭМ!$D$39:$D$782,СВЦЭМ!$A$39:$A$782,$A140,СВЦЭМ!$B$39:$B$782,V$119)+'СЕТ СН'!$I$11+СВЦЭМ!$D$10+'СЕТ СН'!$I$6-'СЕТ СН'!$I$23</f>
        <v>1952.1527233800002</v>
      </c>
      <c r="W140" s="36">
        <f>SUMIFS(СВЦЭМ!$D$39:$D$782,СВЦЭМ!$A$39:$A$782,$A140,СВЦЭМ!$B$39:$B$782,W$119)+'СЕТ СН'!$I$11+СВЦЭМ!$D$10+'СЕТ СН'!$I$6-'СЕТ СН'!$I$23</f>
        <v>1992.1612543900001</v>
      </c>
      <c r="X140" s="36">
        <f>SUMIFS(СВЦЭМ!$D$39:$D$782,СВЦЭМ!$A$39:$A$782,$A140,СВЦЭМ!$B$39:$B$782,X$119)+'СЕТ СН'!$I$11+СВЦЭМ!$D$10+'СЕТ СН'!$I$6-'СЕТ СН'!$I$23</f>
        <v>2027.57830296</v>
      </c>
      <c r="Y140" s="36">
        <f>SUMIFS(СВЦЭМ!$D$39:$D$782,СВЦЭМ!$A$39:$A$782,$A140,СВЦЭМ!$B$39:$B$782,Y$119)+'СЕТ СН'!$I$11+СВЦЭМ!$D$10+'СЕТ СН'!$I$6-'СЕТ СН'!$I$23</f>
        <v>2058.0637844499997</v>
      </c>
    </row>
    <row r="141" spans="1:25" ht="15.75" x14ac:dyDescent="0.2">
      <c r="A141" s="35">
        <f t="shared" si="3"/>
        <v>44856</v>
      </c>
      <c r="B141" s="36">
        <f>SUMIFS(СВЦЭМ!$D$39:$D$782,СВЦЭМ!$A$39:$A$782,$A141,СВЦЭМ!$B$39:$B$782,B$119)+'СЕТ СН'!$I$11+СВЦЭМ!$D$10+'СЕТ СН'!$I$6-'СЕТ СН'!$I$23</f>
        <v>2090.7420500200001</v>
      </c>
      <c r="C141" s="36">
        <f>SUMIFS(СВЦЭМ!$D$39:$D$782,СВЦЭМ!$A$39:$A$782,$A141,СВЦЭМ!$B$39:$B$782,C$119)+'СЕТ СН'!$I$11+СВЦЭМ!$D$10+'СЕТ СН'!$I$6-'СЕТ СН'!$I$23</f>
        <v>2087.0572113200001</v>
      </c>
      <c r="D141" s="36">
        <f>SUMIFS(СВЦЭМ!$D$39:$D$782,СВЦЭМ!$A$39:$A$782,$A141,СВЦЭМ!$B$39:$B$782,D$119)+'СЕТ СН'!$I$11+СВЦЭМ!$D$10+'СЕТ СН'!$I$6-'СЕТ СН'!$I$23</f>
        <v>2129.1684048500001</v>
      </c>
      <c r="E141" s="36">
        <f>SUMIFS(СВЦЭМ!$D$39:$D$782,СВЦЭМ!$A$39:$A$782,$A141,СВЦЭМ!$B$39:$B$782,E$119)+'СЕТ СН'!$I$11+СВЦЭМ!$D$10+'СЕТ СН'!$I$6-'СЕТ СН'!$I$23</f>
        <v>2132.41121475</v>
      </c>
      <c r="F141" s="36">
        <f>SUMIFS(СВЦЭМ!$D$39:$D$782,СВЦЭМ!$A$39:$A$782,$A141,СВЦЭМ!$B$39:$B$782,F$119)+'СЕТ СН'!$I$11+СВЦЭМ!$D$10+'СЕТ СН'!$I$6-'СЕТ СН'!$I$23</f>
        <v>2122.5505617999997</v>
      </c>
      <c r="G141" s="36">
        <f>SUMIFS(СВЦЭМ!$D$39:$D$782,СВЦЭМ!$A$39:$A$782,$A141,СВЦЭМ!$B$39:$B$782,G$119)+'СЕТ СН'!$I$11+СВЦЭМ!$D$10+'СЕТ СН'!$I$6-'СЕТ СН'!$I$23</f>
        <v>2116.8977840699999</v>
      </c>
      <c r="H141" s="36">
        <f>SUMIFS(СВЦЭМ!$D$39:$D$782,СВЦЭМ!$A$39:$A$782,$A141,СВЦЭМ!$B$39:$B$782,H$119)+'СЕТ СН'!$I$11+СВЦЭМ!$D$10+'СЕТ СН'!$I$6-'СЕТ СН'!$I$23</f>
        <v>2072.7518917300004</v>
      </c>
      <c r="I141" s="36">
        <f>SUMIFS(СВЦЭМ!$D$39:$D$782,СВЦЭМ!$A$39:$A$782,$A141,СВЦЭМ!$B$39:$B$782,I$119)+'СЕТ СН'!$I$11+СВЦЭМ!$D$10+'СЕТ СН'!$I$6-'СЕТ СН'!$I$23</f>
        <v>2047.61426768</v>
      </c>
      <c r="J141" s="36">
        <f>SUMIFS(СВЦЭМ!$D$39:$D$782,СВЦЭМ!$A$39:$A$782,$A141,СВЦЭМ!$B$39:$B$782,J$119)+'СЕТ СН'!$I$11+СВЦЭМ!$D$10+'СЕТ СН'!$I$6-'СЕТ СН'!$I$23</f>
        <v>2051.3529136900002</v>
      </c>
      <c r="K141" s="36">
        <f>SUMIFS(СВЦЭМ!$D$39:$D$782,СВЦЭМ!$A$39:$A$782,$A141,СВЦЭМ!$B$39:$B$782,K$119)+'СЕТ СН'!$I$11+СВЦЭМ!$D$10+'СЕТ СН'!$I$6-'СЕТ СН'!$I$23</f>
        <v>2039.3756147200002</v>
      </c>
      <c r="L141" s="36">
        <f>SUMIFS(СВЦЭМ!$D$39:$D$782,СВЦЭМ!$A$39:$A$782,$A141,СВЦЭМ!$B$39:$B$782,L$119)+'СЕТ СН'!$I$11+СВЦЭМ!$D$10+'СЕТ СН'!$I$6-'СЕТ СН'!$I$23</f>
        <v>2031.64939903</v>
      </c>
      <c r="M141" s="36">
        <f>SUMIFS(СВЦЭМ!$D$39:$D$782,СВЦЭМ!$A$39:$A$782,$A141,СВЦЭМ!$B$39:$B$782,M$119)+'СЕТ СН'!$I$11+СВЦЭМ!$D$10+'СЕТ СН'!$I$6-'СЕТ СН'!$I$23</f>
        <v>2040.9221767700001</v>
      </c>
      <c r="N141" s="36">
        <f>SUMIFS(СВЦЭМ!$D$39:$D$782,СВЦЭМ!$A$39:$A$782,$A141,СВЦЭМ!$B$39:$B$782,N$119)+'СЕТ СН'!$I$11+СВЦЭМ!$D$10+'СЕТ СН'!$I$6-'СЕТ СН'!$I$23</f>
        <v>2052.5607087600001</v>
      </c>
      <c r="O141" s="36">
        <f>SUMIFS(СВЦЭМ!$D$39:$D$782,СВЦЭМ!$A$39:$A$782,$A141,СВЦЭМ!$B$39:$B$782,O$119)+'СЕТ СН'!$I$11+СВЦЭМ!$D$10+'СЕТ СН'!$I$6-'СЕТ СН'!$I$23</f>
        <v>2048.8797515300002</v>
      </c>
      <c r="P141" s="36">
        <f>SUMIFS(СВЦЭМ!$D$39:$D$782,СВЦЭМ!$A$39:$A$782,$A141,СВЦЭМ!$B$39:$B$782,P$119)+'СЕТ СН'!$I$11+СВЦЭМ!$D$10+'СЕТ СН'!$I$6-'СЕТ СН'!$I$23</f>
        <v>2093.4648399300004</v>
      </c>
      <c r="Q141" s="36">
        <f>SUMIFS(СВЦЭМ!$D$39:$D$782,СВЦЭМ!$A$39:$A$782,$A141,СВЦЭМ!$B$39:$B$782,Q$119)+'СЕТ СН'!$I$11+СВЦЭМ!$D$10+'СЕТ СН'!$I$6-'СЕТ СН'!$I$23</f>
        <v>2091.5056989100003</v>
      </c>
      <c r="R141" s="36">
        <f>SUMIFS(СВЦЭМ!$D$39:$D$782,СВЦЭМ!$A$39:$A$782,$A141,СВЦЭМ!$B$39:$B$782,R$119)+'СЕТ СН'!$I$11+СВЦЭМ!$D$10+'СЕТ СН'!$I$6-'СЕТ СН'!$I$23</f>
        <v>2071.89356701</v>
      </c>
      <c r="S141" s="36">
        <f>SUMIFS(СВЦЭМ!$D$39:$D$782,СВЦЭМ!$A$39:$A$782,$A141,СВЦЭМ!$B$39:$B$782,S$119)+'СЕТ СН'!$I$11+СВЦЭМ!$D$10+'СЕТ СН'!$I$6-'СЕТ СН'!$I$23</f>
        <v>2048.9816338199998</v>
      </c>
      <c r="T141" s="36">
        <f>SUMIFS(СВЦЭМ!$D$39:$D$782,СВЦЭМ!$A$39:$A$782,$A141,СВЦЭМ!$B$39:$B$782,T$119)+'СЕТ СН'!$I$11+СВЦЭМ!$D$10+'СЕТ СН'!$I$6-'СЕТ СН'!$I$23</f>
        <v>1994.4269112700001</v>
      </c>
      <c r="U141" s="36">
        <f>SUMIFS(СВЦЭМ!$D$39:$D$782,СВЦЭМ!$A$39:$A$782,$A141,СВЦЭМ!$B$39:$B$782,U$119)+'СЕТ СН'!$I$11+СВЦЭМ!$D$10+'СЕТ СН'!$I$6-'СЕТ СН'!$I$23</f>
        <v>2018.41878795</v>
      </c>
      <c r="V141" s="36">
        <f>SUMIFS(СВЦЭМ!$D$39:$D$782,СВЦЭМ!$A$39:$A$782,$A141,СВЦЭМ!$B$39:$B$782,V$119)+'СЕТ СН'!$I$11+СВЦЭМ!$D$10+'СЕТ СН'!$I$6-'СЕТ СН'!$I$23</f>
        <v>2047.5110362300002</v>
      </c>
      <c r="W141" s="36">
        <f>SUMIFS(СВЦЭМ!$D$39:$D$782,СВЦЭМ!$A$39:$A$782,$A141,СВЦЭМ!$B$39:$B$782,W$119)+'СЕТ СН'!$I$11+СВЦЭМ!$D$10+'СЕТ СН'!$I$6-'СЕТ СН'!$I$23</f>
        <v>2071.16899818</v>
      </c>
      <c r="X141" s="36">
        <f>SUMIFS(СВЦЭМ!$D$39:$D$782,СВЦЭМ!$A$39:$A$782,$A141,СВЦЭМ!$B$39:$B$782,X$119)+'СЕТ СН'!$I$11+СВЦЭМ!$D$10+'СЕТ СН'!$I$6-'СЕТ СН'!$I$23</f>
        <v>2101.9223424000002</v>
      </c>
      <c r="Y141" s="36">
        <f>SUMIFS(СВЦЭМ!$D$39:$D$782,СВЦЭМ!$A$39:$A$782,$A141,СВЦЭМ!$B$39:$B$782,Y$119)+'СЕТ СН'!$I$11+СВЦЭМ!$D$10+'СЕТ СН'!$I$6-'СЕТ СН'!$I$23</f>
        <v>2126.84377266</v>
      </c>
    </row>
    <row r="142" spans="1:25" ht="15.75" x14ac:dyDescent="0.2">
      <c r="A142" s="35">
        <f t="shared" si="3"/>
        <v>44857</v>
      </c>
      <c r="B142" s="36">
        <f>SUMIFS(СВЦЭМ!$D$39:$D$782,СВЦЭМ!$A$39:$A$782,$A142,СВЦЭМ!$B$39:$B$782,B$119)+'СЕТ СН'!$I$11+СВЦЭМ!$D$10+'СЕТ СН'!$I$6-'СЕТ СН'!$I$23</f>
        <v>2095.6416951800002</v>
      </c>
      <c r="C142" s="36">
        <f>SUMIFS(СВЦЭМ!$D$39:$D$782,СВЦЭМ!$A$39:$A$782,$A142,СВЦЭМ!$B$39:$B$782,C$119)+'СЕТ СН'!$I$11+СВЦЭМ!$D$10+'СЕТ СН'!$I$6-'СЕТ СН'!$I$23</f>
        <v>2125.3455628399997</v>
      </c>
      <c r="D142" s="36">
        <f>SUMIFS(СВЦЭМ!$D$39:$D$782,СВЦЭМ!$A$39:$A$782,$A142,СВЦЭМ!$B$39:$B$782,D$119)+'СЕТ СН'!$I$11+СВЦЭМ!$D$10+'СЕТ СН'!$I$6-'СЕТ СН'!$I$23</f>
        <v>2151.7683635000003</v>
      </c>
      <c r="E142" s="36">
        <f>SUMIFS(СВЦЭМ!$D$39:$D$782,СВЦЭМ!$A$39:$A$782,$A142,СВЦЭМ!$B$39:$B$782,E$119)+'СЕТ СН'!$I$11+СВЦЭМ!$D$10+'СЕТ СН'!$I$6-'СЕТ СН'!$I$23</f>
        <v>2151.9676589800001</v>
      </c>
      <c r="F142" s="36">
        <f>SUMIFS(СВЦЭМ!$D$39:$D$782,СВЦЭМ!$A$39:$A$782,$A142,СВЦЭМ!$B$39:$B$782,F$119)+'СЕТ СН'!$I$11+СВЦЭМ!$D$10+'СЕТ СН'!$I$6-'СЕТ СН'!$I$23</f>
        <v>2165.38722633</v>
      </c>
      <c r="G142" s="36">
        <f>SUMIFS(СВЦЭМ!$D$39:$D$782,СВЦЭМ!$A$39:$A$782,$A142,СВЦЭМ!$B$39:$B$782,G$119)+'СЕТ СН'!$I$11+СВЦЭМ!$D$10+'СЕТ СН'!$I$6-'СЕТ СН'!$I$23</f>
        <v>2141.3386071200002</v>
      </c>
      <c r="H142" s="36">
        <f>SUMIFS(СВЦЭМ!$D$39:$D$782,СВЦЭМ!$A$39:$A$782,$A142,СВЦЭМ!$B$39:$B$782,H$119)+'СЕТ СН'!$I$11+СВЦЭМ!$D$10+'СЕТ СН'!$I$6-'СЕТ СН'!$I$23</f>
        <v>2103.5741070399999</v>
      </c>
      <c r="I142" s="36">
        <f>SUMIFS(СВЦЭМ!$D$39:$D$782,СВЦЭМ!$A$39:$A$782,$A142,СВЦЭМ!$B$39:$B$782,I$119)+'СЕТ СН'!$I$11+СВЦЭМ!$D$10+'СЕТ СН'!$I$6-'СЕТ СН'!$I$23</f>
        <v>2100.8156316599998</v>
      </c>
      <c r="J142" s="36">
        <f>SUMIFS(СВЦЭМ!$D$39:$D$782,СВЦЭМ!$A$39:$A$782,$A142,СВЦЭМ!$B$39:$B$782,J$119)+'СЕТ СН'!$I$11+СВЦЭМ!$D$10+'СЕТ СН'!$I$6-'СЕТ СН'!$I$23</f>
        <v>2063.9211787599997</v>
      </c>
      <c r="K142" s="36">
        <f>SUMIFS(СВЦЭМ!$D$39:$D$782,СВЦЭМ!$A$39:$A$782,$A142,СВЦЭМ!$B$39:$B$782,K$119)+'СЕТ СН'!$I$11+СВЦЭМ!$D$10+'СЕТ СН'!$I$6-'СЕТ СН'!$I$23</f>
        <v>2051.3706768100001</v>
      </c>
      <c r="L142" s="36">
        <f>SUMIFS(СВЦЭМ!$D$39:$D$782,СВЦЭМ!$A$39:$A$782,$A142,СВЦЭМ!$B$39:$B$782,L$119)+'СЕТ СН'!$I$11+СВЦЭМ!$D$10+'СЕТ СН'!$I$6-'СЕТ СН'!$I$23</f>
        <v>2037.96357943</v>
      </c>
      <c r="M142" s="36">
        <f>SUMIFS(СВЦЭМ!$D$39:$D$782,СВЦЭМ!$A$39:$A$782,$A142,СВЦЭМ!$B$39:$B$782,M$119)+'СЕТ СН'!$I$11+СВЦЭМ!$D$10+'СЕТ СН'!$I$6-'СЕТ СН'!$I$23</f>
        <v>2051.2368274099999</v>
      </c>
      <c r="N142" s="36">
        <f>SUMIFS(СВЦЭМ!$D$39:$D$782,СВЦЭМ!$A$39:$A$782,$A142,СВЦЭМ!$B$39:$B$782,N$119)+'СЕТ СН'!$I$11+СВЦЭМ!$D$10+'СЕТ СН'!$I$6-'СЕТ СН'!$I$23</f>
        <v>2062.6100412200003</v>
      </c>
      <c r="O142" s="36">
        <f>SUMIFS(СВЦЭМ!$D$39:$D$782,СВЦЭМ!$A$39:$A$782,$A142,СВЦЭМ!$B$39:$B$782,O$119)+'СЕТ СН'!$I$11+СВЦЭМ!$D$10+'СЕТ СН'!$I$6-'СЕТ СН'!$I$23</f>
        <v>2078.5079696499997</v>
      </c>
      <c r="P142" s="36">
        <f>SUMIFS(СВЦЭМ!$D$39:$D$782,СВЦЭМ!$A$39:$A$782,$A142,СВЦЭМ!$B$39:$B$782,P$119)+'СЕТ СН'!$I$11+СВЦЭМ!$D$10+'СЕТ СН'!$I$6-'СЕТ СН'!$I$23</f>
        <v>2092.7754032900002</v>
      </c>
      <c r="Q142" s="36">
        <f>SUMIFS(СВЦЭМ!$D$39:$D$782,СВЦЭМ!$A$39:$A$782,$A142,СВЦЭМ!$B$39:$B$782,Q$119)+'СЕТ СН'!$I$11+СВЦЭМ!$D$10+'СЕТ СН'!$I$6-'СЕТ СН'!$I$23</f>
        <v>2105.84322815</v>
      </c>
      <c r="R142" s="36">
        <f>SUMIFS(СВЦЭМ!$D$39:$D$782,СВЦЭМ!$A$39:$A$782,$A142,СВЦЭМ!$B$39:$B$782,R$119)+'СЕТ СН'!$I$11+СВЦЭМ!$D$10+'СЕТ СН'!$I$6-'СЕТ СН'!$I$23</f>
        <v>2082.7337416600003</v>
      </c>
      <c r="S142" s="36">
        <f>SUMIFS(СВЦЭМ!$D$39:$D$782,СВЦЭМ!$A$39:$A$782,$A142,СВЦЭМ!$B$39:$B$782,S$119)+'СЕТ СН'!$I$11+СВЦЭМ!$D$10+'СЕТ СН'!$I$6-'СЕТ СН'!$I$23</f>
        <v>2051.0886448000001</v>
      </c>
      <c r="T142" s="36">
        <f>SUMIFS(СВЦЭМ!$D$39:$D$782,СВЦЭМ!$A$39:$A$782,$A142,СВЦЭМ!$B$39:$B$782,T$119)+'СЕТ СН'!$I$11+СВЦЭМ!$D$10+'СЕТ СН'!$I$6-'СЕТ СН'!$I$23</f>
        <v>1993.9016236800001</v>
      </c>
      <c r="U142" s="36">
        <f>SUMIFS(СВЦЭМ!$D$39:$D$782,СВЦЭМ!$A$39:$A$782,$A142,СВЦЭМ!$B$39:$B$782,U$119)+'СЕТ СН'!$I$11+СВЦЭМ!$D$10+'СЕТ СН'!$I$6-'СЕТ СН'!$I$23</f>
        <v>2013.9026073800001</v>
      </c>
      <c r="V142" s="36">
        <f>SUMIFS(СВЦЭМ!$D$39:$D$782,СВЦЭМ!$A$39:$A$782,$A142,СВЦЭМ!$B$39:$B$782,V$119)+'СЕТ СН'!$I$11+СВЦЭМ!$D$10+'СЕТ СН'!$I$6-'СЕТ СН'!$I$23</f>
        <v>2028.73099482</v>
      </c>
      <c r="W142" s="36">
        <f>SUMIFS(СВЦЭМ!$D$39:$D$782,СВЦЭМ!$A$39:$A$782,$A142,СВЦЭМ!$B$39:$B$782,W$119)+'СЕТ СН'!$I$11+СВЦЭМ!$D$10+'СЕТ СН'!$I$6-'СЕТ СН'!$I$23</f>
        <v>2054.2203307199998</v>
      </c>
      <c r="X142" s="36">
        <f>SUMIFS(СВЦЭМ!$D$39:$D$782,СВЦЭМ!$A$39:$A$782,$A142,СВЦЭМ!$B$39:$B$782,X$119)+'СЕТ СН'!$I$11+СВЦЭМ!$D$10+'СЕТ СН'!$I$6-'СЕТ СН'!$I$23</f>
        <v>2089.9352813599999</v>
      </c>
      <c r="Y142" s="36">
        <f>SUMIFS(СВЦЭМ!$D$39:$D$782,СВЦЭМ!$A$39:$A$782,$A142,СВЦЭМ!$B$39:$B$782,Y$119)+'СЕТ СН'!$I$11+СВЦЭМ!$D$10+'СЕТ СН'!$I$6-'СЕТ СН'!$I$23</f>
        <v>2133.8054298900001</v>
      </c>
    </row>
    <row r="143" spans="1:25" ht="15.75" x14ac:dyDescent="0.2">
      <c r="A143" s="35">
        <f t="shared" si="3"/>
        <v>44858</v>
      </c>
      <c r="B143" s="36">
        <f>SUMIFS(СВЦЭМ!$D$39:$D$782,СВЦЭМ!$A$39:$A$782,$A143,СВЦЭМ!$B$39:$B$782,B$119)+'СЕТ СН'!$I$11+СВЦЭМ!$D$10+'СЕТ СН'!$I$6-'СЕТ СН'!$I$23</f>
        <v>2099.2750414299999</v>
      </c>
      <c r="C143" s="36">
        <f>SUMIFS(СВЦЭМ!$D$39:$D$782,СВЦЭМ!$A$39:$A$782,$A143,СВЦЭМ!$B$39:$B$782,C$119)+'СЕТ СН'!$I$11+СВЦЭМ!$D$10+'СЕТ СН'!$I$6-'СЕТ СН'!$I$23</f>
        <v>2125.6682764699999</v>
      </c>
      <c r="D143" s="36">
        <f>SUMIFS(СВЦЭМ!$D$39:$D$782,СВЦЭМ!$A$39:$A$782,$A143,СВЦЭМ!$B$39:$B$782,D$119)+'СЕТ СН'!$I$11+СВЦЭМ!$D$10+'СЕТ СН'!$I$6-'СЕТ СН'!$I$23</f>
        <v>2139.8033371400002</v>
      </c>
      <c r="E143" s="36">
        <f>SUMIFS(СВЦЭМ!$D$39:$D$782,СВЦЭМ!$A$39:$A$782,$A143,СВЦЭМ!$B$39:$B$782,E$119)+'СЕТ СН'!$I$11+СВЦЭМ!$D$10+'СЕТ СН'!$I$6-'СЕТ СН'!$I$23</f>
        <v>2143.05304191</v>
      </c>
      <c r="F143" s="36">
        <f>SUMIFS(СВЦЭМ!$D$39:$D$782,СВЦЭМ!$A$39:$A$782,$A143,СВЦЭМ!$B$39:$B$782,F$119)+'СЕТ СН'!$I$11+СВЦЭМ!$D$10+'СЕТ СН'!$I$6-'СЕТ СН'!$I$23</f>
        <v>2162.0371726100002</v>
      </c>
      <c r="G143" s="36">
        <f>SUMIFS(СВЦЭМ!$D$39:$D$782,СВЦЭМ!$A$39:$A$782,$A143,СВЦЭМ!$B$39:$B$782,G$119)+'СЕТ СН'!$I$11+СВЦЭМ!$D$10+'СЕТ СН'!$I$6-'СЕТ СН'!$I$23</f>
        <v>2127.0444775400001</v>
      </c>
      <c r="H143" s="36">
        <f>SUMIFS(СВЦЭМ!$D$39:$D$782,СВЦЭМ!$A$39:$A$782,$A143,СВЦЭМ!$B$39:$B$782,H$119)+'СЕТ СН'!$I$11+СВЦЭМ!$D$10+'СЕТ СН'!$I$6-'СЕТ СН'!$I$23</f>
        <v>2097.5736359900002</v>
      </c>
      <c r="I143" s="36">
        <f>SUMIFS(СВЦЭМ!$D$39:$D$782,СВЦЭМ!$A$39:$A$782,$A143,СВЦЭМ!$B$39:$B$782,I$119)+'СЕТ СН'!$I$11+СВЦЭМ!$D$10+'СЕТ СН'!$I$6-'СЕТ СН'!$I$23</f>
        <v>2085.3548643000004</v>
      </c>
      <c r="J143" s="36">
        <f>SUMIFS(СВЦЭМ!$D$39:$D$782,СВЦЭМ!$A$39:$A$782,$A143,СВЦЭМ!$B$39:$B$782,J$119)+'СЕТ СН'!$I$11+СВЦЭМ!$D$10+'СЕТ СН'!$I$6-'СЕТ СН'!$I$23</f>
        <v>2072.00162318</v>
      </c>
      <c r="K143" s="36">
        <f>SUMIFS(СВЦЭМ!$D$39:$D$782,СВЦЭМ!$A$39:$A$782,$A143,СВЦЭМ!$B$39:$B$782,K$119)+'СЕТ СН'!$I$11+СВЦЭМ!$D$10+'СЕТ СН'!$I$6-'СЕТ СН'!$I$23</f>
        <v>2086.6830172099999</v>
      </c>
      <c r="L143" s="36">
        <f>SUMIFS(СВЦЭМ!$D$39:$D$782,СВЦЭМ!$A$39:$A$782,$A143,СВЦЭМ!$B$39:$B$782,L$119)+'СЕТ СН'!$I$11+СВЦЭМ!$D$10+'СЕТ СН'!$I$6-'СЕТ СН'!$I$23</f>
        <v>2096.7650939599998</v>
      </c>
      <c r="M143" s="36">
        <f>SUMIFS(СВЦЭМ!$D$39:$D$782,СВЦЭМ!$A$39:$A$782,$A143,СВЦЭМ!$B$39:$B$782,M$119)+'СЕТ СН'!$I$11+СВЦЭМ!$D$10+'СЕТ СН'!$I$6-'СЕТ СН'!$I$23</f>
        <v>2107.5867072299998</v>
      </c>
      <c r="N143" s="36">
        <f>SUMIFS(СВЦЭМ!$D$39:$D$782,СВЦЭМ!$A$39:$A$782,$A143,СВЦЭМ!$B$39:$B$782,N$119)+'СЕТ СН'!$I$11+СВЦЭМ!$D$10+'СЕТ СН'!$I$6-'СЕТ СН'!$I$23</f>
        <v>2114.8492829000002</v>
      </c>
      <c r="O143" s="36">
        <f>SUMIFS(СВЦЭМ!$D$39:$D$782,СВЦЭМ!$A$39:$A$782,$A143,СВЦЭМ!$B$39:$B$782,O$119)+'СЕТ СН'!$I$11+СВЦЭМ!$D$10+'СЕТ СН'!$I$6-'СЕТ СН'!$I$23</f>
        <v>2107.9581766000001</v>
      </c>
      <c r="P143" s="36">
        <f>SUMIFS(СВЦЭМ!$D$39:$D$782,СВЦЭМ!$A$39:$A$782,$A143,СВЦЭМ!$B$39:$B$782,P$119)+'СЕТ СН'!$I$11+СВЦЭМ!$D$10+'СЕТ СН'!$I$6-'СЕТ СН'!$I$23</f>
        <v>2108.5259848800001</v>
      </c>
      <c r="Q143" s="36">
        <f>SUMIFS(СВЦЭМ!$D$39:$D$782,СВЦЭМ!$A$39:$A$782,$A143,СВЦЭМ!$B$39:$B$782,Q$119)+'СЕТ СН'!$I$11+СВЦЭМ!$D$10+'СЕТ СН'!$I$6-'СЕТ СН'!$I$23</f>
        <v>2105.50783146</v>
      </c>
      <c r="R143" s="36">
        <f>SUMIFS(СВЦЭМ!$D$39:$D$782,СВЦЭМ!$A$39:$A$782,$A143,СВЦЭМ!$B$39:$B$782,R$119)+'СЕТ СН'!$I$11+СВЦЭМ!$D$10+'СЕТ СН'!$I$6-'СЕТ СН'!$I$23</f>
        <v>2075.6653177600001</v>
      </c>
      <c r="S143" s="36">
        <f>SUMIFS(СВЦЭМ!$D$39:$D$782,СВЦЭМ!$A$39:$A$782,$A143,СВЦЭМ!$B$39:$B$782,S$119)+'СЕТ СН'!$I$11+СВЦЭМ!$D$10+'СЕТ СН'!$I$6-'СЕТ СН'!$I$23</f>
        <v>2056.0407883600001</v>
      </c>
      <c r="T143" s="36">
        <f>SUMIFS(СВЦЭМ!$D$39:$D$782,СВЦЭМ!$A$39:$A$782,$A143,СВЦЭМ!$B$39:$B$782,T$119)+'СЕТ СН'!$I$11+СВЦЭМ!$D$10+'СЕТ СН'!$I$6-'СЕТ СН'!$I$23</f>
        <v>2013.09027649</v>
      </c>
      <c r="U143" s="36">
        <f>SUMIFS(СВЦЭМ!$D$39:$D$782,СВЦЭМ!$A$39:$A$782,$A143,СВЦЭМ!$B$39:$B$782,U$119)+'СЕТ СН'!$I$11+СВЦЭМ!$D$10+'СЕТ СН'!$I$6-'СЕТ СН'!$I$23</f>
        <v>2047.3542750200002</v>
      </c>
      <c r="V143" s="36">
        <f>SUMIFS(СВЦЭМ!$D$39:$D$782,СВЦЭМ!$A$39:$A$782,$A143,СВЦЭМ!$B$39:$B$782,V$119)+'СЕТ СН'!$I$11+СВЦЭМ!$D$10+'СЕТ СН'!$I$6-'СЕТ СН'!$I$23</f>
        <v>2071.3519871400003</v>
      </c>
      <c r="W143" s="36">
        <f>SUMIFS(СВЦЭМ!$D$39:$D$782,СВЦЭМ!$A$39:$A$782,$A143,СВЦЭМ!$B$39:$B$782,W$119)+'СЕТ СН'!$I$11+СВЦЭМ!$D$10+'СЕТ СН'!$I$6-'СЕТ СН'!$I$23</f>
        <v>2095.5099240899999</v>
      </c>
      <c r="X143" s="36">
        <f>SUMIFS(СВЦЭМ!$D$39:$D$782,СВЦЭМ!$A$39:$A$782,$A143,СВЦЭМ!$B$39:$B$782,X$119)+'СЕТ СН'!$I$11+СВЦЭМ!$D$10+'СЕТ СН'!$I$6-'СЕТ СН'!$I$23</f>
        <v>2124.48273109</v>
      </c>
      <c r="Y143" s="36">
        <f>SUMIFS(СВЦЭМ!$D$39:$D$782,СВЦЭМ!$A$39:$A$782,$A143,СВЦЭМ!$B$39:$B$782,Y$119)+'СЕТ СН'!$I$11+СВЦЭМ!$D$10+'СЕТ СН'!$I$6-'СЕТ СН'!$I$23</f>
        <v>2161.4623082600001</v>
      </c>
    </row>
    <row r="144" spans="1:25" ht="15.75" x14ac:dyDescent="0.2">
      <c r="A144" s="35">
        <f t="shared" si="3"/>
        <v>44859</v>
      </c>
      <c r="B144" s="36">
        <f>SUMIFS(СВЦЭМ!$D$39:$D$782,СВЦЭМ!$A$39:$A$782,$A144,СВЦЭМ!$B$39:$B$782,B$119)+'СЕТ СН'!$I$11+СВЦЭМ!$D$10+'СЕТ СН'!$I$6-'СЕТ СН'!$I$23</f>
        <v>2118.4312597400003</v>
      </c>
      <c r="C144" s="36">
        <f>SUMIFS(СВЦЭМ!$D$39:$D$782,СВЦЭМ!$A$39:$A$782,$A144,СВЦЭМ!$B$39:$B$782,C$119)+'СЕТ СН'!$I$11+СВЦЭМ!$D$10+'СЕТ СН'!$I$6-'СЕТ СН'!$I$23</f>
        <v>2151.6197826600001</v>
      </c>
      <c r="D144" s="36">
        <f>SUMIFS(СВЦЭМ!$D$39:$D$782,СВЦЭМ!$A$39:$A$782,$A144,СВЦЭМ!$B$39:$B$782,D$119)+'СЕТ СН'!$I$11+СВЦЭМ!$D$10+'СЕТ СН'!$I$6-'СЕТ СН'!$I$23</f>
        <v>2139.8345880699999</v>
      </c>
      <c r="E144" s="36">
        <f>SUMIFS(СВЦЭМ!$D$39:$D$782,СВЦЭМ!$A$39:$A$782,$A144,СВЦЭМ!$B$39:$B$782,E$119)+'СЕТ СН'!$I$11+СВЦЭМ!$D$10+'СЕТ СН'!$I$6-'СЕТ СН'!$I$23</f>
        <v>2122.5269010500001</v>
      </c>
      <c r="F144" s="36">
        <f>SUMIFS(СВЦЭМ!$D$39:$D$782,СВЦЭМ!$A$39:$A$782,$A144,СВЦЭМ!$B$39:$B$782,F$119)+'СЕТ СН'!$I$11+СВЦЭМ!$D$10+'СЕТ СН'!$I$6-'СЕТ СН'!$I$23</f>
        <v>2130.86747922</v>
      </c>
      <c r="G144" s="36">
        <f>SUMIFS(СВЦЭМ!$D$39:$D$782,СВЦЭМ!$A$39:$A$782,$A144,СВЦЭМ!$B$39:$B$782,G$119)+'СЕТ СН'!$I$11+СВЦЭМ!$D$10+'СЕТ СН'!$I$6-'СЕТ СН'!$I$23</f>
        <v>2087.7140554799998</v>
      </c>
      <c r="H144" s="36">
        <f>SUMIFS(СВЦЭМ!$D$39:$D$782,СВЦЭМ!$A$39:$A$782,$A144,СВЦЭМ!$B$39:$B$782,H$119)+'СЕТ СН'!$I$11+СВЦЭМ!$D$10+'СЕТ СН'!$I$6-'СЕТ СН'!$I$23</f>
        <v>2019.8802426500001</v>
      </c>
      <c r="I144" s="36">
        <f>SUMIFS(СВЦЭМ!$D$39:$D$782,СВЦЭМ!$A$39:$A$782,$A144,СВЦЭМ!$B$39:$B$782,I$119)+'СЕТ СН'!$I$11+СВЦЭМ!$D$10+'СЕТ СН'!$I$6-'СЕТ СН'!$I$23</f>
        <v>1957.2381554000001</v>
      </c>
      <c r="J144" s="36">
        <f>SUMIFS(СВЦЭМ!$D$39:$D$782,СВЦЭМ!$A$39:$A$782,$A144,СВЦЭМ!$B$39:$B$782,J$119)+'СЕТ СН'!$I$11+СВЦЭМ!$D$10+'СЕТ СН'!$I$6-'СЕТ СН'!$I$23</f>
        <v>1852.12309992</v>
      </c>
      <c r="K144" s="36">
        <f>SUMIFS(СВЦЭМ!$D$39:$D$782,СВЦЭМ!$A$39:$A$782,$A144,СВЦЭМ!$B$39:$B$782,K$119)+'СЕТ СН'!$I$11+СВЦЭМ!$D$10+'СЕТ СН'!$I$6-'СЕТ СН'!$I$23</f>
        <v>1874.47491395</v>
      </c>
      <c r="L144" s="36">
        <f>SUMIFS(СВЦЭМ!$D$39:$D$782,СВЦЭМ!$A$39:$A$782,$A144,СВЦЭМ!$B$39:$B$782,L$119)+'СЕТ СН'!$I$11+СВЦЭМ!$D$10+'СЕТ СН'!$I$6-'СЕТ СН'!$I$23</f>
        <v>1880.7490964200001</v>
      </c>
      <c r="M144" s="36">
        <f>SUMIFS(СВЦЭМ!$D$39:$D$782,СВЦЭМ!$A$39:$A$782,$A144,СВЦЭМ!$B$39:$B$782,M$119)+'СЕТ СН'!$I$11+СВЦЭМ!$D$10+'СЕТ СН'!$I$6-'СЕТ СН'!$I$23</f>
        <v>1968.43675768</v>
      </c>
      <c r="N144" s="36">
        <f>SUMIFS(СВЦЭМ!$D$39:$D$782,СВЦЭМ!$A$39:$A$782,$A144,СВЦЭМ!$B$39:$B$782,N$119)+'СЕТ СН'!$I$11+СВЦЭМ!$D$10+'СЕТ СН'!$I$6-'СЕТ СН'!$I$23</f>
        <v>2065.70442826</v>
      </c>
      <c r="O144" s="36">
        <f>SUMIFS(СВЦЭМ!$D$39:$D$782,СВЦЭМ!$A$39:$A$782,$A144,СВЦЭМ!$B$39:$B$782,O$119)+'СЕТ СН'!$I$11+СВЦЭМ!$D$10+'СЕТ СН'!$I$6-'СЕТ СН'!$I$23</f>
        <v>2043.3991101399999</v>
      </c>
      <c r="P144" s="36">
        <f>SUMIFS(СВЦЭМ!$D$39:$D$782,СВЦЭМ!$A$39:$A$782,$A144,СВЦЭМ!$B$39:$B$782,P$119)+'СЕТ СН'!$I$11+СВЦЭМ!$D$10+'СЕТ СН'!$I$6-'СЕТ СН'!$I$23</f>
        <v>2043.91220681</v>
      </c>
      <c r="Q144" s="36">
        <f>SUMIFS(СВЦЭМ!$D$39:$D$782,СВЦЭМ!$A$39:$A$782,$A144,СВЦЭМ!$B$39:$B$782,Q$119)+'СЕТ СН'!$I$11+СВЦЭМ!$D$10+'СЕТ СН'!$I$6-'СЕТ СН'!$I$23</f>
        <v>2043.8750545300002</v>
      </c>
      <c r="R144" s="36">
        <f>SUMIFS(СВЦЭМ!$D$39:$D$782,СВЦЭМ!$A$39:$A$782,$A144,СВЦЭМ!$B$39:$B$782,R$119)+'СЕТ СН'!$I$11+СВЦЭМ!$D$10+'СЕТ СН'!$I$6-'СЕТ СН'!$I$23</f>
        <v>1943.1153068100002</v>
      </c>
      <c r="S144" s="36">
        <f>SUMIFS(СВЦЭМ!$D$39:$D$782,СВЦЭМ!$A$39:$A$782,$A144,СВЦЭМ!$B$39:$B$782,S$119)+'СЕТ СН'!$I$11+СВЦЭМ!$D$10+'СЕТ СН'!$I$6-'СЕТ СН'!$I$23</f>
        <v>1878.0559143999999</v>
      </c>
      <c r="T144" s="36">
        <f>SUMIFS(СВЦЭМ!$D$39:$D$782,СВЦЭМ!$A$39:$A$782,$A144,СВЦЭМ!$B$39:$B$782,T$119)+'СЕТ СН'!$I$11+СВЦЭМ!$D$10+'СЕТ СН'!$I$6-'СЕТ СН'!$I$23</f>
        <v>1789.59309603</v>
      </c>
      <c r="U144" s="36">
        <f>SUMIFS(СВЦЭМ!$D$39:$D$782,СВЦЭМ!$A$39:$A$782,$A144,СВЦЭМ!$B$39:$B$782,U$119)+'СЕТ СН'!$I$11+СВЦЭМ!$D$10+'СЕТ СН'!$I$6-'СЕТ СН'!$I$23</f>
        <v>1795.76085259</v>
      </c>
      <c r="V144" s="36">
        <f>SUMIFS(СВЦЭМ!$D$39:$D$782,СВЦЭМ!$A$39:$A$782,$A144,СВЦЭМ!$B$39:$B$782,V$119)+'СЕТ СН'!$I$11+СВЦЭМ!$D$10+'СЕТ СН'!$I$6-'СЕТ СН'!$I$23</f>
        <v>1816.5912690599998</v>
      </c>
      <c r="W144" s="36">
        <f>SUMIFS(СВЦЭМ!$D$39:$D$782,СВЦЭМ!$A$39:$A$782,$A144,СВЦЭМ!$B$39:$B$782,W$119)+'СЕТ СН'!$I$11+СВЦЭМ!$D$10+'СЕТ СН'!$I$6-'СЕТ СН'!$I$23</f>
        <v>1830.6446882</v>
      </c>
      <c r="X144" s="36">
        <f>SUMIFS(СВЦЭМ!$D$39:$D$782,СВЦЭМ!$A$39:$A$782,$A144,СВЦЭМ!$B$39:$B$782,X$119)+'СЕТ СН'!$I$11+СВЦЭМ!$D$10+'СЕТ СН'!$I$6-'СЕТ СН'!$I$23</f>
        <v>1857.1934880499998</v>
      </c>
      <c r="Y144" s="36">
        <f>SUMIFS(СВЦЭМ!$D$39:$D$782,СВЦЭМ!$A$39:$A$782,$A144,СВЦЭМ!$B$39:$B$782,Y$119)+'СЕТ СН'!$I$11+СВЦЭМ!$D$10+'СЕТ СН'!$I$6-'СЕТ СН'!$I$23</f>
        <v>1875.5881480999999</v>
      </c>
    </row>
    <row r="145" spans="1:27" ht="15.75" x14ac:dyDescent="0.2">
      <c r="A145" s="35">
        <f t="shared" si="3"/>
        <v>44860</v>
      </c>
      <c r="B145" s="36">
        <f>SUMIFS(СВЦЭМ!$D$39:$D$782,СВЦЭМ!$A$39:$A$782,$A145,СВЦЭМ!$B$39:$B$782,B$119)+'СЕТ СН'!$I$11+СВЦЭМ!$D$10+'СЕТ СН'!$I$6-'СЕТ СН'!$I$23</f>
        <v>2048.9548331699998</v>
      </c>
      <c r="C145" s="36">
        <f>SUMIFS(СВЦЭМ!$D$39:$D$782,СВЦЭМ!$A$39:$A$782,$A145,СВЦЭМ!$B$39:$B$782,C$119)+'СЕТ СН'!$I$11+СВЦЭМ!$D$10+'СЕТ СН'!$I$6-'СЕТ СН'!$I$23</f>
        <v>2062.7530603300002</v>
      </c>
      <c r="D145" s="36">
        <f>SUMIFS(СВЦЭМ!$D$39:$D$782,СВЦЭМ!$A$39:$A$782,$A145,СВЦЭМ!$B$39:$B$782,D$119)+'СЕТ СН'!$I$11+СВЦЭМ!$D$10+'СЕТ СН'!$I$6-'СЕТ СН'!$I$23</f>
        <v>2075.9159371699998</v>
      </c>
      <c r="E145" s="36">
        <f>SUMIFS(СВЦЭМ!$D$39:$D$782,СВЦЭМ!$A$39:$A$782,$A145,СВЦЭМ!$B$39:$B$782,E$119)+'СЕТ СН'!$I$11+СВЦЭМ!$D$10+'СЕТ СН'!$I$6-'СЕТ СН'!$I$23</f>
        <v>2093.6278045600002</v>
      </c>
      <c r="F145" s="36">
        <f>SUMIFS(СВЦЭМ!$D$39:$D$782,СВЦЭМ!$A$39:$A$782,$A145,СВЦЭМ!$B$39:$B$782,F$119)+'СЕТ СН'!$I$11+СВЦЭМ!$D$10+'СЕТ СН'!$I$6-'СЕТ СН'!$I$23</f>
        <v>2065.6573508900001</v>
      </c>
      <c r="G145" s="36">
        <f>SUMIFS(СВЦЭМ!$D$39:$D$782,СВЦЭМ!$A$39:$A$782,$A145,СВЦЭМ!$B$39:$B$782,G$119)+'СЕТ СН'!$I$11+СВЦЭМ!$D$10+'СЕТ СН'!$I$6-'СЕТ СН'!$I$23</f>
        <v>2008.43984002</v>
      </c>
      <c r="H145" s="36">
        <f>SUMIFS(СВЦЭМ!$D$39:$D$782,СВЦЭМ!$A$39:$A$782,$A145,СВЦЭМ!$B$39:$B$782,H$119)+'СЕТ СН'!$I$11+СВЦЭМ!$D$10+'СЕТ СН'!$I$6-'СЕТ СН'!$I$23</f>
        <v>1922.17034356</v>
      </c>
      <c r="I145" s="36">
        <f>SUMIFS(СВЦЭМ!$D$39:$D$782,СВЦЭМ!$A$39:$A$782,$A145,СВЦЭМ!$B$39:$B$782,I$119)+'СЕТ СН'!$I$11+СВЦЭМ!$D$10+'СЕТ СН'!$I$6-'СЕТ СН'!$I$23</f>
        <v>1966.4996224800002</v>
      </c>
      <c r="J145" s="36">
        <f>SUMIFS(СВЦЭМ!$D$39:$D$782,СВЦЭМ!$A$39:$A$782,$A145,СВЦЭМ!$B$39:$B$782,J$119)+'СЕТ СН'!$I$11+СВЦЭМ!$D$10+'СЕТ СН'!$I$6-'СЕТ СН'!$I$23</f>
        <v>1929.8480079300002</v>
      </c>
      <c r="K145" s="36">
        <f>SUMIFS(СВЦЭМ!$D$39:$D$782,СВЦЭМ!$A$39:$A$782,$A145,СВЦЭМ!$B$39:$B$782,K$119)+'СЕТ СН'!$I$11+СВЦЭМ!$D$10+'СЕТ СН'!$I$6-'СЕТ СН'!$I$23</f>
        <v>1940.7213416200002</v>
      </c>
      <c r="L145" s="36">
        <f>SUMIFS(СВЦЭМ!$D$39:$D$782,СВЦЭМ!$A$39:$A$782,$A145,СВЦЭМ!$B$39:$B$782,L$119)+'СЕТ СН'!$I$11+СВЦЭМ!$D$10+'СЕТ СН'!$I$6-'СЕТ СН'!$I$23</f>
        <v>1948.32688856</v>
      </c>
      <c r="M145" s="36">
        <f>SUMIFS(СВЦЭМ!$D$39:$D$782,СВЦЭМ!$A$39:$A$782,$A145,СВЦЭМ!$B$39:$B$782,M$119)+'СЕТ СН'!$I$11+СВЦЭМ!$D$10+'СЕТ СН'!$I$6-'СЕТ СН'!$I$23</f>
        <v>1945.3880362100001</v>
      </c>
      <c r="N145" s="36">
        <f>SUMIFS(СВЦЭМ!$D$39:$D$782,СВЦЭМ!$A$39:$A$782,$A145,СВЦЭМ!$B$39:$B$782,N$119)+'СЕТ СН'!$I$11+СВЦЭМ!$D$10+'СЕТ СН'!$I$6-'СЕТ СН'!$I$23</f>
        <v>1953.03208593</v>
      </c>
      <c r="O145" s="36">
        <f>SUMIFS(СВЦЭМ!$D$39:$D$782,СВЦЭМ!$A$39:$A$782,$A145,СВЦЭМ!$B$39:$B$782,O$119)+'СЕТ СН'!$I$11+СВЦЭМ!$D$10+'СЕТ СН'!$I$6-'СЕТ СН'!$I$23</f>
        <v>1995.29838741</v>
      </c>
      <c r="P145" s="36">
        <f>SUMIFS(СВЦЭМ!$D$39:$D$782,СВЦЭМ!$A$39:$A$782,$A145,СВЦЭМ!$B$39:$B$782,P$119)+'СЕТ СН'!$I$11+СВЦЭМ!$D$10+'СЕТ СН'!$I$6-'СЕТ СН'!$I$23</f>
        <v>2006.3379148000001</v>
      </c>
      <c r="Q145" s="36">
        <f>SUMIFS(СВЦЭМ!$D$39:$D$782,СВЦЭМ!$A$39:$A$782,$A145,СВЦЭМ!$B$39:$B$782,Q$119)+'СЕТ СН'!$I$11+СВЦЭМ!$D$10+'СЕТ СН'!$I$6-'СЕТ СН'!$I$23</f>
        <v>1992.6156565200001</v>
      </c>
      <c r="R145" s="36">
        <f>SUMIFS(СВЦЭМ!$D$39:$D$782,СВЦЭМ!$A$39:$A$782,$A145,СВЦЭМ!$B$39:$B$782,R$119)+'СЕТ СН'!$I$11+СВЦЭМ!$D$10+'СЕТ СН'!$I$6-'СЕТ СН'!$I$23</f>
        <v>1989.5615532100001</v>
      </c>
      <c r="S145" s="36">
        <f>SUMIFS(СВЦЭМ!$D$39:$D$782,СВЦЭМ!$A$39:$A$782,$A145,СВЦЭМ!$B$39:$B$782,S$119)+'СЕТ СН'!$I$11+СВЦЭМ!$D$10+'СЕТ СН'!$I$6-'СЕТ СН'!$I$23</f>
        <v>1921.8475531199999</v>
      </c>
      <c r="T145" s="36">
        <f>SUMIFS(СВЦЭМ!$D$39:$D$782,СВЦЭМ!$A$39:$A$782,$A145,СВЦЭМ!$B$39:$B$782,T$119)+'СЕТ СН'!$I$11+СВЦЭМ!$D$10+'СЕТ СН'!$I$6-'СЕТ СН'!$I$23</f>
        <v>1906.26131992</v>
      </c>
      <c r="U145" s="36">
        <f>SUMIFS(СВЦЭМ!$D$39:$D$782,СВЦЭМ!$A$39:$A$782,$A145,СВЦЭМ!$B$39:$B$782,U$119)+'СЕТ СН'!$I$11+СВЦЭМ!$D$10+'СЕТ СН'!$I$6-'СЕТ СН'!$I$23</f>
        <v>1921.0427688100001</v>
      </c>
      <c r="V145" s="36">
        <f>SUMIFS(СВЦЭМ!$D$39:$D$782,СВЦЭМ!$A$39:$A$782,$A145,СВЦЭМ!$B$39:$B$782,V$119)+'СЕТ СН'!$I$11+СВЦЭМ!$D$10+'СЕТ СН'!$I$6-'СЕТ СН'!$I$23</f>
        <v>1946.1542172700001</v>
      </c>
      <c r="W145" s="36">
        <f>SUMIFS(СВЦЭМ!$D$39:$D$782,СВЦЭМ!$A$39:$A$782,$A145,СВЦЭМ!$B$39:$B$782,W$119)+'СЕТ СН'!$I$11+СВЦЭМ!$D$10+'СЕТ СН'!$I$6-'СЕТ СН'!$I$23</f>
        <v>1982.49930279</v>
      </c>
      <c r="X145" s="36">
        <f>SUMIFS(СВЦЭМ!$D$39:$D$782,СВЦЭМ!$A$39:$A$782,$A145,СВЦЭМ!$B$39:$B$782,X$119)+'СЕТ СН'!$I$11+СВЦЭМ!$D$10+'СЕТ СН'!$I$6-'СЕТ СН'!$I$23</f>
        <v>1990.1320329800001</v>
      </c>
      <c r="Y145" s="36">
        <f>SUMIFS(СВЦЭМ!$D$39:$D$782,СВЦЭМ!$A$39:$A$782,$A145,СВЦЭМ!$B$39:$B$782,Y$119)+'СЕТ СН'!$I$11+СВЦЭМ!$D$10+'СЕТ СН'!$I$6-'СЕТ СН'!$I$23</f>
        <v>1997.99311057</v>
      </c>
    </row>
    <row r="146" spans="1:27" ht="15.75" x14ac:dyDescent="0.2">
      <c r="A146" s="35">
        <f t="shared" si="3"/>
        <v>44861</v>
      </c>
      <c r="B146" s="36">
        <f>SUMIFS(СВЦЭМ!$D$39:$D$782,СВЦЭМ!$A$39:$A$782,$A146,СВЦЭМ!$B$39:$B$782,B$119)+'СЕТ СН'!$I$11+СВЦЭМ!$D$10+'СЕТ СН'!$I$6-'СЕТ СН'!$I$23</f>
        <v>2057.8615605300001</v>
      </c>
      <c r="C146" s="36">
        <f>SUMIFS(СВЦЭМ!$D$39:$D$782,СВЦЭМ!$A$39:$A$782,$A146,СВЦЭМ!$B$39:$B$782,C$119)+'СЕТ СН'!$I$11+СВЦЭМ!$D$10+'СЕТ СН'!$I$6-'СЕТ СН'!$I$23</f>
        <v>2079.4601457700001</v>
      </c>
      <c r="D146" s="36">
        <f>SUMIFS(СВЦЭМ!$D$39:$D$782,СВЦЭМ!$A$39:$A$782,$A146,СВЦЭМ!$B$39:$B$782,D$119)+'СЕТ СН'!$I$11+СВЦЭМ!$D$10+'СЕТ СН'!$I$6-'СЕТ СН'!$I$23</f>
        <v>2107.51309068</v>
      </c>
      <c r="E146" s="36">
        <f>SUMIFS(СВЦЭМ!$D$39:$D$782,СВЦЭМ!$A$39:$A$782,$A146,СВЦЭМ!$B$39:$B$782,E$119)+'СЕТ СН'!$I$11+СВЦЭМ!$D$10+'СЕТ СН'!$I$6-'СЕТ СН'!$I$23</f>
        <v>2113.0041673000001</v>
      </c>
      <c r="F146" s="36">
        <f>SUMIFS(СВЦЭМ!$D$39:$D$782,СВЦЭМ!$A$39:$A$782,$A146,СВЦЭМ!$B$39:$B$782,F$119)+'СЕТ СН'!$I$11+СВЦЭМ!$D$10+'СЕТ СН'!$I$6-'СЕТ СН'!$I$23</f>
        <v>2092.0924827200001</v>
      </c>
      <c r="G146" s="36">
        <f>SUMIFS(СВЦЭМ!$D$39:$D$782,СВЦЭМ!$A$39:$A$782,$A146,СВЦЭМ!$B$39:$B$782,G$119)+'СЕТ СН'!$I$11+СВЦЭМ!$D$10+'СЕТ СН'!$I$6-'СЕТ СН'!$I$23</f>
        <v>2019.4709368900001</v>
      </c>
      <c r="H146" s="36">
        <f>SUMIFS(СВЦЭМ!$D$39:$D$782,СВЦЭМ!$A$39:$A$782,$A146,СВЦЭМ!$B$39:$B$782,H$119)+'СЕТ СН'!$I$11+СВЦЭМ!$D$10+'СЕТ СН'!$I$6-'СЕТ СН'!$I$23</f>
        <v>1916.82483723</v>
      </c>
      <c r="I146" s="36">
        <f>SUMIFS(СВЦЭМ!$D$39:$D$782,СВЦЭМ!$A$39:$A$782,$A146,СВЦЭМ!$B$39:$B$782,I$119)+'СЕТ СН'!$I$11+СВЦЭМ!$D$10+'СЕТ СН'!$I$6-'СЕТ СН'!$I$23</f>
        <v>1915.5615834499999</v>
      </c>
      <c r="J146" s="36">
        <f>SUMIFS(СВЦЭМ!$D$39:$D$782,СВЦЭМ!$A$39:$A$782,$A146,СВЦЭМ!$B$39:$B$782,J$119)+'СЕТ СН'!$I$11+СВЦЭМ!$D$10+'СЕТ СН'!$I$6-'СЕТ СН'!$I$23</f>
        <v>1889.8382920199999</v>
      </c>
      <c r="K146" s="36">
        <f>SUMIFS(СВЦЭМ!$D$39:$D$782,СВЦЭМ!$A$39:$A$782,$A146,СВЦЭМ!$B$39:$B$782,K$119)+'СЕТ СН'!$I$11+СВЦЭМ!$D$10+'СЕТ СН'!$I$6-'СЕТ СН'!$I$23</f>
        <v>1906.03197643</v>
      </c>
      <c r="L146" s="36">
        <f>SUMIFS(СВЦЭМ!$D$39:$D$782,СВЦЭМ!$A$39:$A$782,$A146,СВЦЭМ!$B$39:$B$782,L$119)+'СЕТ СН'!$I$11+СВЦЭМ!$D$10+'СЕТ СН'!$I$6-'СЕТ СН'!$I$23</f>
        <v>1909.94921525</v>
      </c>
      <c r="M146" s="36">
        <f>SUMIFS(СВЦЭМ!$D$39:$D$782,СВЦЭМ!$A$39:$A$782,$A146,СВЦЭМ!$B$39:$B$782,M$119)+'СЕТ СН'!$I$11+СВЦЭМ!$D$10+'СЕТ СН'!$I$6-'СЕТ СН'!$I$23</f>
        <v>1918.1468244299999</v>
      </c>
      <c r="N146" s="36">
        <f>SUMIFS(СВЦЭМ!$D$39:$D$782,СВЦЭМ!$A$39:$A$782,$A146,СВЦЭМ!$B$39:$B$782,N$119)+'СЕТ СН'!$I$11+СВЦЭМ!$D$10+'СЕТ СН'!$I$6-'СЕТ СН'!$I$23</f>
        <v>1947.6531642</v>
      </c>
      <c r="O146" s="36">
        <f>SUMIFS(СВЦЭМ!$D$39:$D$782,СВЦЭМ!$A$39:$A$782,$A146,СВЦЭМ!$B$39:$B$782,O$119)+'СЕТ СН'!$I$11+СВЦЭМ!$D$10+'СЕТ СН'!$I$6-'СЕТ СН'!$I$23</f>
        <v>1960.1988078899999</v>
      </c>
      <c r="P146" s="36">
        <f>SUMIFS(СВЦЭМ!$D$39:$D$782,СВЦЭМ!$A$39:$A$782,$A146,СВЦЭМ!$B$39:$B$782,P$119)+'СЕТ СН'!$I$11+СВЦЭМ!$D$10+'СЕТ СН'!$I$6-'СЕТ СН'!$I$23</f>
        <v>1961.37387401</v>
      </c>
      <c r="Q146" s="36">
        <f>SUMIFS(СВЦЭМ!$D$39:$D$782,СВЦЭМ!$A$39:$A$782,$A146,СВЦЭМ!$B$39:$B$782,Q$119)+'СЕТ СН'!$I$11+СВЦЭМ!$D$10+'СЕТ СН'!$I$6-'СЕТ СН'!$I$23</f>
        <v>1971.7726832100002</v>
      </c>
      <c r="R146" s="36">
        <f>SUMIFS(СВЦЭМ!$D$39:$D$782,СВЦЭМ!$A$39:$A$782,$A146,СВЦЭМ!$B$39:$B$782,R$119)+'СЕТ СН'!$I$11+СВЦЭМ!$D$10+'СЕТ СН'!$I$6-'СЕТ СН'!$I$23</f>
        <v>1943.8837698900002</v>
      </c>
      <c r="S146" s="36">
        <f>SUMIFS(СВЦЭМ!$D$39:$D$782,СВЦЭМ!$A$39:$A$782,$A146,СВЦЭМ!$B$39:$B$782,S$119)+'СЕТ СН'!$I$11+СВЦЭМ!$D$10+'СЕТ СН'!$I$6-'СЕТ СН'!$I$23</f>
        <v>1924.9818458499999</v>
      </c>
      <c r="T146" s="36">
        <f>SUMIFS(СВЦЭМ!$D$39:$D$782,СВЦЭМ!$A$39:$A$782,$A146,СВЦЭМ!$B$39:$B$782,T$119)+'СЕТ СН'!$I$11+СВЦЭМ!$D$10+'СЕТ СН'!$I$6-'СЕТ СН'!$I$23</f>
        <v>1886.4730070800001</v>
      </c>
      <c r="U146" s="36">
        <f>SUMIFS(СВЦЭМ!$D$39:$D$782,СВЦЭМ!$A$39:$A$782,$A146,СВЦЭМ!$B$39:$B$782,U$119)+'СЕТ СН'!$I$11+СВЦЭМ!$D$10+'СЕТ СН'!$I$6-'СЕТ СН'!$I$23</f>
        <v>1909.9989720999999</v>
      </c>
      <c r="V146" s="36">
        <f>SUMIFS(СВЦЭМ!$D$39:$D$782,СВЦЭМ!$A$39:$A$782,$A146,СВЦЭМ!$B$39:$B$782,V$119)+'СЕТ СН'!$I$11+СВЦЭМ!$D$10+'СЕТ СН'!$I$6-'СЕТ СН'!$I$23</f>
        <v>1940.1657483900001</v>
      </c>
      <c r="W146" s="36">
        <f>SUMIFS(СВЦЭМ!$D$39:$D$782,СВЦЭМ!$A$39:$A$782,$A146,СВЦЭМ!$B$39:$B$782,W$119)+'СЕТ СН'!$I$11+СВЦЭМ!$D$10+'СЕТ СН'!$I$6-'СЕТ СН'!$I$23</f>
        <v>1965.0139997800002</v>
      </c>
      <c r="X146" s="36">
        <f>SUMIFS(СВЦЭМ!$D$39:$D$782,СВЦЭМ!$A$39:$A$782,$A146,СВЦЭМ!$B$39:$B$782,X$119)+'СЕТ СН'!$I$11+СВЦЭМ!$D$10+'СЕТ СН'!$I$6-'СЕТ СН'!$I$23</f>
        <v>2016.68124584</v>
      </c>
      <c r="Y146" s="36">
        <f>SUMIFS(СВЦЭМ!$D$39:$D$782,СВЦЭМ!$A$39:$A$782,$A146,СВЦЭМ!$B$39:$B$782,Y$119)+'СЕТ СН'!$I$11+СВЦЭМ!$D$10+'СЕТ СН'!$I$6-'СЕТ СН'!$I$23</f>
        <v>2044.1212894499999</v>
      </c>
    </row>
    <row r="147" spans="1:27" ht="15.75" x14ac:dyDescent="0.2">
      <c r="A147" s="35">
        <f t="shared" si="3"/>
        <v>44862</v>
      </c>
      <c r="B147" s="36">
        <f>SUMIFS(СВЦЭМ!$D$39:$D$782,СВЦЭМ!$A$39:$A$782,$A147,СВЦЭМ!$B$39:$B$782,B$119)+'СЕТ СН'!$I$11+СВЦЭМ!$D$10+'СЕТ СН'!$I$6-'СЕТ СН'!$I$23</f>
        <v>2034.3607151900001</v>
      </c>
      <c r="C147" s="36">
        <f>SUMIFS(СВЦЭМ!$D$39:$D$782,СВЦЭМ!$A$39:$A$782,$A147,СВЦЭМ!$B$39:$B$782,C$119)+'СЕТ СН'!$I$11+СВЦЭМ!$D$10+'СЕТ СН'!$I$6-'СЕТ СН'!$I$23</f>
        <v>2065.6956894100003</v>
      </c>
      <c r="D147" s="36">
        <f>SUMIFS(СВЦЭМ!$D$39:$D$782,СВЦЭМ!$A$39:$A$782,$A147,СВЦЭМ!$B$39:$B$782,D$119)+'СЕТ СН'!$I$11+СВЦЭМ!$D$10+'СЕТ СН'!$I$6-'СЕТ СН'!$I$23</f>
        <v>2103.65657108</v>
      </c>
      <c r="E147" s="36">
        <f>SUMIFS(СВЦЭМ!$D$39:$D$782,СВЦЭМ!$A$39:$A$782,$A147,СВЦЭМ!$B$39:$B$782,E$119)+'СЕТ СН'!$I$11+СВЦЭМ!$D$10+'СЕТ СН'!$I$6-'СЕТ СН'!$I$23</f>
        <v>2104.7509717800003</v>
      </c>
      <c r="F147" s="36">
        <f>SUMIFS(СВЦЭМ!$D$39:$D$782,СВЦЭМ!$A$39:$A$782,$A147,СВЦЭМ!$B$39:$B$782,F$119)+'СЕТ СН'!$I$11+СВЦЭМ!$D$10+'СЕТ СН'!$I$6-'СЕТ СН'!$I$23</f>
        <v>2106.50973995</v>
      </c>
      <c r="G147" s="36">
        <f>SUMIFS(СВЦЭМ!$D$39:$D$782,СВЦЭМ!$A$39:$A$782,$A147,СВЦЭМ!$B$39:$B$782,G$119)+'СЕТ СН'!$I$11+СВЦЭМ!$D$10+'СЕТ СН'!$I$6-'СЕТ СН'!$I$23</f>
        <v>2091.92373589</v>
      </c>
      <c r="H147" s="36">
        <f>SUMIFS(СВЦЭМ!$D$39:$D$782,СВЦЭМ!$A$39:$A$782,$A147,СВЦЭМ!$B$39:$B$782,H$119)+'СЕТ СН'!$I$11+СВЦЭМ!$D$10+'СЕТ СН'!$I$6-'СЕТ СН'!$I$23</f>
        <v>2044.5340056500002</v>
      </c>
      <c r="I147" s="36">
        <f>SUMIFS(СВЦЭМ!$D$39:$D$782,СВЦЭМ!$A$39:$A$782,$A147,СВЦЭМ!$B$39:$B$782,I$119)+'СЕТ СН'!$I$11+СВЦЭМ!$D$10+'СЕТ СН'!$I$6-'СЕТ СН'!$I$23</f>
        <v>1998.71833423</v>
      </c>
      <c r="J147" s="36">
        <f>SUMIFS(СВЦЭМ!$D$39:$D$782,СВЦЭМ!$A$39:$A$782,$A147,СВЦЭМ!$B$39:$B$782,J$119)+'СЕТ СН'!$I$11+СВЦЭМ!$D$10+'СЕТ СН'!$I$6-'СЕТ СН'!$I$23</f>
        <v>1967.2999260400002</v>
      </c>
      <c r="K147" s="36">
        <f>SUMIFS(СВЦЭМ!$D$39:$D$782,СВЦЭМ!$A$39:$A$782,$A147,СВЦЭМ!$B$39:$B$782,K$119)+'СЕТ СН'!$I$11+СВЦЭМ!$D$10+'СЕТ СН'!$I$6-'СЕТ СН'!$I$23</f>
        <v>1958.9214525800001</v>
      </c>
      <c r="L147" s="36">
        <f>SUMIFS(СВЦЭМ!$D$39:$D$782,СВЦЭМ!$A$39:$A$782,$A147,СВЦЭМ!$B$39:$B$782,L$119)+'СЕТ СН'!$I$11+СВЦЭМ!$D$10+'СЕТ СН'!$I$6-'СЕТ СН'!$I$23</f>
        <v>1951.06806056</v>
      </c>
      <c r="M147" s="36">
        <f>SUMIFS(СВЦЭМ!$D$39:$D$782,СВЦЭМ!$A$39:$A$782,$A147,СВЦЭМ!$B$39:$B$782,M$119)+'СЕТ СН'!$I$11+СВЦЭМ!$D$10+'СЕТ СН'!$I$6-'СЕТ СН'!$I$23</f>
        <v>1963.7012816900001</v>
      </c>
      <c r="N147" s="36">
        <f>SUMIFS(СВЦЭМ!$D$39:$D$782,СВЦЭМ!$A$39:$A$782,$A147,СВЦЭМ!$B$39:$B$782,N$119)+'СЕТ СН'!$I$11+СВЦЭМ!$D$10+'СЕТ СН'!$I$6-'СЕТ СН'!$I$23</f>
        <v>1969.1766429100001</v>
      </c>
      <c r="O147" s="36">
        <f>SUMIFS(СВЦЭМ!$D$39:$D$782,СВЦЭМ!$A$39:$A$782,$A147,СВЦЭМ!$B$39:$B$782,O$119)+'СЕТ СН'!$I$11+СВЦЭМ!$D$10+'СЕТ СН'!$I$6-'СЕТ СН'!$I$23</f>
        <v>1995.85332455</v>
      </c>
      <c r="P147" s="36">
        <f>SUMIFS(СВЦЭМ!$D$39:$D$782,СВЦЭМ!$A$39:$A$782,$A147,СВЦЭМ!$B$39:$B$782,P$119)+'СЕТ СН'!$I$11+СВЦЭМ!$D$10+'СЕТ СН'!$I$6-'СЕТ СН'!$I$23</f>
        <v>2007.49846783</v>
      </c>
      <c r="Q147" s="36">
        <f>SUMIFS(СВЦЭМ!$D$39:$D$782,СВЦЭМ!$A$39:$A$782,$A147,СВЦЭМ!$B$39:$B$782,Q$119)+'СЕТ СН'!$I$11+СВЦЭМ!$D$10+'СЕТ СН'!$I$6-'СЕТ СН'!$I$23</f>
        <v>2007.09245805</v>
      </c>
      <c r="R147" s="36">
        <f>SUMIFS(СВЦЭМ!$D$39:$D$782,СВЦЭМ!$A$39:$A$782,$A147,СВЦЭМ!$B$39:$B$782,R$119)+'СЕТ СН'!$I$11+СВЦЭМ!$D$10+'СЕТ СН'!$I$6-'СЕТ СН'!$I$23</f>
        <v>2013.3767625800001</v>
      </c>
      <c r="S147" s="36">
        <f>SUMIFS(СВЦЭМ!$D$39:$D$782,СВЦЭМ!$A$39:$A$782,$A147,СВЦЭМ!$B$39:$B$782,S$119)+'СЕТ СН'!$I$11+СВЦЭМ!$D$10+'СЕТ СН'!$I$6-'СЕТ СН'!$I$23</f>
        <v>1996.0080079100001</v>
      </c>
      <c r="T147" s="36">
        <f>SUMIFS(СВЦЭМ!$D$39:$D$782,СВЦЭМ!$A$39:$A$782,$A147,СВЦЭМ!$B$39:$B$782,T$119)+'СЕТ СН'!$I$11+СВЦЭМ!$D$10+'СЕТ СН'!$I$6-'СЕТ СН'!$I$23</f>
        <v>1950.86861118</v>
      </c>
      <c r="U147" s="36">
        <f>SUMIFS(СВЦЭМ!$D$39:$D$782,СВЦЭМ!$A$39:$A$782,$A147,СВЦЭМ!$B$39:$B$782,U$119)+'СЕТ СН'!$I$11+СВЦЭМ!$D$10+'СЕТ СН'!$I$6-'СЕТ СН'!$I$23</f>
        <v>1941.1629720599999</v>
      </c>
      <c r="V147" s="36">
        <f>SUMIFS(СВЦЭМ!$D$39:$D$782,СВЦЭМ!$A$39:$A$782,$A147,СВЦЭМ!$B$39:$B$782,V$119)+'СЕТ СН'!$I$11+СВЦЭМ!$D$10+'СЕТ СН'!$I$6-'СЕТ СН'!$I$23</f>
        <v>1972.87543514</v>
      </c>
      <c r="W147" s="36">
        <f>SUMIFS(СВЦЭМ!$D$39:$D$782,СВЦЭМ!$A$39:$A$782,$A147,СВЦЭМ!$B$39:$B$782,W$119)+'СЕТ СН'!$I$11+СВЦЭМ!$D$10+'СЕТ СН'!$I$6-'СЕТ СН'!$I$23</f>
        <v>1992.9782056400002</v>
      </c>
      <c r="X147" s="36">
        <f>SUMIFS(СВЦЭМ!$D$39:$D$782,СВЦЭМ!$A$39:$A$782,$A147,СВЦЭМ!$B$39:$B$782,X$119)+'СЕТ СН'!$I$11+СВЦЭМ!$D$10+'СЕТ СН'!$I$6-'СЕТ СН'!$I$23</f>
        <v>2019.7221470300001</v>
      </c>
      <c r="Y147" s="36">
        <f>SUMIFS(СВЦЭМ!$D$39:$D$782,СВЦЭМ!$A$39:$A$782,$A147,СВЦЭМ!$B$39:$B$782,Y$119)+'СЕТ СН'!$I$11+СВЦЭМ!$D$10+'СЕТ СН'!$I$6-'СЕТ СН'!$I$23</f>
        <v>2034.2351778700001</v>
      </c>
    </row>
    <row r="148" spans="1:27" ht="15.75" x14ac:dyDescent="0.2">
      <c r="A148" s="35">
        <f t="shared" si="3"/>
        <v>44863</v>
      </c>
      <c r="B148" s="36">
        <f>SUMIFS(СВЦЭМ!$D$39:$D$782,СВЦЭМ!$A$39:$A$782,$A148,СВЦЭМ!$B$39:$B$782,B$119)+'СЕТ СН'!$I$11+СВЦЭМ!$D$10+'СЕТ СН'!$I$6-'СЕТ СН'!$I$23</f>
        <v>2035.5586931400001</v>
      </c>
      <c r="C148" s="36">
        <f>SUMIFS(СВЦЭМ!$D$39:$D$782,СВЦЭМ!$A$39:$A$782,$A148,СВЦЭМ!$B$39:$B$782,C$119)+'СЕТ СН'!$I$11+СВЦЭМ!$D$10+'СЕТ СН'!$I$6-'СЕТ СН'!$I$23</f>
        <v>2065.8166717200002</v>
      </c>
      <c r="D148" s="36">
        <f>SUMIFS(СВЦЭМ!$D$39:$D$782,СВЦЭМ!$A$39:$A$782,$A148,СВЦЭМ!$B$39:$B$782,D$119)+'СЕТ СН'!$I$11+СВЦЭМ!$D$10+'СЕТ СН'!$I$6-'СЕТ СН'!$I$23</f>
        <v>2108.1519272800001</v>
      </c>
      <c r="E148" s="36">
        <f>SUMIFS(СВЦЭМ!$D$39:$D$782,СВЦЭМ!$A$39:$A$782,$A148,СВЦЭМ!$B$39:$B$782,E$119)+'СЕТ СН'!$I$11+СВЦЭМ!$D$10+'СЕТ СН'!$I$6-'СЕТ СН'!$I$23</f>
        <v>2101.58762811</v>
      </c>
      <c r="F148" s="36">
        <f>SUMIFS(СВЦЭМ!$D$39:$D$782,СВЦЭМ!$A$39:$A$782,$A148,СВЦЭМ!$B$39:$B$782,F$119)+'СЕТ СН'!$I$11+СВЦЭМ!$D$10+'СЕТ СН'!$I$6-'СЕТ СН'!$I$23</f>
        <v>2094.4333501299998</v>
      </c>
      <c r="G148" s="36">
        <f>SUMIFS(СВЦЭМ!$D$39:$D$782,СВЦЭМ!$A$39:$A$782,$A148,СВЦЭМ!$B$39:$B$782,G$119)+'СЕТ СН'!$I$11+СВЦЭМ!$D$10+'СЕТ СН'!$I$6-'СЕТ СН'!$I$23</f>
        <v>2075.9797167300003</v>
      </c>
      <c r="H148" s="36">
        <f>SUMIFS(СВЦЭМ!$D$39:$D$782,СВЦЭМ!$A$39:$A$782,$A148,СВЦЭМ!$B$39:$B$782,H$119)+'СЕТ СН'!$I$11+СВЦЭМ!$D$10+'СЕТ СН'!$I$6-'СЕТ СН'!$I$23</f>
        <v>2044.11325913</v>
      </c>
      <c r="I148" s="36">
        <f>SUMIFS(СВЦЭМ!$D$39:$D$782,СВЦЭМ!$A$39:$A$782,$A148,СВЦЭМ!$B$39:$B$782,I$119)+'СЕТ СН'!$I$11+СВЦЭМ!$D$10+'СЕТ СН'!$I$6-'СЕТ СН'!$I$23</f>
        <v>2009.23815762</v>
      </c>
      <c r="J148" s="36">
        <f>SUMIFS(СВЦЭМ!$D$39:$D$782,СВЦЭМ!$A$39:$A$782,$A148,СВЦЭМ!$B$39:$B$782,J$119)+'СЕТ СН'!$I$11+СВЦЭМ!$D$10+'СЕТ СН'!$I$6-'СЕТ СН'!$I$23</f>
        <v>1970.1123691400001</v>
      </c>
      <c r="K148" s="36">
        <f>SUMIFS(СВЦЭМ!$D$39:$D$782,СВЦЭМ!$A$39:$A$782,$A148,СВЦЭМ!$B$39:$B$782,K$119)+'СЕТ СН'!$I$11+СВЦЭМ!$D$10+'СЕТ СН'!$I$6-'СЕТ СН'!$I$23</f>
        <v>1960.7102248800002</v>
      </c>
      <c r="L148" s="36">
        <f>SUMIFS(СВЦЭМ!$D$39:$D$782,СВЦЭМ!$A$39:$A$782,$A148,СВЦЭМ!$B$39:$B$782,L$119)+'СЕТ СН'!$I$11+СВЦЭМ!$D$10+'СЕТ СН'!$I$6-'СЕТ СН'!$I$23</f>
        <v>1961.8532318299999</v>
      </c>
      <c r="M148" s="36">
        <f>SUMIFS(СВЦЭМ!$D$39:$D$782,СВЦЭМ!$A$39:$A$782,$A148,СВЦЭМ!$B$39:$B$782,M$119)+'СЕТ СН'!$I$11+СВЦЭМ!$D$10+'СЕТ СН'!$I$6-'СЕТ СН'!$I$23</f>
        <v>1965.09187021</v>
      </c>
      <c r="N148" s="36">
        <f>SUMIFS(СВЦЭМ!$D$39:$D$782,СВЦЭМ!$A$39:$A$782,$A148,СВЦЭМ!$B$39:$B$782,N$119)+'СЕТ СН'!$I$11+СВЦЭМ!$D$10+'СЕТ СН'!$I$6-'СЕТ СН'!$I$23</f>
        <v>1957.38231529</v>
      </c>
      <c r="O148" s="36">
        <f>SUMIFS(СВЦЭМ!$D$39:$D$782,СВЦЭМ!$A$39:$A$782,$A148,СВЦЭМ!$B$39:$B$782,O$119)+'СЕТ СН'!$I$11+СВЦЭМ!$D$10+'СЕТ СН'!$I$6-'СЕТ СН'!$I$23</f>
        <v>1979.6960756600001</v>
      </c>
      <c r="P148" s="36">
        <f>SUMIFS(СВЦЭМ!$D$39:$D$782,СВЦЭМ!$A$39:$A$782,$A148,СВЦЭМ!$B$39:$B$782,P$119)+'СЕТ СН'!$I$11+СВЦЭМ!$D$10+'СЕТ СН'!$I$6-'СЕТ СН'!$I$23</f>
        <v>2006.8909999</v>
      </c>
      <c r="Q148" s="36">
        <f>SUMIFS(СВЦЭМ!$D$39:$D$782,СВЦЭМ!$A$39:$A$782,$A148,СВЦЭМ!$B$39:$B$782,Q$119)+'СЕТ СН'!$I$11+СВЦЭМ!$D$10+'СЕТ СН'!$I$6-'СЕТ СН'!$I$23</f>
        <v>1997.6980832900001</v>
      </c>
      <c r="R148" s="36">
        <f>SUMIFS(СВЦЭМ!$D$39:$D$782,СВЦЭМ!$A$39:$A$782,$A148,СВЦЭМ!$B$39:$B$782,R$119)+'СЕТ СН'!$I$11+СВЦЭМ!$D$10+'СЕТ СН'!$I$6-'СЕТ СН'!$I$23</f>
        <v>1971.57750665</v>
      </c>
      <c r="S148" s="36">
        <f>SUMIFS(СВЦЭМ!$D$39:$D$782,СВЦЭМ!$A$39:$A$782,$A148,СВЦЭМ!$B$39:$B$782,S$119)+'СЕТ СН'!$I$11+СВЦЭМ!$D$10+'СЕТ СН'!$I$6-'СЕТ СН'!$I$23</f>
        <v>1940.7171789900001</v>
      </c>
      <c r="T148" s="36">
        <f>SUMIFS(СВЦЭМ!$D$39:$D$782,СВЦЭМ!$A$39:$A$782,$A148,СВЦЭМ!$B$39:$B$782,T$119)+'СЕТ СН'!$I$11+СВЦЭМ!$D$10+'СЕТ СН'!$I$6-'СЕТ СН'!$I$23</f>
        <v>1904.92727801</v>
      </c>
      <c r="U148" s="36">
        <f>SUMIFS(СВЦЭМ!$D$39:$D$782,СВЦЭМ!$A$39:$A$782,$A148,СВЦЭМ!$B$39:$B$782,U$119)+'СЕТ СН'!$I$11+СВЦЭМ!$D$10+'СЕТ СН'!$I$6-'СЕТ СН'!$I$23</f>
        <v>1898.0156070600001</v>
      </c>
      <c r="V148" s="36">
        <f>SUMIFS(СВЦЭМ!$D$39:$D$782,СВЦЭМ!$A$39:$A$782,$A148,СВЦЭМ!$B$39:$B$782,V$119)+'СЕТ СН'!$I$11+СВЦЭМ!$D$10+'СЕТ СН'!$I$6-'СЕТ СН'!$I$23</f>
        <v>1930.69119333</v>
      </c>
      <c r="W148" s="36">
        <f>SUMIFS(СВЦЭМ!$D$39:$D$782,СВЦЭМ!$A$39:$A$782,$A148,СВЦЭМ!$B$39:$B$782,W$119)+'СЕТ СН'!$I$11+СВЦЭМ!$D$10+'СЕТ СН'!$I$6-'СЕТ СН'!$I$23</f>
        <v>1952.3875996400002</v>
      </c>
      <c r="X148" s="36">
        <f>SUMIFS(СВЦЭМ!$D$39:$D$782,СВЦЭМ!$A$39:$A$782,$A148,СВЦЭМ!$B$39:$B$782,X$119)+'СЕТ СН'!$I$11+СВЦЭМ!$D$10+'СЕТ СН'!$I$6-'СЕТ СН'!$I$23</f>
        <v>1978.9904964100001</v>
      </c>
      <c r="Y148" s="36">
        <f>SUMIFS(СВЦЭМ!$D$39:$D$782,СВЦЭМ!$A$39:$A$782,$A148,СВЦЭМ!$B$39:$B$782,Y$119)+'СЕТ СН'!$I$11+СВЦЭМ!$D$10+'СЕТ СН'!$I$6-'СЕТ СН'!$I$23</f>
        <v>2019.47832679</v>
      </c>
    </row>
    <row r="149" spans="1:27" ht="15.75" x14ac:dyDescent="0.2">
      <c r="A149" s="35">
        <f t="shared" si="3"/>
        <v>44864</v>
      </c>
      <c r="B149" s="36">
        <f>SUMIFS(СВЦЭМ!$D$39:$D$782,СВЦЭМ!$A$39:$A$782,$A149,СВЦЭМ!$B$39:$B$782,B$119)+'СЕТ СН'!$I$11+СВЦЭМ!$D$10+'СЕТ СН'!$I$6-'СЕТ СН'!$I$23</f>
        <v>1993.7531993800001</v>
      </c>
      <c r="C149" s="36">
        <f>SUMIFS(СВЦЭМ!$D$39:$D$782,СВЦЭМ!$A$39:$A$782,$A149,СВЦЭМ!$B$39:$B$782,C$119)+'СЕТ СН'!$I$11+СВЦЭМ!$D$10+'СЕТ СН'!$I$6-'СЕТ СН'!$I$23</f>
        <v>2014.52145391</v>
      </c>
      <c r="D149" s="36">
        <f>SUMIFS(СВЦЭМ!$D$39:$D$782,СВЦЭМ!$A$39:$A$782,$A149,СВЦЭМ!$B$39:$B$782,D$119)+'СЕТ СН'!$I$11+СВЦЭМ!$D$10+'СЕТ СН'!$I$6-'СЕТ СН'!$I$23</f>
        <v>2053.60210345</v>
      </c>
      <c r="E149" s="36">
        <f>SUMIFS(СВЦЭМ!$D$39:$D$782,СВЦЭМ!$A$39:$A$782,$A149,СВЦЭМ!$B$39:$B$782,E$119)+'СЕТ СН'!$I$11+СВЦЭМ!$D$10+'СЕТ СН'!$I$6-'СЕТ СН'!$I$23</f>
        <v>2033.83730382</v>
      </c>
      <c r="F149" s="36">
        <f>SUMIFS(СВЦЭМ!$D$39:$D$782,СВЦЭМ!$A$39:$A$782,$A149,СВЦЭМ!$B$39:$B$782,F$119)+'СЕТ СН'!$I$11+СВЦЭМ!$D$10+'СЕТ СН'!$I$6-'СЕТ СН'!$I$23</f>
        <v>2061.44677348</v>
      </c>
      <c r="G149" s="36">
        <f>SUMIFS(СВЦЭМ!$D$39:$D$782,СВЦЭМ!$A$39:$A$782,$A149,СВЦЭМ!$B$39:$B$782,G$119)+'СЕТ СН'!$I$11+СВЦЭМ!$D$10+'СЕТ СН'!$I$6-'СЕТ СН'!$I$23</f>
        <v>2035.1363368</v>
      </c>
      <c r="H149" s="36">
        <f>SUMIFS(СВЦЭМ!$D$39:$D$782,СВЦЭМ!$A$39:$A$782,$A149,СВЦЭМ!$B$39:$B$782,H$119)+'СЕТ СН'!$I$11+СВЦЭМ!$D$10+'СЕТ СН'!$I$6-'СЕТ СН'!$I$23</f>
        <v>2007.4501369</v>
      </c>
      <c r="I149" s="36">
        <f>SUMIFS(СВЦЭМ!$D$39:$D$782,СВЦЭМ!$A$39:$A$782,$A149,СВЦЭМ!$B$39:$B$782,I$119)+'СЕТ СН'!$I$11+СВЦЭМ!$D$10+'СЕТ СН'!$I$6-'СЕТ СН'!$I$23</f>
        <v>1992.40133259</v>
      </c>
      <c r="J149" s="36">
        <f>SUMIFS(СВЦЭМ!$D$39:$D$782,СВЦЭМ!$A$39:$A$782,$A149,СВЦЭМ!$B$39:$B$782,J$119)+'СЕТ СН'!$I$11+СВЦЭМ!$D$10+'СЕТ СН'!$I$6-'СЕТ СН'!$I$23</f>
        <v>1881.5485350499998</v>
      </c>
      <c r="K149" s="36">
        <f>SUMIFS(СВЦЭМ!$D$39:$D$782,СВЦЭМ!$A$39:$A$782,$A149,СВЦЭМ!$B$39:$B$782,K$119)+'СЕТ СН'!$I$11+СВЦЭМ!$D$10+'СЕТ СН'!$I$6-'СЕТ СН'!$I$23</f>
        <v>1915.5623963099999</v>
      </c>
      <c r="L149" s="36">
        <f>SUMIFS(СВЦЭМ!$D$39:$D$782,СВЦЭМ!$A$39:$A$782,$A149,СВЦЭМ!$B$39:$B$782,L$119)+'СЕТ СН'!$I$11+СВЦЭМ!$D$10+'СЕТ СН'!$I$6-'СЕТ СН'!$I$23</f>
        <v>1973.9612379</v>
      </c>
      <c r="M149" s="36">
        <f>SUMIFS(СВЦЭМ!$D$39:$D$782,СВЦЭМ!$A$39:$A$782,$A149,СВЦЭМ!$B$39:$B$782,M$119)+'СЕТ СН'!$I$11+СВЦЭМ!$D$10+'СЕТ СН'!$I$6-'СЕТ СН'!$I$23</f>
        <v>1968.97988966</v>
      </c>
      <c r="N149" s="36">
        <f>SUMIFS(СВЦЭМ!$D$39:$D$782,СВЦЭМ!$A$39:$A$782,$A149,СВЦЭМ!$B$39:$B$782,N$119)+'СЕТ СН'!$I$11+СВЦЭМ!$D$10+'СЕТ СН'!$I$6-'СЕТ СН'!$I$23</f>
        <v>1991.0543242799999</v>
      </c>
      <c r="O149" s="36">
        <f>SUMIFS(СВЦЭМ!$D$39:$D$782,СВЦЭМ!$A$39:$A$782,$A149,СВЦЭМ!$B$39:$B$782,O$119)+'СЕТ СН'!$I$11+СВЦЭМ!$D$10+'СЕТ СН'!$I$6-'СЕТ СН'!$I$23</f>
        <v>1982.29279643</v>
      </c>
      <c r="P149" s="36">
        <f>SUMIFS(СВЦЭМ!$D$39:$D$782,СВЦЭМ!$A$39:$A$782,$A149,СВЦЭМ!$B$39:$B$782,P$119)+'СЕТ СН'!$I$11+СВЦЭМ!$D$10+'СЕТ СН'!$I$6-'СЕТ СН'!$I$23</f>
        <v>2003.5913701100001</v>
      </c>
      <c r="Q149" s="36">
        <f>SUMIFS(СВЦЭМ!$D$39:$D$782,СВЦЭМ!$A$39:$A$782,$A149,СВЦЭМ!$B$39:$B$782,Q$119)+'СЕТ СН'!$I$11+СВЦЭМ!$D$10+'СЕТ СН'!$I$6-'СЕТ СН'!$I$23</f>
        <v>2007.94207134</v>
      </c>
      <c r="R149" s="36">
        <f>SUMIFS(СВЦЭМ!$D$39:$D$782,СВЦЭМ!$A$39:$A$782,$A149,СВЦЭМ!$B$39:$B$782,R$119)+'СЕТ СН'!$I$11+СВЦЭМ!$D$10+'СЕТ СН'!$I$6-'СЕТ СН'!$I$23</f>
        <v>1962.1465928100001</v>
      </c>
      <c r="S149" s="36">
        <f>SUMIFS(СВЦЭМ!$D$39:$D$782,СВЦЭМ!$A$39:$A$782,$A149,СВЦЭМ!$B$39:$B$782,S$119)+'СЕТ СН'!$I$11+СВЦЭМ!$D$10+'СЕТ СН'!$I$6-'СЕТ СН'!$I$23</f>
        <v>1897.3109931099998</v>
      </c>
      <c r="T149" s="36">
        <f>SUMIFS(СВЦЭМ!$D$39:$D$782,СВЦЭМ!$A$39:$A$782,$A149,СВЦЭМ!$B$39:$B$782,T$119)+'СЕТ СН'!$I$11+СВЦЭМ!$D$10+'СЕТ СН'!$I$6-'СЕТ СН'!$I$23</f>
        <v>1923.267343</v>
      </c>
      <c r="U149" s="36">
        <f>SUMIFS(СВЦЭМ!$D$39:$D$782,СВЦЭМ!$A$39:$A$782,$A149,СВЦЭМ!$B$39:$B$782,U$119)+'СЕТ СН'!$I$11+СВЦЭМ!$D$10+'СЕТ СН'!$I$6-'СЕТ СН'!$I$23</f>
        <v>1935.8249763700001</v>
      </c>
      <c r="V149" s="36">
        <f>SUMIFS(СВЦЭМ!$D$39:$D$782,СВЦЭМ!$A$39:$A$782,$A149,СВЦЭМ!$B$39:$B$782,V$119)+'СЕТ СН'!$I$11+СВЦЭМ!$D$10+'СЕТ СН'!$I$6-'СЕТ СН'!$I$23</f>
        <v>1933.54068203</v>
      </c>
      <c r="W149" s="36">
        <f>SUMIFS(СВЦЭМ!$D$39:$D$782,СВЦЭМ!$A$39:$A$782,$A149,СВЦЭМ!$B$39:$B$782,W$119)+'СЕТ СН'!$I$11+СВЦЭМ!$D$10+'СЕТ СН'!$I$6-'СЕТ СН'!$I$23</f>
        <v>1922.2565535199999</v>
      </c>
      <c r="X149" s="36">
        <f>SUMIFS(СВЦЭМ!$D$39:$D$782,СВЦЭМ!$A$39:$A$782,$A149,СВЦЭМ!$B$39:$B$782,X$119)+'СЕТ СН'!$I$11+СВЦЭМ!$D$10+'СЕТ СН'!$I$6-'СЕТ СН'!$I$23</f>
        <v>1965.05531922</v>
      </c>
      <c r="Y149" s="36">
        <f>SUMIFS(СВЦЭМ!$D$39:$D$782,СВЦЭМ!$A$39:$A$782,$A149,СВЦЭМ!$B$39:$B$782,Y$119)+'СЕТ СН'!$I$11+СВЦЭМ!$D$10+'СЕТ СН'!$I$6-'СЕТ СН'!$I$23</f>
        <v>2052.6165650200001</v>
      </c>
    </row>
    <row r="150" spans="1:27" ht="15.75" x14ac:dyDescent="0.2">
      <c r="A150" s="35">
        <f t="shared" si="3"/>
        <v>44865</v>
      </c>
      <c r="B150" s="36">
        <f>SUMIFS(СВЦЭМ!$D$39:$D$782,СВЦЭМ!$A$39:$A$782,$A150,СВЦЭМ!$B$39:$B$782,B$119)+'СЕТ СН'!$I$11+СВЦЭМ!$D$10+'СЕТ СН'!$I$6-'СЕТ СН'!$I$23</f>
        <v>2090.1494782700001</v>
      </c>
      <c r="C150" s="36">
        <f>SUMIFS(СВЦЭМ!$D$39:$D$782,СВЦЭМ!$A$39:$A$782,$A150,СВЦЭМ!$B$39:$B$782,C$119)+'СЕТ СН'!$I$11+СВЦЭМ!$D$10+'СЕТ СН'!$I$6-'СЕТ СН'!$I$23</f>
        <v>2124.23013451</v>
      </c>
      <c r="D150" s="36">
        <f>SUMIFS(СВЦЭМ!$D$39:$D$782,СВЦЭМ!$A$39:$A$782,$A150,СВЦЭМ!$B$39:$B$782,D$119)+'СЕТ СН'!$I$11+СВЦЭМ!$D$10+'СЕТ СН'!$I$6-'СЕТ СН'!$I$23</f>
        <v>2146.8297153399999</v>
      </c>
      <c r="E150" s="36">
        <f>SUMIFS(СВЦЭМ!$D$39:$D$782,СВЦЭМ!$A$39:$A$782,$A150,СВЦЭМ!$B$39:$B$782,E$119)+'СЕТ СН'!$I$11+СВЦЭМ!$D$10+'СЕТ СН'!$I$6-'СЕТ СН'!$I$23</f>
        <v>2155.3244216499997</v>
      </c>
      <c r="F150" s="36">
        <f>SUMIFS(СВЦЭМ!$D$39:$D$782,СВЦЭМ!$A$39:$A$782,$A150,СВЦЭМ!$B$39:$B$782,F$119)+'СЕТ СН'!$I$11+СВЦЭМ!$D$10+'СЕТ СН'!$I$6-'СЕТ СН'!$I$23</f>
        <v>2153.1029724700002</v>
      </c>
      <c r="G150" s="36">
        <f>SUMIFS(СВЦЭМ!$D$39:$D$782,СВЦЭМ!$A$39:$A$782,$A150,СВЦЭМ!$B$39:$B$782,G$119)+'СЕТ СН'!$I$11+СВЦЭМ!$D$10+'СЕТ СН'!$I$6-'СЕТ СН'!$I$23</f>
        <v>2121.8295443300003</v>
      </c>
      <c r="H150" s="36">
        <f>SUMIFS(СВЦЭМ!$D$39:$D$782,СВЦЭМ!$A$39:$A$782,$A150,СВЦЭМ!$B$39:$B$782,H$119)+'СЕТ СН'!$I$11+СВЦЭМ!$D$10+'СЕТ СН'!$I$6-'СЕТ СН'!$I$23</f>
        <v>2040.5097445400002</v>
      </c>
      <c r="I150" s="36">
        <f>SUMIFS(СВЦЭМ!$D$39:$D$782,СВЦЭМ!$A$39:$A$782,$A150,СВЦЭМ!$B$39:$B$782,I$119)+'СЕТ СН'!$I$11+СВЦЭМ!$D$10+'СЕТ СН'!$I$6-'СЕТ СН'!$I$23</f>
        <v>2019.40949572</v>
      </c>
      <c r="J150" s="36">
        <f>SUMIFS(СВЦЭМ!$D$39:$D$782,СВЦЭМ!$A$39:$A$782,$A150,СВЦЭМ!$B$39:$B$782,J$119)+'СЕТ СН'!$I$11+СВЦЭМ!$D$10+'СЕТ СН'!$I$6-'СЕТ СН'!$I$23</f>
        <v>1967.85242827</v>
      </c>
      <c r="K150" s="36">
        <f>SUMIFS(СВЦЭМ!$D$39:$D$782,СВЦЭМ!$A$39:$A$782,$A150,СВЦЭМ!$B$39:$B$782,K$119)+'СЕТ СН'!$I$11+СВЦЭМ!$D$10+'СЕТ СН'!$I$6-'СЕТ СН'!$I$23</f>
        <v>1962.32752605</v>
      </c>
      <c r="L150" s="36">
        <f>SUMIFS(СВЦЭМ!$D$39:$D$782,СВЦЭМ!$A$39:$A$782,$A150,СВЦЭМ!$B$39:$B$782,L$119)+'СЕТ СН'!$I$11+СВЦЭМ!$D$10+'СЕТ СН'!$I$6-'СЕТ СН'!$I$23</f>
        <v>1981.3802575900002</v>
      </c>
      <c r="M150" s="36">
        <f>SUMIFS(СВЦЭМ!$D$39:$D$782,СВЦЭМ!$A$39:$A$782,$A150,СВЦЭМ!$B$39:$B$782,M$119)+'СЕТ СН'!$I$11+СВЦЭМ!$D$10+'СЕТ СН'!$I$6-'СЕТ СН'!$I$23</f>
        <v>1996.2286269900001</v>
      </c>
      <c r="N150" s="36">
        <f>SUMIFS(СВЦЭМ!$D$39:$D$782,СВЦЭМ!$A$39:$A$782,$A150,СВЦЭМ!$B$39:$B$782,N$119)+'СЕТ СН'!$I$11+СВЦЭМ!$D$10+'СЕТ СН'!$I$6-'СЕТ СН'!$I$23</f>
        <v>1990.5182951199999</v>
      </c>
      <c r="O150" s="36">
        <f>SUMIFS(СВЦЭМ!$D$39:$D$782,СВЦЭМ!$A$39:$A$782,$A150,СВЦЭМ!$B$39:$B$782,O$119)+'СЕТ СН'!$I$11+СВЦЭМ!$D$10+'СЕТ СН'!$I$6-'СЕТ СН'!$I$23</f>
        <v>1993.70763345</v>
      </c>
      <c r="P150" s="36">
        <f>SUMIFS(СВЦЭМ!$D$39:$D$782,СВЦЭМ!$A$39:$A$782,$A150,СВЦЭМ!$B$39:$B$782,P$119)+'СЕТ СН'!$I$11+СВЦЭМ!$D$10+'СЕТ СН'!$I$6-'СЕТ СН'!$I$23</f>
        <v>2011.4091311500001</v>
      </c>
      <c r="Q150" s="36">
        <f>SUMIFS(СВЦЭМ!$D$39:$D$782,СВЦЭМ!$A$39:$A$782,$A150,СВЦЭМ!$B$39:$B$782,Q$119)+'СЕТ СН'!$I$11+СВЦЭМ!$D$10+'СЕТ СН'!$I$6-'СЕТ СН'!$I$23</f>
        <v>2017.39217895</v>
      </c>
      <c r="R150" s="36">
        <f>SUMIFS(СВЦЭМ!$D$39:$D$782,СВЦЭМ!$A$39:$A$782,$A150,СВЦЭМ!$B$39:$B$782,R$119)+'СЕТ СН'!$I$11+СВЦЭМ!$D$10+'СЕТ СН'!$I$6-'СЕТ СН'!$I$23</f>
        <v>2001.2619679500001</v>
      </c>
      <c r="S150" s="36">
        <f>SUMIFS(СВЦЭМ!$D$39:$D$782,СВЦЭМ!$A$39:$A$782,$A150,СВЦЭМ!$B$39:$B$782,S$119)+'СЕТ СН'!$I$11+СВЦЭМ!$D$10+'СЕТ СН'!$I$6-'СЕТ СН'!$I$23</f>
        <v>1948.3100244699999</v>
      </c>
      <c r="T150" s="36">
        <f>SUMIFS(СВЦЭМ!$D$39:$D$782,СВЦЭМ!$A$39:$A$782,$A150,СВЦЭМ!$B$39:$B$782,T$119)+'СЕТ СН'!$I$11+СВЦЭМ!$D$10+'СЕТ СН'!$I$6-'СЕТ СН'!$I$23</f>
        <v>1910.66326553</v>
      </c>
      <c r="U150" s="36">
        <f>SUMIFS(СВЦЭМ!$D$39:$D$782,СВЦЭМ!$A$39:$A$782,$A150,СВЦЭМ!$B$39:$B$782,U$119)+'СЕТ СН'!$I$11+СВЦЭМ!$D$10+'СЕТ СН'!$I$6-'СЕТ СН'!$I$23</f>
        <v>1931.6502875400001</v>
      </c>
      <c r="V150" s="36">
        <f>SUMIFS(СВЦЭМ!$D$39:$D$782,СВЦЭМ!$A$39:$A$782,$A150,СВЦЭМ!$B$39:$B$782,V$119)+'СЕТ СН'!$I$11+СВЦЭМ!$D$10+'СЕТ СН'!$I$6-'СЕТ СН'!$I$23</f>
        <v>1955.1592244100002</v>
      </c>
      <c r="W150" s="36">
        <f>SUMIFS(СВЦЭМ!$D$39:$D$782,СВЦЭМ!$A$39:$A$782,$A150,СВЦЭМ!$B$39:$B$782,W$119)+'СЕТ СН'!$I$11+СВЦЭМ!$D$10+'СЕТ СН'!$I$6-'СЕТ СН'!$I$23</f>
        <v>1980.7092206500001</v>
      </c>
      <c r="X150" s="36">
        <f>SUMIFS(СВЦЭМ!$D$39:$D$782,СВЦЭМ!$A$39:$A$782,$A150,СВЦЭМ!$B$39:$B$782,X$119)+'СЕТ СН'!$I$11+СВЦЭМ!$D$10+'СЕТ СН'!$I$6-'СЕТ СН'!$I$23</f>
        <v>2004.97957202</v>
      </c>
      <c r="Y150" s="36">
        <f>SUMIFS(СВЦЭМ!$D$39:$D$782,СВЦЭМ!$A$39:$A$782,$A150,СВЦЭМ!$B$39:$B$782,Y$119)+'СЕТ СН'!$I$11+СВЦЭМ!$D$10+'СЕТ СН'!$I$6-'СЕТ СН'!$I$23</f>
        <v>2033.88306788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01.10.2022</v>
      </c>
      <c r="B156" s="36">
        <f>SUMIFS(СВЦЭМ!$E$39:$E$782,СВЦЭМ!$A$39:$A$782,$A156,СВЦЭМ!$B$39:$B$782,B$155)+'СЕТ СН'!$F$12</f>
        <v>136.24089369999999</v>
      </c>
      <c r="C156" s="36">
        <f>SUMIFS(СВЦЭМ!$E$39:$E$782,СВЦЭМ!$A$39:$A$782,$A156,СВЦЭМ!$B$39:$B$782,C$155)+'СЕТ СН'!$F$12</f>
        <v>139.73810161</v>
      </c>
      <c r="D156" s="36">
        <f>SUMIFS(СВЦЭМ!$E$39:$E$782,СВЦЭМ!$A$39:$A$782,$A156,СВЦЭМ!$B$39:$B$782,D$155)+'СЕТ СН'!$F$12</f>
        <v>142.97618765999999</v>
      </c>
      <c r="E156" s="36">
        <f>SUMIFS(СВЦЭМ!$E$39:$E$782,СВЦЭМ!$A$39:$A$782,$A156,СВЦЭМ!$B$39:$B$782,E$155)+'СЕТ СН'!$F$12</f>
        <v>143.13861109999999</v>
      </c>
      <c r="F156" s="36">
        <f>SUMIFS(СВЦЭМ!$E$39:$E$782,СВЦЭМ!$A$39:$A$782,$A156,СВЦЭМ!$B$39:$B$782,F$155)+'СЕТ СН'!$F$12</f>
        <v>144.01385364000001</v>
      </c>
      <c r="G156" s="36">
        <f>SUMIFS(СВЦЭМ!$E$39:$E$782,СВЦЭМ!$A$39:$A$782,$A156,СВЦЭМ!$B$39:$B$782,G$155)+'СЕТ СН'!$F$12</f>
        <v>142.33783424000001</v>
      </c>
      <c r="H156" s="36">
        <f>SUMIFS(СВЦЭМ!$E$39:$E$782,СВЦЭМ!$A$39:$A$782,$A156,СВЦЭМ!$B$39:$B$782,H$155)+'СЕТ СН'!$F$12</f>
        <v>138.29224442</v>
      </c>
      <c r="I156" s="36">
        <f>SUMIFS(СВЦЭМ!$E$39:$E$782,СВЦЭМ!$A$39:$A$782,$A156,СВЦЭМ!$B$39:$B$782,I$155)+'СЕТ СН'!$F$12</f>
        <v>126.13197473</v>
      </c>
      <c r="J156" s="36">
        <f>SUMIFS(СВЦЭМ!$E$39:$E$782,СВЦЭМ!$A$39:$A$782,$A156,СВЦЭМ!$B$39:$B$782,J$155)+'СЕТ СН'!$F$12</f>
        <v>136.19564367999999</v>
      </c>
      <c r="K156" s="36">
        <f>SUMIFS(СВЦЭМ!$E$39:$E$782,СВЦЭМ!$A$39:$A$782,$A156,СВЦЭМ!$B$39:$B$782,K$155)+'СЕТ СН'!$F$12</f>
        <v>140.75890629</v>
      </c>
      <c r="L156" s="36">
        <f>SUMIFS(СВЦЭМ!$E$39:$E$782,СВЦЭМ!$A$39:$A$782,$A156,СВЦЭМ!$B$39:$B$782,L$155)+'СЕТ СН'!$F$12</f>
        <v>140.70892972999999</v>
      </c>
      <c r="M156" s="36">
        <f>SUMIFS(СВЦЭМ!$E$39:$E$782,СВЦЭМ!$A$39:$A$782,$A156,СВЦЭМ!$B$39:$B$782,M$155)+'СЕТ СН'!$F$12</f>
        <v>132.90033062000001</v>
      </c>
      <c r="N156" s="36">
        <f>SUMIFS(СВЦЭМ!$E$39:$E$782,СВЦЭМ!$A$39:$A$782,$A156,СВЦЭМ!$B$39:$B$782,N$155)+'СЕТ СН'!$F$12</f>
        <v>131.09710985999999</v>
      </c>
      <c r="O156" s="36">
        <f>SUMIFS(СВЦЭМ!$E$39:$E$782,СВЦЭМ!$A$39:$A$782,$A156,СВЦЭМ!$B$39:$B$782,O$155)+'СЕТ СН'!$F$12</f>
        <v>128.85472673999999</v>
      </c>
      <c r="P156" s="36">
        <f>SUMIFS(СВЦЭМ!$E$39:$E$782,СВЦЭМ!$A$39:$A$782,$A156,СВЦЭМ!$B$39:$B$782,P$155)+'СЕТ СН'!$F$12</f>
        <v>127.36596551</v>
      </c>
      <c r="Q156" s="36">
        <f>SUMIFS(СВЦЭМ!$E$39:$E$782,СВЦЭМ!$A$39:$A$782,$A156,СВЦЭМ!$B$39:$B$782,Q$155)+'СЕТ СН'!$F$12</f>
        <v>126.51250770999999</v>
      </c>
      <c r="R156" s="36">
        <f>SUMIFS(СВЦЭМ!$E$39:$E$782,СВЦЭМ!$A$39:$A$782,$A156,СВЦЭМ!$B$39:$B$782,R$155)+'СЕТ СН'!$F$12</f>
        <v>126.33464587</v>
      </c>
      <c r="S156" s="36">
        <f>SUMIFS(СВЦЭМ!$E$39:$E$782,СВЦЭМ!$A$39:$A$782,$A156,СВЦЭМ!$B$39:$B$782,S$155)+'СЕТ СН'!$F$12</f>
        <v>132.40469064000001</v>
      </c>
      <c r="T156" s="36">
        <f>SUMIFS(СВЦЭМ!$E$39:$E$782,СВЦЭМ!$A$39:$A$782,$A156,СВЦЭМ!$B$39:$B$782,T$155)+'СЕТ СН'!$F$12</f>
        <v>151.24746211999999</v>
      </c>
      <c r="U156" s="36">
        <f>SUMIFS(СВЦЭМ!$E$39:$E$782,СВЦЭМ!$A$39:$A$782,$A156,СВЦЭМ!$B$39:$B$782,U$155)+'СЕТ СН'!$F$12</f>
        <v>154.02763580000001</v>
      </c>
      <c r="V156" s="36">
        <f>SUMIFS(СВЦЭМ!$E$39:$E$782,СВЦЭМ!$A$39:$A$782,$A156,СВЦЭМ!$B$39:$B$782,V$155)+'СЕТ СН'!$F$12</f>
        <v>154.20068895</v>
      </c>
      <c r="W156" s="36">
        <f>SUMIFS(СВЦЭМ!$E$39:$E$782,СВЦЭМ!$A$39:$A$782,$A156,СВЦЭМ!$B$39:$B$782,W$155)+'СЕТ СН'!$F$12</f>
        <v>152.40048049999999</v>
      </c>
      <c r="X156" s="36">
        <f>SUMIFS(СВЦЭМ!$E$39:$E$782,СВЦЭМ!$A$39:$A$782,$A156,СВЦЭМ!$B$39:$B$782,X$155)+'СЕТ СН'!$F$12</f>
        <v>150.76252649</v>
      </c>
      <c r="Y156" s="36">
        <f>SUMIFS(СВЦЭМ!$E$39:$E$782,СВЦЭМ!$A$39:$A$782,$A156,СВЦЭМ!$B$39:$B$782,Y$155)+'СЕТ СН'!$F$12</f>
        <v>146.29946697</v>
      </c>
      <c r="AA156" s="45"/>
    </row>
    <row r="157" spans="1:27" ht="15.75" x14ac:dyDescent="0.2">
      <c r="A157" s="35">
        <f>A156+1</f>
        <v>44836</v>
      </c>
      <c r="B157" s="36">
        <f>SUMIFS(СВЦЭМ!$E$39:$E$782,СВЦЭМ!$A$39:$A$782,$A157,СВЦЭМ!$B$39:$B$782,B$155)+'СЕТ СН'!$F$12</f>
        <v>133.67167737</v>
      </c>
      <c r="C157" s="36">
        <f>SUMIFS(СВЦЭМ!$E$39:$E$782,СВЦЭМ!$A$39:$A$782,$A157,СВЦЭМ!$B$39:$B$782,C$155)+'СЕТ СН'!$F$12</f>
        <v>134.37397591000001</v>
      </c>
      <c r="D157" s="36">
        <f>SUMIFS(СВЦЭМ!$E$39:$E$782,СВЦЭМ!$A$39:$A$782,$A157,СВЦЭМ!$B$39:$B$782,D$155)+'СЕТ СН'!$F$12</f>
        <v>141.14068753999999</v>
      </c>
      <c r="E157" s="36">
        <f>SUMIFS(СВЦЭМ!$E$39:$E$782,СВЦЭМ!$A$39:$A$782,$A157,СВЦЭМ!$B$39:$B$782,E$155)+'СЕТ СН'!$F$12</f>
        <v>146.82351800000001</v>
      </c>
      <c r="F157" s="36">
        <f>SUMIFS(СВЦЭМ!$E$39:$E$782,СВЦЭМ!$A$39:$A$782,$A157,СВЦЭМ!$B$39:$B$782,F$155)+'СЕТ СН'!$F$12</f>
        <v>146.31489753</v>
      </c>
      <c r="G157" s="36">
        <f>SUMIFS(СВЦЭМ!$E$39:$E$782,СВЦЭМ!$A$39:$A$782,$A157,СВЦЭМ!$B$39:$B$782,G$155)+'СЕТ СН'!$F$12</f>
        <v>144.66778382000001</v>
      </c>
      <c r="H157" s="36">
        <f>SUMIFS(СВЦЭМ!$E$39:$E$782,СВЦЭМ!$A$39:$A$782,$A157,СВЦЭМ!$B$39:$B$782,H$155)+'СЕТ СН'!$F$12</f>
        <v>141.0672874</v>
      </c>
      <c r="I157" s="36">
        <f>SUMIFS(СВЦЭМ!$E$39:$E$782,СВЦЭМ!$A$39:$A$782,$A157,СВЦЭМ!$B$39:$B$782,I$155)+'СЕТ СН'!$F$12</f>
        <v>138.75051214999999</v>
      </c>
      <c r="J157" s="36">
        <f>SUMIFS(СВЦЭМ!$E$39:$E$782,СВЦЭМ!$A$39:$A$782,$A157,СВЦЭМ!$B$39:$B$782,J$155)+'СЕТ СН'!$F$12</f>
        <v>137.08349207000001</v>
      </c>
      <c r="K157" s="36">
        <f>SUMIFS(СВЦЭМ!$E$39:$E$782,СВЦЭМ!$A$39:$A$782,$A157,СВЦЭМ!$B$39:$B$782,K$155)+'СЕТ СН'!$F$12</f>
        <v>132.91093921999999</v>
      </c>
      <c r="L157" s="36">
        <f>SUMIFS(СВЦЭМ!$E$39:$E$782,СВЦЭМ!$A$39:$A$782,$A157,СВЦЭМ!$B$39:$B$782,L$155)+'СЕТ СН'!$F$12</f>
        <v>133.25259550000001</v>
      </c>
      <c r="M157" s="36">
        <f>SUMIFS(СВЦЭМ!$E$39:$E$782,СВЦЭМ!$A$39:$A$782,$A157,СВЦЭМ!$B$39:$B$782,M$155)+'СЕТ СН'!$F$12</f>
        <v>127.52331123</v>
      </c>
      <c r="N157" s="36">
        <f>SUMIFS(СВЦЭМ!$E$39:$E$782,СВЦЭМ!$A$39:$A$782,$A157,СВЦЭМ!$B$39:$B$782,N$155)+'СЕТ СН'!$F$12</f>
        <v>129.44008438</v>
      </c>
      <c r="O157" s="36">
        <f>SUMIFS(СВЦЭМ!$E$39:$E$782,СВЦЭМ!$A$39:$A$782,$A157,СВЦЭМ!$B$39:$B$782,O$155)+'СЕТ СН'!$F$12</f>
        <v>130.51422099000001</v>
      </c>
      <c r="P157" s="36">
        <f>SUMIFS(СВЦЭМ!$E$39:$E$782,СВЦЭМ!$A$39:$A$782,$A157,СВЦЭМ!$B$39:$B$782,P$155)+'СЕТ СН'!$F$12</f>
        <v>132.6801787</v>
      </c>
      <c r="Q157" s="36">
        <f>SUMIFS(СВЦЭМ!$E$39:$E$782,СВЦЭМ!$A$39:$A$782,$A157,СВЦЭМ!$B$39:$B$782,Q$155)+'СЕТ СН'!$F$12</f>
        <v>134.27613251</v>
      </c>
      <c r="R157" s="36">
        <f>SUMIFS(СВЦЭМ!$E$39:$E$782,СВЦЭМ!$A$39:$A$782,$A157,СВЦЭМ!$B$39:$B$782,R$155)+'СЕТ СН'!$F$12</f>
        <v>134.75191887</v>
      </c>
      <c r="S157" s="36">
        <f>SUMIFS(СВЦЭМ!$E$39:$E$782,СВЦЭМ!$A$39:$A$782,$A157,СВЦЭМ!$B$39:$B$782,S$155)+'СЕТ СН'!$F$12</f>
        <v>132.01446279999999</v>
      </c>
      <c r="T157" s="36">
        <f>SUMIFS(СВЦЭМ!$E$39:$E$782,СВЦЭМ!$A$39:$A$782,$A157,СВЦЭМ!$B$39:$B$782,T$155)+'СЕТ СН'!$F$12</f>
        <v>149.24740684</v>
      </c>
      <c r="U157" s="36">
        <f>SUMIFS(СВЦЭМ!$E$39:$E$782,СВЦЭМ!$A$39:$A$782,$A157,СВЦЭМ!$B$39:$B$782,U$155)+'СЕТ СН'!$F$12</f>
        <v>154.0461966</v>
      </c>
      <c r="V157" s="36">
        <f>SUMIFS(СВЦЭМ!$E$39:$E$782,СВЦЭМ!$A$39:$A$782,$A157,СВЦЭМ!$B$39:$B$782,V$155)+'СЕТ СН'!$F$12</f>
        <v>154.27161938</v>
      </c>
      <c r="W157" s="36">
        <f>SUMIFS(СВЦЭМ!$E$39:$E$782,СВЦЭМ!$A$39:$A$782,$A157,СВЦЭМ!$B$39:$B$782,W$155)+'СЕТ СН'!$F$12</f>
        <v>151.67444612</v>
      </c>
      <c r="X157" s="36">
        <f>SUMIFS(СВЦЭМ!$E$39:$E$782,СВЦЭМ!$A$39:$A$782,$A157,СВЦЭМ!$B$39:$B$782,X$155)+'СЕТ СН'!$F$12</f>
        <v>146.28445363</v>
      </c>
      <c r="Y157" s="36">
        <f>SUMIFS(СВЦЭМ!$E$39:$E$782,СВЦЭМ!$A$39:$A$782,$A157,СВЦЭМ!$B$39:$B$782,Y$155)+'СЕТ СН'!$F$12</f>
        <v>145.22457227999999</v>
      </c>
    </row>
    <row r="158" spans="1:27" ht="15.75" x14ac:dyDescent="0.2">
      <c r="A158" s="35">
        <f t="shared" ref="A158:A186" si="4">A157+1</f>
        <v>44837</v>
      </c>
      <c r="B158" s="36">
        <f>SUMIFS(СВЦЭМ!$E$39:$E$782,СВЦЭМ!$A$39:$A$782,$A158,СВЦЭМ!$B$39:$B$782,B$155)+'СЕТ СН'!$F$12</f>
        <v>145.253355</v>
      </c>
      <c r="C158" s="36">
        <f>SUMIFS(СВЦЭМ!$E$39:$E$782,СВЦЭМ!$A$39:$A$782,$A158,СВЦЭМ!$B$39:$B$782,C$155)+'СЕТ СН'!$F$12</f>
        <v>150.11269480000001</v>
      </c>
      <c r="D158" s="36">
        <f>SUMIFS(СВЦЭМ!$E$39:$E$782,СВЦЭМ!$A$39:$A$782,$A158,СВЦЭМ!$B$39:$B$782,D$155)+'СЕТ СН'!$F$12</f>
        <v>152.64475026</v>
      </c>
      <c r="E158" s="36">
        <f>SUMIFS(СВЦЭМ!$E$39:$E$782,СВЦЭМ!$A$39:$A$782,$A158,СВЦЭМ!$B$39:$B$782,E$155)+'СЕТ СН'!$F$12</f>
        <v>153.42758909</v>
      </c>
      <c r="F158" s="36">
        <f>SUMIFS(СВЦЭМ!$E$39:$E$782,СВЦЭМ!$A$39:$A$782,$A158,СВЦЭМ!$B$39:$B$782,F$155)+'СЕТ СН'!$F$12</f>
        <v>151.11482161999999</v>
      </c>
      <c r="G158" s="36">
        <f>SUMIFS(СВЦЭМ!$E$39:$E$782,СВЦЭМ!$A$39:$A$782,$A158,СВЦЭМ!$B$39:$B$782,G$155)+'СЕТ СН'!$F$12</f>
        <v>146.56335629</v>
      </c>
      <c r="H158" s="36">
        <f>SUMIFS(СВЦЭМ!$E$39:$E$782,СВЦЭМ!$A$39:$A$782,$A158,СВЦЭМ!$B$39:$B$782,H$155)+'СЕТ СН'!$F$12</f>
        <v>135.11781384</v>
      </c>
      <c r="I158" s="36">
        <f>SUMIFS(СВЦЭМ!$E$39:$E$782,СВЦЭМ!$A$39:$A$782,$A158,СВЦЭМ!$B$39:$B$782,I$155)+'СЕТ СН'!$F$12</f>
        <v>126.99251631</v>
      </c>
      <c r="J158" s="36">
        <f>SUMIFS(СВЦЭМ!$E$39:$E$782,СВЦЭМ!$A$39:$A$782,$A158,СВЦЭМ!$B$39:$B$782,J$155)+'СЕТ СН'!$F$12</f>
        <v>122.95179206</v>
      </c>
      <c r="K158" s="36">
        <f>SUMIFS(СВЦЭМ!$E$39:$E$782,СВЦЭМ!$A$39:$A$782,$A158,СВЦЭМ!$B$39:$B$782,K$155)+'СЕТ СН'!$F$12</f>
        <v>120.64398791000001</v>
      </c>
      <c r="L158" s="36">
        <f>SUMIFS(СВЦЭМ!$E$39:$E$782,СВЦЭМ!$A$39:$A$782,$A158,СВЦЭМ!$B$39:$B$782,L$155)+'СЕТ СН'!$F$12</f>
        <v>119.85229769999999</v>
      </c>
      <c r="M158" s="36">
        <f>SUMIFS(СВЦЭМ!$E$39:$E$782,СВЦЭМ!$A$39:$A$782,$A158,СВЦЭМ!$B$39:$B$782,M$155)+'СЕТ СН'!$F$12</f>
        <v>122.90273729</v>
      </c>
      <c r="N158" s="36">
        <f>SUMIFS(СВЦЭМ!$E$39:$E$782,СВЦЭМ!$A$39:$A$782,$A158,СВЦЭМ!$B$39:$B$782,N$155)+'СЕТ СН'!$F$12</f>
        <v>126.49670007</v>
      </c>
      <c r="O158" s="36">
        <f>SUMIFS(СВЦЭМ!$E$39:$E$782,СВЦЭМ!$A$39:$A$782,$A158,СВЦЭМ!$B$39:$B$782,O$155)+'СЕТ СН'!$F$12</f>
        <v>128.86683815999999</v>
      </c>
      <c r="P158" s="36">
        <f>SUMIFS(СВЦЭМ!$E$39:$E$782,СВЦЭМ!$A$39:$A$782,$A158,СВЦЭМ!$B$39:$B$782,P$155)+'СЕТ СН'!$F$12</f>
        <v>130.17891354</v>
      </c>
      <c r="Q158" s="36">
        <f>SUMIFS(СВЦЭМ!$E$39:$E$782,СВЦЭМ!$A$39:$A$782,$A158,СВЦЭМ!$B$39:$B$782,Q$155)+'СЕТ СН'!$F$12</f>
        <v>129.49095474999999</v>
      </c>
      <c r="R158" s="36">
        <f>SUMIFS(СВЦЭМ!$E$39:$E$782,СВЦЭМ!$A$39:$A$782,$A158,СВЦЭМ!$B$39:$B$782,R$155)+'СЕТ СН'!$F$12</f>
        <v>127.45134444999999</v>
      </c>
      <c r="S158" s="36">
        <f>SUMIFS(СВЦЭМ!$E$39:$E$782,СВЦЭМ!$A$39:$A$782,$A158,СВЦЭМ!$B$39:$B$782,S$155)+'СЕТ СН'!$F$12</f>
        <v>124.32463167</v>
      </c>
      <c r="T158" s="36">
        <f>SUMIFS(СВЦЭМ!$E$39:$E$782,СВЦЭМ!$A$39:$A$782,$A158,СВЦЭМ!$B$39:$B$782,T$155)+'СЕТ СН'!$F$12</f>
        <v>118.58236871</v>
      </c>
      <c r="U158" s="36">
        <f>SUMIFS(СВЦЭМ!$E$39:$E$782,СВЦЭМ!$A$39:$A$782,$A158,СВЦЭМ!$B$39:$B$782,U$155)+'СЕТ СН'!$F$12</f>
        <v>115.76142233</v>
      </c>
      <c r="V158" s="36">
        <f>SUMIFS(СВЦЭМ!$E$39:$E$782,СВЦЭМ!$A$39:$A$782,$A158,СВЦЭМ!$B$39:$B$782,V$155)+'СЕТ СН'!$F$12</f>
        <v>117.31249431000001</v>
      </c>
      <c r="W158" s="36">
        <f>SUMIFS(СВЦЭМ!$E$39:$E$782,СВЦЭМ!$A$39:$A$782,$A158,СВЦЭМ!$B$39:$B$782,W$155)+'СЕТ СН'!$F$12</f>
        <v>122.35499256999999</v>
      </c>
      <c r="X158" s="36">
        <f>SUMIFS(СВЦЭМ!$E$39:$E$782,СВЦЭМ!$A$39:$A$782,$A158,СВЦЭМ!$B$39:$B$782,X$155)+'СЕТ СН'!$F$12</f>
        <v>130.00469451999999</v>
      </c>
      <c r="Y158" s="36">
        <f>SUMIFS(СВЦЭМ!$E$39:$E$782,СВЦЭМ!$A$39:$A$782,$A158,СВЦЭМ!$B$39:$B$782,Y$155)+'СЕТ СН'!$F$12</f>
        <v>135.10508493</v>
      </c>
    </row>
    <row r="159" spans="1:27" ht="15.75" x14ac:dyDescent="0.2">
      <c r="A159" s="35">
        <f t="shared" si="4"/>
        <v>44838</v>
      </c>
      <c r="B159" s="36">
        <f>SUMIFS(СВЦЭМ!$E$39:$E$782,СВЦЭМ!$A$39:$A$782,$A159,СВЦЭМ!$B$39:$B$782,B$155)+'СЕТ СН'!$F$12</f>
        <v>125.92991083</v>
      </c>
      <c r="C159" s="36">
        <f>SUMIFS(СВЦЭМ!$E$39:$E$782,СВЦЭМ!$A$39:$A$782,$A159,СВЦЭМ!$B$39:$B$782,C$155)+'СЕТ СН'!$F$12</f>
        <v>129.78288910000001</v>
      </c>
      <c r="D159" s="36">
        <f>SUMIFS(СВЦЭМ!$E$39:$E$782,СВЦЭМ!$A$39:$A$782,$A159,СВЦЭМ!$B$39:$B$782,D$155)+'СЕТ СН'!$F$12</f>
        <v>131.62111945000001</v>
      </c>
      <c r="E159" s="36">
        <f>SUMIFS(СВЦЭМ!$E$39:$E$782,СВЦЭМ!$A$39:$A$782,$A159,СВЦЭМ!$B$39:$B$782,E$155)+'СЕТ СН'!$F$12</f>
        <v>133.07882380999999</v>
      </c>
      <c r="F159" s="36">
        <f>SUMIFS(СВЦЭМ!$E$39:$E$782,СВЦЭМ!$A$39:$A$782,$A159,СВЦЭМ!$B$39:$B$782,F$155)+'СЕТ СН'!$F$12</f>
        <v>133.56482118</v>
      </c>
      <c r="G159" s="36">
        <f>SUMIFS(СВЦЭМ!$E$39:$E$782,СВЦЭМ!$A$39:$A$782,$A159,СВЦЭМ!$B$39:$B$782,G$155)+'СЕТ СН'!$F$12</f>
        <v>130.51686365</v>
      </c>
      <c r="H159" s="36">
        <f>SUMIFS(СВЦЭМ!$E$39:$E$782,СВЦЭМ!$A$39:$A$782,$A159,СВЦЭМ!$B$39:$B$782,H$155)+'СЕТ СН'!$F$12</f>
        <v>122.47313707000001</v>
      </c>
      <c r="I159" s="36">
        <f>SUMIFS(СВЦЭМ!$E$39:$E$782,СВЦЭМ!$A$39:$A$782,$A159,СВЦЭМ!$B$39:$B$782,I$155)+'СЕТ СН'!$F$12</f>
        <v>115.35615111</v>
      </c>
      <c r="J159" s="36">
        <f>SUMIFS(СВЦЭМ!$E$39:$E$782,СВЦЭМ!$A$39:$A$782,$A159,СВЦЭМ!$B$39:$B$782,J$155)+'СЕТ СН'!$F$12</f>
        <v>115.08453007</v>
      </c>
      <c r="K159" s="36">
        <f>SUMIFS(СВЦЭМ!$E$39:$E$782,СВЦЭМ!$A$39:$A$782,$A159,СВЦЭМ!$B$39:$B$782,K$155)+'СЕТ СН'!$F$12</f>
        <v>113.36039381000001</v>
      </c>
      <c r="L159" s="36">
        <f>SUMIFS(СВЦЭМ!$E$39:$E$782,СВЦЭМ!$A$39:$A$782,$A159,СВЦЭМ!$B$39:$B$782,L$155)+'СЕТ СН'!$F$12</f>
        <v>113.32933792</v>
      </c>
      <c r="M159" s="36">
        <f>SUMIFS(СВЦЭМ!$E$39:$E$782,СВЦЭМ!$A$39:$A$782,$A159,СВЦЭМ!$B$39:$B$782,M$155)+'СЕТ СН'!$F$12</f>
        <v>114.79163265</v>
      </c>
      <c r="N159" s="36">
        <f>SUMIFS(СВЦЭМ!$E$39:$E$782,СВЦЭМ!$A$39:$A$782,$A159,СВЦЭМ!$B$39:$B$782,N$155)+'СЕТ СН'!$F$12</f>
        <v>116.42216492</v>
      </c>
      <c r="O159" s="36">
        <f>SUMIFS(СВЦЭМ!$E$39:$E$782,СВЦЭМ!$A$39:$A$782,$A159,СВЦЭМ!$B$39:$B$782,O$155)+'СЕТ СН'!$F$12</f>
        <v>116.92454472</v>
      </c>
      <c r="P159" s="36">
        <f>SUMIFS(СВЦЭМ!$E$39:$E$782,СВЦЭМ!$A$39:$A$782,$A159,СВЦЭМ!$B$39:$B$782,P$155)+'СЕТ СН'!$F$12</f>
        <v>118.02317031</v>
      </c>
      <c r="Q159" s="36">
        <f>SUMIFS(СВЦЭМ!$E$39:$E$782,СВЦЭМ!$A$39:$A$782,$A159,СВЦЭМ!$B$39:$B$782,Q$155)+'СЕТ СН'!$F$12</f>
        <v>118.20246662</v>
      </c>
      <c r="R159" s="36">
        <f>SUMIFS(СВЦЭМ!$E$39:$E$782,СВЦЭМ!$A$39:$A$782,$A159,СВЦЭМ!$B$39:$B$782,R$155)+'СЕТ СН'!$F$12</f>
        <v>119.71181045</v>
      </c>
      <c r="S159" s="36">
        <f>SUMIFS(СВЦЭМ!$E$39:$E$782,СВЦЭМ!$A$39:$A$782,$A159,СВЦЭМ!$B$39:$B$782,S$155)+'СЕТ СН'!$F$12</f>
        <v>116.40265453000001</v>
      </c>
      <c r="T159" s="36">
        <f>SUMIFS(СВЦЭМ!$E$39:$E$782,СВЦЭМ!$A$39:$A$782,$A159,СВЦЭМ!$B$39:$B$782,T$155)+'СЕТ СН'!$F$12</f>
        <v>114.00761004</v>
      </c>
      <c r="U159" s="36">
        <f>SUMIFS(СВЦЭМ!$E$39:$E$782,СВЦЭМ!$A$39:$A$782,$A159,СВЦЭМ!$B$39:$B$782,U$155)+'СЕТ СН'!$F$12</f>
        <v>110.63605201</v>
      </c>
      <c r="V159" s="36">
        <f>SUMIFS(СВЦЭМ!$E$39:$E$782,СВЦЭМ!$A$39:$A$782,$A159,СВЦЭМ!$B$39:$B$782,V$155)+'СЕТ СН'!$F$12</f>
        <v>111.27157001</v>
      </c>
      <c r="W159" s="36">
        <f>SUMIFS(СВЦЭМ!$E$39:$E$782,СВЦЭМ!$A$39:$A$782,$A159,СВЦЭМ!$B$39:$B$782,W$155)+'СЕТ СН'!$F$12</f>
        <v>112.54538454999999</v>
      </c>
      <c r="X159" s="36">
        <f>SUMIFS(СВЦЭМ!$E$39:$E$782,СВЦЭМ!$A$39:$A$782,$A159,СВЦЭМ!$B$39:$B$782,X$155)+'СЕТ СН'!$F$12</f>
        <v>117.66905346999999</v>
      </c>
      <c r="Y159" s="36">
        <f>SUMIFS(СВЦЭМ!$E$39:$E$782,СВЦЭМ!$A$39:$A$782,$A159,СВЦЭМ!$B$39:$B$782,Y$155)+'СЕТ СН'!$F$12</f>
        <v>121.67368320999999</v>
      </c>
    </row>
    <row r="160" spans="1:27" ht="15.75" x14ac:dyDescent="0.2">
      <c r="A160" s="35">
        <f t="shared" si="4"/>
        <v>44839</v>
      </c>
      <c r="B160" s="36">
        <f>SUMIFS(СВЦЭМ!$E$39:$E$782,СВЦЭМ!$A$39:$A$782,$A160,СВЦЭМ!$B$39:$B$782,B$155)+'СЕТ СН'!$F$12</f>
        <v>133.12277078</v>
      </c>
      <c r="C160" s="36">
        <f>SUMIFS(СВЦЭМ!$E$39:$E$782,СВЦЭМ!$A$39:$A$782,$A160,СВЦЭМ!$B$39:$B$782,C$155)+'СЕТ СН'!$F$12</f>
        <v>139.11977679</v>
      </c>
      <c r="D160" s="36">
        <f>SUMIFS(СВЦЭМ!$E$39:$E$782,СВЦЭМ!$A$39:$A$782,$A160,СВЦЭМ!$B$39:$B$782,D$155)+'СЕТ СН'!$F$12</f>
        <v>143.11875429</v>
      </c>
      <c r="E160" s="36">
        <f>SUMIFS(СВЦЭМ!$E$39:$E$782,СВЦЭМ!$A$39:$A$782,$A160,СВЦЭМ!$B$39:$B$782,E$155)+'СЕТ СН'!$F$12</f>
        <v>144.91974673999999</v>
      </c>
      <c r="F160" s="36">
        <f>SUMIFS(СВЦЭМ!$E$39:$E$782,СВЦЭМ!$A$39:$A$782,$A160,СВЦЭМ!$B$39:$B$782,F$155)+'СЕТ СН'!$F$12</f>
        <v>144.62581618999999</v>
      </c>
      <c r="G160" s="36">
        <f>SUMIFS(СВЦЭМ!$E$39:$E$782,СВЦЭМ!$A$39:$A$782,$A160,СВЦЭМ!$B$39:$B$782,G$155)+'СЕТ СН'!$F$12</f>
        <v>142.50076068000001</v>
      </c>
      <c r="H160" s="36">
        <f>SUMIFS(СВЦЭМ!$E$39:$E$782,СВЦЭМ!$A$39:$A$782,$A160,СВЦЭМ!$B$39:$B$782,H$155)+'СЕТ СН'!$F$12</f>
        <v>135.22033402</v>
      </c>
      <c r="I160" s="36">
        <f>SUMIFS(СВЦЭМ!$E$39:$E$782,СВЦЭМ!$A$39:$A$782,$A160,СВЦЭМ!$B$39:$B$782,I$155)+'СЕТ СН'!$F$12</f>
        <v>130.12278848</v>
      </c>
      <c r="J160" s="36">
        <f>SUMIFS(СВЦЭМ!$E$39:$E$782,СВЦЭМ!$A$39:$A$782,$A160,СВЦЭМ!$B$39:$B$782,J$155)+'СЕТ СН'!$F$12</f>
        <v>137.78614518000001</v>
      </c>
      <c r="K160" s="36">
        <f>SUMIFS(СВЦЭМ!$E$39:$E$782,СВЦЭМ!$A$39:$A$782,$A160,СВЦЭМ!$B$39:$B$782,K$155)+'СЕТ СН'!$F$12</f>
        <v>141.2531869</v>
      </c>
      <c r="L160" s="36">
        <f>SUMIFS(СВЦЭМ!$E$39:$E$782,СВЦЭМ!$A$39:$A$782,$A160,СВЦЭМ!$B$39:$B$782,L$155)+'СЕТ СН'!$F$12</f>
        <v>141.22121769</v>
      </c>
      <c r="M160" s="36">
        <f>SUMIFS(СВЦЭМ!$E$39:$E$782,СВЦЭМ!$A$39:$A$782,$A160,СВЦЭМ!$B$39:$B$782,M$155)+'СЕТ СН'!$F$12</f>
        <v>132.33997574</v>
      </c>
      <c r="N160" s="36">
        <f>SUMIFS(СВЦЭМ!$E$39:$E$782,СВЦЭМ!$A$39:$A$782,$A160,СВЦЭМ!$B$39:$B$782,N$155)+'СЕТ СН'!$F$12</f>
        <v>134.33644633</v>
      </c>
      <c r="O160" s="36">
        <f>SUMIFS(СВЦЭМ!$E$39:$E$782,СВЦЭМ!$A$39:$A$782,$A160,СВЦЭМ!$B$39:$B$782,O$155)+'СЕТ СН'!$F$12</f>
        <v>135.65030494000001</v>
      </c>
      <c r="P160" s="36">
        <f>SUMIFS(СВЦЭМ!$E$39:$E$782,СВЦЭМ!$A$39:$A$782,$A160,СВЦЭМ!$B$39:$B$782,P$155)+'СЕТ СН'!$F$12</f>
        <v>137.07862709</v>
      </c>
      <c r="Q160" s="36">
        <f>SUMIFS(СВЦЭМ!$E$39:$E$782,СВЦЭМ!$A$39:$A$782,$A160,СВЦЭМ!$B$39:$B$782,Q$155)+'СЕТ СН'!$F$12</f>
        <v>138.80456172999999</v>
      </c>
      <c r="R160" s="36">
        <f>SUMIFS(СВЦЭМ!$E$39:$E$782,СВЦЭМ!$A$39:$A$782,$A160,СВЦЭМ!$B$39:$B$782,R$155)+'СЕТ СН'!$F$12</f>
        <v>137.04037632999999</v>
      </c>
      <c r="S160" s="36">
        <f>SUMIFS(СВЦЭМ!$E$39:$E$782,СВЦЭМ!$A$39:$A$782,$A160,СВЦЭМ!$B$39:$B$782,S$155)+'СЕТ СН'!$F$12</f>
        <v>139.38716918</v>
      </c>
      <c r="T160" s="36">
        <f>SUMIFS(СВЦЭМ!$E$39:$E$782,СВЦЭМ!$A$39:$A$782,$A160,СВЦЭМ!$B$39:$B$782,T$155)+'СЕТ СН'!$F$12</f>
        <v>157.37491409</v>
      </c>
      <c r="U160" s="36">
        <f>SUMIFS(СВЦЭМ!$E$39:$E$782,СВЦЭМ!$A$39:$A$782,$A160,СВЦЭМ!$B$39:$B$782,U$155)+'СЕТ СН'!$F$12</f>
        <v>160.64693466</v>
      </c>
      <c r="V160" s="36">
        <f>SUMIFS(СВЦЭМ!$E$39:$E$782,СВЦЭМ!$A$39:$A$782,$A160,СВЦЭМ!$B$39:$B$782,V$155)+'СЕТ СН'!$F$12</f>
        <v>159.10575205999999</v>
      </c>
      <c r="W160" s="36">
        <f>SUMIFS(СВЦЭМ!$E$39:$E$782,СВЦЭМ!$A$39:$A$782,$A160,СВЦЭМ!$B$39:$B$782,W$155)+'СЕТ СН'!$F$12</f>
        <v>156.72412822999999</v>
      </c>
      <c r="X160" s="36">
        <f>SUMIFS(СВЦЭМ!$E$39:$E$782,СВЦЭМ!$A$39:$A$782,$A160,СВЦЭМ!$B$39:$B$782,X$155)+'СЕТ СН'!$F$12</f>
        <v>150.54551130999999</v>
      </c>
      <c r="Y160" s="36">
        <f>SUMIFS(СВЦЭМ!$E$39:$E$782,СВЦЭМ!$A$39:$A$782,$A160,СВЦЭМ!$B$39:$B$782,Y$155)+'СЕТ СН'!$F$12</f>
        <v>135.3436375</v>
      </c>
    </row>
    <row r="161" spans="1:25" ht="15.75" x14ac:dyDescent="0.2">
      <c r="A161" s="35">
        <f t="shared" si="4"/>
        <v>44840</v>
      </c>
      <c r="B161" s="36">
        <f>SUMIFS(СВЦЭМ!$E$39:$E$782,СВЦЭМ!$A$39:$A$782,$A161,СВЦЭМ!$B$39:$B$782,B$155)+'СЕТ СН'!$F$12</f>
        <v>154.88840389000001</v>
      </c>
      <c r="C161" s="36">
        <f>SUMIFS(СВЦЭМ!$E$39:$E$782,СВЦЭМ!$A$39:$A$782,$A161,СВЦЭМ!$B$39:$B$782,C$155)+'СЕТ СН'!$F$12</f>
        <v>156.71325390000001</v>
      </c>
      <c r="D161" s="36">
        <f>SUMIFS(СВЦЭМ!$E$39:$E$782,СВЦЭМ!$A$39:$A$782,$A161,СВЦЭМ!$B$39:$B$782,D$155)+'СЕТ СН'!$F$12</f>
        <v>155.41037896</v>
      </c>
      <c r="E161" s="36">
        <f>SUMIFS(СВЦЭМ!$E$39:$E$782,СВЦЭМ!$A$39:$A$782,$A161,СВЦЭМ!$B$39:$B$782,E$155)+'СЕТ СН'!$F$12</f>
        <v>154.63244155999999</v>
      </c>
      <c r="F161" s="36">
        <f>SUMIFS(СВЦЭМ!$E$39:$E$782,СВЦЭМ!$A$39:$A$782,$A161,СВЦЭМ!$B$39:$B$782,F$155)+'СЕТ СН'!$F$12</f>
        <v>152.99822897000001</v>
      </c>
      <c r="G161" s="36">
        <f>SUMIFS(СВЦЭМ!$E$39:$E$782,СВЦЭМ!$A$39:$A$782,$A161,СВЦЭМ!$B$39:$B$782,G$155)+'СЕТ СН'!$F$12</f>
        <v>149.89910706000001</v>
      </c>
      <c r="H161" s="36">
        <f>SUMIFS(СВЦЭМ!$E$39:$E$782,СВЦЭМ!$A$39:$A$782,$A161,СВЦЭМ!$B$39:$B$782,H$155)+'СЕТ СН'!$F$12</f>
        <v>140.11487862000001</v>
      </c>
      <c r="I161" s="36">
        <f>SUMIFS(СВЦЭМ!$E$39:$E$782,СВЦЭМ!$A$39:$A$782,$A161,СВЦЭМ!$B$39:$B$782,I$155)+'СЕТ СН'!$F$12</f>
        <v>135.91840166</v>
      </c>
      <c r="J161" s="36">
        <f>SUMIFS(СВЦЭМ!$E$39:$E$782,СВЦЭМ!$A$39:$A$782,$A161,СВЦЭМ!$B$39:$B$782,J$155)+'СЕТ СН'!$F$12</f>
        <v>137.30383251000001</v>
      </c>
      <c r="K161" s="36">
        <f>SUMIFS(СВЦЭМ!$E$39:$E$782,СВЦЭМ!$A$39:$A$782,$A161,СВЦЭМ!$B$39:$B$782,K$155)+'СЕТ СН'!$F$12</f>
        <v>138.74927532000001</v>
      </c>
      <c r="L161" s="36">
        <f>SUMIFS(СВЦЭМ!$E$39:$E$782,СВЦЭМ!$A$39:$A$782,$A161,СВЦЭМ!$B$39:$B$782,L$155)+'СЕТ СН'!$F$12</f>
        <v>143.01835462</v>
      </c>
      <c r="M161" s="36">
        <f>SUMIFS(СВЦЭМ!$E$39:$E$782,СВЦЭМ!$A$39:$A$782,$A161,СВЦЭМ!$B$39:$B$782,M$155)+'СЕТ СН'!$F$12</f>
        <v>148.11163651999999</v>
      </c>
      <c r="N161" s="36">
        <f>SUMIFS(СВЦЭМ!$E$39:$E$782,СВЦЭМ!$A$39:$A$782,$A161,СВЦЭМ!$B$39:$B$782,N$155)+'СЕТ СН'!$F$12</f>
        <v>151.87599957</v>
      </c>
      <c r="O161" s="36">
        <f>SUMIFS(СВЦЭМ!$E$39:$E$782,СВЦЭМ!$A$39:$A$782,$A161,СВЦЭМ!$B$39:$B$782,O$155)+'СЕТ СН'!$F$12</f>
        <v>151.80848257</v>
      </c>
      <c r="P161" s="36">
        <f>SUMIFS(СВЦЭМ!$E$39:$E$782,СВЦЭМ!$A$39:$A$782,$A161,СВЦЭМ!$B$39:$B$782,P$155)+'СЕТ СН'!$F$12</f>
        <v>152.51995747999999</v>
      </c>
      <c r="Q161" s="36">
        <f>SUMIFS(СВЦЭМ!$E$39:$E$782,СВЦЭМ!$A$39:$A$782,$A161,СВЦЭМ!$B$39:$B$782,Q$155)+'СЕТ СН'!$F$12</f>
        <v>151.83233404000001</v>
      </c>
      <c r="R161" s="36">
        <f>SUMIFS(СВЦЭМ!$E$39:$E$782,СВЦЭМ!$A$39:$A$782,$A161,СВЦЭМ!$B$39:$B$782,R$155)+'СЕТ СН'!$F$12</f>
        <v>148.83530318000001</v>
      </c>
      <c r="S161" s="36">
        <f>SUMIFS(СВЦЭМ!$E$39:$E$782,СВЦЭМ!$A$39:$A$782,$A161,СВЦЭМ!$B$39:$B$782,S$155)+'СЕТ СН'!$F$12</f>
        <v>143.99281414000001</v>
      </c>
      <c r="T161" s="36">
        <f>SUMIFS(СВЦЭМ!$E$39:$E$782,СВЦЭМ!$A$39:$A$782,$A161,СВЦЭМ!$B$39:$B$782,T$155)+'СЕТ СН'!$F$12</f>
        <v>144.93177044000001</v>
      </c>
      <c r="U161" s="36">
        <f>SUMIFS(СВЦЭМ!$E$39:$E$782,СВЦЭМ!$A$39:$A$782,$A161,СВЦЭМ!$B$39:$B$782,U$155)+'СЕТ СН'!$F$12</f>
        <v>150.03355707</v>
      </c>
      <c r="V161" s="36">
        <f>SUMIFS(СВЦЭМ!$E$39:$E$782,СВЦЭМ!$A$39:$A$782,$A161,СВЦЭМ!$B$39:$B$782,V$155)+'СЕТ СН'!$F$12</f>
        <v>149.18634484</v>
      </c>
      <c r="W161" s="36">
        <f>SUMIFS(СВЦЭМ!$E$39:$E$782,СВЦЭМ!$A$39:$A$782,$A161,СВЦЭМ!$B$39:$B$782,W$155)+'СЕТ СН'!$F$12</f>
        <v>148.67347713999999</v>
      </c>
      <c r="X161" s="36">
        <f>SUMIFS(СВЦЭМ!$E$39:$E$782,СВЦЭМ!$A$39:$A$782,$A161,СВЦЭМ!$B$39:$B$782,X$155)+'СЕТ СН'!$F$12</f>
        <v>156.14855488000001</v>
      </c>
      <c r="Y161" s="36">
        <f>SUMIFS(СВЦЭМ!$E$39:$E$782,СВЦЭМ!$A$39:$A$782,$A161,СВЦЭМ!$B$39:$B$782,Y$155)+'СЕТ СН'!$F$12</f>
        <v>159.90923634000001</v>
      </c>
    </row>
    <row r="162" spans="1:25" ht="15.75" x14ac:dyDescent="0.2">
      <c r="A162" s="35">
        <f t="shared" si="4"/>
        <v>44841</v>
      </c>
      <c r="B162" s="36">
        <f>SUMIFS(СВЦЭМ!$E$39:$E$782,СВЦЭМ!$A$39:$A$782,$A162,СВЦЭМ!$B$39:$B$782,B$155)+'СЕТ СН'!$F$12</f>
        <v>139.21367411</v>
      </c>
      <c r="C162" s="36">
        <f>SUMIFS(СВЦЭМ!$E$39:$E$782,СВЦЭМ!$A$39:$A$782,$A162,СВЦЭМ!$B$39:$B$782,C$155)+'СЕТ СН'!$F$12</f>
        <v>144.53279634</v>
      </c>
      <c r="D162" s="36">
        <f>SUMIFS(СВЦЭМ!$E$39:$E$782,СВЦЭМ!$A$39:$A$782,$A162,СВЦЭМ!$B$39:$B$782,D$155)+'СЕТ СН'!$F$12</f>
        <v>147.6117213</v>
      </c>
      <c r="E162" s="36">
        <f>SUMIFS(СВЦЭМ!$E$39:$E$782,СВЦЭМ!$A$39:$A$782,$A162,СВЦЭМ!$B$39:$B$782,E$155)+'СЕТ СН'!$F$12</f>
        <v>148.82860256000001</v>
      </c>
      <c r="F162" s="36">
        <f>SUMIFS(СВЦЭМ!$E$39:$E$782,СВЦЭМ!$A$39:$A$782,$A162,СВЦЭМ!$B$39:$B$782,F$155)+'СЕТ СН'!$F$12</f>
        <v>149.2128323</v>
      </c>
      <c r="G162" s="36">
        <f>SUMIFS(СВЦЭМ!$E$39:$E$782,СВЦЭМ!$A$39:$A$782,$A162,СВЦЭМ!$B$39:$B$782,G$155)+'СЕТ СН'!$F$12</f>
        <v>146.95025630999999</v>
      </c>
      <c r="H162" s="36">
        <f>SUMIFS(СВЦЭМ!$E$39:$E$782,СВЦЭМ!$A$39:$A$782,$A162,СВЦЭМ!$B$39:$B$782,H$155)+'СЕТ СН'!$F$12</f>
        <v>138.78819865</v>
      </c>
      <c r="I162" s="36">
        <f>SUMIFS(СВЦЭМ!$E$39:$E$782,СВЦЭМ!$A$39:$A$782,$A162,СВЦЭМ!$B$39:$B$782,I$155)+'СЕТ СН'!$F$12</f>
        <v>130.06581786000001</v>
      </c>
      <c r="J162" s="36">
        <f>SUMIFS(СВЦЭМ!$E$39:$E$782,СВЦЭМ!$A$39:$A$782,$A162,СВЦЭМ!$B$39:$B$782,J$155)+'СЕТ СН'!$F$12</f>
        <v>132.13993515000001</v>
      </c>
      <c r="K162" s="36">
        <f>SUMIFS(СВЦЭМ!$E$39:$E$782,СВЦЭМ!$A$39:$A$782,$A162,СВЦЭМ!$B$39:$B$782,K$155)+'СЕТ СН'!$F$12</f>
        <v>135.69145449999999</v>
      </c>
      <c r="L162" s="36">
        <f>SUMIFS(СВЦЭМ!$E$39:$E$782,СВЦЭМ!$A$39:$A$782,$A162,СВЦЭМ!$B$39:$B$782,L$155)+'СЕТ СН'!$F$12</f>
        <v>133.06957684</v>
      </c>
      <c r="M162" s="36">
        <f>SUMIFS(СВЦЭМ!$E$39:$E$782,СВЦЭМ!$A$39:$A$782,$A162,СВЦЭМ!$B$39:$B$782,M$155)+'СЕТ СН'!$F$12</f>
        <v>130.77417184000001</v>
      </c>
      <c r="N162" s="36">
        <f>SUMIFS(СВЦЭМ!$E$39:$E$782,СВЦЭМ!$A$39:$A$782,$A162,СВЦЭМ!$B$39:$B$782,N$155)+'СЕТ СН'!$F$12</f>
        <v>131.42067469</v>
      </c>
      <c r="O162" s="36">
        <f>SUMIFS(СВЦЭМ!$E$39:$E$782,СВЦЭМ!$A$39:$A$782,$A162,СВЦЭМ!$B$39:$B$782,O$155)+'СЕТ СН'!$F$12</f>
        <v>131.85116601999999</v>
      </c>
      <c r="P162" s="36">
        <f>SUMIFS(СВЦЭМ!$E$39:$E$782,СВЦЭМ!$A$39:$A$782,$A162,СВЦЭМ!$B$39:$B$782,P$155)+'СЕТ СН'!$F$12</f>
        <v>131.23152139000001</v>
      </c>
      <c r="Q162" s="36">
        <f>SUMIFS(СВЦЭМ!$E$39:$E$782,СВЦЭМ!$A$39:$A$782,$A162,СВЦЭМ!$B$39:$B$782,Q$155)+'СЕТ СН'!$F$12</f>
        <v>131.63837534999999</v>
      </c>
      <c r="R162" s="36">
        <f>SUMIFS(СВЦЭМ!$E$39:$E$782,СВЦЭМ!$A$39:$A$782,$A162,СВЦЭМ!$B$39:$B$782,R$155)+'СЕТ СН'!$F$12</f>
        <v>130.70478714000001</v>
      </c>
      <c r="S162" s="36">
        <f>SUMIFS(СВЦЭМ!$E$39:$E$782,СВЦЭМ!$A$39:$A$782,$A162,СВЦЭМ!$B$39:$B$782,S$155)+'СЕТ СН'!$F$12</f>
        <v>136.34380154999999</v>
      </c>
      <c r="T162" s="36">
        <f>SUMIFS(СВЦЭМ!$E$39:$E$782,СВЦЭМ!$A$39:$A$782,$A162,СВЦЭМ!$B$39:$B$782,T$155)+'СЕТ СН'!$F$12</f>
        <v>147.95898333</v>
      </c>
      <c r="U162" s="36">
        <f>SUMIFS(СВЦЭМ!$E$39:$E$782,СВЦЭМ!$A$39:$A$782,$A162,СВЦЭМ!$B$39:$B$782,U$155)+'СЕТ СН'!$F$12</f>
        <v>153.50979484000001</v>
      </c>
      <c r="V162" s="36">
        <f>SUMIFS(СВЦЭМ!$E$39:$E$782,СВЦЭМ!$A$39:$A$782,$A162,СВЦЭМ!$B$39:$B$782,V$155)+'СЕТ СН'!$F$12</f>
        <v>152.64995357000001</v>
      </c>
      <c r="W162" s="36">
        <f>SUMIFS(СВЦЭМ!$E$39:$E$782,СВЦЭМ!$A$39:$A$782,$A162,СВЦЭМ!$B$39:$B$782,W$155)+'СЕТ СН'!$F$12</f>
        <v>150.63800191999999</v>
      </c>
      <c r="X162" s="36">
        <f>SUMIFS(СВЦЭМ!$E$39:$E$782,СВЦЭМ!$A$39:$A$782,$A162,СВЦЭМ!$B$39:$B$782,X$155)+'СЕТ СН'!$F$12</f>
        <v>144.15203353000001</v>
      </c>
      <c r="Y162" s="36">
        <f>SUMIFS(СВЦЭМ!$E$39:$E$782,СВЦЭМ!$A$39:$A$782,$A162,СВЦЭМ!$B$39:$B$782,Y$155)+'СЕТ СН'!$F$12</f>
        <v>142.39884280000001</v>
      </c>
    </row>
    <row r="163" spans="1:25" ht="15.75" x14ac:dyDescent="0.2">
      <c r="A163" s="35">
        <f t="shared" si="4"/>
        <v>44842</v>
      </c>
      <c r="B163" s="36">
        <f>SUMIFS(СВЦЭМ!$E$39:$E$782,СВЦЭМ!$A$39:$A$782,$A163,СВЦЭМ!$B$39:$B$782,B$155)+'СЕТ СН'!$F$12</f>
        <v>137.79288373</v>
      </c>
      <c r="C163" s="36">
        <f>SUMIFS(СВЦЭМ!$E$39:$E$782,СВЦЭМ!$A$39:$A$782,$A163,СВЦЭМ!$B$39:$B$782,C$155)+'СЕТ СН'!$F$12</f>
        <v>143.31675992999999</v>
      </c>
      <c r="D163" s="36">
        <f>SUMIFS(СВЦЭМ!$E$39:$E$782,СВЦЭМ!$A$39:$A$782,$A163,СВЦЭМ!$B$39:$B$782,D$155)+'СЕТ СН'!$F$12</f>
        <v>145.79662633999999</v>
      </c>
      <c r="E163" s="36">
        <f>SUMIFS(СВЦЭМ!$E$39:$E$782,СВЦЭМ!$A$39:$A$782,$A163,СВЦЭМ!$B$39:$B$782,E$155)+'СЕТ СН'!$F$12</f>
        <v>147.08172526000001</v>
      </c>
      <c r="F163" s="36">
        <f>SUMIFS(СВЦЭМ!$E$39:$E$782,СВЦЭМ!$A$39:$A$782,$A163,СВЦЭМ!$B$39:$B$782,F$155)+'СЕТ СН'!$F$12</f>
        <v>147.57474748000001</v>
      </c>
      <c r="G163" s="36">
        <f>SUMIFS(СВЦЭМ!$E$39:$E$782,СВЦЭМ!$A$39:$A$782,$A163,СВЦЭМ!$B$39:$B$782,G$155)+'СЕТ СН'!$F$12</f>
        <v>146.29095867999999</v>
      </c>
      <c r="H163" s="36">
        <f>SUMIFS(СВЦЭМ!$E$39:$E$782,СВЦЭМ!$A$39:$A$782,$A163,СВЦЭМ!$B$39:$B$782,H$155)+'СЕТ СН'!$F$12</f>
        <v>143.49241314</v>
      </c>
      <c r="I163" s="36">
        <f>SUMIFS(СВЦЭМ!$E$39:$E$782,СВЦЭМ!$A$39:$A$782,$A163,СВЦЭМ!$B$39:$B$782,I$155)+'СЕТ СН'!$F$12</f>
        <v>136.85589413</v>
      </c>
      <c r="J163" s="36">
        <f>SUMIFS(СВЦЭМ!$E$39:$E$782,СВЦЭМ!$A$39:$A$782,$A163,СВЦЭМ!$B$39:$B$782,J$155)+'СЕТ СН'!$F$12</f>
        <v>129.8628775</v>
      </c>
      <c r="K163" s="36">
        <f>SUMIFS(СВЦЭМ!$E$39:$E$782,СВЦЭМ!$A$39:$A$782,$A163,СВЦЭМ!$B$39:$B$782,K$155)+'СЕТ СН'!$F$12</f>
        <v>127.19754364000001</v>
      </c>
      <c r="L163" s="36">
        <f>SUMIFS(СВЦЭМ!$E$39:$E$782,СВЦЭМ!$A$39:$A$782,$A163,СВЦЭМ!$B$39:$B$782,L$155)+'СЕТ СН'!$F$12</f>
        <v>135.52047873000001</v>
      </c>
      <c r="M163" s="36">
        <f>SUMIFS(СВЦЭМ!$E$39:$E$782,СВЦЭМ!$A$39:$A$782,$A163,СВЦЭМ!$B$39:$B$782,M$155)+'СЕТ СН'!$F$12</f>
        <v>130.62722400000001</v>
      </c>
      <c r="N163" s="36">
        <f>SUMIFS(СВЦЭМ!$E$39:$E$782,СВЦЭМ!$A$39:$A$782,$A163,СВЦЭМ!$B$39:$B$782,N$155)+'СЕТ СН'!$F$12</f>
        <v>128.27590585999999</v>
      </c>
      <c r="O163" s="36">
        <f>SUMIFS(СВЦЭМ!$E$39:$E$782,СВЦЭМ!$A$39:$A$782,$A163,СВЦЭМ!$B$39:$B$782,O$155)+'СЕТ СН'!$F$12</f>
        <v>129.42427086999999</v>
      </c>
      <c r="P163" s="36">
        <f>SUMIFS(СВЦЭМ!$E$39:$E$782,СВЦЭМ!$A$39:$A$782,$A163,СВЦЭМ!$B$39:$B$782,P$155)+'СЕТ СН'!$F$12</f>
        <v>130.58566787999999</v>
      </c>
      <c r="Q163" s="36">
        <f>SUMIFS(СВЦЭМ!$E$39:$E$782,СВЦЭМ!$A$39:$A$782,$A163,СВЦЭМ!$B$39:$B$782,Q$155)+'СЕТ СН'!$F$12</f>
        <v>131.05657717</v>
      </c>
      <c r="R163" s="36">
        <f>SUMIFS(СВЦЭМ!$E$39:$E$782,СВЦЭМ!$A$39:$A$782,$A163,СВЦЭМ!$B$39:$B$782,R$155)+'СЕТ СН'!$F$12</f>
        <v>131.07651734000001</v>
      </c>
      <c r="S163" s="36">
        <f>SUMIFS(СВЦЭМ!$E$39:$E$782,СВЦЭМ!$A$39:$A$782,$A163,СВЦЭМ!$B$39:$B$782,S$155)+'СЕТ СН'!$F$12</f>
        <v>134.21112699</v>
      </c>
      <c r="T163" s="36">
        <f>SUMIFS(СВЦЭМ!$E$39:$E$782,СВЦЭМ!$A$39:$A$782,$A163,СВЦЭМ!$B$39:$B$782,T$155)+'СЕТ СН'!$F$12</f>
        <v>150.36464053</v>
      </c>
      <c r="U163" s="36">
        <f>SUMIFS(СВЦЭМ!$E$39:$E$782,СВЦЭМ!$A$39:$A$782,$A163,СВЦЭМ!$B$39:$B$782,U$155)+'СЕТ СН'!$F$12</f>
        <v>153.97574270999999</v>
      </c>
      <c r="V163" s="36">
        <f>SUMIFS(СВЦЭМ!$E$39:$E$782,СВЦЭМ!$A$39:$A$782,$A163,СВЦЭМ!$B$39:$B$782,V$155)+'СЕТ СН'!$F$12</f>
        <v>153.66664996</v>
      </c>
      <c r="W163" s="36">
        <f>SUMIFS(СВЦЭМ!$E$39:$E$782,СВЦЭМ!$A$39:$A$782,$A163,СВЦЭМ!$B$39:$B$782,W$155)+'СЕТ СН'!$F$12</f>
        <v>152.94662052000001</v>
      </c>
      <c r="X163" s="36">
        <f>SUMIFS(СВЦЭМ!$E$39:$E$782,СВЦЭМ!$A$39:$A$782,$A163,СВЦЭМ!$B$39:$B$782,X$155)+'СЕТ СН'!$F$12</f>
        <v>148.39166381999999</v>
      </c>
      <c r="Y163" s="36">
        <f>SUMIFS(СВЦЭМ!$E$39:$E$782,СВЦЭМ!$A$39:$A$782,$A163,СВЦЭМ!$B$39:$B$782,Y$155)+'СЕТ СН'!$F$12</f>
        <v>145.36846023000001</v>
      </c>
    </row>
    <row r="164" spans="1:25" ht="15.75" x14ac:dyDescent="0.2">
      <c r="A164" s="35">
        <f t="shared" si="4"/>
        <v>44843</v>
      </c>
      <c r="B164" s="36">
        <f>SUMIFS(СВЦЭМ!$E$39:$E$782,СВЦЭМ!$A$39:$A$782,$A164,СВЦЭМ!$B$39:$B$782,B$155)+'СЕТ СН'!$F$12</f>
        <v>134.91292082000001</v>
      </c>
      <c r="C164" s="36">
        <f>SUMIFS(СВЦЭМ!$E$39:$E$782,СВЦЭМ!$A$39:$A$782,$A164,СВЦЭМ!$B$39:$B$782,C$155)+'СЕТ СН'!$F$12</f>
        <v>137.3836675</v>
      </c>
      <c r="D164" s="36">
        <f>SUMIFS(СВЦЭМ!$E$39:$E$782,СВЦЭМ!$A$39:$A$782,$A164,СВЦЭМ!$B$39:$B$782,D$155)+'СЕТ СН'!$F$12</f>
        <v>138.54645393000001</v>
      </c>
      <c r="E164" s="36">
        <f>SUMIFS(СВЦЭМ!$E$39:$E$782,СВЦЭМ!$A$39:$A$782,$A164,СВЦЭМ!$B$39:$B$782,E$155)+'СЕТ СН'!$F$12</f>
        <v>139.16709709</v>
      </c>
      <c r="F164" s="36">
        <f>SUMIFS(СВЦЭМ!$E$39:$E$782,СВЦЭМ!$A$39:$A$782,$A164,СВЦЭМ!$B$39:$B$782,F$155)+'СЕТ СН'!$F$12</f>
        <v>138.85967294</v>
      </c>
      <c r="G164" s="36">
        <f>SUMIFS(СВЦЭМ!$E$39:$E$782,СВЦЭМ!$A$39:$A$782,$A164,СВЦЭМ!$B$39:$B$782,G$155)+'СЕТ СН'!$F$12</f>
        <v>138.85665316999999</v>
      </c>
      <c r="H164" s="36">
        <f>SUMIFS(СВЦЭМ!$E$39:$E$782,СВЦЭМ!$A$39:$A$782,$A164,СВЦЭМ!$B$39:$B$782,H$155)+'СЕТ СН'!$F$12</f>
        <v>137.23748742000001</v>
      </c>
      <c r="I164" s="36">
        <f>SUMIFS(СВЦЭМ!$E$39:$E$782,СВЦЭМ!$A$39:$A$782,$A164,СВЦЭМ!$B$39:$B$782,I$155)+'СЕТ СН'!$F$12</f>
        <v>134.19076991</v>
      </c>
      <c r="J164" s="36">
        <f>SUMIFS(СВЦЭМ!$E$39:$E$782,СВЦЭМ!$A$39:$A$782,$A164,СВЦЭМ!$B$39:$B$782,J$155)+'СЕТ СН'!$F$12</f>
        <v>133.53885154</v>
      </c>
      <c r="K164" s="36">
        <f>SUMIFS(СВЦЭМ!$E$39:$E$782,СВЦЭМ!$A$39:$A$782,$A164,СВЦЭМ!$B$39:$B$782,K$155)+'СЕТ СН'!$F$12</f>
        <v>124.29507932</v>
      </c>
      <c r="L164" s="36">
        <f>SUMIFS(СВЦЭМ!$E$39:$E$782,СВЦЭМ!$A$39:$A$782,$A164,СВЦЭМ!$B$39:$B$782,L$155)+'СЕТ СН'!$F$12</f>
        <v>125.78332343</v>
      </c>
      <c r="M164" s="36">
        <f>SUMIFS(СВЦЭМ!$E$39:$E$782,СВЦЭМ!$A$39:$A$782,$A164,СВЦЭМ!$B$39:$B$782,M$155)+'СЕТ СН'!$F$12</f>
        <v>126.21295680999999</v>
      </c>
      <c r="N164" s="36">
        <f>SUMIFS(СВЦЭМ!$E$39:$E$782,СВЦЭМ!$A$39:$A$782,$A164,СВЦЭМ!$B$39:$B$782,N$155)+'СЕТ СН'!$F$12</f>
        <v>122.46292269</v>
      </c>
      <c r="O164" s="36">
        <f>SUMIFS(СВЦЭМ!$E$39:$E$782,СВЦЭМ!$A$39:$A$782,$A164,СВЦЭМ!$B$39:$B$782,O$155)+'СЕТ СН'!$F$12</f>
        <v>125.39705683</v>
      </c>
      <c r="P164" s="36">
        <f>SUMIFS(СВЦЭМ!$E$39:$E$782,СВЦЭМ!$A$39:$A$782,$A164,СВЦЭМ!$B$39:$B$782,P$155)+'СЕТ СН'!$F$12</f>
        <v>124.59601250999999</v>
      </c>
      <c r="Q164" s="36">
        <f>SUMIFS(СВЦЭМ!$E$39:$E$782,СВЦЭМ!$A$39:$A$782,$A164,СВЦЭМ!$B$39:$B$782,Q$155)+'СЕТ СН'!$F$12</f>
        <v>124.38940709000001</v>
      </c>
      <c r="R164" s="36">
        <f>SUMIFS(СВЦЭМ!$E$39:$E$782,СВЦЭМ!$A$39:$A$782,$A164,СВЦЭМ!$B$39:$B$782,R$155)+'СЕТ СН'!$F$12</f>
        <v>128.42289889</v>
      </c>
      <c r="S164" s="36">
        <f>SUMIFS(СВЦЭМ!$E$39:$E$782,СВЦЭМ!$A$39:$A$782,$A164,СВЦЭМ!$B$39:$B$782,S$155)+'СЕТ СН'!$F$12</f>
        <v>132.86626706999999</v>
      </c>
      <c r="T164" s="36">
        <f>SUMIFS(СВЦЭМ!$E$39:$E$782,СВЦЭМ!$A$39:$A$782,$A164,СВЦЭМ!$B$39:$B$782,T$155)+'СЕТ СН'!$F$12</f>
        <v>143.35459308</v>
      </c>
      <c r="U164" s="36">
        <f>SUMIFS(СВЦЭМ!$E$39:$E$782,СВЦЭМ!$A$39:$A$782,$A164,СВЦЭМ!$B$39:$B$782,U$155)+'СЕТ СН'!$F$12</f>
        <v>148.26904795999999</v>
      </c>
      <c r="V164" s="36">
        <f>SUMIFS(СВЦЭМ!$E$39:$E$782,СВЦЭМ!$A$39:$A$782,$A164,СВЦЭМ!$B$39:$B$782,V$155)+'СЕТ СН'!$F$12</f>
        <v>146.68691183000001</v>
      </c>
      <c r="W164" s="36">
        <f>SUMIFS(СВЦЭМ!$E$39:$E$782,СВЦЭМ!$A$39:$A$782,$A164,СВЦЭМ!$B$39:$B$782,W$155)+'СЕТ СН'!$F$12</f>
        <v>144.10295952999999</v>
      </c>
      <c r="X164" s="36">
        <f>SUMIFS(СВЦЭМ!$E$39:$E$782,СВЦЭМ!$A$39:$A$782,$A164,СВЦЭМ!$B$39:$B$782,X$155)+'СЕТ СН'!$F$12</f>
        <v>124.25187713</v>
      </c>
      <c r="Y164" s="36">
        <f>SUMIFS(СВЦЭМ!$E$39:$E$782,СВЦЭМ!$A$39:$A$782,$A164,СВЦЭМ!$B$39:$B$782,Y$155)+'СЕТ СН'!$F$12</f>
        <v>109.27938116999999</v>
      </c>
    </row>
    <row r="165" spans="1:25" ht="15.75" x14ac:dyDescent="0.2">
      <c r="A165" s="35">
        <f t="shared" si="4"/>
        <v>44844</v>
      </c>
      <c r="B165" s="36">
        <f>SUMIFS(СВЦЭМ!$E$39:$E$782,СВЦЭМ!$A$39:$A$782,$A165,СВЦЭМ!$B$39:$B$782,B$155)+'СЕТ СН'!$F$12</f>
        <v>109.57336282999999</v>
      </c>
      <c r="C165" s="36">
        <f>SUMIFS(СВЦЭМ!$E$39:$E$782,СВЦЭМ!$A$39:$A$782,$A165,СВЦЭМ!$B$39:$B$782,C$155)+'СЕТ СН'!$F$12</f>
        <v>118.19111789999999</v>
      </c>
      <c r="D165" s="36">
        <f>SUMIFS(СВЦЭМ!$E$39:$E$782,СВЦЭМ!$A$39:$A$782,$A165,СВЦЭМ!$B$39:$B$782,D$155)+'СЕТ СН'!$F$12</f>
        <v>131.63820035000001</v>
      </c>
      <c r="E165" s="36">
        <f>SUMIFS(СВЦЭМ!$E$39:$E$782,СВЦЭМ!$A$39:$A$782,$A165,СВЦЭМ!$B$39:$B$782,E$155)+'СЕТ СН'!$F$12</f>
        <v>131.5877303</v>
      </c>
      <c r="F165" s="36">
        <f>SUMIFS(СВЦЭМ!$E$39:$E$782,СВЦЭМ!$A$39:$A$782,$A165,СВЦЭМ!$B$39:$B$782,F$155)+'СЕТ СН'!$F$12</f>
        <v>130.78261592000001</v>
      </c>
      <c r="G165" s="36">
        <f>SUMIFS(СВЦЭМ!$E$39:$E$782,СВЦЭМ!$A$39:$A$782,$A165,СВЦЭМ!$B$39:$B$782,G$155)+'СЕТ СН'!$F$12</f>
        <v>130.87000441999999</v>
      </c>
      <c r="H165" s="36">
        <f>SUMIFS(СВЦЭМ!$E$39:$E$782,СВЦЭМ!$A$39:$A$782,$A165,СВЦЭМ!$B$39:$B$782,H$155)+'СЕТ СН'!$F$12</f>
        <v>122.46330453</v>
      </c>
      <c r="I165" s="36">
        <f>SUMIFS(СВЦЭМ!$E$39:$E$782,СВЦЭМ!$A$39:$A$782,$A165,СВЦЭМ!$B$39:$B$782,I$155)+'СЕТ СН'!$F$12</f>
        <v>111.46815655</v>
      </c>
      <c r="J165" s="36">
        <f>SUMIFS(СВЦЭМ!$E$39:$E$782,СВЦЭМ!$A$39:$A$782,$A165,СВЦЭМ!$B$39:$B$782,J$155)+'СЕТ СН'!$F$12</f>
        <v>108.69779902000001</v>
      </c>
      <c r="K165" s="36">
        <f>SUMIFS(СВЦЭМ!$E$39:$E$782,СВЦЭМ!$A$39:$A$782,$A165,СВЦЭМ!$B$39:$B$782,K$155)+'СЕТ СН'!$F$12</f>
        <v>107.78070891</v>
      </c>
      <c r="L165" s="36">
        <f>SUMIFS(СВЦЭМ!$E$39:$E$782,СВЦЭМ!$A$39:$A$782,$A165,СВЦЭМ!$B$39:$B$782,L$155)+'СЕТ СН'!$F$12</f>
        <v>106.34491391</v>
      </c>
      <c r="M165" s="36">
        <f>SUMIFS(СВЦЭМ!$E$39:$E$782,СВЦЭМ!$A$39:$A$782,$A165,СВЦЭМ!$B$39:$B$782,M$155)+'СЕТ СН'!$F$12</f>
        <v>112.89694522000001</v>
      </c>
      <c r="N165" s="36">
        <f>SUMIFS(СВЦЭМ!$E$39:$E$782,СВЦЭМ!$A$39:$A$782,$A165,СВЦЭМ!$B$39:$B$782,N$155)+'СЕТ СН'!$F$12</f>
        <v>124.50194644</v>
      </c>
      <c r="O165" s="36">
        <f>SUMIFS(СВЦЭМ!$E$39:$E$782,СВЦЭМ!$A$39:$A$782,$A165,СВЦЭМ!$B$39:$B$782,O$155)+'СЕТ СН'!$F$12</f>
        <v>123.97553662</v>
      </c>
      <c r="P165" s="36">
        <f>SUMIFS(СВЦЭМ!$E$39:$E$782,СВЦЭМ!$A$39:$A$782,$A165,СВЦЭМ!$B$39:$B$782,P$155)+'СЕТ СН'!$F$12</f>
        <v>118.63244458</v>
      </c>
      <c r="Q165" s="36">
        <f>SUMIFS(СВЦЭМ!$E$39:$E$782,СВЦЭМ!$A$39:$A$782,$A165,СВЦЭМ!$B$39:$B$782,Q$155)+'СЕТ СН'!$F$12</f>
        <v>117.02192026</v>
      </c>
      <c r="R165" s="36">
        <f>SUMIFS(СВЦЭМ!$E$39:$E$782,СВЦЭМ!$A$39:$A$782,$A165,СВЦЭМ!$B$39:$B$782,R$155)+'СЕТ СН'!$F$12</f>
        <v>110.79495928999999</v>
      </c>
      <c r="S165" s="36">
        <f>SUMIFS(СВЦЭМ!$E$39:$E$782,СВЦЭМ!$A$39:$A$782,$A165,СВЦЭМ!$B$39:$B$782,S$155)+'СЕТ СН'!$F$12</f>
        <v>104.61945471999999</v>
      </c>
      <c r="T165" s="36">
        <f>SUMIFS(СВЦЭМ!$E$39:$E$782,СВЦЭМ!$A$39:$A$782,$A165,СВЦЭМ!$B$39:$B$782,T$155)+'СЕТ СН'!$F$12</f>
        <v>112.10591675000001</v>
      </c>
      <c r="U165" s="36">
        <f>SUMIFS(СВЦЭМ!$E$39:$E$782,СВЦЭМ!$A$39:$A$782,$A165,СВЦЭМ!$B$39:$B$782,U$155)+'СЕТ СН'!$F$12</f>
        <v>114.6521522</v>
      </c>
      <c r="V165" s="36">
        <f>SUMIFS(СВЦЭМ!$E$39:$E$782,СВЦЭМ!$A$39:$A$782,$A165,СВЦЭМ!$B$39:$B$782,V$155)+'СЕТ СН'!$F$12</f>
        <v>115.92565630999999</v>
      </c>
      <c r="W165" s="36">
        <f>SUMIFS(СВЦЭМ!$E$39:$E$782,СВЦЭМ!$A$39:$A$782,$A165,СВЦЭМ!$B$39:$B$782,W$155)+'СЕТ СН'!$F$12</f>
        <v>116.70836715</v>
      </c>
      <c r="X165" s="36">
        <f>SUMIFS(СВЦЭМ!$E$39:$E$782,СВЦЭМ!$A$39:$A$782,$A165,СВЦЭМ!$B$39:$B$782,X$155)+'СЕТ СН'!$F$12</f>
        <v>113.61847505999999</v>
      </c>
      <c r="Y165" s="36">
        <f>SUMIFS(СВЦЭМ!$E$39:$E$782,СВЦЭМ!$A$39:$A$782,$A165,СВЦЭМ!$B$39:$B$782,Y$155)+'СЕТ СН'!$F$12</f>
        <v>110.35062646</v>
      </c>
    </row>
    <row r="166" spans="1:25" ht="15.75" x14ac:dyDescent="0.2">
      <c r="A166" s="35">
        <f t="shared" si="4"/>
        <v>44845</v>
      </c>
      <c r="B166" s="36">
        <f>SUMIFS(СВЦЭМ!$E$39:$E$782,СВЦЭМ!$A$39:$A$782,$A166,СВЦЭМ!$B$39:$B$782,B$155)+'СЕТ СН'!$F$12</f>
        <v>123.74695416</v>
      </c>
      <c r="C166" s="36">
        <f>SUMIFS(СВЦЭМ!$E$39:$E$782,СВЦЭМ!$A$39:$A$782,$A166,СВЦЭМ!$B$39:$B$782,C$155)+'СЕТ СН'!$F$12</f>
        <v>132.89364771999999</v>
      </c>
      <c r="D166" s="36">
        <f>SUMIFS(СВЦЭМ!$E$39:$E$782,СВЦЭМ!$A$39:$A$782,$A166,СВЦЭМ!$B$39:$B$782,D$155)+'СЕТ СН'!$F$12</f>
        <v>139.19745904000001</v>
      </c>
      <c r="E166" s="36">
        <f>SUMIFS(СВЦЭМ!$E$39:$E$782,СВЦЭМ!$A$39:$A$782,$A166,СВЦЭМ!$B$39:$B$782,E$155)+'СЕТ СН'!$F$12</f>
        <v>141.43083625</v>
      </c>
      <c r="F166" s="36">
        <f>SUMIFS(СВЦЭМ!$E$39:$E$782,СВЦЭМ!$A$39:$A$782,$A166,СВЦЭМ!$B$39:$B$782,F$155)+'СЕТ СН'!$F$12</f>
        <v>140.92141559000001</v>
      </c>
      <c r="G166" s="36">
        <f>SUMIFS(СВЦЭМ!$E$39:$E$782,СВЦЭМ!$A$39:$A$782,$A166,СВЦЭМ!$B$39:$B$782,G$155)+'СЕТ СН'!$F$12</f>
        <v>131.98627205</v>
      </c>
      <c r="H166" s="36">
        <f>SUMIFS(СВЦЭМ!$E$39:$E$782,СВЦЭМ!$A$39:$A$782,$A166,СВЦЭМ!$B$39:$B$782,H$155)+'СЕТ СН'!$F$12</f>
        <v>133.07175278</v>
      </c>
      <c r="I166" s="36">
        <f>SUMIFS(СВЦЭМ!$E$39:$E$782,СВЦЭМ!$A$39:$A$782,$A166,СВЦЭМ!$B$39:$B$782,I$155)+'СЕТ СН'!$F$12</f>
        <v>136.65183340999999</v>
      </c>
      <c r="J166" s="36">
        <f>SUMIFS(СВЦЭМ!$E$39:$E$782,СВЦЭМ!$A$39:$A$782,$A166,СВЦЭМ!$B$39:$B$782,J$155)+'СЕТ СН'!$F$12</f>
        <v>137.99325433999999</v>
      </c>
      <c r="K166" s="36">
        <f>SUMIFS(СВЦЭМ!$E$39:$E$782,СВЦЭМ!$A$39:$A$782,$A166,СВЦЭМ!$B$39:$B$782,K$155)+'СЕТ СН'!$F$12</f>
        <v>138.57581138</v>
      </c>
      <c r="L166" s="36">
        <f>SUMIFS(СВЦЭМ!$E$39:$E$782,СВЦЭМ!$A$39:$A$782,$A166,СВЦЭМ!$B$39:$B$782,L$155)+'СЕТ СН'!$F$12</f>
        <v>139.52791945000001</v>
      </c>
      <c r="M166" s="36">
        <f>SUMIFS(СВЦЭМ!$E$39:$E$782,СВЦЭМ!$A$39:$A$782,$A166,СВЦЭМ!$B$39:$B$782,M$155)+'СЕТ СН'!$F$12</f>
        <v>135.03487884</v>
      </c>
      <c r="N166" s="36">
        <f>SUMIFS(СВЦЭМ!$E$39:$E$782,СВЦЭМ!$A$39:$A$782,$A166,СВЦЭМ!$B$39:$B$782,N$155)+'СЕТ СН'!$F$12</f>
        <v>138.66661250000001</v>
      </c>
      <c r="O166" s="36">
        <f>SUMIFS(СВЦЭМ!$E$39:$E$782,СВЦЭМ!$A$39:$A$782,$A166,СВЦЭМ!$B$39:$B$782,O$155)+'СЕТ СН'!$F$12</f>
        <v>139.15819107999999</v>
      </c>
      <c r="P166" s="36">
        <f>SUMIFS(СВЦЭМ!$E$39:$E$782,СВЦЭМ!$A$39:$A$782,$A166,СВЦЭМ!$B$39:$B$782,P$155)+'СЕТ СН'!$F$12</f>
        <v>137.78978212000001</v>
      </c>
      <c r="Q166" s="36">
        <f>SUMIFS(СВЦЭМ!$E$39:$E$782,СВЦЭМ!$A$39:$A$782,$A166,СВЦЭМ!$B$39:$B$782,Q$155)+'СЕТ СН'!$F$12</f>
        <v>136.79680246999999</v>
      </c>
      <c r="R166" s="36">
        <f>SUMIFS(СВЦЭМ!$E$39:$E$782,СВЦЭМ!$A$39:$A$782,$A166,СВЦЭМ!$B$39:$B$782,R$155)+'СЕТ СН'!$F$12</f>
        <v>133.86907352</v>
      </c>
      <c r="S166" s="36">
        <f>SUMIFS(СВЦЭМ!$E$39:$E$782,СВЦЭМ!$A$39:$A$782,$A166,СВЦЭМ!$B$39:$B$782,S$155)+'СЕТ СН'!$F$12</f>
        <v>139.19238903999999</v>
      </c>
      <c r="T166" s="36">
        <f>SUMIFS(СВЦЭМ!$E$39:$E$782,СВЦЭМ!$A$39:$A$782,$A166,СВЦЭМ!$B$39:$B$782,T$155)+'СЕТ СН'!$F$12</f>
        <v>147.02491282</v>
      </c>
      <c r="U166" s="36">
        <f>SUMIFS(СВЦЭМ!$E$39:$E$782,СВЦЭМ!$A$39:$A$782,$A166,СВЦЭМ!$B$39:$B$782,U$155)+'СЕТ СН'!$F$12</f>
        <v>150.25922312</v>
      </c>
      <c r="V166" s="36">
        <f>SUMIFS(СВЦЭМ!$E$39:$E$782,СВЦЭМ!$A$39:$A$782,$A166,СВЦЭМ!$B$39:$B$782,V$155)+'СЕТ СН'!$F$12</f>
        <v>149.82220855</v>
      </c>
      <c r="W166" s="36">
        <f>SUMIFS(СВЦЭМ!$E$39:$E$782,СВЦЭМ!$A$39:$A$782,$A166,СВЦЭМ!$B$39:$B$782,W$155)+'СЕТ СН'!$F$12</f>
        <v>154.63312507000001</v>
      </c>
      <c r="X166" s="36">
        <f>SUMIFS(СВЦЭМ!$E$39:$E$782,СВЦЭМ!$A$39:$A$782,$A166,СВЦЭМ!$B$39:$B$782,X$155)+'СЕТ СН'!$F$12</f>
        <v>151.93541984000001</v>
      </c>
      <c r="Y166" s="36">
        <f>SUMIFS(СВЦЭМ!$E$39:$E$782,СВЦЭМ!$A$39:$A$782,$A166,СВЦЭМ!$B$39:$B$782,Y$155)+'СЕТ СН'!$F$12</f>
        <v>150.78188270000001</v>
      </c>
    </row>
    <row r="167" spans="1:25" ht="15.75" x14ac:dyDescent="0.2">
      <c r="A167" s="35">
        <f t="shared" si="4"/>
        <v>44846</v>
      </c>
      <c r="B167" s="36">
        <f>SUMIFS(СВЦЭМ!$E$39:$E$782,СВЦЭМ!$A$39:$A$782,$A167,СВЦЭМ!$B$39:$B$782,B$155)+'СЕТ СН'!$F$12</f>
        <v>137.24942492</v>
      </c>
      <c r="C167" s="36">
        <f>SUMIFS(СВЦЭМ!$E$39:$E$782,СВЦЭМ!$A$39:$A$782,$A167,СВЦЭМ!$B$39:$B$782,C$155)+'СЕТ СН'!$F$12</f>
        <v>140.96959396</v>
      </c>
      <c r="D167" s="36">
        <f>SUMIFS(СВЦЭМ!$E$39:$E$782,СВЦЭМ!$A$39:$A$782,$A167,СВЦЭМ!$B$39:$B$782,D$155)+'СЕТ СН'!$F$12</f>
        <v>144.15089558</v>
      </c>
      <c r="E167" s="36">
        <f>SUMIFS(СВЦЭМ!$E$39:$E$782,СВЦЭМ!$A$39:$A$782,$A167,СВЦЭМ!$B$39:$B$782,E$155)+'СЕТ СН'!$F$12</f>
        <v>143.13283862</v>
      </c>
      <c r="F167" s="36">
        <f>SUMIFS(СВЦЭМ!$E$39:$E$782,СВЦЭМ!$A$39:$A$782,$A167,СВЦЭМ!$B$39:$B$782,F$155)+'СЕТ СН'!$F$12</f>
        <v>142.33908378999999</v>
      </c>
      <c r="G167" s="36">
        <f>SUMIFS(СВЦЭМ!$E$39:$E$782,СВЦЭМ!$A$39:$A$782,$A167,СВЦЭМ!$B$39:$B$782,G$155)+'СЕТ СН'!$F$12</f>
        <v>142.09027356999999</v>
      </c>
      <c r="H167" s="36">
        <f>SUMIFS(СВЦЭМ!$E$39:$E$782,СВЦЭМ!$A$39:$A$782,$A167,СВЦЭМ!$B$39:$B$782,H$155)+'СЕТ СН'!$F$12</f>
        <v>138.33033968000001</v>
      </c>
      <c r="I167" s="36">
        <f>SUMIFS(СВЦЭМ!$E$39:$E$782,СВЦЭМ!$A$39:$A$782,$A167,СВЦЭМ!$B$39:$B$782,I$155)+'СЕТ СН'!$F$12</f>
        <v>133.89108891000001</v>
      </c>
      <c r="J167" s="36">
        <f>SUMIFS(СВЦЭМ!$E$39:$E$782,СВЦЭМ!$A$39:$A$782,$A167,СВЦЭМ!$B$39:$B$782,J$155)+'СЕТ СН'!$F$12</f>
        <v>135.15482133</v>
      </c>
      <c r="K167" s="36">
        <f>SUMIFS(СВЦЭМ!$E$39:$E$782,СВЦЭМ!$A$39:$A$782,$A167,СВЦЭМ!$B$39:$B$782,K$155)+'СЕТ СН'!$F$12</f>
        <v>134.37541519999999</v>
      </c>
      <c r="L167" s="36">
        <f>SUMIFS(СВЦЭМ!$E$39:$E$782,СВЦЭМ!$A$39:$A$782,$A167,СВЦЭМ!$B$39:$B$782,L$155)+'СЕТ СН'!$F$12</f>
        <v>133.36045067000001</v>
      </c>
      <c r="M167" s="36">
        <f>SUMIFS(СВЦЭМ!$E$39:$E$782,СВЦЭМ!$A$39:$A$782,$A167,СВЦЭМ!$B$39:$B$782,M$155)+'СЕТ СН'!$F$12</f>
        <v>132.60095265000001</v>
      </c>
      <c r="N167" s="36">
        <f>SUMIFS(СВЦЭМ!$E$39:$E$782,СВЦЭМ!$A$39:$A$782,$A167,СВЦЭМ!$B$39:$B$782,N$155)+'СЕТ СН'!$F$12</f>
        <v>135.28189895</v>
      </c>
      <c r="O167" s="36">
        <f>SUMIFS(СВЦЭМ!$E$39:$E$782,СВЦЭМ!$A$39:$A$782,$A167,СВЦЭМ!$B$39:$B$782,O$155)+'СЕТ СН'!$F$12</f>
        <v>134.77057063000001</v>
      </c>
      <c r="P167" s="36">
        <f>SUMIFS(СВЦЭМ!$E$39:$E$782,СВЦЭМ!$A$39:$A$782,$A167,СВЦЭМ!$B$39:$B$782,P$155)+'СЕТ СН'!$F$12</f>
        <v>133.64106756000001</v>
      </c>
      <c r="Q167" s="36">
        <f>SUMIFS(СВЦЭМ!$E$39:$E$782,СВЦЭМ!$A$39:$A$782,$A167,СВЦЭМ!$B$39:$B$782,Q$155)+'СЕТ СН'!$F$12</f>
        <v>134.40451254999999</v>
      </c>
      <c r="R167" s="36">
        <f>SUMIFS(СВЦЭМ!$E$39:$E$782,СВЦЭМ!$A$39:$A$782,$A167,СВЦЭМ!$B$39:$B$782,R$155)+'СЕТ СН'!$F$12</f>
        <v>131.23737887999999</v>
      </c>
      <c r="S167" s="36">
        <f>SUMIFS(СВЦЭМ!$E$39:$E$782,СВЦЭМ!$A$39:$A$782,$A167,СВЦЭМ!$B$39:$B$782,S$155)+'СЕТ СН'!$F$12</f>
        <v>131.56461999999999</v>
      </c>
      <c r="T167" s="36">
        <f>SUMIFS(СВЦЭМ!$E$39:$E$782,СВЦЭМ!$A$39:$A$782,$A167,СВЦЭМ!$B$39:$B$782,T$155)+'СЕТ СН'!$F$12</f>
        <v>151.07076569</v>
      </c>
      <c r="U167" s="36">
        <f>SUMIFS(СВЦЭМ!$E$39:$E$782,СВЦЭМ!$A$39:$A$782,$A167,СВЦЭМ!$B$39:$B$782,U$155)+'СЕТ СН'!$F$12</f>
        <v>149.78460324</v>
      </c>
      <c r="V167" s="36">
        <f>SUMIFS(СВЦЭМ!$E$39:$E$782,СВЦЭМ!$A$39:$A$782,$A167,СВЦЭМ!$B$39:$B$782,V$155)+'СЕТ СН'!$F$12</f>
        <v>155.28167583999999</v>
      </c>
      <c r="W167" s="36">
        <f>SUMIFS(СВЦЭМ!$E$39:$E$782,СВЦЭМ!$A$39:$A$782,$A167,СВЦЭМ!$B$39:$B$782,W$155)+'СЕТ СН'!$F$12</f>
        <v>143.09381450999999</v>
      </c>
      <c r="X167" s="36">
        <f>SUMIFS(СВЦЭМ!$E$39:$E$782,СВЦЭМ!$A$39:$A$782,$A167,СВЦЭМ!$B$39:$B$782,X$155)+'СЕТ СН'!$F$12</f>
        <v>138.49479600000001</v>
      </c>
      <c r="Y167" s="36">
        <f>SUMIFS(СВЦЭМ!$E$39:$E$782,СВЦЭМ!$A$39:$A$782,$A167,СВЦЭМ!$B$39:$B$782,Y$155)+'СЕТ СН'!$F$12</f>
        <v>136.22410127000001</v>
      </c>
    </row>
    <row r="168" spans="1:25" ht="15.75" x14ac:dyDescent="0.2">
      <c r="A168" s="35">
        <f t="shared" si="4"/>
        <v>44847</v>
      </c>
      <c r="B168" s="36">
        <f>SUMIFS(СВЦЭМ!$E$39:$E$782,СВЦЭМ!$A$39:$A$782,$A168,СВЦЭМ!$B$39:$B$782,B$155)+'СЕТ СН'!$F$12</f>
        <v>150.90271439</v>
      </c>
      <c r="C168" s="36">
        <f>SUMIFS(СВЦЭМ!$E$39:$E$782,СВЦЭМ!$A$39:$A$782,$A168,СВЦЭМ!$B$39:$B$782,C$155)+'СЕТ СН'!$F$12</f>
        <v>154.27591649999999</v>
      </c>
      <c r="D168" s="36">
        <f>SUMIFS(СВЦЭМ!$E$39:$E$782,СВЦЭМ!$A$39:$A$782,$A168,СВЦЭМ!$B$39:$B$782,D$155)+'СЕТ СН'!$F$12</f>
        <v>153.96996734000001</v>
      </c>
      <c r="E168" s="36">
        <f>SUMIFS(СВЦЭМ!$E$39:$E$782,СВЦЭМ!$A$39:$A$782,$A168,СВЦЭМ!$B$39:$B$782,E$155)+'СЕТ СН'!$F$12</f>
        <v>154.76199611000001</v>
      </c>
      <c r="F168" s="36">
        <f>SUMIFS(СВЦЭМ!$E$39:$E$782,СВЦЭМ!$A$39:$A$782,$A168,СВЦЭМ!$B$39:$B$782,F$155)+'СЕТ СН'!$F$12</f>
        <v>155.03276876000001</v>
      </c>
      <c r="G168" s="36">
        <f>SUMIFS(СВЦЭМ!$E$39:$E$782,СВЦЭМ!$A$39:$A$782,$A168,СВЦЭМ!$B$39:$B$782,G$155)+'СЕТ СН'!$F$12</f>
        <v>153.35277819999999</v>
      </c>
      <c r="H168" s="36">
        <f>SUMIFS(СВЦЭМ!$E$39:$E$782,СВЦЭМ!$A$39:$A$782,$A168,СВЦЭМ!$B$39:$B$782,H$155)+'СЕТ СН'!$F$12</f>
        <v>149.44622183000001</v>
      </c>
      <c r="I168" s="36">
        <f>SUMIFS(СВЦЭМ!$E$39:$E$782,СВЦЭМ!$A$39:$A$782,$A168,СВЦЭМ!$B$39:$B$782,I$155)+'СЕТ СН'!$F$12</f>
        <v>146.12856456</v>
      </c>
      <c r="J168" s="36">
        <f>SUMIFS(СВЦЭМ!$E$39:$E$782,СВЦЭМ!$A$39:$A$782,$A168,СВЦЭМ!$B$39:$B$782,J$155)+'СЕТ СН'!$F$12</f>
        <v>144.59195219</v>
      </c>
      <c r="K168" s="36">
        <f>SUMIFS(СВЦЭМ!$E$39:$E$782,СВЦЭМ!$A$39:$A$782,$A168,СВЦЭМ!$B$39:$B$782,K$155)+'СЕТ СН'!$F$12</f>
        <v>148.78793690000001</v>
      </c>
      <c r="L168" s="36">
        <f>SUMIFS(СВЦЭМ!$E$39:$E$782,СВЦЭМ!$A$39:$A$782,$A168,СВЦЭМ!$B$39:$B$782,L$155)+'СЕТ СН'!$F$12</f>
        <v>146.95718062</v>
      </c>
      <c r="M168" s="36">
        <f>SUMIFS(СВЦЭМ!$E$39:$E$782,СВЦЭМ!$A$39:$A$782,$A168,СВЦЭМ!$B$39:$B$782,M$155)+'СЕТ СН'!$F$12</f>
        <v>148.56703404999999</v>
      </c>
      <c r="N168" s="36">
        <f>SUMIFS(СВЦЭМ!$E$39:$E$782,СВЦЭМ!$A$39:$A$782,$A168,СВЦЭМ!$B$39:$B$782,N$155)+'СЕТ СН'!$F$12</f>
        <v>147.43822895</v>
      </c>
      <c r="O168" s="36">
        <f>SUMIFS(СВЦЭМ!$E$39:$E$782,СВЦЭМ!$A$39:$A$782,$A168,СВЦЭМ!$B$39:$B$782,O$155)+'СЕТ СН'!$F$12</f>
        <v>147.01761109</v>
      </c>
      <c r="P168" s="36">
        <f>SUMIFS(СВЦЭМ!$E$39:$E$782,СВЦЭМ!$A$39:$A$782,$A168,СВЦЭМ!$B$39:$B$782,P$155)+'СЕТ СН'!$F$12</f>
        <v>146.58662328</v>
      </c>
      <c r="Q168" s="36">
        <f>SUMIFS(СВЦЭМ!$E$39:$E$782,СВЦЭМ!$A$39:$A$782,$A168,СВЦЭМ!$B$39:$B$782,Q$155)+'СЕТ СН'!$F$12</f>
        <v>145.27842773</v>
      </c>
      <c r="R168" s="36">
        <f>SUMIFS(СВЦЭМ!$E$39:$E$782,СВЦЭМ!$A$39:$A$782,$A168,СВЦЭМ!$B$39:$B$782,R$155)+'СЕТ СН'!$F$12</f>
        <v>150.64061687</v>
      </c>
      <c r="S168" s="36">
        <f>SUMIFS(СВЦЭМ!$E$39:$E$782,СВЦЭМ!$A$39:$A$782,$A168,СВЦЭМ!$B$39:$B$782,S$155)+'СЕТ СН'!$F$12</f>
        <v>146.54189801999999</v>
      </c>
      <c r="T168" s="36">
        <f>SUMIFS(СВЦЭМ!$E$39:$E$782,СВЦЭМ!$A$39:$A$782,$A168,СВЦЭМ!$B$39:$B$782,T$155)+'СЕТ СН'!$F$12</f>
        <v>149.39820857999999</v>
      </c>
      <c r="U168" s="36">
        <f>SUMIFS(СВЦЭМ!$E$39:$E$782,СВЦЭМ!$A$39:$A$782,$A168,СВЦЭМ!$B$39:$B$782,U$155)+'СЕТ СН'!$F$12</f>
        <v>151.55940035</v>
      </c>
      <c r="V168" s="36">
        <f>SUMIFS(СВЦЭМ!$E$39:$E$782,СВЦЭМ!$A$39:$A$782,$A168,СВЦЭМ!$B$39:$B$782,V$155)+'СЕТ СН'!$F$12</f>
        <v>148.77077983999999</v>
      </c>
      <c r="W168" s="36">
        <f>SUMIFS(СВЦЭМ!$E$39:$E$782,СВЦЭМ!$A$39:$A$782,$A168,СВЦЭМ!$B$39:$B$782,W$155)+'СЕТ СН'!$F$12</f>
        <v>147.20056069</v>
      </c>
      <c r="X168" s="36">
        <f>SUMIFS(СВЦЭМ!$E$39:$E$782,СВЦЭМ!$A$39:$A$782,$A168,СВЦЭМ!$B$39:$B$782,X$155)+'СЕТ СН'!$F$12</f>
        <v>146.67277616000001</v>
      </c>
      <c r="Y168" s="36">
        <f>SUMIFS(СВЦЭМ!$E$39:$E$782,СВЦЭМ!$A$39:$A$782,$A168,СВЦЭМ!$B$39:$B$782,Y$155)+'СЕТ СН'!$F$12</f>
        <v>146.07009739</v>
      </c>
    </row>
    <row r="169" spans="1:25" ht="15.75" x14ac:dyDescent="0.2">
      <c r="A169" s="35">
        <f t="shared" si="4"/>
        <v>44848</v>
      </c>
      <c r="B169" s="36">
        <f>SUMIFS(СВЦЭМ!$E$39:$E$782,СВЦЭМ!$A$39:$A$782,$A169,СВЦЭМ!$B$39:$B$782,B$155)+'СЕТ СН'!$F$12</f>
        <v>154.35656408</v>
      </c>
      <c r="C169" s="36">
        <f>SUMIFS(СВЦЭМ!$E$39:$E$782,СВЦЭМ!$A$39:$A$782,$A169,СВЦЭМ!$B$39:$B$782,C$155)+'СЕТ СН'!$F$12</f>
        <v>156.4045892</v>
      </c>
      <c r="D169" s="36">
        <f>SUMIFS(СВЦЭМ!$E$39:$E$782,СВЦЭМ!$A$39:$A$782,$A169,СВЦЭМ!$B$39:$B$782,D$155)+'СЕТ СН'!$F$12</f>
        <v>160.82254846999999</v>
      </c>
      <c r="E169" s="36">
        <f>SUMIFS(СВЦЭМ!$E$39:$E$782,СВЦЭМ!$A$39:$A$782,$A169,СВЦЭМ!$B$39:$B$782,E$155)+'СЕТ СН'!$F$12</f>
        <v>163.26991727000001</v>
      </c>
      <c r="F169" s="36">
        <f>SUMIFS(СВЦЭМ!$E$39:$E$782,СВЦЭМ!$A$39:$A$782,$A169,СВЦЭМ!$B$39:$B$782,F$155)+'СЕТ СН'!$F$12</f>
        <v>163.46429133999999</v>
      </c>
      <c r="G169" s="36">
        <f>SUMIFS(СВЦЭМ!$E$39:$E$782,СВЦЭМ!$A$39:$A$782,$A169,СВЦЭМ!$B$39:$B$782,G$155)+'СЕТ СН'!$F$12</f>
        <v>161.49463312</v>
      </c>
      <c r="H169" s="36">
        <f>SUMIFS(СВЦЭМ!$E$39:$E$782,СВЦЭМ!$A$39:$A$782,$A169,СВЦЭМ!$B$39:$B$782,H$155)+'СЕТ СН'!$F$12</f>
        <v>152.00239852999999</v>
      </c>
      <c r="I169" s="36">
        <f>SUMIFS(СВЦЭМ!$E$39:$E$782,СВЦЭМ!$A$39:$A$782,$A169,СВЦЭМ!$B$39:$B$782,I$155)+'СЕТ СН'!$F$12</f>
        <v>153.77068796</v>
      </c>
      <c r="J169" s="36">
        <f>SUMIFS(СВЦЭМ!$E$39:$E$782,СВЦЭМ!$A$39:$A$782,$A169,СВЦЭМ!$B$39:$B$782,J$155)+'СЕТ СН'!$F$12</f>
        <v>153.85863187000001</v>
      </c>
      <c r="K169" s="36">
        <f>SUMIFS(СВЦЭМ!$E$39:$E$782,СВЦЭМ!$A$39:$A$782,$A169,СВЦЭМ!$B$39:$B$782,K$155)+'СЕТ СН'!$F$12</f>
        <v>153.64642420999999</v>
      </c>
      <c r="L169" s="36">
        <f>SUMIFS(СВЦЭМ!$E$39:$E$782,СВЦЭМ!$A$39:$A$782,$A169,СВЦЭМ!$B$39:$B$782,L$155)+'СЕТ СН'!$F$12</f>
        <v>155.01977579999999</v>
      </c>
      <c r="M169" s="36">
        <f>SUMIFS(СВЦЭМ!$E$39:$E$782,СВЦЭМ!$A$39:$A$782,$A169,СВЦЭМ!$B$39:$B$782,M$155)+'СЕТ СН'!$F$12</f>
        <v>151.09553672999999</v>
      </c>
      <c r="N169" s="36">
        <f>SUMIFS(СВЦЭМ!$E$39:$E$782,СВЦЭМ!$A$39:$A$782,$A169,СВЦЭМ!$B$39:$B$782,N$155)+'СЕТ СН'!$F$12</f>
        <v>151.36366649999999</v>
      </c>
      <c r="O169" s="36">
        <f>SUMIFS(СВЦЭМ!$E$39:$E$782,СВЦЭМ!$A$39:$A$782,$A169,СВЦЭМ!$B$39:$B$782,O$155)+'СЕТ СН'!$F$12</f>
        <v>151.86451445</v>
      </c>
      <c r="P169" s="36">
        <f>SUMIFS(СВЦЭМ!$E$39:$E$782,СВЦЭМ!$A$39:$A$782,$A169,СВЦЭМ!$B$39:$B$782,P$155)+'СЕТ СН'!$F$12</f>
        <v>151.81811119</v>
      </c>
      <c r="Q169" s="36">
        <f>SUMIFS(СВЦЭМ!$E$39:$E$782,СВЦЭМ!$A$39:$A$782,$A169,СВЦЭМ!$B$39:$B$782,Q$155)+'СЕТ СН'!$F$12</f>
        <v>151.96559730999999</v>
      </c>
      <c r="R169" s="36">
        <f>SUMIFS(СВЦЭМ!$E$39:$E$782,СВЦЭМ!$A$39:$A$782,$A169,СВЦЭМ!$B$39:$B$782,R$155)+'СЕТ СН'!$F$12</f>
        <v>150.48882766</v>
      </c>
      <c r="S169" s="36">
        <f>SUMIFS(СВЦЭМ!$E$39:$E$782,СВЦЭМ!$A$39:$A$782,$A169,СВЦЭМ!$B$39:$B$782,S$155)+'СЕТ СН'!$F$12</f>
        <v>153.00809090999999</v>
      </c>
      <c r="T169" s="36">
        <f>SUMIFS(СВЦЭМ!$E$39:$E$782,СВЦЭМ!$A$39:$A$782,$A169,СВЦЭМ!$B$39:$B$782,T$155)+'СЕТ СН'!$F$12</f>
        <v>153.89836206999999</v>
      </c>
      <c r="U169" s="36">
        <f>SUMIFS(СВЦЭМ!$E$39:$E$782,СВЦЭМ!$A$39:$A$782,$A169,СВЦЭМ!$B$39:$B$782,U$155)+'СЕТ СН'!$F$12</f>
        <v>153.32294931999999</v>
      </c>
      <c r="V169" s="36">
        <f>SUMIFS(СВЦЭМ!$E$39:$E$782,СВЦЭМ!$A$39:$A$782,$A169,СВЦЭМ!$B$39:$B$782,V$155)+'СЕТ СН'!$F$12</f>
        <v>155.07641641000001</v>
      </c>
      <c r="W169" s="36">
        <f>SUMIFS(СВЦЭМ!$E$39:$E$782,СВЦЭМ!$A$39:$A$782,$A169,СВЦЭМ!$B$39:$B$782,W$155)+'СЕТ СН'!$F$12</f>
        <v>154.8253656</v>
      </c>
      <c r="X169" s="36">
        <f>SUMIFS(СВЦЭМ!$E$39:$E$782,СВЦЭМ!$A$39:$A$782,$A169,СВЦЭМ!$B$39:$B$782,X$155)+'СЕТ СН'!$F$12</f>
        <v>153.85013712</v>
      </c>
      <c r="Y169" s="36">
        <f>SUMIFS(СВЦЭМ!$E$39:$E$782,СВЦЭМ!$A$39:$A$782,$A169,СВЦЭМ!$B$39:$B$782,Y$155)+'СЕТ СН'!$F$12</f>
        <v>151.01021322</v>
      </c>
    </row>
    <row r="170" spans="1:25" ht="15.75" x14ac:dyDescent="0.2">
      <c r="A170" s="35">
        <f t="shared" si="4"/>
        <v>44849</v>
      </c>
      <c r="B170" s="36">
        <f>SUMIFS(СВЦЭМ!$E$39:$E$782,СВЦЭМ!$A$39:$A$782,$A170,СВЦЭМ!$B$39:$B$782,B$155)+'СЕТ СН'!$F$12</f>
        <v>138.60967862999999</v>
      </c>
      <c r="C170" s="36">
        <f>SUMIFS(СВЦЭМ!$E$39:$E$782,СВЦЭМ!$A$39:$A$782,$A170,СВЦЭМ!$B$39:$B$782,C$155)+'СЕТ СН'!$F$12</f>
        <v>137.19076203</v>
      </c>
      <c r="D170" s="36">
        <f>SUMIFS(СВЦЭМ!$E$39:$E$782,СВЦЭМ!$A$39:$A$782,$A170,СВЦЭМ!$B$39:$B$782,D$155)+'СЕТ СН'!$F$12</f>
        <v>135.47100083999999</v>
      </c>
      <c r="E170" s="36">
        <f>SUMIFS(СВЦЭМ!$E$39:$E$782,СВЦЭМ!$A$39:$A$782,$A170,СВЦЭМ!$B$39:$B$782,E$155)+'СЕТ СН'!$F$12</f>
        <v>134.74597349999999</v>
      </c>
      <c r="F170" s="36">
        <f>SUMIFS(СВЦЭМ!$E$39:$E$782,СВЦЭМ!$A$39:$A$782,$A170,СВЦЭМ!$B$39:$B$782,F$155)+'СЕТ СН'!$F$12</f>
        <v>133.96548985000001</v>
      </c>
      <c r="G170" s="36">
        <f>SUMIFS(СВЦЭМ!$E$39:$E$782,СВЦЭМ!$A$39:$A$782,$A170,СВЦЭМ!$B$39:$B$782,G$155)+'СЕТ СН'!$F$12</f>
        <v>134.07747187999999</v>
      </c>
      <c r="H170" s="36">
        <f>SUMIFS(СВЦЭМ!$E$39:$E$782,СВЦЭМ!$A$39:$A$782,$A170,СВЦЭМ!$B$39:$B$782,H$155)+'СЕТ СН'!$F$12</f>
        <v>136.51916195999999</v>
      </c>
      <c r="I170" s="36">
        <f>SUMIFS(СВЦЭМ!$E$39:$E$782,СВЦЭМ!$A$39:$A$782,$A170,СВЦЭМ!$B$39:$B$782,I$155)+'СЕТ СН'!$F$12</f>
        <v>131.52855334</v>
      </c>
      <c r="J170" s="36">
        <f>SUMIFS(СВЦЭМ!$E$39:$E$782,СВЦЭМ!$A$39:$A$782,$A170,СВЦЭМ!$B$39:$B$782,J$155)+'СЕТ СН'!$F$12</f>
        <v>132.29789897000001</v>
      </c>
      <c r="K170" s="36">
        <f>SUMIFS(СВЦЭМ!$E$39:$E$782,СВЦЭМ!$A$39:$A$782,$A170,СВЦЭМ!$B$39:$B$782,K$155)+'СЕТ СН'!$F$12</f>
        <v>133.05568983000001</v>
      </c>
      <c r="L170" s="36">
        <f>SUMIFS(СВЦЭМ!$E$39:$E$782,СВЦЭМ!$A$39:$A$782,$A170,СВЦЭМ!$B$39:$B$782,L$155)+'СЕТ СН'!$F$12</f>
        <v>138.70431785</v>
      </c>
      <c r="M170" s="36">
        <f>SUMIFS(СВЦЭМ!$E$39:$E$782,СВЦЭМ!$A$39:$A$782,$A170,СВЦЭМ!$B$39:$B$782,M$155)+'СЕТ СН'!$F$12</f>
        <v>133.26914880999999</v>
      </c>
      <c r="N170" s="36">
        <f>SUMIFS(СВЦЭМ!$E$39:$E$782,СВЦЭМ!$A$39:$A$782,$A170,СВЦЭМ!$B$39:$B$782,N$155)+'СЕТ СН'!$F$12</f>
        <v>123.1503172</v>
      </c>
      <c r="O170" s="36">
        <f>SUMIFS(СВЦЭМ!$E$39:$E$782,СВЦЭМ!$A$39:$A$782,$A170,СВЦЭМ!$B$39:$B$782,O$155)+'СЕТ СН'!$F$12</f>
        <v>121.83003746999999</v>
      </c>
      <c r="P170" s="36">
        <f>SUMIFS(СВЦЭМ!$E$39:$E$782,СВЦЭМ!$A$39:$A$782,$A170,СВЦЭМ!$B$39:$B$782,P$155)+'СЕТ СН'!$F$12</f>
        <v>122.51488267000001</v>
      </c>
      <c r="Q170" s="36">
        <f>SUMIFS(СВЦЭМ!$E$39:$E$782,СВЦЭМ!$A$39:$A$782,$A170,СВЦЭМ!$B$39:$B$782,Q$155)+'СЕТ СН'!$F$12</f>
        <v>123.52110752999999</v>
      </c>
      <c r="R170" s="36">
        <f>SUMIFS(СВЦЭМ!$E$39:$E$782,СВЦЭМ!$A$39:$A$782,$A170,СВЦЭМ!$B$39:$B$782,R$155)+'СЕТ СН'!$F$12</f>
        <v>130.39557231000001</v>
      </c>
      <c r="S170" s="36">
        <f>SUMIFS(СВЦЭМ!$E$39:$E$782,СВЦЭМ!$A$39:$A$782,$A170,СВЦЭМ!$B$39:$B$782,S$155)+'СЕТ СН'!$F$12</f>
        <v>134.83878806000001</v>
      </c>
      <c r="T170" s="36">
        <f>SUMIFS(СВЦЭМ!$E$39:$E$782,СВЦЭМ!$A$39:$A$782,$A170,СВЦЭМ!$B$39:$B$782,T$155)+'СЕТ СН'!$F$12</f>
        <v>143.49243375</v>
      </c>
      <c r="U170" s="36">
        <f>SUMIFS(СВЦЭМ!$E$39:$E$782,СВЦЭМ!$A$39:$A$782,$A170,СВЦЭМ!$B$39:$B$782,U$155)+'СЕТ СН'!$F$12</f>
        <v>147.50250084999999</v>
      </c>
      <c r="V170" s="36">
        <f>SUMIFS(СВЦЭМ!$E$39:$E$782,СВЦЭМ!$A$39:$A$782,$A170,СВЦЭМ!$B$39:$B$782,V$155)+'СЕТ СН'!$F$12</f>
        <v>146.25719171</v>
      </c>
      <c r="W170" s="36">
        <f>SUMIFS(СВЦЭМ!$E$39:$E$782,СВЦЭМ!$A$39:$A$782,$A170,СВЦЭМ!$B$39:$B$782,W$155)+'СЕТ СН'!$F$12</f>
        <v>144.11807150999999</v>
      </c>
      <c r="X170" s="36">
        <f>SUMIFS(СВЦЭМ!$E$39:$E$782,СВЦЭМ!$A$39:$A$782,$A170,СВЦЭМ!$B$39:$B$782,X$155)+'СЕТ СН'!$F$12</f>
        <v>148.10776605999999</v>
      </c>
      <c r="Y170" s="36">
        <f>SUMIFS(СВЦЭМ!$E$39:$E$782,СВЦЭМ!$A$39:$A$782,$A170,СВЦЭМ!$B$39:$B$782,Y$155)+'СЕТ СН'!$F$12</f>
        <v>141.00404777</v>
      </c>
    </row>
    <row r="171" spans="1:25" ht="15.75" x14ac:dyDescent="0.2">
      <c r="A171" s="35">
        <f t="shared" si="4"/>
        <v>44850</v>
      </c>
      <c r="B171" s="36">
        <f>SUMIFS(СВЦЭМ!$E$39:$E$782,СВЦЭМ!$A$39:$A$782,$A171,СВЦЭМ!$B$39:$B$782,B$155)+'СЕТ СН'!$F$12</f>
        <v>131.63622222000001</v>
      </c>
      <c r="C171" s="36">
        <f>SUMIFS(СВЦЭМ!$E$39:$E$782,СВЦЭМ!$A$39:$A$782,$A171,СВЦЭМ!$B$39:$B$782,C$155)+'СЕТ СН'!$F$12</f>
        <v>134.81725872000001</v>
      </c>
      <c r="D171" s="36">
        <f>SUMIFS(СВЦЭМ!$E$39:$E$782,СВЦЭМ!$A$39:$A$782,$A171,СВЦЭМ!$B$39:$B$782,D$155)+'СЕТ СН'!$F$12</f>
        <v>136.53319046999999</v>
      </c>
      <c r="E171" s="36">
        <f>SUMIFS(СВЦЭМ!$E$39:$E$782,СВЦЭМ!$A$39:$A$782,$A171,СВЦЭМ!$B$39:$B$782,E$155)+'СЕТ СН'!$F$12</f>
        <v>138.04586792000001</v>
      </c>
      <c r="F171" s="36">
        <f>SUMIFS(СВЦЭМ!$E$39:$E$782,СВЦЭМ!$A$39:$A$782,$A171,СВЦЭМ!$B$39:$B$782,F$155)+'СЕТ СН'!$F$12</f>
        <v>137.09619239</v>
      </c>
      <c r="G171" s="36">
        <f>SUMIFS(СВЦЭМ!$E$39:$E$782,СВЦЭМ!$A$39:$A$782,$A171,СВЦЭМ!$B$39:$B$782,G$155)+'СЕТ СН'!$F$12</f>
        <v>135.35501801000001</v>
      </c>
      <c r="H171" s="36">
        <f>SUMIFS(СВЦЭМ!$E$39:$E$782,СВЦЭМ!$A$39:$A$782,$A171,СВЦЭМ!$B$39:$B$782,H$155)+'СЕТ СН'!$F$12</f>
        <v>132.97325606000001</v>
      </c>
      <c r="I171" s="36">
        <f>SUMIFS(СВЦЭМ!$E$39:$E$782,СВЦЭМ!$A$39:$A$782,$A171,СВЦЭМ!$B$39:$B$782,I$155)+'СЕТ СН'!$F$12</f>
        <v>129.64949554</v>
      </c>
      <c r="J171" s="36">
        <f>SUMIFS(СВЦЭМ!$E$39:$E$782,СВЦЭМ!$A$39:$A$782,$A171,СВЦЭМ!$B$39:$B$782,J$155)+'СЕТ СН'!$F$12</f>
        <v>121.81989969999999</v>
      </c>
      <c r="K171" s="36">
        <f>SUMIFS(СВЦЭМ!$E$39:$E$782,СВЦЭМ!$A$39:$A$782,$A171,СВЦЭМ!$B$39:$B$782,K$155)+'СЕТ СН'!$F$12</f>
        <v>118.13254391</v>
      </c>
      <c r="L171" s="36">
        <f>SUMIFS(СВЦЭМ!$E$39:$E$782,СВЦЭМ!$A$39:$A$782,$A171,СВЦЭМ!$B$39:$B$782,L$155)+'СЕТ СН'!$F$12</f>
        <v>116.87897700000001</v>
      </c>
      <c r="M171" s="36">
        <f>SUMIFS(СВЦЭМ!$E$39:$E$782,СВЦЭМ!$A$39:$A$782,$A171,СВЦЭМ!$B$39:$B$782,M$155)+'СЕТ СН'!$F$12</f>
        <v>117.91824783</v>
      </c>
      <c r="N171" s="36">
        <f>SUMIFS(СВЦЭМ!$E$39:$E$782,СВЦЭМ!$A$39:$A$782,$A171,СВЦЭМ!$B$39:$B$782,N$155)+'СЕТ СН'!$F$12</f>
        <v>120.04891923</v>
      </c>
      <c r="O171" s="36">
        <f>SUMIFS(СВЦЭМ!$E$39:$E$782,СВЦЭМ!$A$39:$A$782,$A171,СВЦЭМ!$B$39:$B$782,O$155)+'СЕТ СН'!$F$12</f>
        <v>122.01420874999999</v>
      </c>
      <c r="P171" s="36">
        <f>SUMIFS(СВЦЭМ!$E$39:$E$782,СВЦЭМ!$A$39:$A$782,$A171,СВЦЭМ!$B$39:$B$782,P$155)+'СЕТ СН'!$F$12</f>
        <v>123.32673105000001</v>
      </c>
      <c r="Q171" s="36">
        <f>SUMIFS(СВЦЭМ!$E$39:$E$782,СВЦЭМ!$A$39:$A$782,$A171,СВЦЭМ!$B$39:$B$782,Q$155)+'СЕТ СН'!$F$12</f>
        <v>122.64825114999999</v>
      </c>
      <c r="R171" s="36">
        <f>SUMIFS(СВЦЭМ!$E$39:$E$782,СВЦЭМ!$A$39:$A$782,$A171,СВЦЭМ!$B$39:$B$782,R$155)+'СЕТ СН'!$F$12</f>
        <v>121.95171517999999</v>
      </c>
      <c r="S171" s="36">
        <f>SUMIFS(СВЦЭМ!$E$39:$E$782,СВЦЭМ!$A$39:$A$782,$A171,СВЦЭМ!$B$39:$B$782,S$155)+'СЕТ СН'!$F$12</f>
        <v>122.10545553999999</v>
      </c>
      <c r="T171" s="36">
        <f>SUMIFS(СВЦЭМ!$E$39:$E$782,СВЦЭМ!$A$39:$A$782,$A171,СВЦЭМ!$B$39:$B$782,T$155)+'СЕТ СН'!$F$12</f>
        <v>118.53186279000001</v>
      </c>
      <c r="U171" s="36">
        <f>SUMIFS(СВЦЭМ!$E$39:$E$782,СВЦЭМ!$A$39:$A$782,$A171,СВЦЭМ!$B$39:$B$782,U$155)+'СЕТ СН'!$F$12</f>
        <v>116.92809576000001</v>
      </c>
      <c r="V171" s="36">
        <f>SUMIFS(СВЦЭМ!$E$39:$E$782,СВЦЭМ!$A$39:$A$782,$A171,СВЦЭМ!$B$39:$B$782,V$155)+'СЕТ СН'!$F$12</f>
        <v>117.29138132</v>
      </c>
      <c r="W171" s="36">
        <f>SUMIFS(СВЦЭМ!$E$39:$E$782,СВЦЭМ!$A$39:$A$782,$A171,СВЦЭМ!$B$39:$B$782,W$155)+'СЕТ СН'!$F$12</f>
        <v>118.86251487</v>
      </c>
      <c r="X171" s="36">
        <f>SUMIFS(СВЦЭМ!$E$39:$E$782,СВЦЭМ!$A$39:$A$782,$A171,СВЦЭМ!$B$39:$B$782,X$155)+'СЕТ СН'!$F$12</f>
        <v>123.04132713</v>
      </c>
      <c r="Y171" s="36">
        <f>SUMIFS(СВЦЭМ!$E$39:$E$782,СВЦЭМ!$A$39:$A$782,$A171,СВЦЭМ!$B$39:$B$782,Y$155)+'СЕТ СН'!$F$12</f>
        <v>127.76819029000001</v>
      </c>
    </row>
    <row r="172" spans="1:25" ht="15.75" x14ac:dyDescent="0.2">
      <c r="A172" s="35">
        <f t="shared" si="4"/>
        <v>44851</v>
      </c>
      <c r="B172" s="36">
        <f>SUMIFS(СВЦЭМ!$E$39:$E$782,СВЦЭМ!$A$39:$A$782,$A172,СВЦЭМ!$B$39:$B$782,B$155)+'СЕТ СН'!$F$12</f>
        <v>135.04827078</v>
      </c>
      <c r="C172" s="36">
        <f>SUMIFS(СВЦЭМ!$E$39:$E$782,СВЦЭМ!$A$39:$A$782,$A172,СВЦЭМ!$B$39:$B$782,C$155)+'СЕТ СН'!$F$12</f>
        <v>139.89861263</v>
      </c>
      <c r="D172" s="36">
        <f>SUMIFS(СВЦЭМ!$E$39:$E$782,СВЦЭМ!$A$39:$A$782,$A172,СВЦЭМ!$B$39:$B$782,D$155)+'СЕТ СН'!$F$12</f>
        <v>145.48851550000001</v>
      </c>
      <c r="E172" s="36">
        <f>SUMIFS(СВЦЭМ!$E$39:$E$782,СВЦЭМ!$A$39:$A$782,$A172,СВЦЭМ!$B$39:$B$782,E$155)+'СЕТ СН'!$F$12</f>
        <v>148.30330135</v>
      </c>
      <c r="F172" s="36">
        <f>SUMIFS(СВЦЭМ!$E$39:$E$782,СВЦЭМ!$A$39:$A$782,$A172,СВЦЭМ!$B$39:$B$782,F$155)+'СЕТ СН'!$F$12</f>
        <v>149.08881966999999</v>
      </c>
      <c r="G172" s="36">
        <f>SUMIFS(СВЦЭМ!$E$39:$E$782,СВЦЭМ!$A$39:$A$782,$A172,СВЦЭМ!$B$39:$B$782,G$155)+'СЕТ СН'!$F$12</f>
        <v>145.53718712</v>
      </c>
      <c r="H172" s="36">
        <f>SUMIFS(СВЦЭМ!$E$39:$E$782,СВЦЭМ!$A$39:$A$782,$A172,СВЦЭМ!$B$39:$B$782,H$155)+'СЕТ СН'!$F$12</f>
        <v>137.58913779</v>
      </c>
      <c r="I172" s="36">
        <f>SUMIFS(СВЦЭМ!$E$39:$E$782,СВЦЭМ!$A$39:$A$782,$A172,СВЦЭМ!$B$39:$B$782,I$155)+'СЕТ СН'!$F$12</f>
        <v>129.44914817</v>
      </c>
      <c r="J172" s="36">
        <f>SUMIFS(СВЦЭМ!$E$39:$E$782,СВЦЭМ!$A$39:$A$782,$A172,СВЦЭМ!$B$39:$B$782,J$155)+'СЕТ СН'!$F$12</f>
        <v>125.72631086</v>
      </c>
      <c r="K172" s="36">
        <f>SUMIFS(СВЦЭМ!$E$39:$E$782,СВЦЭМ!$A$39:$A$782,$A172,СВЦЭМ!$B$39:$B$782,K$155)+'СЕТ СН'!$F$12</f>
        <v>125.30869487</v>
      </c>
      <c r="L172" s="36">
        <f>SUMIFS(СВЦЭМ!$E$39:$E$782,СВЦЭМ!$A$39:$A$782,$A172,СВЦЭМ!$B$39:$B$782,L$155)+'СЕТ СН'!$F$12</f>
        <v>126.43333732000001</v>
      </c>
      <c r="M172" s="36">
        <f>SUMIFS(СВЦЭМ!$E$39:$E$782,СВЦЭМ!$A$39:$A$782,$A172,СВЦЭМ!$B$39:$B$782,M$155)+'СЕТ СН'!$F$12</f>
        <v>128.49853092000001</v>
      </c>
      <c r="N172" s="36">
        <f>SUMIFS(СВЦЭМ!$E$39:$E$782,СВЦЭМ!$A$39:$A$782,$A172,СВЦЭМ!$B$39:$B$782,N$155)+'СЕТ СН'!$F$12</f>
        <v>128.80641654999999</v>
      </c>
      <c r="O172" s="36">
        <f>SUMIFS(СВЦЭМ!$E$39:$E$782,СВЦЭМ!$A$39:$A$782,$A172,СВЦЭМ!$B$39:$B$782,O$155)+'СЕТ СН'!$F$12</f>
        <v>128.45944510999999</v>
      </c>
      <c r="P172" s="36">
        <f>SUMIFS(СВЦЭМ!$E$39:$E$782,СВЦЭМ!$A$39:$A$782,$A172,СВЦЭМ!$B$39:$B$782,P$155)+'СЕТ СН'!$F$12</f>
        <v>130.90586557</v>
      </c>
      <c r="Q172" s="36">
        <f>SUMIFS(СВЦЭМ!$E$39:$E$782,СВЦЭМ!$A$39:$A$782,$A172,СВЦЭМ!$B$39:$B$782,Q$155)+'СЕТ СН'!$F$12</f>
        <v>127.51421728</v>
      </c>
      <c r="R172" s="36">
        <f>SUMIFS(СВЦЭМ!$E$39:$E$782,СВЦЭМ!$A$39:$A$782,$A172,СВЦЭМ!$B$39:$B$782,R$155)+'СЕТ СН'!$F$12</f>
        <v>119.85431839</v>
      </c>
      <c r="S172" s="36">
        <f>SUMIFS(СВЦЭМ!$E$39:$E$782,СВЦЭМ!$A$39:$A$782,$A172,СВЦЭМ!$B$39:$B$782,S$155)+'СЕТ СН'!$F$12</f>
        <v>117.58495107</v>
      </c>
      <c r="T172" s="36">
        <f>SUMIFS(СВЦЭМ!$E$39:$E$782,СВЦЭМ!$A$39:$A$782,$A172,СВЦЭМ!$B$39:$B$782,T$155)+'СЕТ СН'!$F$12</f>
        <v>126.53068723</v>
      </c>
      <c r="U172" s="36">
        <f>SUMIFS(СВЦЭМ!$E$39:$E$782,СВЦЭМ!$A$39:$A$782,$A172,СВЦЭМ!$B$39:$B$782,U$155)+'СЕТ СН'!$F$12</f>
        <v>141.30213566</v>
      </c>
      <c r="V172" s="36">
        <f>SUMIFS(СВЦЭМ!$E$39:$E$782,СВЦЭМ!$A$39:$A$782,$A172,СВЦЭМ!$B$39:$B$782,V$155)+'СЕТ СН'!$F$12</f>
        <v>140.64311760999999</v>
      </c>
      <c r="W172" s="36">
        <f>SUMIFS(СВЦЭМ!$E$39:$E$782,СВЦЭМ!$A$39:$A$782,$A172,СВЦЭМ!$B$39:$B$782,W$155)+'СЕТ СН'!$F$12</f>
        <v>139.23273982000001</v>
      </c>
      <c r="X172" s="36">
        <f>SUMIFS(СВЦЭМ!$E$39:$E$782,СВЦЭМ!$A$39:$A$782,$A172,СВЦЭМ!$B$39:$B$782,X$155)+'СЕТ СН'!$F$12</f>
        <v>132.18420972000001</v>
      </c>
      <c r="Y172" s="36">
        <f>SUMIFS(СВЦЭМ!$E$39:$E$782,СВЦЭМ!$A$39:$A$782,$A172,СВЦЭМ!$B$39:$B$782,Y$155)+'СЕТ СН'!$F$12</f>
        <v>138.43277906</v>
      </c>
    </row>
    <row r="173" spans="1:25" ht="15.75" x14ac:dyDescent="0.2">
      <c r="A173" s="35">
        <f t="shared" si="4"/>
        <v>44852</v>
      </c>
      <c r="B173" s="36">
        <f>SUMIFS(СВЦЭМ!$E$39:$E$782,СВЦЭМ!$A$39:$A$782,$A173,СВЦЭМ!$B$39:$B$782,B$155)+'СЕТ СН'!$F$12</f>
        <v>142.99926503</v>
      </c>
      <c r="C173" s="36">
        <f>SUMIFS(СВЦЭМ!$E$39:$E$782,СВЦЭМ!$A$39:$A$782,$A173,СВЦЭМ!$B$39:$B$782,C$155)+'СЕТ СН'!$F$12</f>
        <v>149.42944098999999</v>
      </c>
      <c r="D173" s="36">
        <f>SUMIFS(СВЦЭМ!$E$39:$E$782,СВЦЭМ!$A$39:$A$782,$A173,СВЦЭМ!$B$39:$B$782,D$155)+'СЕТ СН'!$F$12</f>
        <v>151.96172095</v>
      </c>
      <c r="E173" s="36">
        <f>SUMIFS(СВЦЭМ!$E$39:$E$782,СВЦЭМ!$A$39:$A$782,$A173,СВЦЭМ!$B$39:$B$782,E$155)+'СЕТ СН'!$F$12</f>
        <v>152.42276046999999</v>
      </c>
      <c r="F173" s="36">
        <f>SUMIFS(СВЦЭМ!$E$39:$E$782,СВЦЭМ!$A$39:$A$782,$A173,СВЦЭМ!$B$39:$B$782,F$155)+'СЕТ СН'!$F$12</f>
        <v>152.70938396</v>
      </c>
      <c r="G173" s="36">
        <f>SUMIFS(СВЦЭМ!$E$39:$E$782,СВЦЭМ!$A$39:$A$782,$A173,СВЦЭМ!$B$39:$B$782,G$155)+'СЕТ СН'!$F$12</f>
        <v>150.58660162999999</v>
      </c>
      <c r="H173" s="36">
        <f>SUMIFS(СВЦЭМ!$E$39:$E$782,СВЦЭМ!$A$39:$A$782,$A173,СВЦЭМ!$B$39:$B$782,H$155)+'СЕТ СН'!$F$12</f>
        <v>141.30403171</v>
      </c>
      <c r="I173" s="36">
        <f>SUMIFS(СВЦЭМ!$E$39:$E$782,СВЦЭМ!$A$39:$A$782,$A173,СВЦЭМ!$B$39:$B$782,I$155)+'СЕТ СН'!$F$12</f>
        <v>132.40054499999999</v>
      </c>
      <c r="J173" s="36">
        <f>SUMIFS(СВЦЭМ!$E$39:$E$782,СВЦЭМ!$A$39:$A$782,$A173,СВЦЭМ!$B$39:$B$782,J$155)+'СЕТ СН'!$F$12</f>
        <v>128.97972726</v>
      </c>
      <c r="K173" s="36">
        <f>SUMIFS(СВЦЭМ!$E$39:$E$782,СВЦЭМ!$A$39:$A$782,$A173,СВЦЭМ!$B$39:$B$782,K$155)+'СЕТ СН'!$F$12</f>
        <v>129.34838998000001</v>
      </c>
      <c r="L173" s="36">
        <f>SUMIFS(СВЦЭМ!$E$39:$E$782,СВЦЭМ!$A$39:$A$782,$A173,СВЦЭМ!$B$39:$B$782,L$155)+'СЕТ СН'!$F$12</f>
        <v>129.06303797999999</v>
      </c>
      <c r="M173" s="36">
        <f>SUMIFS(СВЦЭМ!$E$39:$E$782,СВЦЭМ!$A$39:$A$782,$A173,СВЦЭМ!$B$39:$B$782,M$155)+'СЕТ СН'!$F$12</f>
        <v>130.54747212000001</v>
      </c>
      <c r="N173" s="36">
        <f>SUMIFS(СВЦЭМ!$E$39:$E$782,СВЦЭМ!$A$39:$A$782,$A173,СВЦЭМ!$B$39:$B$782,N$155)+'СЕТ СН'!$F$12</f>
        <v>131.00762817</v>
      </c>
      <c r="O173" s="36">
        <f>SUMIFS(СВЦЭМ!$E$39:$E$782,СВЦЭМ!$A$39:$A$782,$A173,СВЦЭМ!$B$39:$B$782,O$155)+'СЕТ СН'!$F$12</f>
        <v>130.94903461000001</v>
      </c>
      <c r="P173" s="36">
        <f>SUMIFS(СВЦЭМ!$E$39:$E$782,СВЦЭМ!$A$39:$A$782,$A173,СВЦЭМ!$B$39:$B$782,P$155)+'СЕТ СН'!$F$12</f>
        <v>131.45664134</v>
      </c>
      <c r="Q173" s="36">
        <f>SUMIFS(СВЦЭМ!$E$39:$E$782,СВЦЭМ!$A$39:$A$782,$A173,СВЦЭМ!$B$39:$B$782,Q$155)+'СЕТ СН'!$F$12</f>
        <v>133.51728886999999</v>
      </c>
      <c r="R173" s="36">
        <f>SUMIFS(СВЦЭМ!$E$39:$E$782,СВЦЭМ!$A$39:$A$782,$A173,СВЦЭМ!$B$39:$B$782,R$155)+'СЕТ СН'!$F$12</f>
        <v>134.32647624000001</v>
      </c>
      <c r="S173" s="36">
        <f>SUMIFS(СВЦЭМ!$E$39:$E$782,СВЦЭМ!$A$39:$A$782,$A173,СВЦЭМ!$B$39:$B$782,S$155)+'СЕТ СН'!$F$12</f>
        <v>130.98512903</v>
      </c>
      <c r="T173" s="36">
        <f>SUMIFS(СВЦЭМ!$E$39:$E$782,СВЦЭМ!$A$39:$A$782,$A173,СВЦЭМ!$B$39:$B$782,T$155)+'СЕТ СН'!$F$12</f>
        <v>143.63789512</v>
      </c>
      <c r="U173" s="36">
        <f>SUMIFS(СВЦЭМ!$E$39:$E$782,СВЦЭМ!$A$39:$A$782,$A173,СВЦЭМ!$B$39:$B$782,U$155)+'СЕТ СН'!$F$12</f>
        <v>147.42662944</v>
      </c>
      <c r="V173" s="36">
        <f>SUMIFS(СВЦЭМ!$E$39:$E$782,СВЦЭМ!$A$39:$A$782,$A173,СВЦЭМ!$B$39:$B$782,V$155)+'СЕТ СН'!$F$12</f>
        <v>146.45129005999999</v>
      </c>
      <c r="W173" s="36">
        <f>SUMIFS(СВЦЭМ!$E$39:$E$782,СВЦЭМ!$A$39:$A$782,$A173,СВЦЭМ!$B$39:$B$782,W$155)+'СЕТ СН'!$F$12</f>
        <v>145.11504930000001</v>
      </c>
      <c r="X173" s="36">
        <f>SUMIFS(СВЦЭМ!$E$39:$E$782,СВЦЭМ!$A$39:$A$782,$A173,СВЦЭМ!$B$39:$B$782,X$155)+'СЕТ СН'!$F$12</f>
        <v>139.13016863999999</v>
      </c>
      <c r="Y173" s="36">
        <f>SUMIFS(СВЦЭМ!$E$39:$E$782,СВЦЭМ!$A$39:$A$782,$A173,СВЦЭМ!$B$39:$B$782,Y$155)+'СЕТ СН'!$F$12</f>
        <v>137.14211202000001</v>
      </c>
    </row>
    <row r="174" spans="1:25" ht="15.75" x14ac:dyDescent="0.2">
      <c r="A174" s="35">
        <f t="shared" si="4"/>
        <v>44853</v>
      </c>
      <c r="B174" s="36">
        <f>SUMIFS(СВЦЭМ!$E$39:$E$782,СВЦЭМ!$A$39:$A$782,$A174,СВЦЭМ!$B$39:$B$782,B$155)+'СЕТ СН'!$F$12</f>
        <v>143.7957691</v>
      </c>
      <c r="C174" s="36">
        <f>SUMIFS(СВЦЭМ!$E$39:$E$782,СВЦЭМ!$A$39:$A$782,$A174,СВЦЭМ!$B$39:$B$782,C$155)+'СЕТ СН'!$F$12</f>
        <v>149.06406459999999</v>
      </c>
      <c r="D174" s="36">
        <f>SUMIFS(СВЦЭМ!$E$39:$E$782,СВЦЭМ!$A$39:$A$782,$A174,СВЦЭМ!$B$39:$B$782,D$155)+'СЕТ СН'!$F$12</f>
        <v>152.36762339000001</v>
      </c>
      <c r="E174" s="36">
        <f>SUMIFS(СВЦЭМ!$E$39:$E$782,СВЦЭМ!$A$39:$A$782,$A174,СВЦЭМ!$B$39:$B$782,E$155)+'СЕТ СН'!$F$12</f>
        <v>152.30503712000001</v>
      </c>
      <c r="F174" s="36">
        <f>SUMIFS(СВЦЭМ!$E$39:$E$782,СВЦЭМ!$A$39:$A$782,$A174,СВЦЭМ!$B$39:$B$782,F$155)+'СЕТ СН'!$F$12</f>
        <v>152.76225331000001</v>
      </c>
      <c r="G174" s="36">
        <f>SUMIFS(СВЦЭМ!$E$39:$E$782,СВЦЭМ!$A$39:$A$782,$A174,СВЦЭМ!$B$39:$B$782,G$155)+'СЕТ СН'!$F$12</f>
        <v>150.29188941000001</v>
      </c>
      <c r="H174" s="36">
        <f>SUMIFS(СВЦЭМ!$E$39:$E$782,СВЦЭМ!$A$39:$A$782,$A174,СВЦЭМ!$B$39:$B$782,H$155)+'СЕТ СН'!$F$12</f>
        <v>141.29177415000001</v>
      </c>
      <c r="I174" s="36">
        <f>SUMIFS(СВЦЭМ!$E$39:$E$782,СВЦЭМ!$A$39:$A$782,$A174,СВЦЭМ!$B$39:$B$782,I$155)+'СЕТ СН'!$F$12</f>
        <v>133.86484783</v>
      </c>
      <c r="J174" s="36">
        <f>SUMIFS(СВЦЭМ!$E$39:$E$782,СВЦЭМ!$A$39:$A$782,$A174,СВЦЭМ!$B$39:$B$782,J$155)+'СЕТ СН'!$F$12</f>
        <v>139.00519732000001</v>
      </c>
      <c r="K174" s="36">
        <f>SUMIFS(СВЦЭМ!$E$39:$E$782,СВЦЭМ!$A$39:$A$782,$A174,СВЦЭМ!$B$39:$B$782,K$155)+'СЕТ СН'!$F$12</f>
        <v>140.20070620000001</v>
      </c>
      <c r="L174" s="36">
        <f>SUMIFS(СВЦЭМ!$E$39:$E$782,СВЦЭМ!$A$39:$A$782,$A174,СВЦЭМ!$B$39:$B$782,L$155)+'СЕТ СН'!$F$12</f>
        <v>140.79607557</v>
      </c>
      <c r="M174" s="36">
        <f>SUMIFS(СВЦЭМ!$E$39:$E$782,СВЦЭМ!$A$39:$A$782,$A174,СВЦЭМ!$B$39:$B$782,M$155)+'СЕТ СН'!$F$12</f>
        <v>145.10949337</v>
      </c>
      <c r="N174" s="36">
        <f>SUMIFS(СВЦЭМ!$E$39:$E$782,СВЦЭМ!$A$39:$A$782,$A174,СВЦЭМ!$B$39:$B$782,N$155)+'СЕТ СН'!$F$12</f>
        <v>135.12878966</v>
      </c>
      <c r="O174" s="36">
        <f>SUMIFS(СВЦЭМ!$E$39:$E$782,СВЦЭМ!$A$39:$A$782,$A174,СВЦЭМ!$B$39:$B$782,O$155)+'СЕТ СН'!$F$12</f>
        <v>133.91201516999999</v>
      </c>
      <c r="P174" s="36">
        <f>SUMIFS(СВЦЭМ!$E$39:$E$782,СВЦЭМ!$A$39:$A$782,$A174,СВЦЭМ!$B$39:$B$782,P$155)+'СЕТ СН'!$F$12</f>
        <v>131.49261135</v>
      </c>
      <c r="Q174" s="36">
        <f>SUMIFS(СВЦЭМ!$E$39:$E$782,СВЦЭМ!$A$39:$A$782,$A174,СВЦЭМ!$B$39:$B$782,Q$155)+'СЕТ СН'!$F$12</f>
        <v>131.17082912999999</v>
      </c>
      <c r="R174" s="36">
        <f>SUMIFS(СВЦЭМ!$E$39:$E$782,СВЦЭМ!$A$39:$A$782,$A174,СВЦЭМ!$B$39:$B$782,R$155)+'СЕТ СН'!$F$12</f>
        <v>116.02325415999999</v>
      </c>
      <c r="S174" s="36">
        <f>SUMIFS(СВЦЭМ!$E$39:$E$782,СВЦЭМ!$A$39:$A$782,$A174,СВЦЭМ!$B$39:$B$782,S$155)+'СЕТ СН'!$F$12</f>
        <v>104.82123344</v>
      </c>
      <c r="T174" s="36">
        <f>SUMIFS(СВЦЭМ!$E$39:$E$782,СВЦЭМ!$A$39:$A$782,$A174,СВЦЭМ!$B$39:$B$782,T$155)+'СЕТ СН'!$F$12</f>
        <v>107.95273566</v>
      </c>
      <c r="U174" s="36">
        <f>SUMIFS(СВЦЭМ!$E$39:$E$782,СВЦЭМ!$A$39:$A$782,$A174,СВЦЭМ!$B$39:$B$782,U$155)+'СЕТ СН'!$F$12</f>
        <v>118.08378321000001</v>
      </c>
      <c r="V174" s="36">
        <f>SUMIFS(СВЦЭМ!$E$39:$E$782,СВЦЭМ!$A$39:$A$782,$A174,СВЦЭМ!$B$39:$B$782,V$155)+'СЕТ СН'!$F$12</f>
        <v>125.98371159</v>
      </c>
      <c r="W174" s="36">
        <f>SUMIFS(СВЦЭМ!$E$39:$E$782,СВЦЭМ!$A$39:$A$782,$A174,СВЦЭМ!$B$39:$B$782,W$155)+'СЕТ СН'!$F$12</f>
        <v>134.55956509000001</v>
      </c>
      <c r="X174" s="36">
        <f>SUMIFS(СВЦЭМ!$E$39:$E$782,СВЦЭМ!$A$39:$A$782,$A174,СВЦЭМ!$B$39:$B$782,X$155)+'СЕТ СН'!$F$12</f>
        <v>139.15042310000001</v>
      </c>
      <c r="Y174" s="36">
        <f>SUMIFS(СВЦЭМ!$E$39:$E$782,СВЦЭМ!$A$39:$A$782,$A174,СВЦЭМ!$B$39:$B$782,Y$155)+'СЕТ СН'!$F$12</f>
        <v>148.42218509</v>
      </c>
    </row>
    <row r="175" spans="1:25" ht="15.75" x14ac:dyDescent="0.2">
      <c r="A175" s="35">
        <f t="shared" si="4"/>
        <v>44854</v>
      </c>
      <c r="B175" s="36">
        <f>SUMIFS(СВЦЭМ!$E$39:$E$782,СВЦЭМ!$A$39:$A$782,$A175,СВЦЭМ!$B$39:$B$782,B$155)+'СЕТ СН'!$F$12</f>
        <v>137.16145101999999</v>
      </c>
      <c r="C175" s="36">
        <f>SUMIFS(СВЦЭМ!$E$39:$E$782,СВЦЭМ!$A$39:$A$782,$A175,СВЦЭМ!$B$39:$B$782,C$155)+'СЕТ СН'!$F$12</f>
        <v>137.34700114</v>
      </c>
      <c r="D175" s="36">
        <f>SUMIFS(СВЦЭМ!$E$39:$E$782,СВЦЭМ!$A$39:$A$782,$A175,СВЦЭМ!$B$39:$B$782,D$155)+'СЕТ СН'!$F$12</f>
        <v>143.56354178999999</v>
      </c>
      <c r="E175" s="36">
        <f>SUMIFS(СВЦЭМ!$E$39:$E$782,СВЦЭМ!$A$39:$A$782,$A175,СВЦЭМ!$B$39:$B$782,E$155)+'СЕТ СН'!$F$12</f>
        <v>143.04332083</v>
      </c>
      <c r="F175" s="36">
        <f>SUMIFS(СВЦЭМ!$E$39:$E$782,СВЦЭМ!$A$39:$A$782,$A175,СВЦЭМ!$B$39:$B$782,F$155)+'СЕТ СН'!$F$12</f>
        <v>140.09023288</v>
      </c>
      <c r="G175" s="36">
        <f>SUMIFS(СВЦЭМ!$E$39:$E$782,СВЦЭМ!$A$39:$A$782,$A175,СВЦЭМ!$B$39:$B$782,G$155)+'СЕТ СН'!$F$12</f>
        <v>135.84484918000001</v>
      </c>
      <c r="H175" s="36">
        <f>SUMIFS(СВЦЭМ!$E$39:$E$782,СВЦЭМ!$A$39:$A$782,$A175,СВЦЭМ!$B$39:$B$782,H$155)+'СЕТ СН'!$F$12</f>
        <v>128.64504165</v>
      </c>
      <c r="I175" s="36">
        <f>SUMIFS(СВЦЭМ!$E$39:$E$782,СВЦЭМ!$A$39:$A$782,$A175,СВЦЭМ!$B$39:$B$782,I$155)+'СЕТ СН'!$F$12</f>
        <v>124.39643531999999</v>
      </c>
      <c r="J175" s="36">
        <f>SUMIFS(СВЦЭМ!$E$39:$E$782,СВЦЭМ!$A$39:$A$782,$A175,СВЦЭМ!$B$39:$B$782,J$155)+'СЕТ СН'!$F$12</f>
        <v>124.70554957</v>
      </c>
      <c r="K175" s="36">
        <f>SUMIFS(СВЦЭМ!$E$39:$E$782,СВЦЭМ!$A$39:$A$782,$A175,СВЦЭМ!$B$39:$B$782,K$155)+'СЕТ СН'!$F$12</f>
        <v>130.03299267</v>
      </c>
      <c r="L175" s="36">
        <f>SUMIFS(СВЦЭМ!$E$39:$E$782,СВЦЭМ!$A$39:$A$782,$A175,СВЦЭМ!$B$39:$B$782,L$155)+'СЕТ СН'!$F$12</f>
        <v>131.22813497000001</v>
      </c>
      <c r="M175" s="36">
        <f>SUMIFS(СВЦЭМ!$E$39:$E$782,СВЦЭМ!$A$39:$A$782,$A175,СВЦЭМ!$B$39:$B$782,M$155)+'СЕТ СН'!$F$12</f>
        <v>135.94210079999999</v>
      </c>
      <c r="N175" s="36">
        <f>SUMIFS(СВЦЭМ!$E$39:$E$782,СВЦЭМ!$A$39:$A$782,$A175,СВЦЭМ!$B$39:$B$782,N$155)+'СЕТ СН'!$F$12</f>
        <v>134.85371577999999</v>
      </c>
      <c r="O175" s="36">
        <f>SUMIFS(СВЦЭМ!$E$39:$E$782,СВЦЭМ!$A$39:$A$782,$A175,СВЦЭМ!$B$39:$B$782,O$155)+'СЕТ СН'!$F$12</f>
        <v>134.78745444</v>
      </c>
      <c r="P175" s="36">
        <f>SUMIFS(СВЦЭМ!$E$39:$E$782,СВЦЭМ!$A$39:$A$782,$A175,СВЦЭМ!$B$39:$B$782,P$155)+'СЕТ СН'!$F$12</f>
        <v>135.08713777</v>
      </c>
      <c r="Q175" s="36">
        <f>SUMIFS(СВЦЭМ!$E$39:$E$782,СВЦЭМ!$A$39:$A$782,$A175,СВЦЭМ!$B$39:$B$782,Q$155)+'СЕТ СН'!$F$12</f>
        <v>134.19413663</v>
      </c>
      <c r="R175" s="36">
        <f>SUMIFS(СВЦЭМ!$E$39:$E$782,СВЦЭМ!$A$39:$A$782,$A175,СВЦЭМ!$B$39:$B$782,R$155)+'СЕТ СН'!$F$12</f>
        <v>141.73354191000001</v>
      </c>
      <c r="S175" s="36">
        <f>SUMIFS(СВЦЭМ!$E$39:$E$782,СВЦЭМ!$A$39:$A$782,$A175,СВЦЭМ!$B$39:$B$782,S$155)+'СЕТ СН'!$F$12</f>
        <v>140.59365958000001</v>
      </c>
      <c r="T175" s="36">
        <f>SUMIFS(СВЦЭМ!$E$39:$E$782,СВЦЭМ!$A$39:$A$782,$A175,СВЦЭМ!$B$39:$B$782,T$155)+'СЕТ СН'!$F$12</f>
        <v>142.12278289</v>
      </c>
      <c r="U175" s="36">
        <f>SUMIFS(СВЦЭМ!$E$39:$E$782,СВЦЭМ!$A$39:$A$782,$A175,СВЦЭМ!$B$39:$B$782,U$155)+'СЕТ СН'!$F$12</f>
        <v>141.50577737</v>
      </c>
      <c r="V175" s="36">
        <f>SUMIFS(СВЦЭМ!$E$39:$E$782,СВЦЭМ!$A$39:$A$782,$A175,СВЦЭМ!$B$39:$B$782,V$155)+'СЕТ СН'!$F$12</f>
        <v>140.03823276</v>
      </c>
      <c r="W175" s="36">
        <f>SUMIFS(СВЦЭМ!$E$39:$E$782,СВЦЭМ!$A$39:$A$782,$A175,СВЦЭМ!$B$39:$B$782,W$155)+'СЕТ СН'!$F$12</f>
        <v>138.07091181999999</v>
      </c>
      <c r="X175" s="36">
        <f>SUMIFS(СВЦЭМ!$E$39:$E$782,СВЦЭМ!$A$39:$A$782,$A175,СВЦЭМ!$B$39:$B$782,X$155)+'СЕТ СН'!$F$12</f>
        <v>134.95732963</v>
      </c>
      <c r="Y175" s="36">
        <f>SUMIFS(СВЦЭМ!$E$39:$E$782,СВЦЭМ!$A$39:$A$782,$A175,СВЦЭМ!$B$39:$B$782,Y$155)+'СЕТ СН'!$F$12</f>
        <v>135.78149780999999</v>
      </c>
    </row>
    <row r="176" spans="1:25" ht="15.75" x14ac:dyDescent="0.2">
      <c r="A176" s="35">
        <f t="shared" si="4"/>
        <v>44855</v>
      </c>
      <c r="B176" s="36">
        <f>SUMIFS(СВЦЭМ!$E$39:$E$782,СВЦЭМ!$A$39:$A$782,$A176,СВЦЭМ!$B$39:$B$782,B$155)+'СЕТ СН'!$F$12</f>
        <v>168.05043283000001</v>
      </c>
      <c r="C176" s="36">
        <f>SUMIFS(СВЦЭМ!$E$39:$E$782,СВЦЭМ!$A$39:$A$782,$A176,СВЦЭМ!$B$39:$B$782,C$155)+'СЕТ СН'!$F$12</f>
        <v>166.07519787000001</v>
      </c>
      <c r="D176" s="36">
        <f>SUMIFS(СВЦЭМ!$E$39:$E$782,СВЦЭМ!$A$39:$A$782,$A176,СВЦЭМ!$B$39:$B$782,D$155)+'СЕТ СН'!$F$12</f>
        <v>168.49443517</v>
      </c>
      <c r="E176" s="36">
        <f>SUMIFS(СВЦЭМ!$E$39:$E$782,СВЦЭМ!$A$39:$A$782,$A176,СВЦЭМ!$B$39:$B$782,E$155)+'СЕТ СН'!$F$12</f>
        <v>177.47580133</v>
      </c>
      <c r="F176" s="36">
        <f>SUMIFS(СВЦЭМ!$E$39:$E$782,СВЦЭМ!$A$39:$A$782,$A176,СВЦЭМ!$B$39:$B$782,F$155)+'СЕТ СН'!$F$12</f>
        <v>174.42777774999999</v>
      </c>
      <c r="G176" s="36">
        <f>SUMIFS(СВЦЭМ!$E$39:$E$782,СВЦЭМ!$A$39:$A$782,$A176,СВЦЭМ!$B$39:$B$782,G$155)+'СЕТ СН'!$F$12</f>
        <v>168.77080473000001</v>
      </c>
      <c r="H176" s="36">
        <f>SUMIFS(СВЦЭМ!$E$39:$E$782,СВЦЭМ!$A$39:$A$782,$A176,СВЦЭМ!$B$39:$B$782,H$155)+'СЕТ СН'!$F$12</f>
        <v>158.75537922999999</v>
      </c>
      <c r="I176" s="36">
        <f>SUMIFS(СВЦЭМ!$E$39:$E$782,СВЦЭМ!$A$39:$A$782,$A176,СВЦЭМ!$B$39:$B$782,I$155)+'СЕТ СН'!$F$12</f>
        <v>155.91299495999999</v>
      </c>
      <c r="J176" s="36">
        <f>SUMIFS(СВЦЭМ!$E$39:$E$782,СВЦЭМ!$A$39:$A$782,$A176,СВЦЭМ!$B$39:$B$782,J$155)+'СЕТ СН'!$F$12</f>
        <v>151.70046590000001</v>
      </c>
      <c r="K176" s="36">
        <f>SUMIFS(СВЦЭМ!$E$39:$E$782,СВЦЭМ!$A$39:$A$782,$A176,СВЦЭМ!$B$39:$B$782,K$155)+'СЕТ СН'!$F$12</f>
        <v>152.13913701999999</v>
      </c>
      <c r="L176" s="36">
        <f>SUMIFS(СВЦЭМ!$E$39:$E$782,СВЦЭМ!$A$39:$A$782,$A176,СВЦЭМ!$B$39:$B$782,L$155)+'СЕТ СН'!$F$12</f>
        <v>152.63970082</v>
      </c>
      <c r="M176" s="36">
        <f>SUMIFS(СВЦЭМ!$E$39:$E$782,СВЦЭМ!$A$39:$A$782,$A176,СВЦЭМ!$B$39:$B$782,M$155)+'СЕТ СН'!$F$12</f>
        <v>153.96666174999999</v>
      </c>
      <c r="N176" s="36">
        <f>SUMIFS(СВЦЭМ!$E$39:$E$782,СВЦЭМ!$A$39:$A$782,$A176,СВЦЭМ!$B$39:$B$782,N$155)+'СЕТ СН'!$F$12</f>
        <v>155.12704588</v>
      </c>
      <c r="O176" s="36">
        <f>SUMIFS(СВЦЭМ!$E$39:$E$782,СВЦЭМ!$A$39:$A$782,$A176,СВЦЭМ!$B$39:$B$782,O$155)+'СЕТ СН'!$F$12</f>
        <v>154.29539782000001</v>
      </c>
      <c r="P176" s="36">
        <f>SUMIFS(СВЦЭМ!$E$39:$E$782,СВЦЭМ!$A$39:$A$782,$A176,СВЦЭМ!$B$39:$B$782,P$155)+'СЕТ СН'!$F$12</f>
        <v>158.38318007999999</v>
      </c>
      <c r="Q176" s="36">
        <f>SUMIFS(СВЦЭМ!$E$39:$E$782,СВЦЭМ!$A$39:$A$782,$A176,СВЦЭМ!$B$39:$B$782,Q$155)+'СЕТ СН'!$F$12</f>
        <v>158.80128511999999</v>
      </c>
      <c r="R176" s="36">
        <f>SUMIFS(СВЦЭМ!$E$39:$E$782,СВЦЭМ!$A$39:$A$782,$A176,СВЦЭМ!$B$39:$B$782,R$155)+'СЕТ СН'!$F$12</f>
        <v>155.91667654</v>
      </c>
      <c r="S176" s="36">
        <f>SUMIFS(СВЦЭМ!$E$39:$E$782,СВЦЭМ!$A$39:$A$782,$A176,СВЦЭМ!$B$39:$B$782,S$155)+'СЕТ СН'!$F$12</f>
        <v>153.08466372999999</v>
      </c>
      <c r="T176" s="36">
        <f>SUMIFS(СВЦЭМ!$E$39:$E$782,СВЦЭМ!$A$39:$A$782,$A176,СВЦЭМ!$B$39:$B$782,T$155)+'СЕТ СН'!$F$12</f>
        <v>146.25930614999999</v>
      </c>
      <c r="U176" s="36">
        <f>SUMIFS(СВЦЭМ!$E$39:$E$782,СВЦЭМ!$A$39:$A$782,$A176,СВЦЭМ!$B$39:$B$782,U$155)+'СЕТ СН'!$F$12</f>
        <v>149.20304378</v>
      </c>
      <c r="V176" s="36">
        <f>SUMIFS(СВЦЭМ!$E$39:$E$782,СВЦЭМ!$A$39:$A$782,$A176,СВЦЭМ!$B$39:$B$782,V$155)+'СЕТ СН'!$F$12</f>
        <v>151.60474525000001</v>
      </c>
      <c r="W176" s="36">
        <f>SUMIFS(СВЦЭМ!$E$39:$E$782,СВЦЭМ!$A$39:$A$782,$A176,СВЦЭМ!$B$39:$B$782,W$155)+'СЕТ СН'!$F$12</f>
        <v>157.65485193000001</v>
      </c>
      <c r="X176" s="36">
        <f>SUMIFS(СВЦЭМ!$E$39:$E$782,СВЦЭМ!$A$39:$A$782,$A176,СВЦЭМ!$B$39:$B$782,X$155)+'СЕТ СН'!$F$12</f>
        <v>163.01063271999999</v>
      </c>
      <c r="Y176" s="36">
        <f>SUMIFS(СВЦЭМ!$E$39:$E$782,СВЦЭМ!$A$39:$A$782,$A176,СВЦЭМ!$B$39:$B$782,Y$155)+'СЕТ СН'!$F$12</f>
        <v>167.62065989000001</v>
      </c>
    </row>
    <row r="177" spans="1:27" ht="15.75" x14ac:dyDescent="0.2">
      <c r="A177" s="35">
        <f t="shared" si="4"/>
        <v>44856</v>
      </c>
      <c r="B177" s="36">
        <f>SUMIFS(СВЦЭМ!$E$39:$E$782,СВЦЭМ!$A$39:$A$782,$A177,СВЦЭМ!$B$39:$B$782,B$155)+'СЕТ СН'!$F$12</f>
        <v>172.56228078000001</v>
      </c>
      <c r="C177" s="36">
        <f>SUMIFS(СВЦЭМ!$E$39:$E$782,СВЦЭМ!$A$39:$A$782,$A177,СВЦЭМ!$B$39:$B$782,C$155)+'СЕТ СН'!$F$12</f>
        <v>172.00505794</v>
      </c>
      <c r="D177" s="36">
        <f>SUMIFS(СВЦЭМ!$E$39:$E$782,СВЦЭМ!$A$39:$A$782,$A177,СВЦЭМ!$B$39:$B$782,D$155)+'СЕТ СН'!$F$12</f>
        <v>178.37313012000001</v>
      </c>
      <c r="E177" s="36">
        <f>SUMIFS(СВЦЭМ!$E$39:$E$782,СВЦЭМ!$A$39:$A$782,$A177,СВЦЭМ!$B$39:$B$782,E$155)+'СЕТ СН'!$F$12</f>
        <v>178.86350917999999</v>
      </c>
      <c r="F177" s="36">
        <f>SUMIFS(СВЦЭМ!$E$39:$E$782,СВЦЭМ!$A$39:$A$782,$A177,СВЦЭМ!$B$39:$B$782,F$155)+'СЕТ СН'!$F$12</f>
        <v>177.37237714</v>
      </c>
      <c r="G177" s="36">
        <f>SUMIFS(СВЦЭМ!$E$39:$E$782,СВЦЭМ!$A$39:$A$782,$A177,СВЦЭМ!$B$39:$B$782,G$155)+'СЕТ СН'!$F$12</f>
        <v>176.51756175</v>
      </c>
      <c r="H177" s="36">
        <f>SUMIFS(СВЦЭМ!$E$39:$E$782,СВЦЭМ!$A$39:$A$782,$A177,СВЦЭМ!$B$39:$B$782,H$155)+'СЕТ СН'!$F$12</f>
        <v>169.84180157</v>
      </c>
      <c r="I177" s="36">
        <f>SUMIFS(СВЦЭМ!$E$39:$E$782,СВЦЭМ!$A$39:$A$782,$A177,СВЦЭМ!$B$39:$B$782,I$155)+'СЕТ СН'!$F$12</f>
        <v>166.04047962999999</v>
      </c>
      <c r="J177" s="36">
        <f>SUMIFS(СВЦЭМ!$E$39:$E$782,СВЦЭМ!$A$39:$A$782,$A177,СВЦЭМ!$B$39:$B$782,J$155)+'СЕТ СН'!$F$12</f>
        <v>166.60583922999999</v>
      </c>
      <c r="K177" s="36">
        <f>SUMIFS(СВЦЭМ!$E$39:$E$782,СВЦЭМ!$A$39:$A$782,$A177,СВЦЭМ!$B$39:$B$782,K$155)+'СЕТ СН'!$F$12</f>
        <v>164.79462710000001</v>
      </c>
      <c r="L177" s="36">
        <f>SUMIFS(СВЦЭМ!$E$39:$E$782,СВЦЭМ!$A$39:$A$782,$A177,СВЦЭМ!$B$39:$B$782,L$155)+'СЕТ СН'!$F$12</f>
        <v>163.62626556000001</v>
      </c>
      <c r="M177" s="36">
        <f>SUMIFS(СВЦЭМ!$E$39:$E$782,СВЦЭМ!$A$39:$A$782,$A177,СВЦЭМ!$B$39:$B$782,M$155)+'СЕТ СН'!$F$12</f>
        <v>165.02849886000001</v>
      </c>
      <c r="N177" s="36">
        <f>SUMIFS(СВЦЭМ!$E$39:$E$782,СВЦЭМ!$A$39:$A$782,$A177,СВЦЭМ!$B$39:$B$782,N$155)+'СЕТ СН'!$F$12</f>
        <v>166.78848249999999</v>
      </c>
      <c r="O177" s="36">
        <f>SUMIFS(СВЦЭМ!$E$39:$E$782,СВЦЭМ!$A$39:$A$782,$A177,СВЦЭМ!$B$39:$B$782,O$155)+'СЕТ СН'!$F$12</f>
        <v>166.23184662</v>
      </c>
      <c r="P177" s="36">
        <f>SUMIFS(СВЦЭМ!$E$39:$E$782,СВЦЭМ!$A$39:$A$782,$A177,СВЦЭМ!$B$39:$B$782,P$155)+'СЕТ СН'!$F$12</f>
        <v>172.97402220000001</v>
      </c>
      <c r="Q177" s="36">
        <f>SUMIFS(СВЦЭМ!$E$39:$E$782,СВЦЭМ!$A$39:$A$782,$A177,СВЦЭМ!$B$39:$B$782,Q$155)+'СЕТ СН'!$F$12</f>
        <v>172.67776008999999</v>
      </c>
      <c r="R177" s="36">
        <f>SUMIFS(СВЦЭМ!$E$39:$E$782,СВЦЭМ!$A$39:$A$782,$A177,СВЦЭМ!$B$39:$B$782,R$155)+'СЕТ СН'!$F$12</f>
        <v>169.71200535</v>
      </c>
      <c r="S177" s="36">
        <f>SUMIFS(СВЦЭМ!$E$39:$E$782,СВЦЭМ!$A$39:$A$782,$A177,СВЦЭМ!$B$39:$B$782,S$155)+'СЕТ СН'!$F$12</f>
        <v>166.24725330000001</v>
      </c>
      <c r="T177" s="36">
        <f>SUMIFS(СВЦЭМ!$E$39:$E$782,СВЦЭМ!$A$39:$A$782,$A177,СВЦЭМ!$B$39:$B$782,T$155)+'СЕТ СН'!$F$12</f>
        <v>157.9974655</v>
      </c>
      <c r="U177" s="36">
        <f>SUMIFS(СВЦЭМ!$E$39:$E$782,СВЦЭМ!$A$39:$A$782,$A177,СВЦЭМ!$B$39:$B$782,U$155)+'СЕТ СН'!$F$12</f>
        <v>161.62552706</v>
      </c>
      <c r="V177" s="36">
        <f>SUMIFS(СВЦЭМ!$E$39:$E$782,СВЦЭМ!$A$39:$A$782,$A177,СВЦЭМ!$B$39:$B$782,V$155)+'СЕТ СН'!$F$12</f>
        <v>166.02486891999999</v>
      </c>
      <c r="W177" s="36">
        <f>SUMIFS(СВЦЭМ!$E$39:$E$782,СВЦЭМ!$A$39:$A$782,$A177,СВЦЭМ!$B$39:$B$782,W$155)+'СЕТ СН'!$F$12</f>
        <v>169.60243575000001</v>
      </c>
      <c r="X177" s="36">
        <f>SUMIFS(СВЦЭМ!$E$39:$E$782,СВЦЭМ!$A$39:$A$782,$A177,СВЦЭМ!$B$39:$B$782,X$155)+'СЕТ СН'!$F$12</f>
        <v>174.25296924</v>
      </c>
      <c r="Y177" s="36">
        <f>SUMIFS(СВЦЭМ!$E$39:$E$782,СВЦЭМ!$A$39:$A$782,$A177,СВЦЭМ!$B$39:$B$782,Y$155)+'СЕТ СН'!$F$12</f>
        <v>178.02159827</v>
      </c>
    </row>
    <row r="178" spans="1:27" ht="15.75" x14ac:dyDescent="0.2">
      <c r="A178" s="35">
        <f t="shared" si="4"/>
        <v>44857</v>
      </c>
      <c r="B178" s="36">
        <f>SUMIFS(СВЦЭМ!$E$39:$E$782,СВЦЭМ!$A$39:$A$782,$A178,СВЦЭМ!$B$39:$B$782,B$155)+'СЕТ СН'!$F$12</f>
        <v>173.30320716</v>
      </c>
      <c r="C178" s="36">
        <f>SUMIFS(СВЦЭМ!$E$39:$E$782,СВЦЭМ!$A$39:$A$782,$A178,СВЦЭМ!$B$39:$B$782,C$155)+'СЕТ СН'!$F$12</f>
        <v>177.79503836000001</v>
      </c>
      <c r="D178" s="36">
        <f>SUMIFS(СВЦЭМ!$E$39:$E$782,СВЦЭМ!$A$39:$A$782,$A178,СВЦЭМ!$B$39:$B$782,D$155)+'СЕТ СН'!$F$12</f>
        <v>181.79070525</v>
      </c>
      <c r="E178" s="36">
        <f>SUMIFS(СВЦЭМ!$E$39:$E$782,СВЦЭМ!$A$39:$A$782,$A178,СВЦЭМ!$B$39:$B$782,E$155)+'СЕТ СН'!$F$12</f>
        <v>181.82084280000001</v>
      </c>
      <c r="F178" s="36">
        <f>SUMIFS(СВЦЭМ!$E$39:$E$782,СВЦЭМ!$A$39:$A$782,$A178,СВЦЭМ!$B$39:$B$782,F$155)+'СЕТ СН'!$F$12</f>
        <v>183.85015534999999</v>
      </c>
      <c r="G178" s="36">
        <f>SUMIFS(СВЦЭМ!$E$39:$E$782,СВЦЭМ!$A$39:$A$782,$A178,СВЦЭМ!$B$39:$B$782,G$155)+'СЕТ СН'!$F$12</f>
        <v>180.21351315999999</v>
      </c>
      <c r="H178" s="36">
        <f>SUMIFS(СВЦЭМ!$E$39:$E$782,СВЦЭМ!$A$39:$A$782,$A178,СВЦЭМ!$B$39:$B$782,H$155)+'СЕТ СН'!$F$12</f>
        <v>174.50274977000001</v>
      </c>
      <c r="I178" s="36">
        <f>SUMIFS(СВЦЭМ!$E$39:$E$782,СВЦЭМ!$A$39:$A$782,$A178,СВЦЭМ!$B$39:$B$782,I$155)+'СЕТ СН'!$F$12</f>
        <v>174.08561198000001</v>
      </c>
      <c r="J178" s="36">
        <f>SUMIFS(СВЦЭМ!$E$39:$E$782,СВЦЭМ!$A$39:$A$782,$A178,СВЦЭМ!$B$39:$B$782,J$155)+'СЕТ СН'!$F$12</f>
        <v>168.50641748999999</v>
      </c>
      <c r="K178" s="36">
        <f>SUMIFS(СВЦЭМ!$E$39:$E$782,СВЦЭМ!$A$39:$A$782,$A178,СВЦЭМ!$B$39:$B$782,K$155)+'СЕТ СН'!$F$12</f>
        <v>166.60852537</v>
      </c>
      <c r="L178" s="36">
        <f>SUMIFS(СВЦЭМ!$E$39:$E$782,СВЦЭМ!$A$39:$A$782,$A178,СВЦЭМ!$B$39:$B$782,L$155)+'СЕТ СН'!$F$12</f>
        <v>164.58109854</v>
      </c>
      <c r="M178" s="36">
        <f>SUMIFS(СВЦЭМ!$E$39:$E$782,СВЦЭМ!$A$39:$A$782,$A178,СВЦЭМ!$B$39:$B$782,M$155)+'СЕТ СН'!$F$12</f>
        <v>166.58828460999999</v>
      </c>
      <c r="N178" s="36">
        <f>SUMIFS(СВЦЭМ!$E$39:$E$782,СВЦЭМ!$A$39:$A$782,$A178,СВЦЭМ!$B$39:$B$782,N$155)+'СЕТ СН'!$F$12</f>
        <v>168.30814673</v>
      </c>
      <c r="O178" s="36">
        <f>SUMIFS(СВЦЭМ!$E$39:$E$782,СВЦЭМ!$A$39:$A$782,$A178,СВЦЭМ!$B$39:$B$782,O$155)+'СЕТ СН'!$F$12</f>
        <v>170.71223807000001</v>
      </c>
      <c r="P178" s="36">
        <f>SUMIFS(СВЦЭМ!$E$39:$E$782,СВЦЭМ!$A$39:$A$782,$A178,СВЦЭМ!$B$39:$B$782,P$155)+'СЕТ СН'!$F$12</f>
        <v>172.86976530999999</v>
      </c>
      <c r="Q178" s="36">
        <f>SUMIFS(СВЦЭМ!$E$39:$E$782,СВЦЭМ!$A$39:$A$782,$A178,СВЦЭМ!$B$39:$B$782,Q$155)+'СЕТ СН'!$F$12</f>
        <v>174.84588721</v>
      </c>
      <c r="R178" s="36">
        <f>SUMIFS(СВЦЭМ!$E$39:$E$782,СВЦЭМ!$A$39:$A$782,$A178,СВЦЭМ!$B$39:$B$782,R$155)+'СЕТ СН'!$F$12</f>
        <v>171.35126106999999</v>
      </c>
      <c r="S178" s="36">
        <f>SUMIFS(СВЦЭМ!$E$39:$E$782,СВЦЭМ!$A$39:$A$782,$A178,СВЦЭМ!$B$39:$B$782,S$155)+'СЕТ СН'!$F$12</f>
        <v>166.56587637999999</v>
      </c>
      <c r="T178" s="36">
        <f>SUMIFS(СВЦЭМ!$E$39:$E$782,СВЦЭМ!$A$39:$A$782,$A178,СВЦЭМ!$B$39:$B$782,T$155)+'СЕТ СН'!$F$12</f>
        <v>157.91803128999999</v>
      </c>
      <c r="U178" s="36">
        <f>SUMIFS(СВЦЭМ!$E$39:$E$782,СВЦЭМ!$A$39:$A$782,$A178,СВЦЭМ!$B$39:$B$782,U$155)+'СЕТ СН'!$F$12</f>
        <v>160.94258834999999</v>
      </c>
      <c r="V178" s="36">
        <f>SUMIFS(СВЦЭМ!$E$39:$E$782,СВЦЭМ!$A$39:$A$782,$A178,СВЦЭМ!$B$39:$B$782,V$155)+'СЕТ СН'!$F$12</f>
        <v>163.18494326000001</v>
      </c>
      <c r="W178" s="36">
        <f>SUMIFS(СВЦЭМ!$E$39:$E$782,СВЦЭМ!$A$39:$A$782,$A178,СВЦЭМ!$B$39:$B$782,W$155)+'СЕТ СН'!$F$12</f>
        <v>167.03945121999999</v>
      </c>
      <c r="X178" s="36">
        <f>SUMIFS(СВЦЭМ!$E$39:$E$782,СВЦЭМ!$A$39:$A$782,$A178,СВЦЭМ!$B$39:$B$782,X$155)+'СЕТ СН'!$F$12</f>
        <v>172.44028089</v>
      </c>
      <c r="Y178" s="36">
        <f>SUMIFS(СВЦЭМ!$E$39:$E$782,СВЦЭМ!$A$39:$A$782,$A178,СВЦЭМ!$B$39:$B$782,Y$155)+'СЕТ СН'!$F$12</f>
        <v>179.07434297</v>
      </c>
    </row>
    <row r="179" spans="1:27" ht="15.75" x14ac:dyDescent="0.2">
      <c r="A179" s="35">
        <f t="shared" si="4"/>
        <v>44858</v>
      </c>
      <c r="B179" s="36">
        <f>SUMIFS(СВЦЭМ!$E$39:$E$782,СВЦЭМ!$A$39:$A$782,$A179,СВЦЭМ!$B$39:$B$782,B$155)+'СЕТ СН'!$F$12</f>
        <v>173.85264329</v>
      </c>
      <c r="C179" s="36">
        <f>SUMIFS(СВЦЭМ!$E$39:$E$782,СВЦЭМ!$A$39:$A$782,$A179,СВЦЭМ!$B$39:$B$782,C$155)+'СЕТ СН'!$F$12</f>
        <v>177.84383925</v>
      </c>
      <c r="D179" s="36">
        <f>SUMIFS(СВЦЭМ!$E$39:$E$782,СВЦЭМ!$A$39:$A$782,$A179,СВЦЭМ!$B$39:$B$782,D$155)+'СЕТ СН'!$F$12</f>
        <v>179.98134899999999</v>
      </c>
      <c r="E179" s="36">
        <f>SUMIFS(СВЦЭМ!$E$39:$E$782,СВЦЭМ!$A$39:$A$782,$A179,СВЦЭМ!$B$39:$B$782,E$155)+'СЕТ СН'!$F$12</f>
        <v>180.47277070000001</v>
      </c>
      <c r="F179" s="36">
        <f>SUMIFS(СВЦЭМ!$E$39:$E$782,СВЦЭМ!$A$39:$A$782,$A179,СВЦЭМ!$B$39:$B$782,F$155)+'СЕТ СН'!$F$12</f>
        <v>183.34355883000001</v>
      </c>
      <c r="G179" s="36">
        <f>SUMIFS(СВЦЭМ!$E$39:$E$782,СВЦЭМ!$A$39:$A$782,$A179,СВЦЭМ!$B$39:$B$782,G$155)+'СЕТ СН'!$F$12</f>
        <v>178.05194895</v>
      </c>
      <c r="H179" s="36">
        <f>SUMIFS(СВЦЭМ!$E$39:$E$782,СВЦЭМ!$A$39:$A$782,$A179,СВЦЭМ!$B$39:$B$782,H$155)+'СЕТ СН'!$F$12</f>
        <v>173.59535604999999</v>
      </c>
      <c r="I179" s="36">
        <f>SUMIFS(СВЦЭМ!$E$39:$E$782,СВЦЭМ!$A$39:$A$782,$A179,СВЦЭМ!$B$39:$B$782,I$155)+'СЕТ СН'!$F$12</f>
        <v>171.74762831999999</v>
      </c>
      <c r="J179" s="36">
        <f>SUMIFS(СВЦЭМ!$E$39:$E$782,СВЦЭМ!$A$39:$A$782,$A179,СВЦЭМ!$B$39:$B$782,J$155)+'СЕТ СН'!$F$12</f>
        <v>169.72834564999999</v>
      </c>
      <c r="K179" s="36">
        <f>SUMIFS(СВЦЭМ!$E$39:$E$782,СВЦЭМ!$A$39:$A$782,$A179,СВЦЭМ!$B$39:$B$782,K$155)+'СЕТ СН'!$F$12</f>
        <v>171.94847215999999</v>
      </c>
      <c r="L179" s="36">
        <f>SUMIFS(СВЦЭМ!$E$39:$E$782,СВЦЭМ!$A$39:$A$782,$A179,СВЦЭМ!$B$39:$B$782,L$155)+'СЕТ СН'!$F$12</f>
        <v>173.47308799000001</v>
      </c>
      <c r="M179" s="36">
        <f>SUMIFS(СВЦЭМ!$E$39:$E$782,СВЦЭМ!$A$39:$A$782,$A179,СВЦЭМ!$B$39:$B$782,M$155)+'СЕТ СН'!$F$12</f>
        <v>175.10953684</v>
      </c>
      <c r="N179" s="36">
        <f>SUMIFS(СВЦЭМ!$E$39:$E$782,СВЦЭМ!$A$39:$A$782,$A179,СВЦЭМ!$B$39:$B$782,N$155)+'СЕТ СН'!$F$12</f>
        <v>176.20778655000001</v>
      </c>
      <c r="O179" s="36">
        <f>SUMIFS(СВЦЭМ!$E$39:$E$782,СВЦЭМ!$A$39:$A$782,$A179,СВЦЭМ!$B$39:$B$782,O$155)+'СЕТ СН'!$F$12</f>
        <v>175.16571059</v>
      </c>
      <c r="P179" s="36">
        <f>SUMIFS(СВЦЭМ!$E$39:$E$782,СВЦЭМ!$A$39:$A$782,$A179,СВЦЭМ!$B$39:$B$782,P$155)+'СЕТ СН'!$F$12</f>
        <v>175.25157479999999</v>
      </c>
      <c r="Q179" s="36">
        <f>SUMIFS(СВЦЭМ!$E$39:$E$782,СВЦЭМ!$A$39:$A$782,$A179,СВЦЭМ!$B$39:$B$782,Q$155)+'СЕТ СН'!$F$12</f>
        <v>174.79516838000001</v>
      </c>
      <c r="R179" s="36">
        <f>SUMIFS(СВЦЭМ!$E$39:$E$782,СВЦЭМ!$A$39:$A$782,$A179,СВЦЭМ!$B$39:$B$782,R$155)+'СЕТ СН'!$F$12</f>
        <v>170.28237107000001</v>
      </c>
      <c r="S179" s="36">
        <f>SUMIFS(СВЦЭМ!$E$39:$E$782,СВЦЭМ!$A$39:$A$782,$A179,СВЦЭМ!$B$39:$B$782,S$155)+'СЕТ СН'!$F$12</f>
        <v>167.31474158</v>
      </c>
      <c r="T179" s="36">
        <f>SUMIFS(СВЦЭМ!$E$39:$E$782,СВЦЭМ!$A$39:$A$782,$A179,СВЦЭМ!$B$39:$B$782,T$155)+'СЕТ СН'!$F$12</f>
        <v>160.81974733999999</v>
      </c>
      <c r="U179" s="36">
        <f>SUMIFS(СВЦЭМ!$E$39:$E$782,СВЦЭМ!$A$39:$A$782,$A179,СВЦЭМ!$B$39:$B$782,U$155)+'СЕТ СН'!$F$12</f>
        <v>166.00116342999999</v>
      </c>
      <c r="V179" s="36">
        <f>SUMIFS(СВЦЭМ!$E$39:$E$782,СВЦЭМ!$A$39:$A$782,$A179,СВЦЭМ!$B$39:$B$782,V$155)+'СЕТ СН'!$F$12</f>
        <v>169.63010742</v>
      </c>
      <c r="W179" s="36">
        <f>SUMIFS(СВЦЭМ!$E$39:$E$782,СВЦЭМ!$A$39:$A$782,$A179,СВЦЭМ!$B$39:$B$782,W$155)+'СЕТ СН'!$F$12</f>
        <v>173.28328067999999</v>
      </c>
      <c r="X179" s="36">
        <f>SUMIFS(СВЦЭМ!$E$39:$E$782,СВЦЭМ!$A$39:$A$782,$A179,СВЦЭМ!$B$39:$B$782,X$155)+'СЕТ СН'!$F$12</f>
        <v>177.66456059000001</v>
      </c>
      <c r="Y179" s="36">
        <f>SUMIFS(СВЦЭМ!$E$39:$E$782,СВЦЭМ!$A$39:$A$782,$A179,СВЦЭМ!$B$39:$B$782,Y$155)+'СЕТ СН'!$F$12</f>
        <v>183.25662761000001</v>
      </c>
    </row>
    <row r="180" spans="1:27" ht="15.75" x14ac:dyDescent="0.2">
      <c r="A180" s="35">
        <f t="shared" si="4"/>
        <v>44859</v>
      </c>
      <c r="B180" s="36">
        <f>SUMIFS(СВЦЭМ!$E$39:$E$782,СВЦЭМ!$A$39:$A$782,$A180,СВЦЭМ!$B$39:$B$782,B$155)+'СЕТ СН'!$F$12</f>
        <v>176.74945457999999</v>
      </c>
      <c r="C180" s="36">
        <f>SUMIFS(СВЦЭМ!$E$39:$E$782,СВЦЭМ!$A$39:$A$782,$A180,СВЦЭМ!$B$39:$B$782,C$155)+'СЕТ СН'!$F$12</f>
        <v>181.76823680000001</v>
      </c>
      <c r="D180" s="36">
        <f>SUMIFS(СВЦЭМ!$E$39:$E$782,СВЦЭМ!$A$39:$A$782,$A180,СВЦЭМ!$B$39:$B$782,D$155)+'СЕТ СН'!$F$12</f>
        <v>179.98607478</v>
      </c>
      <c r="E180" s="36">
        <f>SUMIFS(СВЦЭМ!$E$39:$E$782,СВЦЭМ!$A$39:$A$782,$A180,СВЦЭМ!$B$39:$B$782,E$155)+'СЕТ СН'!$F$12</f>
        <v>177.36879916000001</v>
      </c>
      <c r="F180" s="36">
        <f>SUMIFS(СВЦЭМ!$E$39:$E$782,СВЦЭМ!$A$39:$A$782,$A180,СВЦЭМ!$B$39:$B$782,F$155)+'СЕТ СН'!$F$12</f>
        <v>178.63006485</v>
      </c>
      <c r="G180" s="36">
        <f>SUMIFS(СВЦЭМ!$E$39:$E$782,СВЦЭМ!$A$39:$A$782,$A180,СВЦЭМ!$B$39:$B$782,G$155)+'СЕТ СН'!$F$12</f>
        <v>172.10438619000001</v>
      </c>
      <c r="H180" s="36">
        <f>SUMIFS(СВЦЭМ!$E$39:$E$782,СВЦЭМ!$A$39:$A$782,$A180,СВЦЭМ!$B$39:$B$782,H$155)+'СЕТ СН'!$F$12</f>
        <v>161.84652883999999</v>
      </c>
      <c r="I180" s="36">
        <f>SUMIFS(СВЦЭМ!$E$39:$E$782,СВЦЭМ!$A$39:$A$782,$A180,СВЦЭМ!$B$39:$B$782,I$155)+'СЕТ СН'!$F$12</f>
        <v>152.37376638999999</v>
      </c>
      <c r="J180" s="36">
        <f>SUMIFS(СВЦЭМ!$E$39:$E$782,СВЦЭМ!$A$39:$A$782,$A180,СВЦЭМ!$B$39:$B$782,J$155)+'СЕТ СН'!$F$12</f>
        <v>136.47822404999999</v>
      </c>
      <c r="K180" s="36">
        <f>SUMIFS(СВЦЭМ!$E$39:$E$782,СВЦЭМ!$A$39:$A$782,$A180,СВЦЭМ!$B$39:$B$782,K$155)+'СЕТ СН'!$F$12</f>
        <v>139.85827465</v>
      </c>
      <c r="L180" s="36">
        <f>SUMIFS(СВЦЭМ!$E$39:$E$782,СВЦЭМ!$A$39:$A$782,$A180,СВЦЭМ!$B$39:$B$782,L$155)+'СЕТ СН'!$F$12</f>
        <v>140.80705913</v>
      </c>
      <c r="M180" s="36">
        <f>SUMIFS(СВЦЭМ!$E$39:$E$782,СВЦЭМ!$A$39:$A$782,$A180,СВЦЭМ!$B$39:$B$782,M$155)+'СЕТ СН'!$F$12</f>
        <v>154.06722368000001</v>
      </c>
      <c r="N180" s="36">
        <f>SUMIFS(СВЦЭМ!$E$39:$E$782,СВЦЭМ!$A$39:$A$782,$A180,СВЦЭМ!$B$39:$B$782,N$155)+'СЕТ СН'!$F$12</f>
        <v>168.77608122000001</v>
      </c>
      <c r="O180" s="36">
        <f>SUMIFS(СВЦЭМ!$E$39:$E$782,СВЦЭМ!$A$39:$A$782,$A180,СВЦЭМ!$B$39:$B$782,O$155)+'СЕТ СН'!$F$12</f>
        <v>165.40306175000001</v>
      </c>
      <c r="P180" s="36">
        <f>SUMIFS(СВЦЭМ!$E$39:$E$782,СВЦЭМ!$A$39:$A$782,$A180,СВЦЭМ!$B$39:$B$782,P$155)+'СЕТ СН'!$F$12</f>
        <v>165.48065244</v>
      </c>
      <c r="Q180" s="36">
        <f>SUMIFS(СВЦЭМ!$E$39:$E$782,СВЦЭМ!$A$39:$A$782,$A180,СВЦЭМ!$B$39:$B$782,Q$155)+'СЕТ СН'!$F$12</f>
        <v>165.47503426</v>
      </c>
      <c r="R180" s="36">
        <f>SUMIFS(СВЦЭМ!$E$39:$E$782,СВЦЭМ!$A$39:$A$782,$A180,СВЦЭМ!$B$39:$B$782,R$155)+'СЕТ СН'!$F$12</f>
        <v>150.23810336</v>
      </c>
      <c r="S180" s="36">
        <f>SUMIFS(СВЦЭМ!$E$39:$E$782,СВЦЭМ!$A$39:$A$782,$A180,СВЦЭМ!$B$39:$B$782,S$155)+'СЕТ СН'!$F$12</f>
        <v>140.39979502</v>
      </c>
      <c r="T180" s="36">
        <f>SUMIFS(СВЦЭМ!$E$39:$E$782,СВЦЭМ!$A$39:$A$782,$A180,СВЦЭМ!$B$39:$B$782,T$155)+'СЕТ СН'!$F$12</f>
        <v>127.02241089</v>
      </c>
      <c r="U180" s="36">
        <f>SUMIFS(СВЦЭМ!$E$39:$E$782,СВЦЭМ!$A$39:$A$782,$A180,СВЦЭМ!$B$39:$B$782,U$155)+'СЕТ СН'!$F$12</f>
        <v>127.95510160000001</v>
      </c>
      <c r="V180" s="36">
        <f>SUMIFS(СВЦЭМ!$E$39:$E$782,СВЦЭМ!$A$39:$A$782,$A180,СВЦЭМ!$B$39:$B$782,V$155)+'СЕТ СН'!$F$12</f>
        <v>131.10508583000001</v>
      </c>
      <c r="W180" s="36">
        <f>SUMIFS(СВЦЭМ!$E$39:$E$782,СВЦЭМ!$A$39:$A$782,$A180,СВЦЭМ!$B$39:$B$782,W$155)+'СЕТ СН'!$F$12</f>
        <v>133.23024971000001</v>
      </c>
      <c r="X180" s="36">
        <f>SUMIFS(СВЦЭМ!$E$39:$E$782,СВЦЭМ!$A$39:$A$782,$A180,СВЦЭМ!$B$39:$B$782,X$155)+'СЕТ СН'!$F$12</f>
        <v>137.24497024999999</v>
      </c>
      <c r="Y180" s="36">
        <f>SUMIFS(СВЦЭМ!$E$39:$E$782,СВЦЭМ!$A$39:$A$782,$A180,СВЦЭМ!$B$39:$B$782,Y$155)+'СЕТ СН'!$F$12</f>
        <v>140.02661838</v>
      </c>
    </row>
    <row r="181" spans="1:27" ht="15.75" x14ac:dyDescent="0.2">
      <c r="A181" s="35">
        <f t="shared" si="4"/>
        <v>44860</v>
      </c>
      <c r="B181" s="36">
        <f>SUMIFS(СВЦЭМ!$E$39:$E$782,СВЦЭМ!$A$39:$A$782,$A181,СВЦЭМ!$B$39:$B$782,B$155)+'СЕТ СН'!$F$12</f>
        <v>166.2432005</v>
      </c>
      <c r="C181" s="36">
        <f>SUMIFS(СВЦЭМ!$E$39:$E$782,СВЦЭМ!$A$39:$A$782,$A181,СВЦЭМ!$B$39:$B$782,C$155)+'СЕТ СН'!$F$12</f>
        <v>168.32977414000001</v>
      </c>
      <c r="D181" s="36">
        <f>SUMIFS(СВЦЭМ!$E$39:$E$782,СВЦЭМ!$A$39:$A$782,$A181,СВЦЭМ!$B$39:$B$782,D$155)+'СЕТ СН'!$F$12</f>
        <v>170.32026984000001</v>
      </c>
      <c r="E181" s="36">
        <f>SUMIFS(СВЦЭМ!$E$39:$E$782,СВЦЭМ!$A$39:$A$782,$A181,СВЦЭМ!$B$39:$B$782,E$155)+'СЕТ СН'!$F$12</f>
        <v>172.99866578000001</v>
      </c>
      <c r="F181" s="36">
        <f>SUMIFS(СВЦЭМ!$E$39:$E$782,СВЦЭМ!$A$39:$A$782,$A181,СВЦЭМ!$B$39:$B$782,F$155)+'СЕТ СН'!$F$12</f>
        <v>168.76896216</v>
      </c>
      <c r="G181" s="36">
        <f>SUMIFS(СВЦЭМ!$E$39:$E$782,СВЦЭМ!$A$39:$A$782,$A181,СВЦЭМ!$B$39:$B$782,G$155)+'СЕТ СН'!$F$12</f>
        <v>160.11650641</v>
      </c>
      <c r="H181" s="36">
        <f>SUMIFS(СВЦЭМ!$E$39:$E$782,СВЦЭМ!$A$39:$A$782,$A181,СВЦЭМ!$B$39:$B$782,H$155)+'СЕТ СН'!$F$12</f>
        <v>147.07079732</v>
      </c>
      <c r="I181" s="36">
        <f>SUMIFS(СВЦЭМ!$E$39:$E$782,СВЦЭМ!$A$39:$A$782,$A181,СВЦЭМ!$B$39:$B$782,I$155)+'СЕТ СН'!$F$12</f>
        <v>153.77428929000001</v>
      </c>
      <c r="J181" s="36">
        <f>SUMIFS(СВЦЭМ!$E$39:$E$782,СВЦЭМ!$A$39:$A$782,$A181,СВЦЭМ!$B$39:$B$782,J$155)+'СЕТ СН'!$F$12</f>
        <v>148.23181692</v>
      </c>
      <c r="K181" s="36">
        <f>SUMIFS(СВЦЭМ!$E$39:$E$782,СВЦЭМ!$A$39:$A$782,$A181,СВЦЭМ!$B$39:$B$782,K$155)+'СЕТ СН'!$F$12</f>
        <v>149.87608695</v>
      </c>
      <c r="L181" s="36">
        <f>SUMIFS(СВЦЭМ!$E$39:$E$782,СВЦЭМ!$A$39:$A$782,$A181,СВЦЭМ!$B$39:$B$782,L$155)+'СЕТ СН'!$F$12</f>
        <v>151.02620092000001</v>
      </c>
      <c r="M181" s="36">
        <f>SUMIFS(СВЦЭМ!$E$39:$E$782,СВЦЭМ!$A$39:$A$782,$A181,СВЦЭМ!$B$39:$B$782,M$155)+'СЕТ СН'!$F$12</f>
        <v>150.58178645000001</v>
      </c>
      <c r="N181" s="36">
        <f>SUMIFS(СВЦЭМ!$E$39:$E$782,СВЦЭМ!$A$39:$A$782,$A181,СВЦЭМ!$B$39:$B$782,N$155)+'СЕТ СН'!$F$12</f>
        <v>151.73772281999999</v>
      </c>
      <c r="O181" s="36">
        <f>SUMIFS(СВЦЭМ!$E$39:$E$782,СВЦЭМ!$A$39:$A$782,$A181,СВЦЭМ!$B$39:$B$782,O$155)+'СЕТ СН'!$F$12</f>
        <v>158.12925048</v>
      </c>
      <c r="P181" s="36">
        <f>SUMIFS(СВЦЭМ!$E$39:$E$782,СВЦЭМ!$A$39:$A$782,$A181,СВЦЭМ!$B$39:$B$782,P$155)+'СЕТ СН'!$F$12</f>
        <v>159.79865240000001</v>
      </c>
      <c r="Q181" s="36">
        <f>SUMIFS(СВЦЭМ!$E$39:$E$782,СВЦЭМ!$A$39:$A$782,$A181,СВЦЭМ!$B$39:$B$782,Q$155)+'СЕТ СН'!$F$12</f>
        <v>157.72356679999999</v>
      </c>
      <c r="R181" s="36">
        <f>SUMIFS(СВЦЭМ!$E$39:$E$782,СВЦЭМ!$A$39:$A$782,$A181,СВЦЭМ!$B$39:$B$782,R$155)+'СЕТ СН'!$F$12</f>
        <v>157.26172403000001</v>
      </c>
      <c r="S181" s="36">
        <f>SUMIFS(СВЦЭМ!$E$39:$E$782,СВЦЭМ!$A$39:$A$782,$A181,СВЦЭМ!$B$39:$B$782,S$155)+'СЕТ СН'!$F$12</f>
        <v>147.02198482</v>
      </c>
      <c r="T181" s="36">
        <f>SUMIFS(СВЦЭМ!$E$39:$E$782,СВЦЭМ!$A$39:$A$782,$A181,СВЦЭМ!$B$39:$B$782,T$155)+'СЕТ СН'!$F$12</f>
        <v>144.66502815999999</v>
      </c>
      <c r="U181" s="36">
        <f>SUMIFS(СВЦЭМ!$E$39:$E$782,СВЦЭМ!$A$39:$A$782,$A181,СВЦЭМ!$B$39:$B$782,U$155)+'СЕТ СН'!$F$12</f>
        <v>146.900285</v>
      </c>
      <c r="V181" s="36">
        <f>SUMIFS(СВЦЭМ!$E$39:$E$782,СВЦЭМ!$A$39:$A$782,$A181,СВЦЭМ!$B$39:$B$782,V$155)+'СЕТ СН'!$F$12</f>
        <v>150.69764867000001</v>
      </c>
      <c r="W181" s="36">
        <f>SUMIFS(СВЦЭМ!$E$39:$E$782,СВЦЭМ!$A$39:$A$782,$A181,СВЦЭМ!$B$39:$B$782,W$155)+'СЕТ СН'!$F$12</f>
        <v>156.19376758999999</v>
      </c>
      <c r="X181" s="36">
        <f>SUMIFS(СВЦЭМ!$E$39:$E$782,СВЦЭМ!$A$39:$A$782,$A181,СВЦЭМ!$B$39:$B$782,X$155)+'СЕТ СН'!$F$12</f>
        <v>157.34799222000001</v>
      </c>
      <c r="Y181" s="36">
        <f>SUMIFS(СВЦЭМ!$E$39:$E$782,СВЦЭМ!$A$39:$A$782,$A181,СВЦЭМ!$B$39:$B$782,Y$155)+'СЕТ СН'!$F$12</f>
        <v>158.53674763999999</v>
      </c>
    </row>
    <row r="182" spans="1:27" ht="15.75" x14ac:dyDescent="0.2">
      <c r="A182" s="35">
        <f t="shared" si="4"/>
        <v>44861</v>
      </c>
      <c r="B182" s="36">
        <f>SUMIFS(СВЦЭМ!$E$39:$E$782,СВЦЭМ!$A$39:$A$782,$A182,СВЦЭМ!$B$39:$B$782,B$155)+'СЕТ СН'!$F$12</f>
        <v>167.59007951000001</v>
      </c>
      <c r="C182" s="36">
        <f>SUMIFS(СВЦЭМ!$E$39:$E$782,СВЦЭМ!$A$39:$A$782,$A182,СВЦЭМ!$B$39:$B$782,C$155)+'СЕТ СН'!$F$12</f>
        <v>170.85622653999999</v>
      </c>
      <c r="D182" s="36">
        <f>SUMIFS(СВЦЭМ!$E$39:$E$782,СВЦЭМ!$A$39:$A$782,$A182,СВЦЭМ!$B$39:$B$782,D$155)+'СЕТ СН'!$F$12</f>
        <v>175.09840452</v>
      </c>
      <c r="E182" s="36">
        <f>SUMIFS(СВЦЭМ!$E$39:$E$782,СВЦЭМ!$A$39:$A$782,$A182,СВЦЭМ!$B$39:$B$782,E$155)+'СЕТ СН'!$F$12</f>
        <v>175.9287674</v>
      </c>
      <c r="F182" s="36">
        <f>SUMIFS(СВЦЭМ!$E$39:$E$782,СВЦЭМ!$A$39:$A$782,$A182,СВЦЭМ!$B$39:$B$782,F$155)+'СЕТ СН'!$F$12</f>
        <v>172.76649377999999</v>
      </c>
      <c r="G182" s="36">
        <f>SUMIFS(СВЦЭМ!$E$39:$E$782,СВЦЭМ!$A$39:$A$782,$A182,СВЦЭМ!$B$39:$B$782,G$155)+'СЕТ СН'!$F$12</f>
        <v>161.78463346000001</v>
      </c>
      <c r="H182" s="36">
        <f>SUMIFS(СВЦЭМ!$E$39:$E$782,СВЦЭМ!$A$39:$A$782,$A182,СВЦЭМ!$B$39:$B$782,H$155)+'СЕТ СН'!$F$12</f>
        <v>146.26244763</v>
      </c>
      <c r="I182" s="36">
        <f>SUMIFS(СВЦЭМ!$E$39:$E$782,СВЦЭМ!$A$39:$A$782,$A182,СВЦЭМ!$B$39:$B$782,I$155)+'СЕТ СН'!$F$12</f>
        <v>146.07141787</v>
      </c>
      <c r="J182" s="36">
        <f>SUMIFS(СВЦЭМ!$E$39:$E$782,СВЦЭМ!$A$39:$A$782,$A182,СВЦЭМ!$B$39:$B$782,J$155)+'СЕТ СН'!$F$12</f>
        <v>142.18153106</v>
      </c>
      <c r="K182" s="36">
        <f>SUMIFS(СВЦЭМ!$E$39:$E$782,СВЦЭМ!$A$39:$A$782,$A182,СВЦЭМ!$B$39:$B$782,K$155)+'СЕТ СН'!$F$12</f>
        <v>144.63034673999999</v>
      </c>
      <c r="L182" s="36">
        <f>SUMIFS(СВЦЭМ!$E$39:$E$782,СВЦЭМ!$A$39:$A$782,$A182,СВЦЭМ!$B$39:$B$782,L$155)+'СЕТ СН'!$F$12</f>
        <v>145.22271322</v>
      </c>
      <c r="M182" s="36">
        <f>SUMIFS(СВЦЭМ!$E$39:$E$782,СВЦЭМ!$A$39:$A$782,$A182,СВЦЭМ!$B$39:$B$782,M$155)+'СЕТ СН'!$F$12</f>
        <v>146.46235909000001</v>
      </c>
      <c r="N182" s="36">
        <f>SUMIFS(СВЦЭМ!$E$39:$E$782,СВЦЭМ!$A$39:$A$782,$A182,СВЦЭМ!$B$39:$B$782,N$155)+'СЕТ СН'!$F$12</f>
        <v>150.92432004</v>
      </c>
      <c r="O182" s="36">
        <f>SUMIFS(СВЦЭМ!$E$39:$E$782,СВЦЭМ!$A$39:$A$782,$A182,СВЦЭМ!$B$39:$B$782,O$155)+'СЕТ СН'!$F$12</f>
        <v>152.82147749000001</v>
      </c>
      <c r="P182" s="36">
        <f>SUMIFS(СВЦЭМ!$E$39:$E$782,СВЦЭМ!$A$39:$A$782,$A182,СВЦЭМ!$B$39:$B$782,P$155)+'СЕТ СН'!$F$12</f>
        <v>152.99917148</v>
      </c>
      <c r="Q182" s="36">
        <f>SUMIFS(СВЦЭМ!$E$39:$E$782,СВЦЭМ!$A$39:$A$782,$A182,СВЦЭМ!$B$39:$B$782,Q$155)+'СЕТ СН'!$F$12</f>
        <v>154.57168372000001</v>
      </c>
      <c r="R182" s="36">
        <f>SUMIFS(СВЦЭМ!$E$39:$E$782,СВЦЭМ!$A$39:$A$782,$A182,СВЦЭМ!$B$39:$B$782,R$155)+'СЕТ СН'!$F$12</f>
        <v>150.35431066999999</v>
      </c>
      <c r="S182" s="36">
        <f>SUMIFS(СВЦЭМ!$E$39:$E$782,СВЦЭМ!$A$39:$A$782,$A182,СВЦЭМ!$B$39:$B$782,S$155)+'СЕТ СН'!$F$12</f>
        <v>147.49595386999999</v>
      </c>
      <c r="T182" s="36">
        <f>SUMIFS(СВЦЭМ!$E$39:$E$782,СВЦЭМ!$A$39:$A$782,$A182,СВЦЭМ!$B$39:$B$782,T$155)+'СЕТ СН'!$F$12</f>
        <v>141.67263127000001</v>
      </c>
      <c r="U182" s="36">
        <f>SUMIFS(СВЦЭМ!$E$39:$E$782,СВЦЭМ!$A$39:$A$782,$A182,СВЦЭМ!$B$39:$B$782,U$155)+'СЕТ СН'!$F$12</f>
        <v>145.23023748</v>
      </c>
      <c r="V182" s="36">
        <f>SUMIFS(СВЦЭМ!$E$39:$E$782,СВЦЭМ!$A$39:$A$782,$A182,СВЦЭМ!$B$39:$B$782,V$155)+'СЕТ СН'!$F$12</f>
        <v>149.79206991000001</v>
      </c>
      <c r="W182" s="36">
        <f>SUMIFS(СВЦЭМ!$E$39:$E$782,СВЦЭМ!$A$39:$A$782,$A182,СВЦЭМ!$B$39:$B$782,W$155)+'СЕТ СН'!$F$12</f>
        <v>153.54963280999999</v>
      </c>
      <c r="X182" s="36">
        <f>SUMIFS(СВЦЭМ!$E$39:$E$782,СВЦЭМ!$A$39:$A$782,$A182,СВЦЭМ!$B$39:$B$782,X$155)+'СЕТ СН'!$F$12</f>
        <v>161.36277522</v>
      </c>
      <c r="Y182" s="36">
        <f>SUMIFS(СВЦЭМ!$E$39:$E$782,СВЦЭМ!$A$39:$A$782,$A182,СВЦЭМ!$B$39:$B$782,Y$155)+'СЕТ СН'!$F$12</f>
        <v>165.51227001000001</v>
      </c>
    </row>
    <row r="183" spans="1:27" ht="15.75" x14ac:dyDescent="0.2">
      <c r="A183" s="35">
        <f t="shared" si="4"/>
        <v>44862</v>
      </c>
      <c r="B183" s="36">
        <f>SUMIFS(СВЦЭМ!$E$39:$E$782,СВЦЭМ!$A$39:$A$782,$A183,СВЦЭМ!$B$39:$B$782,B$155)+'СЕТ СН'!$F$12</f>
        <v>164.03627191000001</v>
      </c>
      <c r="C183" s="36">
        <f>SUMIFS(СВЦЭМ!$E$39:$E$782,СВЦЭМ!$A$39:$A$782,$A183,СВЦЭМ!$B$39:$B$782,C$155)+'СЕТ СН'!$F$12</f>
        <v>168.77475973</v>
      </c>
      <c r="D183" s="36">
        <f>SUMIFS(СВЦЭМ!$E$39:$E$782,СВЦЭМ!$A$39:$A$782,$A183,СВЦЭМ!$B$39:$B$782,D$155)+'СЕТ СН'!$F$12</f>
        <v>174.51522001999999</v>
      </c>
      <c r="E183" s="36">
        <f>SUMIFS(СВЦЭМ!$E$39:$E$782,СВЦЭМ!$A$39:$A$782,$A183,СВЦЭМ!$B$39:$B$782,E$155)+'СЕТ СН'!$F$12</f>
        <v>174.68071574999999</v>
      </c>
      <c r="F183" s="36">
        <f>SUMIFS(СВЦЭМ!$E$39:$E$782,СВЦЭМ!$A$39:$A$782,$A183,СВЦЭМ!$B$39:$B$782,F$155)+'СЕТ СН'!$F$12</f>
        <v>174.9466774</v>
      </c>
      <c r="G183" s="36">
        <f>SUMIFS(СВЦЭМ!$E$39:$E$782,СВЦЭМ!$A$39:$A$782,$A183,СВЦЭМ!$B$39:$B$782,G$155)+'СЕТ СН'!$F$12</f>
        <v>172.74097581000001</v>
      </c>
      <c r="H183" s="36">
        <f>SUMIFS(СВЦЭМ!$E$39:$E$782,СВЦЭМ!$A$39:$A$782,$A183,СВЦЭМ!$B$39:$B$782,H$155)+'СЕТ СН'!$F$12</f>
        <v>165.57468112000001</v>
      </c>
      <c r="I183" s="36">
        <f>SUMIFS(СВЦЭМ!$E$39:$E$782,СВЦЭМ!$A$39:$A$782,$A183,СВЦЭМ!$B$39:$B$782,I$155)+'СЕТ СН'!$F$12</f>
        <v>158.64641626</v>
      </c>
      <c r="J183" s="36">
        <f>SUMIFS(СВЦЭМ!$E$39:$E$782,СВЦЭМ!$A$39:$A$782,$A183,СВЦЭМ!$B$39:$B$782,J$155)+'СЕТ СН'!$F$12</f>
        <v>153.89531152999999</v>
      </c>
      <c r="K183" s="36">
        <f>SUMIFS(СВЦЭМ!$E$39:$E$782,СВЦЭМ!$A$39:$A$782,$A183,СВЦЭМ!$B$39:$B$782,K$155)+'СЕТ СН'!$F$12</f>
        <v>152.62831528999999</v>
      </c>
      <c r="L183" s="36">
        <f>SUMIFS(СВЦЭМ!$E$39:$E$782,СВЦЭМ!$A$39:$A$782,$A183,СВЦЭМ!$B$39:$B$782,L$155)+'СЕТ СН'!$F$12</f>
        <v>151.44072209000001</v>
      </c>
      <c r="M183" s="36">
        <f>SUMIFS(СВЦЭМ!$E$39:$E$782,СВЦЭМ!$A$39:$A$782,$A183,СВЦЭМ!$B$39:$B$782,M$155)+'СЕТ СН'!$F$12</f>
        <v>153.35112303</v>
      </c>
      <c r="N183" s="36">
        <f>SUMIFS(СВЦЭМ!$E$39:$E$782,СВЦЭМ!$A$39:$A$782,$A183,СВЦЭМ!$B$39:$B$782,N$155)+'СЕТ СН'!$F$12</f>
        <v>154.17910943000001</v>
      </c>
      <c r="O183" s="36">
        <f>SUMIFS(СВЦЭМ!$E$39:$E$782,СВЦЭМ!$A$39:$A$782,$A183,СВЦЭМ!$B$39:$B$782,O$155)+'СЕТ СН'!$F$12</f>
        <v>158.21316830999999</v>
      </c>
      <c r="P183" s="36">
        <f>SUMIFS(СВЦЭМ!$E$39:$E$782,СВЦЭМ!$A$39:$A$782,$A183,СВЦЭМ!$B$39:$B$782,P$155)+'СЕТ СН'!$F$12</f>
        <v>159.97415171</v>
      </c>
      <c r="Q183" s="36">
        <f>SUMIFS(СВЦЭМ!$E$39:$E$782,СВЦЭМ!$A$39:$A$782,$A183,СВЦЭМ!$B$39:$B$782,Q$155)+'СЕТ СН'!$F$12</f>
        <v>159.91275474</v>
      </c>
      <c r="R183" s="36">
        <f>SUMIFS(СВЦЭМ!$E$39:$E$782,СВЦЭМ!$A$39:$A$782,$A183,СВЦЭМ!$B$39:$B$782,R$155)+'СЕТ СН'!$F$12</f>
        <v>160.86306988999999</v>
      </c>
      <c r="S183" s="36">
        <f>SUMIFS(СВЦЭМ!$E$39:$E$782,СВЦЭМ!$A$39:$A$782,$A183,СВЦЭМ!$B$39:$B$782,S$155)+'СЕТ СН'!$F$12</f>
        <v>158.23655959000001</v>
      </c>
      <c r="T183" s="36">
        <f>SUMIFS(СВЦЭМ!$E$39:$E$782,СВЦЭМ!$A$39:$A$782,$A183,СВЦЭМ!$B$39:$B$782,T$155)+'СЕТ СН'!$F$12</f>
        <v>151.41056126999999</v>
      </c>
      <c r="U183" s="36">
        <f>SUMIFS(СВЦЭМ!$E$39:$E$782,СВЦЭМ!$A$39:$A$782,$A183,СВЦЭМ!$B$39:$B$782,U$155)+'СЕТ СН'!$F$12</f>
        <v>149.94287048999999</v>
      </c>
      <c r="V183" s="36">
        <f>SUMIFS(СВЦЭМ!$E$39:$E$782,СВЦЭМ!$A$39:$A$782,$A183,СВЦЭМ!$B$39:$B$782,V$155)+'СЕТ СН'!$F$12</f>
        <v>154.73844233</v>
      </c>
      <c r="W183" s="36">
        <f>SUMIFS(СВЦЭМ!$E$39:$E$782,СВЦЭМ!$A$39:$A$782,$A183,СВЦЭМ!$B$39:$B$782,W$155)+'СЕТ СН'!$F$12</f>
        <v>157.77839162999999</v>
      </c>
      <c r="X183" s="36">
        <f>SUMIFS(СВЦЭМ!$E$39:$E$782,СВЦЭМ!$A$39:$A$782,$A183,СВЦЭМ!$B$39:$B$782,X$155)+'СЕТ СН'!$F$12</f>
        <v>161.82262155999999</v>
      </c>
      <c r="Y183" s="36">
        <f>SUMIFS(СВЦЭМ!$E$39:$E$782,СВЦЭМ!$A$39:$A$782,$A183,СВЦЭМ!$B$39:$B$782,Y$155)+'СЕТ СН'!$F$12</f>
        <v>164.01728811000001</v>
      </c>
    </row>
    <row r="184" spans="1:27" ht="15.75" x14ac:dyDescent="0.2">
      <c r="A184" s="35">
        <f t="shared" si="4"/>
        <v>44863</v>
      </c>
      <c r="B184" s="36">
        <f>SUMIFS(СВЦЭМ!$E$39:$E$782,СВЦЭМ!$A$39:$A$782,$A184,СВЦЭМ!$B$39:$B$782,B$155)+'СЕТ СН'!$F$12</f>
        <v>164.21743064</v>
      </c>
      <c r="C184" s="36">
        <f>SUMIFS(СВЦЭМ!$E$39:$E$782,СВЦЭМ!$A$39:$A$782,$A184,СВЦЭМ!$B$39:$B$782,C$155)+'СЕТ СН'!$F$12</f>
        <v>168.79305471999999</v>
      </c>
      <c r="D184" s="36">
        <f>SUMIFS(СВЦЭМ!$E$39:$E$782,СВЦЭМ!$A$39:$A$782,$A184,СВЦЭМ!$B$39:$B$782,D$155)+'СЕТ СН'!$F$12</f>
        <v>175.19500965</v>
      </c>
      <c r="E184" s="36">
        <f>SUMIFS(СВЦЭМ!$E$39:$E$782,СВЦЭМ!$A$39:$A$782,$A184,СВЦЭМ!$B$39:$B$782,E$155)+'СЕТ СН'!$F$12</f>
        <v>174.20235360999999</v>
      </c>
      <c r="F184" s="36">
        <f>SUMIFS(СВЦЭМ!$E$39:$E$782,СВЦЭМ!$A$39:$A$782,$A184,СВЦЭМ!$B$39:$B$782,F$155)+'СЕТ СН'!$F$12</f>
        <v>173.12048071999999</v>
      </c>
      <c r="G184" s="36">
        <f>SUMIFS(СВЦЭМ!$E$39:$E$782,СВЦЭМ!$A$39:$A$782,$A184,СВЦЭМ!$B$39:$B$782,G$155)+'СЕТ СН'!$F$12</f>
        <v>170.32991461</v>
      </c>
      <c r="H184" s="36">
        <f>SUMIFS(СВЦЭМ!$E$39:$E$782,СВЦЭМ!$A$39:$A$782,$A184,СВЦЭМ!$B$39:$B$782,H$155)+'СЕТ СН'!$F$12</f>
        <v>165.51105566000001</v>
      </c>
      <c r="I184" s="36">
        <f>SUMIFS(СВЦЭМ!$E$39:$E$782,СВЦЭМ!$A$39:$A$782,$A184,СВЦЭМ!$B$39:$B$782,I$155)+'СЕТ СН'!$F$12</f>
        <v>160.23722832000001</v>
      </c>
      <c r="J184" s="36">
        <f>SUMIFS(СВЦЭМ!$E$39:$E$782,СВЦЭМ!$A$39:$A$782,$A184,СВЦЭМ!$B$39:$B$782,J$155)+'СЕТ СН'!$F$12</f>
        <v>154.32061034</v>
      </c>
      <c r="K184" s="36">
        <f>SUMIFS(СВЦЭМ!$E$39:$E$782,СВЦЭМ!$A$39:$A$782,$A184,СВЦЭМ!$B$39:$B$782,K$155)+'СЕТ СН'!$F$12</f>
        <v>152.89881417999999</v>
      </c>
      <c r="L184" s="36">
        <f>SUMIFS(СВЦЭМ!$E$39:$E$782,СВЦЭМ!$A$39:$A$782,$A184,СВЦЭМ!$B$39:$B$782,L$155)+'СЕТ СН'!$F$12</f>
        <v>153.07166017</v>
      </c>
      <c r="M184" s="36">
        <f>SUMIFS(СВЦЭМ!$E$39:$E$782,СВЦЭМ!$A$39:$A$782,$A184,СВЦЭМ!$B$39:$B$782,M$155)+'СЕТ СН'!$F$12</f>
        <v>153.56140841000001</v>
      </c>
      <c r="N184" s="36">
        <f>SUMIFS(СВЦЭМ!$E$39:$E$782,СВЦЭМ!$A$39:$A$782,$A184,СВЦЭМ!$B$39:$B$782,N$155)+'СЕТ СН'!$F$12</f>
        <v>152.39556630999999</v>
      </c>
      <c r="O184" s="36">
        <f>SUMIFS(СВЦЭМ!$E$39:$E$782,СВЦЭМ!$A$39:$A$782,$A184,СВЦЭМ!$B$39:$B$782,O$155)+'СЕТ СН'!$F$12</f>
        <v>155.76986242000001</v>
      </c>
      <c r="P184" s="36">
        <f>SUMIFS(СВЦЭМ!$E$39:$E$782,СВЦЭМ!$A$39:$A$782,$A184,СВЦЭМ!$B$39:$B$782,P$155)+'СЕТ СН'!$F$12</f>
        <v>159.88229016</v>
      </c>
      <c r="Q184" s="36">
        <f>SUMIFS(СВЦЭМ!$E$39:$E$782,СВЦЭМ!$A$39:$A$782,$A184,СВЦЭМ!$B$39:$B$782,Q$155)+'СЕТ СН'!$F$12</f>
        <v>158.49213348999999</v>
      </c>
      <c r="R184" s="36">
        <f>SUMIFS(СВЦЭМ!$E$39:$E$782,СВЦЭМ!$A$39:$A$782,$A184,СВЦЭМ!$B$39:$B$782,R$155)+'СЕТ СН'!$F$12</f>
        <v>154.54216904</v>
      </c>
      <c r="S184" s="36">
        <f>SUMIFS(СВЦЭМ!$E$39:$E$782,СВЦЭМ!$A$39:$A$782,$A184,СВЦЭМ!$B$39:$B$782,S$155)+'СЕТ СН'!$F$12</f>
        <v>149.87545747999999</v>
      </c>
      <c r="T184" s="36">
        <f>SUMIFS(СВЦЭМ!$E$39:$E$782,СВЦЭМ!$A$39:$A$782,$A184,СВЦЭМ!$B$39:$B$782,T$155)+'СЕТ СН'!$F$12</f>
        <v>144.46329378999999</v>
      </c>
      <c r="U184" s="36">
        <f>SUMIFS(СВЦЭМ!$E$39:$E$782,СВЦЭМ!$A$39:$A$782,$A184,СВЦЭМ!$B$39:$B$782,U$155)+'СЕТ СН'!$F$12</f>
        <v>143.41810803999999</v>
      </c>
      <c r="V184" s="36">
        <f>SUMIFS(СВЦЭМ!$E$39:$E$782,СВЦЭМ!$A$39:$A$782,$A184,СВЦЭМ!$B$39:$B$782,V$155)+'СЕТ СН'!$F$12</f>
        <v>148.35932376</v>
      </c>
      <c r="W184" s="36">
        <f>SUMIFS(СВЦЭМ!$E$39:$E$782,СВЦЭМ!$A$39:$A$782,$A184,СВЦЭМ!$B$39:$B$782,W$155)+'СЕТ СН'!$F$12</f>
        <v>151.64026333999999</v>
      </c>
      <c r="X184" s="36">
        <f>SUMIFS(СВЦЭМ!$E$39:$E$782,СВЦЭМ!$A$39:$A$782,$A184,СВЦЭМ!$B$39:$B$782,X$155)+'СЕТ СН'!$F$12</f>
        <v>155.66316442999999</v>
      </c>
      <c r="Y184" s="36">
        <f>SUMIFS(СВЦЭМ!$E$39:$E$782,СВЦЭМ!$A$39:$A$782,$A184,СВЦЭМ!$B$39:$B$782,Y$155)+'СЕТ СН'!$F$12</f>
        <v>161.78575096</v>
      </c>
    </row>
    <row r="185" spans="1:27" ht="15.75" x14ac:dyDescent="0.2">
      <c r="A185" s="35">
        <f t="shared" si="4"/>
        <v>44864</v>
      </c>
      <c r="B185" s="36">
        <f>SUMIFS(СВЦЭМ!$E$39:$E$782,СВЦЭМ!$A$39:$A$782,$A185,СВЦЭМ!$B$39:$B$782,B$155)+'СЕТ СН'!$F$12</f>
        <v>157.89558650999999</v>
      </c>
      <c r="C185" s="36">
        <f>SUMIFS(СВЦЭМ!$E$39:$E$782,СВЦЭМ!$A$39:$A$782,$A185,СВЦЭМ!$B$39:$B$782,C$155)+'СЕТ СН'!$F$12</f>
        <v>161.03617058</v>
      </c>
      <c r="D185" s="36">
        <f>SUMIFS(СВЦЭМ!$E$39:$E$782,СВЦЭМ!$A$39:$A$782,$A185,СВЦЭМ!$B$39:$B$782,D$155)+'СЕТ СН'!$F$12</f>
        <v>166.94596264</v>
      </c>
      <c r="E185" s="36">
        <f>SUMIFS(СВЦЭМ!$E$39:$E$782,СВЦЭМ!$A$39:$A$782,$A185,СВЦЭМ!$B$39:$B$782,E$155)+'СЕТ СН'!$F$12</f>
        <v>163.95712143</v>
      </c>
      <c r="F185" s="36">
        <f>SUMIFS(СВЦЭМ!$E$39:$E$782,СВЦЭМ!$A$39:$A$782,$A185,СВЦЭМ!$B$39:$B$782,F$155)+'СЕТ СН'!$F$12</f>
        <v>168.13223690000001</v>
      </c>
      <c r="G185" s="36">
        <f>SUMIFS(СВЦЭМ!$E$39:$E$782,СВЦЭМ!$A$39:$A$782,$A185,СВЦЭМ!$B$39:$B$782,G$155)+'СЕТ СН'!$F$12</f>
        <v>164.15356173999999</v>
      </c>
      <c r="H185" s="36">
        <f>SUMIFS(СВЦЭМ!$E$39:$E$782,СВЦЭМ!$A$39:$A$782,$A185,СВЦЭМ!$B$39:$B$782,H$155)+'СЕТ СН'!$F$12</f>
        <v>159.96684309</v>
      </c>
      <c r="I185" s="36">
        <f>SUMIFS(СВЦЭМ!$E$39:$E$782,СВЦЭМ!$A$39:$A$782,$A185,СВЦЭМ!$B$39:$B$782,I$155)+'СЕТ СН'!$F$12</f>
        <v>157.69115665000001</v>
      </c>
      <c r="J185" s="36">
        <f>SUMIFS(СВЦЭМ!$E$39:$E$782,СВЦЭМ!$A$39:$A$782,$A185,СВЦЭМ!$B$39:$B$782,J$155)+'СЕТ СН'!$F$12</f>
        <v>140.92795057000001</v>
      </c>
      <c r="K185" s="36">
        <f>SUMIFS(СВЦЭМ!$E$39:$E$782,СВЦЭМ!$A$39:$A$782,$A185,СВЦЭМ!$B$39:$B$782,K$155)+'СЕТ СН'!$F$12</f>
        <v>146.07154079</v>
      </c>
      <c r="L185" s="36">
        <f>SUMIFS(СВЦЭМ!$E$39:$E$782,СВЦЭМ!$A$39:$A$782,$A185,СВЦЭМ!$B$39:$B$782,L$155)+'СЕТ СН'!$F$12</f>
        <v>154.90263787000001</v>
      </c>
      <c r="M185" s="36">
        <f>SUMIFS(СВЦЭМ!$E$39:$E$782,СВЦЭМ!$A$39:$A$782,$A185,СВЦЭМ!$B$39:$B$782,M$155)+'СЕТ СН'!$F$12</f>
        <v>154.14935632000001</v>
      </c>
      <c r="N185" s="36">
        <f>SUMIFS(СВЦЭМ!$E$39:$E$782,СВЦЭМ!$A$39:$A$782,$A185,СВЦЭМ!$B$39:$B$782,N$155)+'СЕТ СН'!$F$12</f>
        <v>157.48746149999999</v>
      </c>
      <c r="O185" s="36">
        <f>SUMIFS(СВЦЭМ!$E$39:$E$782,СВЦЭМ!$A$39:$A$782,$A185,СВЦЭМ!$B$39:$B$782,O$155)+'СЕТ СН'!$F$12</f>
        <v>156.16253961000001</v>
      </c>
      <c r="P185" s="36">
        <f>SUMIFS(СВЦЭМ!$E$39:$E$782,СВЦЭМ!$A$39:$A$782,$A185,СВЦЭМ!$B$39:$B$782,P$155)+'СЕТ СН'!$F$12</f>
        <v>159.38331876999999</v>
      </c>
      <c r="Q185" s="36">
        <f>SUMIFS(СВЦЭМ!$E$39:$E$782,СВЦЭМ!$A$39:$A$782,$A185,СВЦЭМ!$B$39:$B$782,Q$155)+'СЕТ СН'!$F$12</f>
        <v>160.04123362000001</v>
      </c>
      <c r="R185" s="36">
        <f>SUMIFS(СВЦЭМ!$E$39:$E$782,СВЦЭМ!$A$39:$A$782,$A185,СВЦЭМ!$B$39:$B$782,R$155)+'СЕТ СН'!$F$12</f>
        <v>153.11602234</v>
      </c>
      <c r="S185" s="36">
        <f>SUMIFS(СВЦЭМ!$E$39:$E$782,СВЦЭМ!$A$39:$A$782,$A185,СВЦЭМ!$B$39:$B$782,S$155)+'СЕТ СН'!$F$12</f>
        <v>143.31155602000001</v>
      </c>
      <c r="T185" s="36">
        <f>SUMIFS(СВЦЭМ!$E$39:$E$782,СВЦЭМ!$A$39:$A$782,$A185,СВЦЭМ!$B$39:$B$782,T$155)+'СЕТ СН'!$F$12</f>
        <v>147.23668602999999</v>
      </c>
      <c r="U185" s="36">
        <f>SUMIFS(СВЦЭМ!$E$39:$E$782,СВЦЭМ!$A$39:$A$782,$A185,СВЦЭМ!$B$39:$B$782,U$155)+'СЕТ СН'!$F$12</f>
        <v>149.13565657000001</v>
      </c>
      <c r="V185" s="36">
        <f>SUMIFS(СВЦЭМ!$E$39:$E$782,СВЦЭМ!$A$39:$A$782,$A185,СВЦЭМ!$B$39:$B$782,V$155)+'СЕТ СН'!$F$12</f>
        <v>148.79022463000001</v>
      </c>
      <c r="W185" s="36">
        <f>SUMIFS(СВЦЭМ!$E$39:$E$782,СВЦЭМ!$A$39:$A$782,$A185,СВЦЭМ!$B$39:$B$782,W$155)+'СЕТ СН'!$F$12</f>
        <v>147.08383402999999</v>
      </c>
      <c r="X185" s="36">
        <f>SUMIFS(СВЦЭМ!$E$39:$E$782,СВЦЭМ!$A$39:$A$782,$A185,СВЦЭМ!$B$39:$B$782,X$155)+'СЕТ СН'!$F$12</f>
        <v>153.55588115</v>
      </c>
      <c r="Y185" s="36">
        <f>SUMIFS(СВЦЭМ!$E$39:$E$782,СВЦЭМ!$A$39:$A$782,$A185,СВЦЭМ!$B$39:$B$782,Y$155)+'СЕТ СН'!$F$12</f>
        <v>166.79692911000001</v>
      </c>
    </row>
    <row r="186" spans="1:27" ht="15.75" x14ac:dyDescent="0.2">
      <c r="A186" s="35">
        <f t="shared" si="4"/>
        <v>44865</v>
      </c>
      <c r="B186" s="36">
        <f>SUMIFS(СВЦЭМ!$E$39:$E$782,СВЦЭМ!$A$39:$A$782,$A186,СВЦЭМ!$B$39:$B$782,B$155)+'СЕТ СН'!$F$12</f>
        <v>172.47267184</v>
      </c>
      <c r="C186" s="36">
        <f>SUMIFS(СВЦЭМ!$E$39:$E$782,СВЦЭМ!$A$39:$A$782,$A186,СВЦЭМ!$B$39:$B$782,C$155)+'СЕТ СН'!$F$12</f>
        <v>177.62636283000001</v>
      </c>
      <c r="D186" s="36">
        <f>SUMIFS(СВЦЭМ!$E$39:$E$782,СВЦЭМ!$A$39:$A$782,$A186,СВЦЭМ!$B$39:$B$782,D$155)+'СЕТ СН'!$F$12</f>
        <v>181.04388083000001</v>
      </c>
      <c r="E186" s="36">
        <f>SUMIFS(СВЦЭМ!$E$39:$E$782,СВЦЭМ!$A$39:$A$782,$A186,СВЦЭМ!$B$39:$B$782,E$155)+'СЕТ СН'!$F$12</f>
        <v>182.32845384000001</v>
      </c>
      <c r="F186" s="36">
        <f>SUMIFS(СВЦЭМ!$E$39:$E$782,СВЦЭМ!$A$39:$A$782,$A186,СВЦЭМ!$B$39:$B$782,F$155)+'СЕТ СН'!$F$12</f>
        <v>181.99252537999999</v>
      </c>
      <c r="G186" s="36">
        <f>SUMIFS(СВЦЭМ!$E$39:$E$782,СВЦЭМ!$A$39:$A$782,$A186,СВЦЭМ!$B$39:$B$782,G$155)+'СЕТ СН'!$F$12</f>
        <v>177.26334457999999</v>
      </c>
      <c r="H186" s="36">
        <f>SUMIFS(СВЦЭМ!$E$39:$E$782,СВЦЭМ!$A$39:$A$782,$A186,СВЦЭМ!$B$39:$B$782,H$155)+'СЕТ СН'!$F$12</f>
        <v>164.96613069</v>
      </c>
      <c r="I186" s="36">
        <f>SUMIFS(СВЦЭМ!$E$39:$E$782,СВЦЭМ!$A$39:$A$782,$A186,СВЦЭМ!$B$39:$B$782,I$155)+'СЕТ СН'!$F$12</f>
        <v>161.77534230000001</v>
      </c>
      <c r="J186" s="36">
        <f>SUMIFS(СВЦЭМ!$E$39:$E$782,СВЦЭМ!$A$39:$A$782,$A186,СВЦЭМ!$B$39:$B$782,J$155)+'СЕТ СН'!$F$12</f>
        <v>153.97886113999999</v>
      </c>
      <c r="K186" s="36">
        <f>SUMIFS(СВЦЭМ!$E$39:$E$782,СВЦЭМ!$A$39:$A$782,$A186,СВЦЭМ!$B$39:$B$782,K$155)+'СЕТ СН'!$F$12</f>
        <v>153.14338314</v>
      </c>
      <c r="L186" s="36">
        <f>SUMIFS(СВЦЭМ!$E$39:$E$782,СВЦЭМ!$A$39:$A$782,$A186,СВЦЭМ!$B$39:$B$782,L$155)+'СЕТ СН'!$F$12</f>
        <v>156.02454510999999</v>
      </c>
      <c r="M186" s="36">
        <f>SUMIFS(СВЦЭМ!$E$39:$E$782,СВЦЭМ!$A$39:$A$782,$A186,СВЦЭМ!$B$39:$B$782,M$155)+'СЕТ СН'!$F$12</f>
        <v>158.2699217</v>
      </c>
      <c r="N186" s="36">
        <f>SUMIFS(СВЦЭМ!$E$39:$E$782,СВЦЭМ!$A$39:$A$782,$A186,СВЦЭМ!$B$39:$B$782,N$155)+'СЕТ СН'!$F$12</f>
        <v>157.40640293999999</v>
      </c>
      <c r="O186" s="36">
        <f>SUMIFS(СВЦЭМ!$E$39:$E$782,СВЦЭМ!$A$39:$A$782,$A186,СВЦЭМ!$B$39:$B$782,O$155)+'СЕТ СН'!$F$12</f>
        <v>157.88869600999999</v>
      </c>
      <c r="P186" s="36">
        <f>SUMIFS(СВЦЭМ!$E$39:$E$782,СВЦЭМ!$A$39:$A$782,$A186,СВЦЭМ!$B$39:$B$782,P$155)+'СЕТ СН'!$F$12</f>
        <v>160.56552384</v>
      </c>
      <c r="Q186" s="36">
        <f>SUMIFS(СВЦЭМ!$E$39:$E$782,СВЦЭМ!$A$39:$A$782,$A186,СВЦЭМ!$B$39:$B$782,Q$155)+'СЕТ СН'!$F$12</f>
        <v>161.47028281999999</v>
      </c>
      <c r="R186" s="36">
        <f>SUMIFS(СВЦЭМ!$E$39:$E$782,СВЦЭМ!$A$39:$A$782,$A186,СВЦЭМ!$B$39:$B$782,R$155)+'СЕТ СН'!$F$12</f>
        <v>159.03106561000001</v>
      </c>
      <c r="S186" s="36">
        <f>SUMIFS(СВЦЭМ!$E$39:$E$782,СВЦЭМ!$A$39:$A$782,$A186,СВЦЭМ!$B$39:$B$782,S$155)+'СЕТ СН'!$F$12</f>
        <v>151.02365073000001</v>
      </c>
      <c r="T186" s="36">
        <f>SUMIFS(СВЦЭМ!$E$39:$E$782,СВЦЭМ!$A$39:$A$782,$A186,СВЦЭМ!$B$39:$B$782,T$155)+'СЕТ СН'!$F$12</f>
        <v>145.33069219999999</v>
      </c>
      <c r="U186" s="36">
        <f>SUMIFS(СВЦЭМ!$E$39:$E$782,СВЦЭМ!$A$39:$A$782,$A186,СВЦЭМ!$B$39:$B$782,U$155)+'СЕТ СН'!$F$12</f>
        <v>148.50435838999999</v>
      </c>
      <c r="V186" s="36">
        <f>SUMIFS(СВЦЭМ!$E$39:$E$782,СВЦЭМ!$A$39:$A$782,$A186,СВЦЭМ!$B$39:$B$782,V$155)+'СЕТ СН'!$F$12</f>
        <v>152.05938958999999</v>
      </c>
      <c r="W186" s="36">
        <f>SUMIFS(СВЦЭМ!$E$39:$E$782,СВЦЭМ!$A$39:$A$782,$A186,СВЦЭМ!$B$39:$B$782,W$155)+'СЕТ СН'!$F$12</f>
        <v>155.92307063000001</v>
      </c>
      <c r="X186" s="36">
        <f>SUMIFS(СВЦЭМ!$E$39:$E$782,СВЦЭМ!$A$39:$A$782,$A186,СВЦЭМ!$B$39:$B$782,X$155)+'СЕТ СН'!$F$12</f>
        <v>159.59324323999999</v>
      </c>
      <c r="Y186" s="36">
        <f>SUMIFS(СВЦЭМ!$E$39:$E$782,СВЦЭМ!$A$39:$A$782,$A186,СВЦЭМ!$B$39:$B$782,Y$155)+'СЕТ СН'!$F$12</f>
        <v>163.96404189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01.10.2022</v>
      </c>
      <c r="B191" s="36">
        <f>SUMIFS(СВЦЭМ!$F$39:$F$782,СВЦЭМ!$A$39:$A$782,$A191,СВЦЭМ!$B$39:$B$782,B$190)+'СЕТ СН'!$F$12</f>
        <v>136.24089369999999</v>
      </c>
      <c r="C191" s="36">
        <f>SUMIFS(СВЦЭМ!$F$39:$F$782,СВЦЭМ!$A$39:$A$782,$A191,СВЦЭМ!$B$39:$B$782,C$190)+'СЕТ СН'!$F$12</f>
        <v>139.73810161</v>
      </c>
      <c r="D191" s="36">
        <f>SUMIFS(СВЦЭМ!$F$39:$F$782,СВЦЭМ!$A$39:$A$782,$A191,СВЦЭМ!$B$39:$B$782,D$190)+'СЕТ СН'!$F$12</f>
        <v>142.97618765999999</v>
      </c>
      <c r="E191" s="36">
        <f>SUMIFS(СВЦЭМ!$F$39:$F$782,СВЦЭМ!$A$39:$A$782,$A191,СВЦЭМ!$B$39:$B$782,E$190)+'СЕТ СН'!$F$12</f>
        <v>143.13861109999999</v>
      </c>
      <c r="F191" s="36">
        <f>SUMIFS(СВЦЭМ!$F$39:$F$782,СВЦЭМ!$A$39:$A$782,$A191,СВЦЭМ!$B$39:$B$782,F$190)+'СЕТ СН'!$F$12</f>
        <v>144.01385364000001</v>
      </c>
      <c r="G191" s="36">
        <f>SUMIFS(СВЦЭМ!$F$39:$F$782,СВЦЭМ!$A$39:$A$782,$A191,СВЦЭМ!$B$39:$B$782,G$190)+'СЕТ СН'!$F$12</f>
        <v>142.33783424000001</v>
      </c>
      <c r="H191" s="36">
        <f>SUMIFS(СВЦЭМ!$F$39:$F$782,СВЦЭМ!$A$39:$A$782,$A191,СВЦЭМ!$B$39:$B$782,H$190)+'СЕТ СН'!$F$12</f>
        <v>138.29224442</v>
      </c>
      <c r="I191" s="36">
        <f>SUMIFS(СВЦЭМ!$F$39:$F$782,СВЦЭМ!$A$39:$A$782,$A191,СВЦЭМ!$B$39:$B$782,I$190)+'СЕТ СН'!$F$12</f>
        <v>126.13197473</v>
      </c>
      <c r="J191" s="36">
        <f>SUMIFS(СВЦЭМ!$F$39:$F$782,СВЦЭМ!$A$39:$A$782,$A191,СВЦЭМ!$B$39:$B$782,J$190)+'СЕТ СН'!$F$12</f>
        <v>136.19564367999999</v>
      </c>
      <c r="K191" s="36">
        <f>SUMIFS(СВЦЭМ!$F$39:$F$782,СВЦЭМ!$A$39:$A$782,$A191,СВЦЭМ!$B$39:$B$782,K$190)+'СЕТ СН'!$F$12</f>
        <v>140.75890629</v>
      </c>
      <c r="L191" s="36">
        <f>SUMIFS(СВЦЭМ!$F$39:$F$782,СВЦЭМ!$A$39:$A$782,$A191,СВЦЭМ!$B$39:$B$782,L$190)+'СЕТ СН'!$F$12</f>
        <v>140.70892972999999</v>
      </c>
      <c r="M191" s="36">
        <f>SUMIFS(СВЦЭМ!$F$39:$F$782,СВЦЭМ!$A$39:$A$782,$A191,СВЦЭМ!$B$39:$B$782,M$190)+'СЕТ СН'!$F$12</f>
        <v>132.90033062000001</v>
      </c>
      <c r="N191" s="36">
        <f>SUMIFS(СВЦЭМ!$F$39:$F$782,СВЦЭМ!$A$39:$A$782,$A191,СВЦЭМ!$B$39:$B$782,N$190)+'СЕТ СН'!$F$12</f>
        <v>131.09710985999999</v>
      </c>
      <c r="O191" s="36">
        <f>SUMIFS(СВЦЭМ!$F$39:$F$782,СВЦЭМ!$A$39:$A$782,$A191,СВЦЭМ!$B$39:$B$782,O$190)+'СЕТ СН'!$F$12</f>
        <v>128.85472673999999</v>
      </c>
      <c r="P191" s="36">
        <f>SUMIFS(СВЦЭМ!$F$39:$F$782,СВЦЭМ!$A$39:$A$782,$A191,СВЦЭМ!$B$39:$B$782,P$190)+'СЕТ СН'!$F$12</f>
        <v>127.36596551</v>
      </c>
      <c r="Q191" s="36">
        <f>SUMIFS(СВЦЭМ!$F$39:$F$782,СВЦЭМ!$A$39:$A$782,$A191,СВЦЭМ!$B$39:$B$782,Q$190)+'СЕТ СН'!$F$12</f>
        <v>126.51250770999999</v>
      </c>
      <c r="R191" s="36">
        <f>SUMIFS(СВЦЭМ!$F$39:$F$782,СВЦЭМ!$A$39:$A$782,$A191,СВЦЭМ!$B$39:$B$782,R$190)+'СЕТ СН'!$F$12</f>
        <v>126.33464587</v>
      </c>
      <c r="S191" s="36">
        <f>SUMIFS(СВЦЭМ!$F$39:$F$782,СВЦЭМ!$A$39:$A$782,$A191,СВЦЭМ!$B$39:$B$782,S$190)+'СЕТ СН'!$F$12</f>
        <v>132.40469064000001</v>
      </c>
      <c r="T191" s="36">
        <f>SUMIFS(СВЦЭМ!$F$39:$F$782,СВЦЭМ!$A$39:$A$782,$A191,СВЦЭМ!$B$39:$B$782,T$190)+'СЕТ СН'!$F$12</f>
        <v>151.24746211999999</v>
      </c>
      <c r="U191" s="36">
        <f>SUMIFS(СВЦЭМ!$F$39:$F$782,СВЦЭМ!$A$39:$A$782,$A191,СВЦЭМ!$B$39:$B$782,U$190)+'СЕТ СН'!$F$12</f>
        <v>154.02763580000001</v>
      </c>
      <c r="V191" s="36">
        <f>SUMIFS(СВЦЭМ!$F$39:$F$782,СВЦЭМ!$A$39:$A$782,$A191,СВЦЭМ!$B$39:$B$782,V$190)+'СЕТ СН'!$F$12</f>
        <v>154.20068895</v>
      </c>
      <c r="W191" s="36">
        <f>SUMIFS(СВЦЭМ!$F$39:$F$782,СВЦЭМ!$A$39:$A$782,$A191,СВЦЭМ!$B$39:$B$782,W$190)+'СЕТ СН'!$F$12</f>
        <v>152.40048049999999</v>
      </c>
      <c r="X191" s="36">
        <f>SUMIFS(СВЦЭМ!$F$39:$F$782,СВЦЭМ!$A$39:$A$782,$A191,СВЦЭМ!$B$39:$B$782,X$190)+'СЕТ СН'!$F$12</f>
        <v>150.76252649</v>
      </c>
      <c r="Y191" s="36">
        <f>SUMIFS(СВЦЭМ!$F$39:$F$782,СВЦЭМ!$A$39:$A$782,$A191,СВЦЭМ!$B$39:$B$782,Y$190)+'СЕТ СН'!$F$12</f>
        <v>146.29946697</v>
      </c>
      <c r="AA191" s="45"/>
    </row>
    <row r="192" spans="1:27" ht="15.75" x14ac:dyDescent="0.2">
      <c r="A192" s="35">
        <f>A191+1</f>
        <v>44836</v>
      </c>
      <c r="B192" s="36">
        <f>SUMIFS(СВЦЭМ!$F$39:$F$782,СВЦЭМ!$A$39:$A$782,$A192,СВЦЭМ!$B$39:$B$782,B$190)+'СЕТ СН'!$F$12</f>
        <v>133.67167737</v>
      </c>
      <c r="C192" s="36">
        <f>SUMIFS(СВЦЭМ!$F$39:$F$782,СВЦЭМ!$A$39:$A$782,$A192,СВЦЭМ!$B$39:$B$782,C$190)+'СЕТ СН'!$F$12</f>
        <v>134.37397591000001</v>
      </c>
      <c r="D192" s="36">
        <f>SUMIFS(СВЦЭМ!$F$39:$F$782,СВЦЭМ!$A$39:$A$782,$A192,СВЦЭМ!$B$39:$B$782,D$190)+'СЕТ СН'!$F$12</f>
        <v>141.14068753999999</v>
      </c>
      <c r="E192" s="36">
        <f>SUMIFS(СВЦЭМ!$F$39:$F$782,СВЦЭМ!$A$39:$A$782,$A192,СВЦЭМ!$B$39:$B$782,E$190)+'СЕТ СН'!$F$12</f>
        <v>146.82351800000001</v>
      </c>
      <c r="F192" s="36">
        <f>SUMIFS(СВЦЭМ!$F$39:$F$782,СВЦЭМ!$A$39:$A$782,$A192,СВЦЭМ!$B$39:$B$782,F$190)+'СЕТ СН'!$F$12</f>
        <v>146.31489753</v>
      </c>
      <c r="G192" s="36">
        <f>SUMIFS(СВЦЭМ!$F$39:$F$782,СВЦЭМ!$A$39:$A$782,$A192,СВЦЭМ!$B$39:$B$782,G$190)+'СЕТ СН'!$F$12</f>
        <v>144.66778382000001</v>
      </c>
      <c r="H192" s="36">
        <f>SUMIFS(СВЦЭМ!$F$39:$F$782,СВЦЭМ!$A$39:$A$782,$A192,СВЦЭМ!$B$39:$B$782,H$190)+'СЕТ СН'!$F$12</f>
        <v>141.0672874</v>
      </c>
      <c r="I192" s="36">
        <f>SUMIFS(СВЦЭМ!$F$39:$F$782,СВЦЭМ!$A$39:$A$782,$A192,СВЦЭМ!$B$39:$B$782,I$190)+'СЕТ СН'!$F$12</f>
        <v>138.75051214999999</v>
      </c>
      <c r="J192" s="36">
        <f>SUMIFS(СВЦЭМ!$F$39:$F$782,СВЦЭМ!$A$39:$A$782,$A192,СВЦЭМ!$B$39:$B$782,J$190)+'СЕТ СН'!$F$12</f>
        <v>137.08349207000001</v>
      </c>
      <c r="K192" s="36">
        <f>SUMIFS(СВЦЭМ!$F$39:$F$782,СВЦЭМ!$A$39:$A$782,$A192,СВЦЭМ!$B$39:$B$782,K$190)+'СЕТ СН'!$F$12</f>
        <v>132.91093921999999</v>
      </c>
      <c r="L192" s="36">
        <f>SUMIFS(СВЦЭМ!$F$39:$F$782,СВЦЭМ!$A$39:$A$782,$A192,СВЦЭМ!$B$39:$B$782,L$190)+'СЕТ СН'!$F$12</f>
        <v>133.25259550000001</v>
      </c>
      <c r="M192" s="36">
        <f>SUMIFS(СВЦЭМ!$F$39:$F$782,СВЦЭМ!$A$39:$A$782,$A192,СВЦЭМ!$B$39:$B$782,M$190)+'СЕТ СН'!$F$12</f>
        <v>127.52331123</v>
      </c>
      <c r="N192" s="36">
        <f>SUMIFS(СВЦЭМ!$F$39:$F$782,СВЦЭМ!$A$39:$A$782,$A192,СВЦЭМ!$B$39:$B$782,N$190)+'СЕТ СН'!$F$12</f>
        <v>129.44008438</v>
      </c>
      <c r="O192" s="36">
        <f>SUMIFS(СВЦЭМ!$F$39:$F$782,СВЦЭМ!$A$39:$A$782,$A192,СВЦЭМ!$B$39:$B$782,O$190)+'СЕТ СН'!$F$12</f>
        <v>130.51422099000001</v>
      </c>
      <c r="P192" s="36">
        <f>SUMIFS(СВЦЭМ!$F$39:$F$782,СВЦЭМ!$A$39:$A$782,$A192,СВЦЭМ!$B$39:$B$782,P$190)+'СЕТ СН'!$F$12</f>
        <v>132.6801787</v>
      </c>
      <c r="Q192" s="36">
        <f>SUMIFS(СВЦЭМ!$F$39:$F$782,СВЦЭМ!$A$39:$A$782,$A192,СВЦЭМ!$B$39:$B$782,Q$190)+'СЕТ СН'!$F$12</f>
        <v>134.27613251</v>
      </c>
      <c r="R192" s="36">
        <f>SUMIFS(СВЦЭМ!$F$39:$F$782,СВЦЭМ!$A$39:$A$782,$A192,СВЦЭМ!$B$39:$B$782,R$190)+'СЕТ СН'!$F$12</f>
        <v>134.75191887</v>
      </c>
      <c r="S192" s="36">
        <f>SUMIFS(СВЦЭМ!$F$39:$F$782,СВЦЭМ!$A$39:$A$782,$A192,СВЦЭМ!$B$39:$B$782,S$190)+'СЕТ СН'!$F$12</f>
        <v>132.01446279999999</v>
      </c>
      <c r="T192" s="36">
        <f>SUMIFS(СВЦЭМ!$F$39:$F$782,СВЦЭМ!$A$39:$A$782,$A192,СВЦЭМ!$B$39:$B$782,T$190)+'СЕТ СН'!$F$12</f>
        <v>149.24740684</v>
      </c>
      <c r="U192" s="36">
        <f>SUMIFS(СВЦЭМ!$F$39:$F$782,СВЦЭМ!$A$39:$A$782,$A192,СВЦЭМ!$B$39:$B$782,U$190)+'СЕТ СН'!$F$12</f>
        <v>154.0461966</v>
      </c>
      <c r="V192" s="36">
        <f>SUMIFS(СВЦЭМ!$F$39:$F$782,СВЦЭМ!$A$39:$A$782,$A192,СВЦЭМ!$B$39:$B$782,V$190)+'СЕТ СН'!$F$12</f>
        <v>154.27161938</v>
      </c>
      <c r="W192" s="36">
        <f>SUMIFS(СВЦЭМ!$F$39:$F$782,СВЦЭМ!$A$39:$A$782,$A192,СВЦЭМ!$B$39:$B$782,W$190)+'СЕТ СН'!$F$12</f>
        <v>151.67444612</v>
      </c>
      <c r="X192" s="36">
        <f>SUMIFS(СВЦЭМ!$F$39:$F$782,СВЦЭМ!$A$39:$A$782,$A192,СВЦЭМ!$B$39:$B$782,X$190)+'СЕТ СН'!$F$12</f>
        <v>146.28445363</v>
      </c>
      <c r="Y192" s="36">
        <f>SUMIFS(СВЦЭМ!$F$39:$F$782,СВЦЭМ!$A$39:$A$782,$A192,СВЦЭМ!$B$39:$B$782,Y$190)+'СЕТ СН'!$F$12</f>
        <v>145.22457227999999</v>
      </c>
    </row>
    <row r="193" spans="1:25" ht="15.75" x14ac:dyDescent="0.2">
      <c r="A193" s="35">
        <f t="shared" ref="A193:A221" si="5">A192+1</f>
        <v>44837</v>
      </c>
      <c r="B193" s="36">
        <f>SUMIFS(СВЦЭМ!$F$39:$F$782,СВЦЭМ!$A$39:$A$782,$A193,СВЦЭМ!$B$39:$B$782,B$190)+'СЕТ СН'!$F$12</f>
        <v>145.253355</v>
      </c>
      <c r="C193" s="36">
        <f>SUMIFS(СВЦЭМ!$F$39:$F$782,СВЦЭМ!$A$39:$A$782,$A193,СВЦЭМ!$B$39:$B$782,C$190)+'СЕТ СН'!$F$12</f>
        <v>150.11269480000001</v>
      </c>
      <c r="D193" s="36">
        <f>SUMIFS(СВЦЭМ!$F$39:$F$782,СВЦЭМ!$A$39:$A$782,$A193,СВЦЭМ!$B$39:$B$782,D$190)+'СЕТ СН'!$F$12</f>
        <v>152.64475026</v>
      </c>
      <c r="E193" s="36">
        <f>SUMIFS(СВЦЭМ!$F$39:$F$782,СВЦЭМ!$A$39:$A$782,$A193,СВЦЭМ!$B$39:$B$782,E$190)+'СЕТ СН'!$F$12</f>
        <v>153.42758909</v>
      </c>
      <c r="F193" s="36">
        <f>SUMIFS(СВЦЭМ!$F$39:$F$782,СВЦЭМ!$A$39:$A$782,$A193,СВЦЭМ!$B$39:$B$782,F$190)+'СЕТ СН'!$F$12</f>
        <v>151.11482161999999</v>
      </c>
      <c r="G193" s="36">
        <f>SUMIFS(СВЦЭМ!$F$39:$F$782,СВЦЭМ!$A$39:$A$782,$A193,СВЦЭМ!$B$39:$B$782,G$190)+'СЕТ СН'!$F$12</f>
        <v>146.56335629</v>
      </c>
      <c r="H193" s="36">
        <f>SUMIFS(СВЦЭМ!$F$39:$F$782,СВЦЭМ!$A$39:$A$782,$A193,СВЦЭМ!$B$39:$B$782,H$190)+'СЕТ СН'!$F$12</f>
        <v>135.11781384</v>
      </c>
      <c r="I193" s="36">
        <f>SUMIFS(СВЦЭМ!$F$39:$F$782,СВЦЭМ!$A$39:$A$782,$A193,СВЦЭМ!$B$39:$B$782,I$190)+'СЕТ СН'!$F$12</f>
        <v>126.99251631</v>
      </c>
      <c r="J193" s="36">
        <f>SUMIFS(СВЦЭМ!$F$39:$F$782,СВЦЭМ!$A$39:$A$782,$A193,СВЦЭМ!$B$39:$B$782,J$190)+'СЕТ СН'!$F$12</f>
        <v>122.95179206</v>
      </c>
      <c r="K193" s="36">
        <f>SUMIFS(СВЦЭМ!$F$39:$F$782,СВЦЭМ!$A$39:$A$782,$A193,СВЦЭМ!$B$39:$B$782,K$190)+'СЕТ СН'!$F$12</f>
        <v>120.64398791000001</v>
      </c>
      <c r="L193" s="36">
        <f>SUMIFS(СВЦЭМ!$F$39:$F$782,СВЦЭМ!$A$39:$A$782,$A193,СВЦЭМ!$B$39:$B$782,L$190)+'СЕТ СН'!$F$12</f>
        <v>119.85229769999999</v>
      </c>
      <c r="M193" s="36">
        <f>SUMIFS(СВЦЭМ!$F$39:$F$782,СВЦЭМ!$A$39:$A$782,$A193,СВЦЭМ!$B$39:$B$782,M$190)+'СЕТ СН'!$F$12</f>
        <v>122.90273729</v>
      </c>
      <c r="N193" s="36">
        <f>SUMIFS(СВЦЭМ!$F$39:$F$782,СВЦЭМ!$A$39:$A$782,$A193,СВЦЭМ!$B$39:$B$782,N$190)+'СЕТ СН'!$F$12</f>
        <v>126.49670007</v>
      </c>
      <c r="O193" s="36">
        <f>SUMIFS(СВЦЭМ!$F$39:$F$782,СВЦЭМ!$A$39:$A$782,$A193,СВЦЭМ!$B$39:$B$782,O$190)+'СЕТ СН'!$F$12</f>
        <v>128.86683815999999</v>
      </c>
      <c r="P193" s="36">
        <f>SUMIFS(СВЦЭМ!$F$39:$F$782,СВЦЭМ!$A$39:$A$782,$A193,СВЦЭМ!$B$39:$B$782,P$190)+'СЕТ СН'!$F$12</f>
        <v>130.17891354</v>
      </c>
      <c r="Q193" s="36">
        <f>SUMIFS(СВЦЭМ!$F$39:$F$782,СВЦЭМ!$A$39:$A$782,$A193,СВЦЭМ!$B$39:$B$782,Q$190)+'СЕТ СН'!$F$12</f>
        <v>129.49095474999999</v>
      </c>
      <c r="R193" s="36">
        <f>SUMIFS(СВЦЭМ!$F$39:$F$782,СВЦЭМ!$A$39:$A$782,$A193,СВЦЭМ!$B$39:$B$782,R$190)+'СЕТ СН'!$F$12</f>
        <v>127.45134444999999</v>
      </c>
      <c r="S193" s="36">
        <f>SUMIFS(СВЦЭМ!$F$39:$F$782,СВЦЭМ!$A$39:$A$782,$A193,СВЦЭМ!$B$39:$B$782,S$190)+'СЕТ СН'!$F$12</f>
        <v>124.32463167</v>
      </c>
      <c r="T193" s="36">
        <f>SUMIFS(СВЦЭМ!$F$39:$F$782,СВЦЭМ!$A$39:$A$782,$A193,СВЦЭМ!$B$39:$B$782,T$190)+'СЕТ СН'!$F$12</f>
        <v>118.58236871</v>
      </c>
      <c r="U193" s="36">
        <f>SUMIFS(СВЦЭМ!$F$39:$F$782,СВЦЭМ!$A$39:$A$782,$A193,СВЦЭМ!$B$39:$B$782,U$190)+'СЕТ СН'!$F$12</f>
        <v>115.76142233</v>
      </c>
      <c r="V193" s="36">
        <f>SUMIFS(СВЦЭМ!$F$39:$F$782,СВЦЭМ!$A$39:$A$782,$A193,СВЦЭМ!$B$39:$B$782,V$190)+'СЕТ СН'!$F$12</f>
        <v>117.31249431000001</v>
      </c>
      <c r="W193" s="36">
        <f>SUMIFS(СВЦЭМ!$F$39:$F$782,СВЦЭМ!$A$39:$A$782,$A193,СВЦЭМ!$B$39:$B$782,W$190)+'СЕТ СН'!$F$12</f>
        <v>122.35499256999999</v>
      </c>
      <c r="X193" s="36">
        <f>SUMIFS(СВЦЭМ!$F$39:$F$782,СВЦЭМ!$A$39:$A$782,$A193,СВЦЭМ!$B$39:$B$782,X$190)+'СЕТ СН'!$F$12</f>
        <v>130.00469451999999</v>
      </c>
      <c r="Y193" s="36">
        <f>SUMIFS(СВЦЭМ!$F$39:$F$782,СВЦЭМ!$A$39:$A$782,$A193,СВЦЭМ!$B$39:$B$782,Y$190)+'СЕТ СН'!$F$12</f>
        <v>135.10508493</v>
      </c>
    </row>
    <row r="194" spans="1:25" ht="15.75" x14ac:dyDescent="0.2">
      <c r="A194" s="35">
        <f t="shared" si="5"/>
        <v>44838</v>
      </c>
      <c r="B194" s="36">
        <f>SUMIFS(СВЦЭМ!$F$39:$F$782,СВЦЭМ!$A$39:$A$782,$A194,СВЦЭМ!$B$39:$B$782,B$190)+'СЕТ СН'!$F$12</f>
        <v>125.92991083</v>
      </c>
      <c r="C194" s="36">
        <f>SUMIFS(СВЦЭМ!$F$39:$F$782,СВЦЭМ!$A$39:$A$782,$A194,СВЦЭМ!$B$39:$B$782,C$190)+'СЕТ СН'!$F$12</f>
        <v>129.78288910000001</v>
      </c>
      <c r="D194" s="36">
        <f>SUMIFS(СВЦЭМ!$F$39:$F$782,СВЦЭМ!$A$39:$A$782,$A194,СВЦЭМ!$B$39:$B$782,D$190)+'СЕТ СН'!$F$12</f>
        <v>131.62111945000001</v>
      </c>
      <c r="E194" s="36">
        <f>SUMIFS(СВЦЭМ!$F$39:$F$782,СВЦЭМ!$A$39:$A$782,$A194,СВЦЭМ!$B$39:$B$782,E$190)+'СЕТ СН'!$F$12</f>
        <v>133.07882380999999</v>
      </c>
      <c r="F194" s="36">
        <f>SUMIFS(СВЦЭМ!$F$39:$F$782,СВЦЭМ!$A$39:$A$782,$A194,СВЦЭМ!$B$39:$B$782,F$190)+'СЕТ СН'!$F$12</f>
        <v>133.56482118</v>
      </c>
      <c r="G194" s="36">
        <f>SUMIFS(СВЦЭМ!$F$39:$F$782,СВЦЭМ!$A$39:$A$782,$A194,СВЦЭМ!$B$39:$B$782,G$190)+'СЕТ СН'!$F$12</f>
        <v>130.51686365</v>
      </c>
      <c r="H194" s="36">
        <f>SUMIFS(СВЦЭМ!$F$39:$F$782,СВЦЭМ!$A$39:$A$782,$A194,СВЦЭМ!$B$39:$B$782,H$190)+'СЕТ СН'!$F$12</f>
        <v>122.47313707000001</v>
      </c>
      <c r="I194" s="36">
        <f>SUMIFS(СВЦЭМ!$F$39:$F$782,СВЦЭМ!$A$39:$A$782,$A194,СВЦЭМ!$B$39:$B$782,I$190)+'СЕТ СН'!$F$12</f>
        <v>115.35615111</v>
      </c>
      <c r="J194" s="36">
        <f>SUMIFS(СВЦЭМ!$F$39:$F$782,СВЦЭМ!$A$39:$A$782,$A194,СВЦЭМ!$B$39:$B$782,J$190)+'СЕТ СН'!$F$12</f>
        <v>115.08453007</v>
      </c>
      <c r="K194" s="36">
        <f>SUMIFS(СВЦЭМ!$F$39:$F$782,СВЦЭМ!$A$39:$A$782,$A194,СВЦЭМ!$B$39:$B$782,K$190)+'СЕТ СН'!$F$12</f>
        <v>113.36039381000001</v>
      </c>
      <c r="L194" s="36">
        <f>SUMIFS(СВЦЭМ!$F$39:$F$782,СВЦЭМ!$A$39:$A$782,$A194,СВЦЭМ!$B$39:$B$782,L$190)+'СЕТ СН'!$F$12</f>
        <v>113.32933792</v>
      </c>
      <c r="M194" s="36">
        <f>SUMIFS(СВЦЭМ!$F$39:$F$782,СВЦЭМ!$A$39:$A$782,$A194,СВЦЭМ!$B$39:$B$782,M$190)+'СЕТ СН'!$F$12</f>
        <v>114.79163265</v>
      </c>
      <c r="N194" s="36">
        <f>SUMIFS(СВЦЭМ!$F$39:$F$782,СВЦЭМ!$A$39:$A$782,$A194,СВЦЭМ!$B$39:$B$782,N$190)+'СЕТ СН'!$F$12</f>
        <v>116.42216492</v>
      </c>
      <c r="O194" s="36">
        <f>SUMIFS(СВЦЭМ!$F$39:$F$782,СВЦЭМ!$A$39:$A$782,$A194,СВЦЭМ!$B$39:$B$782,O$190)+'СЕТ СН'!$F$12</f>
        <v>116.92454472</v>
      </c>
      <c r="P194" s="36">
        <f>SUMIFS(СВЦЭМ!$F$39:$F$782,СВЦЭМ!$A$39:$A$782,$A194,СВЦЭМ!$B$39:$B$782,P$190)+'СЕТ СН'!$F$12</f>
        <v>118.02317031</v>
      </c>
      <c r="Q194" s="36">
        <f>SUMIFS(СВЦЭМ!$F$39:$F$782,СВЦЭМ!$A$39:$A$782,$A194,СВЦЭМ!$B$39:$B$782,Q$190)+'СЕТ СН'!$F$12</f>
        <v>118.20246662</v>
      </c>
      <c r="R194" s="36">
        <f>SUMIFS(СВЦЭМ!$F$39:$F$782,СВЦЭМ!$A$39:$A$782,$A194,СВЦЭМ!$B$39:$B$782,R$190)+'СЕТ СН'!$F$12</f>
        <v>119.71181045</v>
      </c>
      <c r="S194" s="36">
        <f>SUMIFS(СВЦЭМ!$F$39:$F$782,СВЦЭМ!$A$39:$A$782,$A194,СВЦЭМ!$B$39:$B$782,S$190)+'СЕТ СН'!$F$12</f>
        <v>116.40265453000001</v>
      </c>
      <c r="T194" s="36">
        <f>SUMIFS(СВЦЭМ!$F$39:$F$782,СВЦЭМ!$A$39:$A$782,$A194,СВЦЭМ!$B$39:$B$782,T$190)+'СЕТ СН'!$F$12</f>
        <v>114.00761004</v>
      </c>
      <c r="U194" s="36">
        <f>SUMIFS(СВЦЭМ!$F$39:$F$782,СВЦЭМ!$A$39:$A$782,$A194,СВЦЭМ!$B$39:$B$782,U$190)+'СЕТ СН'!$F$12</f>
        <v>110.63605201</v>
      </c>
      <c r="V194" s="36">
        <f>SUMIFS(СВЦЭМ!$F$39:$F$782,СВЦЭМ!$A$39:$A$782,$A194,СВЦЭМ!$B$39:$B$782,V$190)+'СЕТ СН'!$F$12</f>
        <v>111.27157001</v>
      </c>
      <c r="W194" s="36">
        <f>SUMIFS(СВЦЭМ!$F$39:$F$782,СВЦЭМ!$A$39:$A$782,$A194,СВЦЭМ!$B$39:$B$782,W$190)+'СЕТ СН'!$F$12</f>
        <v>112.54538454999999</v>
      </c>
      <c r="X194" s="36">
        <f>SUMIFS(СВЦЭМ!$F$39:$F$782,СВЦЭМ!$A$39:$A$782,$A194,СВЦЭМ!$B$39:$B$782,X$190)+'СЕТ СН'!$F$12</f>
        <v>117.66905346999999</v>
      </c>
      <c r="Y194" s="36">
        <f>SUMIFS(СВЦЭМ!$F$39:$F$782,СВЦЭМ!$A$39:$A$782,$A194,СВЦЭМ!$B$39:$B$782,Y$190)+'СЕТ СН'!$F$12</f>
        <v>121.67368320999999</v>
      </c>
    </row>
    <row r="195" spans="1:25" ht="15.75" x14ac:dyDescent="0.2">
      <c r="A195" s="35">
        <f t="shared" si="5"/>
        <v>44839</v>
      </c>
      <c r="B195" s="36">
        <f>SUMIFS(СВЦЭМ!$F$39:$F$782,СВЦЭМ!$A$39:$A$782,$A195,СВЦЭМ!$B$39:$B$782,B$190)+'СЕТ СН'!$F$12</f>
        <v>133.12277078</v>
      </c>
      <c r="C195" s="36">
        <f>SUMIFS(СВЦЭМ!$F$39:$F$782,СВЦЭМ!$A$39:$A$782,$A195,СВЦЭМ!$B$39:$B$782,C$190)+'СЕТ СН'!$F$12</f>
        <v>139.11977679</v>
      </c>
      <c r="D195" s="36">
        <f>SUMIFS(СВЦЭМ!$F$39:$F$782,СВЦЭМ!$A$39:$A$782,$A195,СВЦЭМ!$B$39:$B$782,D$190)+'СЕТ СН'!$F$12</f>
        <v>143.11875429</v>
      </c>
      <c r="E195" s="36">
        <f>SUMIFS(СВЦЭМ!$F$39:$F$782,СВЦЭМ!$A$39:$A$782,$A195,СВЦЭМ!$B$39:$B$782,E$190)+'СЕТ СН'!$F$12</f>
        <v>144.91974673999999</v>
      </c>
      <c r="F195" s="36">
        <f>SUMIFS(СВЦЭМ!$F$39:$F$782,СВЦЭМ!$A$39:$A$782,$A195,СВЦЭМ!$B$39:$B$782,F$190)+'СЕТ СН'!$F$12</f>
        <v>144.62581618999999</v>
      </c>
      <c r="G195" s="36">
        <f>SUMIFS(СВЦЭМ!$F$39:$F$782,СВЦЭМ!$A$39:$A$782,$A195,СВЦЭМ!$B$39:$B$782,G$190)+'СЕТ СН'!$F$12</f>
        <v>142.50076068000001</v>
      </c>
      <c r="H195" s="36">
        <f>SUMIFS(СВЦЭМ!$F$39:$F$782,СВЦЭМ!$A$39:$A$782,$A195,СВЦЭМ!$B$39:$B$782,H$190)+'СЕТ СН'!$F$12</f>
        <v>135.22033402</v>
      </c>
      <c r="I195" s="36">
        <f>SUMIFS(СВЦЭМ!$F$39:$F$782,СВЦЭМ!$A$39:$A$782,$A195,СВЦЭМ!$B$39:$B$782,I$190)+'СЕТ СН'!$F$12</f>
        <v>130.12278848</v>
      </c>
      <c r="J195" s="36">
        <f>SUMIFS(СВЦЭМ!$F$39:$F$782,СВЦЭМ!$A$39:$A$782,$A195,СВЦЭМ!$B$39:$B$782,J$190)+'СЕТ СН'!$F$12</f>
        <v>137.78614518000001</v>
      </c>
      <c r="K195" s="36">
        <f>SUMIFS(СВЦЭМ!$F$39:$F$782,СВЦЭМ!$A$39:$A$782,$A195,СВЦЭМ!$B$39:$B$782,K$190)+'СЕТ СН'!$F$12</f>
        <v>141.2531869</v>
      </c>
      <c r="L195" s="36">
        <f>SUMIFS(СВЦЭМ!$F$39:$F$782,СВЦЭМ!$A$39:$A$782,$A195,СВЦЭМ!$B$39:$B$782,L$190)+'СЕТ СН'!$F$12</f>
        <v>141.22121769</v>
      </c>
      <c r="M195" s="36">
        <f>SUMIFS(СВЦЭМ!$F$39:$F$782,СВЦЭМ!$A$39:$A$782,$A195,СВЦЭМ!$B$39:$B$782,M$190)+'СЕТ СН'!$F$12</f>
        <v>132.33997574</v>
      </c>
      <c r="N195" s="36">
        <f>SUMIFS(СВЦЭМ!$F$39:$F$782,СВЦЭМ!$A$39:$A$782,$A195,СВЦЭМ!$B$39:$B$782,N$190)+'СЕТ СН'!$F$12</f>
        <v>134.33644633</v>
      </c>
      <c r="O195" s="36">
        <f>SUMIFS(СВЦЭМ!$F$39:$F$782,СВЦЭМ!$A$39:$A$782,$A195,СВЦЭМ!$B$39:$B$782,O$190)+'СЕТ СН'!$F$12</f>
        <v>135.65030494000001</v>
      </c>
      <c r="P195" s="36">
        <f>SUMIFS(СВЦЭМ!$F$39:$F$782,СВЦЭМ!$A$39:$A$782,$A195,СВЦЭМ!$B$39:$B$782,P$190)+'СЕТ СН'!$F$12</f>
        <v>137.07862709</v>
      </c>
      <c r="Q195" s="36">
        <f>SUMIFS(СВЦЭМ!$F$39:$F$782,СВЦЭМ!$A$39:$A$782,$A195,СВЦЭМ!$B$39:$B$782,Q$190)+'СЕТ СН'!$F$12</f>
        <v>138.80456172999999</v>
      </c>
      <c r="R195" s="36">
        <f>SUMIFS(СВЦЭМ!$F$39:$F$782,СВЦЭМ!$A$39:$A$782,$A195,СВЦЭМ!$B$39:$B$782,R$190)+'СЕТ СН'!$F$12</f>
        <v>137.04037632999999</v>
      </c>
      <c r="S195" s="36">
        <f>SUMIFS(СВЦЭМ!$F$39:$F$782,СВЦЭМ!$A$39:$A$782,$A195,СВЦЭМ!$B$39:$B$782,S$190)+'СЕТ СН'!$F$12</f>
        <v>139.38716918</v>
      </c>
      <c r="T195" s="36">
        <f>SUMIFS(СВЦЭМ!$F$39:$F$782,СВЦЭМ!$A$39:$A$782,$A195,СВЦЭМ!$B$39:$B$782,T$190)+'СЕТ СН'!$F$12</f>
        <v>157.37491409</v>
      </c>
      <c r="U195" s="36">
        <f>SUMIFS(СВЦЭМ!$F$39:$F$782,СВЦЭМ!$A$39:$A$782,$A195,СВЦЭМ!$B$39:$B$782,U$190)+'СЕТ СН'!$F$12</f>
        <v>160.64693466</v>
      </c>
      <c r="V195" s="36">
        <f>SUMIFS(СВЦЭМ!$F$39:$F$782,СВЦЭМ!$A$39:$A$782,$A195,СВЦЭМ!$B$39:$B$782,V$190)+'СЕТ СН'!$F$12</f>
        <v>159.10575205999999</v>
      </c>
      <c r="W195" s="36">
        <f>SUMIFS(СВЦЭМ!$F$39:$F$782,СВЦЭМ!$A$39:$A$782,$A195,СВЦЭМ!$B$39:$B$782,W$190)+'СЕТ СН'!$F$12</f>
        <v>156.72412822999999</v>
      </c>
      <c r="X195" s="36">
        <f>SUMIFS(СВЦЭМ!$F$39:$F$782,СВЦЭМ!$A$39:$A$782,$A195,СВЦЭМ!$B$39:$B$782,X$190)+'СЕТ СН'!$F$12</f>
        <v>150.54551130999999</v>
      </c>
      <c r="Y195" s="36">
        <f>SUMIFS(СВЦЭМ!$F$39:$F$782,СВЦЭМ!$A$39:$A$782,$A195,СВЦЭМ!$B$39:$B$782,Y$190)+'СЕТ СН'!$F$12</f>
        <v>135.3436375</v>
      </c>
    </row>
    <row r="196" spans="1:25" ht="15.75" x14ac:dyDescent="0.2">
      <c r="A196" s="35">
        <f t="shared" si="5"/>
        <v>44840</v>
      </c>
      <c r="B196" s="36">
        <f>SUMIFS(СВЦЭМ!$F$39:$F$782,СВЦЭМ!$A$39:$A$782,$A196,СВЦЭМ!$B$39:$B$782,B$190)+'СЕТ СН'!$F$12</f>
        <v>154.88840389000001</v>
      </c>
      <c r="C196" s="36">
        <f>SUMIFS(СВЦЭМ!$F$39:$F$782,СВЦЭМ!$A$39:$A$782,$A196,СВЦЭМ!$B$39:$B$782,C$190)+'СЕТ СН'!$F$12</f>
        <v>156.71325390000001</v>
      </c>
      <c r="D196" s="36">
        <f>SUMIFS(СВЦЭМ!$F$39:$F$782,СВЦЭМ!$A$39:$A$782,$A196,СВЦЭМ!$B$39:$B$782,D$190)+'СЕТ СН'!$F$12</f>
        <v>155.41037896</v>
      </c>
      <c r="E196" s="36">
        <f>SUMIFS(СВЦЭМ!$F$39:$F$782,СВЦЭМ!$A$39:$A$782,$A196,СВЦЭМ!$B$39:$B$782,E$190)+'СЕТ СН'!$F$12</f>
        <v>154.63244155999999</v>
      </c>
      <c r="F196" s="36">
        <f>SUMIFS(СВЦЭМ!$F$39:$F$782,СВЦЭМ!$A$39:$A$782,$A196,СВЦЭМ!$B$39:$B$782,F$190)+'СЕТ СН'!$F$12</f>
        <v>152.99822897000001</v>
      </c>
      <c r="G196" s="36">
        <f>SUMIFS(СВЦЭМ!$F$39:$F$782,СВЦЭМ!$A$39:$A$782,$A196,СВЦЭМ!$B$39:$B$782,G$190)+'СЕТ СН'!$F$12</f>
        <v>149.89910706000001</v>
      </c>
      <c r="H196" s="36">
        <f>SUMIFS(СВЦЭМ!$F$39:$F$782,СВЦЭМ!$A$39:$A$782,$A196,СВЦЭМ!$B$39:$B$782,H$190)+'СЕТ СН'!$F$12</f>
        <v>140.11487862000001</v>
      </c>
      <c r="I196" s="36">
        <f>SUMIFS(СВЦЭМ!$F$39:$F$782,СВЦЭМ!$A$39:$A$782,$A196,СВЦЭМ!$B$39:$B$782,I$190)+'СЕТ СН'!$F$12</f>
        <v>135.91840166</v>
      </c>
      <c r="J196" s="36">
        <f>SUMIFS(СВЦЭМ!$F$39:$F$782,СВЦЭМ!$A$39:$A$782,$A196,СВЦЭМ!$B$39:$B$782,J$190)+'СЕТ СН'!$F$12</f>
        <v>137.30383251000001</v>
      </c>
      <c r="K196" s="36">
        <f>SUMIFS(СВЦЭМ!$F$39:$F$782,СВЦЭМ!$A$39:$A$782,$A196,СВЦЭМ!$B$39:$B$782,K$190)+'СЕТ СН'!$F$12</f>
        <v>138.74927532000001</v>
      </c>
      <c r="L196" s="36">
        <f>SUMIFS(СВЦЭМ!$F$39:$F$782,СВЦЭМ!$A$39:$A$782,$A196,СВЦЭМ!$B$39:$B$782,L$190)+'СЕТ СН'!$F$12</f>
        <v>143.01835462</v>
      </c>
      <c r="M196" s="36">
        <f>SUMIFS(СВЦЭМ!$F$39:$F$782,СВЦЭМ!$A$39:$A$782,$A196,СВЦЭМ!$B$39:$B$782,M$190)+'СЕТ СН'!$F$12</f>
        <v>148.11163651999999</v>
      </c>
      <c r="N196" s="36">
        <f>SUMIFS(СВЦЭМ!$F$39:$F$782,СВЦЭМ!$A$39:$A$782,$A196,СВЦЭМ!$B$39:$B$782,N$190)+'СЕТ СН'!$F$12</f>
        <v>151.87599957</v>
      </c>
      <c r="O196" s="36">
        <f>SUMIFS(СВЦЭМ!$F$39:$F$782,СВЦЭМ!$A$39:$A$782,$A196,СВЦЭМ!$B$39:$B$782,O$190)+'СЕТ СН'!$F$12</f>
        <v>151.80848257</v>
      </c>
      <c r="P196" s="36">
        <f>SUMIFS(СВЦЭМ!$F$39:$F$782,СВЦЭМ!$A$39:$A$782,$A196,СВЦЭМ!$B$39:$B$782,P$190)+'СЕТ СН'!$F$12</f>
        <v>152.51995747999999</v>
      </c>
      <c r="Q196" s="36">
        <f>SUMIFS(СВЦЭМ!$F$39:$F$782,СВЦЭМ!$A$39:$A$782,$A196,СВЦЭМ!$B$39:$B$782,Q$190)+'СЕТ СН'!$F$12</f>
        <v>151.83233404000001</v>
      </c>
      <c r="R196" s="36">
        <f>SUMIFS(СВЦЭМ!$F$39:$F$782,СВЦЭМ!$A$39:$A$782,$A196,СВЦЭМ!$B$39:$B$782,R$190)+'СЕТ СН'!$F$12</f>
        <v>148.83530318000001</v>
      </c>
      <c r="S196" s="36">
        <f>SUMIFS(СВЦЭМ!$F$39:$F$782,СВЦЭМ!$A$39:$A$782,$A196,СВЦЭМ!$B$39:$B$782,S$190)+'СЕТ СН'!$F$12</f>
        <v>143.99281414000001</v>
      </c>
      <c r="T196" s="36">
        <f>SUMIFS(СВЦЭМ!$F$39:$F$782,СВЦЭМ!$A$39:$A$782,$A196,СВЦЭМ!$B$39:$B$782,T$190)+'СЕТ СН'!$F$12</f>
        <v>144.93177044000001</v>
      </c>
      <c r="U196" s="36">
        <f>SUMIFS(СВЦЭМ!$F$39:$F$782,СВЦЭМ!$A$39:$A$782,$A196,СВЦЭМ!$B$39:$B$782,U$190)+'СЕТ СН'!$F$12</f>
        <v>150.03355707</v>
      </c>
      <c r="V196" s="36">
        <f>SUMIFS(СВЦЭМ!$F$39:$F$782,СВЦЭМ!$A$39:$A$782,$A196,СВЦЭМ!$B$39:$B$782,V$190)+'СЕТ СН'!$F$12</f>
        <v>149.18634484</v>
      </c>
      <c r="W196" s="36">
        <f>SUMIFS(СВЦЭМ!$F$39:$F$782,СВЦЭМ!$A$39:$A$782,$A196,СВЦЭМ!$B$39:$B$782,W$190)+'СЕТ СН'!$F$12</f>
        <v>148.67347713999999</v>
      </c>
      <c r="X196" s="36">
        <f>SUMIFS(СВЦЭМ!$F$39:$F$782,СВЦЭМ!$A$39:$A$782,$A196,СВЦЭМ!$B$39:$B$782,X$190)+'СЕТ СН'!$F$12</f>
        <v>156.14855488000001</v>
      </c>
      <c r="Y196" s="36">
        <f>SUMIFS(СВЦЭМ!$F$39:$F$782,СВЦЭМ!$A$39:$A$782,$A196,СВЦЭМ!$B$39:$B$782,Y$190)+'СЕТ СН'!$F$12</f>
        <v>159.90923634000001</v>
      </c>
    </row>
    <row r="197" spans="1:25" ht="15.75" x14ac:dyDescent="0.2">
      <c r="A197" s="35">
        <f t="shared" si="5"/>
        <v>44841</v>
      </c>
      <c r="B197" s="36">
        <f>SUMIFS(СВЦЭМ!$F$39:$F$782,СВЦЭМ!$A$39:$A$782,$A197,СВЦЭМ!$B$39:$B$782,B$190)+'СЕТ СН'!$F$12</f>
        <v>139.21367411</v>
      </c>
      <c r="C197" s="36">
        <f>SUMIFS(СВЦЭМ!$F$39:$F$782,СВЦЭМ!$A$39:$A$782,$A197,СВЦЭМ!$B$39:$B$782,C$190)+'СЕТ СН'!$F$12</f>
        <v>144.53279634</v>
      </c>
      <c r="D197" s="36">
        <f>SUMIFS(СВЦЭМ!$F$39:$F$782,СВЦЭМ!$A$39:$A$782,$A197,СВЦЭМ!$B$39:$B$782,D$190)+'СЕТ СН'!$F$12</f>
        <v>147.6117213</v>
      </c>
      <c r="E197" s="36">
        <f>SUMIFS(СВЦЭМ!$F$39:$F$782,СВЦЭМ!$A$39:$A$782,$A197,СВЦЭМ!$B$39:$B$782,E$190)+'СЕТ СН'!$F$12</f>
        <v>148.82860256000001</v>
      </c>
      <c r="F197" s="36">
        <f>SUMIFS(СВЦЭМ!$F$39:$F$782,СВЦЭМ!$A$39:$A$782,$A197,СВЦЭМ!$B$39:$B$782,F$190)+'СЕТ СН'!$F$12</f>
        <v>149.2128323</v>
      </c>
      <c r="G197" s="36">
        <f>SUMIFS(СВЦЭМ!$F$39:$F$782,СВЦЭМ!$A$39:$A$782,$A197,СВЦЭМ!$B$39:$B$782,G$190)+'СЕТ СН'!$F$12</f>
        <v>146.95025630999999</v>
      </c>
      <c r="H197" s="36">
        <f>SUMIFS(СВЦЭМ!$F$39:$F$782,СВЦЭМ!$A$39:$A$782,$A197,СВЦЭМ!$B$39:$B$782,H$190)+'СЕТ СН'!$F$12</f>
        <v>138.78819865</v>
      </c>
      <c r="I197" s="36">
        <f>SUMIFS(СВЦЭМ!$F$39:$F$782,СВЦЭМ!$A$39:$A$782,$A197,СВЦЭМ!$B$39:$B$782,I$190)+'СЕТ СН'!$F$12</f>
        <v>130.06581786000001</v>
      </c>
      <c r="J197" s="36">
        <f>SUMIFS(СВЦЭМ!$F$39:$F$782,СВЦЭМ!$A$39:$A$782,$A197,СВЦЭМ!$B$39:$B$782,J$190)+'СЕТ СН'!$F$12</f>
        <v>132.13993515000001</v>
      </c>
      <c r="K197" s="36">
        <f>SUMIFS(СВЦЭМ!$F$39:$F$782,СВЦЭМ!$A$39:$A$782,$A197,СВЦЭМ!$B$39:$B$782,K$190)+'СЕТ СН'!$F$12</f>
        <v>135.69145449999999</v>
      </c>
      <c r="L197" s="36">
        <f>SUMIFS(СВЦЭМ!$F$39:$F$782,СВЦЭМ!$A$39:$A$782,$A197,СВЦЭМ!$B$39:$B$782,L$190)+'СЕТ СН'!$F$12</f>
        <v>133.06957684</v>
      </c>
      <c r="M197" s="36">
        <f>SUMIFS(СВЦЭМ!$F$39:$F$782,СВЦЭМ!$A$39:$A$782,$A197,СВЦЭМ!$B$39:$B$782,M$190)+'СЕТ СН'!$F$12</f>
        <v>130.77417184000001</v>
      </c>
      <c r="N197" s="36">
        <f>SUMIFS(СВЦЭМ!$F$39:$F$782,СВЦЭМ!$A$39:$A$782,$A197,СВЦЭМ!$B$39:$B$782,N$190)+'СЕТ СН'!$F$12</f>
        <v>131.42067469</v>
      </c>
      <c r="O197" s="36">
        <f>SUMIFS(СВЦЭМ!$F$39:$F$782,СВЦЭМ!$A$39:$A$782,$A197,СВЦЭМ!$B$39:$B$782,O$190)+'СЕТ СН'!$F$12</f>
        <v>131.85116601999999</v>
      </c>
      <c r="P197" s="36">
        <f>SUMIFS(СВЦЭМ!$F$39:$F$782,СВЦЭМ!$A$39:$A$782,$A197,СВЦЭМ!$B$39:$B$782,P$190)+'СЕТ СН'!$F$12</f>
        <v>131.23152139000001</v>
      </c>
      <c r="Q197" s="36">
        <f>SUMIFS(СВЦЭМ!$F$39:$F$782,СВЦЭМ!$A$39:$A$782,$A197,СВЦЭМ!$B$39:$B$782,Q$190)+'СЕТ СН'!$F$12</f>
        <v>131.63837534999999</v>
      </c>
      <c r="R197" s="36">
        <f>SUMIFS(СВЦЭМ!$F$39:$F$782,СВЦЭМ!$A$39:$A$782,$A197,СВЦЭМ!$B$39:$B$782,R$190)+'СЕТ СН'!$F$12</f>
        <v>130.70478714000001</v>
      </c>
      <c r="S197" s="36">
        <f>SUMIFS(СВЦЭМ!$F$39:$F$782,СВЦЭМ!$A$39:$A$782,$A197,СВЦЭМ!$B$39:$B$782,S$190)+'СЕТ СН'!$F$12</f>
        <v>136.34380154999999</v>
      </c>
      <c r="T197" s="36">
        <f>SUMIFS(СВЦЭМ!$F$39:$F$782,СВЦЭМ!$A$39:$A$782,$A197,СВЦЭМ!$B$39:$B$782,T$190)+'СЕТ СН'!$F$12</f>
        <v>147.95898333</v>
      </c>
      <c r="U197" s="36">
        <f>SUMIFS(СВЦЭМ!$F$39:$F$782,СВЦЭМ!$A$39:$A$782,$A197,СВЦЭМ!$B$39:$B$782,U$190)+'СЕТ СН'!$F$12</f>
        <v>153.50979484000001</v>
      </c>
      <c r="V197" s="36">
        <f>SUMIFS(СВЦЭМ!$F$39:$F$782,СВЦЭМ!$A$39:$A$782,$A197,СВЦЭМ!$B$39:$B$782,V$190)+'СЕТ СН'!$F$12</f>
        <v>152.64995357000001</v>
      </c>
      <c r="W197" s="36">
        <f>SUMIFS(СВЦЭМ!$F$39:$F$782,СВЦЭМ!$A$39:$A$782,$A197,СВЦЭМ!$B$39:$B$782,W$190)+'СЕТ СН'!$F$12</f>
        <v>150.63800191999999</v>
      </c>
      <c r="X197" s="36">
        <f>SUMIFS(СВЦЭМ!$F$39:$F$782,СВЦЭМ!$A$39:$A$782,$A197,СВЦЭМ!$B$39:$B$782,X$190)+'СЕТ СН'!$F$12</f>
        <v>144.15203353000001</v>
      </c>
      <c r="Y197" s="36">
        <f>SUMIFS(СВЦЭМ!$F$39:$F$782,СВЦЭМ!$A$39:$A$782,$A197,СВЦЭМ!$B$39:$B$782,Y$190)+'СЕТ СН'!$F$12</f>
        <v>142.39884280000001</v>
      </c>
    </row>
    <row r="198" spans="1:25" ht="15.75" x14ac:dyDescent="0.2">
      <c r="A198" s="35">
        <f t="shared" si="5"/>
        <v>44842</v>
      </c>
      <c r="B198" s="36">
        <f>SUMIFS(СВЦЭМ!$F$39:$F$782,СВЦЭМ!$A$39:$A$782,$A198,СВЦЭМ!$B$39:$B$782,B$190)+'СЕТ СН'!$F$12</f>
        <v>137.79288373</v>
      </c>
      <c r="C198" s="36">
        <f>SUMIFS(СВЦЭМ!$F$39:$F$782,СВЦЭМ!$A$39:$A$782,$A198,СВЦЭМ!$B$39:$B$782,C$190)+'СЕТ СН'!$F$12</f>
        <v>143.31675992999999</v>
      </c>
      <c r="D198" s="36">
        <f>SUMIFS(СВЦЭМ!$F$39:$F$782,СВЦЭМ!$A$39:$A$782,$A198,СВЦЭМ!$B$39:$B$782,D$190)+'СЕТ СН'!$F$12</f>
        <v>145.79662633999999</v>
      </c>
      <c r="E198" s="36">
        <f>SUMIFS(СВЦЭМ!$F$39:$F$782,СВЦЭМ!$A$39:$A$782,$A198,СВЦЭМ!$B$39:$B$782,E$190)+'СЕТ СН'!$F$12</f>
        <v>147.08172526000001</v>
      </c>
      <c r="F198" s="36">
        <f>SUMIFS(СВЦЭМ!$F$39:$F$782,СВЦЭМ!$A$39:$A$782,$A198,СВЦЭМ!$B$39:$B$782,F$190)+'СЕТ СН'!$F$12</f>
        <v>147.57474748000001</v>
      </c>
      <c r="G198" s="36">
        <f>SUMIFS(СВЦЭМ!$F$39:$F$782,СВЦЭМ!$A$39:$A$782,$A198,СВЦЭМ!$B$39:$B$782,G$190)+'СЕТ СН'!$F$12</f>
        <v>146.29095867999999</v>
      </c>
      <c r="H198" s="36">
        <f>SUMIFS(СВЦЭМ!$F$39:$F$782,СВЦЭМ!$A$39:$A$782,$A198,СВЦЭМ!$B$39:$B$782,H$190)+'СЕТ СН'!$F$12</f>
        <v>143.49241314</v>
      </c>
      <c r="I198" s="36">
        <f>SUMIFS(СВЦЭМ!$F$39:$F$782,СВЦЭМ!$A$39:$A$782,$A198,СВЦЭМ!$B$39:$B$782,I$190)+'СЕТ СН'!$F$12</f>
        <v>136.85589413</v>
      </c>
      <c r="J198" s="36">
        <f>SUMIFS(СВЦЭМ!$F$39:$F$782,СВЦЭМ!$A$39:$A$782,$A198,СВЦЭМ!$B$39:$B$782,J$190)+'СЕТ СН'!$F$12</f>
        <v>129.8628775</v>
      </c>
      <c r="K198" s="36">
        <f>SUMIFS(СВЦЭМ!$F$39:$F$782,СВЦЭМ!$A$39:$A$782,$A198,СВЦЭМ!$B$39:$B$782,K$190)+'СЕТ СН'!$F$12</f>
        <v>127.19754364000001</v>
      </c>
      <c r="L198" s="36">
        <f>SUMIFS(СВЦЭМ!$F$39:$F$782,СВЦЭМ!$A$39:$A$782,$A198,СВЦЭМ!$B$39:$B$782,L$190)+'СЕТ СН'!$F$12</f>
        <v>135.52047873000001</v>
      </c>
      <c r="M198" s="36">
        <f>SUMIFS(СВЦЭМ!$F$39:$F$782,СВЦЭМ!$A$39:$A$782,$A198,СВЦЭМ!$B$39:$B$782,M$190)+'СЕТ СН'!$F$12</f>
        <v>130.62722400000001</v>
      </c>
      <c r="N198" s="36">
        <f>SUMIFS(СВЦЭМ!$F$39:$F$782,СВЦЭМ!$A$39:$A$782,$A198,СВЦЭМ!$B$39:$B$782,N$190)+'СЕТ СН'!$F$12</f>
        <v>128.27590585999999</v>
      </c>
      <c r="O198" s="36">
        <f>SUMIFS(СВЦЭМ!$F$39:$F$782,СВЦЭМ!$A$39:$A$782,$A198,СВЦЭМ!$B$39:$B$782,O$190)+'СЕТ СН'!$F$12</f>
        <v>129.42427086999999</v>
      </c>
      <c r="P198" s="36">
        <f>SUMIFS(СВЦЭМ!$F$39:$F$782,СВЦЭМ!$A$39:$A$782,$A198,СВЦЭМ!$B$39:$B$782,P$190)+'СЕТ СН'!$F$12</f>
        <v>130.58566787999999</v>
      </c>
      <c r="Q198" s="36">
        <f>SUMIFS(СВЦЭМ!$F$39:$F$782,СВЦЭМ!$A$39:$A$782,$A198,СВЦЭМ!$B$39:$B$782,Q$190)+'СЕТ СН'!$F$12</f>
        <v>131.05657717</v>
      </c>
      <c r="R198" s="36">
        <f>SUMIFS(СВЦЭМ!$F$39:$F$782,СВЦЭМ!$A$39:$A$782,$A198,СВЦЭМ!$B$39:$B$782,R$190)+'СЕТ СН'!$F$12</f>
        <v>131.07651734000001</v>
      </c>
      <c r="S198" s="36">
        <f>SUMIFS(СВЦЭМ!$F$39:$F$782,СВЦЭМ!$A$39:$A$782,$A198,СВЦЭМ!$B$39:$B$782,S$190)+'СЕТ СН'!$F$12</f>
        <v>134.21112699</v>
      </c>
      <c r="T198" s="36">
        <f>SUMIFS(СВЦЭМ!$F$39:$F$782,СВЦЭМ!$A$39:$A$782,$A198,СВЦЭМ!$B$39:$B$782,T$190)+'СЕТ СН'!$F$12</f>
        <v>150.36464053</v>
      </c>
      <c r="U198" s="36">
        <f>SUMIFS(СВЦЭМ!$F$39:$F$782,СВЦЭМ!$A$39:$A$782,$A198,СВЦЭМ!$B$39:$B$782,U$190)+'СЕТ СН'!$F$12</f>
        <v>153.97574270999999</v>
      </c>
      <c r="V198" s="36">
        <f>SUMIFS(СВЦЭМ!$F$39:$F$782,СВЦЭМ!$A$39:$A$782,$A198,СВЦЭМ!$B$39:$B$782,V$190)+'СЕТ СН'!$F$12</f>
        <v>153.66664996</v>
      </c>
      <c r="W198" s="36">
        <f>SUMIFS(СВЦЭМ!$F$39:$F$782,СВЦЭМ!$A$39:$A$782,$A198,СВЦЭМ!$B$39:$B$782,W$190)+'СЕТ СН'!$F$12</f>
        <v>152.94662052000001</v>
      </c>
      <c r="X198" s="36">
        <f>SUMIFS(СВЦЭМ!$F$39:$F$782,СВЦЭМ!$A$39:$A$782,$A198,СВЦЭМ!$B$39:$B$782,X$190)+'СЕТ СН'!$F$12</f>
        <v>148.39166381999999</v>
      </c>
      <c r="Y198" s="36">
        <f>SUMIFS(СВЦЭМ!$F$39:$F$782,СВЦЭМ!$A$39:$A$782,$A198,СВЦЭМ!$B$39:$B$782,Y$190)+'СЕТ СН'!$F$12</f>
        <v>145.36846023000001</v>
      </c>
    </row>
    <row r="199" spans="1:25" ht="15.75" x14ac:dyDescent="0.2">
      <c r="A199" s="35">
        <f t="shared" si="5"/>
        <v>44843</v>
      </c>
      <c r="B199" s="36">
        <f>SUMIFS(СВЦЭМ!$F$39:$F$782,СВЦЭМ!$A$39:$A$782,$A199,СВЦЭМ!$B$39:$B$782,B$190)+'СЕТ СН'!$F$12</f>
        <v>134.91292082000001</v>
      </c>
      <c r="C199" s="36">
        <f>SUMIFS(СВЦЭМ!$F$39:$F$782,СВЦЭМ!$A$39:$A$782,$A199,СВЦЭМ!$B$39:$B$782,C$190)+'СЕТ СН'!$F$12</f>
        <v>137.3836675</v>
      </c>
      <c r="D199" s="36">
        <f>SUMIFS(СВЦЭМ!$F$39:$F$782,СВЦЭМ!$A$39:$A$782,$A199,СВЦЭМ!$B$39:$B$782,D$190)+'СЕТ СН'!$F$12</f>
        <v>138.54645393000001</v>
      </c>
      <c r="E199" s="36">
        <f>SUMIFS(СВЦЭМ!$F$39:$F$782,СВЦЭМ!$A$39:$A$782,$A199,СВЦЭМ!$B$39:$B$782,E$190)+'СЕТ СН'!$F$12</f>
        <v>139.16709709</v>
      </c>
      <c r="F199" s="36">
        <f>SUMIFS(СВЦЭМ!$F$39:$F$782,СВЦЭМ!$A$39:$A$782,$A199,СВЦЭМ!$B$39:$B$782,F$190)+'СЕТ СН'!$F$12</f>
        <v>138.85967294</v>
      </c>
      <c r="G199" s="36">
        <f>SUMIFS(СВЦЭМ!$F$39:$F$782,СВЦЭМ!$A$39:$A$782,$A199,СВЦЭМ!$B$39:$B$782,G$190)+'СЕТ СН'!$F$12</f>
        <v>138.85665316999999</v>
      </c>
      <c r="H199" s="36">
        <f>SUMIFS(СВЦЭМ!$F$39:$F$782,СВЦЭМ!$A$39:$A$782,$A199,СВЦЭМ!$B$39:$B$782,H$190)+'СЕТ СН'!$F$12</f>
        <v>137.23748742000001</v>
      </c>
      <c r="I199" s="36">
        <f>SUMIFS(СВЦЭМ!$F$39:$F$782,СВЦЭМ!$A$39:$A$782,$A199,СВЦЭМ!$B$39:$B$782,I$190)+'СЕТ СН'!$F$12</f>
        <v>134.19076991</v>
      </c>
      <c r="J199" s="36">
        <f>SUMIFS(СВЦЭМ!$F$39:$F$782,СВЦЭМ!$A$39:$A$782,$A199,СВЦЭМ!$B$39:$B$782,J$190)+'СЕТ СН'!$F$12</f>
        <v>133.53885154</v>
      </c>
      <c r="K199" s="36">
        <f>SUMIFS(СВЦЭМ!$F$39:$F$782,СВЦЭМ!$A$39:$A$782,$A199,СВЦЭМ!$B$39:$B$782,K$190)+'СЕТ СН'!$F$12</f>
        <v>124.29507932</v>
      </c>
      <c r="L199" s="36">
        <f>SUMIFS(СВЦЭМ!$F$39:$F$782,СВЦЭМ!$A$39:$A$782,$A199,СВЦЭМ!$B$39:$B$782,L$190)+'СЕТ СН'!$F$12</f>
        <v>125.78332343</v>
      </c>
      <c r="M199" s="36">
        <f>SUMIFS(СВЦЭМ!$F$39:$F$782,СВЦЭМ!$A$39:$A$782,$A199,СВЦЭМ!$B$39:$B$782,M$190)+'СЕТ СН'!$F$12</f>
        <v>126.21295680999999</v>
      </c>
      <c r="N199" s="36">
        <f>SUMIFS(СВЦЭМ!$F$39:$F$782,СВЦЭМ!$A$39:$A$782,$A199,СВЦЭМ!$B$39:$B$782,N$190)+'СЕТ СН'!$F$12</f>
        <v>122.46292269</v>
      </c>
      <c r="O199" s="36">
        <f>SUMIFS(СВЦЭМ!$F$39:$F$782,СВЦЭМ!$A$39:$A$782,$A199,СВЦЭМ!$B$39:$B$782,O$190)+'СЕТ СН'!$F$12</f>
        <v>125.39705683</v>
      </c>
      <c r="P199" s="36">
        <f>SUMIFS(СВЦЭМ!$F$39:$F$782,СВЦЭМ!$A$39:$A$782,$A199,СВЦЭМ!$B$39:$B$782,P$190)+'СЕТ СН'!$F$12</f>
        <v>124.59601250999999</v>
      </c>
      <c r="Q199" s="36">
        <f>SUMIFS(СВЦЭМ!$F$39:$F$782,СВЦЭМ!$A$39:$A$782,$A199,СВЦЭМ!$B$39:$B$782,Q$190)+'СЕТ СН'!$F$12</f>
        <v>124.38940709000001</v>
      </c>
      <c r="R199" s="36">
        <f>SUMIFS(СВЦЭМ!$F$39:$F$782,СВЦЭМ!$A$39:$A$782,$A199,СВЦЭМ!$B$39:$B$782,R$190)+'СЕТ СН'!$F$12</f>
        <v>128.42289889</v>
      </c>
      <c r="S199" s="36">
        <f>SUMIFS(СВЦЭМ!$F$39:$F$782,СВЦЭМ!$A$39:$A$782,$A199,СВЦЭМ!$B$39:$B$782,S$190)+'СЕТ СН'!$F$12</f>
        <v>132.86626706999999</v>
      </c>
      <c r="T199" s="36">
        <f>SUMIFS(СВЦЭМ!$F$39:$F$782,СВЦЭМ!$A$39:$A$782,$A199,СВЦЭМ!$B$39:$B$782,T$190)+'СЕТ СН'!$F$12</f>
        <v>143.35459308</v>
      </c>
      <c r="U199" s="36">
        <f>SUMIFS(СВЦЭМ!$F$39:$F$782,СВЦЭМ!$A$39:$A$782,$A199,СВЦЭМ!$B$39:$B$782,U$190)+'СЕТ СН'!$F$12</f>
        <v>148.26904795999999</v>
      </c>
      <c r="V199" s="36">
        <f>SUMIFS(СВЦЭМ!$F$39:$F$782,СВЦЭМ!$A$39:$A$782,$A199,СВЦЭМ!$B$39:$B$782,V$190)+'СЕТ СН'!$F$12</f>
        <v>146.68691183000001</v>
      </c>
      <c r="W199" s="36">
        <f>SUMIFS(СВЦЭМ!$F$39:$F$782,СВЦЭМ!$A$39:$A$782,$A199,СВЦЭМ!$B$39:$B$782,W$190)+'СЕТ СН'!$F$12</f>
        <v>144.10295952999999</v>
      </c>
      <c r="X199" s="36">
        <f>SUMIFS(СВЦЭМ!$F$39:$F$782,СВЦЭМ!$A$39:$A$782,$A199,СВЦЭМ!$B$39:$B$782,X$190)+'СЕТ СН'!$F$12</f>
        <v>124.25187713</v>
      </c>
      <c r="Y199" s="36">
        <f>SUMIFS(СВЦЭМ!$F$39:$F$782,СВЦЭМ!$A$39:$A$782,$A199,СВЦЭМ!$B$39:$B$782,Y$190)+'СЕТ СН'!$F$12</f>
        <v>109.27938116999999</v>
      </c>
    </row>
    <row r="200" spans="1:25" ht="15.75" x14ac:dyDescent="0.2">
      <c r="A200" s="35">
        <f t="shared" si="5"/>
        <v>44844</v>
      </c>
      <c r="B200" s="36">
        <f>SUMIFS(СВЦЭМ!$F$39:$F$782,СВЦЭМ!$A$39:$A$782,$A200,СВЦЭМ!$B$39:$B$782,B$190)+'СЕТ СН'!$F$12</f>
        <v>109.57336282999999</v>
      </c>
      <c r="C200" s="36">
        <f>SUMIFS(СВЦЭМ!$F$39:$F$782,СВЦЭМ!$A$39:$A$782,$A200,СВЦЭМ!$B$39:$B$782,C$190)+'СЕТ СН'!$F$12</f>
        <v>118.19111789999999</v>
      </c>
      <c r="D200" s="36">
        <f>SUMIFS(СВЦЭМ!$F$39:$F$782,СВЦЭМ!$A$39:$A$782,$A200,СВЦЭМ!$B$39:$B$782,D$190)+'СЕТ СН'!$F$12</f>
        <v>131.63820035000001</v>
      </c>
      <c r="E200" s="36">
        <f>SUMIFS(СВЦЭМ!$F$39:$F$782,СВЦЭМ!$A$39:$A$782,$A200,СВЦЭМ!$B$39:$B$782,E$190)+'СЕТ СН'!$F$12</f>
        <v>131.5877303</v>
      </c>
      <c r="F200" s="36">
        <f>SUMIFS(СВЦЭМ!$F$39:$F$782,СВЦЭМ!$A$39:$A$782,$A200,СВЦЭМ!$B$39:$B$782,F$190)+'СЕТ СН'!$F$12</f>
        <v>130.78261592000001</v>
      </c>
      <c r="G200" s="36">
        <f>SUMIFS(СВЦЭМ!$F$39:$F$782,СВЦЭМ!$A$39:$A$782,$A200,СВЦЭМ!$B$39:$B$782,G$190)+'СЕТ СН'!$F$12</f>
        <v>130.87000441999999</v>
      </c>
      <c r="H200" s="36">
        <f>SUMIFS(СВЦЭМ!$F$39:$F$782,СВЦЭМ!$A$39:$A$782,$A200,СВЦЭМ!$B$39:$B$782,H$190)+'СЕТ СН'!$F$12</f>
        <v>122.46330453</v>
      </c>
      <c r="I200" s="36">
        <f>SUMIFS(СВЦЭМ!$F$39:$F$782,СВЦЭМ!$A$39:$A$782,$A200,СВЦЭМ!$B$39:$B$782,I$190)+'СЕТ СН'!$F$12</f>
        <v>111.46815655</v>
      </c>
      <c r="J200" s="36">
        <f>SUMIFS(СВЦЭМ!$F$39:$F$782,СВЦЭМ!$A$39:$A$782,$A200,СВЦЭМ!$B$39:$B$782,J$190)+'СЕТ СН'!$F$12</f>
        <v>108.69779902000001</v>
      </c>
      <c r="K200" s="36">
        <f>SUMIFS(СВЦЭМ!$F$39:$F$782,СВЦЭМ!$A$39:$A$782,$A200,СВЦЭМ!$B$39:$B$782,K$190)+'СЕТ СН'!$F$12</f>
        <v>107.78070891</v>
      </c>
      <c r="L200" s="36">
        <f>SUMIFS(СВЦЭМ!$F$39:$F$782,СВЦЭМ!$A$39:$A$782,$A200,СВЦЭМ!$B$39:$B$782,L$190)+'СЕТ СН'!$F$12</f>
        <v>106.34491391</v>
      </c>
      <c r="M200" s="36">
        <f>SUMIFS(СВЦЭМ!$F$39:$F$782,СВЦЭМ!$A$39:$A$782,$A200,СВЦЭМ!$B$39:$B$782,M$190)+'СЕТ СН'!$F$12</f>
        <v>112.89694522000001</v>
      </c>
      <c r="N200" s="36">
        <f>SUMIFS(СВЦЭМ!$F$39:$F$782,СВЦЭМ!$A$39:$A$782,$A200,СВЦЭМ!$B$39:$B$782,N$190)+'СЕТ СН'!$F$12</f>
        <v>124.50194644</v>
      </c>
      <c r="O200" s="36">
        <f>SUMIFS(СВЦЭМ!$F$39:$F$782,СВЦЭМ!$A$39:$A$782,$A200,СВЦЭМ!$B$39:$B$782,O$190)+'СЕТ СН'!$F$12</f>
        <v>123.97553662</v>
      </c>
      <c r="P200" s="36">
        <f>SUMIFS(СВЦЭМ!$F$39:$F$782,СВЦЭМ!$A$39:$A$782,$A200,СВЦЭМ!$B$39:$B$782,P$190)+'СЕТ СН'!$F$12</f>
        <v>118.63244458</v>
      </c>
      <c r="Q200" s="36">
        <f>SUMIFS(СВЦЭМ!$F$39:$F$782,СВЦЭМ!$A$39:$A$782,$A200,СВЦЭМ!$B$39:$B$782,Q$190)+'СЕТ СН'!$F$12</f>
        <v>117.02192026</v>
      </c>
      <c r="R200" s="36">
        <f>SUMIFS(СВЦЭМ!$F$39:$F$782,СВЦЭМ!$A$39:$A$782,$A200,СВЦЭМ!$B$39:$B$782,R$190)+'СЕТ СН'!$F$12</f>
        <v>110.79495928999999</v>
      </c>
      <c r="S200" s="36">
        <f>SUMIFS(СВЦЭМ!$F$39:$F$782,СВЦЭМ!$A$39:$A$782,$A200,СВЦЭМ!$B$39:$B$782,S$190)+'СЕТ СН'!$F$12</f>
        <v>104.61945471999999</v>
      </c>
      <c r="T200" s="36">
        <f>SUMIFS(СВЦЭМ!$F$39:$F$782,СВЦЭМ!$A$39:$A$782,$A200,СВЦЭМ!$B$39:$B$782,T$190)+'СЕТ СН'!$F$12</f>
        <v>112.10591675000001</v>
      </c>
      <c r="U200" s="36">
        <f>SUMIFS(СВЦЭМ!$F$39:$F$782,СВЦЭМ!$A$39:$A$782,$A200,СВЦЭМ!$B$39:$B$782,U$190)+'СЕТ СН'!$F$12</f>
        <v>114.6521522</v>
      </c>
      <c r="V200" s="36">
        <f>SUMIFS(СВЦЭМ!$F$39:$F$782,СВЦЭМ!$A$39:$A$782,$A200,СВЦЭМ!$B$39:$B$782,V$190)+'СЕТ СН'!$F$12</f>
        <v>115.92565630999999</v>
      </c>
      <c r="W200" s="36">
        <f>SUMIFS(СВЦЭМ!$F$39:$F$782,СВЦЭМ!$A$39:$A$782,$A200,СВЦЭМ!$B$39:$B$782,W$190)+'СЕТ СН'!$F$12</f>
        <v>116.70836715</v>
      </c>
      <c r="X200" s="36">
        <f>SUMIFS(СВЦЭМ!$F$39:$F$782,СВЦЭМ!$A$39:$A$782,$A200,СВЦЭМ!$B$39:$B$782,X$190)+'СЕТ СН'!$F$12</f>
        <v>113.61847505999999</v>
      </c>
      <c r="Y200" s="36">
        <f>SUMIFS(СВЦЭМ!$F$39:$F$782,СВЦЭМ!$A$39:$A$782,$A200,СВЦЭМ!$B$39:$B$782,Y$190)+'СЕТ СН'!$F$12</f>
        <v>110.35062646</v>
      </c>
    </row>
    <row r="201" spans="1:25" ht="15.75" x14ac:dyDescent="0.2">
      <c r="A201" s="35">
        <f t="shared" si="5"/>
        <v>44845</v>
      </c>
      <c r="B201" s="36">
        <f>SUMIFS(СВЦЭМ!$F$39:$F$782,СВЦЭМ!$A$39:$A$782,$A201,СВЦЭМ!$B$39:$B$782,B$190)+'СЕТ СН'!$F$12</f>
        <v>123.74695416</v>
      </c>
      <c r="C201" s="36">
        <f>SUMIFS(СВЦЭМ!$F$39:$F$782,СВЦЭМ!$A$39:$A$782,$A201,СВЦЭМ!$B$39:$B$782,C$190)+'СЕТ СН'!$F$12</f>
        <v>132.89364771999999</v>
      </c>
      <c r="D201" s="36">
        <f>SUMIFS(СВЦЭМ!$F$39:$F$782,СВЦЭМ!$A$39:$A$782,$A201,СВЦЭМ!$B$39:$B$782,D$190)+'СЕТ СН'!$F$12</f>
        <v>139.19745904000001</v>
      </c>
      <c r="E201" s="36">
        <f>SUMIFS(СВЦЭМ!$F$39:$F$782,СВЦЭМ!$A$39:$A$782,$A201,СВЦЭМ!$B$39:$B$782,E$190)+'СЕТ СН'!$F$12</f>
        <v>141.43083625</v>
      </c>
      <c r="F201" s="36">
        <f>SUMIFS(СВЦЭМ!$F$39:$F$782,СВЦЭМ!$A$39:$A$782,$A201,СВЦЭМ!$B$39:$B$782,F$190)+'СЕТ СН'!$F$12</f>
        <v>140.92141559000001</v>
      </c>
      <c r="G201" s="36">
        <f>SUMIFS(СВЦЭМ!$F$39:$F$782,СВЦЭМ!$A$39:$A$782,$A201,СВЦЭМ!$B$39:$B$782,G$190)+'СЕТ СН'!$F$12</f>
        <v>131.98627205</v>
      </c>
      <c r="H201" s="36">
        <f>SUMIFS(СВЦЭМ!$F$39:$F$782,СВЦЭМ!$A$39:$A$782,$A201,СВЦЭМ!$B$39:$B$782,H$190)+'СЕТ СН'!$F$12</f>
        <v>133.07175278</v>
      </c>
      <c r="I201" s="36">
        <f>SUMIFS(СВЦЭМ!$F$39:$F$782,СВЦЭМ!$A$39:$A$782,$A201,СВЦЭМ!$B$39:$B$782,I$190)+'СЕТ СН'!$F$12</f>
        <v>136.65183340999999</v>
      </c>
      <c r="J201" s="36">
        <f>SUMIFS(СВЦЭМ!$F$39:$F$782,СВЦЭМ!$A$39:$A$782,$A201,СВЦЭМ!$B$39:$B$782,J$190)+'СЕТ СН'!$F$12</f>
        <v>137.99325433999999</v>
      </c>
      <c r="K201" s="36">
        <f>SUMIFS(СВЦЭМ!$F$39:$F$782,СВЦЭМ!$A$39:$A$782,$A201,СВЦЭМ!$B$39:$B$782,K$190)+'СЕТ СН'!$F$12</f>
        <v>138.57581138</v>
      </c>
      <c r="L201" s="36">
        <f>SUMIFS(СВЦЭМ!$F$39:$F$782,СВЦЭМ!$A$39:$A$782,$A201,СВЦЭМ!$B$39:$B$782,L$190)+'СЕТ СН'!$F$12</f>
        <v>139.52791945000001</v>
      </c>
      <c r="M201" s="36">
        <f>SUMIFS(СВЦЭМ!$F$39:$F$782,СВЦЭМ!$A$39:$A$782,$A201,СВЦЭМ!$B$39:$B$782,M$190)+'СЕТ СН'!$F$12</f>
        <v>135.03487884</v>
      </c>
      <c r="N201" s="36">
        <f>SUMIFS(СВЦЭМ!$F$39:$F$782,СВЦЭМ!$A$39:$A$782,$A201,СВЦЭМ!$B$39:$B$782,N$190)+'СЕТ СН'!$F$12</f>
        <v>138.66661250000001</v>
      </c>
      <c r="O201" s="36">
        <f>SUMIFS(СВЦЭМ!$F$39:$F$782,СВЦЭМ!$A$39:$A$782,$A201,СВЦЭМ!$B$39:$B$782,O$190)+'СЕТ СН'!$F$12</f>
        <v>139.15819107999999</v>
      </c>
      <c r="P201" s="36">
        <f>SUMIFS(СВЦЭМ!$F$39:$F$782,СВЦЭМ!$A$39:$A$782,$A201,СВЦЭМ!$B$39:$B$782,P$190)+'СЕТ СН'!$F$12</f>
        <v>137.78978212000001</v>
      </c>
      <c r="Q201" s="36">
        <f>SUMIFS(СВЦЭМ!$F$39:$F$782,СВЦЭМ!$A$39:$A$782,$A201,СВЦЭМ!$B$39:$B$782,Q$190)+'СЕТ СН'!$F$12</f>
        <v>136.79680246999999</v>
      </c>
      <c r="R201" s="36">
        <f>SUMIFS(СВЦЭМ!$F$39:$F$782,СВЦЭМ!$A$39:$A$782,$A201,СВЦЭМ!$B$39:$B$782,R$190)+'СЕТ СН'!$F$12</f>
        <v>133.86907352</v>
      </c>
      <c r="S201" s="36">
        <f>SUMIFS(СВЦЭМ!$F$39:$F$782,СВЦЭМ!$A$39:$A$782,$A201,СВЦЭМ!$B$39:$B$782,S$190)+'СЕТ СН'!$F$12</f>
        <v>139.19238903999999</v>
      </c>
      <c r="T201" s="36">
        <f>SUMIFS(СВЦЭМ!$F$39:$F$782,СВЦЭМ!$A$39:$A$782,$A201,СВЦЭМ!$B$39:$B$782,T$190)+'СЕТ СН'!$F$12</f>
        <v>147.02491282</v>
      </c>
      <c r="U201" s="36">
        <f>SUMIFS(СВЦЭМ!$F$39:$F$782,СВЦЭМ!$A$39:$A$782,$A201,СВЦЭМ!$B$39:$B$782,U$190)+'СЕТ СН'!$F$12</f>
        <v>150.25922312</v>
      </c>
      <c r="V201" s="36">
        <f>SUMIFS(СВЦЭМ!$F$39:$F$782,СВЦЭМ!$A$39:$A$782,$A201,СВЦЭМ!$B$39:$B$782,V$190)+'СЕТ СН'!$F$12</f>
        <v>149.82220855</v>
      </c>
      <c r="W201" s="36">
        <f>SUMIFS(СВЦЭМ!$F$39:$F$782,СВЦЭМ!$A$39:$A$782,$A201,СВЦЭМ!$B$39:$B$782,W$190)+'СЕТ СН'!$F$12</f>
        <v>154.63312507000001</v>
      </c>
      <c r="X201" s="36">
        <f>SUMIFS(СВЦЭМ!$F$39:$F$782,СВЦЭМ!$A$39:$A$782,$A201,СВЦЭМ!$B$39:$B$782,X$190)+'СЕТ СН'!$F$12</f>
        <v>151.93541984000001</v>
      </c>
      <c r="Y201" s="36">
        <f>SUMIFS(СВЦЭМ!$F$39:$F$782,СВЦЭМ!$A$39:$A$782,$A201,СВЦЭМ!$B$39:$B$782,Y$190)+'СЕТ СН'!$F$12</f>
        <v>150.78188270000001</v>
      </c>
    </row>
    <row r="202" spans="1:25" ht="15.75" x14ac:dyDescent="0.2">
      <c r="A202" s="35">
        <f t="shared" si="5"/>
        <v>44846</v>
      </c>
      <c r="B202" s="36">
        <f>SUMIFS(СВЦЭМ!$F$39:$F$782,СВЦЭМ!$A$39:$A$782,$A202,СВЦЭМ!$B$39:$B$782,B$190)+'СЕТ СН'!$F$12</f>
        <v>137.24942492</v>
      </c>
      <c r="C202" s="36">
        <f>SUMIFS(СВЦЭМ!$F$39:$F$782,СВЦЭМ!$A$39:$A$782,$A202,СВЦЭМ!$B$39:$B$782,C$190)+'СЕТ СН'!$F$12</f>
        <v>140.96959396</v>
      </c>
      <c r="D202" s="36">
        <f>SUMIFS(СВЦЭМ!$F$39:$F$782,СВЦЭМ!$A$39:$A$782,$A202,СВЦЭМ!$B$39:$B$782,D$190)+'СЕТ СН'!$F$12</f>
        <v>144.15089558</v>
      </c>
      <c r="E202" s="36">
        <f>SUMIFS(СВЦЭМ!$F$39:$F$782,СВЦЭМ!$A$39:$A$782,$A202,СВЦЭМ!$B$39:$B$782,E$190)+'СЕТ СН'!$F$12</f>
        <v>143.13283862</v>
      </c>
      <c r="F202" s="36">
        <f>SUMIFS(СВЦЭМ!$F$39:$F$782,СВЦЭМ!$A$39:$A$782,$A202,СВЦЭМ!$B$39:$B$782,F$190)+'СЕТ СН'!$F$12</f>
        <v>142.33908378999999</v>
      </c>
      <c r="G202" s="36">
        <f>SUMIFS(СВЦЭМ!$F$39:$F$782,СВЦЭМ!$A$39:$A$782,$A202,СВЦЭМ!$B$39:$B$782,G$190)+'СЕТ СН'!$F$12</f>
        <v>142.09027356999999</v>
      </c>
      <c r="H202" s="36">
        <f>SUMIFS(СВЦЭМ!$F$39:$F$782,СВЦЭМ!$A$39:$A$782,$A202,СВЦЭМ!$B$39:$B$782,H$190)+'СЕТ СН'!$F$12</f>
        <v>138.33033968000001</v>
      </c>
      <c r="I202" s="36">
        <f>SUMIFS(СВЦЭМ!$F$39:$F$782,СВЦЭМ!$A$39:$A$782,$A202,СВЦЭМ!$B$39:$B$782,I$190)+'СЕТ СН'!$F$12</f>
        <v>133.89108891000001</v>
      </c>
      <c r="J202" s="36">
        <f>SUMIFS(СВЦЭМ!$F$39:$F$782,СВЦЭМ!$A$39:$A$782,$A202,СВЦЭМ!$B$39:$B$782,J$190)+'СЕТ СН'!$F$12</f>
        <v>135.15482133</v>
      </c>
      <c r="K202" s="36">
        <f>SUMIFS(СВЦЭМ!$F$39:$F$782,СВЦЭМ!$A$39:$A$782,$A202,СВЦЭМ!$B$39:$B$782,K$190)+'СЕТ СН'!$F$12</f>
        <v>134.37541519999999</v>
      </c>
      <c r="L202" s="36">
        <f>SUMIFS(СВЦЭМ!$F$39:$F$782,СВЦЭМ!$A$39:$A$782,$A202,СВЦЭМ!$B$39:$B$782,L$190)+'СЕТ СН'!$F$12</f>
        <v>133.36045067000001</v>
      </c>
      <c r="M202" s="36">
        <f>SUMIFS(СВЦЭМ!$F$39:$F$782,СВЦЭМ!$A$39:$A$782,$A202,СВЦЭМ!$B$39:$B$782,M$190)+'СЕТ СН'!$F$12</f>
        <v>132.60095265000001</v>
      </c>
      <c r="N202" s="36">
        <f>SUMIFS(СВЦЭМ!$F$39:$F$782,СВЦЭМ!$A$39:$A$782,$A202,СВЦЭМ!$B$39:$B$782,N$190)+'СЕТ СН'!$F$12</f>
        <v>135.28189895</v>
      </c>
      <c r="O202" s="36">
        <f>SUMIFS(СВЦЭМ!$F$39:$F$782,СВЦЭМ!$A$39:$A$782,$A202,СВЦЭМ!$B$39:$B$782,O$190)+'СЕТ СН'!$F$12</f>
        <v>134.77057063000001</v>
      </c>
      <c r="P202" s="36">
        <f>SUMIFS(СВЦЭМ!$F$39:$F$782,СВЦЭМ!$A$39:$A$782,$A202,СВЦЭМ!$B$39:$B$782,P$190)+'СЕТ СН'!$F$12</f>
        <v>133.64106756000001</v>
      </c>
      <c r="Q202" s="36">
        <f>SUMIFS(СВЦЭМ!$F$39:$F$782,СВЦЭМ!$A$39:$A$782,$A202,СВЦЭМ!$B$39:$B$782,Q$190)+'СЕТ СН'!$F$12</f>
        <v>134.40451254999999</v>
      </c>
      <c r="R202" s="36">
        <f>SUMIFS(СВЦЭМ!$F$39:$F$782,СВЦЭМ!$A$39:$A$782,$A202,СВЦЭМ!$B$39:$B$782,R$190)+'СЕТ СН'!$F$12</f>
        <v>131.23737887999999</v>
      </c>
      <c r="S202" s="36">
        <f>SUMIFS(СВЦЭМ!$F$39:$F$782,СВЦЭМ!$A$39:$A$782,$A202,СВЦЭМ!$B$39:$B$782,S$190)+'СЕТ СН'!$F$12</f>
        <v>131.56461999999999</v>
      </c>
      <c r="T202" s="36">
        <f>SUMIFS(СВЦЭМ!$F$39:$F$782,СВЦЭМ!$A$39:$A$782,$A202,СВЦЭМ!$B$39:$B$782,T$190)+'СЕТ СН'!$F$12</f>
        <v>151.07076569</v>
      </c>
      <c r="U202" s="36">
        <f>SUMIFS(СВЦЭМ!$F$39:$F$782,СВЦЭМ!$A$39:$A$782,$A202,СВЦЭМ!$B$39:$B$782,U$190)+'СЕТ СН'!$F$12</f>
        <v>149.78460324</v>
      </c>
      <c r="V202" s="36">
        <f>SUMIFS(СВЦЭМ!$F$39:$F$782,СВЦЭМ!$A$39:$A$782,$A202,СВЦЭМ!$B$39:$B$782,V$190)+'СЕТ СН'!$F$12</f>
        <v>155.28167583999999</v>
      </c>
      <c r="W202" s="36">
        <f>SUMIFS(СВЦЭМ!$F$39:$F$782,СВЦЭМ!$A$39:$A$782,$A202,СВЦЭМ!$B$39:$B$782,W$190)+'СЕТ СН'!$F$12</f>
        <v>143.09381450999999</v>
      </c>
      <c r="X202" s="36">
        <f>SUMIFS(СВЦЭМ!$F$39:$F$782,СВЦЭМ!$A$39:$A$782,$A202,СВЦЭМ!$B$39:$B$782,X$190)+'СЕТ СН'!$F$12</f>
        <v>138.49479600000001</v>
      </c>
      <c r="Y202" s="36">
        <f>SUMIFS(СВЦЭМ!$F$39:$F$782,СВЦЭМ!$A$39:$A$782,$A202,СВЦЭМ!$B$39:$B$782,Y$190)+'СЕТ СН'!$F$12</f>
        <v>136.22410127000001</v>
      </c>
    </row>
    <row r="203" spans="1:25" ht="15.75" x14ac:dyDescent="0.2">
      <c r="A203" s="35">
        <f t="shared" si="5"/>
        <v>44847</v>
      </c>
      <c r="B203" s="36">
        <f>SUMIFS(СВЦЭМ!$F$39:$F$782,СВЦЭМ!$A$39:$A$782,$A203,СВЦЭМ!$B$39:$B$782,B$190)+'СЕТ СН'!$F$12</f>
        <v>150.90271439</v>
      </c>
      <c r="C203" s="36">
        <f>SUMIFS(СВЦЭМ!$F$39:$F$782,СВЦЭМ!$A$39:$A$782,$A203,СВЦЭМ!$B$39:$B$782,C$190)+'СЕТ СН'!$F$12</f>
        <v>154.27591649999999</v>
      </c>
      <c r="D203" s="36">
        <f>SUMIFS(СВЦЭМ!$F$39:$F$782,СВЦЭМ!$A$39:$A$782,$A203,СВЦЭМ!$B$39:$B$782,D$190)+'СЕТ СН'!$F$12</f>
        <v>153.96996734000001</v>
      </c>
      <c r="E203" s="36">
        <f>SUMIFS(СВЦЭМ!$F$39:$F$782,СВЦЭМ!$A$39:$A$782,$A203,СВЦЭМ!$B$39:$B$782,E$190)+'СЕТ СН'!$F$12</f>
        <v>154.76199611000001</v>
      </c>
      <c r="F203" s="36">
        <f>SUMIFS(СВЦЭМ!$F$39:$F$782,СВЦЭМ!$A$39:$A$782,$A203,СВЦЭМ!$B$39:$B$782,F$190)+'СЕТ СН'!$F$12</f>
        <v>155.03276876000001</v>
      </c>
      <c r="G203" s="36">
        <f>SUMIFS(СВЦЭМ!$F$39:$F$782,СВЦЭМ!$A$39:$A$782,$A203,СВЦЭМ!$B$39:$B$782,G$190)+'СЕТ СН'!$F$12</f>
        <v>153.35277819999999</v>
      </c>
      <c r="H203" s="36">
        <f>SUMIFS(СВЦЭМ!$F$39:$F$782,СВЦЭМ!$A$39:$A$782,$A203,СВЦЭМ!$B$39:$B$782,H$190)+'СЕТ СН'!$F$12</f>
        <v>149.44622183000001</v>
      </c>
      <c r="I203" s="36">
        <f>SUMIFS(СВЦЭМ!$F$39:$F$782,СВЦЭМ!$A$39:$A$782,$A203,СВЦЭМ!$B$39:$B$782,I$190)+'СЕТ СН'!$F$12</f>
        <v>146.12856456</v>
      </c>
      <c r="J203" s="36">
        <f>SUMIFS(СВЦЭМ!$F$39:$F$782,СВЦЭМ!$A$39:$A$782,$A203,СВЦЭМ!$B$39:$B$782,J$190)+'СЕТ СН'!$F$12</f>
        <v>144.59195219</v>
      </c>
      <c r="K203" s="36">
        <f>SUMIFS(СВЦЭМ!$F$39:$F$782,СВЦЭМ!$A$39:$A$782,$A203,СВЦЭМ!$B$39:$B$782,K$190)+'СЕТ СН'!$F$12</f>
        <v>148.78793690000001</v>
      </c>
      <c r="L203" s="36">
        <f>SUMIFS(СВЦЭМ!$F$39:$F$782,СВЦЭМ!$A$39:$A$782,$A203,СВЦЭМ!$B$39:$B$782,L$190)+'СЕТ СН'!$F$12</f>
        <v>146.95718062</v>
      </c>
      <c r="M203" s="36">
        <f>SUMIFS(СВЦЭМ!$F$39:$F$782,СВЦЭМ!$A$39:$A$782,$A203,СВЦЭМ!$B$39:$B$782,M$190)+'СЕТ СН'!$F$12</f>
        <v>148.56703404999999</v>
      </c>
      <c r="N203" s="36">
        <f>SUMIFS(СВЦЭМ!$F$39:$F$782,СВЦЭМ!$A$39:$A$782,$A203,СВЦЭМ!$B$39:$B$782,N$190)+'СЕТ СН'!$F$12</f>
        <v>147.43822895</v>
      </c>
      <c r="O203" s="36">
        <f>SUMIFS(СВЦЭМ!$F$39:$F$782,СВЦЭМ!$A$39:$A$782,$A203,СВЦЭМ!$B$39:$B$782,O$190)+'СЕТ СН'!$F$12</f>
        <v>147.01761109</v>
      </c>
      <c r="P203" s="36">
        <f>SUMIFS(СВЦЭМ!$F$39:$F$782,СВЦЭМ!$A$39:$A$782,$A203,СВЦЭМ!$B$39:$B$782,P$190)+'СЕТ СН'!$F$12</f>
        <v>146.58662328</v>
      </c>
      <c r="Q203" s="36">
        <f>SUMIFS(СВЦЭМ!$F$39:$F$782,СВЦЭМ!$A$39:$A$782,$A203,СВЦЭМ!$B$39:$B$782,Q$190)+'СЕТ СН'!$F$12</f>
        <v>145.27842773</v>
      </c>
      <c r="R203" s="36">
        <f>SUMIFS(СВЦЭМ!$F$39:$F$782,СВЦЭМ!$A$39:$A$782,$A203,СВЦЭМ!$B$39:$B$782,R$190)+'СЕТ СН'!$F$12</f>
        <v>150.64061687</v>
      </c>
      <c r="S203" s="36">
        <f>SUMIFS(СВЦЭМ!$F$39:$F$782,СВЦЭМ!$A$39:$A$782,$A203,СВЦЭМ!$B$39:$B$782,S$190)+'СЕТ СН'!$F$12</f>
        <v>146.54189801999999</v>
      </c>
      <c r="T203" s="36">
        <f>SUMIFS(СВЦЭМ!$F$39:$F$782,СВЦЭМ!$A$39:$A$782,$A203,СВЦЭМ!$B$39:$B$782,T$190)+'СЕТ СН'!$F$12</f>
        <v>149.39820857999999</v>
      </c>
      <c r="U203" s="36">
        <f>SUMIFS(СВЦЭМ!$F$39:$F$782,СВЦЭМ!$A$39:$A$782,$A203,СВЦЭМ!$B$39:$B$782,U$190)+'СЕТ СН'!$F$12</f>
        <v>151.55940035</v>
      </c>
      <c r="V203" s="36">
        <f>SUMIFS(СВЦЭМ!$F$39:$F$782,СВЦЭМ!$A$39:$A$782,$A203,СВЦЭМ!$B$39:$B$782,V$190)+'СЕТ СН'!$F$12</f>
        <v>148.77077983999999</v>
      </c>
      <c r="W203" s="36">
        <f>SUMIFS(СВЦЭМ!$F$39:$F$782,СВЦЭМ!$A$39:$A$782,$A203,СВЦЭМ!$B$39:$B$782,W$190)+'СЕТ СН'!$F$12</f>
        <v>147.20056069</v>
      </c>
      <c r="X203" s="36">
        <f>SUMIFS(СВЦЭМ!$F$39:$F$782,СВЦЭМ!$A$39:$A$782,$A203,СВЦЭМ!$B$39:$B$782,X$190)+'СЕТ СН'!$F$12</f>
        <v>146.67277616000001</v>
      </c>
      <c r="Y203" s="36">
        <f>SUMIFS(СВЦЭМ!$F$39:$F$782,СВЦЭМ!$A$39:$A$782,$A203,СВЦЭМ!$B$39:$B$782,Y$190)+'СЕТ СН'!$F$12</f>
        <v>146.07009739</v>
      </c>
    </row>
    <row r="204" spans="1:25" ht="15.75" x14ac:dyDescent="0.2">
      <c r="A204" s="35">
        <f t="shared" si="5"/>
        <v>44848</v>
      </c>
      <c r="B204" s="36">
        <f>SUMIFS(СВЦЭМ!$F$39:$F$782,СВЦЭМ!$A$39:$A$782,$A204,СВЦЭМ!$B$39:$B$782,B$190)+'СЕТ СН'!$F$12</f>
        <v>154.35656408</v>
      </c>
      <c r="C204" s="36">
        <f>SUMIFS(СВЦЭМ!$F$39:$F$782,СВЦЭМ!$A$39:$A$782,$A204,СВЦЭМ!$B$39:$B$782,C$190)+'СЕТ СН'!$F$12</f>
        <v>156.4045892</v>
      </c>
      <c r="D204" s="36">
        <f>SUMIFS(СВЦЭМ!$F$39:$F$782,СВЦЭМ!$A$39:$A$782,$A204,СВЦЭМ!$B$39:$B$782,D$190)+'СЕТ СН'!$F$12</f>
        <v>160.82254846999999</v>
      </c>
      <c r="E204" s="36">
        <f>SUMIFS(СВЦЭМ!$F$39:$F$782,СВЦЭМ!$A$39:$A$782,$A204,СВЦЭМ!$B$39:$B$782,E$190)+'СЕТ СН'!$F$12</f>
        <v>163.26991727000001</v>
      </c>
      <c r="F204" s="36">
        <f>SUMIFS(СВЦЭМ!$F$39:$F$782,СВЦЭМ!$A$39:$A$782,$A204,СВЦЭМ!$B$39:$B$782,F$190)+'СЕТ СН'!$F$12</f>
        <v>163.46429133999999</v>
      </c>
      <c r="G204" s="36">
        <f>SUMIFS(СВЦЭМ!$F$39:$F$782,СВЦЭМ!$A$39:$A$782,$A204,СВЦЭМ!$B$39:$B$782,G$190)+'СЕТ СН'!$F$12</f>
        <v>161.49463312</v>
      </c>
      <c r="H204" s="36">
        <f>SUMIFS(СВЦЭМ!$F$39:$F$782,СВЦЭМ!$A$39:$A$782,$A204,СВЦЭМ!$B$39:$B$782,H$190)+'СЕТ СН'!$F$12</f>
        <v>152.00239852999999</v>
      </c>
      <c r="I204" s="36">
        <f>SUMIFS(СВЦЭМ!$F$39:$F$782,СВЦЭМ!$A$39:$A$782,$A204,СВЦЭМ!$B$39:$B$782,I$190)+'СЕТ СН'!$F$12</f>
        <v>153.77068796</v>
      </c>
      <c r="J204" s="36">
        <f>SUMIFS(СВЦЭМ!$F$39:$F$782,СВЦЭМ!$A$39:$A$782,$A204,СВЦЭМ!$B$39:$B$782,J$190)+'СЕТ СН'!$F$12</f>
        <v>153.85863187000001</v>
      </c>
      <c r="K204" s="36">
        <f>SUMIFS(СВЦЭМ!$F$39:$F$782,СВЦЭМ!$A$39:$A$782,$A204,СВЦЭМ!$B$39:$B$782,K$190)+'СЕТ СН'!$F$12</f>
        <v>153.64642420999999</v>
      </c>
      <c r="L204" s="36">
        <f>SUMIFS(СВЦЭМ!$F$39:$F$782,СВЦЭМ!$A$39:$A$782,$A204,СВЦЭМ!$B$39:$B$782,L$190)+'СЕТ СН'!$F$12</f>
        <v>155.01977579999999</v>
      </c>
      <c r="M204" s="36">
        <f>SUMIFS(СВЦЭМ!$F$39:$F$782,СВЦЭМ!$A$39:$A$782,$A204,СВЦЭМ!$B$39:$B$782,M$190)+'СЕТ СН'!$F$12</f>
        <v>151.09553672999999</v>
      </c>
      <c r="N204" s="36">
        <f>SUMIFS(СВЦЭМ!$F$39:$F$782,СВЦЭМ!$A$39:$A$782,$A204,СВЦЭМ!$B$39:$B$782,N$190)+'СЕТ СН'!$F$12</f>
        <v>151.36366649999999</v>
      </c>
      <c r="O204" s="36">
        <f>SUMIFS(СВЦЭМ!$F$39:$F$782,СВЦЭМ!$A$39:$A$782,$A204,СВЦЭМ!$B$39:$B$782,O$190)+'СЕТ СН'!$F$12</f>
        <v>151.86451445</v>
      </c>
      <c r="P204" s="36">
        <f>SUMIFS(СВЦЭМ!$F$39:$F$782,СВЦЭМ!$A$39:$A$782,$A204,СВЦЭМ!$B$39:$B$782,P$190)+'СЕТ СН'!$F$12</f>
        <v>151.81811119</v>
      </c>
      <c r="Q204" s="36">
        <f>SUMIFS(СВЦЭМ!$F$39:$F$782,СВЦЭМ!$A$39:$A$782,$A204,СВЦЭМ!$B$39:$B$782,Q$190)+'СЕТ СН'!$F$12</f>
        <v>151.96559730999999</v>
      </c>
      <c r="R204" s="36">
        <f>SUMIFS(СВЦЭМ!$F$39:$F$782,СВЦЭМ!$A$39:$A$782,$A204,СВЦЭМ!$B$39:$B$782,R$190)+'СЕТ СН'!$F$12</f>
        <v>150.48882766</v>
      </c>
      <c r="S204" s="36">
        <f>SUMIFS(СВЦЭМ!$F$39:$F$782,СВЦЭМ!$A$39:$A$782,$A204,СВЦЭМ!$B$39:$B$782,S$190)+'СЕТ СН'!$F$12</f>
        <v>153.00809090999999</v>
      </c>
      <c r="T204" s="36">
        <f>SUMIFS(СВЦЭМ!$F$39:$F$782,СВЦЭМ!$A$39:$A$782,$A204,СВЦЭМ!$B$39:$B$782,T$190)+'СЕТ СН'!$F$12</f>
        <v>153.89836206999999</v>
      </c>
      <c r="U204" s="36">
        <f>SUMIFS(СВЦЭМ!$F$39:$F$782,СВЦЭМ!$A$39:$A$782,$A204,СВЦЭМ!$B$39:$B$782,U$190)+'СЕТ СН'!$F$12</f>
        <v>153.32294931999999</v>
      </c>
      <c r="V204" s="36">
        <f>SUMIFS(СВЦЭМ!$F$39:$F$782,СВЦЭМ!$A$39:$A$782,$A204,СВЦЭМ!$B$39:$B$782,V$190)+'СЕТ СН'!$F$12</f>
        <v>155.07641641000001</v>
      </c>
      <c r="W204" s="36">
        <f>SUMIFS(СВЦЭМ!$F$39:$F$782,СВЦЭМ!$A$39:$A$782,$A204,СВЦЭМ!$B$39:$B$782,W$190)+'СЕТ СН'!$F$12</f>
        <v>154.8253656</v>
      </c>
      <c r="X204" s="36">
        <f>SUMIFS(СВЦЭМ!$F$39:$F$782,СВЦЭМ!$A$39:$A$782,$A204,СВЦЭМ!$B$39:$B$782,X$190)+'СЕТ СН'!$F$12</f>
        <v>153.85013712</v>
      </c>
      <c r="Y204" s="36">
        <f>SUMIFS(СВЦЭМ!$F$39:$F$782,СВЦЭМ!$A$39:$A$782,$A204,СВЦЭМ!$B$39:$B$782,Y$190)+'СЕТ СН'!$F$12</f>
        <v>151.01021322</v>
      </c>
    </row>
    <row r="205" spans="1:25" ht="15.75" x14ac:dyDescent="0.2">
      <c r="A205" s="35">
        <f t="shared" si="5"/>
        <v>44849</v>
      </c>
      <c r="B205" s="36">
        <f>SUMIFS(СВЦЭМ!$F$39:$F$782,СВЦЭМ!$A$39:$A$782,$A205,СВЦЭМ!$B$39:$B$782,B$190)+'СЕТ СН'!$F$12</f>
        <v>138.60967862999999</v>
      </c>
      <c r="C205" s="36">
        <f>SUMIFS(СВЦЭМ!$F$39:$F$782,СВЦЭМ!$A$39:$A$782,$A205,СВЦЭМ!$B$39:$B$782,C$190)+'СЕТ СН'!$F$12</f>
        <v>137.19076203</v>
      </c>
      <c r="D205" s="36">
        <f>SUMIFS(СВЦЭМ!$F$39:$F$782,СВЦЭМ!$A$39:$A$782,$A205,СВЦЭМ!$B$39:$B$782,D$190)+'СЕТ СН'!$F$12</f>
        <v>135.47100083999999</v>
      </c>
      <c r="E205" s="36">
        <f>SUMIFS(СВЦЭМ!$F$39:$F$782,СВЦЭМ!$A$39:$A$782,$A205,СВЦЭМ!$B$39:$B$782,E$190)+'СЕТ СН'!$F$12</f>
        <v>134.74597349999999</v>
      </c>
      <c r="F205" s="36">
        <f>SUMIFS(СВЦЭМ!$F$39:$F$782,СВЦЭМ!$A$39:$A$782,$A205,СВЦЭМ!$B$39:$B$782,F$190)+'СЕТ СН'!$F$12</f>
        <v>133.96548985000001</v>
      </c>
      <c r="G205" s="36">
        <f>SUMIFS(СВЦЭМ!$F$39:$F$782,СВЦЭМ!$A$39:$A$782,$A205,СВЦЭМ!$B$39:$B$782,G$190)+'СЕТ СН'!$F$12</f>
        <v>134.07747187999999</v>
      </c>
      <c r="H205" s="36">
        <f>SUMIFS(СВЦЭМ!$F$39:$F$782,СВЦЭМ!$A$39:$A$782,$A205,СВЦЭМ!$B$39:$B$782,H$190)+'СЕТ СН'!$F$12</f>
        <v>136.51916195999999</v>
      </c>
      <c r="I205" s="36">
        <f>SUMIFS(СВЦЭМ!$F$39:$F$782,СВЦЭМ!$A$39:$A$782,$A205,СВЦЭМ!$B$39:$B$782,I$190)+'СЕТ СН'!$F$12</f>
        <v>131.52855334</v>
      </c>
      <c r="J205" s="36">
        <f>SUMIFS(СВЦЭМ!$F$39:$F$782,СВЦЭМ!$A$39:$A$782,$A205,СВЦЭМ!$B$39:$B$782,J$190)+'СЕТ СН'!$F$12</f>
        <v>132.29789897000001</v>
      </c>
      <c r="K205" s="36">
        <f>SUMIFS(СВЦЭМ!$F$39:$F$782,СВЦЭМ!$A$39:$A$782,$A205,СВЦЭМ!$B$39:$B$782,K$190)+'СЕТ СН'!$F$12</f>
        <v>133.05568983000001</v>
      </c>
      <c r="L205" s="36">
        <f>SUMIFS(СВЦЭМ!$F$39:$F$782,СВЦЭМ!$A$39:$A$782,$A205,СВЦЭМ!$B$39:$B$782,L$190)+'СЕТ СН'!$F$12</f>
        <v>138.70431785</v>
      </c>
      <c r="M205" s="36">
        <f>SUMIFS(СВЦЭМ!$F$39:$F$782,СВЦЭМ!$A$39:$A$782,$A205,СВЦЭМ!$B$39:$B$782,M$190)+'СЕТ СН'!$F$12</f>
        <v>133.26914880999999</v>
      </c>
      <c r="N205" s="36">
        <f>SUMIFS(СВЦЭМ!$F$39:$F$782,СВЦЭМ!$A$39:$A$782,$A205,СВЦЭМ!$B$39:$B$782,N$190)+'СЕТ СН'!$F$12</f>
        <v>123.1503172</v>
      </c>
      <c r="O205" s="36">
        <f>SUMIFS(СВЦЭМ!$F$39:$F$782,СВЦЭМ!$A$39:$A$782,$A205,СВЦЭМ!$B$39:$B$782,O$190)+'СЕТ СН'!$F$12</f>
        <v>121.83003746999999</v>
      </c>
      <c r="P205" s="36">
        <f>SUMIFS(СВЦЭМ!$F$39:$F$782,СВЦЭМ!$A$39:$A$782,$A205,СВЦЭМ!$B$39:$B$782,P$190)+'СЕТ СН'!$F$12</f>
        <v>122.51488267000001</v>
      </c>
      <c r="Q205" s="36">
        <f>SUMIFS(СВЦЭМ!$F$39:$F$782,СВЦЭМ!$A$39:$A$782,$A205,СВЦЭМ!$B$39:$B$782,Q$190)+'СЕТ СН'!$F$12</f>
        <v>123.52110752999999</v>
      </c>
      <c r="R205" s="36">
        <f>SUMIFS(СВЦЭМ!$F$39:$F$782,СВЦЭМ!$A$39:$A$782,$A205,СВЦЭМ!$B$39:$B$782,R$190)+'СЕТ СН'!$F$12</f>
        <v>130.39557231000001</v>
      </c>
      <c r="S205" s="36">
        <f>SUMIFS(СВЦЭМ!$F$39:$F$782,СВЦЭМ!$A$39:$A$782,$A205,СВЦЭМ!$B$39:$B$782,S$190)+'СЕТ СН'!$F$12</f>
        <v>134.83878806000001</v>
      </c>
      <c r="T205" s="36">
        <f>SUMIFS(СВЦЭМ!$F$39:$F$782,СВЦЭМ!$A$39:$A$782,$A205,СВЦЭМ!$B$39:$B$782,T$190)+'СЕТ СН'!$F$12</f>
        <v>143.49243375</v>
      </c>
      <c r="U205" s="36">
        <f>SUMIFS(СВЦЭМ!$F$39:$F$782,СВЦЭМ!$A$39:$A$782,$A205,СВЦЭМ!$B$39:$B$782,U$190)+'СЕТ СН'!$F$12</f>
        <v>147.50250084999999</v>
      </c>
      <c r="V205" s="36">
        <f>SUMIFS(СВЦЭМ!$F$39:$F$782,СВЦЭМ!$A$39:$A$782,$A205,СВЦЭМ!$B$39:$B$782,V$190)+'СЕТ СН'!$F$12</f>
        <v>146.25719171</v>
      </c>
      <c r="W205" s="36">
        <f>SUMIFS(СВЦЭМ!$F$39:$F$782,СВЦЭМ!$A$39:$A$782,$A205,СВЦЭМ!$B$39:$B$782,W$190)+'СЕТ СН'!$F$12</f>
        <v>144.11807150999999</v>
      </c>
      <c r="X205" s="36">
        <f>SUMIFS(СВЦЭМ!$F$39:$F$782,СВЦЭМ!$A$39:$A$782,$A205,СВЦЭМ!$B$39:$B$782,X$190)+'СЕТ СН'!$F$12</f>
        <v>148.10776605999999</v>
      </c>
      <c r="Y205" s="36">
        <f>SUMIFS(СВЦЭМ!$F$39:$F$782,СВЦЭМ!$A$39:$A$782,$A205,СВЦЭМ!$B$39:$B$782,Y$190)+'СЕТ СН'!$F$12</f>
        <v>141.00404777</v>
      </c>
    </row>
    <row r="206" spans="1:25" ht="15.75" x14ac:dyDescent="0.2">
      <c r="A206" s="35">
        <f t="shared" si="5"/>
        <v>44850</v>
      </c>
      <c r="B206" s="36">
        <f>SUMIFS(СВЦЭМ!$F$39:$F$782,СВЦЭМ!$A$39:$A$782,$A206,СВЦЭМ!$B$39:$B$782,B$190)+'СЕТ СН'!$F$12</f>
        <v>131.63622222000001</v>
      </c>
      <c r="C206" s="36">
        <f>SUMIFS(СВЦЭМ!$F$39:$F$782,СВЦЭМ!$A$39:$A$782,$A206,СВЦЭМ!$B$39:$B$782,C$190)+'СЕТ СН'!$F$12</f>
        <v>134.81725872000001</v>
      </c>
      <c r="D206" s="36">
        <f>SUMIFS(СВЦЭМ!$F$39:$F$782,СВЦЭМ!$A$39:$A$782,$A206,СВЦЭМ!$B$39:$B$782,D$190)+'СЕТ СН'!$F$12</f>
        <v>136.53319046999999</v>
      </c>
      <c r="E206" s="36">
        <f>SUMIFS(СВЦЭМ!$F$39:$F$782,СВЦЭМ!$A$39:$A$782,$A206,СВЦЭМ!$B$39:$B$782,E$190)+'СЕТ СН'!$F$12</f>
        <v>138.04586792000001</v>
      </c>
      <c r="F206" s="36">
        <f>SUMIFS(СВЦЭМ!$F$39:$F$782,СВЦЭМ!$A$39:$A$782,$A206,СВЦЭМ!$B$39:$B$782,F$190)+'СЕТ СН'!$F$12</f>
        <v>137.09619239</v>
      </c>
      <c r="G206" s="36">
        <f>SUMIFS(СВЦЭМ!$F$39:$F$782,СВЦЭМ!$A$39:$A$782,$A206,СВЦЭМ!$B$39:$B$782,G$190)+'СЕТ СН'!$F$12</f>
        <v>135.35501801000001</v>
      </c>
      <c r="H206" s="36">
        <f>SUMIFS(СВЦЭМ!$F$39:$F$782,СВЦЭМ!$A$39:$A$782,$A206,СВЦЭМ!$B$39:$B$782,H$190)+'СЕТ СН'!$F$12</f>
        <v>132.97325606000001</v>
      </c>
      <c r="I206" s="36">
        <f>SUMIFS(СВЦЭМ!$F$39:$F$782,СВЦЭМ!$A$39:$A$782,$A206,СВЦЭМ!$B$39:$B$782,I$190)+'СЕТ СН'!$F$12</f>
        <v>129.64949554</v>
      </c>
      <c r="J206" s="36">
        <f>SUMIFS(СВЦЭМ!$F$39:$F$782,СВЦЭМ!$A$39:$A$782,$A206,СВЦЭМ!$B$39:$B$782,J$190)+'СЕТ СН'!$F$12</f>
        <v>121.81989969999999</v>
      </c>
      <c r="K206" s="36">
        <f>SUMIFS(СВЦЭМ!$F$39:$F$782,СВЦЭМ!$A$39:$A$782,$A206,СВЦЭМ!$B$39:$B$782,K$190)+'СЕТ СН'!$F$12</f>
        <v>118.13254391</v>
      </c>
      <c r="L206" s="36">
        <f>SUMIFS(СВЦЭМ!$F$39:$F$782,СВЦЭМ!$A$39:$A$782,$A206,СВЦЭМ!$B$39:$B$782,L$190)+'СЕТ СН'!$F$12</f>
        <v>116.87897700000001</v>
      </c>
      <c r="M206" s="36">
        <f>SUMIFS(СВЦЭМ!$F$39:$F$782,СВЦЭМ!$A$39:$A$782,$A206,СВЦЭМ!$B$39:$B$782,M$190)+'СЕТ СН'!$F$12</f>
        <v>117.91824783</v>
      </c>
      <c r="N206" s="36">
        <f>SUMIFS(СВЦЭМ!$F$39:$F$782,СВЦЭМ!$A$39:$A$782,$A206,СВЦЭМ!$B$39:$B$782,N$190)+'СЕТ СН'!$F$12</f>
        <v>120.04891923</v>
      </c>
      <c r="O206" s="36">
        <f>SUMIFS(СВЦЭМ!$F$39:$F$782,СВЦЭМ!$A$39:$A$782,$A206,СВЦЭМ!$B$39:$B$782,O$190)+'СЕТ СН'!$F$12</f>
        <v>122.01420874999999</v>
      </c>
      <c r="P206" s="36">
        <f>SUMIFS(СВЦЭМ!$F$39:$F$782,СВЦЭМ!$A$39:$A$782,$A206,СВЦЭМ!$B$39:$B$782,P$190)+'СЕТ СН'!$F$12</f>
        <v>123.32673105000001</v>
      </c>
      <c r="Q206" s="36">
        <f>SUMIFS(СВЦЭМ!$F$39:$F$782,СВЦЭМ!$A$39:$A$782,$A206,СВЦЭМ!$B$39:$B$782,Q$190)+'СЕТ СН'!$F$12</f>
        <v>122.64825114999999</v>
      </c>
      <c r="R206" s="36">
        <f>SUMIFS(СВЦЭМ!$F$39:$F$782,СВЦЭМ!$A$39:$A$782,$A206,СВЦЭМ!$B$39:$B$782,R$190)+'СЕТ СН'!$F$12</f>
        <v>121.95171517999999</v>
      </c>
      <c r="S206" s="36">
        <f>SUMIFS(СВЦЭМ!$F$39:$F$782,СВЦЭМ!$A$39:$A$782,$A206,СВЦЭМ!$B$39:$B$782,S$190)+'СЕТ СН'!$F$12</f>
        <v>122.10545553999999</v>
      </c>
      <c r="T206" s="36">
        <f>SUMIFS(СВЦЭМ!$F$39:$F$782,СВЦЭМ!$A$39:$A$782,$A206,СВЦЭМ!$B$39:$B$782,T$190)+'СЕТ СН'!$F$12</f>
        <v>118.53186279000001</v>
      </c>
      <c r="U206" s="36">
        <f>SUMIFS(СВЦЭМ!$F$39:$F$782,СВЦЭМ!$A$39:$A$782,$A206,СВЦЭМ!$B$39:$B$782,U$190)+'СЕТ СН'!$F$12</f>
        <v>116.92809576000001</v>
      </c>
      <c r="V206" s="36">
        <f>SUMIFS(СВЦЭМ!$F$39:$F$782,СВЦЭМ!$A$39:$A$782,$A206,СВЦЭМ!$B$39:$B$782,V$190)+'СЕТ СН'!$F$12</f>
        <v>117.29138132</v>
      </c>
      <c r="W206" s="36">
        <f>SUMIFS(СВЦЭМ!$F$39:$F$782,СВЦЭМ!$A$39:$A$782,$A206,СВЦЭМ!$B$39:$B$782,W$190)+'СЕТ СН'!$F$12</f>
        <v>118.86251487</v>
      </c>
      <c r="X206" s="36">
        <f>SUMIFS(СВЦЭМ!$F$39:$F$782,СВЦЭМ!$A$39:$A$782,$A206,СВЦЭМ!$B$39:$B$782,X$190)+'СЕТ СН'!$F$12</f>
        <v>123.04132713</v>
      </c>
      <c r="Y206" s="36">
        <f>SUMIFS(СВЦЭМ!$F$39:$F$782,СВЦЭМ!$A$39:$A$782,$A206,СВЦЭМ!$B$39:$B$782,Y$190)+'СЕТ СН'!$F$12</f>
        <v>127.76819029000001</v>
      </c>
    </row>
    <row r="207" spans="1:25" ht="15.75" x14ac:dyDescent="0.2">
      <c r="A207" s="35">
        <f t="shared" si="5"/>
        <v>44851</v>
      </c>
      <c r="B207" s="36">
        <f>SUMIFS(СВЦЭМ!$F$39:$F$782,СВЦЭМ!$A$39:$A$782,$A207,СВЦЭМ!$B$39:$B$782,B$190)+'СЕТ СН'!$F$12</f>
        <v>135.04827078</v>
      </c>
      <c r="C207" s="36">
        <f>SUMIFS(СВЦЭМ!$F$39:$F$782,СВЦЭМ!$A$39:$A$782,$A207,СВЦЭМ!$B$39:$B$782,C$190)+'СЕТ СН'!$F$12</f>
        <v>139.89861263</v>
      </c>
      <c r="D207" s="36">
        <f>SUMIFS(СВЦЭМ!$F$39:$F$782,СВЦЭМ!$A$39:$A$782,$A207,СВЦЭМ!$B$39:$B$782,D$190)+'СЕТ СН'!$F$12</f>
        <v>145.48851550000001</v>
      </c>
      <c r="E207" s="36">
        <f>SUMIFS(СВЦЭМ!$F$39:$F$782,СВЦЭМ!$A$39:$A$782,$A207,СВЦЭМ!$B$39:$B$782,E$190)+'СЕТ СН'!$F$12</f>
        <v>148.30330135</v>
      </c>
      <c r="F207" s="36">
        <f>SUMIFS(СВЦЭМ!$F$39:$F$782,СВЦЭМ!$A$39:$A$782,$A207,СВЦЭМ!$B$39:$B$782,F$190)+'СЕТ СН'!$F$12</f>
        <v>149.08881966999999</v>
      </c>
      <c r="G207" s="36">
        <f>SUMIFS(СВЦЭМ!$F$39:$F$782,СВЦЭМ!$A$39:$A$782,$A207,СВЦЭМ!$B$39:$B$782,G$190)+'СЕТ СН'!$F$12</f>
        <v>145.53718712</v>
      </c>
      <c r="H207" s="36">
        <f>SUMIFS(СВЦЭМ!$F$39:$F$782,СВЦЭМ!$A$39:$A$782,$A207,СВЦЭМ!$B$39:$B$782,H$190)+'СЕТ СН'!$F$12</f>
        <v>137.58913779</v>
      </c>
      <c r="I207" s="36">
        <f>SUMIFS(СВЦЭМ!$F$39:$F$782,СВЦЭМ!$A$39:$A$782,$A207,СВЦЭМ!$B$39:$B$782,I$190)+'СЕТ СН'!$F$12</f>
        <v>129.44914817</v>
      </c>
      <c r="J207" s="36">
        <f>SUMIFS(СВЦЭМ!$F$39:$F$782,СВЦЭМ!$A$39:$A$782,$A207,СВЦЭМ!$B$39:$B$782,J$190)+'СЕТ СН'!$F$12</f>
        <v>125.72631086</v>
      </c>
      <c r="K207" s="36">
        <f>SUMIFS(СВЦЭМ!$F$39:$F$782,СВЦЭМ!$A$39:$A$782,$A207,СВЦЭМ!$B$39:$B$782,K$190)+'СЕТ СН'!$F$12</f>
        <v>125.30869487</v>
      </c>
      <c r="L207" s="36">
        <f>SUMIFS(СВЦЭМ!$F$39:$F$782,СВЦЭМ!$A$39:$A$782,$A207,СВЦЭМ!$B$39:$B$782,L$190)+'СЕТ СН'!$F$12</f>
        <v>126.43333732000001</v>
      </c>
      <c r="M207" s="36">
        <f>SUMIFS(СВЦЭМ!$F$39:$F$782,СВЦЭМ!$A$39:$A$782,$A207,СВЦЭМ!$B$39:$B$782,M$190)+'СЕТ СН'!$F$12</f>
        <v>128.49853092000001</v>
      </c>
      <c r="N207" s="36">
        <f>SUMIFS(СВЦЭМ!$F$39:$F$782,СВЦЭМ!$A$39:$A$782,$A207,СВЦЭМ!$B$39:$B$782,N$190)+'СЕТ СН'!$F$12</f>
        <v>128.80641654999999</v>
      </c>
      <c r="O207" s="36">
        <f>SUMIFS(СВЦЭМ!$F$39:$F$782,СВЦЭМ!$A$39:$A$782,$A207,СВЦЭМ!$B$39:$B$782,O$190)+'СЕТ СН'!$F$12</f>
        <v>128.45944510999999</v>
      </c>
      <c r="P207" s="36">
        <f>SUMIFS(СВЦЭМ!$F$39:$F$782,СВЦЭМ!$A$39:$A$782,$A207,СВЦЭМ!$B$39:$B$782,P$190)+'СЕТ СН'!$F$12</f>
        <v>130.90586557</v>
      </c>
      <c r="Q207" s="36">
        <f>SUMIFS(СВЦЭМ!$F$39:$F$782,СВЦЭМ!$A$39:$A$782,$A207,СВЦЭМ!$B$39:$B$782,Q$190)+'СЕТ СН'!$F$12</f>
        <v>127.51421728</v>
      </c>
      <c r="R207" s="36">
        <f>SUMIFS(СВЦЭМ!$F$39:$F$782,СВЦЭМ!$A$39:$A$782,$A207,СВЦЭМ!$B$39:$B$782,R$190)+'СЕТ СН'!$F$12</f>
        <v>119.85431839</v>
      </c>
      <c r="S207" s="36">
        <f>SUMIFS(СВЦЭМ!$F$39:$F$782,СВЦЭМ!$A$39:$A$782,$A207,СВЦЭМ!$B$39:$B$782,S$190)+'СЕТ СН'!$F$12</f>
        <v>117.58495107</v>
      </c>
      <c r="T207" s="36">
        <f>SUMIFS(СВЦЭМ!$F$39:$F$782,СВЦЭМ!$A$39:$A$782,$A207,СВЦЭМ!$B$39:$B$782,T$190)+'СЕТ СН'!$F$12</f>
        <v>126.53068723</v>
      </c>
      <c r="U207" s="36">
        <f>SUMIFS(СВЦЭМ!$F$39:$F$782,СВЦЭМ!$A$39:$A$782,$A207,СВЦЭМ!$B$39:$B$782,U$190)+'СЕТ СН'!$F$12</f>
        <v>141.30213566</v>
      </c>
      <c r="V207" s="36">
        <f>SUMIFS(СВЦЭМ!$F$39:$F$782,СВЦЭМ!$A$39:$A$782,$A207,СВЦЭМ!$B$39:$B$782,V$190)+'СЕТ СН'!$F$12</f>
        <v>140.64311760999999</v>
      </c>
      <c r="W207" s="36">
        <f>SUMIFS(СВЦЭМ!$F$39:$F$782,СВЦЭМ!$A$39:$A$782,$A207,СВЦЭМ!$B$39:$B$782,W$190)+'СЕТ СН'!$F$12</f>
        <v>139.23273982000001</v>
      </c>
      <c r="X207" s="36">
        <f>SUMIFS(СВЦЭМ!$F$39:$F$782,СВЦЭМ!$A$39:$A$782,$A207,СВЦЭМ!$B$39:$B$782,X$190)+'СЕТ СН'!$F$12</f>
        <v>132.18420972000001</v>
      </c>
      <c r="Y207" s="36">
        <f>SUMIFS(СВЦЭМ!$F$39:$F$782,СВЦЭМ!$A$39:$A$782,$A207,СВЦЭМ!$B$39:$B$782,Y$190)+'СЕТ СН'!$F$12</f>
        <v>138.43277906</v>
      </c>
    </row>
    <row r="208" spans="1:25" ht="15.75" x14ac:dyDescent="0.2">
      <c r="A208" s="35">
        <f t="shared" si="5"/>
        <v>44852</v>
      </c>
      <c r="B208" s="36">
        <f>SUMIFS(СВЦЭМ!$F$39:$F$782,СВЦЭМ!$A$39:$A$782,$A208,СВЦЭМ!$B$39:$B$782,B$190)+'СЕТ СН'!$F$12</f>
        <v>142.99926503</v>
      </c>
      <c r="C208" s="36">
        <f>SUMIFS(СВЦЭМ!$F$39:$F$782,СВЦЭМ!$A$39:$A$782,$A208,СВЦЭМ!$B$39:$B$782,C$190)+'СЕТ СН'!$F$12</f>
        <v>149.42944098999999</v>
      </c>
      <c r="D208" s="36">
        <f>SUMIFS(СВЦЭМ!$F$39:$F$782,СВЦЭМ!$A$39:$A$782,$A208,СВЦЭМ!$B$39:$B$782,D$190)+'СЕТ СН'!$F$12</f>
        <v>151.96172095</v>
      </c>
      <c r="E208" s="36">
        <f>SUMIFS(СВЦЭМ!$F$39:$F$782,СВЦЭМ!$A$39:$A$782,$A208,СВЦЭМ!$B$39:$B$782,E$190)+'СЕТ СН'!$F$12</f>
        <v>152.42276046999999</v>
      </c>
      <c r="F208" s="36">
        <f>SUMIFS(СВЦЭМ!$F$39:$F$782,СВЦЭМ!$A$39:$A$782,$A208,СВЦЭМ!$B$39:$B$782,F$190)+'СЕТ СН'!$F$12</f>
        <v>152.70938396</v>
      </c>
      <c r="G208" s="36">
        <f>SUMIFS(СВЦЭМ!$F$39:$F$782,СВЦЭМ!$A$39:$A$782,$A208,СВЦЭМ!$B$39:$B$782,G$190)+'СЕТ СН'!$F$12</f>
        <v>150.58660162999999</v>
      </c>
      <c r="H208" s="36">
        <f>SUMIFS(СВЦЭМ!$F$39:$F$782,СВЦЭМ!$A$39:$A$782,$A208,СВЦЭМ!$B$39:$B$782,H$190)+'СЕТ СН'!$F$12</f>
        <v>141.30403171</v>
      </c>
      <c r="I208" s="36">
        <f>SUMIFS(СВЦЭМ!$F$39:$F$782,СВЦЭМ!$A$39:$A$782,$A208,СВЦЭМ!$B$39:$B$782,I$190)+'СЕТ СН'!$F$12</f>
        <v>132.40054499999999</v>
      </c>
      <c r="J208" s="36">
        <f>SUMIFS(СВЦЭМ!$F$39:$F$782,СВЦЭМ!$A$39:$A$782,$A208,СВЦЭМ!$B$39:$B$782,J$190)+'СЕТ СН'!$F$12</f>
        <v>128.97972726</v>
      </c>
      <c r="K208" s="36">
        <f>SUMIFS(СВЦЭМ!$F$39:$F$782,СВЦЭМ!$A$39:$A$782,$A208,СВЦЭМ!$B$39:$B$782,K$190)+'СЕТ СН'!$F$12</f>
        <v>129.34838998000001</v>
      </c>
      <c r="L208" s="36">
        <f>SUMIFS(СВЦЭМ!$F$39:$F$782,СВЦЭМ!$A$39:$A$782,$A208,СВЦЭМ!$B$39:$B$782,L$190)+'СЕТ СН'!$F$12</f>
        <v>129.06303797999999</v>
      </c>
      <c r="M208" s="36">
        <f>SUMIFS(СВЦЭМ!$F$39:$F$782,СВЦЭМ!$A$39:$A$782,$A208,СВЦЭМ!$B$39:$B$782,M$190)+'СЕТ СН'!$F$12</f>
        <v>130.54747212000001</v>
      </c>
      <c r="N208" s="36">
        <f>SUMIFS(СВЦЭМ!$F$39:$F$782,СВЦЭМ!$A$39:$A$782,$A208,СВЦЭМ!$B$39:$B$782,N$190)+'СЕТ СН'!$F$12</f>
        <v>131.00762817</v>
      </c>
      <c r="O208" s="36">
        <f>SUMIFS(СВЦЭМ!$F$39:$F$782,СВЦЭМ!$A$39:$A$782,$A208,СВЦЭМ!$B$39:$B$782,O$190)+'СЕТ СН'!$F$12</f>
        <v>130.94903461000001</v>
      </c>
      <c r="P208" s="36">
        <f>SUMIFS(СВЦЭМ!$F$39:$F$782,СВЦЭМ!$A$39:$A$782,$A208,СВЦЭМ!$B$39:$B$782,P$190)+'СЕТ СН'!$F$12</f>
        <v>131.45664134</v>
      </c>
      <c r="Q208" s="36">
        <f>SUMIFS(СВЦЭМ!$F$39:$F$782,СВЦЭМ!$A$39:$A$782,$A208,СВЦЭМ!$B$39:$B$782,Q$190)+'СЕТ СН'!$F$12</f>
        <v>133.51728886999999</v>
      </c>
      <c r="R208" s="36">
        <f>SUMIFS(СВЦЭМ!$F$39:$F$782,СВЦЭМ!$A$39:$A$782,$A208,СВЦЭМ!$B$39:$B$782,R$190)+'СЕТ СН'!$F$12</f>
        <v>134.32647624000001</v>
      </c>
      <c r="S208" s="36">
        <f>SUMIFS(СВЦЭМ!$F$39:$F$782,СВЦЭМ!$A$39:$A$782,$A208,СВЦЭМ!$B$39:$B$782,S$190)+'СЕТ СН'!$F$12</f>
        <v>130.98512903</v>
      </c>
      <c r="T208" s="36">
        <f>SUMIFS(СВЦЭМ!$F$39:$F$782,СВЦЭМ!$A$39:$A$782,$A208,СВЦЭМ!$B$39:$B$782,T$190)+'СЕТ СН'!$F$12</f>
        <v>143.63789512</v>
      </c>
      <c r="U208" s="36">
        <f>SUMIFS(СВЦЭМ!$F$39:$F$782,СВЦЭМ!$A$39:$A$782,$A208,СВЦЭМ!$B$39:$B$782,U$190)+'СЕТ СН'!$F$12</f>
        <v>147.42662944</v>
      </c>
      <c r="V208" s="36">
        <f>SUMIFS(СВЦЭМ!$F$39:$F$782,СВЦЭМ!$A$39:$A$782,$A208,СВЦЭМ!$B$39:$B$782,V$190)+'СЕТ СН'!$F$12</f>
        <v>146.45129005999999</v>
      </c>
      <c r="W208" s="36">
        <f>SUMIFS(СВЦЭМ!$F$39:$F$782,СВЦЭМ!$A$39:$A$782,$A208,СВЦЭМ!$B$39:$B$782,W$190)+'СЕТ СН'!$F$12</f>
        <v>145.11504930000001</v>
      </c>
      <c r="X208" s="36">
        <f>SUMIFS(СВЦЭМ!$F$39:$F$782,СВЦЭМ!$A$39:$A$782,$A208,СВЦЭМ!$B$39:$B$782,X$190)+'СЕТ СН'!$F$12</f>
        <v>139.13016863999999</v>
      </c>
      <c r="Y208" s="36">
        <f>SUMIFS(СВЦЭМ!$F$39:$F$782,СВЦЭМ!$A$39:$A$782,$A208,СВЦЭМ!$B$39:$B$782,Y$190)+'СЕТ СН'!$F$12</f>
        <v>137.14211202000001</v>
      </c>
    </row>
    <row r="209" spans="1:25" ht="15.75" x14ac:dyDescent="0.2">
      <c r="A209" s="35">
        <f t="shared" si="5"/>
        <v>44853</v>
      </c>
      <c r="B209" s="36">
        <f>SUMIFS(СВЦЭМ!$F$39:$F$782,СВЦЭМ!$A$39:$A$782,$A209,СВЦЭМ!$B$39:$B$782,B$190)+'СЕТ СН'!$F$12</f>
        <v>143.7957691</v>
      </c>
      <c r="C209" s="36">
        <f>SUMIFS(СВЦЭМ!$F$39:$F$782,СВЦЭМ!$A$39:$A$782,$A209,СВЦЭМ!$B$39:$B$782,C$190)+'СЕТ СН'!$F$12</f>
        <v>149.06406459999999</v>
      </c>
      <c r="D209" s="36">
        <f>SUMIFS(СВЦЭМ!$F$39:$F$782,СВЦЭМ!$A$39:$A$782,$A209,СВЦЭМ!$B$39:$B$782,D$190)+'СЕТ СН'!$F$12</f>
        <v>152.36762339000001</v>
      </c>
      <c r="E209" s="36">
        <f>SUMIFS(СВЦЭМ!$F$39:$F$782,СВЦЭМ!$A$39:$A$782,$A209,СВЦЭМ!$B$39:$B$782,E$190)+'СЕТ СН'!$F$12</f>
        <v>152.30503712000001</v>
      </c>
      <c r="F209" s="36">
        <f>SUMIFS(СВЦЭМ!$F$39:$F$782,СВЦЭМ!$A$39:$A$782,$A209,СВЦЭМ!$B$39:$B$782,F$190)+'СЕТ СН'!$F$12</f>
        <v>152.76225331000001</v>
      </c>
      <c r="G209" s="36">
        <f>SUMIFS(СВЦЭМ!$F$39:$F$782,СВЦЭМ!$A$39:$A$782,$A209,СВЦЭМ!$B$39:$B$782,G$190)+'СЕТ СН'!$F$12</f>
        <v>150.29188941000001</v>
      </c>
      <c r="H209" s="36">
        <f>SUMIFS(СВЦЭМ!$F$39:$F$782,СВЦЭМ!$A$39:$A$782,$A209,СВЦЭМ!$B$39:$B$782,H$190)+'СЕТ СН'!$F$12</f>
        <v>141.29177415000001</v>
      </c>
      <c r="I209" s="36">
        <f>SUMIFS(СВЦЭМ!$F$39:$F$782,СВЦЭМ!$A$39:$A$782,$A209,СВЦЭМ!$B$39:$B$782,I$190)+'СЕТ СН'!$F$12</f>
        <v>133.86484783</v>
      </c>
      <c r="J209" s="36">
        <f>SUMIFS(СВЦЭМ!$F$39:$F$782,СВЦЭМ!$A$39:$A$782,$A209,СВЦЭМ!$B$39:$B$782,J$190)+'СЕТ СН'!$F$12</f>
        <v>139.00519732000001</v>
      </c>
      <c r="K209" s="36">
        <f>SUMIFS(СВЦЭМ!$F$39:$F$782,СВЦЭМ!$A$39:$A$782,$A209,СВЦЭМ!$B$39:$B$782,K$190)+'СЕТ СН'!$F$12</f>
        <v>140.20070620000001</v>
      </c>
      <c r="L209" s="36">
        <f>SUMIFS(СВЦЭМ!$F$39:$F$782,СВЦЭМ!$A$39:$A$782,$A209,СВЦЭМ!$B$39:$B$782,L$190)+'СЕТ СН'!$F$12</f>
        <v>140.79607557</v>
      </c>
      <c r="M209" s="36">
        <f>SUMIFS(СВЦЭМ!$F$39:$F$782,СВЦЭМ!$A$39:$A$782,$A209,СВЦЭМ!$B$39:$B$782,M$190)+'СЕТ СН'!$F$12</f>
        <v>145.10949337</v>
      </c>
      <c r="N209" s="36">
        <f>SUMIFS(СВЦЭМ!$F$39:$F$782,СВЦЭМ!$A$39:$A$782,$A209,СВЦЭМ!$B$39:$B$782,N$190)+'СЕТ СН'!$F$12</f>
        <v>135.12878966</v>
      </c>
      <c r="O209" s="36">
        <f>SUMIFS(СВЦЭМ!$F$39:$F$782,СВЦЭМ!$A$39:$A$782,$A209,СВЦЭМ!$B$39:$B$782,O$190)+'СЕТ СН'!$F$12</f>
        <v>133.91201516999999</v>
      </c>
      <c r="P209" s="36">
        <f>SUMIFS(СВЦЭМ!$F$39:$F$782,СВЦЭМ!$A$39:$A$782,$A209,СВЦЭМ!$B$39:$B$782,P$190)+'СЕТ СН'!$F$12</f>
        <v>131.49261135</v>
      </c>
      <c r="Q209" s="36">
        <f>SUMIFS(СВЦЭМ!$F$39:$F$782,СВЦЭМ!$A$39:$A$782,$A209,СВЦЭМ!$B$39:$B$782,Q$190)+'СЕТ СН'!$F$12</f>
        <v>131.17082912999999</v>
      </c>
      <c r="R209" s="36">
        <f>SUMIFS(СВЦЭМ!$F$39:$F$782,СВЦЭМ!$A$39:$A$782,$A209,СВЦЭМ!$B$39:$B$782,R$190)+'СЕТ СН'!$F$12</f>
        <v>116.02325415999999</v>
      </c>
      <c r="S209" s="36">
        <f>SUMIFS(СВЦЭМ!$F$39:$F$782,СВЦЭМ!$A$39:$A$782,$A209,СВЦЭМ!$B$39:$B$782,S$190)+'СЕТ СН'!$F$12</f>
        <v>104.82123344</v>
      </c>
      <c r="T209" s="36">
        <f>SUMIFS(СВЦЭМ!$F$39:$F$782,СВЦЭМ!$A$39:$A$782,$A209,СВЦЭМ!$B$39:$B$782,T$190)+'СЕТ СН'!$F$12</f>
        <v>107.95273566</v>
      </c>
      <c r="U209" s="36">
        <f>SUMIFS(СВЦЭМ!$F$39:$F$782,СВЦЭМ!$A$39:$A$782,$A209,СВЦЭМ!$B$39:$B$782,U$190)+'СЕТ СН'!$F$12</f>
        <v>118.08378321000001</v>
      </c>
      <c r="V209" s="36">
        <f>SUMIFS(СВЦЭМ!$F$39:$F$782,СВЦЭМ!$A$39:$A$782,$A209,СВЦЭМ!$B$39:$B$782,V$190)+'СЕТ СН'!$F$12</f>
        <v>125.98371159</v>
      </c>
      <c r="W209" s="36">
        <f>SUMIFS(СВЦЭМ!$F$39:$F$782,СВЦЭМ!$A$39:$A$782,$A209,СВЦЭМ!$B$39:$B$782,W$190)+'СЕТ СН'!$F$12</f>
        <v>134.55956509000001</v>
      </c>
      <c r="X209" s="36">
        <f>SUMIFS(СВЦЭМ!$F$39:$F$782,СВЦЭМ!$A$39:$A$782,$A209,СВЦЭМ!$B$39:$B$782,X$190)+'СЕТ СН'!$F$12</f>
        <v>139.15042310000001</v>
      </c>
      <c r="Y209" s="36">
        <f>SUMIFS(СВЦЭМ!$F$39:$F$782,СВЦЭМ!$A$39:$A$782,$A209,СВЦЭМ!$B$39:$B$782,Y$190)+'СЕТ СН'!$F$12</f>
        <v>148.42218509</v>
      </c>
    </row>
    <row r="210" spans="1:25" ht="15.75" x14ac:dyDescent="0.2">
      <c r="A210" s="35">
        <f t="shared" si="5"/>
        <v>44854</v>
      </c>
      <c r="B210" s="36">
        <f>SUMIFS(СВЦЭМ!$F$39:$F$782,СВЦЭМ!$A$39:$A$782,$A210,СВЦЭМ!$B$39:$B$782,B$190)+'СЕТ СН'!$F$12</f>
        <v>137.16145101999999</v>
      </c>
      <c r="C210" s="36">
        <f>SUMIFS(СВЦЭМ!$F$39:$F$782,СВЦЭМ!$A$39:$A$782,$A210,СВЦЭМ!$B$39:$B$782,C$190)+'СЕТ СН'!$F$12</f>
        <v>137.34700114</v>
      </c>
      <c r="D210" s="36">
        <f>SUMIFS(СВЦЭМ!$F$39:$F$782,СВЦЭМ!$A$39:$A$782,$A210,СВЦЭМ!$B$39:$B$782,D$190)+'СЕТ СН'!$F$12</f>
        <v>143.56354178999999</v>
      </c>
      <c r="E210" s="36">
        <f>SUMIFS(СВЦЭМ!$F$39:$F$782,СВЦЭМ!$A$39:$A$782,$A210,СВЦЭМ!$B$39:$B$782,E$190)+'СЕТ СН'!$F$12</f>
        <v>143.04332083</v>
      </c>
      <c r="F210" s="36">
        <f>SUMIFS(СВЦЭМ!$F$39:$F$782,СВЦЭМ!$A$39:$A$782,$A210,СВЦЭМ!$B$39:$B$782,F$190)+'СЕТ СН'!$F$12</f>
        <v>140.09023288</v>
      </c>
      <c r="G210" s="36">
        <f>SUMIFS(СВЦЭМ!$F$39:$F$782,СВЦЭМ!$A$39:$A$782,$A210,СВЦЭМ!$B$39:$B$782,G$190)+'СЕТ СН'!$F$12</f>
        <v>135.84484918000001</v>
      </c>
      <c r="H210" s="36">
        <f>SUMIFS(СВЦЭМ!$F$39:$F$782,СВЦЭМ!$A$39:$A$782,$A210,СВЦЭМ!$B$39:$B$782,H$190)+'СЕТ СН'!$F$12</f>
        <v>128.64504165</v>
      </c>
      <c r="I210" s="36">
        <f>SUMIFS(СВЦЭМ!$F$39:$F$782,СВЦЭМ!$A$39:$A$782,$A210,СВЦЭМ!$B$39:$B$782,I$190)+'СЕТ СН'!$F$12</f>
        <v>124.39643531999999</v>
      </c>
      <c r="J210" s="36">
        <f>SUMIFS(СВЦЭМ!$F$39:$F$782,СВЦЭМ!$A$39:$A$782,$A210,СВЦЭМ!$B$39:$B$782,J$190)+'СЕТ СН'!$F$12</f>
        <v>124.70554957</v>
      </c>
      <c r="K210" s="36">
        <f>SUMIFS(СВЦЭМ!$F$39:$F$782,СВЦЭМ!$A$39:$A$782,$A210,СВЦЭМ!$B$39:$B$782,K$190)+'СЕТ СН'!$F$12</f>
        <v>130.03299267</v>
      </c>
      <c r="L210" s="36">
        <f>SUMIFS(СВЦЭМ!$F$39:$F$782,СВЦЭМ!$A$39:$A$782,$A210,СВЦЭМ!$B$39:$B$782,L$190)+'СЕТ СН'!$F$12</f>
        <v>131.22813497000001</v>
      </c>
      <c r="M210" s="36">
        <f>SUMIFS(СВЦЭМ!$F$39:$F$782,СВЦЭМ!$A$39:$A$782,$A210,СВЦЭМ!$B$39:$B$782,M$190)+'СЕТ СН'!$F$12</f>
        <v>135.94210079999999</v>
      </c>
      <c r="N210" s="36">
        <f>SUMIFS(СВЦЭМ!$F$39:$F$782,СВЦЭМ!$A$39:$A$782,$A210,СВЦЭМ!$B$39:$B$782,N$190)+'СЕТ СН'!$F$12</f>
        <v>134.85371577999999</v>
      </c>
      <c r="O210" s="36">
        <f>SUMIFS(СВЦЭМ!$F$39:$F$782,СВЦЭМ!$A$39:$A$782,$A210,СВЦЭМ!$B$39:$B$782,O$190)+'СЕТ СН'!$F$12</f>
        <v>134.78745444</v>
      </c>
      <c r="P210" s="36">
        <f>SUMIFS(СВЦЭМ!$F$39:$F$782,СВЦЭМ!$A$39:$A$782,$A210,СВЦЭМ!$B$39:$B$782,P$190)+'СЕТ СН'!$F$12</f>
        <v>135.08713777</v>
      </c>
      <c r="Q210" s="36">
        <f>SUMIFS(СВЦЭМ!$F$39:$F$782,СВЦЭМ!$A$39:$A$782,$A210,СВЦЭМ!$B$39:$B$782,Q$190)+'СЕТ СН'!$F$12</f>
        <v>134.19413663</v>
      </c>
      <c r="R210" s="36">
        <f>SUMIFS(СВЦЭМ!$F$39:$F$782,СВЦЭМ!$A$39:$A$782,$A210,СВЦЭМ!$B$39:$B$782,R$190)+'СЕТ СН'!$F$12</f>
        <v>141.73354191000001</v>
      </c>
      <c r="S210" s="36">
        <f>SUMIFS(СВЦЭМ!$F$39:$F$782,СВЦЭМ!$A$39:$A$782,$A210,СВЦЭМ!$B$39:$B$782,S$190)+'СЕТ СН'!$F$12</f>
        <v>140.59365958000001</v>
      </c>
      <c r="T210" s="36">
        <f>SUMIFS(СВЦЭМ!$F$39:$F$782,СВЦЭМ!$A$39:$A$782,$A210,СВЦЭМ!$B$39:$B$782,T$190)+'СЕТ СН'!$F$12</f>
        <v>142.12278289</v>
      </c>
      <c r="U210" s="36">
        <f>SUMIFS(СВЦЭМ!$F$39:$F$782,СВЦЭМ!$A$39:$A$782,$A210,СВЦЭМ!$B$39:$B$782,U$190)+'СЕТ СН'!$F$12</f>
        <v>141.50577737</v>
      </c>
      <c r="V210" s="36">
        <f>SUMIFS(СВЦЭМ!$F$39:$F$782,СВЦЭМ!$A$39:$A$782,$A210,СВЦЭМ!$B$39:$B$782,V$190)+'СЕТ СН'!$F$12</f>
        <v>140.03823276</v>
      </c>
      <c r="W210" s="36">
        <f>SUMIFS(СВЦЭМ!$F$39:$F$782,СВЦЭМ!$A$39:$A$782,$A210,СВЦЭМ!$B$39:$B$782,W$190)+'СЕТ СН'!$F$12</f>
        <v>138.07091181999999</v>
      </c>
      <c r="X210" s="36">
        <f>SUMIFS(СВЦЭМ!$F$39:$F$782,СВЦЭМ!$A$39:$A$782,$A210,СВЦЭМ!$B$39:$B$782,X$190)+'СЕТ СН'!$F$12</f>
        <v>134.95732963</v>
      </c>
      <c r="Y210" s="36">
        <f>SUMIFS(СВЦЭМ!$F$39:$F$782,СВЦЭМ!$A$39:$A$782,$A210,СВЦЭМ!$B$39:$B$782,Y$190)+'СЕТ СН'!$F$12</f>
        <v>135.78149780999999</v>
      </c>
    </row>
    <row r="211" spans="1:25" ht="15.75" x14ac:dyDescent="0.2">
      <c r="A211" s="35">
        <f t="shared" si="5"/>
        <v>44855</v>
      </c>
      <c r="B211" s="36">
        <f>SUMIFS(СВЦЭМ!$F$39:$F$782,СВЦЭМ!$A$39:$A$782,$A211,СВЦЭМ!$B$39:$B$782,B$190)+'СЕТ СН'!$F$12</f>
        <v>168.05043283000001</v>
      </c>
      <c r="C211" s="36">
        <f>SUMIFS(СВЦЭМ!$F$39:$F$782,СВЦЭМ!$A$39:$A$782,$A211,СВЦЭМ!$B$39:$B$782,C$190)+'СЕТ СН'!$F$12</f>
        <v>166.07519787000001</v>
      </c>
      <c r="D211" s="36">
        <f>SUMIFS(СВЦЭМ!$F$39:$F$782,СВЦЭМ!$A$39:$A$782,$A211,СВЦЭМ!$B$39:$B$782,D$190)+'СЕТ СН'!$F$12</f>
        <v>168.49443517</v>
      </c>
      <c r="E211" s="36">
        <f>SUMIFS(СВЦЭМ!$F$39:$F$782,СВЦЭМ!$A$39:$A$782,$A211,СВЦЭМ!$B$39:$B$782,E$190)+'СЕТ СН'!$F$12</f>
        <v>177.47580133</v>
      </c>
      <c r="F211" s="36">
        <f>SUMIFS(СВЦЭМ!$F$39:$F$782,СВЦЭМ!$A$39:$A$782,$A211,СВЦЭМ!$B$39:$B$782,F$190)+'СЕТ СН'!$F$12</f>
        <v>174.42777774999999</v>
      </c>
      <c r="G211" s="36">
        <f>SUMIFS(СВЦЭМ!$F$39:$F$782,СВЦЭМ!$A$39:$A$782,$A211,СВЦЭМ!$B$39:$B$782,G$190)+'СЕТ СН'!$F$12</f>
        <v>168.77080473000001</v>
      </c>
      <c r="H211" s="36">
        <f>SUMIFS(СВЦЭМ!$F$39:$F$782,СВЦЭМ!$A$39:$A$782,$A211,СВЦЭМ!$B$39:$B$782,H$190)+'СЕТ СН'!$F$12</f>
        <v>158.75537922999999</v>
      </c>
      <c r="I211" s="36">
        <f>SUMIFS(СВЦЭМ!$F$39:$F$782,СВЦЭМ!$A$39:$A$782,$A211,СВЦЭМ!$B$39:$B$782,I$190)+'СЕТ СН'!$F$12</f>
        <v>155.91299495999999</v>
      </c>
      <c r="J211" s="36">
        <f>SUMIFS(СВЦЭМ!$F$39:$F$782,СВЦЭМ!$A$39:$A$782,$A211,СВЦЭМ!$B$39:$B$782,J$190)+'СЕТ СН'!$F$12</f>
        <v>151.70046590000001</v>
      </c>
      <c r="K211" s="36">
        <f>SUMIFS(СВЦЭМ!$F$39:$F$782,СВЦЭМ!$A$39:$A$782,$A211,СВЦЭМ!$B$39:$B$782,K$190)+'СЕТ СН'!$F$12</f>
        <v>152.13913701999999</v>
      </c>
      <c r="L211" s="36">
        <f>SUMIFS(СВЦЭМ!$F$39:$F$782,СВЦЭМ!$A$39:$A$782,$A211,СВЦЭМ!$B$39:$B$782,L$190)+'СЕТ СН'!$F$12</f>
        <v>152.63970082</v>
      </c>
      <c r="M211" s="36">
        <f>SUMIFS(СВЦЭМ!$F$39:$F$782,СВЦЭМ!$A$39:$A$782,$A211,СВЦЭМ!$B$39:$B$782,M$190)+'СЕТ СН'!$F$12</f>
        <v>153.96666174999999</v>
      </c>
      <c r="N211" s="36">
        <f>SUMIFS(СВЦЭМ!$F$39:$F$782,СВЦЭМ!$A$39:$A$782,$A211,СВЦЭМ!$B$39:$B$782,N$190)+'СЕТ СН'!$F$12</f>
        <v>155.12704588</v>
      </c>
      <c r="O211" s="36">
        <f>SUMIFS(СВЦЭМ!$F$39:$F$782,СВЦЭМ!$A$39:$A$782,$A211,СВЦЭМ!$B$39:$B$782,O$190)+'СЕТ СН'!$F$12</f>
        <v>154.29539782000001</v>
      </c>
      <c r="P211" s="36">
        <f>SUMIFS(СВЦЭМ!$F$39:$F$782,СВЦЭМ!$A$39:$A$782,$A211,СВЦЭМ!$B$39:$B$782,P$190)+'СЕТ СН'!$F$12</f>
        <v>158.38318007999999</v>
      </c>
      <c r="Q211" s="36">
        <f>SUMIFS(СВЦЭМ!$F$39:$F$782,СВЦЭМ!$A$39:$A$782,$A211,СВЦЭМ!$B$39:$B$782,Q$190)+'СЕТ СН'!$F$12</f>
        <v>158.80128511999999</v>
      </c>
      <c r="R211" s="36">
        <f>SUMIFS(СВЦЭМ!$F$39:$F$782,СВЦЭМ!$A$39:$A$782,$A211,СВЦЭМ!$B$39:$B$782,R$190)+'СЕТ СН'!$F$12</f>
        <v>155.91667654</v>
      </c>
      <c r="S211" s="36">
        <f>SUMIFS(СВЦЭМ!$F$39:$F$782,СВЦЭМ!$A$39:$A$782,$A211,СВЦЭМ!$B$39:$B$782,S$190)+'СЕТ СН'!$F$12</f>
        <v>153.08466372999999</v>
      </c>
      <c r="T211" s="36">
        <f>SUMIFS(СВЦЭМ!$F$39:$F$782,СВЦЭМ!$A$39:$A$782,$A211,СВЦЭМ!$B$39:$B$782,T$190)+'СЕТ СН'!$F$12</f>
        <v>146.25930614999999</v>
      </c>
      <c r="U211" s="36">
        <f>SUMIFS(СВЦЭМ!$F$39:$F$782,СВЦЭМ!$A$39:$A$782,$A211,СВЦЭМ!$B$39:$B$782,U$190)+'СЕТ СН'!$F$12</f>
        <v>149.20304378</v>
      </c>
      <c r="V211" s="36">
        <f>SUMIFS(СВЦЭМ!$F$39:$F$782,СВЦЭМ!$A$39:$A$782,$A211,СВЦЭМ!$B$39:$B$782,V$190)+'СЕТ СН'!$F$12</f>
        <v>151.60474525000001</v>
      </c>
      <c r="W211" s="36">
        <f>SUMIFS(СВЦЭМ!$F$39:$F$782,СВЦЭМ!$A$39:$A$782,$A211,СВЦЭМ!$B$39:$B$782,W$190)+'СЕТ СН'!$F$12</f>
        <v>157.65485193000001</v>
      </c>
      <c r="X211" s="36">
        <f>SUMIFS(СВЦЭМ!$F$39:$F$782,СВЦЭМ!$A$39:$A$782,$A211,СВЦЭМ!$B$39:$B$782,X$190)+'СЕТ СН'!$F$12</f>
        <v>163.01063271999999</v>
      </c>
      <c r="Y211" s="36">
        <f>SUMIFS(СВЦЭМ!$F$39:$F$782,СВЦЭМ!$A$39:$A$782,$A211,СВЦЭМ!$B$39:$B$782,Y$190)+'СЕТ СН'!$F$12</f>
        <v>167.62065989000001</v>
      </c>
    </row>
    <row r="212" spans="1:25" ht="15.75" x14ac:dyDescent="0.2">
      <c r="A212" s="35">
        <f t="shared" si="5"/>
        <v>44856</v>
      </c>
      <c r="B212" s="36">
        <f>SUMIFS(СВЦЭМ!$F$39:$F$782,СВЦЭМ!$A$39:$A$782,$A212,СВЦЭМ!$B$39:$B$782,B$190)+'СЕТ СН'!$F$12</f>
        <v>172.56228078000001</v>
      </c>
      <c r="C212" s="36">
        <f>SUMIFS(СВЦЭМ!$F$39:$F$782,СВЦЭМ!$A$39:$A$782,$A212,СВЦЭМ!$B$39:$B$782,C$190)+'СЕТ СН'!$F$12</f>
        <v>172.00505794</v>
      </c>
      <c r="D212" s="36">
        <f>SUMIFS(СВЦЭМ!$F$39:$F$782,СВЦЭМ!$A$39:$A$782,$A212,СВЦЭМ!$B$39:$B$782,D$190)+'СЕТ СН'!$F$12</f>
        <v>178.37313012000001</v>
      </c>
      <c r="E212" s="36">
        <f>SUMIFS(СВЦЭМ!$F$39:$F$782,СВЦЭМ!$A$39:$A$782,$A212,СВЦЭМ!$B$39:$B$782,E$190)+'СЕТ СН'!$F$12</f>
        <v>178.86350917999999</v>
      </c>
      <c r="F212" s="36">
        <f>SUMIFS(СВЦЭМ!$F$39:$F$782,СВЦЭМ!$A$39:$A$782,$A212,СВЦЭМ!$B$39:$B$782,F$190)+'СЕТ СН'!$F$12</f>
        <v>177.37237714</v>
      </c>
      <c r="G212" s="36">
        <f>SUMIFS(СВЦЭМ!$F$39:$F$782,СВЦЭМ!$A$39:$A$782,$A212,СВЦЭМ!$B$39:$B$782,G$190)+'СЕТ СН'!$F$12</f>
        <v>176.51756175</v>
      </c>
      <c r="H212" s="36">
        <f>SUMIFS(СВЦЭМ!$F$39:$F$782,СВЦЭМ!$A$39:$A$782,$A212,СВЦЭМ!$B$39:$B$782,H$190)+'СЕТ СН'!$F$12</f>
        <v>169.84180157</v>
      </c>
      <c r="I212" s="36">
        <f>SUMIFS(СВЦЭМ!$F$39:$F$782,СВЦЭМ!$A$39:$A$782,$A212,СВЦЭМ!$B$39:$B$782,I$190)+'СЕТ СН'!$F$12</f>
        <v>166.04047962999999</v>
      </c>
      <c r="J212" s="36">
        <f>SUMIFS(СВЦЭМ!$F$39:$F$782,СВЦЭМ!$A$39:$A$782,$A212,СВЦЭМ!$B$39:$B$782,J$190)+'СЕТ СН'!$F$12</f>
        <v>166.60583922999999</v>
      </c>
      <c r="K212" s="36">
        <f>SUMIFS(СВЦЭМ!$F$39:$F$782,СВЦЭМ!$A$39:$A$782,$A212,СВЦЭМ!$B$39:$B$782,K$190)+'СЕТ СН'!$F$12</f>
        <v>164.79462710000001</v>
      </c>
      <c r="L212" s="36">
        <f>SUMIFS(СВЦЭМ!$F$39:$F$782,СВЦЭМ!$A$39:$A$782,$A212,СВЦЭМ!$B$39:$B$782,L$190)+'СЕТ СН'!$F$12</f>
        <v>163.62626556000001</v>
      </c>
      <c r="M212" s="36">
        <f>SUMIFS(СВЦЭМ!$F$39:$F$782,СВЦЭМ!$A$39:$A$782,$A212,СВЦЭМ!$B$39:$B$782,M$190)+'СЕТ СН'!$F$12</f>
        <v>165.02849886000001</v>
      </c>
      <c r="N212" s="36">
        <f>SUMIFS(СВЦЭМ!$F$39:$F$782,СВЦЭМ!$A$39:$A$782,$A212,СВЦЭМ!$B$39:$B$782,N$190)+'СЕТ СН'!$F$12</f>
        <v>166.78848249999999</v>
      </c>
      <c r="O212" s="36">
        <f>SUMIFS(СВЦЭМ!$F$39:$F$782,СВЦЭМ!$A$39:$A$782,$A212,СВЦЭМ!$B$39:$B$782,O$190)+'СЕТ СН'!$F$12</f>
        <v>166.23184662</v>
      </c>
      <c r="P212" s="36">
        <f>SUMIFS(СВЦЭМ!$F$39:$F$782,СВЦЭМ!$A$39:$A$782,$A212,СВЦЭМ!$B$39:$B$782,P$190)+'СЕТ СН'!$F$12</f>
        <v>172.97402220000001</v>
      </c>
      <c r="Q212" s="36">
        <f>SUMIFS(СВЦЭМ!$F$39:$F$782,СВЦЭМ!$A$39:$A$782,$A212,СВЦЭМ!$B$39:$B$782,Q$190)+'СЕТ СН'!$F$12</f>
        <v>172.67776008999999</v>
      </c>
      <c r="R212" s="36">
        <f>SUMIFS(СВЦЭМ!$F$39:$F$782,СВЦЭМ!$A$39:$A$782,$A212,СВЦЭМ!$B$39:$B$782,R$190)+'СЕТ СН'!$F$12</f>
        <v>169.71200535</v>
      </c>
      <c r="S212" s="36">
        <f>SUMIFS(СВЦЭМ!$F$39:$F$782,СВЦЭМ!$A$39:$A$782,$A212,СВЦЭМ!$B$39:$B$782,S$190)+'СЕТ СН'!$F$12</f>
        <v>166.24725330000001</v>
      </c>
      <c r="T212" s="36">
        <f>SUMIFS(СВЦЭМ!$F$39:$F$782,СВЦЭМ!$A$39:$A$782,$A212,СВЦЭМ!$B$39:$B$782,T$190)+'СЕТ СН'!$F$12</f>
        <v>157.9974655</v>
      </c>
      <c r="U212" s="36">
        <f>SUMIFS(СВЦЭМ!$F$39:$F$782,СВЦЭМ!$A$39:$A$782,$A212,СВЦЭМ!$B$39:$B$782,U$190)+'СЕТ СН'!$F$12</f>
        <v>161.62552706</v>
      </c>
      <c r="V212" s="36">
        <f>SUMIFS(СВЦЭМ!$F$39:$F$782,СВЦЭМ!$A$39:$A$782,$A212,СВЦЭМ!$B$39:$B$782,V$190)+'СЕТ СН'!$F$12</f>
        <v>166.02486891999999</v>
      </c>
      <c r="W212" s="36">
        <f>SUMIFS(СВЦЭМ!$F$39:$F$782,СВЦЭМ!$A$39:$A$782,$A212,СВЦЭМ!$B$39:$B$782,W$190)+'СЕТ СН'!$F$12</f>
        <v>169.60243575000001</v>
      </c>
      <c r="X212" s="36">
        <f>SUMIFS(СВЦЭМ!$F$39:$F$782,СВЦЭМ!$A$39:$A$782,$A212,СВЦЭМ!$B$39:$B$782,X$190)+'СЕТ СН'!$F$12</f>
        <v>174.25296924</v>
      </c>
      <c r="Y212" s="36">
        <f>SUMIFS(СВЦЭМ!$F$39:$F$782,СВЦЭМ!$A$39:$A$782,$A212,СВЦЭМ!$B$39:$B$782,Y$190)+'СЕТ СН'!$F$12</f>
        <v>178.02159827</v>
      </c>
    </row>
    <row r="213" spans="1:25" ht="15.75" x14ac:dyDescent="0.2">
      <c r="A213" s="35">
        <f t="shared" si="5"/>
        <v>44857</v>
      </c>
      <c r="B213" s="36">
        <f>SUMIFS(СВЦЭМ!$F$39:$F$782,СВЦЭМ!$A$39:$A$782,$A213,СВЦЭМ!$B$39:$B$782,B$190)+'СЕТ СН'!$F$12</f>
        <v>173.30320716</v>
      </c>
      <c r="C213" s="36">
        <f>SUMIFS(СВЦЭМ!$F$39:$F$782,СВЦЭМ!$A$39:$A$782,$A213,СВЦЭМ!$B$39:$B$782,C$190)+'СЕТ СН'!$F$12</f>
        <v>177.79503836000001</v>
      </c>
      <c r="D213" s="36">
        <f>SUMIFS(СВЦЭМ!$F$39:$F$782,СВЦЭМ!$A$39:$A$782,$A213,СВЦЭМ!$B$39:$B$782,D$190)+'СЕТ СН'!$F$12</f>
        <v>181.79070525</v>
      </c>
      <c r="E213" s="36">
        <f>SUMIFS(СВЦЭМ!$F$39:$F$782,СВЦЭМ!$A$39:$A$782,$A213,СВЦЭМ!$B$39:$B$782,E$190)+'СЕТ СН'!$F$12</f>
        <v>181.82084280000001</v>
      </c>
      <c r="F213" s="36">
        <f>SUMIFS(СВЦЭМ!$F$39:$F$782,СВЦЭМ!$A$39:$A$782,$A213,СВЦЭМ!$B$39:$B$782,F$190)+'СЕТ СН'!$F$12</f>
        <v>183.85015534999999</v>
      </c>
      <c r="G213" s="36">
        <f>SUMIFS(СВЦЭМ!$F$39:$F$782,СВЦЭМ!$A$39:$A$782,$A213,СВЦЭМ!$B$39:$B$782,G$190)+'СЕТ СН'!$F$12</f>
        <v>180.21351315999999</v>
      </c>
      <c r="H213" s="36">
        <f>SUMIFS(СВЦЭМ!$F$39:$F$782,СВЦЭМ!$A$39:$A$782,$A213,СВЦЭМ!$B$39:$B$782,H$190)+'СЕТ СН'!$F$12</f>
        <v>174.50274977000001</v>
      </c>
      <c r="I213" s="36">
        <f>SUMIFS(СВЦЭМ!$F$39:$F$782,СВЦЭМ!$A$39:$A$782,$A213,СВЦЭМ!$B$39:$B$782,I$190)+'СЕТ СН'!$F$12</f>
        <v>174.08561198000001</v>
      </c>
      <c r="J213" s="36">
        <f>SUMIFS(СВЦЭМ!$F$39:$F$782,СВЦЭМ!$A$39:$A$782,$A213,СВЦЭМ!$B$39:$B$782,J$190)+'СЕТ СН'!$F$12</f>
        <v>168.50641748999999</v>
      </c>
      <c r="K213" s="36">
        <f>SUMIFS(СВЦЭМ!$F$39:$F$782,СВЦЭМ!$A$39:$A$782,$A213,СВЦЭМ!$B$39:$B$782,K$190)+'СЕТ СН'!$F$12</f>
        <v>166.60852537</v>
      </c>
      <c r="L213" s="36">
        <f>SUMIFS(СВЦЭМ!$F$39:$F$782,СВЦЭМ!$A$39:$A$782,$A213,СВЦЭМ!$B$39:$B$782,L$190)+'СЕТ СН'!$F$12</f>
        <v>164.58109854</v>
      </c>
      <c r="M213" s="36">
        <f>SUMIFS(СВЦЭМ!$F$39:$F$782,СВЦЭМ!$A$39:$A$782,$A213,СВЦЭМ!$B$39:$B$782,M$190)+'СЕТ СН'!$F$12</f>
        <v>166.58828460999999</v>
      </c>
      <c r="N213" s="36">
        <f>SUMIFS(СВЦЭМ!$F$39:$F$782,СВЦЭМ!$A$39:$A$782,$A213,СВЦЭМ!$B$39:$B$782,N$190)+'СЕТ СН'!$F$12</f>
        <v>168.30814673</v>
      </c>
      <c r="O213" s="36">
        <f>SUMIFS(СВЦЭМ!$F$39:$F$782,СВЦЭМ!$A$39:$A$782,$A213,СВЦЭМ!$B$39:$B$782,O$190)+'СЕТ СН'!$F$12</f>
        <v>170.71223807000001</v>
      </c>
      <c r="P213" s="36">
        <f>SUMIFS(СВЦЭМ!$F$39:$F$782,СВЦЭМ!$A$39:$A$782,$A213,СВЦЭМ!$B$39:$B$782,P$190)+'СЕТ СН'!$F$12</f>
        <v>172.86976530999999</v>
      </c>
      <c r="Q213" s="36">
        <f>SUMIFS(СВЦЭМ!$F$39:$F$782,СВЦЭМ!$A$39:$A$782,$A213,СВЦЭМ!$B$39:$B$782,Q$190)+'СЕТ СН'!$F$12</f>
        <v>174.84588721</v>
      </c>
      <c r="R213" s="36">
        <f>SUMIFS(СВЦЭМ!$F$39:$F$782,СВЦЭМ!$A$39:$A$782,$A213,СВЦЭМ!$B$39:$B$782,R$190)+'СЕТ СН'!$F$12</f>
        <v>171.35126106999999</v>
      </c>
      <c r="S213" s="36">
        <f>SUMIFS(СВЦЭМ!$F$39:$F$782,СВЦЭМ!$A$39:$A$782,$A213,СВЦЭМ!$B$39:$B$782,S$190)+'СЕТ СН'!$F$12</f>
        <v>166.56587637999999</v>
      </c>
      <c r="T213" s="36">
        <f>SUMIFS(СВЦЭМ!$F$39:$F$782,СВЦЭМ!$A$39:$A$782,$A213,СВЦЭМ!$B$39:$B$782,T$190)+'СЕТ СН'!$F$12</f>
        <v>157.91803128999999</v>
      </c>
      <c r="U213" s="36">
        <f>SUMIFS(СВЦЭМ!$F$39:$F$782,СВЦЭМ!$A$39:$A$782,$A213,СВЦЭМ!$B$39:$B$782,U$190)+'СЕТ СН'!$F$12</f>
        <v>160.94258834999999</v>
      </c>
      <c r="V213" s="36">
        <f>SUMIFS(СВЦЭМ!$F$39:$F$782,СВЦЭМ!$A$39:$A$782,$A213,СВЦЭМ!$B$39:$B$782,V$190)+'СЕТ СН'!$F$12</f>
        <v>163.18494326000001</v>
      </c>
      <c r="W213" s="36">
        <f>SUMIFS(СВЦЭМ!$F$39:$F$782,СВЦЭМ!$A$39:$A$782,$A213,СВЦЭМ!$B$39:$B$782,W$190)+'СЕТ СН'!$F$12</f>
        <v>167.03945121999999</v>
      </c>
      <c r="X213" s="36">
        <f>SUMIFS(СВЦЭМ!$F$39:$F$782,СВЦЭМ!$A$39:$A$782,$A213,СВЦЭМ!$B$39:$B$782,X$190)+'СЕТ СН'!$F$12</f>
        <v>172.44028089</v>
      </c>
      <c r="Y213" s="36">
        <f>SUMIFS(СВЦЭМ!$F$39:$F$782,СВЦЭМ!$A$39:$A$782,$A213,СВЦЭМ!$B$39:$B$782,Y$190)+'СЕТ СН'!$F$12</f>
        <v>179.07434297</v>
      </c>
    </row>
    <row r="214" spans="1:25" ht="15.75" x14ac:dyDescent="0.2">
      <c r="A214" s="35">
        <f t="shared" si="5"/>
        <v>44858</v>
      </c>
      <c r="B214" s="36">
        <f>SUMIFS(СВЦЭМ!$F$39:$F$782,СВЦЭМ!$A$39:$A$782,$A214,СВЦЭМ!$B$39:$B$782,B$190)+'СЕТ СН'!$F$12</f>
        <v>173.85264329</v>
      </c>
      <c r="C214" s="36">
        <f>SUMIFS(СВЦЭМ!$F$39:$F$782,СВЦЭМ!$A$39:$A$782,$A214,СВЦЭМ!$B$39:$B$782,C$190)+'СЕТ СН'!$F$12</f>
        <v>177.84383925</v>
      </c>
      <c r="D214" s="36">
        <f>SUMIFS(СВЦЭМ!$F$39:$F$782,СВЦЭМ!$A$39:$A$782,$A214,СВЦЭМ!$B$39:$B$782,D$190)+'СЕТ СН'!$F$12</f>
        <v>179.98134899999999</v>
      </c>
      <c r="E214" s="36">
        <f>SUMIFS(СВЦЭМ!$F$39:$F$782,СВЦЭМ!$A$39:$A$782,$A214,СВЦЭМ!$B$39:$B$782,E$190)+'СЕТ СН'!$F$12</f>
        <v>180.47277070000001</v>
      </c>
      <c r="F214" s="36">
        <f>SUMIFS(СВЦЭМ!$F$39:$F$782,СВЦЭМ!$A$39:$A$782,$A214,СВЦЭМ!$B$39:$B$782,F$190)+'СЕТ СН'!$F$12</f>
        <v>183.34355883000001</v>
      </c>
      <c r="G214" s="36">
        <f>SUMIFS(СВЦЭМ!$F$39:$F$782,СВЦЭМ!$A$39:$A$782,$A214,СВЦЭМ!$B$39:$B$782,G$190)+'СЕТ СН'!$F$12</f>
        <v>178.05194895</v>
      </c>
      <c r="H214" s="36">
        <f>SUMIFS(СВЦЭМ!$F$39:$F$782,СВЦЭМ!$A$39:$A$782,$A214,СВЦЭМ!$B$39:$B$782,H$190)+'СЕТ СН'!$F$12</f>
        <v>173.59535604999999</v>
      </c>
      <c r="I214" s="36">
        <f>SUMIFS(СВЦЭМ!$F$39:$F$782,СВЦЭМ!$A$39:$A$782,$A214,СВЦЭМ!$B$39:$B$782,I$190)+'СЕТ СН'!$F$12</f>
        <v>171.74762831999999</v>
      </c>
      <c r="J214" s="36">
        <f>SUMIFS(СВЦЭМ!$F$39:$F$782,СВЦЭМ!$A$39:$A$782,$A214,СВЦЭМ!$B$39:$B$782,J$190)+'СЕТ СН'!$F$12</f>
        <v>169.72834564999999</v>
      </c>
      <c r="K214" s="36">
        <f>SUMIFS(СВЦЭМ!$F$39:$F$782,СВЦЭМ!$A$39:$A$782,$A214,СВЦЭМ!$B$39:$B$782,K$190)+'СЕТ СН'!$F$12</f>
        <v>171.94847215999999</v>
      </c>
      <c r="L214" s="36">
        <f>SUMIFS(СВЦЭМ!$F$39:$F$782,СВЦЭМ!$A$39:$A$782,$A214,СВЦЭМ!$B$39:$B$782,L$190)+'СЕТ СН'!$F$12</f>
        <v>173.47308799000001</v>
      </c>
      <c r="M214" s="36">
        <f>SUMIFS(СВЦЭМ!$F$39:$F$782,СВЦЭМ!$A$39:$A$782,$A214,СВЦЭМ!$B$39:$B$782,M$190)+'СЕТ СН'!$F$12</f>
        <v>175.10953684</v>
      </c>
      <c r="N214" s="36">
        <f>SUMIFS(СВЦЭМ!$F$39:$F$782,СВЦЭМ!$A$39:$A$782,$A214,СВЦЭМ!$B$39:$B$782,N$190)+'СЕТ СН'!$F$12</f>
        <v>176.20778655000001</v>
      </c>
      <c r="O214" s="36">
        <f>SUMIFS(СВЦЭМ!$F$39:$F$782,СВЦЭМ!$A$39:$A$782,$A214,СВЦЭМ!$B$39:$B$782,O$190)+'СЕТ СН'!$F$12</f>
        <v>175.16571059</v>
      </c>
      <c r="P214" s="36">
        <f>SUMIFS(СВЦЭМ!$F$39:$F$782,СВЦЭМ!$A$39:$A$782,$A214,СВЦЭМ!$B$39:$B$782,P$190)+'СЕТ СН'!$F$12</f>
        <v>175.25157479999999</v>
      </c>
      <c r="Q214" s="36">
        <f>SUMIFS(СВЦЭМ!$F$39:$F$782,СВЦЭМ!$A$39:$A$782,$A214,СВЦЭМ!$B$39:$B$782,Q$190)+'СЕТ СН'!$F$12</f>
        <v>174.79516838000001</v>
      </c>
      <c r="R214" s="36">
        <f>SUMIFS(СВЦЭМ!$F$39:$F$782,СВЦЭМ!$A$39:$A$782,$A214,СВЦЭМ!$B$39:$B$782,R$190)+'СЕТ СН'!$F$12</f>
        <v>170.28237107000001</v>
      </c>
      <c r="S214" s="36">
        <f>SUMIFS(СВЦЭМ!$F$39:$F$782,СВЦЭМ!$A$39:$A$782,$A214,СВЦЭМ!$B$39:$B$782,S$190)+'СЕТ СН'!$F$12</f>
        <v>167.31474158</v>
      </c>
      <c r="T214" s="36">
        <f>SUMIFS(СВЦЭМ!$F$39:$F$782,СВЦЭМ!$A$39:$A$782,$A214,СВЦЭМ!$B$39:$B$782,T$190)+'СЕТ СН'!$F$12</f>
        <v>160.81974733999999</v>
      </c>
      <c r="U214" s="36">
        <f>SUMIFS(СВЦЭМ!$F$39:$F$782,СВЦЭМ!$A$39:$A$782,$A214,СВЦЭМ!$B$39:$B$782,U$190)+'СЕТ СН'!$F$12</f>
        <v>166.00116342999999</v>
      </c>
      <c r="V214" s="36">
        <f>SUMIFS(СВЦЭМ!$F$39:$F$782,СВЦЭМ!$A$39:$A$782,$A214,СВЦЭМ!$B$39:$B$782,V$190)+'СЕТ СН'!$F$12</f>
        <v>169.63010742</v>
      </c>
      <c r="W214" s="36">
        <f>SUMIFS(СВЦЭМ!$F$39:$F$782,СВЦЭМ!$A$39:$A$782,$A214,СВЦЭМ!$B$39:$B$782,W$190)+'СЕТ СН'!$F$12</f>
        <v>173.28328067999999</v>
      </c>
      <c r="X214" s="36">
        <f>SUMIFS(СВЦЭМ!$F$39:$F$782,СВЦЭМ!$A$39:$A$782,$A214,СВЦЭМ!$B$39:$B$782,X$190)+'СЕТ СН'!$F$12</f>
        <v>177.66456059000001</v>
      </c>
      <c r="Y214" s="36">
        <f>SUMIFS(СВЦЭМ!$F$39:$F$782,СВЦЭМ!$A$39:$A$782,$A214,СВЦЭМ!$B$39:$B$782,Y$190)+'СЕТ СН'!$F$12</f>
        <v>183.25662761000001</v>
      </c>
    </row>
    <row r="215" spans="1:25" ht="15.75" x14ac:dyDescent="0.2">
      <c r="A215" s="35">
        <f t="shared" si="5"/>
        <v>44859</v>
      </c>
      <c r="B215" s="36">
        <f>SUMIFS(СВЦЭМ!$F$39:$F$782,СВЦЭМ!$A$39:$A$782,$A215,СВЦЭМ!$B$39:$B$782,B$190)+'СЕТ СН'!$F$12</f>
        <v>176.74945457999999</v>
      </c>
      <c r="C215" s="36">
        <f>SUMIFS(СВЦЭМ!$F$39:$F$782,СВЦЭМ!$A$39:$A$782,$A215,СВЦЭМ!$B$39:$B$782,C$190)+'СЕТ СН'!$F$12</f>
        <v>181.76823680000001</v>
      </c>
      <c r="D215" s="36">
        <f>SUMIFS(СВЦЭМ!$F$39:$F$782,СВЦЭМ!$A$39:$A$782,$A215,СВЦЭМ!$B$39:$B$782,D$190)+'СЕТ СН'!$F$12</f>
        <v>179.98607478</v>
      </c>
      <c r="E215" s="36">
        <f>SUMIFS(СВЦЭМ!$F$39:$F$782,СВЦЭМ!$A$39:$A$782,$A215,СВЦЭМ!$B$39:$B$782,E$190)+'СЕТ СН'!$F$12</f>
        <v>177.36879916000001</v>
      </c>
      <c r="F215" s="36">
        <f>SUMIFS(СВЦЭМ!$F$39:$F$782,СВЦЭМ!$A$39:$A$782,$A215,СВЦЭМ!$B$39:$B$782,F$190)+'СЕТ СН'!$F$12</f>
        <v>178.63006485</v>
      </c>
      <c r="G215" s="36">
        <f>SUMIFS(СВЦЭМ!$F$39:$F$782,СВЦЭМ!$A$39:$A$782,$A215,СВЦЭМ!$B$39:$B$782,G$190)+'СЕТ СН'!$F$12</f>
        <v>172.10438619000001</v>
      </c>
      <c r="H215" s="36">
        <f>SUMIFS(СВЦЭМ!$F$39:$F$782,СВЦЭМ!$A$39:$A$782,$A215,СВЦЭМ!$B$39:$B$782,H$190)+'СЕТ СН'!$F$12</f>
        <v>161.84652883999999</v>
      </c>
      <c r="I215" s="36">
        <f>SUMIFS(СВЦЭМ!$F$39:$F$782,СВЦЭМ!$A$39:$A$782,$A215,СВЦЭМ!$B$39:$B$782,I$190)+'СЕТ СН'!$F$12</f>
        <v>152.37376638999999</v>
      </c>
      <c r="J215" s="36">
        <f>SUMIFS(СВЦЭМ!$F$39:$F$782,СВЦЭМ!$A$39:$A$782,$A215,СВЦЭМ!$B$39:$B$782,J$190)+'СЕТ СН'!$F$12</f>
        <v>136.47822404999999</v>
      </c>
      <c r="K215" s="36">
        <f>SUMIFS(СВЦЭМ!$F$39:$F$782,СВЦЭМ!$A$39:$A$782,$A215,СВЦЭМ!$B$39:$B$782,K$190)+'СЕТ СН'!$F$12</f>
        <v>139.85827465</v>
      </c>
      <c r="L215" s="36">
        <f>SUMIFS(СВЦЭМ!$F$39:$F$782,СВЦЭМ!$A$39:$A$782,$A215,СВЦЭМ!$B$39:$B$782,L$190)+'СЕТ СН'!$F$12</f>
        <v>140.80705913</v>
      </c>
      <c r="M215" s="36">
        <f>SUMIFS(СВЦЭМ!$F$39:$F$782,СВЦЭМ!$A$39:$A$782,$A215,СВЦЭМ!$B$39:$B$782,M$190)+'СЕТ СН'!$F$12</f>
        <v>154.06722368000001</v>
      </c>
      <c r="N215" s="36">
        <f>SUMIFS(СВЦЭМ!$F$39:$F$782,СВЦЭМ!$A$39:$A$782,$A215,СВЦЭМ!$B$39:$B$782,N$190)+'СЕТ СН'!$F$12</f>
        <v>168.77608122000001</v>
      </c>
      <c r="O215" s="36">
        <f>SUMIFS(СВЦЭМ!$F$39:$F$782,СВЦЭМ!$A$39:$A$782,$A215,СВЦЭМ!$B$39:$B$782,O$190)+'СЕТ СН'!$F$12</f>
        <v>165.40306175000001</v>
      </c>
      <c r="P215" s="36">
        <f>SUMIFS(СВЦЭМ!$F$39:$F$782,СВЦЭМ!$A$39:$A$782,$A215,СВЦЭМ!$B$39:$B$782,P$190)+'СЕТ СН'!$F$12</f>
        <v>165.48065244</v>
      </c>
      <c r="Q215" s="36">
        <f>SUMIFS(СВЦЭМ!$F$39:$F$782,СВЦЭМ!$A$39:$A$782,$A215,СВЦЭМ!$B$39:$B$782,Q$190)+'СЕТ СН'!$F$12</f>
        <v>165.47503426</v>
      </c>
      <c r="R215" s="36">
        <f>SUMIFS(СВЦЭМ!$F$39:$F$782,СВЦЭМ!$A$39:$A$782,$A215,СВЦЭМ!$B$39:$B$782,R$190)+'СЕТ СН'!$F$12</f>
        <v>150.23810336</v>
      </c>
      <c r="S215" s="36">
        <f>SUMIFS(СВЦЭМ!$F$39:$F$782,СВЦЭМ!$A$39:$A$782,$A215,СВЦЭМ!$B$39:$B$782,S$190)+'СЕТ СН'!$F$12</f>
        <v>140.39979502</v>
      </c>
      <c r="T215" s="36">
        <f>SUMIFS(СВЦЭМ!$F$39:$F$782,СВЦЭМ!$A$39:$A$782,$A215,СВЦЭМ!$B$39:$B$782,T$190)+'СЕТ СН'!$F$12</f>
        <v>127.02241089</v>
      </c>
      <c r="U215" s="36">
        <f>SUMIFS(СВЦЭМ!$F$39:$F$782,СВЦЭМ!$A$39:$A$782,$A215,СВЦЭМ!$B$39:$B$782,U$190)+'СЕТ СН'!$F$12</f>
        <v>127.95510160000001</v>
      </c>
      <c r="V215" s="36">
        <f>SUMIFS(СВЦЭМ!$F$39:$F$782,СВЦЭМ!$A$39:$A$782,$A215,СВЦЭМ!$B$39:$B$782,V$190)+'СЕТ СН'!$F$12</f>
        <v>131.10508583000001</v>
      </c>
      <c r="W215" s="36">
        <f>SUMIFS(СВЦЭМ!$F$39:$F$782,СВЦЭМ!$A$39:$A$782,$A215,СВЦЭМ!$B$39:$B$782,W$190)+'СЕТ СН'!$F$12</f>
        <v>133.23024971000001</v>
      </c>
      <c r="X215" s="36">
        <f>SUMIFS(СВЦЭМ!$F$39:$F$782,СВЦЭМ!$A$39:$A$782,$A215,СВЦЭМ!$B$39:$B$782,X$190)+'СЕТ СН'!$F$12</f>
        <v>137.24497024999999</v>
      </c>
      <c r="Y215" s="36">
        <f>SUMIFS(СВЦЭМ!$F$39:$F$782,СВЦЭМ!$A$39:$A$782,$A215,СВЦЭМ!$B$39:$B$782,Y$190)+'СЕТ СН'!$F$12</f>
        <v>140.02661838</v>
      </c>
    </row>
    <row r="216" spans="1:25" ht="15.75" x14ac:dyDescent="0.2">
      <c r="A216" s="35">
        <f t="shared" si="5"/>
        <v>44860</v>
      </c>
      <c r="B216" s="36">
        <f>SUMIFS(СВЦЭМ!$F$39:$F$782,СВЦЭМ!$A$39:$A$782,$A216,СВЦЭМ!$B$39:$B$782,B$190)+'СЕТ СН'!$F$12</f>
        <v>166.2432005</v>
      </c>
      <c r="C216" s="36">
        <f>SUMIFS(СВЦЭМ!$F$39:$F$782,СВЦЭМ!$A$39:$A$782,$A216,СВЦЭМ!$B$39:$B$782,C$190)+'СЕТ СН'!$F$12</f>
        <v>168.32977414000001</v>
      </c>
      <c r="D216" s="36">
        <f>SUMIFS(СВЦЭМ!$F$39:$F$782,СВЦЭМ!$A$39:$A$782,$A216,СВЦЭМ!$B$39:$B$782,D$190)+'СЕТ СН'!$F$12</f>
        <v>170.32026984000001</v>
      </c>
      <c r="E216" s="36">
        <f>SUMIFS(СВЦЭМ!$F$39:$F$782,СВЦЭМ!$A$39:$A$782,$A216,СВЦЭМ!$B$39:$B$782,E$190)+'СЕТ СН'!$F$12</f>
        <v>172.99866578000001</v>
      </c>
      <c r="F216" s="36">
        <f>SUMIFS(СВЦЭМ!$F$39:$F$782,СВЦЭМ!$A$39:$A$782,$A216,СВЦЭМ!$B$39:$B$782,F$190)+'СЕТ СН'!$F$12</f>
        <v>168.76896216</v>
      </c>
      <c r="G216" s="36">
        <f>SUMIFS(СВЦЭМ!$F$39:$F$782,СВЦЭМ!$A$39:$A$782,$A216,СВЦЭМ!$B$39:$B$782,G$190)+'СЕТ СН'!$F$12</f>
        <v>160.11650641</v>
      </c>
      <c r="H216" s="36">
        <f>SUMIFS(СВЦЭМ!$F$39:$F$782,СВЦЭМ!$A$39:$A$782,$A216,СВЦЭМ!$B$39:$B$782,H$190)+'СЕТ СН'!$F$12</f>
        <v>147.07079732</v>
      </c>
      <c r="I216" s="36">
        <f>SUMIFS(СВЦЭМ!$F$39:$F$782,СВЦЭМ!$A$39:$A$782,$A216,СВЦЭМ!$B$39:$B$782,I$190)+'СЕТ СН'!$F$12</f>
        <v>153.77428929000001</v>
      </c>
      <c r="J216" s="36">
        <f>SUMIFS(СВЦЭМ!$F$39:$F$782,СВЦЭМ!$A$39:$A$782,$A216,СВЦЭМ!$B$39:$B$782,J$190)+'СЕТ СН'!$F$12</f>
        <v>148.23181692</v>
      </c>
      <c r="K216" s="36">
        <f>SUMIFS(СВЦЭМ!$F$39:$F$782,СВЦЭМ!$A$39:$A$782,$A216,СВЦЭМ!$B$39:$B$782,K$190)+'СЕТ СН'!$F$12</f>
        <v>149.87608695</v>
      </c>
      <c r="L216" s="36">
        <f>SUMIFS(СВЦЭМ!$F$39:$F$782,СВЦЭМ!$A$39:$A$782,$A216,СВЦЭМ!$B$39:$B$782,L$190)+'СЕТ СН'!$F$12</f>
        <v>151.02620092000001</v>
      </c>
      <c r="M216" s="36">
        <f>SUMIFS(СВЦЭМ!$F$39:$F$782,СВЦЭМ!$A$39:$A$782,$A216,СВЦЭМ!$B$39:$B$782,M$190)+'СЕТ СН'!$F$12</f>
        <v>150.58178645000001</v>
      </c>
      <c r="N216" s="36">
        <f>SUMIFS(СВЦЭМ!$F$39:$F$782,СВЦЭМ!$A$39:$A$782,$A216,СВЦЭМ!$B$39:$B$782,N$190)+'СЕТ СН'!$F$12</f>
        <v>151.73772281999999</v>
      </c>
      <c r="O216" s="36">
        <f>SUMIFS(СВЦЭМ!$F$39:$F$782,СВЦЭМ!$A$39:$A$782,$A216,СВЦЭМ!$B$39:$B$782,O$190)+'СЕТ СН'!$F$12</f>
        <v>158.12925048</v>
      </c>
      <c r="P216" s="36">
        <f>SUMIFS(СВЦЭМ!$F$39:$F$782,СВЦЭМ!$A$39:$A$782,$A216,СВЦЭМ!$B$39:$B$782,P$190)+'СЕТ СН'!$F$12</f>
        <v>159.79865240000001</v>
      </c>
      <c r="Q216" s="36">
        <f>SUMIFS(СВЦЭМ!$F$39:$F$782,СВЦЭМ!$A$39:$A$782,$A216,СВЦЭМ!$B$39:$B$782,Q$190)+'СЕТ СН'!$F$12</f>
        <v>157.72356679999999</v>
      </c>
      <c r="R216" s="36">
        <f>SUMIFS(СВЦЭМ!$F$39:$F$782,СВЦЭМ!$A$39:$A$782,$A216,СВЦЭМ!$B$39:$B$782,R$190)+'СЕТ СН'!$F$12</f>
        <v>157.26172403000001</v>
      </c>
      <c r="S216" s="36">
        <f>SUMIFS(СВЦЭМ!$F$39:$F$782,СВЦЭМ!$A$39:$A$782,$A216,СВЦЭМ!$B$39:$B$782,S$190)+'СЕТ СН'!$F$12</f>
        <v>147.02198482</v>
      </c>
      <c r="T216" s="36">
        <f>SUMIFS(СВЦЭМ!$F$39:$F$782,СВЦЭМ!$A$39:$A$782,$A216,СВЦЭМ!$B$39:$B$782,T$190)+'СЕТ СН'!$F$12</f>
        <v>144.66502815999999</v>
      </c>
      <c r="U216" s="36">
        <f>SUMIFS(СВЦЭМ!$F$39:$F$782,СВЦЭМ!$A$39:$A$782,$A216,СВЦЭМ!$B$39:$B$782,U$190)+'СЕТ СН'!$F$12</f>
        <v>146.900285</v>
      </c>
      <c r="V216" s="36">
        <f>SUMIFS(СВЦЭМ!$F$39:$F$782,СВЦЭМ!$A$39:$A$782,$A216,СВЦЭМ!$B$39:$B$782,V$190)+'СЕТ СН'!$F$12</f>
        <v>150.69764867000001</v>
      </c>
      <c r="W216" s="36">
        <f>SUMIFS(СВЦЭМ!$F$39:$F$782,СВЦЭМ!$A$39:$A$782,$A216,СВЦЭМ!$B$39:$B$782,W$190)+'СЕТ СН'!$F$12</f>
        <v>156.19376758999999</v>
      </c>
      <c r="X216" s="36">
        <f>SUMIFS(СВЦЭМ!$F$39:$F$782,СВЦЭМ!$A$39:$A$782,$A216,СВЦЭМ!$B$39:$B$782,X$190)+'СЕТ СН'!$F$12</f>
        <v>157.34799222000001</v>
      </c>
      <c r="Y216" s="36">
        <f>SUMIFS(СВЦЭМ!$F$39:$F$782,СВЦЭМ!$A$39:$A$782,$A216,СВЦЭМ!$B$39:$B$782,Y$190)+'СЕТ СН'!$F$12</f>
        <v>158.53674763999999</v>
      </c>
    </row>
    <row r="217" spans="1:25" ht="15.75" x14ac:dyDescent="0.2">
      <c r="A217" s="35">
        <f t="shared" si="5"/>
        <v>44861</v>
      </c>
      <c r="B217" s="36">
        <f>SUMIFS(СВЦЭМ!$F$39:$F$782,СВЦЭМ!$A$39:$A$782,$A217,СВЦЭМ!$B$39:$B$782,B$190)+'СЕТ СН'!$F$12</f>
        <v>167.59007951000001</v>
      </c>
      <c r="C217" s="36">
        <f>SUMIFS(СВЦЭМ!$F$39:$F$782,СВЦЭМ!$A$39:$A$782,$A217,СВЦЭМ!$B$39:$B$782,C$190)+'СЕТ СН'!$F$12</f>
        <v>170.85622653999999</v>
      </c>
      <c r="D217" s="36">
        <f>SUMIFS(СВЦЭМ!$F$39:$F$782,СВЦЭМ!$A$39:$A$782,$A217,СВЦЭМ!$B$39:$B$782,D$190)+'СЕТ СН'!$F$12</f>
        <v>175.09840452</v>
      </c>
      <c r="E217" s="36">
        <f>SUMIFS(СВЦЭМ!$F$39:$F$782,СВЦЭМ!$A$39:$A$782,$A217,СВЦЭМ!$B$39:$B$782,E$190)+'СЕТ СН'!$F$12</f>
        <v>175.9287674</v>
      </c>
      <c r="F217" s="36">
        <f>SUMIFS(СВЦЭМ!$F$39:$F$782,СВЦЭМ!$A$39:$A$782,$A217,СВЦЭМ!$B$39:$B$782,F$190)+'СЕТ СН'!$F$12</f>
        <v>172.76649377999999</v>
      </c>
      <c r="G217" s="36">
        <f>SUMIFS(СВЦЭМ!$F$39:$F$782,СВЦЭМ!$A$39:$A$782,$A217,СВЦЭМ!$B$39:$B$782,G$190)+'СЕТ СН'!$F$12</f>
        <v>161.78463346000001</v>
      </c>
      <c r="H217" s="36">
        <f>SUMIFS(СВЦЭМ!$F$39:$F$782,СВЦЭМ!$A$39:$A$782,$A217,СВЦЭМ!$B$39:$B$782,H$190)+'СЕТ СН'!$F$12</f>
        <v>146.26244763</v>
      </c>
      <c r="I217" s="36">
        <f>SUMIFS(СВЦЭМ!$F$39:$F$782,СВЦЭМ!$A$39:$A$782,$A217,СВЦЭМ!$B$39:$B$782,I$190)+'СЕТ СН'!$F$12</f>
        <v>146.07141787</v>
      </c>
      <c r="J217" s="36">
        <f>SUMIFS(СВЦЭМ!$F$39:$F$782,СВЦЭМ!$A$39:$A$782,$A217,СВЦЭМ!$B$39:$B$782,J$190)+'СЕТ СН'!$F$12</f>
        <v>142.18153106</v>
      </c>
      <c r="K217" s="36">
        <f>SUMIFS(СВЦЭМ!$F$39:$F$782,СВЦЭМ!$A$39:$A$782,$A217,СВЦЭМ!$B$39:$B$782,K$190)+'СЕТ СН'!$F$12</f>
        <v>144.63034673999999</v>
      </c>
      <c r="L217" s="36">
        <f>SUMIFS(СВЦЭМ!$F$39:$F$782,СВЦЭМ!$A$39:$A$782,$A217,СВЦЭМ!$B$39:$B$782,L$190)+'СЕТ СН'!$F$12</f>
        <v>145.22271322</v>
      </c>
      <c r="M217" s="36">
        <f>SUMIFS(СВЦЭМ!$F$39:$F$782,СВЦЭМ!$A$39:$A$782,$A217,СВЦЭМ!$B$39:$B$782,M$190)+'СЕТ СН'!$F$12</f>
        <v>146.46235909000001</v>
      </c>
      <c r="N217" s="36">
        <f>SUMIFS(СВЦЭМ!$F$39:$F$782,СВЦЭМ!$A$39:$A$782,$A217,СВЦЭМ!$B$39:$B$782,N$190)+'СЕТ СН'!$F$12</f>
        <v>150.92432004</v>
      </c>
      <c r="O217" s="36">
        <f>SUMIFS(СВЦЭМ!$F$39:$F$782,СВЦЭМ!$A$39:$A$782,$A217,СВЦЭМ!$B$39:$B$782,O$190)+'СЕТ СН'!$F$12</f>
        <v>152.82147749000001</v>
      </c>
      <c r="P217" s="36">
        <f>SUMIFS(СВЦЭМ!$F$39:$F$782,СВЦЭМ!$A$39:$A$782,$A217,СВЦЭМ!$B$39:$B$782,P$190)+'СЕТ СН'!$F$12</f>
        <v>152.99917148</v>
      </c>
      <c r="Q217" s="36">
        <f>SUMIFS(СВЦЭМ!$F$39:$F$782,СВЦЭМ!$A$39:$A$782,$A217,СВЦЭМ!$B$39:$B$782,Q$190)+'СЕТ СН'!$F$12</f>
        <v>154.57168372000001</v>
      </c>
      <c r="R217" s="36">
        <f>SUMIFS(СВЦЭМ!$F$39:$F$782,СВЦЭМ!$A$39:$A$782,$A217,СВЦЭМ!$B$39:$B$782,R$190)+'СЕТ СН'!$F$12</f>
        <v>150.35431066999999</v>
      </c>
      <c r="S217" s="36">
        <f>SUMIFS(СВЦЭМ!$F$39:$F$782,СВЦЭМ!$A$39:$A$782,$A217,СВЦЭМ!$B$39:$B$782,S$190)+'СЕТ СН'!$F$12</f>
        <v>147.49595386999999</v>
      </c>
      <c r="T217" s="36">
        <f>SUMIFS(СВЦЭМ!$F$39:$F$782,СВЦЭМ!$A$39:$A$782,$A217,СВЦЭМ!$B$39:$B$782,T$190)+'СЕТ СН'!$F$12</f>
        <v>141.67263127000001</v>
      </c>
      <c r="U217" s="36">
        <f>SUMIFS(СВЦЭМ!$F$39:$F$782,СВЦЭМ!$A$39:$A$782,$A217,СВЦЭМ!$B$39:$B$782,U$190)+'СЕТ СН'!$F$12</f>
        <v>145.23023748</v>
      </c>
      <c r="V217" s="36">
        <f>SUMIFS(СВЦЭМ!$F$39:$F$782,СВЦЭМ!$A$39:$A$782,$A217,СВЦЭМ!$B$39:$B$782,V$190)+'СЕТ СН'!$F$12</f>
        <v>149.79206991000001</v>
      </c>
      <c r="W217" s="36">
        <f>SUMIFS(СВЦЭМ!$F$39:$F$782,СВЦЭМ!$A$39:$A$782,$A217,СВЦЭМ!$B$39:$B$782,W$190)+'СЕТ СН'!$F$12</f>
        <v>153.54963280999999</v>
      </c>
      <c r="X217" s="36">
        <f>SUMIFS(СВЦЭМ!$F$39:$F$782,СВЦЭМ!$A$39:$A$782,$A217,СВЦЭМ!$B$39:$B$782,X$190)+'СЕТ СН'!$F$12</f>
        <v>161.36277522</v>
      </c>
      <c r="Y217" s="36">
        <f>SUMIFS(СВЦЭМ!$F$39:$F$782,СВЦЭМ!$A$39:$A$782,$A217,СВЦЭМ!$B$39:$B$782,Y$190)+'СЕТ СН'!$F$12</f>
        <v>165.51227001000001</v>
      </c>
    </row>
    <row r="218" spans="1:25" ht="15.75" x14ac:dyDescent="0.2">
      <c r="A218" s="35">
        <f t="shared" si="5"/>
        <v>44862</v>
      </c>
      <c r="B218" s="36">
        <f>SUMIFS(СВЦЭМ!$F$39:$F$782,СВЦЭМ!$A$39:$A$782,$A218,СВЦЭМ!$B$39:$B$782,B$190)+'СЕТ СН'!$F$12</f>
        <v>164.03627191000001</v>
      </c>
      <c r="C218" s="36">
        <f>SUMIFS(СВЦЭМ!$F$39:$F$782,СВЦЭМ!$A$39:$A$782,$A218,СВЦЭМ!$B$39:$B$782,C$190)+'СЕТ СН'!$F$12</f>
        <v>168.77475973</v>
      </c>
      <c r="D218" s="36">
        <f>SUMIFS(СВЦЭМ!$F$39:$F$782,СВЦЭМ!$A$39:$A$782,$A218,СВЦЭМ!$B$39:$B$782,D$190)+'СЕТ СН'!$F$12</f>
        <v>174.51522001999999</v>
      </c>
      <c r="E218" s="36">
        <f>SUMIFS(СВЦЭМ!$F$39:$F$782,СВЦЭМ!$A$39:$A$782,$A218,СВЦЭМ!$B$39:$B$782,E$190)+'СЕТ СН'!$F$12</f>
        <v>174.68071574999999</v>
      </c>
      <c r="F218" s="36">
        <f>SUMIFS(СВЦЭМ!$F$39:$F$782,СВЦЭМ!$A$39:$A$782,$A218,СВЦЭМ!$B$39:$B$782,F$190)+'СЕТ СН'!$F$12</f>
        <v>174.9466774</v>
      </c>
      <c r="G218" s="36">
        <f>SUMIFS(СВЦЭМ!$F$39:$F$782,СВЦЭМ!$A$39:$A$782,$A218,СВЦЭМ!$B$39:$B$782,G$190)+'СЕТ СН'!$F$12</f>
        <v>172.74097581000001</v>
      </c>
      <c r="H218" s="36">
        <f>SUMIFS(СВЦЭМ!$F$39:$F$782,СВЦЭМ!$A$39:$A$782,$A218,СВЦЭМ!$B$39:$B$782,H$190)+'СЕТ СН'!$F$12</f>
        <v>165.57468112000001</v>
      </c>
      <c r="I218" s="36">
        <f>SUMIFS(СВЦЭМ!$F$39:$F$782,СВЦЭМ!$A$39:$A$782,$A218,СВЦЭМ!$B$39:$B$782,I$190)+'СЕТ СН'!$F$12</f>
        <v>158.64641626</v>
      </c>
      <c r="J218" s="36">
        <f>SUMIFS(СВЦЭМ!$F$39:$F$782,СВЦЭМ!$A$39:$A$782,$A218,СВЦЭМ!$B$39:$B$782,J$190)+'СЕТ СН'!$F$12</f>
        <v>153.89531152999999</v>
      </c>
      <c r="K218" s="36">
        <f>SUMIFS(СВЦЭМ!$F$39:$F$782,СВЦЭМ!$A$39:$A$782,$A218,СВЦЭМ!$B$39:$B$782,K$190)+'СЕТ СН'!$F$12</f>
        <v>152.62831528999999</v>
      </c>
      <c r="L218" s="36">
        <f>SUMIFS(СВЦЭМ!$F$39:$F$782,СВЦЭМ!$A$39:$A$782,$A218,СВЦЭМ!$B$39:$B$782,L$190)+'СЕТ СН'!$F$12</f>
        <v>151.44072209000001</v>
      </c>
      <c r="M218" s="36">
        <f>SUMIFS(СВЦЭМ!$F$39:$F$782,СВЦЭМ!$A$39:$A$782,$A218,СВЦЭМ!$B$39:$B$782,M$190)+'СЕТ СН'!$F$12</f>
        <v>153.35112303</v>
      </c>
      <c r="N218" s="36">
        <f>SUMIFS(СВЦЭМ!$F$39:$F$782,СВЦЭМ!$A$39:$A$782,$A218,СВЦЭМ!$B$39:$B$782,N$190)+'СЕТ СН'!$F$12</f>
        <v>154.17910943000001</v>
      </c>
      <c r="O218" s="36">
        <f>SUMIFS(СВЦЭМ!$F$39:$F$782,СВЦЭМ!$A$39:$A$782,$A218,СВЦЭМ!$B$39:$B$782,O$190)+'СЕТ СН'!$F$12</f>
        <v>158.21316830999999</v>
      </c>
      <c r="P218" s="36">
        <f>SUMIFS(СВЦЭМ!$F$39:$F$782,СВЦЭМ!$A$39:$A$782,$A218,СВЦЭМ!$B$39:$B$782,P$190)+'СЕТ СН'!$F$12</f>
        <v>159.97415171</v>
      </c>
      <c r="Q218" s="36">
        <f>SUMIFS(СВЦЭМ!$F$39:$F$782,СВЦЭМ!$A$39:$A$782,$A218,СВЦЭМ!$B$39:$B$782,Q$190)+'СЕТ СН'!$F$12</f>
        <v>159.91275474</v>
      </c>
      <c r="R218" s="36">
        <f>SUMIFS(СВЦЭМ!$F$39:$F$782,СВЦЭМ!$A$39:$A$782,$A218,СВЦЭМ!$B$39:$B$782,R$190)+'СЕТ СН'!$F$12</f>
        <v>160.86306988999999</v>
      </c>
      <c r="S218" s="36">
        <f>SUMIFS(СВЦЭМ!$F$39:$F$782,СВЦЭМ!$A$39:$A$782,$A218,СВЦЭМ!$B$39:$B$782,S$190)+'СЕТ СН'!$F$12</f>
        <v>158.23655959000001</v>
      </c>
      <c r="T218" s="36">
        <f>SUMIFS(СВЦЭМ!$F$39:$F$782,СВЦЭМ!$A$39:$A$782,$A218,СВЦЭМ!$B$39:$B$782,T$190)+'СЕТ СН'!$F$12</f>
        <v>151.41056126999999</v>
      </c>
      <c r="U218" s="36">
        <f>SUMIFS(СВЦЭМ!$F$39:$F$782,СВЦЭМ!$A$39:$A$782,$A218,СВЦЭМ!$B$39:$B$782,U$190)+'СЕТ СН'!$F$12</f>
        <v>149.94287048999999</v>
      </c>
      <c r="V218" s="36">
        <f>SUMIFS(СВЦЭМ!$F$39:$F$782,СВЦЭМ!$A$39:$A$782,$A218,СВЦЭМ!$B$39:$B$782,V$190)+'СЕТ СН'!$F$12</f>
        <v>154.73844233</v>
      </c>
      <c r="W218" s="36">
        <f>SUMIFS(СВЦЭМ!$F$39:$F$782,СВЦЭМ!$A$39:$A$782,$A218,СВЦЭМ!$B$39:$B$782,W$190)+'СЕТ СН'!$F$12</f>
        <v>157.77839162999999</v>
      </c>
      <c r="X218" s="36">
        <f>SUMIFS(СВЦЭМ!$F$39:$F$782,СВЦЭМ!$A$39:$A$782,$A218,СВЦЭМ!$B$39:$B$782,X$190)+'СЕТ СН'!$F$12</f>
        <v>161.82262155999999</v>
      </c>
      <c r="Y218" s="36">
        <f>SUMIFS(СВЦЭМ!$F$39:$F$782,СВЦЭМ!$A$39:$A$782,$A218,СВЦЭМ!$B$39:$B$782,Y$190)+'СЕТ СН'!$F$12</f>
        <v>164.01728811000001</v>
      </c>
    </row>
    <row r="219" spans="1:25" ht="15.75" x14ac:dyDescent="0.2">
      <c r="A219" s="35">
        <f t="shared" si="5"/>
        <v>44863</v>
      </c>
      <c r="B219" s="36">
        <f>SUMIFS(СВЦЭМ!$F$39:$F$782,СВЦЭМ!$A$39:$A$782,$A219,СВЦЭМ!$B$39:$B$782,B$190)+'СЕТ СН'!$F$12</f>
        <v>164.21743064</v>
      </c>
      <c r="C219" s="36">
        <f>SUMIFS(СВЦЭМ!$F$39:$F$782,СВЦЭМ!$A$39:$A$782,$A219,СВЦЭМ!$B$39:$B$782,C$190)+'СЕТ СН'!$F$12</f>
        <v>168.79305471999999</v>
      </c>
      <c r="D219" s="36">
        <f>SUMIFS(СВЦЭМ!$F$39:$F$782,СВЦЭМ!$A$39:$A$782,$A219,СВЦЭМ!$B$39:$B$782,D$190)+'СЕТ СН'!$F$12</f>
        <v>175.19500965</v>
      </c>
      <c r="E219" s="36">
        <f>SUMIFS(СВЦЭМ!$F$39:$F$782,СВЦЭМ!$A$39:$A$782,$A219,СВЦЭМ!$B$39:$B$782,E$190)+'СЕТ СН'!$F$12</f>
        <v>174.20235360999999</v>
      </c>
      <c r="F219" s="36">
        <f>SUMIFS(СВЦЭМ!$F$39:$F$782,СВЦЭМ!$A$39:$A$782,$A219,СВЦЭМ!$B$39:$B$782,F$190)+'СЕТ СН'!$F$12</f>
        <v>173.12048071999999</v>
      </c>
      <c r="G219" s="36">
        <f>SUMIFS(СВЦЭМ!$F$39:$F$782,СВЦЭМ!$A$39:$A$782,$A219,СВЦЭМ!$B$39:$B$782,G$190)+'СЕТ СН'!$F$12</f>
        <v>170.32991461</v>
      </c>
      <c r="H219" s="36">
        <f>SUMIFS(СВЦЭМ!$F$39:$F$782,СВЦЭМ!$A$39:$A$782,$A219,СВЦЭМ!$B$39:$B$782,H$190)+'СЕТ СН'!$F$12</f>
        <v>165.51105566000001</v>
      </c>
      <c r="I219" s="36">
        <f>SUMIFS(СВЦЭМ!$F$39:$F$782,СВЦЭМ!$A$39:$A$782,$A219,СВЦЭМ!$B$39:$B$782,I$190)+'СЕТ СН'!$F$12</f>
        <v>160.23722832000001</v>
      </c>
      <c r="J219" s="36">
        <f>SUMIFS(СВЦЭМ!$F$39:$F$782,СВЦЭМ!$A$39:$A$782,$A219,СВЦЭМ!$B$39:$B$782,J$190)+'СЕТ СН'!$F$12</f>
        <v>154.32061034</v>
      </c>
      <c r="K219" s="36">
        <f>SUMIFS(СВЦЭМ!$F$39:$F$782,СВЦЭМ!$A$39:$A$782,$A219,СВЦЭМ!$B$39:$B$782,K$190)+'СЕТ СН'!$F$12</f>
        <v>152.89881417999999</v>
      </c>
      <c r="L219" s="36">
        <f>SUMIFS(СВЦЭМ!$F$39:$F$782,СВЦЭМ!$A$39:$A$782,$A219,СВЦЭМ!$B$39:$B$782,L$190)+'СЕТ СН'!$F$12</f>
        <v>153.07166017</v>
      </c>
      <c r="M219" s="36">
        <f>SUMIFS(СВЦЭМ!$F$39:$F$782,СВЦЭМ!$A$39:$A$782,$A219,СВЦЭМ!$B$39:$B$782,M$190)+'СЕТ СН'!$F$12</f>
        <v>153.56140841000001</v>
      </c>
      <c r="N219" s="36">
        <f>SUMIFS(СВЦЭМ!$F$39:$F$782,СВЦЭМ!$A$39:$A$782,$A219,СВЦЭМ!$B$39:$B$782,N$190)+'СЕТ СН'!$F$12</f>
        <v>152.39556630999999</v>
      </c>
      <c r="O219" s="36">
        <f>SUMIFS(СВЦЭМ!$F$39:$F$782,СВЦЭМ!$A$39:$A$782,$A219,СВЦЭМ!$B$39:$B$782,O$190)+'СЕТ СН'!$F$12</f>
        <v>155.76986242000001</v>
      </c>
      <c r="P219" s="36">
        <f>SUMIFS(СВЦЭМ!$F$39:$F$782,СВЦЭМ!$A$39:$A$782,$A219,СВЦЭМ!$B$39:$B$782,P$190)+'СЕТ СН'!$F$12</f>
        <v>159.88229016</v>
      </c>
      <c r="Q219" s="36">
        <f>SUMIFS(СВЦЭМ!$F$39:$F$782,СВЦЭМ!$A$39:$A$782,$A219,СВЦЭМ!$B$39:$B$782,Q$190)+'СЕТ СН'!$F$12</f>
        <v>158.49213348999999</v>
      </c>
      <c r="R219" s="36">
        <f>SUMIFS(СВЦЭМ!$F$39:$F$782,СВЦЭМ!$A$39:$A$782,$A219,СВЦЭМ!$B$39:$B$782,R$190)+'СЕТ СН'!$F$12</f>
        <v>154.54216904</v>
      </c>
      <c r="S219" s="36">
        <f>SUMIFS(СВЦЭМ!$F$39:$F$782,СВЦЭМ!$A$39:$A$782,$A219,СВЦЭМ!$B$39:$B$782,S$190)+'СЕТ СН'!$F$12</f>
        <v>149.87545747999999</v>
      </c>
      <c r="T219" s="36">
        <f>SUMIFS(СВЦЭМ!$F$39:$F$782,СВЦЭМ!$A$39:$A$782,$A219,СВЦЭМ!$B$39:$B$782,T$190)+'СЕТ СН'!$F$12</f>
        <v>144.46329378999999</v>
      </c>
      <c r="U219" s="36">
        <f>SUMIFS(СВЦЭМ!$F$39:$F$782,СВЦЭМ!$A$39:$A$782,$A219,СВЦЭМ!$B$39:$B$782,U$190)+'СЕТ СН'!$F$12</f>
        <v>143.41810803999999</v>
      </c>
      <c r="V219" s="36">
        <f>SUMIFS(СВЦЭМ!$F$39:$F$782,СВЦЭМ!$A$39:$A$782,$A219,СВЦЭМ!$B$39:$B$782,V$190)+'СЕТ СН'!$F$12</f>
        <v>148.35932376</v>
      </c>
      <c r="W219" s="36">
        <f>SUMIFS(СВЦЭМ!$F$39:$F$782,СВЦЭМ!$A$39:$A$782,$A219,СВЦЭМ!$B$39:$B$782,W$190)+'СЕТ СН'!$F$12</f>
        <v>151.64026333999999</v>
      </c>
      <c r="X219" s="36">
        <f>SUMIFS(СВЦЭМ!$F$39:$F$782,СВЦЭМ!$A$39:$A$782,$A219,СВЦЭМ!$B$39:$B$782,X$190)+'СЕТ СН'!$F$12</f>
        <v>155.66316442999999</v>
      </c>
      <c r="Y219" s="36">
        <f>SUMIFS(СВЦЭМ!$F$39:$F$782,СВЦЭМ!$A$39:$A$782,$A219,СВЦЭМ!$B$39:$B$782,Y$190)+'СЕТ СН'!$F$12</f>
        <v>161.78575096</v>
      </c>
    </row>
    <row r="220" spans="1:25" ht="15.75" x14ac:dyDescent="0.2">
      <c r="A220" s="35">
        <f t="shared" si="5"/>
        <v>44864</v>
      </c>
      <c r="B220" s="36">
        <f>SUMIFS(СВЦЭМ!$F$39:$F$782,СВЦЭМ!$A$39:$A$782,$A220,СВЦЭМ!$B$39:$B$782,B$190)+'СЕТ СН'!$F$12</f>
        <v>157.89558650999999</v>
      </c>
      <c r="C220" s="36">
        <f>SUMIFS(СВЦЭМ!$F$39:$F$782,СВЦЭМ!$A$39:$A$782,$A220,СВЦЭМ!$B$39:$B$782,C$190)+'СЕТ СН'!$F$12</f>
        <v>161.03617058</v>
      </c>
      <c r="D220" s="36">
        <f>SUMIFS(СВЦЭМ!$F$39:$F$782,СВЦЭМ!$A$39:$A$782,$A220,СВЦЭМ!$B$39:$B$782,D$190)+'СЕТ СН'!$F$12</f>
        <v>166.94596264</v>
      </c>
      <c r="E220" s="36">
        <f>SUMIFS(СВЦЭМ!$F$39:$F$782,СВЦЭМ!$A$39:$A$782,$A220,СВЦЭМ!$B$39:$B$782,E$190)+'СЕТ СН'!$F$12</f>
        <v>163.95712143</v>
      </c>
      <c r="F220" s="36">
        <f>SUMIFS(СВЦЭМ!$F$39:$F$782,СВЦЭМ!$A$39:$A$782,$A220,СВЦЭМ!$B$39:$B$782,F$190)+'СЕТ СН'!$F$12</f>
        <v>168.13223690000001</v>
      </c>
      <c r="G220" s="36">
        <f>SUMIFS(СВЦЭМ!$F$39:$F$782,СВЦЭМ!$A$39:$A$782,$A220,СВЦЭМ!$B$39:$B$782,G$190)+'СЕТ СН'!$F$12</f>
        <v>164.15356173999999</v>
      </c>
      <c r="H220" s="36">
        <f>SUMIFS(СВЦЭМ!$F$39:$F$782,СВЦЭМ!$A$39:$A$782,$A220,СВЦЭМ!$B$39:$B$782,H$190)+'СЕТ СН'!$F$12</f>
        <v>159.96684309</v>
      </c>
      <c r="I220" s="36">
        <f>SUMIFS(СВЦЭМ!$F$39:$F$782,СВЦЭМ!$A$39:$A$782,$A220,СВЦЭМ!$B$39:$B$782,I$190)+'СЕТ СН'!$F$12</f>
        <v>157.69115665000001</v>
      </c>
      <c r="J220" s="36">
        <f>SUMIFS(СВЦЭМ!$F$39:$F$782,СВЦЭМ!$A$39:$A$782,$A220,СВЦЭМ!$B$39:$B$782,J$190)+'СЕТ СН'!$F$12</f>
        <v>140.92795057000001</v>
      </c>
      <c r="K220" s="36">
        <f>SUMIFS(СВЦЭМ!$F$39:$F$782,СВЦЭМ!$A$39:$A$782,$A220,СВЦЭМ!$B$39:$B$782,K$190)+'СЕТ СН'!$F$12</f>
        <v>146.07154079</v>
      </c>
      <c r="L220" s="36">
        <f>SUMIFS(СВЦЭМ!$F$39:$F$782,СВЦЭМ!$A$39:$A$782,$A220,СВЦЭМ!$B$39:$B$782,L$190)+'СЕТ СН'!$F$12</f>
        <v>154.90263787000001</v>
      </c>
      <c r="M220" s="36">
        <f>SUMIFS(СВЦЭМ!$F$39:$F$782,СВЦЭМ!$A$39:$A$782,$A220,СВЦЭМ!$B$39:$B$782,M$190)+'СЕТ СН'!$F$12</f>
        <v>154.14935632000001</v>
      </c>
      <c r="N220" s="36">
        <f>SUMIFS(СВЦЭМ!$F$39:$F$782,СВЦЭМ!$A$39:$A$782,$A220,СВЦЭМ!$B$39:$B$782,N$190)+'СЕТ СН'!$F$12</f>
        <v>157.48746149999999</v>
      </c>
      <c r="O220" s="36">
        <f>SUMIFS(СВЦЭМ!$F$39:$F$782,СВЦЭМ!$A$39:$A$782,$A220,СВЦЭМ!$B$39:$B$782,O$190)+'СЕТ СН'!$F$12</f>
        <v>156.16253961000001</v>
      </c>
      <c r="P220" s="36">
        <f>SUMIFS(СВЦЭМ!$F$39:$F$782,СВЦЭМ!$A$39:$A$782,$A220,СВЦЭМ!$B$39:$B$782,P$190)+'СЕТ СН'!$F$12</f>
        <v>159.38331876999999</v>
      </c>
      <c r="Q220" s="36">
        <f>SUMIFS(СВЦЭМ!$F$39:$F$782,СВЦЭМ!$A$39:$A$782,$A220,СВЦЭМ!$B$39:$B$782,Q$190)+'СЕТ СН'!$F$12</f>
        <v>160.04123362000001</v>
      </c>
      <c r="R220" s="36">
        <f>SUMIFS(СВЦЭМ!$F$39:$F$782,СВЦЭМ!$A$39:$A$782,$A220,СВЦЭМ!$B$39:$B$782,R$190)+'СЕТ СН'!$F$12</f>
        <v>153.11602234</v>
      </c>
      <c r="S220" s="36">
        <f>SUMIFS(СВЦЭМ!$F$39:$F$782,СВЦЭМ!$A$39:$A$782,$A220,СВЦЭМ!$B$39:$B$782,S$190)+'СЕТ СН'!$F$12</f>
        <v>143.31155602000001</v>
      </c>
      <c r="T220" s="36">
        <f>SUMIFS(СВЦЭМ!$F$39:$F$782,СВЦЭМ!$A$39:$A$782,$A220,СВЦЭМ!$B$39:$B$782,T$190)+'СЕТ СН'!$F$12</f>
        <v>147.23668602999999</v>
      </c>
      <c r="U220" s="36">
        <f>SUMIFS(СВЦЭМ!$F$39:$F$782,СВЦЭМ!$A$39:$A$782,$A220,СВЦЭМ!$B$39:$B$782,U$190)+'СЕТ СН'!$F$12</f>
        <v>149.13565657000001</v>
      </c>
      <c r="V220" s="36">
        <f>SUMIFS(СВЦЭМ!$F$39:$F$782,СВЦЭМ!$A$39:$A$782,$A220,СВЦЭМ!$B$39:$B$782,V$190)+'СЕТ СН'!$F$12</f>
        <v>148.79022463000001</v>
      </c>
      <c r="W220" s="36">
        <f>SUMIFS(СВЦЭМ!$F$39:$F$782,СВЦЭМ!$A$39:$A$782,$A220,СВЦЭМ!$B$39:$B$782,W$190)+'СЕТ СН'!$F$12</f>
        <v>147.08383402999999</v>
      </c>
      <c r="X220" s="36">
        <f>SUMIFS(СВЦЭМ!$F$39:$F$782,СВЦЭМ!$A$39:$A$782,$A220,СВЦЭМ!$B$39:$B$782,X$190)+'СЕТ СН'!$F$12</f>
        <v>153.55588115</v>
      </c>
      <c r="Y220" s="36">
        <f>SUMIFS(СВЦЭМ!$F$39:$F$782,СВЦЭМ!$A$39:$A$782,$A220,СВЦЭМ!$B$39:$B$782,Y$190)+'СЕТ СН'!$F$12</f>
        <v>166.79692911000001</v>
      </c>
    </row>
    <row r="221" spans="1:25" ht="15.75" x14ac:dyDescent="0.2">
      <c r="A221" s="35">
        <f t="shared" si="5"/>
        <v>44865</v>
      </c>
      <c r="B221" s="36">
        <f>SUMIFS(СВЦЭМ!$F$39:$F$782,СВЦЭМ!$A$39:$A$782,$A221,СВЦЭМ!$B$39:$B$782,B$190)+'СЕТ СН'!$F$12</f>
        <v>172.47267184</v>
      </c>
      <c r="C221" s="36">
        <f>SUMIFS(СВЦЭМ!$F$39:$F$782,СВЦЭМ!$A$39:$A$782,$A221,СВЦЭМ!$B$39:$B$782,C$190)+'СЕТ СН'!$F$12</f>
        <v>177.62636283000001</v>
      </c>
      <c r="D221" s="36">
        <f>SUMIFS(СВЦЭМ!$F$39:$F$782,СВЦЭМ!$A$39:$A$782,$A221,СВЦЭМ!$B$39:$B$782,D$190)+'СЕТ СН'!$F$12</f>
        <v>181.04388083000001</v>
      </c>
      <c r="E221" s="36">
        <f>SUMIFS(СВЦЭМ!$F$39:$F$782,СВЦЭМ!$A$39:$A$782,$A221,СВЦЭМ!$B$39:$B$782,E$190)+'СЕТ СН'!$F$12</f>
        <v>182.32845384000001</v>
      </c>
      <c r="F221" s="36">
        <f>SUMIFS(СВЦЭМ!$F$39:$F$782,СВЦЭМ!$A$39:$A$782,$A221,СВЦЭМ!$B$39:$B$782,F$190)+'СЕТ СН'!$F$12</f>
        <v>181.99252537999999</v>
      </c>
      <c r="G221" s="36">
        <f>SUMIFS(СВЦЭМ!$F$39:$F$782,СВЦЭМ!$A$39:$A$782,$A221,СВЦЭМ!$B$39:$B$782,G$190)+'СЕТ СН'!$F$12</f>
        <v>177.26334457999999</v>
      </c>
      <c r="H221" s="36">
        <f>SUMIFS(СВЦЭМ!$F$39:$F$782,СВЦЭМ!$A$39:$A$782,$A221,СВЦЭМ!$B$39:$B$782,H$190)+'СЕТ СН'!$F$12</f>
        <v>164.96613069</v>
      </c>
      <c r="I221" s="36">
        <f>SUMIFS(СВЦЭМ!$F$39:$F$782,СВЦЭМ!$A$39:$A$782,$A221,СВЦЭМ!$B$39:$B$782,I$190)+'СЕТ СН'!$F$12</f>
        <v>161.77534230000001</v>
      </c>
      <c r="J221" s="36">
        <f>SUMIFS(СВЦЭМ!$F$39:$F$782,СВЦЭМ!$A$39:$A$782,$A221,СВЦЭМ!$B$39:$B$782,J$190)+'СЕТ СН'!$F$12</f>
        <v>153.97886113999999</v>
      </c>
      <c r="K221" s="36">
        <f>SUMIFS(СВЦЭМ!$F$39:$F$782,СВЦЭМ!$A$39:$A$782,$A221,СВЦЭМ!$B$39:$B$782,K$190)+'СЕТ СН'!$F$12</f>
        <v>153.14338314</v>
      </c>
      <c r="L221" s="36">
        <f>SUMIFS(СВЦЭМ!$F$39:$F$782,СВЦЭМ!$A$39:$A$782,$A221,СВЦЭМ!$B$39:$B$782,L$190)+'СЕТ СН'!$F$12</f>
        <v>156.02454510999999</v>
      </c>
      <c r="M221" s="36">
        <f>SUMIFS(СВЦЭМ!$F$39:$F$782,СВЦЭМ!$A$39:$A$782,$A221,СВЦЭМ!$B$39:$B$782,M$190)+'СЕТ СН'!$F$12</f>
        <v>158.2699217</v>
      </c>
      <c r="N221" s="36">
        <f>SUMIFS(СВЦЭМ!$F$39:$F$782,СВЦЭМ!$A$39:$A$782,$A221,СВЦЭМ!$B$39:$B$782,N$190)+'СЕТ СН'!$F$12</f>
        <v>157.40640293999999</v>
      </c>
      <c r="O221" s="36">
        <f>SUMIFS(СВЦЭМ!$F$39:$F$782,СВЦЭМ!$A$39:$A$782,$A221,СВЦЭМ!$B$39:$B$782,O$190)+'СЕТ СН'!$F$12</f>
        <v>157.88869600999999</v>
      </c>
      <c r="P221" s="36">
        <f>SUMIFS(СВЦЭМ!$F$39:$F$782,СВЦЭМ!$A$39:$A$782,$A221,СВЦЭМ!$B$39:$B$782,P$190)+'СЕТ СН'!$F$12</f>
        <v>160.56552384</v>
      </c>
      <c r="Q221" s="36">
        <f>SUMIFS(СВЦЭМ!$F$39:$F$782,СВЦЭМ!$A$39:$A$782,$A221,СВЦЭМ!$B$39:$B$782,Q$190)+'СЕТ СН'!$F$12</f>
        <v>161.47028281999999</v>
      </c>
      <c r="R221" s="36">
        <f>SUMIFS(СВЦЭМ!$F$39:$F$782,СВЦЭМ!$A$39:$A$782,$A221,СВЦЭМ!$B$39:$B$782,R$190)+'СЕТ СН'!$F$12</f>
        <v>159.03106561000001</v>
      </c>
      <c r="S221" s="36">
        <f>SUMIFS(СВЦЭМ!$F$39:$F$782,СВЦЭМ!$A$39:$A$782,$A221,СВЦЭМ!$B$39:$B$782,S$190)+'СЕТ СН'!$F$12</f>
        <v>151.02365073000001</v>
      </c>
      <c r="T221" s="36">
        <f>SUMIFS(СВЦЭМ!$F$39:$F$782,СВЦЭМ!$A$39:$A$782,$A221,СВЦЭМ!$B$39:$B$782,T$190)+'СЕТ СН'!$F$12</f>
        <v>145.33069219999999</v>
      </c>
      <c r="U221" s="36">
        <f>SUMIFS(СВЦЭМ!$F$39:$F$782,СВЦЭМ!$A$39:$A$782,$A221,СВЦЭМ!$B$39:$B$782,U$190)+'СЕТ СН'!$F$12</f>
        <v>148.50435838999999</v>
      </c>
      <c r="V221" s="36">
        <f>SUMIFS(СВЦЭМ!$F$39:$F$782,СВЦЭМ!$A$39:$A$782,$A221,СВЦЭМ!$B$39:$B$782,V$190)+'СЕТ СН'!$F$12</f>
        <v>152.05938958999999</v>
      </c>
      <c r="W221" s="36">
        <f>SUMIFS(СВЦЭМ!$F$39:$F$782,СВЦЭМ!$A$39:$A$782,$A221,СВЦЭМ!$B$39:$B$782,W$190)+'СЕТ СН'!$F$12</f>
        <v>155.92307063000001</v>
      </c>
      <c r="X221" s="36">
        <f>SUMIFS(СВЦЭМ!$F$39:$F$782,СВЦЭМ!$A$39:$A$782,$A221,СВЦЭМ!$B$39:$B$782,X$190)+'СЕТ СН'!$F$12</f>
        <v>159.59324323999999</v>
      </c>
      <c r="Y221" s="36">
        <f>SUMIFS(СВЦЭМ!$F$39:$F$782,СВЦЭМ!$A$39:$A$782,$A221,СВЦЭМ!$B$39:$B$782,Y$190)+'СЕТ СН'!$F$12</f>
        <v>163.96404189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44836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44837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44838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44839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44840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44841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44842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44843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44844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44845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44846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44847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44848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44849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44850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44851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44852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44853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44854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44855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44856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44857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44858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44859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44860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44861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44862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44863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44864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44865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44836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44837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44838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44839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44840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44841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44842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44843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44844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44845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44846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44847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44848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44849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44850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44851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44852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44853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44854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44855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44856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44857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44858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44859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44860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44861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44862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44863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44864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44865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44836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44837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44838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44839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44840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44841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44842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44843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44844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44845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44846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44847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44848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44849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44850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44851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44852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44853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44854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44855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44856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44857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44858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44859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44860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44861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44862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44863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44864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44865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44836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44837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44838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44839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44840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44841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44842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44843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44844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44845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44846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44847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44848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44849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44850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44851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44852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44853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44854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44855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44856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44857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44858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44859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44860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44861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44862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44863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44864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44865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44836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44837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44838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44839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44840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44841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44842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44843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44844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44845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44846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44847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44848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44849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44850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44851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44852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44853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44854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44855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44856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44857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44858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44859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44860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44861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44862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44863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44864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44865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44836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44837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44838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44839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44840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44841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44842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44843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44844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44845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44846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44847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44848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44849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44850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44851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44852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44853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44854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44855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44856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44857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44858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44859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44860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44861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44862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44863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44864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44865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22.9175641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77</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528559.30758463824</v>
      </c>
      <c r="O439" s="139"/>
      <c r="P439" s="138">
        <f>СВЦЭМ!$D$12+'СЕТ СН'!$F$10-'СЕТ СН'!$G$24</f>
        <v>528559.30758463824</v>
      </c>
      <c r="Q439" s="139"/>
      <c r="R439" s="138">
        <f>СВЦЭМ!$D$12+'СЕТ СН'!$F$10-'СЕТ СН'!$H$24</f>
        <v>528559.30758463824</v>
      </c>
      <c r="S439" s="139"/>
      <c r="T439" s="138">
        <f>СВЦЭМ!$D$12+'СЕТ СН'!$F$10-'СЕТ СН'!$I$24</f>
        <v>528559.30758463824</v>
      </c>
      <c r="U439" s="139"/>
      <c r="V439" s="47"/>
      <c r="W439" s="47"/>
      <c r="X439" s="47"/>
      <c r="Y439" s="47"/>
    </row>
    <row r="440" spans="1:26" ht="30" customHeight="1" x14ac:dyDescent="0.25"/>
    <row r="441" spans="1:26" ht="15.75" x14ac:dyDescent="0.25">
      <c r="A441" s="144" t="s">
        <v>78</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1621958.14</v>
      </c>
      <c r="O443" s="143"/>
      <c r="P443" s="143">
        <f>'СЕТ СН'!$G$7</f>
        <v>1254447.8999999999</v>
      </c>
      <c r="Q443" s="143"/>
      <c r="R443" s="143">
        <f>'СЕТ СН'!$H$7</f>
        <v>1560632.31</v>
      </c>
      <c r="S443" s="143"/>
      <c r="T443" s="143">
        <f>'СЕТ СН'!$I$7</f>
        <v>1540418.38</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M31" sqref="M3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44743</v>
      </c>
      <c r="D5" s="54">
        <v>44926</v>
      </c>
      <c r="E5" s="52" t="s">
        <v>20</v>
      </c>
      <c r="F5" s="52">
        <v>2836.64</v>
      </c>
      <c r="G5" s="52">
        <v>3069.51</v>
      </c>
      <c r="H5" s="52">
        <v>3150.28</v>
      </c>
      <c r="I5" s="52">
        <v>3150.28</v>
      </c>
    </row>
    <row r="6" spans="1:9" ht="60" x14ac:dyDescent="0.2">
      <c r="A6" s="53" t="s">
        <v>45</v>
      </c>
      <c r="B6" s="90" t="s">
        <v>146</v>
      </c>
      <c r="C6" s="54">
        <v>44743</v>
      </c>
      <c r="D6" s="54">
        <v>44926</v>
      </c>
      <c r="E6" s="52" t="s">
        <v>20</v>
      </c>
      <c r="F6" s="52">
        <v>156.07</v>
      </c>
      <c r="G6" s="52">
        <v>291.61</v>
      </c>
      <c r="H6" s="52">
        <v>408.83</v>
      </c>
      <c r="I6" s="52">
        <v>892.54</v>
      </c>
    </row>
    <row r="7" spans="1:9" ht="60" x14ac:dyDescent="0.2">
      <c r="A7" s="53" t="s">
        <v>46</v>
      </c>
      <c r="B7" s="90" t="s">
        <v>146</v>
      </c>
      <c r="C7" s="54">
        <v>44743</v>
      </c>
      <c r="D7" s="54">
        <v>44926</v>
      </c>
      <c r="E7" s="52" t="s">
        <v>21</v>
      </c>
      <c r="F7" s="52">
        <v>1621958.14</v>
      </c>
      <c r="G7" s="52">
        <v>1254447.8999999999</v>
      </c>
      <c r="H7" s="52">
        <v>1560632.31</v>
      </c>
      <c r="I7" s="52">
        <v>1540418.38</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N52" sqref="N5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9" t="s">
        <v>110</v>
      </c>
      <c r="B4" s="160"/>
      <c r="C4" s="63"/>
      <c r="D4" s="64" t="s">
        <v>111</v>
      </c>
    </row>
    <row r="5" spans="1:4" ht="15" customHeight="1" x14ac:dyDescent="0.2">
      <c r="A5" s="162" t="s">
        <v>112</v>
      </c>
      <c r="B5" s="163"/>
      <c r="C5" s="65"/>
      <c r="D5" s="66" t="s">
        <v>113</v>
      </c>
    </row>
    <row r="6" spans="1:4" ht="15" customHeight="1" x14ac:dyDescent="0.2">
      <c r="A6" s="159" t="s">
        <v>114</v>
      </c>
      <c r="B6" s="160"/>
      <c r="C6" s="67"/>
      <c r="D6" s="64" t="s">
        <v>115</v>
      </c>
    </row>
    <row r="7" spans="1:4" ht="15" customHeight="1" x14ac:dyDescent="0.2">
      <c r="A7" s="159" t="s">
        <v>116</v>
      </c>
      <c r="B7" s="160"/>
      <c r="C7" s="67"/>
      <c r="D7" s="64" t="s">
        <v>148</v>
      </c>
    </row>
    <row r="8" spans="1:4" ht="15" customHeight="1" x14ac:dyDescent="0.2">
      <c r="A8" s="161" t="s">
        <v>117</v>
      </c>
      <c r="B8" s="161"/>
      <c r="C8" s="96"/>
      <c r="D8" s="68"/>
    </row>
    <row r="9" spans="1:4" ht="15" customHeight="1" x14ac:dyDescent="0.2">
      <c r="A9" s="69" t="s">
        <v>118</v>
      </c>
      <c r="B9" s="70"/>
      <c r="C9" s="71"/>
      <c r="D9" s="72"/>
    </row>
    <row r="10" spans="1:4" ht="30" customHeight="1" x14ac:dyDescent="0.2">
      <c r="A10" s="164" t="s">
        <v>119</v>
      </c>
      <c r="B10" s="165"/>
      <c r="C10" s="73"/>
      <c r="D10" s="74">
        <v>7.0712018700000003</v>
      </c>
    </row>
    <row r="11" spans="1:4" ht="66" customHeight="1" x14ac:dyDescent="0.2">
      <c r="A11" s="164" t="s">
        <v>120</v>
      </c>
      <c r="B11" s="165"/>
      <c r="C11" s="73"/>
      <c r="D11" s="74">
        <v>991.65886816</v>
      </c>
    </row>
    <row r="12" spans="1:4" ht="30" customHeight="1" x14ac:dyDescent="0.2">
      <c r="A12" s="164" t="s">
        <v>121</v>
      </c>
      <c r="B12" s="165"/>
      <c r="C12" s="73"/>
      <c r="D12" s="75">
        <v>528559.30758463824</v>
      </c>
    </row>
    <row r="13" spans="1:4" ht="30" customHeight="1" x14ac:dyDescent="0.2">
      <c r="A13" s="164" t="s">
        <v>122</v>
      </c>
      <c r="B13" s="165"/>
      <c r="C13" s="73"/>
      <c r="D13" s="76"/>
    </row>
    <row r="14" spans="1:4" ht="15" customHeight="1" x14ac:dyDescent="0.2">
      <c r="A14" s="166" t="s">
        <v>123</v>
      </c>
      <c r="B14" s="167"/>
      <c r="C14" s="73"/>
      <c r="D14" s="74">
        <v>1028.1864911299999</v>
      </c>
    </row>
    <row r="15" spans="1:4" ht="15" customHeight="1" x14ac:dyDescent="0.2">
      <c r="A15" s="166" t="s">
        <v>124</v>
      </c>
      <c r="B15" s="167"/>
      <c r="C15" s="73"/>
      <c r="D15" s="74">
        <v>1662.7576939200001</v>
      </c>
    </row>
    <row r="16" spans="1:4" ht="15" customHeight="1" x14ac:dyDescent="0.2">
      <c r="A16" s="166" t="s">
        <v>125</v>
      </c>
      <c r="B16" s="167"/>
      <c r="C16" s="73"/>
      <c r="D16" s="74">
        <v>2290.7735023499999</v>
      </c>
    </row>
    <row r="17" spans="1:4" ht="15" customHeight="1" x14ac:dyDescent="0.2">
      <c r="A17" s="166" t="s">
        <v>126</v>
      </c>
      <c r="B17" s="167"/>
      <c r="C17" s="73"/>
      <c r="D17" s="74">
        <v>1984.03445031</v>
      </c>
    </row>
    <row r="18" spans="1:4" ht="52.5" customHeight="1" x14ac:dyDescent="0.2">
      <c r="A18" s="164" t="s">
        <v>127</v>
      </c>
      <c r="B18" s="165"/>
      <c r="C18" s="73"/>
      <c r="D18" s="74">
        <v>22.9175641</v>
      </c>
    </row>
    <row r="19" spans="1:4" ht="52.5" customHeight="1" x14ac:dyDescent="0.25">
      <c r="A19" s="164" t="s">
        <v>140</v>
      </c>
      <c r="B19" s="165"/>
      <c r="C19" s="81"/>
      <c r="D19" s="74">
        <v>961.74673581000002</v>
      </c>
    </row>
    <row r="20" spans="1:4" ht="52.5" customHeight="1" x14ac:dyDescent="0.25">
      <c r="A20" s="164" t="s">
        <v>141</v>
      </c>
      <c r="B20" s="165"/>
      <c r="C20" s="81"/>
      <c r="D20" s="97"/>
    </row>
    <row r="21" spans="1:4" ht="52.5" customHeight="1" x14ac:dyDescent="0.25">
      <c r="A21" s="166" t="s">
        <v>142</v>
      </c>
      <c r="B21" s="167"/>
      <c r="C21" s="81"/>
      <c r="D21" s="74">
        <v>998.99692684000001</v>
      </c>
    </row>
    <row r="22" spans="1:4" ht="52.5" customHeight="1" x14ac:dyDescent="0.25">
      <c r="A22" s="166" t="s">
        <v>143</v>
      </c>
      <c r="B22" s="167"/>
      <c r="C22" s="81"/>
      <c r="D22" s="74">
        <v>940.01119568000001</v>
      </c>
    </row>
    <row r="23" spans="1:4" ht="52.5" customHeight="1" x14ac:dyDescent="0.25">
      <c r="A23" s="166" t="s">
        <v>144</v>
      </c>
      <c r="B23" s="167"/>
      <c r="C23" s="81"/>
      <c r="D23" s="74">
        <v>946.97990347999996</v>
      </c>
    </row>
    <row r="24" spans="1:4" ht="52.5" customHeight="1" x14ac:dyDescent="0.25">
      <c r="A24" s="166" t="s">
        <v>145</v>
      </c>
      <c r="B24" s="167"/>
      <c r="C24" s="81"/>
      <c r="D24" s="74">
        <v>943.50638386000003</v>
      </c>
    </row>
    <row r="25" spans="1:4" ht="15" customHeight="1" x14ac:dyDescent="0.2">
      <c r="A25" s="69" t="s">
        <v>128</v>
      </c>
      <c r="B25" s="70"/>
      <c r="C25" s="77"/>
      <c r="D25" s="78"/>
    </row>
    <row r="26" spans="1:4" ht="30" customHeight="1" x14ac:dyDescent="0.2">
      <c r="A26" s="164" t="s">
        <v>129</v>
      </c>
      <c r="B26" s="165"/>
      <c r="C26" s="73"/>
      <c r="D26" s="79">
        <v>18813.440999999999</v>
      </c>
    </row>
    <row r="27" spans="1:4" ht="30" customHeight="1" x14ac:dyDescent="0.2">
      <c r="A27" s="164" t="s">
        <v>130</v>
      </c>
      <c r="B27" s="165"/>
      <c r="C27" s="80"/>
      <c r="D27" s="79">
        <v>22.861999999999998</v>
      </c>
    </row>
    <row r="28" spans="1:4" ht="15" customHeight="1" x14ac:dyDescent="0.2">
      <c r="A28" s="69" t="s">
        <v>131</v>
      </c>
      <c r="B28" s="70"/>
      <c r="C28" s="77"/>
      <c r="D28" s="78"/>
    </row>
    <row r="29" spans="1:4" ht="15" customHeight="1" x14ac:dyDescent="0.25">
      <c r="A29" s="164" t="s">
        <v>132</v>
      </c>
      <c r="B29" s="165"/>
      <c r="C29" s="81"/>
      <c r="D29" s="76"/>
    </row>
    <row r="30" spans="1:4" ht="15" customHeight="1" x14ac:dyDescent="0.25">
      <c r="A30" s="166" t="s">
        <v>123</v>
      </c>
      <c r="B30" s="167"/>
      <c r="C30" s="81"/>
      <c r="D30" s="82">
        <v>0</v>
      </c>
    </row>
    <row r="31" spans="1:4" ht="15" customHeight="1" x14ac:dyDescent="0.25">
      <c r="A31" s="166" t="s">
        <v>124</v>
      </c>
      <c r="B31" s="167"/>
      <c r="C31" s="81"/>
      <c r="D31" s="82">
        <v>1.3096131931070001E-3</v>
      </c>
    </row>
    <row r="32" spans="1:4" ht="15" customHeight="1" x14ac:dyDescent="0.25">
      <c r="A32" s="166" t="s">
        <v>125</v>
      </c>
      <c r="B32" s="167"/>
      <c r="C32" s="81"/>
      <c r="D32" s="82">
        <v>2.4853788923699998E-3</v>
      </c>
    </row>
    <row r="33" spans="1:6" ht="15" customHeight="1" x14ac:dyDescent="0.25">
      <c r="A33" s="166" t="s">
        <v>126</v>
      </c>
      <c r="B33" s="167"/>
      <c r="C33" s="81"/>
      <c r="D33" s="82">
        <v>1.911236914376E-3</v>
      </c>
    </row>
    <row r="35" spans="1:6" x14ac:dyDescent="0.2">
      <c r="A35" s="58" t="s">
        <v>133</v>
      </c>
      <c r="B35" s="59"/>
      <c r="C35" s="59"/>
      <c r="D35" s="56"/>
      <c r="E35" s="56"/>
      <c r="F35" s="60"/>
    </row>
    <row r="36" spans="1:6" ht="280.5" customHeight="1" x14ac:dyDescent="0.2">
      <c r="A36" s="168" t="s">
        <v>7</v>
      </c>
      <c r="B36" s="168" t="s">
        <v>134</v>
      </c>
      <c r="C36" s="57" t="s">
        <v>135</v>
      </c>
      <c r="D36" s="57" t="s">
        <v>136</v>
      </c>
      <c r="E36" s="57" t="s">
        <v>137</v>
      </c>
      <c r="F36" s="57" t="s">
        <v>138</v>
      </c>
    </row>
    <row r="37" spans="1:6" x14ac:dyDescent="0.2">
      <c r="A37" s="169"/>
      <c r="B37" s="169"/>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930.06252760999996</v>
      </c>
      <c r="D39" s="84">
        <v>900.94246479000003</v>
      </c>
      <c r="E39" s="84">
        <v>136.24089369999999</v>
      </c>
      <c r="F39" s="84">
        <v>136.24089369999999</v>
      </c>
    </row>
    <row r="40" spans="1:6" ht="12.75" customHeight="1" x14ac:dyDescent="0.2">
      <c r="A40" s="83" t="s">
        <v>149</v>
      </c>
      <c r="B40" s="83">
        <v>2</v>
      </c>
      <c r="C40" s="84">
        <v>953.49254776999999</v>
      </c>
      <c r="D40" s="84">
        <v>924.06902413</v>
      </c>
      <c r="E40" s="84">
        <v>139.73810161</v>
      </c>
      <c r="F40" s="84">
        <v>139.73810161</v>
      </c>
    </row>
    <row r="41" spans="1:6" ht="12.75" customHeight="1" x14ac:dyDescent="0.2">
      <c r="A41" s="83" t="s">
        <v>149</v>
      </c>
      <c r="B41" s="83">
        <v>3</v>
      </c>
      <c r="C41" s="84">
        <v>974.94293699000002</v>
      </c>
      <c r="D41" s="84">
        <v>945.48204596999994</v>
      </c>
      <c r="E41" s="84">
        <v>142.97618765999999</v>
      </c>
      <c r="F41" s="84">
        <v>142.97618765999999</v>
      </c>
    </row>
    <row r="42" spans="1:6" ht="12.75" customHeight="1" x14ac:dyDescent="0.2">
      <c r="A42" s="83" t="s">
        <v>149</v>
      </c>
      <c r="B42" s="83">
        <v>4</v>
      </c>
      <c r="C42" s="84">
        <v>975.89941265000004</v>
      </c>
      <c r="D42" s="84">
        <v>946.55613000999995</v>
      </c>
      <c r="E42" s="84">
        <v>143.13861109999999</v>
      </c>
      <c r="F42" s="84">
        <v>143.13861109999999</v>
      </c>
    </row>
    <row r="43" spans="1:6" ht="12.75" customHeight="1" x14ac:dyDescent="0.2">
      <c r="A43" s="83" t="s">
        <v>149</v>
      </c>
      <c r="B43" s="83">
        <v>5</v>
      </c>
      <c r="C43" s="84">
        <v>981.86799066000003</v>
      </c>
      <c r="D43" s="84">
        <v>952.34398970999996</v>
      </c>
      <c r="E43" s="84">
        <v>144.01385364000001</v>
      </c>
      <c r="F43" s="84">
        <v>144.01385364000001</v>
      </c>
    </row>
    <row r="44" spans="1:6" ht="12.75" customHeight="1" x14ac:dyDescent="0.2">
      <c r="A44" s="83" t="s">
        <v>149</v>
      </c>
      <c r="B44" s="83">
        <v>6</v>
      </c>
      <c r="C44" s="84">
        <v>970.82257374999995</v>
      </c>
      <c r="D44" s="84">
        <v>941.26070181</v>
      </c>
      <c r="E44" s="84">
        <v>142.33783424000001</v>
      </c>
      <c r="F44" s="84">
        <v>142.33783424000001</v>
      </c>
    </row>
    <row r="45" spans="1:6" ht="12.75" customHeight="1" x14ac:dyDescent="0.2">
      <c r="A45" s="83" t="s">
        <v>149</v>
      </c>
      <c r="B45" s="83">
        <v>7</v>
      </c>
      <c r="C45" s="84">
        <v>943.65381258000002</v>
      </c>
      <c r="D45" s="84">
        <v>914.50776757000006</v>
      </c>
      <c r="E45" s="84">
        <v>138.29224442</v>
      </c>
      <c r="F45" s="84">
        <v>138.29224442</v>
      </c>
    </row>
    <row r="46" spans="1:6" ht="12.75" customHeight="1" x14ac:dyDescent="0.2">
      <c r="A46" s="83" t="s">
        <v>149</v>
      </c>
      <c r="B46" s="83">
        <v>8</v>
      </c>
      <c r="C46" s="84">
        <v>862.76189919000001</v>
      </c>
      <c r="D46" s="84">
        <v>834.09356118000005</v>
      </c>
      <c r="E46" s="84">
        <v>126.13197473</v>
      </c>
      <c r="F46" s="84">
        <v>126.13197473</v>
      </c>
    </row>
    <row r="47" spans="1:6" ht="12.75" customHeight="1" x14ac:dyDescent="0.2">
      <c r="A47" s="83" t="s">
        <v>149</v>
      </c>
      <c r="B47" s="83">
        <v>9</v>
      </c>
      <c r="C47" s="84">
        <v>926.70978463999995</v>
      </c>
      <c r="D47" s="84">
        <v>900.64323260000003</v>
      </c>
      <c r="E47" s="84">
        <v>136.19564367999999</v>
      </c>
      <c r="F47" s="84">
        <v>136.19564367999999</v>
      </c>
    </row>
    <row r="48" spans="1:6" ht="12.75" customHeight="1" x14ac:dyDescent="0.2">
      <c r="A48" s="83" t="s">
        <v>149</v>
      </c>
      <c r="B48" s="83">
        <v>10</v>
      </c>
      <c r="C48" s="84">
        <v>954.25819461000003</v>
      </c>
      <c r="D48" s="84">
        <v>930.81946636999999</v>
      </c>
      <c r="E48" s="84">
        <v>140.75890629</v>
      </c>
      <c r="F48" s="84">
        <v>140.75890629</v>
      </c>
    </row>
    <row r="49" spans="1:6" ht="12.75" customHeight="1" x14ac:dyDescent="0.2">
      <c r="A49" s="83" t="s">
        <v>149</v>
      </c>
      <c r="B49" s="83">
        <v>11</v>
      </c>
      <c r="C49" s="84">
        <v>959.78235029999996</v>
      </c>
      <c r="D49" s="84">
        <v>930.48897824000005</v>
      </c>
      <c r="E49" s="84">
        <v>140.70892972999999</v>
      </c>
      <c r="F49" s="84">
        <v>140.70892972999999</v>
      </c>
    </row>
    <row r="50" spans="1:6" ht="12.75" customHeight="1" x14ac:dyDescent="0.2">
      <c r="A50" s="83" t="s">
        <v>149</v>
      </c>
      <c r="B50" s="83">
        <v>12</v>
      </c>
      <c r="C50" s="84">
        <v>902.64537734999999</v>
      </c>
      <c r="D50" s="84">
        <v>878.85177639000005</v>
      </c>
      <c r="E50" s="84">
        <v>132.90033062000001</v>
      </c>
      <c r="F50" s="84">
        <v>132.90033062000001</v>
      </c>
    </row>
    <row r="51" spans="1:6" ht="12.75" customHeight="1" x14ac:dyDescent="0.2">
      <c r="A51" s="83" t="s">
        <v>149</v>
      </c>
      <c r="B51" s="83">
        <v>13</v>
      </c>
      <c r="C51" s="84">
        <v>897.00742599</v>
      </c>
      <c r="D51" s="84">
        <v>866.92732321999995</v>
      </c>
      <c r="E51" s="84">
        <v>131.09710985999999</v>
      </c>
      <c r="F51" s="84">
        <v>131.09710985999999</v>
      </c>
    </row>
    <row r="52" spans="1:6" ht="12.75" customHeight="1" x14ac:dyDescent="0.2">
      <c r="A52" s="83" t="s">
        <v>149</v>
      </c>
      <c r="B52" s="83">
        <v>14</v>
      </c>
      <c r="C52" s="84">
        <v>885.04396643999996</v>
      </c>
      <c r="D52" s="84">
        <v>852.09874921999995</v>
      </c>
      <c r="E52" s="84">
        <v>128.85472673999999</v>
      </c>
      <c r="F52" s="84">
        <v>128.85472673999999</v>
      </c>
    </row>
    <row r="53" spans="1:6" ht="12.75" customHeight="1" x14ac:dyDescent="0.2">
      <c r="A53" s="83" t="s">
        <v>149</v>
      </c>
      <c r="B53" s="83">
        <v>15</v>
      </c>
      <c r="C53" s="84">
        <v>875.15761587999998</v>
      </c>
      <c r="D53" s="84">
        <v>842.25377402000004</v>
      </c>
      <c r="E53" s="84">
        <v>127.36596551</v>
      </c>
      <c r="F53" s="84">
        <v>127.36596551</v>
      </c>
    </row>
    <row r="54" spans="1:6" ht="12.75" customHeight="1" x14ac:dyDescent="0.2">
      <c r="A54" s="83" t="s">
        <v>149</v>
      </c>
      <c r="B54" s="83">
        <v>16</v>
      </c>
      <c r="C54" s="84">
        <v>865.14704764999999</v>
      </c>
      <c r="D54" s="84">
        <v>836.60997391000001</v>
      </c>
      <c r="E54" s="84">
        <v>126.51250770999999</v>
      </c>
      <c r="F54" s="84">
        <v>126.51250770999999</v>
      </c>
    </row>
    <row r="55" spans="1:6" ht="12.75" customHeight="1" x14ac:dyDescent="0.2">
      <c r="A55" s="83" t="s">
        <v>149</v>
      </c>
      <c r="B55" s="83">
        <v>17</v>
      </c>
      <c r="C55" s="84">
        <v>859.64432722000004</v>
      </c>
      <c r="D55" s="84">
        <v>835.43379783</v>
      </c>
      <c r="E55" s="84">
        <v>126.33464587</v>
      </c>
      <c r="F55" s="84">
        <v>126.33464587</v>
      </c>
    </row>
    <row r="56" spans="1:6" ht="12.75" customHeight="1" x14ac:dyDescent="0.2">
      <c r="A56" s="83" t="s">
        <v>149</v>
      </c>
      <c r="B56" s="83">
        <v>18</v>
      </c>
      <c r="C56" s="84">
        <v>898.79988919000004</v>
      </c>
      <c r="D56" s="84">
        <v>875.57417670999996</v>
      </c>
      <c r="E56" s="84">
        <v>132.40469064000001</v>
      </c>
      <c r="F56" s="84">
        <v>132.40469064000001</v>
      </c>
    </row>
    <row r="57" spans="1:6" ht="12.75" customHeight="1" x14ac:dyDescent="0.2">
      <c r="A57" s="83" t="s">
        <v>149</v>
      </c>
      <c r="B57" s="83">
        <v>19</v>
      </c>
      <c r="C57" s="84">
        <v>1025.01890501</v>
      </c>
      <c r="D57" s="84">
        <v>1000.17885687</v>
      </c>
      <c r="E57" s="84">
        <v>151.24746211999999</v>
      </c>
      <c r="F57" s="84">
        <v>151.24746211999999</v>
      </c>
    </row>
    <row r="58" spans="1:6" ht="12.75" customHeight="1" x14ac:dyDescent="0.2">
      <c r="A58" s="83" t="s">
        <v>149</v>
      </c>
      <c r="B58" s="83">
        <v>20</v>
      </c>
      <c r="C58" s="84">
        <v>1048.7736297599999</v>
      </c>
      <c r="D58" s="84">
        <v>1018.56376655</v>
      </c>
      <c r="E58" s="84">
        <v>154.02763580000001</v>
      </c>
      <c r="F58" s="84">
        <v>154.02763580000001</v>
      </c>
    </row>
    <row r="59" spans="1:6" ht="12.75" customHeight="1" x14ac:dyDescent="0.2">
      <c r="A59" s="83" t="s">
        <v>149</v>
      </c>
      <c r="B59" s="83">
        <v>21</v>
      </c>
      <c r="C59" s="84">
        <v>1049.86119837</v>
      </c>
      <c r="D59" s="84">
        <v>1019.70814347</v>
      </c>
      <c r="E59" s="84">
        <v>154.20068895</v>
      </c>
      <c r="F59" s="84">
        <v>154.20068895</v>
      </c>
    </row>
    <row r="60" spans="1:6" ht="12.75" customHeight="1" x14ac:dyDescent="0.2">
      <c r="A60" s="83" t="s">
        <v>149</v>
      </c>
      <c r="B60" s="83">
        <v>22</v>
      </c>
      <c r="C60" s="84">
        <v>1035.1077010700001</v>
      </c>
      <c r="D60" s="84">
        <v>1007.8036102999999</v>
      </c>
      <c r="E60" s="84">
        <v>152.40048049999999</v>
      </c>
      <c r="F60" s="84">
        <v>152.40048049999999</v>
      </c>
    </row>
    <row r="61" spans="1:6" ht="12.75" customHeight="1" x14ac:dyDescent="0.2">
      <c r="A61" s="83" t="s">
        <v>149</v>
      </c>
      <c r="B61" s="83">
        <v>23</v>
      </c>
      <c r="C61" s="84">
        <v>1028.12725733</v>
      </c>
      <c r="D61" s="84">
        <v>996.97204362000002</v>
      </c>
      <c r="E61" s="84">
        <v>150.76252649</v>
      </c>
      <c r="F61" s="84">
        <v>150.76252649</v>
      </c>
    </row>
    <row r="62" spans="1:6" ht="12.75" customHeight="1" x14ac:dyDescent="0.2">
      <c r="A62" s="83" t="s">
        <v>149</v>
      </c>
      <c r="B62" s="83">
        <v>24</v>
      </c>
      <c r="C62" s="84">
        <v>998.43812918000003</v>
      </c>
      <c r="D62" s="84">
        <v>967.45843917000002</v>
      </c>
      <c r="E62" s="84">
        <v>146.29946697</v>
      </c>
      <c r="F62" s="84">
        <v>146.29946697</v>
      </c>
    </row>
    <row r="63" spans="1:6" ht="12.75" customHeight="1" x14ac:dyDescent="0.2">
      <c r="A63" s="83" t="s">
        <v>150</v>
      </c>
      <c r="B63" s="83">
        <v>1</v>
      </c>
      <c r="C63" s="84">
        <v>914.35814288999995</v>
      </c>
      <c r="D63" s="84">
        <v>883.95258731000001</v>
      </c>
      <c r="E63" s="84">
        <v>133.67167737</v>
      </c>
      <c r="F63" s="84">
        <v>133.67167737</v>
      </c>
    </row>
    <row r="64" spans="1:6" ht="12.75" customHeight="1" x14ac:dyDescent="0.2">
      <c r="A64" s="83" t="s">
        <v>150</v>
      </c>
      <c r="B64" s="83">
        <v>2</v>
      </c>
      <c r="C64" s="84">
        <v>919.57921162000002</v>
      </c>
      <c r="D64" s="84">
        <v>888.59679183000003</v>
      </c>
      <c r="E64" s="84">
        <v>134.37397591000001</v>
      </c>
      <c r="F64" s="84">
        <v>134.37397591000001</v>
      </c>
    </row>
    <row r="65" spans="1:6" ht="12.75" customHeight="1" x14ac:dyDescent="0.2">
      <c r="A65" s="83" t="s">
        <v>150</v>
      </c>
      <c r="B65" s="83">
        <v>3</v>
      </c>
      <c r="C65" s="84">
        <v>965.42670764000002</v>
      </c>
      <c r="D65" s="84">
        <v>933.34413377999999</v>
      </c>
      <c r="E65" s="84">
        <v>141.14068753999999</v>
      </c>
      <c r="F65" s="84">
        <v>141.14068753999999</v>
      </c>
    </row>
    <row r="66" spans="1:6" ht="12.75" customHeight="1" x14ac:dyDescent="0.2">
      <c r="A66" s="83" t="s">
        <v>150</v>
      </c>
      <c r="B66" s="83">
        <v>4</v>
      </c>
      <c r="C66" s="84">
        <v>1002.14861179</v>
      </c>
      <c r="D66" s="84">
        <v>970.92391720000001</v>
      </c>
      <c r="E66" s="84">
        <v>146.82351800000001</v>
      </c>
      <c r="F66" s="84">
        <v>146.82351800000001</v>
      </c>
    </row>
    <row r="67" spans="1:6" ht="12.75" customHeight="1" x14ac:dyDescent="0.2">
      <c r="A67" s="83" t="s">
        <v>150</v>
      </c>
      <c r="B67" s="83">
        <v>5</v>
      </c>
      <c r="C67" s="84">
        <v>998.47999883</v>
      </c>
      <c r="D67" s="84">
        <v>967.56047938999995</v>
      </c>
      <c r="E67" s="84">
        <v>146.31489753</v>
      </c>
      <c r="F67" s="84">
        <v>146.31489753</v>
      </c>
    </row>
    <row r="68" spans="1:6" ht="12.75" customHeight="1" x14ac:dyDescent="0.2">
      <c r="A68" s="83" t="s">
        <v>150</v>
      </c>
      <c r="B68" s="83">
        <v>6</v>
      </c>
      <c r="C68" s="84">
        <v>987.36633061999999</v>
      </c>
      <c r="D68" s="84">
        <v>956.66834085999994</v>
      </c>
      <c r="E68" s="84">
        <v>144.66778382000001</v>
      </c>
      <c r="F68" s="84">
        <v>144.66778382000001</v>
      </c>
    </row>
    <row r="69" spans="1:6" ht="12.75" customHeight="1" x14ac:dyDescent="0.2">
      <c r="A69" s="83" t="s">
        <v>150</v>
      </c>
      <c r="B69" s="83">
        <v>7</v>
      </c>
      <c r="C69" s="84">
        <v>963.31936244999997</v>
      </c>
      <c r="D69" s="84">
        <v>932.85874865000005</v>
      </c>
      <c r="E69" s="84">
        <v>141.0672874</v>
      </c>
      <c r="F69" s="84">
        <v>141.0672874</v>
      </c>
    </row>
    <row r="70" spans="1:6" ht="12.75" customHeight="1" x14ac:dyDescent="0.2">
      <c r="A70" s="83" t="s">
        <v>150</v>
      </c>
      <c r="B70" s="83">
        <v>8</v>
      </c>
      <c r="C70" s="84">
        <v>948.28340856</v>
      </c>
      <c r="D70" s="84">
        <v>917.53822965999996</v>
      </c>
      <c r="E70" s="84">
        <v>138.75051214999999</v>
      </c>
      <c r="F70" s="84">
        <v>138.75051214999999</v>
      </c>
    </row>
    <row r="71" spans="1:6" ht="12.75" customHeight="1" x14ac:dyDescent="0.2">
      <c r="A71" s="83" t="s">
        <v>150</v>
      </c>
      <c r="B71" s="83">
        <v>9</v>
      </c>
      <c r="C71" s="84">
        <v>937.13268754000001</v>
      </c>
      <c r="D71" s="84">
        <v>906.51445303000003</v>
      </c>
      <c r="E71" s="84">
        <v>137.08349207000001</v>
      </c>
      <c r="F71" s="84">
        <v>137.08349207000001</v>
      </c>
    </row>
    <row r="72" spans="1:6" ht="12.75" customHeight="1" x14ac:dyDescent="0.2">
      <c r="A72" s="83" t="s">
        <v>150</v>
      </c>
      <c r="B72" s="83">
        <v>10</v>
      </c>
      <c r="C72" s="84">
        <v>909.74419176000004</v>
      </c>
      <c r="D72" s="84">
        <v>878.92192961000001</v>
      </c>
      <c r="E72" s="84">
        <v>132.91093921999999</v>
      </c>
      <c r="F72" s="84">
        <v>132.91093921999999</v>
      </c>
    </row>
    <row r="73" spans="1:6" ht="12.75" customHeight="1" x14ac:dyDescent="0.2">
      <c r="A73" s="83" t="s">
        <v>150</v>
      </c>
      <c r="B73" s="83">
        <v>11</v>
      </c>
      <c r="C73" s="84">
        <v>911.75543760999994</v>
      </c>
      <c r="D73" s="84">
        <v>881.18125598999995</v>
      </c>
      <c r="E73" s="84">
        <v>133.25259550000001</v>
      </c>
      <c r="F73" s="84">
        <v>133.25259550000001</v>
      </c>
    </row>
    <row r="74" spans="1:6" ht="12.75" customHeight="1" x14ac:dyDescent="0.2">
      <c r="A74" s="83" t="s">
        <v>150</v>
      </c>
      <c r="B74" s="83">
        <v>12</v>
      </c>
      <c r="C74" s="84">
        <v>873.50635915999999</v>
      </c>
      <c r="D74" s="84">
        <v>843.29427984999995</v>
      </c>
      <c r="E74" s="84">
        <v>127.52331123</v>
      </c>
      <c r="F74" s="84">
        <v>127.52331123</v>
      </c>
    </row>
    <row r="75" spans="1:6" ht="12.75" customHeight="1" x14ac:dyDescent="0.2">
      <c r="A75" s="83" t="s">
        <v>150</v>
      </c>
      <c r="B75" s="83">
        <v>13</v>
      </c>
      <c r="C75" s="84">
        <v>886.63552946000004</v>
      </c>
      <c r="D75" s="84">
        <v>855.96963950999998</v>
      </c>
      <c r="E75" s="84">
        <v>129.44008438</v>
      </c>
      <c r="F75" s="84">
        <v>129.44008438</v>
      </c>
    </row>
    <row r="76" spans="1:6" ht="12.75" customHeight="1" x14ac:dyDescent="0.2">
      <c r="A76" s="83" t="s">
        <v>150</v>
      </c>
      <c r="B76" s="83">
        <v>14</v>
      </c>
      <c r="C76" s="84">
        <v>893.28364345</v>
      </c>
      <c r="D76" s="84">
        <v>863.07275850999997</v>
      </c>
      <c r="E76" s="84">
        <v>130.51422099000001</v>
      </c>
      <c r="F76" s="84">
        <v>130.51422099000001</v>
      </c>
    </row>
    <row r="77" spans="1:6" ht="12.75" customHeight="1" x14ac:dyDescent="0.2">
      <c r="A77" s="83" t="s">
        <v>150</v>
      </c>
      <c r="B77" s="83">
        <v>15</v>
      </c>
      <c r="C77" s="84">
        <v>908.27118357999996</v>
      </c>
      <c r="D77" s="84">
        <v>877.39594175000002</v>
      </c>
      <c r="E77" s="84">
        <v>132.6801787</v>
      </c>
      <c r="F77" s="84">
        <v>132.6801787</v>
      </c>
    </row>
    <row r="78" spans="1:6" ht="12.75" customHeight="1" x14ac:dyDescent="0.2">
      <c r="A78" s="83" t="s">
        <v>150</v>
      </c>
      <c r="B78" s="83">
        <v>16</v>
      </c>
      <c r="C78" s="84">
        <v>922.49709392</v>
      </c>
      <c r="D78" s="84">
        <v>887.94976681000003</v>
      </c>
      <c r="E78" s="84">
        <v>134.27613251</v>
      </c>
      <c r="F78" s="84">
        <v>134.27613251</v>
      </c>
    </row>
    <row r="79" spans="1:6" ht="12.75" customHeight="1" x14ac:dyDescent="0.2">
      <c r="A79" s="83" t="s">
        <v>150</v>
      </c>
      <c r="B79" s="83">
        <v>17</v>
      </c>
      <c r="C79" s="84">
        <v>925.84810683000001</v>
      </c>
      <c r="D79" s="84">
        <v>891.09607713000003</v>
      </c>
      <c r="E79" s="84">
        <v>134.75191887</v>
      </c>
      <c r="F79" s="84">
        <v>134.75191887</v>
      </c>
    </row>
    <row r="80" spans="1:6" ht="12.75" customHeight="1" x14ac:dyDescent="0.2">
      <c r="A80" s="83" t="s">
        <v>150</v>
      </c>
      <c r="B80" s="83">
        <v>18</v>
      </c>
      <c r="C80" s="84">
        <v>904.24192578999998</v>
      </c>
      <c r="D80" s="84">
        <v>872.99365320000004</v>
      </c>
      <c r="E80" s="84">
        <v>132.01446279999999</v>
      </c>
      <c r="F80" s="84">
        <v>132.01446279999999</v>
      </c>
    </row>
    <row r="81" spans="1:6" ht="12.75" customHeight="1" x14ac:dyDescent="0.2">
      <c r="A81" s="83" t="s">
        <v>150</v>
      </c>
      <c r="B81" s="83">
        <v>19</v>
      </c>
      <c r="C81" s="84">
        <v>1018.46104742</v>
      </c>
      <c r="D81" s="84">
        <v>986.95276381999997</v>
      </c>
      <c r="E81" s="84">
        <v>149.24740684</v>
      </c>
      <c r="F81" s="84">
        <v>149.24740684</v>
      </c>
    </row>
    <row r="82" spans="1:6" ht="12.75" customHeight="1" x14ac:dyDescent="0.2">
      <c r="A82" s="83" t="s">
        <v>150</v>
      </c>
      <c r="B82" s="83">
        <v>20</v>
      </c>
      <c r="C82" s="84">
        <v>1046.7449224699999</v>
      </c>
      <c r="D82" s="84">
        <v>1018.68650659</v>
      </c>
      <c r="E82" s="84">
        <v>154.0461966</v>
      </c>
      <c r="F82" s="84">
        <v>154.0461966</v>
      </c>
    </row>
    <row r="83" spans="1:6" ht="12.75" customHeight="1" x14ac:dyDescent="0.2">
      <c r="A83" s="83" t="s">
        <v>150</v>
      </c>
      <c r="B83" s="83">
        <v>21</v>
      </c>
      <c r="C83" s="84">
        <v>1044.29783929</v>
      </c>
      <c r="D83" s="84">
        <v>1020.17719675</v>
      </c>
      <c r="E83" s="84">
        <v>154.27161938</v>
      </c>
      <c r="F83" s="84">
        <v>154.27161938</v>
      </c>
    </row>
    <row r="84" spans="1:6" ht="12.75" customHeight="1" x14ac:dyDescent="0.2">
      <c r="A84" s="83" t="s">
        <v>150</v>
      </c>
      <c r="B84" s="83">
        <v>22</v>
      </c>
      <c r="C84" s="84">
        <v>1034.34305896</v>
      </c>
      <c r="D84" s="84">
        <v>1003.00244388</v>
      </c>
      <c r="E84" s="84">
        <v>151.67444612</v>
      </c>
      <c r="F84" s="84">
        <v>151.67444612</v>
      </c>
    </row>
    <row r="85" spans="1:6" ht="12.75" customHeight="1" x14ac:dyDescent="0.2">
      <c r="A85" s="83" t="s">
        <v>150</v>
      </c>
      <c r="B85" s="83">
        <v>23</v>
      </c>
      <c r="C85" s="84">
        <v>998.12733314000002</v>
      </c>
      <c r="D85" s="84">
        <v>967.35915799999998</v>
      </c>
      <c r="E85" s="84">
        <v>146.28445363</v>
      </c>
      <c r="F85" s="84">
        <v>146.28445363</v>
      </c>
    </row>
    <row r="86" spans="1:6" ht="12.75" customHeight="1" x14ac:dyDescent="0.2">
      <c r="A86" s="83" t="s">
        <v>150</v>
      </c>
      <c r="B86" s="83">
        <v>24</v>
      </c>
      <c r="C86" s="84">
        <v>988.72452572999998</v>
      </c>
      <c r="D86" s="84">
        <v>960.35030706999999</v>
      </c>
      <c r="E86" s="84">
        <v>145.22457227999999</v>
      </c>
      <c r="F86" s="84">
        <v>145.22457227999999</v>
      </c>
    </row>
    <row r="87" spans="1:6" ht="12.75" customHeight="1" x14ac:dyDescent="0.2">
      <c r="A87" s="83" t="s">
        <v>151</v>
      </c>
      <c r="B87" s="83">
        <v>1</v>
      </c>
      <c r="C87" s="84">
        <v>987.15816471999995</v>
      </c>
      <c r="D87" s="84">
        <v>960.54064327000003</v>
      </c>
      <c r="E87" s="84">
        <v>145.253355</v>
      </c>
      <c r="F87" s="84">
        <v>145.253355</v>
      </c>
    </row>
    <row r="88" spans="1:6" ht="12.75" customHeight="1" x14ac:dyDescent="0.2">
      <c r="A88" s="83" t="s">
        <v>151</v>
      </c>
      <c r="B88" s="83">
        <v>2</v>
      </c>
      <c r="C88" s="84">
        <v>1018.08454027</v>
      </c>
      <c r="D88" s="84">
        <v>992.67479521999996</v>
      </c>
      <c r="E88" s="84">
        <v>150.11269480000001</v>
      </c>
      <c r="F88" s="84">
        <v>150.11269480000001</v>
      </c>
    </row>
    <row r="89" spans="1:6" ht="12.75" customHeight="1" x14ac:dyDescent="0.2">
      <c r="A89" s="83" t="s">
        <v>151</v>
      </c>
      <c r="B89" s="83">
        <v>3</v>
      </c>
      <c r="C89" s="84">
        <v>1034.6261661599999</v>
      </c>
      <c r="D89" s="84">
        <v>1009.4189329</v>
      </c>
      <c r="E89" s="84">
        <v>152.64475026</v>
      </c>
      <c r="F89" s="84">
        <v>152.64475026</v>
      </c>
    </row>
    <row r="90" spans="1:6" ht="12.75" customHeight="1" x14ac:dyDescent="0.2">
      <c r="A90" s="83" t="s">
        <v>151</v>
      </c>
      <c r="B90" s="83">
        <v>4</v>
      </c>
      <c r="C90" s="84">
        <v>1045.69279837</v>
      </c>
      <c r="D90" s="84">
        <v>1014.59573941</v>
      </c>
      <c r="E90" s="84">
        <v>153.42758909</v>
      </c>
      <c r="F90" s="84">
        <v>153.42758909</v>
      </c>
    </row>
    <row r="91" spans="1:6" ht="12.75" customHeight="1" x14ac:dyDescent="0.2">
      <c r="A91" s="83" t="s">
        <v>151</v>
      </c>
      <c r="B91" s="83">
        <v>5</v>
      </c>
      <c r="C91" s="84">
        <v>1028.0707329700001</v>
      </c>
      <c r="D91" s="84">
        <v>999.30172328000003</v>
      </c>
      <c r="E91" s="84">
        <v>151.11482161999999</v>
      </c>
      <c r="F91" s="84">
        <v>151.11482161999999</v>
      </c>
    </row>
    <row r="92" spans="1:6" ht="12.75" customHeight="1" x14ac:dyDescent="0.2">
      <c r="A92" s="83" t="s">
        <v>151</v>
      </c>
      <c r="B92" s="83">
        <v>6</v>
      </c>
      <c r="C92" s="84">
        <v>999.86521371000003</v>
      </c>
      <c r="D92" s="84">
        <v>969.20350327000006</v>
      </c>
      <c r="E92" s="84">
        <v>146.56335629</v>
      </c>
      <c r="F92" s="84">
        <v>146.56335629</v>
      </c>
    </row>
    <row r="93" spans="1:6" ht="12.75" customHeight="1" x14ac:dyDescent="0.2">
      <c r="A93" s="83" t="s">
        <v>151</v>
      </c>
      <c r="B93" s="83">
        <v>7</v>
      </c>
      <c r="C93" s="84">
        <v>921.96998458999997</v>
      </c>
      <c r="D93" s="84">
        <v>893.51569070999994</v>
      </c>
      <c r="E93" s="84">
        <v>135.11781384</v>
      </c>
      <c r="F93" s="84">
        <v>135.11781384</v>
      </c>
    </row>
    <row r="94" spans="1:6" ht="12.75" customHeight="1" x14ac:dyDescent="0.2">
      <c r="A94" s="83" t="s">
        <v>151</v>
      </c>
      <c r="B94" s="83">
        <v>8</v>
      </c>
      <c r="C94" s="84">
        <v>864.09645312999999</v>
      </c>
      <c r="D94" s="84">
        <v>839.78420540000002</v>
      </c>
      <c r="E94" s="84">
        <v>126.99251631</v>
      </c>
      <c r="F94" s="84">
        <v>126.99251631</v>
      </c>
    </row>
    <row r="95" spans="1:6" ht="12.75" customHeight="1" x14ac:dyDescent="0.2">
      <c r="A95" s="83" t="s">
        <v>151</v>
      </c>
      <c r="B95" s="83">
        <v>9</v>
      </c>
      <c r="C95" s="84">
        <v>838.19929316000002</v>
      </c>
      <c r="D95" s="84">
        <v>813.06344655999999</v>
      </c>
      <c r="E95" s="84">
        <v>122.95179206</v>
      </c>
      <c r="F95" s="84">
        <v>122.95179206</v>
      </c>
    </row>
    <row r="96" spans="1:6" ht="12.75" customHeight="1" x14ac:dyDescent="0.2">
      <c r="A96" s="83" t="s">
        <v>151</v>
      </c>
      <c r="B96" s="83">
        <v>10</v>
      </c>
      <c r="C96" s="84">
        <v>828.05226316999995</v>
      </c>
      <c r="D96" s="84">
        <v>797.80225215999997</v>
      </c>
      <c r="E96" s="84">
        <v>120.64398791000001</v>
      </c>
      <c r="F96" s="84">
        <v>120.64398791000001</v>
      </c>
    </row>
    <row r="97" spans="1:6" ht="12.75" customHeight="1" x14ac:dyDescent="0.2">
      <c r="A97" s="83" t="s">
        <v>151</v>
      </c>
      <c r="B97" s="83">
        <v>11</v>
      </c>
      <c r="C97" s="84">
        <v>825.85550683999998</v>
      </c>
      <c r="D97" s="84">
        <v>792.56691272</v>
      </c>
      <c r="E97" s="84">
        <v>119.85229769999999</v>
      </c>
      <c r="F97" s="84">
        <v>119.85229769999999</v>
      </c>
    </row>
    <row r="98" spans="1:6" ht="12.75" customHeight="1" x14ac:dyDescent="0.2">
      <c r="A98" s="83" t="s">
        <v>151</v>
      </c>
      <c r="B98" s="83">
        <v>12</v>
      </c>
      <c r="C98" s="84">
        <v>847.16670196999996</v>
      </c>
      <c r="D98" s="84">
        <v>812.73905401000002</v>
      </c>
      <c r="E98" s="84">
        <v>122.90273729</v>
      </c>
      <c r="F98" s="84">
        <v>122.90273729</v>
      </c>
    </row>
    <row r="99" spans="1:6" ht="12.75" customHeight="1" x14ac:dyDescent="0.2">
      <c r="A99" s="83" t="s">
        <v>151</v>
      </c>
      <c r="B99" s="83">
        <v>13</v>
      </c>
      <c r="C99" s="84">
        <v>871.38090868999996</v>
      </c>
      <c r="D99" s="84">
        <v>836.50544013000001</v>
      </c>
      <c r="E99" s="84">
        <v>126.49670007</v>
      </c>
      <c r="F99" s="84">
        <v>126.49670007</v>
      </c>
    </row>
    <row r="100" spans="1:6" ht="12.75" customHeight="1" x14ac:dyDescent="0.2">
      <c r="A100" s="83" t="s">
        <v>151</v>
      </c>
      <c r="B100" s="83">
        <v>14</v>
      </c>
      <c r="C100" s="84">
        <v>888.35790338000004</v>
      </c>
      <c r="D100" s="84">
        <v>852.17884039</v>
      </c>
      <c r="E100" s="84">
        <v>128.86683815999999</v>
      </c>
      <c r="F100" s="84">
        <v>128.86683815999999</v>
      </c>
    </row>
    <row r="101" spans="1:6" ht="12.75" customHeight="1" x14ac:dyDescent="0.2">
      <c r="A101" s="83" t="s">
        <v>151</v>
      </c>
      <c r="B101" s="83">
        <v>15</v>
      </c>
      <c r="C101" s="84">
        <v>895.44215839000003</v>
      </c>
      <c r="D101" s="84">
        <v>860.85541605000003</v>
      </c>
      <c r="E101" s="84">
        <v>130.17891354</v>
      </c>
      <c r="F101" s="84">
        <v>130.17891354</v>
      </c>
    </row>
    <row r="102" spans="1:6" ht="12.75" customHeight="1" x14ac:dyDescent="0.2">
      <c r="A102" s="83" t="s">
        <v>151</v>
      </c>
      <c r="B102" s="83">
        <v>16</v>
      </c>
      <c r="C102" s="84">
        <v>891.11476515000004</v>
      </c>
      <c r="D102" s="84">
        <v>856.30603830999996</v>
      </c>
      <c r="E102" s="84">
        <v>129.49095474999999</v>
      </c>
      <c r="F102" s="84">
        <v>129.49095474999999</v>
      </c>
    </row>
    <row r="103" spans="1:6" ht="12.75" customHeight="1" x14ac:dyDescent="0.2">
      <c r="A103" s="83" t="s">
        <v>151</v>
      </c>
      <c r="B103" s="83">
        <v>17</v>
      </c>
      <c r="C103" s="84">
        <v>876.52787588000001</v>
      </c>
      <c r="D103" s="84">
        <v>842.81837335</v>
      </c>
      <c r="E103" s="84">
        <v>127.45134444999999</v>
      </c>
      <c r="F103" s="84">
        <v>127.45134444999999</v>
      </c>
    </row>
    <row r="104" spans="1:6" ht="12.75" customHeight="1" x14ac:dyDescent="0.2">
      <c r="A104" s="83" t="s">
        <v>151</v>
      </c>
      <c r="B104" s="83">
        <v>18</v>
      </c>
      <c r="C104" s="84">
        <v>854.10115024000004</v>
      </c>
      <c r="D104" s="84">
        <v>822.14184781999995</v>
      </c>
      <c r="E104" s="84">
        <v>124.32463167</v>
      </c>
      <c r="F104" s="84">
        <v>124.32463167</v>
      </c>
    </row>
    <row r="105" spans="1:6" ht="12.75" customHeight="1" x14ac:dyDescent="0.2">
      <c r="A105" s="83" t="s">
        <v>151</v>
      </c>
      <c r="B105" s="83">
        <v>19</v>
      </c>
      <c r="C105" s="84">
        <v>813.99868561000005</v>
      </c>
      <c r="D105" s="84">
        <v>784.16904533000002</v>
      </c>
      <c r="E105" s="84">
        <v>118.58236871</v>
      </c>
      <c r="F105" s="84">
        <v>118.58236871</v>
      </c>
    </row>
    <row r="106" spans="1:6" ht="12.75" customHeight="1" x14ac:dyDescent="0.2">
      <c r="A106" s="83" t="s">
        <v>151</v>
      </c>
      <c r="B106" s="83">
        <v>20</v>
      </c>
      <c r="C106" s="84">
        <v>792.55751192000002</v>
      </c>
      <c r="D106" s="84">
        <v>765.51451133</v>
      </c>
      <c r="E106" s="84">
        <v>115.76142233</v>
      </c>
      <c r="F106" s="84">
        <v>115.76142233</v>
      </c>
    </row>
    <row r="107" spans="1:6" ht="12.75" customHeight="1" x14ac:dyDescent="0.2">
      <c r="A107" s="83" t="s">
        <v>151</v>
      </c>
      <c r="B107" s="83">
        <v>21</v>
      </c>
      <c r="C107" s="84">
        <v>804.22515010999996</v>
      </c>
      <c r="D107" s="84">
        <v>775.77153895000004</v>
      </c>
      <c r="E107" s="84">
        <v>117.31249431000001</v>
      </c>
      <c r="F107" s="84">
        <v>117.31249431000001</v>
      </c>
    </row>
    <row r="108" spans="1:6" ht="12.75" customHeight="1" x14ac:dyDescent="0.2">
      <c r="A108" s="83" t="s">
        <v>151</v>
      </c>
      <c r="B108" s="83">
        <v>22</v>
      </c>
      <c r="C108" s="84">
        <v>839.70902810999996</v>
      </c>
      <c r="D108" s="84">
        <v>809.11689285</v>
      </c>
      <c r="E108" s="84">
        <v>122.35499256999999</v>
      </c>
      <c r="F108" s="84">
        <v>122.35499256999999</v>
      </c>
    </row>
    <row r="109" spans="1:6" ht="12.75" customHeight="1" x14ac:dyDescent="0.2">
      <c r="A109" s="83" t="s">
        <v>151</v>
      </c>
      <c r="B109" s="83">
        <v>23</v>
      </c>
      <c r="C109" s="84">
        <v>890.95514392999996</v>
      </c>
      <c r="D109" s="84">
        <v>859.70332943999995</v>
      </c>
      <c r="E109" s="84">
        <v>130.00469451999999</v>
      </c>
      <c r="F109" s="84">
        <v>130.00469451999999</v>
      </c>
    </row>
    <row r="110" spans="1:6" ht="12.75" customHeight="1" x14ac:dyDescent="0.2">
      <c r="A110" s="83" t="s">
        <v>151</v>
      </c>
      <c r="B110" s="83">
        <v>24</v>
      </c>
      <c r="C110" s="84">
        <v>924.80944273</v>
      </c>
      <c r="D110" s="84">
        <v>893.43151619000002</v>
      </c>
      <c r="E110" s="84">
        <v>135.10508493</v>
      </c>
      <c r="F110" s="84">
        <v>135.10508493</v>
      </c>
    </row>
    <row r="111" spans="1:6" ht="12.75" customHeight="1" x14ac:dyDescent="0.2">
      <c r="A111" s="83" t="s">
        <v>152</v>
      </c>
      <c r="B111" s="83">
        <v>1</v>
      </c>
      <c r="C111" s="84">
        <v>861.02938762999997</v>
      </c>
      <c r="D111" s="84">
        <v>832.75734011999998</v>
      </c>
      <c r="E111" s="84">
        <v>125.92991083</v>
      </c>
      <c r="F111" s="84">
        <v>125.92991083</v>
      </c>
    </row>
    <row r="112" spans="1:6" ht="12.75" customHeight="1" x14ac:dyDescent="0.2">
      <c r="A112" s="83" t="s">
        <v>152</v>
      </c>
      <c r="B112" s="83">
        <v>2</v>
      </c>
      <c r="C112" s="84">
        <v>884.16196375000004</v>
      </c>
      <c r="D112" s="84">
        <v>858.23656037000001</v>
      </c>
      <c r="E112" s="84">
        <v>129.78288910000001</v>
      </c>
      <c r="F112" s="84">
        <v>129.78288910000001</v>
      </c>
    </row>
    <row r="113" spans="1:6" ht="12.75" customHeight="1" x14ac:dyDescent="0.2">
      <c r="A113" s="83" t="s">
        <v>152</v>
      </c>
      <c r="B113" s="83">
        <v>3</v>
      </c>
      <c r="C113" s="84">
        <v>899.87176824000005</v>
      </c>
      <c r="D113" s="84">
        <v>870.39252723000004</v>
      </c>
      <c r="E113" s="84">
        <v>131.62111945000001</v>
      </c>
      <c r="F113" s="84">
        <v>131.62111945000001</v>
      </c>
    </row>
    <row r="114" spans="1:6" ht="12.75" customHeight="1" x14ac:dyDescent="0.2">
      <c r="A114" s="83" t="s">
        <v>152</v>
      </c>
      <c r="B114" s="83">
        <v>4</v>
      </c>
      <c r="C114" s="84">
        <v>903.47265515000004</v>
      </c>
      <c r="D114" s="84">
        <v>880.0321275</v>
      </c>
      <c r="E114" s="84">
        <v>133.07882380999999</v>
      </c>
      <c r="F114" s="84">
        <v>133.07882380999999</v>
      </c>
    </row>
    <row r="115" spans="1:6" ht="12.75" customHeight="1" x14ac:dyDescent="0.2">
      <c r="A115" s="83" t="s">
        <v>152</v>
      </c>
      <c r="B115" s="83">
        <v>5</v>
      </c>
      <c r="C115" s="84">
        <v>908.25529214000005</v>
      </c>
      <c r="D115" s="84">
        <v>883.24596192000001</v>
      </c>
      <c r="E115" s="84">
        <v>133.56482118</v>
      </c>
      <c r="F115" s="84">
        <v>133.56482118</v>
      </c>
    </row>
    <row r="116" spans="1:6" ht="12.75" customHeight="1" x14ac:dyDescent="0.2">
      <c r="A116" s="83" t="s">
        <v>152</v>
      </c>
      <c r="B116" s="83">
        <v>6</v>
      </c>
      <c r="C116" s="84">
        <v>886.92822966000006</v>
      </c>
      <c r="D116" s="84">
        <v>863.09023408999997</v>
      </c>
      <c r="E116" s="84">
        <v>130.51686365</v>
      </c>
      <c r="F116" s="84">
        <v>130.51686365</v>
      </c>
    </row>
    <row r="117" spans="1:6" ht="12.75" customHeight="1" x14ac:dyDescent="0.2">
      <c r="A117" s="83" t="s">
        <v>152</v>
      </c>
      <c r="B117" s="83">
        <v>7</v>
      </c>
      <c r="C117" s="84">
        <v>835.61389021000002</v>
      </c>
      <c r="D117" s="84">
        <v>809.89816632999998</v>
      </c>
      <c r="E117" s="84">
        <v>122.47313707000001</v>
      </c>
      <c r="F117" s="84">
        <v>122.47313707000001</v>
      </c>
    </row>
    <row r="118" spans="1:6" ht="12.75" customHeight="1" x14ac:dyDescent="0.2">
      <c r="A118" s="83" t="s">
        <v>152</v>
      </c>
      <c r="B118" s="83">
        <v>8</v>
      </c>
      <c r="C118" s="84">
        <v>791.89206078999996</v>
      </c>
      <c r="D118" s="84">
        <v>762.83450798000001</v>
      </c>
      <c r="E118" s="84">
        <v>115.35615111</v>
      </c>
      <c r="F118" s="84">
        <v>115.35615111</v>
      </c>
    </row>
    <row r="119" spans="1:6" ht="12.75" customHeight="1" x14ac:dyDescent="0.2">
      <c r="A119" s="83" t="s">
        <v>152</v>
      </c>
      <c r="B119" s="83">
        <v>9</v>
      </c>
      <c r="C119" s="84">
        <v>790.35142669000004</v>
      </c>
      <c r="D119" s="84">
        <v>761.03831506999995</v>
      </c>
      <c r="E119" s="84">
        <v>115.08453007</v>
      </c>
      <c r="F119" s="84">
        <v>115.08453007</v>
      </c>
    </row>
    <row r="120" spans="1:6" ht="12.75" customHeight="1" x14ac:dyDescent="0.2">
      <c r="A120" s="83" t="s">
        <v>152</v>
      </c>
      <c r="B120" s="83">
        <v>10</v>
      </c>
      <c r="C120" s="84">
        <v>781.44149270000003</v>
      </c>
      <c r="D120" s="84">
        <v>749.63683690000005</v>
      </c>
      <c r="E120" s="84">
        <v>113.36039381000001</v>
      </c>
      <c r="F120" s="84">
        <v>113.36039381000001</v>
      </c>
    </row>
    <row r="121" spans="1:6" ht="12.75" customHeight="1" x14ac:dyDescent="0.2">
      <c r="A121" s="83" t="s">
        <v>152</v>
      </c>
      <c r="B121" s="83">
        <v>11</v>
      </c>
      <c r="C121" s="84">
        <v>782.64209316999995</v>
      </c>
      <c r="D121" s="84">
        <v>749.43146850999995</v>
      </c>
      <c r="E121" s="84">
        <v>113.32933792</v>
      </c>
      <c r="F121" s="84">
        <v>113.32933792</v>
      </c>
    </row>
    <row r="122" spans="1:6" ht="12.75" customHeight="1" x14ac:dyDescent="0.2">
      <c r="A122" s="83" t="s">
        <v>152</v>
      </c>
      <c r="B122" s="83">
        <v>12</v>
      </c>
      <c r="C122" s="84">
        <v>791.77231539000002</v>
      </c>
      <c r="D122" s="84">
        <v>759.10142429999996</v>
      </c>
      <c r="E122" s="84">
        <v>114.79163265</v>
      </c>
      <c r="F122" s="84">
        <v>114.79163265</v>
      </c>
    </row>
    <row r="123" spans="1:6" ht="12.75" customHeight="1" x14ac:dyDescent="0.2">
      <c r="A123" s="83" t="s">
        <v>152</v>
      </c>
      <c r="B123" s="83">
        <v>13</v>
      </c>
      <c r="C123" s="84">
        <v>802.79866945000003</v>
      </c>
      <c r="D123" s="84">
        <v>769.88391202000003</v>
      </c>
      <c r="E123" s="84">
        <v>116.42216492</v>
      </c>
      <c r="F123" s="84">
        <v>116.42216492</v>
      </c>
    </row>
    <row r="124" spans="1:6" ht="12.75" customHeight="1" x14ac:dyDescent="0.2">
      <c r="A124" s="83" t="s">
        <v>152</v>
      </c>
      <c r="B124" s="83">
        <v>14</v>
      </c>
      <c r="C124" s="84">
        <v>807.19778557999996</v>
      </c>
      <c r="D124" s="84">
        <v>773.20608117999996</v>
      </c>
      <c r="E124" s="84">
        <v>116.92454472</v>
      </c>
      <c r="F124" s="84">
        <v>116.92454472</v>
      </c>
    </row>
    <row r="125" spans="1:6" ht="12.75" customHeight="1" x14ac:dyDescent="0.2">
      <c r="A125" s="83" t="s">
        <v>152</v>
      </c>
      <c r="B125" s="83">
        <v>15</v>
      </c>
      <c r="C125" s="84">
        <v>815.04622663999999</v>
      </c>
      <c r="D125" s="84">
        <v>780.47114251000005</v>
      </c>
      <c r="E125" s="84">
        <v>118.02317031</v>
      </c>
      <c r="F125" s="84">
        <v>118.02317031</v>
      </c>
    </row>
    <row r="126" spans="1:6" ht="12.75" customHeight="1" x14ac:dyDescent="0.2">
      <c r="A126" s="83" t="s">
        <v>152</v>
      </c>
      <c r="B126" s="83">
        <v>16</v>
      </c>
      <c r="C126" s="84">
        <v>816.96185212</v>
      </c>
      <c r="D126" s="84">
        <v>781.65680457999997</v>
      </c>
      <c r="E126" s="84">
        <v>118.20246662</v>
      </c>
      <c r="F126" s="84">
        <v>118.20246662</v>
      </c>
    </row>
    <row r="127" spans="1:6" ht="12.75" customHeight="1" x14ac:dyDescent="0.2">
      <c r="A127" s="83" t="s">
        <v>152</v>
      </c>
      <c r="B127" s="83">
        <v>17</v>
      </c>
      <c r="C127" s="84">
        <v>827.26378002000001</v>
      </c>
      <c r="D127" s="84">
        <v>791.63788964000003</v>
      </c>
      <c r="E127" s="84">
        <v>119.71181045</v>
      </c>
      <c r="F127" s="84">
        <v>119.71181045</v>
      </c>
    </row>
    <row r="128" spans="1:6" ht="12.75" customHeight="1" x14ac:dyDescent="0.2">
      <c r="A128" s="83" t="s">
        <v>152</v>
      </c>
      <c r="B128" s="83">
        <v>18</v>
      </c>
      <c r="C128" s="84">
        <v>804.05424053000002</v>
      </c>
      <c r="D128" s="84">
        <v>769.75489250999999</v>
      </c>
      <c r="E128" s="84">
        <v>116.40265453000001</v>
      </c>
      <c r="F128" s="84">
        <v>116.40265453000001</v>
      </c>
    </row>
    <row r="129" spans="1:6" ht="12.75" customHeight="1" x14ac:dyDescent="0.2">
      <c r="A129" s="83" t="s">
        <v>152</v>
      </c>
      <c r="B129" s="83">
        <v>19</v>
      </c>
      <c r="C129" s="84">
        <v>787.1366008</v>
      </c>
      <c r="D129" s="84">
        <v>753.91678964000005</v>
      </c>
      <c r="E129" s="84">
        <v>114.00761004</v>
      </c>
      <c r="F129" s="84">
        <v>114.00761004</v>
      </c>
    </row>
    <row r="130" spans="1:6" ht="12.75" customHeight="1" x14ac:dyDescent="0.2">
      <c r="A130" s="83" t="s">
        <v>152</v>
      </c>
      <c r="B130" s="83">
        <v>20</v>
      </c>
      <c r="C130" s="84">
        <v>764.04591119999998</v>
      </c>
      <c r="D130" s="84">
        <v>731.62113581999995</v>
      </c>
      <c r="E130" s="84">
        <v>110.63605201</v>
      </c>
      <c r="F130" s="84">
        <v>110.63605201</v>
      </c>
    </row>
    <row r="131" spans="1:6" ht="12.75" customHeight="1" x14ac:dyDescent="0.2">
      <c r="A131" s="83" t="s">
        <v>152</v>
      </c>
      <c r="B131" s="83">
        <v>21</v>
      </c>
      <c r="C131" s="84">
        <v>768.36759936999999</v>
      </c>
      <c r="D131" s="84">
        <v>735.82372977</v>
      </c>
      <c r="E131" s="84">
        <v>111.27157001</v>
      </c>
      <c r="F131" s="84">
        <v>111.27157001</v>
      </c>
    </row>
    <row r="132" spans="1:6" ht="12.75" customHeight="1" x14ac:dyDescent="0.2">
      <c r="A132" s="83" t="s">
        <v>152</v>
      </c>
      <c r="B132" s="83">
        <v>22</v>
      </c>
      <c r="C132" s="84">
        <v>776.27100657000005</v>
      </c>
      <c r="D132" s="84">
        <v>744.24729171000001</v>
      </c>
      <c r="E132" s="84">
        <v>112.54538454999999</v>
      </c>
      <c r="F132" s="84">
        <v>112.54538454999999</v>
      </c>
    </row>
    <row r="133" spans="1:6" ht="12.75" customHeight="1" x14ac:dyDescent="0.2">
      <c r="A133" s="83" t="s">
        <v>152</v>
      </c>
      <c r="B133" s="83">
        <v>23</v>
      </c>
      <c r="C133" s="84">
        <v>810.50793942999996</v>
      </c>
      <c r="D133" s="84">
        <v>778.12941608000006</v>
      </c>
      <c r="E133" s="84">
        <v>117.66905346999999</v>
      </c>
      <c r="F133" s="84">
        <v>117.66905346999999</v>
      </c>
    </row>
    <row r="134" spans="1:6" ht="12.75" customHeight="1" x14ac:dyDescent="0.2">
      <c r="A134" s="83" t="s">
        <v>152</v>
      </c>
      <c r="B134" s="83">
        <v>24</v>
      </c>
      <c r="C134" s="84">
        <v>837.35646828999995</v>
      </c>
      <c r="D134" s="84">
        <v>804.61148684</v>
      </c>
      <c r="E134" s="84">
        <v>121.67368320999999</v>
      </c>
      <c r="F134" s="84">
        <v>121.67368320999999</v>
      </c>
    </row>
    <row r="135" spans="1:6" ht="12.75" customHeight="1" x14ac:dyDescent="0.2">
      <c r="A135" s="83" t="s">
        <v>153</v>
      </c>
      <c r="B135" s="83">
        <v>1</v>
      </c>
      <c r="C135" s="84">
        <v>912.41066404000003</v>
      </c>
      <c r="D135" s="84">
        <v>880.32274284000005</v>
      </c>
      <c r="E135" s="84">
        <v>133.12277078</v>
      </c>
      <c r="F135" s="84">
        <v>133.12277078</v>
      </c>
    </row>
    <row r="136" spans="1:6" ht="12.75" customHeight="1" x14ac:dyDescent="0.2">
      <c r="A136" s="83" t="s">
        <v>153</v>
      </c>
      <c r="B136" s="83">
        <v>2</v>
      </c>
      <c r="C136" s="84">
        <v>952.56432832999997</v>
      </c>
      <c r="D136" s="84">
        <v>919.98012634999998</v>
      </c>
      <c r="E136" s="84">
        <v>139.11977679</v>
      </c>
      <c r="F136" s="84">
        <v>139.11977679</v>
      </c>
    </row>
    <row r="137" spans="1:6" ht="12.75" customHeight="1" x14ac:dyDescent="0.2">
      <c r="A137" s="83" t="s">
        <v>153</v>
      </c>
      <c r="B137" s="83">
        <v>3</v>
      </c>
      <c r="C137" s="84">
        <v>980.33883336999997</v>
      </c>
      <c r="D137" s="84">
        <v>946.42481963</v>
      </c>
      <c r="E137" s="84">
        <v>143.11875429</v>
      </c>
      <c r="F137" s="84">
        <v>143.11875429</v>
      </c>
    </row>
    <row r="138" spans="1:6" ht="12.75" customHeight="1" x14ac:dyDescent="0.2">
      <c r="A138" s="83" t="s">
        <v>153</v>
      </c>
      <c r="B138" s="83">
        <v>4</v>
      </c>
      <c r="C138" s="84">
        <v>992.33784112000001</v>
      </c>
      <c r="D138" s="84">
        <v>958.33453734</v>
      </c>
      <c r="E138" s="84">
        <v>144.91974673999999</v>
      </c>
      <c r="F138" s="84">
        <v>144.91974673999999</v>
      </c>
    </row>
    <row r="139" spans="1:6" ht="12.75" customHeight="1" x14ac:dyDescent="0.2">
      <c r="A139" s="83" t="s">
        <v>153</v>
      </c>
      <c r="B139" s="83">
        <v>5</v>
      </c>
      <c r="C139" s="84">
        <v>989.75777454000001</v>
      </c>
      <c r="D139" s="84">
        <v>956.39081461000001</v>
      </c>
      <c r="E139" s="84">
        <v>144.62581618999999</v>
      </c>
      <c r="F139" s="84">
        <v>144.62581618999999</v>
      </c>
    </row>
    <row r="140" spans="1:6" ht="12.75" customHeight="1" x14ac:dyDescent="0.2">
      <c r="A140" s="83" t="s">
        <v>153</v>
      </c>
      <c r="B140" s="83">
        <v>6</v>
      </c>
      <c r="C140" s="84">
        <v>975.76091929999996</v>
      </c>
      <c r="D140" s="84">
        <v>942.33811211</v>
      </c>
      <c r="E140" s="84">
        <v>142.50076068000001</v>
      </c>
      <c r="F140" s="84">
        <v>142.50076068000001</v>
      </c>
    </row>
    <row r="141" spans="1:6" ht="12.75" customHeight="1" x14ac:dyDescent="0.2">
      <c r="A141" s="83" t="s">
        <v>153</v>
      </c>
      <c r="B141" s="83">
        <v>7</v>
      </c>
      <c r="C141" s="84">
        <v>926.94861790000004</v>
      </c>
      <c r="D141" s="84">
        <v>894.19364273999997</v>
      </c>
      <c r="E141" s="84">
        <v>135.22033402</v>
      </c>
      <c r="F141" s="84">
        <v>135.22033402</v>
      </c>
    </row>
    <row r="142" spans="1:6" ht="12.75" customHeight="1" x14ac:dyDescent="0.2">
      <c r="A142" s="83" t="s">
        <v>153</v>
      </c>
      <c r="B142" s="83">
        <v>8</v>
      </c>
      <c r="C142" s="84">
        <v>892.74978941999996</v>
      </c>
      <c r="D142" s="84">
        <v>860.48426864999999</v>
      </c>
      <c r="E142" s="84">
        <v>130.12278848</v>
      </c>
      <c r="F142" s="84">
        <v>130.12278848</v>
      </c>
    </row>
    <row r="143" spans="1:6" ht="12.75" customHeight="1" x14ac:dyDescent="0.2">
      <c r="A143" s="83" t="s">
        <v>153</v>
      </c>
      <c r="B143" s="83">
        <v>9</v>
      </c>
      <c r="C143" s="84">
        <v>945.14548081999999</v>
      </c>
      <c r="D143" s="84">
        <v>911.16100229000006</v>
      </c>
      <c r="E143" s="84">
        <v>137.78614518000001</v>
      </c>
      <c r="F143" s="84">
        <v>137.78614518000001</v>
      </c>
    </row>
    <row r="144" spans="1:6" ht="12.75" customHeight="1" x14ac:dyDescent="0.2">
      <c r="A144" s="83" t="s">
        <v>153</v>
      </c>
      <c r="B144" s="83">
        <v>10</v>
      </c>
      <c r="C144" s="84">
        <v>969.76724248000005</v>
      </c>
      <c r="D144" s="84">
        <v>934.08807671</v>
      </c>
      <c r="E144" s="84">
        <v>141.2531869</v>
      </c>
      <c r="F144" s="84">
        <v>141.2531869</v>
      </c>
    </row>
    <row r="145" spans="1:6" ht="12.75" customHeight="1" x14ac:dyDescent="0.2">
      <c r="A145" s="83" t="s">
        <v>153</v>
      </c>
      <c r="B145" s="83">
        <v>11</v>
      </c>
      <c r="C145" s="84">
        <v>971.45173520000003</v>
      </c>
      <c r="D145" s="84">
        <v>933.87666866999996</v>
      </c>
      <c r="E145" s="84">
        <v>141.22121769</v>
      </c>
      <c r="F145" s="84">
        <v>141.22121769</v>
      </c>
    </row>
    <row r="146" spans="1:6" ht="12.75" customHeight="1" x14ac:dyDescent="0.2">
      <c r="A146" s="83" t="s">
        <v>153</v>
      </c>
      <c r="B146" s="83">
        <v>12</v>
      </c>
      <c r="C146" s="84">
        <v>917.08309082000005</v>
      </c>
      <c r="D146" s="84">
        <v>875.14622592000001</v>
      </c>
      <c r="E146" s="84">
        <v>132.33997574</v>
      </c>
      <c r="F146" s="84">
        <v>132.33997574</v>
      </c>
    </row>
    <row r="147" spans="1:6" ht="12.75" customHeight="1" x14ac:dyDescent="0.2">
      <c r="A147" s="83" t="s">
        <v>153</v>
      </c>
      <c r="B147" s="83">
        <v>13</v>
      </c>
      <c r="C147" s="84">
        <v>929.20728012999996</v>
      </c>
      <c r="D147" s="84">
        <v>888.34861386</v>
      </c>
      <c r="E147" s="84">
        <v>134.33644633</v>
      </c>
      <c r="F147" s="84">
        <v>134.33644633</v>
      </c>
    </row>
    <row r="148" spans="1:6" ht="12.75" customHeight="1" x14ac:dyDescent="0.2">
      <c r="A148" s="83" t="s">
        <v>153</v>
      </c>
      <c r="B148" s="83">
        <v>14</v>
      </c>
      <c r="C148" s="84">
        <v>938.96910080999999</v>
      </c>
      <c r="D148" s="84">
        <v>897.03698181000004</v>
      </c>
      <c r="E148" s="84">
        <v>135.65030494000001</v>
      </c>
      <c r="F148" s="84">
        <v>135.65030494000001</v>
      </c>
    </row>
    <row r="149" spans="1:6" ht="12.75" customHeight="1" x14ac:dyDescent="0.2">
      <c r="A149" s="83" t="s">
        <v>153</v>
      </c>
      <c r="B149" s="83">
        <v>15</v>
      </c>
      <c r="C149" s="84">
        <v>946.48439967000002</v>
      </c>
      <c r="D149" s="84">
        <v>906.48228156000005</v>
      </c>
      <c r="E149" s="84">
        <v>137.07862709</v>
      </c>
      <c r="F149" s="84">
        <v>137.07862709</v>
      </c>
    </row>
    <row r="150" spans="1:6" ht="12.75" customHeight="1" x14ac:dyDescent="0.2">
      <c r="A150" s="83" t="s">
        <v>153</v>
      </c>
      <c r="B150" s="83">
        <v>16</v>
      </c>
      <c r="C150" s="84">
        <v>960.25277702000005</v>
      </c>
      <c r="D150" s="84">
        <v>917.89565215000005</v>
      </c>
      <c r="E150" s="84">
        <v>138.80456172999999</v>
      </c>
      <c r="F150" s="84">
        <v>138.80456172999999</v>
      </c>
    </row>
    <row r="151" spans="1:6" ht="12.75" customHeight="1" x14ac:dyDescent="0.2">
      <c r="A151" s="83" t="s">
        <v>153</v>
      </c>
      <c r="B151" s="83">
        <v>17</v>
      </c>
      <c r="C151" s="84">
        <v>947.81582351999998</v>
      </c>
      <c r="D151" s="84">
        <v>906.22933447000003</v>
      </c>
      <c r="E151" s="84">
        <v>137.04037632999999</v>
      </c>
      <c r="F151" s="84">
        <v>137.04037632999999</v>
      </c>
    </row>
    <row r="152" spans="1:6" ht="12.75" customHeight="1" x14ac:dyDescent="0.2">
      <c r="A152" s="83" t="s">
        <v>153</v>
      </c>
      <c r="B152" s="83">
        <v>18</v>
      </c>
      <c r="C152" s="84">
        <v>967.10948334</v>
      </c>
      <c r="D152" s="84">
        <v>921.74835584000004</v>
      </c>
      <c r="E152" s="84">
        <v>139.38716918</v>
      </c>
      <c r="F152" s="84">
        <v>139.38716918</v>
      </c>
    </row>
    <row r="153" spans="1:6" ht="12.75" customHeight="1" x14ac:dyDescent="0.2">
      <c r="A153" s="83" t="s">
        <v>153</v>
      </c>
      <c r="B153" s="83">
        <v>19</v>
      </c>
      <c r="C153" s="84">
        <v>1084.5677274499999</v>
      </c>
      <c r="D153" s="84">
        <v>1040.69886174</v>
      </c>
      <c r="E153" s="84">
        <v>157.37491409</v>
      </c>
      <c r="F153" s="84">
        <v>157.37491409</v>
      </c>
    </row>
    <row r="154" spans="1:6" ht="12.75" customHeight="1" x14ac:dyDescent="0.2">
      <c r="A154" s="83" t="s">
        <v>153</v>
      </c>
      <c r="B154" s="83">
        <v>20</v>
      </c>
      <c r="C154" s="84">
        <v>1105.39549635</v>
      </c>
      <c r="D154" s="84">
        <v>1062.3362879199999</v>
      </c>
      <c r="E154" s="84">
        <v>160.64693466</v>
      </c>
      <c r="F154" s="84">
        <v>160.64693466</v>
      </c>
    </row>
    <row r="155" spans="1:6" ht="12.75" customHeight="1" x14ac:dyDescent="0.2">
      <c r="A155" s="83" t="s">
        <v>153</v>
      </c>
      <c r="B155" s="83">
        <v>21</v>
      </c>
      <c r="C155" s="84">
        <v>1091.76998037</v>
      </c>
      <c r="D155" s="84">
        <v>1052.14465737</v>
      </c>
      <c r="E155" s="84">
        <v>159.10575205999999</v>
      </c>
      <c r="F155" s="84">
        <v>159.10575205999999</v>
      </c>
    </row>
    <row r="156" spans="1:6" ht="12.75" customHeight="1" x14ac:dyDescent="0.2">
      <c r="A156" s="83" t="s">
        <v>153</v>
      </c>
      <c r="B156" s="83">
        <v>22</v>
      </c>
      <c r="C156" s="84">
        <v>1073.14392423</v>
      </c>
      <c r="D156" s="84">
        <v>1036.39530354</v>
      </c>
      <c r="E156" s="84">
        <v>156.72412822999999</v>
      </c>
      <c r="F156" s="84">
        <v>156.72412822999999</v>
      </c>
    </row>
    <row r="157" spans="1:6" ht="12.75" customHeight="1" x14ac:dyDescent="0.2">
      <c r="A157" s="83" t="s">
        <v>153</v>
      </c>
      <c r="B157" s="83">
        <v>23</v>
      </c>
      <c r="C157" s="84">
        <v>1033.7294985999999</v>
      </c>
      <c r="D157" s="84">
        <v>995.5369518</v>
      </c>
      <c r="E157" s="84">
        <v>150.54551130999999</v>
      </c>
      <c r="F157" s="84">
        <v>150.54551130999999</v>
      </c>
    </row>
    <row r="158" spans="1:6" ht="12.75" customHeight="1" x14ac:dyDescent="0.2">
      <c r="A158" s="83" t="s">
        <v>153</v>
      </c>
      <c r="B158" s="83">
        <v>24</v>
      </c>
      <c r="C158" s="84">
        <v>930.87468258000001</v>
      </c>
      <c r="D158" s="84">
        <v>895.00903185000004</v>
      </c>
      <c r="E158" s="84">
        <v>135.3436375</v>
      </c>
      <c r="F158" s="84">
        <v>135.3436375</v>
      </c>
    </row>
    <row r="159" spans="1:6" ht="12.75" customHeight="1" x14ac:dyDescent="0.2">
      <c r="A159" s="83" t="s">
        <v>154</v>
      </c>
      <c r="B159" s="83">
        <v>1</v>
      </c>
      <c r="C159" s="84">
        <v>1059.2178360600001</v>
      </c>
      <c r="D159" s="84">
        <v>1024.2559086599999</v>
      </c>
      <c r="E159" s="84">
        <v>154.88840389000001</v>
      </c>
      <c r="F159" s="84">
        <v>154.88840389000001</v>
      </c>
    </row>
    <row r="160" spans="1:6" ht="12.75" customHeight="1" x14ac:dyDescent="0.2">
      <c r="A160" s="83" t="s">
        <v>154</v>
      </c>
      <c r="B160" s="83">
        <v>2</v>
      </c>
      <c r="C160" s="84">
        <v>1072.7928531299999</v>
      </c>
      <c r="D160" s="84">
        <v>1036.3233931100001</v>
      </c>
      <c r="E160" s="84">
        <v>156.71325390000001</v>
      </c>
      <c r="F160" s="84">
        <v>156.71325390000001</v>
      </c>
    </row>
    <row r="161" spans="1:6" ht="12.75" customHeight="1" x14ac:dyDescent="0.2">
      <c r="A161" s="83" t="s">
        <v>154</v>
      </c>
      <c r="B161" s="83">
        <v>3</v>
      </c>
      <c r="C161" s="84">
        <v>1063.61863679</v>
      </c>
      <c r="D161" s="84">
        <v>1027.7076586200001</v>
      </c>
      <c r="E161" s="84">
        <v>155.41037896</v>
      </c>
      <c r="F161" s="84">
        <v>155.41037896</v>
      </c>
    </row>
    <row r="162" spans="1:6" ht="12.75" customHeight="1" x14ac:dyDescent="0.2">
      <c r="A162" s="83" t="s">
        <v>154</v>
      </c>
      <c r="B162" s="83">
        <v>4</v>
      </c>
      <c r="C162" s="84">
        <v>1059.5416756300001</v>
      </c>
      <c r="D162" s="84">
        <v>1022.5632646</v>
      </c>
      <c r="E162" s="84">
        <v>154.63244155999999</v>
      </c>
      <c r="F162" s="84">
        <v>154.63244155999999</v>
      </c>
    </row>
    <row r="163" spans="1:6" ht="12.75" customHeight="1" x14ac:dyDescent="0.2">
      <c r="A163" s="83" t="s">
        <v>154</v>
      </c>
      <c r="B163" s="83">
        <v>5</v>
      </c>
      <c r="C163" s="84">
        <v>1047.53602963</v>
      </c>
      <c r="D163" s="84">
        <v>1011.75643943</v>
      </c>
      <c r="E163" s="84">
        <v>152.99822897000001</v>
      </c>
      <c r="F163" s="84">
        <v>152.99822897000001</v>
      </c>
    </row>
    <row r="164" spans="1:6" ht="12.75" customHeight="1" x14ac:dyDescent="0.2">
      <c r="A164" s="83" t="s">
        <v>154</v>
      </c>
      <c r="B164" s="83">
        <v>6</v>
      </c>
      <c r="C164" s="84">
        <v>1027.29978968</v>
      </c>
      <c r="D164" s="84">
        <v>991.26236855000002</v>
      </c>
      <c r="E164" s="84">
        <v>149.89910706000001</v>
      </c>
      <c r="F164" s="84">
        <v>149.89910706000001</v>
      </c>
    </row>
    <row r="165" spans="1:6" ht="12.75" customHeight="1" x14ac:dyDescent="0.2">
      <c r="A165" s="83" t="s">
        <v>154</v>
      </c>
      <c r="B165" s="83">
        <v>7</v>
      </c>
      <c r="C165" s="84">
        <v>960.70871795999994</v>
      </c>
      <c r="D165" s="84">
        <v>926.56059919999996</v>
      </c>
      <c r="E165" s="84">
        <v>140.11487862000001</v>
      </c>
      <c r="F165" s="84">
        <v>140.11487862000001</v>
      </c>
    </row>
    <row r="166" spans="1:6" ht="12.75" customHeight="1" x14ac:dyDescent="0.2">
      <c r="A166" s="83" t="s">
        <v>154</v>
      </c>
      <c r="B166" s="83">
        <v>8</v>
      </c>
      <c r="C166" s="84">
        <v>932.50718862999997</v>
      </c>
      <c r="D166" s="84">
        <v>898.80986888999996</v>
      </c>
      <c r="E166" s="84">
        <v>135.91840166</v>
      </c>
      <c r="F166" s="84">
        <v>135.91840166</v>
      </c>
    </row>
    <row r="167" spans="1:6" ht="12.75" customHeight="1" x14ac:dyDescent="0.2">
      <c r="A167" s="83" t="s">
        <v>154</v>
      </c>
      <c r="B167" s="83">
        <v>9</v>
      </c>
      <c r="C167" s="84">
        <v>940.68371331000003</v>
      </c>
      <c r="D167" s="84">
        <v>907.97153432000005</v>
      </c>
      <c r="E167" s="84">
        <v>137.30383251000001</v>
      </c>
      <c r="F167" s="84">
        <v>137.30383251000001</v>
      </c>
    </row>
    <row r="168" spans="1:6" ht="12.75" customHeight="1" x14ac:dyDescent="0.2">
      <c r="A168" s="83" t="s">
        <v>154</v>
      </c>
      <c r="B168" s="83">
        <v>10</v>
      </c>
      <c r="C168" s="84">
        <v>948.43844694999996</v>
      </c>
      <c r="D168" s="84">
        <v>917.53005064000001</v>
      </c>
      <c r="E168" s="84">
        <v>138.74927532000001</v>
      </c>
      <c r="F168" s="84">
        <v>138.74927532000001</v>
      </c>
    </row>
    <row r="169" spans="1:6" ht="12.75" customHeight="1" x14ac:dyDescent="0.2">
      <c r="A169" s="83" t="s">
        <v>154</v>
      </c>
      <c r="B169" s="83">
        <v>11</v>
      </c>
      <c r="C169" s="84">
        <v>972.66551157000004</v>
      </c>
      <c r="D169" s="84">
        <v>945.76089029000002</v>
      </c>
      <c r="E169" s="84">
        <v>143.01835462</v>
      </c>
      <c r="F169" s="84">
        <v>143.01835462</v>
      </c>
    </row>
    <row r="170" spans="1:6" ht="12.75" customHeight="1" x14ac:dyDescent="0.2">
      <c r="A170" s="83" t="s">
        <v>154</v>
      </c>
      <c r="B170" s="83">
        <v>12</v>
      </c>
      <c r="C170" s="84">
        <v>1004.95913434</v>
      </c>
      <c r="D170" s="84">
        <v>979.4420695</v>
      </c>
      <c r="E170" s="84">
        <v>148.11163651999999</v>
      </c>
      <c r="F170" s="84">
        <v>148.11163651999999</v>
      </c>
    </row>
    <row r="171" spans="1:6" ht="12.75" customHeight="1" x14ac:dyDescent="0.2">
      <c r="A171" s="83" t="s">
        <v>154</v>
      </c>
      <c r="B171" s="83">
        <v>13</v>
      </c>
      <c r="C171" s="84">
        <v>1034.3313968099999</v>
      </c>
      <c r="D171" s="84">
        <v>1004.33528933</v>
      </c>
      <c r="E171" s="84">
        <v>151.87599957</v>
      </c>
      <c r="F171" s="84">
        <v>151.87599957</v>
      </c>
    </row>
    <row r="172" spans="1:6" ht="12.75" customHeight="1" x14ac:dyDescent="0.2">
      <c r="A172" s="83" t="s">
        <v>154</v>
      </c>
      <c r="B172" s="83">
        <v>14</v>
      </c>
      <c r="C172" s="84">
        <v>1033.4909503599999</v>
      </c>
      <c r="D172" s="84">
        <v>1003.88880867</v>
      </c>
      <c r="E172" s="84">
        <v>151.80848257</v>
      </c>
      <c r="F172" s="84">
        <v>151.80848257</v>
      </c>
    </row>
    <row r="173" spans="1:6" ht="12.75" customHeight="1" x14ac:dyDescent="0.2">
      <c r="A173" s="83" t="s">
        <v>154</v>
      </c>
      <c r="B173" s="83">
        <v>15</v>
      </c>
      <c r="C173" s="84">
        <v>1037.5944183900001</v>
      </c>
      <c r="D173" s="84">
        <v>1008.5936953</v>
      </c>
      <c r="E173" s="84">
        <v>152.51995747999999</v>
      </c>
      <c r="F173" s="84">
        <v>152.51995747999999</v>
      </c>
    </row>
    <row r="174" spans="1:6" ht="12.75" customHeight="1" x14ac:dyDescent="0.2">
      <c r="A174" s="83" t="s">
        <v>154</v>
      </c>
      <c r="B174" s="83">
        <v>16</v>
      </c>
      <c r="C174" s="84">
        <v>1032.68705303</v>
      </c>
      <c r="D174" s="84">
        <v>1004.04653516</v>
      </c>
      <c r="E174" s="84">
        <v>151.83233404000001</v>
      </c>
      <c r="F174" s="84">
        <v>151.83233404000001</v>
      </c>
    </row>
    <row r="175" spans="1:6" ht="12.75" customHeight="1" x14ac:dyDescent="0.2">
      <c r="A175" s="83" t="s">
        <v>154</v>
      </c>
      <c r="B175" s="83">
        <v>17</v>
      </c>
      <c r="C175" s="84">
        <v>1012.8542469400001</v>
      </c>
      <c r="D175" s="84">
        <v>984.22757846000002</v>
      </c>
      <c r="E175" s="84">
        <v>148.83530318000001</v>
      </c>
      <c r="F175" s="84">
        <v>148.83530318000001</v>
      </c>
    </row>
    <row r="176" spans="1:6" ht="12.75" customHeight="1" x14ac:dyDescent="0.2">
      <c r="A176" s="83" t="s">
        <v>154</v>
      </c>
      <c r="B176" s="83">
        <v>18</v>
      </c>
      <c r="C176" s="84">
        <v>980.37157549000005</v>
      </c>
      <c r="D176" s="84">
        <v>952.20485834999999</v>
      </c>
      <c r="E176" s="84">
        <v>143.99281414000001</v>
      </c>
      <c r="F176" s="84">
        <v>143.99281414000001</v>
      </c>
    </row>
    <row r="177" spans="1:6" ht="12.75" customHeight="1" x14ac:dyDescent="0.2">
      <c r="A177" s="83" t="s">
        <v>154</v>
      </c>
      <c r="B177" s="83">
        <v>19</v>
      </c>
      <c r="C177" s="84">
        <v>987.60615786000005</v>
      </c>
      <c r="D177" s="84">
        <v>958.41404839999996</v>
      </c>
      <c r="E177" s="84">
        <v>144.93177044000001</v>
      </c>
      <c r="F177" s="84">
        <v>144.93177044000001</v>
      </c>
    </row>
    <row r="178" spans="1:6" ht="12.75" customHeight="1" x14ac:dyDescent="0.2">
      <c r="A178" s="83" t="s">
        <v>154</v>
      </c>
      <c r="B178" s="83">
        <v>20</v>
      </c>
      <c r="C178" s="84">
        <v>1021.08419937</v>
      </c>
      <c r="D178" s="84">
        <v>992.15146817000004</v>
      </c>
      <c r="E178" s="84">
        <v>150.03355707</v>
      </c>
      <c r="F178" s="84">
        <v>150.03355707</v>
      </c>
    </row>
    <row r="179" spans="1:6" ht="12.75" customHeight="1" x14ac:dyDescent="0.2">
      <c r="A179" s="83" t="s">
        <v>154</v>
      </c>
      <c r="B179" s="83">
        <v>21</v>
      </c>
      <c r="C179" s="84">
        <v>1015.14723878</v>
      </c>
      <c r="D179" s="84">
        <v>986.54896912000004</v>
      </c>
      <c r="E179" s="84">
        <v>149.18634484</v>
      </c>
      <c r="F179" s="84">
        <v>149.18634484</v>
      </c>
    </row>
    <row r="180" spans="1:6" ht="12.75" customHeight="1" x14ac:dyDescent="0.2">
      <c r="A180" s="83" t="s">
        <v>154</v>
      </c>
      <c r="B180" s="83">
        <v>22</v>
      </c>
      <c r="C180" s="84">
        <v>1011.84070951</v>
      </c>
      <c r="D180" s="84">
        <v>983.15744493</v>
      </c>
      <c r="E180" s="84">
        <v>148.67347713999999</v>
      </c>
      <c r="F180" s="84">
        <v>148.67347713999999</v>
      </c>
    </row>
    <row r="181" spans="1:6" ht="12.75" customHeight="1" x14ac:dyDescent="0.2">
      <c r="A181" s="83" t="s">
        <v>154</v>
      </c>
      <c r="B181" s="83">
        <v>23</v>
      </c>
      <c r="C181" s="84">
        <v>1061.42369721</v>
      </c>
      <c r="D181" s="84">
        <v>1032.58911539</v>
      </c>
      <c r="E181" s="84">
        <v>156.14855488000001</v>
      </c>
      <c r="F181" s="84">
        <v>156.14855488000001</v>
      </c>
    </row>
    <row r="182" spans="1:6" ht="12.75" customHeight="1" x14ac:dyDescent="0.2">
      <c r="A182" s="83" t="s">
        <v>154</v>
      </c>
      <c r="B182" s="83">
        <v>24</v>
      </c>
      <c r="C182" s="84">
        <v>1086.4914983000001</v>
      </c>
      <c r="D182" s="84">
        <v>1057.4579894599999</v>
      </c>
      <c r="E182" s="84">
        <v>159.90923634000001</v>
      </c>
      <c r="F182" s="84">
        <v>159.90923634000001</v>
      </c>
    </row>
    <row r="183" spans="1:6" ht="12.75" customHeight="1" x14ac:dyDescent="0.2">
      <c r="A183" s="83" t="s">
        <v>155</v>
      </c>
      <c r="B183" s="83">
        <v>1</v>
      </c>
      <c r="C183" s="84">
        <v>948.49371627999994</v>
      </c>
      <c r="D183" s="84">
        <v>920.60105658999998</v>
      </c>
      <c r="E183" s="84">
        <v>139.21367411</v>
      </c>
      <c r="F183" s="84">
        <v>139.21367411</v>
      </c>
    </row>
    <row r="184" spans="1:6" ht="12.75" customHeight="1" x14ac:dyDescent="0.2">
      <c r="A184" s="83" t="s">
        <v>155</v>
      </c>
      <c r="B184" s="83">
        <v>2</v>
      </c>
      <c r="C184" s="84">
        <v>983.90407228000004</v>
      </c>
      <c r="D184" s="84">
        <v>955.77568706</v>
      </c>
      <c r="E184" s="84">
        <v>144.53279634</v>
      </c>
      <c r="F184" s="84">
        <v>144.53279634</v>
      </c>
    </row>
    <row r="185" spans="1:6" ht="12.75" customHeight="1" x14ac:dyDescent="0.2">
      <c r="A185" s="83" t="s">
        <v>155</v>
      </c>
      <c r="B185" s="83">
        <v>3</v>
      </c>
      <c r="C185" s="84">
        <v>1004.49404416</v>
      </c>
      <c r="D185" s="84">
        <v>976.13619821999998</v>
      </c>
      <c r="E185" s="84">
        <v>147.6117213</v>
      </c>
      <c r="F185" s="84">
        <v>147.6117213</v>
      </c>
    </row>
    <row r="186" spans="1:6" ht="12.75" customHeight="1" x14ac:dyDescent="0.2">
      <c r="A186" s="83" t="s">
        <v>155</v>
      </c>
      <c r="B186" s="83">
        <v>4</v>
      </c>
      <c r="C186" s="84">
        <v>1012.60548227</v>
      </c>
      <c r="D186" s="84">
        <v>984.18326818000003</v>
      </c>
      <c r="E186" s="84">
        <v>148.82860256000001</v>
      </c>
      <c r="F186" s="84">
        <v>148.82860256000001</v>
      </c>
    </row>
    <row r="187" spans="1:6" ht="12.75" customHeight="1" x14ac:dyDescent="0.2">
      <c r="A187" s="83" t="s">
        <v>155</v>
      </c>
      <c r="B187" s="83">
        <v>5</v>
      </c>
      <c r="C187" s="84">
        <v>1015.1818262100001</v>
      </c>
      <c r="D187" s="84">
        <v>986.72412712000005</v>
      </c>
      <c r="E187" s="84">
        <v>149.2128323</v>
      </c>
      <c r="F187" s="84">
        <v>149.2128323</v>
      </c>
    </row>
    <row r="188" spans="1:6" ht="12.75" customHeight="1" x14ac:dyDescent="0.2">
      <c r="A188" s="83" t="s">
        <v>155</v>
      </c>
      <c r="B188" s="83">
        <v>6</v>
      </c>
      <c r="C188" s="84">
        <v>1000.02235818</v>
      </c>
      <c r="D188" s="84">
        <v>971.76202042</v>
      </c>
      <c r="E188" s="84">
        <v>146.95025630999999</v>
      </c>
      <c r="F188" s="84">
        <v>146.95025630999999</v>
      </c>
    </row>
    <row r="189" spans="1:6" ht="12.75" customHeight="1" x14ac:dyDescent="0.2">
      <c r="A189" s="83" t="s">
        <v>155</v>
      </c>
      <c r="B189" s="83">
        <v>7</v>
      </c>
      <c r="C189" s="84">
        <v>945.77187781999999</v>
      </c>
      <c r="D189" s="84">
        <v>917.78744529999994</v>
      </c>
      <c r="E189" s="84">
        <v>138.78819865</v>
      </c>
      <c r="F189" s="84">
        <v>138.78819865</v>
      </c>
    </row>
    <row r="190" spans="1:6" ht="12.75" customHeight="1" x14ac:dyDescent="0.2">
      <c r="A190" s="83" t="s">
        <v>155</v>
      </c>
      <c r="B190" s="83">
        <v>8</v>
      </c>
      <c r="C190" s="84">
        <v>887.73713196000006</v>
      </c>
      <c r="D190" s="84">
        <v>860.10752976000003</v>
      </c>
      <c r="E190" s="84">
        <v>130.06581786000001</v>
      </c>
      <c r="F190" s="84">
        <v>130.06581786000001</v>
      </c>
    </row>
    <row r="191" spans="1:6" ht="12.75" customHeight="1" x14ac:dyDescent="0.2">
      <c r="A191" s="83" t="s">
        <v>155</v>
      </c>
      <c r="B191" s="83">
        <v>9</v>
      </c>
      <c r="C191" s="84">
        <v>901.63775618</v>
      </c>
      <c r="D191" s="84">
        <v>873.82338475999995</v>
      </c>
      <c r="E191" s="84">
        <v>132.13993515000001</v>
      </c>
      <c r="F191" s="84">
        <v>132.13993515000001</v>
      </c>
    </row>
    <row r="192" spans="1:6" ht="12.75" customHeight="1" x14ac:dyDescent="0.2">
      <c r="A192" s="83" t="s">
        <v>155</v>
      </c>
      <c r="B192" s="83">
        <v>10</v>
      </c>
      <c r="C192" s="84">
        <v>925.50364335999996</v>
      </c>
      <c r="D192" s="84">
        <v>897.30909827000005</v>
      </c>
      <c r="E192" s="84">
        <v>135.69145449999999</v>
      </c>
      <c r="F192" s="84">
        <v>135.69145449999999</v>
      </c>
    </row>
    <row r="193" spans="1:6" ht="12.75" customHeight="1" x14ac:dyDescent="0.2">
      <c r="A193" s="83" t="s">
        <v>155</v>
      </c>
      <c r="B193" s="83">
        <v>11</v>
      </c>
      <c r="C193" s="84">
        <v>908.09617046000005</v>
      </c>
      <c r="D193" s="84">
        <v>879.97097856000005</v>
      </c>
      <c r="E193" s="84">
        <v>133.06957684</v>
      </c>
      <c r="F193" s="84">
        <v>133.06957684</v>
      </c>
    </row>
    <row r="194" spans="1:6" ht="12.75" customHeight="1" x14ac:dyDescent="0.2">
      <c r="A194" s="83" t="s">
        <v>155</v>
      </c>
      <c r="B194" s="83">
        <v>12</v>
      </c>
      <c r="C194" s="84">
        <v>894.84039155999994</v>
      </c>
      <c r="D194" s="84">
        <v>864.79177805999996</v>
      </c>
      <c r="E194" s="84">
        <v>130.77417184000001</v>
      </c>
      <c r="F194" s="84">
        <v>130.77417184000001</v>
      </c>
    </row>
    <row r="195" spans="1:6" ht="12.75" customHeight="1" x14ac:dyDescent="0.2">
      <c r="A195" s="83" t="s">
        <v>155</v>
      </c>
      <c r="B195" s="83">
        <v>13</v>
      </c>
      <c r="C195" s="84">
        <v>899.25041581000005</v>
      </c>
      <c r="D195" s="84">
        <v>869.06701330999999</v>
      </c>
      <c r="E195" s="84">
        <v>131.42067469</v>
      </c>
      <c r="F195" s="84">
        <v>131.42067469</v>
      </c>
    </row>
    <row r="196" spans="1:6" ht="12.75" customHeight="1" x14ac:dyDescent="0.2">
      <c r="A196" s="83" t="s">
        <v>155</v>
      </c>
      <c r="B196" s="83">
        <v>14</v>
      </c>
      <c r="C196" s="84">
        <v>901.93896886000005</v>
      </c>
      <c r="D196" s="84">
        <v>871.91379384000004</v>
      </c>
      <c r="E196" s="84">
        <v>131.85116601999999</v>
      </c>
      <c r="F196" s="84">
        <v>131.85116601999999</v>
      </c>
    </row>
    <row r="197" spans="1:6" ht="12.75" customHeight="1" x14ac:dyDescent="0.2">
      <c r="A197" s="83" t="s">
        <v>155</v>
      </c>
      <c r="B197" s="83">
        <v>15</v>
      </c>
      <c r="C197" s="84">
        <v>896.24674535999998</v>
      </c>
      <c r="D197" s="84">
        <v>867.81616833999999</v>
      </c>
      <c r="E197" s="84">
        <v>131.23152139000001</v>
      </c>
      <c r="F197" s="84">
        <v>131.23152139000001</v>
      </c>
    </row>
    <row r="198" spans="1:6" ht="12.75" customHeight="1" x14ac:dyDescent="0.2">
      <c r="A198" s="83" t="s">
        <v>155</v>
      </c>
      <c r="B198" s="83">
        <v>16</v>
      </c>
      <c r="C198" s="84">
        <v>898.71765404999996</v>
      </c>
      <c r="D198" s="84">
        <v>870.50663810000003</v>
      </c>
      <c r="E198" s="84">
        <v>131.63837534999999</v>
      </c>
      <c r="F198" s="84">
        <v>131.63837534999999</v>
      </c>
    </row>
    <row r="199" spans="1:6" ht="12.75" customHeight="1" x14ac:dyDescent="0.2">
      <c r="A199" s="83" t="s">
        <v>155</v>
      </c>
      <c r="B199" s="83">
        <v>17</v>
      </c>
      <c r="C199" s="84">
        <v>892.95618902000001</v>
      </c>
      <c r="D199" s="84">
        <v>864.33294652999996</v>
      </c>
      <c r="E199" s="84">
        <v>130.70478714000001</v>
      </c>
      <c r="F199" s="84">
        <v>130.70478714000001</v>
      </c>
    </row>
    <row r="200" spans="1:6" ht="12.75" customHeight="1" x14ac:dyDescent="0.2">
      <c r="A200" s="83" t="s">
        <v>155</v>
      </c>
      <c r="B200" s="83">
        <v>18</v>
      </c>
      <c r="C200" s="84">
        <v>930.14117523000004</v>
      </c>
      <c r="D200" s="84">
        <v>901.62298037999994</v>
      </c>
      <c r="E200" s="84">
        <v>136.34380154999999</v>
      </c>
      <c r="F200" s="84">
        <v>136.34380154999999</v>
      </c>
    </row>
    <row r="201" spans="1:6" ht="12.75" customHeight="1" x14ac:dyDescent="0.2">
      <c r="A201" s="83" t="s">
        <v>155</v>
      </c>
      <c r="B201" s="83">
        <v>19</v>
      </c>
      <c r="C201" s="84">
        <v>1007.40540761</v>
      </c>
      <c r="D201" s="84">
        <v>978.43259470999999</v>
      </c>
      <c r="E201" s="84">
        <v>147.95898333</v>
      </c>
      <c r="F201" s="84">
        <v>147.95898333</v>
      </c>
    </row>
    <row r="202" spans="1:6" ht="12.75" customHeight="1" x14ac:dyDescent="0.2">
      <c r="A202" s="83" t="s">
        <v>155</v>
      </c>
      <c r="B202" s="83">
        <v>20</v>
      </c>
      <c r="C202" s="84">
        <v>1043.9488642599999</v>
      </c>
      <c r="D202" s="84">
        <v>1015.13935487</v>
      </c>
      <c r="E202" s="84">
        <v>153.50979484000001</v>
      </c>
      <c r="F202" s="84">
        <v>153.50979484000001</v>
      </c>
    </row>
    <row r="203" spans="1:6" ht="12.75" customHeight="1" x14ac:dyDescent="0.2">
      <c r="A203" s="83" t="s">
        <v>155</v>
      </c>
      <c r="B203" s="83">
        <v>21</v>
      </c>
      <c r="C203" s="84">
        <v>1038.3460101799999</v>
      </c>
      <c r="D203" s="84">
        <v>1009.45334168</v>
      </c>
      <c r="E203" s="84">
        <v>152.64995357000001</v>
      </c>
      <c r="F203" s="84">
        <v>152.64995357000001</v>
      </c>
    </row>
    <row r="204" spans="1:6" ht="12.75" customHeight="1" x14ac:dyDescent="0.2">
      <c r="A204" s="83" t="s">
        <v>155</v>
      </c>
      <c r="B204" s="83">
        <v>22</v>
      </c>
      <c r="C204" s="84">
        <v>1025.64323801</v>
      </c>
      <c r="D204" s="84">
        <v>996.14857960999996</v>
      </c>
      <c r="E204" s="84">
        <v>150.63800191999999</v>
      </c>
      <c r="F204" s="84">
        <v>150.63800191999999</v>
      </c>
    </row>
    <row r="205" spans="1:6" ht="12.75" customHeight="1" x14ac:dyDescent="0.2">
      <c r="A205" s="83" t="s">
        <v>155</v>
      </c>
      <c r="B205" s="83">
        <v>23</v>
      </c>
      <c r="C205" s="84">
        <v>982.58049376999998</v>
      </c>
      <c r="D205" s="84">
        <v>953.25775448000002</v>
      </c>
      <c r="E205" s="84">
        <v>144.15203353000001</v>
      </c>
      <c r="F205" s="84">
        <v>144.15203353000001</v>
      </c>
    </row>
    <row r="206" spans="1:6" ht="12.75" customHeight="1" x14ac:dyDescent="0.2">
      <c r="A206" s="83" t="s">
        <v>155</v>
      </c>
      <c r="B206" s="83">
        <v>24</v>
      </c>
      <c r="C206" s="84">
        <v>970.62606197000002</v>
      </c>
      <c r="D206" s="84">
        <v>941.66414305000001</v>
      </c>
      <c r="E206" s="84">
        <v>142.39884280000001</v>
      </c>
      <c r="F206" s="84">
        <v>142.39884280000001</v>
      </c>
    </row>
    <row r="207" spans="1:6" ht="12.75" customHeight="1" x14ac:dyDescent="0.2">
      <c r="A207" s="83" t="s">
        <v>156</v>
      </c>
      <c r="B207" s="83">
        <v>1</v>
      </c>
      <c r="C207" s="84">
        <v>940.43330978999995</v>
      </c>
      <c r="D207" s="84">
        <v>911.20556338999995</v>
      </c>
      <c r="E207" s="84">
        <v>137.79288373</v>
      </c>
      <c r="F207" s="84">
        <v>137.79288373</v>
      </c>
    </row>
    <row r="208" spans="1:6" ht="12.75" customHeight="1" x14ac:dyDescent="0.2">
      <c r="A208" s="83" t="s">
        <v>156</v>
      </c>
      <c r="B208" s="83">
        <v>2</v>
      </c>
      <c r="C208" s="84">
        <v>972.31343800000002</v>
      </c>
      <c r="D208" s="84">
        <v>947.73420396999995</v>
      </c>
      <c r="E208" s="84">
        <v>143.31675992999999</v>
      </c>
      <c r="F208" s="84">
        <v>143.31675992999999</v>
      </c>
    </row>
    <row r="209" spans="1:6" ht="12.75" customHeight="1" x14ac:dyDescent="0.2">
      <c r="A209" s="83" t="s">
        <v>156</v>
      </c>
      <c r="B209" s="83">
        <v>3</v>
      </c>
      <c r="C209" s="84">
        <v>993.92106091999995</v>
      </c>
      <c r="D209" s="84">
        <v>964.13322262999998</v>
      </c>
      <c r="E209" s="84">
        <v>145.79662633999999</v>
      </c>
      <c r="F209" s="84">
        <v>145.79662633999999</v>
      </c>
    </row>
    <row r="210" spans="1:6" ht="12.75" customHeight="1" x14ac:dyDescent="0.2">
      <c r="A210" s="83" t="s">
        <v>156</v>
      </c>
      <c r="B210" s="83">
        <v>4</v>
      </c>
      <c r="C210" s="84">
        <v>998.45099470000002</v>
      </c>
      <c r="D210" s="84">
        <v>972.63140663000001</v>
      </c>
      <c r="E210" s="84">
        <v>147.08172526000001</v>
      </c>
      <c r="F210" s="84">
        <v>147.08172526000001</v>
      </c>
    </row>
    <row r="211" spans="1:6" ht="12.75" customHeight="1" x14ac:dyDescent="0.2">
      <c r="A211" s="83" t="s">
        <v>156</v>
      </c>
      <c r="B211" s="83">
        <v>5</v>
      </c>
      <c r="C211" s="84">
        <v>1005.81325454</v>
      </c>
      <c r="D211" s="84">
        <v>975.89169541000001</v>
      </c>
      <c r="E211" s="84">
        <v>147.57474748000001</v>
      </c>
      <c r="F211" s="84">
        <v>147.57474748000001</v>
      </c>
    </row>
    <row r="212" spans="1:6" ht="12.75" customHeight="1" x14ac:dyDescent="0.2">
      <c r="A212" s="83" t="s">
        <v>156</v>
      </c>
      <c r="B212" s="83">
        <v>6</v>
      </c>
      <c r="C212" s="84">
        <v>996.91529689000004</v>
      </c>
      <c r="D212" s="84">
        <v>967.40217501999996</v>
      </c>
      <c r="E212" s="84">
        <v>146.29095867999999</v>
      </c>
      <c r="F212" s="84">
        <v>146.29095867999999</v>
      </c>
    </row>
    <row r="213" spans="1:6" ht="12.75" customHeight="1" x14ac:dyDescent="0.2">
      <c r="A213" s="83" t="s">
        <v>156</v>
      </c>
      <c r="B213" s="83">
        <v>7</v>
      </c>
      <c r="C213" s="84">
        <v>977.78993433999995</v>
      </c>
      <c r="D213" s="84">
        <v>948.89577472999997</v>
      </c>
      <c r="E213" s="84">
        <v>143.49241314</v>
      </c>
      <c r="F213" s="84">
        <v>143.49241314</v>
      </c>
    </row>
    <row r="214" spans="1:6" ht="12.75" customHeight="1" x14ac:dyDescent="0.2">
      <c r="A214" s="83" t="s">
        <v>156</v>
      </c>
      <c r="B214" s="83">
        <v>8</v>
      </c>
      <c r="C214" s="84">
        <v>933.40871641000001</v>
      </c>
      <c r="D214" s="84">
        <v>905.00937886999998</v>
      </c>
      <c r="E214" s="84">
        <v>136.85589413</v>
      </c>
      <c r="F214" s="84">
        <v>136.85589413</v>
      </c>
    </row>
    <row r="215" spans="1:6" ht="12.75" customHeight="1" x14ac:dyDescent="0.2">
      <c r="A215" s="83" t="s">
        <v>156</v>
      </c>
      <c r="B215" s="83">
        <v>9</v>
      </c>
      <c r="C215" s="84">
        <v>886.64779051000005</v>
      </c>
      <c r="D215" s="84">
        <v>858.76551276999999</v>
      </c>
      <c r="E215" s="84">
        <v>129.8628775</v>
      </c>
      <c r="F215" s="84">
        <v>129.8628775</v>
      </c>
    </row>
    <row r="216" spans="1:6" ht="12.75" customHeight="1" x14ac:dyDescent="0.2">
      <c r="A216" s="83" t="s">
        <v>156</v>
      </c>
      <c r="B216" s="83">
        <v>10</v>
      </c>
      <c r="C216" s="84">
        <v>868.98974917999999</v>
      </c>
      <c r="D216" s="84">
        <v>841.14002319999997</v>
      </c>
      <c r="E216" s="84">
        <v>127.19754364000001</v>
      </c>
      <c r="F216" s="84">
        <v>127.19754364000001</v>
      </c>
    </row>
    <row r="217" spans="1:6" ht="12.75" customHeight="1" x14ac:dyDescent="0.2">
      <c r="A217" s="83" t="s">
        <v>156</v>
      </c>
      <c r="B217" s="83">
        <v>11</v>
      </c>
      <c r="C217" s="84">
        <v>924.44643126999995</v>
      </c>
      <c r="D217" s="84">
        <v>896.17845880000004</v>
      </c>
      <c r="E217" s="84">
        <v>135.52047873000001</v>
      </c>
      <c r="F217" s="84">
        <v>135.52047873000001</v>
      </c>
    </row>
    <row r="218" spans="1:6" ht="12.75" customHeight="1" x14ac:dyDescent="0.2">
      <c r="A218" s="83" t="s">
        <v>156</v>
      </c>
      <c r="B218" s="83">
        <v>12</v>
      </c>
      <c r="C218" s="84">
        <v>891.84217691000003</v>
      </c>
      <c r="D218" s="84">
        <v>863.82003207000002</v>
      </c>
      <c r="E218" s="84">
        <v>130.62722400000001</v>
      </c>
      <c r="F218" s="84">
        <v>130.62722400000001</v>
      </c>
    </row>
    <row r="219" spans="1:6" ht="12.75" customHeight="1" x14ac:dyDescent="0.2">
      <c r="A219" s="83" t="s">
        <v>156</v>
      </c>
      <c r="B219" s="83">
        <v>13</v>
      </c>
      <c r="C219" s="84">
        <v>876.29180795000002</v>
      </c>
      <c r="D219" s="84">
        <v>848.27108558999998</v>
      </c>
      <c r="E219" s="84">
        <v>128.27590585999999</v>
      </c>
      <c r="F219" s="84">
        <v>128.27590585999999</v>
      </c>
    </row>
    <row r="220" spans="1:6" ht="12.75" customHeight="1" x14ac:dyDescent="0.2">
      <c r="A220" s="83" t="s">
        <v>156</v>
      </c>
      <c r="B220" s="83">
        <v>14</v>
      </c>
      <c r="C220" s="84">
        <v>883.95725491999997</v>
      </c>
      <c r="D220" s="84">
        <v>855.86506689999999</v>
      </c>
      <c r="E220" s="84">
        <v>129.42427086999999</v>
      </c>
      <c r="F220" s="84">
        <v>129.42427086999999</v>
      </c>
    </row>
    <row r="221" spans="1:6" ht="12.75" customHeight="1" x14ac:dyDescent="0.2">
      <c r="A221" s="83" t="s">
        <v>156</v>
      </c>
      <c r="B221" s="83">
        <v>15</v>
      </c>
      <c r="C221" s="84">
        <v>891.74009916</v>
      </c>
      <c r="D221" s="84">
        <v>863.54522704999999</v>
      </c>
      <c r="E221" s="84">
        <v>130.58566787999999</v>
      </c>
      <c r="F221" s="84">
        <v>130.58566787999999</v>
      </c>
    </row>
    <row r="222" spans="1:6" ht="12.75" customHeight="1" x14ac:dyDescent="0.2">
      <c r="A222" s="83" t="s">
        <v>156</v>
      </c>
      <c r="B222" s="83">
        <v>16</v>
      </c>
      <c r="C222" s="84">
        <v>894.50951347</v>
      </c>
      <c r="D222" s="84">
        <v>866.65928602999998</v>
      </c>
      <c r="E222" s="84">
        <v>131.05657717</v>
      </c>
      <c r="F222" s="84">
        <v>131.05657717</v>
      </c>
    </row>
    <row r="223" spans="1:6" ht="12.75" customHeight="1" x14ac:dyDescent="0.2">
      <c r="A223" s="83" t="s">
        <v>156</v>
      </c>
      <c r="B223" s="83">
        <v>17</v>
      </c>
      <c r="C223" s="84">
        <v>895.09946710999998</v>
      </c>
      <c r="D223" s="84">
        <v>866.79114767999999</v>
      </c>
      <c r="E223" s="84">
        <v>131.07651734000001</v>
      </c>
      <c r="F223" s="84">
        <v>131.07651734000001</v>
      </c>
    </row>
    <row r="224" spans="1:6" ht="12.75" customHeight="1" x14ac:dyDescent="0.2">
      <c r="A224" s="83" t="s">
        <v>156</v>
      </c>
      <c r="B224" s="83">
        <v>18</v>
      </c>
      <c r="C224" s="84">
        <v>915.73700770000005</v>
      </c>
      <c r="D224" s="84">
        <v>887.51989416000004</v>
      </c>
      <c r="E224" s="84">
        <v>134.21112699</v>
      </c>
      <c r="F224" s="84">
        <v>134.21112699</v>
      </c>
    </row>
    <row r="225" spans="1:6" ht="12.75" customHeight="1" x14ac:dyDescent="0.2">
      <c r="A225" s="83" t="s">
        <v>156</v>
      </c>
      <c r="B225" s="83">
        <v>19</v>
      </c>
      <c r="C225" s="84">
        <v>1023.6867476800001</v>
      </c>
      <c r="D225" s="84">
        <v>994.34087795000005</v>
      </c>
      <c r="E225" s="84">
        <v>150.36464053</v>
      </c>
      <c r="F225" s="84">
        <v>150.36464053</v>
      </c>
    </row>
    <row r="226" spans="1:6" ht="12.75" customHeight="1" x14ac:dyDescent="0.2">
      <c r="A226" s="83" t="s">
        <v>156</v>
      </c>
      <c r="B226" s="83">
        <v>20</v>
      </c>
      <c r="C226" s="84">
        <v>1048.1755227900001</v>
      </c>
      <c r="D226" s="84">
        <v>1018.22060465</v>
      </c>
      <c r="E226" s="84">
        <v>153.97574270999999</v>
      </c>
      <c r="F226" s="84">
        <v>153.97574270999999</v>
      </c>
    </row>
    <row r="227" spans="1:6" ht="12.75" customHeight="1" x14ac:dyDescent="0.2">
      <c r="A227" s="83" t="s">
        <v>156</v>
      </c>
      <c r="B227" s="83">
        <v>21</v>
      </c>
      <c r="C227" s="84">
        <v>1045.97446165</v>
      </c>
      <c r="D227" s="84">
        <v>1016.17661635</v>
      </c>
      <c r="E227" s="84">
        <v>153.66664996</v>
      </c>
      <c r="F227" s="84">
        <v>153.66664996</v>
      </c>
    </row>
    <row r="228" spans="1:6" ht="12.75" customHeight="1" x14ac:dyDescent="0.2">
      <c r="A228" s="83" t="s">
        <v>156</v>
      </c>
      <c r="B228" s="83">
        <v>22</v>
      </c>
      <c r="C228" s="84">
        <v>1040.7475989699999</v>
      </c>
      <c r="D228" s="84">
        <v>1011.41515981</v>
      </c>
      <c r="E228" s="84">
        <v>152.94662052000001</v>
      </c>
      <c r="F228" s="84">
        <v>152.94662052000001</v>
      </c>
    </row>
    <row r="229" spans="1:6" ht="12.75" customHeight="1" x14ac:dyDescent="0.2">
      <c r="A229" s="83" t="s">
        <v>156</v>
      </c>
      <c r="B229" s="83">
        <v>23</v>
      </c>
      <c r="C229" s="84">
        <v>1010.50456632</v>
      </c>
      <c r="D229" s="84">
        <v>981.29385184</v>
      </c>
      <c r="E229" s="84">
        <v>148.39166381999999</v>
      </c>
      <c r="F229" s="84">
        <v>148.39166381999999</v>
      </c>
    </row>
    <row r="230" spans="1:6" ht="12.75" customHeight="1" x14ac:dyDescent="0.2">
      <c r="A230" s="83" t="s">
        <v>156</v>
      </c>
      <c r="B230" s="83">
        <v>24</v>
      </c>
      <c r="C230" s="84">
        <v>990.23811912999997</v>
      </c>
      <c r="D230" s="84">
        <v>961.30181844000003</v>
      </c>
      <c r="E230" s="84">
        <v>145.36846023000001</v>
      </c>
      <c r="F230" s="84">
        <v>145.36846023000001</v>
      </c>
    </row>
    <row r="231" spans="1:6" ht="12.75" customHeight="1" x14ac:dyDescent="0.2">
      <c r="A231" s="83" t="s">
        <v>157</v>
      </c>
      <c r="B231" s="83">
        <v>1</v>
      </c>
      <c r="C231" s="84">
        <v>921.04812021999999</v>
      </c>
      <c r="D231" s="84">
        <v>892.16076112999997</v>
      </c>
      <c r="E231" s="84">
        <v>134.91292082000001</v>
      </c>
      <c r="F231" s="84">
        <v>134.91292082000001</v>
      </c>
    </row>
    <row r="232" spans="1:6" ht="12.75" customHeight="1" x14ac:dyDescent="0.2">
      <c r="A232" s="83" t="s">
        <v>157</v>
      </c>
      <c r="B232" s="83">
        <v>2</v>
      </c>
      <c r="C232" s="84">
        <v>937.63372557000002</v>
      </c>
      <c r="D232" s="84">
        <v>908.49947224000005</v>
      </c>
      <c r="E232" s="84">
        <v>137.3836675</v>
      </c>
      <c r="F232" s="84">
        <v>137.3836675</v>
      </c>
    </row>
    <row r="233" spans="1:6" ht="12.75" customHeight="1" x14ac:dyDescent="0.2">
      <c r="A233" s="83" t="s">
        <v>157</v>
      </c>
      <c r="B233" s="83">
        <v>3</v>
      </c>
      <c r="C233" s="84">
        <v>942.88340350999999</v>
      </c>
      <c r="D233" s="84">
        <v>916.18882041999996</v>
      </c>
      <c r="E233" s="84">
        <v>138.54645393000001</v>
      </c>
      <c r="F233" s="84">
        <v>138.54645393000001</v>
      </c>
    </row>
    <row r="234" spans="1:6" ht="12.75" customHeight="1" x14ac:dyDescent="0.2">
      <c r="A234" s="83" t="s">
        <v>157</v>
      </c>
      <c r="B234" s="83">
        <v>4</v>
      </c>
      <c r="C234" s="84">
        <v>951.00458565999998</v>
      </c>
      <c r="D234" s="84">
        <v>920.29304907000005</v>
      </c>
      <c r="E234" s="84">
        <v>139.16709709</v>
      </c>
      <c r="F234" s="84">
        <v>139.16709709</v>
      </c>
    </row>
    <row r="235" spans="1:6" ht="12.75" customHeight="1" x14ac:dyDescent="0.2">
      <c r="A235" s="83" t="s">
        <v>157</v>
      </c>
      <c r="B235" s="83">
        <v>5</v>
      </c>
      <c r="C235" s="84">
        <v>948.48630060999994</v>
      </c>
      <c r="D235" s="84">
        <v>918.26009504000001</v>
      </c>
      <c r="E235" s="84">
        <v>138.85967294</v>
      </c>
      <c r="F235" s="84">
        <v>138.85967294</v>
      </c>
    </row>
    <row r="236" spans="1:6" ht="12.75" customHeight="1" x14ac:dyDescent="0.2">
      <c r="A236" s="83" t="s">
        <v>157</v>
      </c>
      <c r="B236" s="83">
        <v>6</v>
      </c>
      <c r="C236" s="84">
        <v>947.72201413000005</v>
      </c>
      <c r="D236" s="84">
        <v>918.24012574000005</v>
      </c>
      <c r="E236" s="84">
        <v>138.85665316999999</v>
      </c>
      <c r="F236" s="84">
        <v>138.85665316999999</v>
      </c>
    </row>
    <row r="237" spans="1:6" ht="12.75" customHeight="1" x14ac:dyDescent="0.2">
      <c r="A237" s="83" t="s">
        <v>157</v>
      </c>
      <c r="B237" s="83">
        <v>7</v>
      </c>
      <c r="C237" s="84">
        <v>933.02406314999996</v>
      </c>
      <c r="D237" s="84">
        <v>907.53280327000004</v>
      </c>
      <c r="E237" s="84">
        <v>137.23748742000001</v>
      </c>
      <c r="F237" s="84">
        <v>137.23748742000001</v>
      </c>
    </row>
    <row r="238" spans="1:6" ht="12.75" customHeight="1" x14ac:dyDescent="0.2">
      <c r="A238" s="83" t="s">
        <v>157</v>
      </c>
      <c r="B238" s="83">
        <v>8</v>
      </c>
      <c r="C238" s="84">
        <v>916.18061917</v>
      </c>
      <c r="D238" s="84">
        <v>887.38527556999998</v>
      </c>
      <c r="E238" s="84">
        <v>134.19076991</v>
      </c>
      <c r="F238" s="84">
        <v>134.19076991</v>
      </c>
    </row>
    <row r="239" spans="1:6" ht="12.75" customHeight="1" x14ac:dyDescent="0.2">
      <c r="A239" s="83" t="s">
        <v>157</v>
      </c>
      <c r="B239" s="83">
        <v>9</v>
      </c>
      <c r="C239" s="84">
        <v>912.09814201999995</v>
      </c>
      <c r="D239" s="84">
        <v>883.07422816999997</v>
      </c>
      <c r="E239" s="84">
        <v>133.53885154</v>
      </c>
      <c r="F239" s="84">
        <v>133.53885154</v>
      </c>
    </row>
    <row r="240" spans="1:6" ht="12.75" customHeight="1" x14ac:dyDescent="0.2">
      <c r="A240" s="83" t="s">
        <v>157</v>
      </c>
      <c r="B240" s="83">
        <v>10</v>
      </c>
      <c r="C240" s="84">
        <v>850.54397787000005</v>
      </c>
      <c r="D240" s="84">
        <v>821.94642211999997</v>
      </c>
      <c r="E240" s="84">
        <v>124.29507932</v>
      </c>
      <c r="F240" s="84">
        <v>124.29507932</v>
      </c>
    </row>
    <row r="241" spans="1:6" ht="12.75" customHeight="1" x14ac:dyDescent="0.2">
      <c r="A241" s="83" t="s">
        <v>157</v>
      </c>
      <c r="B241" s="83">
        <v>11</v>
      </c>
      <c r="C241" s="84">
        <v>860.32454534999999</v>
      </c>
      <c r="D241" s="84">
        <v>831.78797765000002</v>
      </c>
      <c r="E241" s="84">
        <v>125.78332343</v>
      </c>
      <c r="F241" s="84">
        <v>125.78332343</v>
      </c>
    </row>
    <row r="242" spans="1:6" ht="12.75" customHeight="1" x14ac:dyDescent="0.2">
      <c r="A242" s="83" t="s">
        <v>157</v>
      </c>
      <c r="B242" s="83">
        <v>12</v>
      </c>
      <c r="C242" s="84">
        <v>863.11153468999998</v>
      </c>
      <c r="D242" s="84">
        <v>834.62908465999999</v>
      </c>
      <c r="E242" s="84">
        <v>126.21295680999999</v>
      </c>
      <c r="F242" s="84">
        <v>126.21295680999999</v>
      </c>
    </row>
    <row r="243" spans="1:6" ht="12.75" customHeight="1" x14ac:dyDescent="0.2">
      <c r="A243" s="83" t="s">
        <v>157</v>
      </c>
      <c r="B243" s="83">
        <v>13</v>
      </c>
      <c r="C243" s="84">
        <v>837.01383998999995</v>
      </c>
      <c r="D243" s="84">
        <v>809.83061999999995</v>
      </c>
      <c r="E243" s="84">
        <v>122.46292269</v>
      </c>
      <c r="F243" s="84">
        <v>122.46292269</v>
      </c>
    </row>
    <row r="244" spans="1:6" ht="12.75" customHeight="1" x14ac:dyDescent="0.2">
      <c r="A244" s="83" t="s">
        <v>157</v>
      </c>
      <c r="B244" s="83">
        <v>14</v>
      </c>
      <c r="C244" s="84">
        <v>853.83709302</v>
      </c>
      <c r="D244" s="84">
        <v>829.23364925999999</v>
      </c>
      <c r="E244" s="84">
        <v>125.39705683</v>
      </c>
      <c r="F244" s="84">
        <v>125.39705683</v>
      </c>
    </row>
    <row r="245" spans="1:6" ht="12.75" customHeight="1" x14ac:dyDescent="0.2">
      <c r="A245" s="83" t="s">
        <v>157</v>
      </c>
      <c r="B245" s="83">
        <v>15</v>
      </c>
      <c r="C245" s="84">
        <v>847.30433282000001</v>
      </c>
      <c r="D245" s="84">
        <v>823.93645231000005</v>
      </c>
      <c r="E245" s="84">
        <v>124.59601250999999</v>
      </c>
      <c r="F245" s="84">
        <v>124.59601250999999</v>
      </c>
    </row>
    <row r="246" spans="1:6" ht="12.75" customHeight="1" x14ac:dyDescent="0.2">
      <c r="A246" s="83" t="s">
        <v>157</v>
      </c>
      <c r="B246" s="83">
        <v>16</v>
      </c>
      <c r="C246" s="84">
        <v>850.86937007999995</v>
      </c>
      <c r="D246" s="84">
        <v>822.57019881999997</v>
      </c>
      <c r="E246" s="84">
        <v>124.38940709000001</v>
      </c>
      <c r="F246" s="84">
        <v>124.38940709000001</v>
      </c>
    </row>
    <row r="247" spans="1:6" ht="12.75" customHeight="1" x14ac:dyDescent="0.2">
      <c r="A247" s="83" t="s">
        <v>157</v>
      </c>
      <c r="B247" s="83">
        <v>17</v>
      </c>
      <c r="C247" s="84">
        <v>877.61421238000003</v>
      </c>
      <c r="D247" s="84">
        <v>849.24313043999996</v>
      </c>
      <c r="E247" s="84">
        <v>128.42289889</v>
      </c>
      <c r="F247" s="84">
        <v>128.42289889</v>
      </c>
    </row>
    <row r="248" spans="1:6" ht="12.75" customHeight="1" x14ac:dyDescent="0.2">
      <c r="A248" s="83" t="s">
        <v>157</v>
      </c>
      <c r="B248" s="83">
        <v>18</v>
      </c>
      <c r="C248" s="84">
        <v>907.06938683999999</v>
      </c>
      <c r="D248" s="84">
        <v>878.62651872000004</v>
      </c>
      <c r="E248" s="84">
        <v>132.86626706999999</v>
      </c>
      <c r="F248" s="84">
        <v>132.86626706999999</v>
      </c>
    </row>
    <row r="249" spans="1:6" ht="12.75" customHeight="1" x14ac:dyDescent="0.2">
      <c r="A249" s="83" t="s">
        <v>157</v>
      </c>
      <c r="B249" s="83">
        <v>19</v>
      </c>
      <c r="C249" s="84">
        <v>976.94787310000004</v>
      </c>
      <c r="D249" s="84">
        <v>947.98438944999998</v>
      </c>
      <c r="E249" s="84">
        <v>143.35459308</v>
      </c>
      <c r="F249" s="84">
        <v>143.35459308</v>
      </c>
    </row>
    <row r="250" spans="1:6" ht="12.75" customHeight="1" x14ac:dyDescent="0.2">
      <c r="A250" s="83" t="s">
        <v>157</v>
      </c>
      <c r="B250" s="83">
        <v>20</v>
      </c>
      <c r="C250" s="84">
        <v>1009.43817356</v>
      </c>
      <c r="D250" s="84">
        <v>980.48300986000004</v>
      </c>
      <c r="E250" s="84">
        <v>148.26904795999999</v>
      </c>
      <c r="F250" s="84">
        <v>148.26904795999999</v>
      </c>
    </row>
    <row r="251" spans="1:6" ht="12.75" customHeight="1" x14ac:dyDescent="0.2">
      <c r="A251" s="83" t="s">
        <v>157</v>
      </c>
      <c r="B251" s="83">
        <v>21</v>
      </c>
      <c r="C251" s="84">
        <v>998.90581112999996</v>
      </c>
      <c r="D251" s="84">
        <v>970.02055925000002</v>
      </c>
      <c r="E251" s="84">
        <v>146.68691183000001</v>
      </c>
      <c r="F251" s="84">
        <v>146.68691183000001</v>
      </c>
    </row>
    <row r="252" spans="1:6" ht="12.75" customHeight="1" x14ac:dyDescent="0.2">
      <c r="A252" s="83" t="s">
        <v>157</v>
      </c>
      <c r="B252" s="83">
        <v>22</v>
      </c>
      <c r="C252" s="84">
        <v>981.85402337999994</v>
      </c>
      <c r="D252" s="84">
        <v>952.93323481000004</v>
      </c>
      <c r="E252" s="84">
        <v>144.10295952999999</v>
      </c>
      <c r="F252" s="84">
        <v>144.10295952999999</v>
      </c>
    </row>
    <row r="253" spans="1:6" ht="12.75" customHeight="1" x14ac:dyDescent="0.2">
      <c r="A253" s="83" t="s">
        <v>157</v>
      </c>
      <c r="B253" s="83">
        <v>23</v>
      </c>
      <c r="C253" s="84">
        <v>849.70760083000005</v>
      </c>
      <c r="D253" s="84">
        <v>821.66073196000002</v>
      </c>
      <c r="E253" s="84">
        <v>124.25187713</v>
      </c>
      <c r="F253" s="84">
        <v>124.25187713</v>
      </c>
    </row>
    <row r="254" spans="1:6" ht="12.75" customHeight="1" x14ac:dyDescent="0.2">
      <c r="A254" s="83" t="s">
        <v>157</v>
      </c>
      <c r="B254" s="83">
        <v>24</v>
      </c>
      <c r="C254" s="84">
        <v>750.02796825999997</v>
      </c>
      <c r="D254" s="84">
        <v>722.64965642000004</v>
      </c>
      <c r="E254" s="84">
        <v>109.27938116999999</v>
      </c>
      <c r="F254" s="84">
        <v>109.27938116999999</v>
      </c>
    </row>
    <row r="255" spans="1:6" ht="12.75" customHeight="1" x14ac:dyDescent="0.2">
      <c r="A255" s="83" t="s">
        <v>158</v>
      </c>
      <c r="B255" s="83">
        <v>1</v>
      </c>
      <c r="C255" s="84">
        <v>752.02045311999996</v>
      </c>
      <c r="D255" s="84">
        <v>724.59371710000005</v>
      </c>
      <c r="E255" s="84">
        <v>109.57336282999999</v>
      </c>
      <c r="F255" s="84">
        <v>109.57336282999999</v>
      </c>
    </row>
    <row r="256" spans="1:6" ht="12.75" customHeight="1" x14ac:dyDescent="0.2">
      <c r="A256" s="83" t="s">
        <v>158</v>
      </c>
      <c r="B256" s="83">
        <v>2</v>
      </c>
      <c r="C256" s="84">
        <v>809.49417158000006</v>
      </c>
      <c r="D256" s="84">
        <v>781.58175702000005</v>
      </c>
      <c r="E256" s="84">
        <v>118.19111789999999</v>
      </c>
      <c r="F256" s="84">
        <v>118.19111789999999</v>
      </c>
    </row>
    <row r="257" spans="1:6" ht="12.75" customHeight="1" x14ac:dyDescent="0.2">
      <c r="A257" s="83" t="s">
        <v>158</v>
      </c>
      <c r="B257" s="83">
        <v>3</v>
      </c>
      <c r="C257" s="84">
        <v>898.97051471999998</v>
      </c>
      <c r="D257" s="84">
        <v>870.50548087000004</v>
      </c>
      <c r="E257" s="84">
        <v>131.63820035000001</v>
      </c>
      <c r="F257" s="84">
        <v>131.63820035000001</v>
      </c>
    </row>
    <row r="258" spans="1:6" ht="12.75" customHeight="1" x14ac:dyDescent="0.2">
      <c r="A258" s="83" t="s">
        <v>158</v>
      </c>
      <c r="B258" s="83">
        <v>4</v>
      </c>
      <c r="C258" s="84">
        <v>898.67278154999997</v>
      </c>
      <c r="D258" s="84">
        <v>870.17172929000003</v>
      </c>
      <c r="E258" s="84">
        <v>131.5877303</v>
      </c>
      <c r="F258" s="84">
        <v>131.5877303</v>
      </c>
    </row>
    <row r="259" spans="1:6" ht="12.75" customHeight="1" x14ac:dyDescent="0.2">
      <c r="A259" s="83" t="s">
        <v>158</v>
      </c>
      <c r="B259" s="83">
        <v>5</v>
      </c>
      <c r="C259" s="84">
        <v>893.45393668999998</v>
      </c>
      <c r="D259" s="84">
        <v>864.84761761000004</v>
      </c>
      <c r="E259" s="84">
        <v>130.78261592000001</v>
      </c>
      <c r="F259" s="84">
        <v>130.78261592000001</v>
      </c>
    </row>
    <row r="260" spans="1:6" ht="12.75" customHeight="1" x14ac:dyDescent="0.2">
      <c r="A260" s="83" t="s">
        <v>158</v>
      </c>
      <c r="B260" s="83">
        <v>6</v>
      </c>
      <c r="C260" s="84">
        <v>894.00310178999996</v>
      </c>
      <c r="D260" s="84">
        <v>865.42550585000004</v>
      </c>
      <c r="E260" s="84">
        <v>130.87000441999999</v>
      </c>
      <c r="F260" s="84">
        <v>130.87000441999999</v>
      </c>
    </row>
    <row r="261" spans="1:6" ht="12.75" customHeight="1" x14ac:dyDescent="0.2">
      <c r="A261" s="83" t="s">
        <v>158</v>
      </c>
      <c r="B261" s="83">
        <v>7</v>
      </c>
      <c r="C261" s="84">
        <v>838.14812956000003</v>
      </c>
      <c r="D261" s="84">
        <v>809.83314509000002</v>
      </c>
      <c r="E261" s="84">
        <v>122.46330453</v>
      </c>
      <c r="F261" s="84">
        <v>122.46330453</v>
      </c>
    </row>
    <row r="262" spans="1:6" ht="12.75" customHeight="1" x14ac:dyDescent="0.2">
      <c r="A262" s="83" t="s">
        <v>158</v>
      </c>
      <c r="B262" s="83">
        <v>8</v>
      </c>
      <c r="C262" s="84">
        <v>765.15980968999997</v>
      </c>
      <c r="D262" s="84">
        <v>737.12372975000005</v>
      </c>
      <c r="E262" s="84">
        <v>111.46815655</v>
      </c>
      <c r="F262" s="84">
        <v>111.46815655</v>
      </c>
    </row>
    <row r="263" spans="1:6" ht="12.75" customHeight="1" x14ac:dyDescent="0.2">
      <c r="A263" s="83" t="s">
        <v>158</v>
      </c>
      <c r="B263" s="83">
        <v>9</v>
      </c>
      <c r="C263" s="84">
        <v>746.39417429000002</v>
      </c>
      <c r="D263" s="84">
        <v>718.8037329</v>
      </c>
      <c r="E263" s="84">
        <v>108.69779902000001</v>
      </c>
      <c r="F263" s="84">
        <v>108.69779902000001</v>
      </c>
    </row>
    <row r="264" spans="1:6" ht="12.75" customHeight="1" x14ac:dyDescent="0.2">
      <c r="A264" s="83" t="s">
        <v>158</v>
      </c>
      <c r="B264" s="83">
        <v>10</v>
      </c>
      <c r="C264" s="84">
        <v>740.49774869999999</v>
      </c>
      <c r="D264" s="84">
        <v>712.73914100000002</v>
      </c>
      <c r="E264" s="84">
        <v>107.78070891</v>
      </c>
      <c r="F264" s="84">
        <v>107.78070891</v>
      </c>
    </row>
    <row r="265" spans="1:6" ht="12.75" customHeight="1" x14ac:dyDescent="0.2">
      <c r="A265" s="83" t="s">
        <v>158</v>
      </c>
      <c r="B265" s="83">
        <v>11</v>
      </c>
      <c r="C265" s="84">
        <v>731.36993321</v>
      </c>
      <c r="D265" s="84">
        <v>703.24442433000002</v>
      </c>
      <c r="E265" s="84">
        <v>106.34491391</v>
      </c>
      <c r="F265" s="84">
        <v>106.34491391</v>
      </c>
    </row>
    <row r="266" spans="1:6" ht="12.75" customHeight="1" x14ac:dyDescent="0.2">
      <c r="A266" s="83" t="s">
        <v>158</v>
      </c>
      <c r="B266" s="83">
        <v>12</v>
      </c>
      <c r="C266" s="84">
        <v>771.66825062999999</v>
      </c>
      <c r="D266" s="84">
        <v>746.57211456000005</v>
      </c>
      <c r="E266" s="84">
        <v>112.89694522000001</v>
      </c>
      <c r="F266" s="84">
        <v>112.89694522000001</v>
      </c>
    </row>
    <row r="267" spans="1:6" ht="12.75" customHeight="1" x14ac:dyDescent="0.2">
      <c r="A267" s="83" t="s">
        <v>158</v>
      </c>
      <c r="B267" s="83">
        <v>13</v>
      </c>
      <c r="C267" s="84">
        <v>851.97441492999997</v>
      </c>
      <c r="D267" s="84">
        <v>823.31440620000001</v>
      </c>
      <c r="E267" s="84">
        <v>124.50194644</v>
      </c>
      <c r="F267" s="84">
        <v>124.50194644</v>
      </c>
    </row>
    <row r="268" spans="1:6" ht="12.75" customHeight="1" x14ac:dyDescent="0.2">
      <c r="A268" s="83" t="s">
        <v>158</v>
      </c>
      <c r="B268" s="83">
        <v>14</v>
      </c>
      <c r="C268" s="84">
        <v>846.60433810999996</v>
      </c>
      <c r="D268" s="84">
        <v>819.83332981000001</v>
      </c>
      <c r="E268" s="84">
        <v>123.97553662</v>
      </c>
      <c r="F268" s="84">
        <v>123.97553662</v>
      </c>
    </row>
    <row r="269" spans="1:6" ht="12.75" customHeight="1" x14ac:dyDescent="0.2">
      <c r="A269" s="83" t="s">
        <v>158</v>
      </c>
      <c r="B269" s="83">
        <v>15</v>
      </c>
      <c r="C269" s="84">
        <v>812.86978150000004</v>
      </c>
      <c r="D269" s="84">
        <v>784.50019024000005</v>
      </c>
      <c r="E269" s="84">
        <v>118.63244458</v>
      </c>
      <c r="F269" s="84">
        <v>118.63244458</v>
      </c>
    </row>
    <row r="270" spans="1:6" ht="12.75" customHeight="1" x14ac:dyDescent="0.2">
      <c r="A270" s="83" t="s">
        <v>158</v>
      </c>
      <c r="B270" s="83">
        <v>16</v>
      </c>
      <c r="C270" s="84">
        <v>799.39483516999996</v>
      </c>
      <c r="D270" s="84">
        <v>773.85001238999996</v>
      </c>
      <c r="E270" s="84">
        <v>117.02192026</v>
      </c>
      <c r="F270" s="84">
        <v>117.02192026</v>
      </c>
    </row>
    <row r="271" spans="1:6" ht="12.75" customHeight="1" x14ac:dyDescent="0.2">
      <c r="A271" s="83" t="s">
        <v>158</v>
      </c>
      <c r="B271" s="83">
        <v>17</v>
      </c>
      <c r="C271" s="84">
        <v>755.67547533000004</v>
      </c>
      <c r="D271" s="84">
        <v>732.67196798999998</v>
      </c>
      <c r="E271" s="84">
        <v>110.79495928999999</v>
      </c>
      <c r="F271" s="84">
        <v>110.79495928999999</v>
      </c>
    </row>
    <row r="272" spans="1:6" ht="12.75" customHeight="1" x14ac:dyDescent="0.2">
      <c r="A272" s="83" t="s">
        <v>158</v>
      </c>
      <c r="B272" s="83">
        <v>18</v>
      </c>
      <c r="C272" s="84">
        <v>719.54055612000002</v>
      </c>
      <c r="D272" s="84">
        <v>691.83419778999996</v>
      </c>
      <c r="E272" s="84">
        <v>104.61945471999999</v>
      </c>
      <c r="F272" s="84">
        <v>104.61945471999999</v>
      </c>
    </row>
    <row r="273" spans="1:6" ht="12.75" customHeight="1" x14ac:dyDescent="0.2">
      <c r="A273" s="83" t="s">
        <v>158</v>
      </c>
      <c r="B273" s="83">
        <v>19</v>
      </c>
      <c r="C273" s="84">
        <v>769.58563488000004</v>
      </c>
      <c r="D273" s="84">
        <v>741.34115101999998</v>
      </c>
      <c r="E273" s="84">
        <v>112.10591675000001</v>
      </c>
      <c r="F273" s="84">
        <v>112.10591675000001</v>
      </c>
    </row>
    <row r="274" spans="1:6" ht="12.75" customHeight="1" x14ac:dyDescent="0.2">
      <c r="A274" s="83" t="s">
        <v>158</v>
      </c>
      <c r="B274" s="83">
        <v>20</v>
      </c>
      <c r="C274" s="84">
        <v>786.32085030999997</v>
      </c>
      <c r="D274" s="84">
        <v>758.17905910000002</v>
      </c>
      <c r="E274" s="84">
        <v>114.6521522</v>
      </c>
      <c r="F274" s="84">
        <v>114.6521522</v>
      </c>
    </row>
    <row r="275" spans="1:6" ht="12.75" customHeight="1" x14ac:dyDescent="0.2">
      <c r="A275" s="83" t="s">
        <v>158</v>
      </c>
      <c r="B275" s="83">
        <v>21</v>
      </c>
      <c r="C275" s="84">
        <v>794.72408182000004</v>
      </c>
      <c r="D275" s="84">
        <v>766.60056827000005</v>
      </c>
      <c r="E275" s="84">
        <v>115.92565630999999</v>
      </c>
      <c r="F275" s="84">
        <v>115.92565630999999</v>
      </c>
    </row>
    <row r="276" spans="1:6" ht="12.75" customHeight="1" x14ac:dyDescent="0.2">
      <c r="A276" s="83" t="s">
        <v>158</v>
      </c>
      <c r="B276" s="83">
        <v>22</v>
      </c>
      <c r="C276" s="84">
        <v>800.88338031000001</v>
      </c>
      <c r="D276" s="84">
        <v>771.77652836000004</v>
      </c>
      <c r="E276" s="84">
        <v>116.70836715</v>
      </c>
      <c r="F276" s="84">
        <v>116.70836715</v>
      </c>
    </row>
    <row r="277" spans="1:6" ht="12.75" customHeight="1" x14ac:dyDescent="0.2">
      <c r="A277" s="83" t="s">
        <v>158</v>
      </c>
      <c r="B277" s="83">
        <v>23</v>
      </c>
      <c r="C277" s="84">
        <v>781.31711831999996</v>
      </c>
      <c r="D277" s="84">
        <v>751.34349307000002</v>
      </c>
      <c r="E277" s="84">
        <v>113.61847505999999</v>
      </c>
      <c r="F277" s="84">
        <v>113.61847505999999</v>
      </c>
    </row>
    <row r="278" spans="1:6" ht="12.75" customHeight="1" x14ac:dyDescent="0.2">
      <c r="A278" s="83" t="s">
        <v>158</v>
      </c>
      <c r="B278" s="83">
        <v>24</v>
      </c>
      <c r="C278" s="84">
        <v>758.88369537000005</v>
      </c>
      <c r="D278" s="84">
        <v>729.73365551999996</v>
      </c>
      <c r="E278" s="84">
        <v>110.35062646</v>
      </c>
      <c r="F278" s="84">
        <v>110.35062646</v>
      </c>
    </row>
    <row r="279" spans="1:6" ht="12.75" customHeight="1" x14ac:dyDescent="0.2">
      <c r="A279" s="83" t="s">
        <v>159</v>
      </c>
      <c r="B279" s="83">
        <v>1</v>
      </c>
      <c r="C279" s="84">
        <v>846.40590702999998</v>
      </c>
      <c r="D279" s="84">
        <v>818.32174516999999</v>
      </c>
      <c r="E279" s="84">
        <v>123.74695416</v>
      </c>
      <c r="F279" s="84">
        <v>123.74695416</v>
      </c>
    </row>
    <row r="280" spans="1:6" ht="12.75" customHeight="1" x14ac:dyDescent="0.2">
      <c r="A280" s="83" t="s">
        <v>159</v>
      </c>
      <c r="B280" s="83">
        <v>2</v>
      </c>
      <c r="C280" s="84">
        <v>905.34708805000002</v>
      </c>
      <c r="D280" s="84">
        <v>878.80758323999999</v>
      </c>
      <c r="E280" s="84">
        <v>132.89364771999999</v>
      </c>
      <c r="F280" s="84">
        <v>132.89364771999999</v>
      </c>
    </row>
    <row r="281" spans="1:6" ht="12.75" customHeight="1" x14ac:dyDescent="0.2">
      <c r="A281" s="83" t="s">
        <v>159</v>
      </c>
      <c r="B281" s="83">
        <v>3</v>
      </c>
      <c r="C281" s="84">
        <v>950.8130069</v>
      </c>
      <c r="D281" s="84">
        <v>920.49382853999998</v>
      </c>
      <c r="E281" s="84">
        <v>139.19745904000001</v>
      </c>
      <c r="F281" s="84">
        <v>139.19745904000001</v>
      </c>
    </row>
    <row r="282" spans="1:6" ht="12.75" customHeight="1" x14ac:dyDescent="0.2">
      <c r="A282" s="83" t="s">
        <v>159</v>
      </c>
      <c r="B282" s="83">
        <v>4</v>
      </c>
      <c r="C282" s="84">
        <v>965.62702318000004</v>
      </c>
      <c r="D282" s="84">
        <v>935.26284767000004</v>
      </c>
      <c r="E282" s="84">
        <v>141.43083625</v>
      </c>
      <c r="F282" s="84">
        <v>141.43083625</v>
      </c>
    </row>
    <row r="283" spans="1:6" ht="12.75" customHeight="1" x14ac:dyDescent="0.2">
      <c r="A283" s="83" t="s">
        <v>159</v>
      </c>
      <c r="B283" s="83">
        <v>5</v>
      </c>
      <c r="C283" s="84">
        <v>954.98264764999999</v>
      </c>
      <c r="D283" s="84">
        <v>931.89411825000002</v>
      </c>
      <c r="E283" s="84">
        <v>140.92141559000001</v>
      </c>
      <c r="F283" s="84">
        <v>140.92141559000001</v>
      </c>
    </row>
    <row r="284" spans="1:6" ht="12.75" customHeight="1" x14ac:dyDescent="0.2">
      <c r="A284" s="83" t="s">
        <v>159</v>
      </c>
      <c r="B284" s="83">
        <v>6</v>
      </c>
      <c r="C284" s="84">
        <v>899.46633381000004</v>
      </c>
      <c r="D284" s="84">
        <v>872.80723163000005</v>
      </c>
      <c r="E284" s="84">
        <v>131.98627205</v>
      </c>
      <c r="F284" s="84">
        <v>131.98627205</v>
      </c>
    </row>
    <row r="285" spans="1:6" ht="12.75" customHeight="1" x14ac:dyDescent="0.2">
      <c r="A285" s="83" t="s">
        <v>159</v>
      </c>
      <c r="B285" s="83">
        <v>7</v>
      </c>
      <c r="C285" s="84">
        <v>903.86589693999997</v>
      </c>
      <c r="D285" s="84">
        <v>879.98536776000003</v>
      </c>
      <c r="E285" s="84">
        <v>133.07175278</v>
      </c>
      <c r="F285" s="84">
        <v>133.07175278</v>
      </c>
    </row>
    <row r="286" spans="1:6" ht="12.75" customHeight="1" x14ac:dyDescent="0.2">
      <c r="A286" s="83" t="s">
        <v>159</v>
      </c>
      <c r="B286" s="83">
        <v>8</v>
      </c>
      <c r="C286" s="84">
        <v>930.16972659999999</v>
      </c>
      <c r="D286" s="84">
        <v>903.65995309000004</v>
      </c>
      <c r="E286" s="84">
        <v>136.65183340999999</v>
      </c>
      <c r="F286" s="84">
        <v>136.65183340999999</v>
      </c>
    </row>
    <row r="287" spans="1:6" ht="12.75" customHeight="1" x14ac:dyDescent="0.2">
      <c r="A287" s="83" t="s">
        <v>159</v>
      </c>
      <c r="B287" s="83">
        <v>9</v>
      </c>
      <c r="C287" s="84">
        <v>937.65650864999998</v>
      </c>
      <c r="D287" s="84">
        <v>912.53058692000002</v>
      </c>
      <c r="E287" s="84">
        <v>137.99325433999999</v>
      </c>
      <c r="F287" s="84">
        <v>137.99325433999999</v>
      </c>
    </row>
    <row r="288" spans="1:6" ht="12.75" customHeight="1" x14ac:dyDescent="0.2">
      <c r="A288" s="83" t="s">
        <v>159</v>
      </c>
      <c r="B288" s="83">
        <v>10</v>
      </c>
      <c r="C288" s="84">
        <v>947.47068754999998</v>
      </c>
      <c r="D288" s="84">
        <v>916.38295721999998</v>
      </c>
      <c r="E288" s="84">
        <v>138.57581138</v>
      </c>
      <c r="F288" s="84">
        <v>138.57581138</v>
      </c>
    </row>
    <row r="289" spans="1:6" ht="12.75" customHeight="1" x14ac:dyDescent="0.2">
      <c r="A289" s="83" t="s">
        <v>159</v>
      </c>
      <c r="B289" s="83">
        <v>11</v>
      </c>
      <c r="C289" s="84">
        <v>957.37995682999997</v>
      </c>
      <c r="D289" s="84">
        <v>922.67911815000002</v>
      </c>
      <c r="E289" s="84">
        <v>139.52791945000001</v>
      </c>
      <c r="F289" s="84">
        <v>139.52791945000001</v>
      </c>
    </row>
    <row r="290" spans="1:6" ht="12.75" customHeight="1" x14ac:dyDescent="0.2">
      <c r="A290" s="83" t="s">
        <v>159</v>
      </c>
      <c r="B290" s="83">
        <v>12</v>
      </c>
      <c r="C290" s="84">
        <v>932.56064915000002</v>
      </c>
      <c r="D290" s="84">
        <v>892.96725287000004</v>
      </c>
      <c r="E290" s="84">
        <v>135.03487884</v>
      </c>
      <c r="F290" s="84">
        <v>135.03487884</v>
      </c>
    </row>
    <row r="291" spans="1:6" ht="12.75" customHeight="1" x14ac:dyDescent="0.2">
      <c r="A291" s="83" t="s">
        <v>159</v>
      </c>
      <c r="B291" s="83">
        <v>13</v>
      </c>
      <c r="C291" s="84">
        <v>957.93870760000004</v>
      </c>
      <c r="D291" s="84">
        <v>916.98341269000002</v>
      </c>
      <c r="E291" s="84">
        <v>138.66661250000001</v>
      </c>
      <c r="F291" s="84">
        <v>138.66661250000001</v>
      </c>
    </row>
    <row r="292" spans="1:6" ht="12.75" customHeight="1" x14ac:dyDescent="0.2">
      <c r="A292" s="83" t="s">
        <v>159</v>
      </c>
      <c r="B292" s="83">
        <v>14</v>
      </c>
      <c r="C292" s="84">
        <v>959.82749982999997</v>
      </c>
      <c r="D292" s="84">
        <v>920.23415487</v>
      </c>
      <c r="E292" s="84">
        <v>139.15819107999999</v>
      </c>
      <c r="F292" s="84">
        <v>139.15819107999999</v>
      </c>
    </row>
    <row r="293" spans="1:6" ht="12.75" customHeight="1" x14ac:dyDescent="0.2">
      <c r="A293" s="83" t="s">
        <v>159</v>
      </c>
      <c r="B293" s="83">
        <v>15</v>
      </c>
      <c r="C293" s="84">
        <v>948.10885766000001</v>
      </c>
      <c r="D293" s="84">
        <v>911.18505287999994</v>
      </c>
      <c r="E293" s="84">
        <v>137.78978212000001</v>
      </c>
      <c r="F293" s="84">
        <v>137.78978212000001</v>
      </c>
    </row>
    <row r="294" spans="1:6" ht="12.75" customHeight="1" x14ac:dyDescent="0.2">
      <c r="A294" s="83" t="s">
        <v>159</v>
      </c>
      <c r="B294" s="83">
        <v>16</v>
      </c>
      <c r="C294" s="84">
        <v>940.09335223000005</v>
      </c>
      <c r="D294" s="84">
        <v>904.61861371999998</v>
      </c>
      <c r="E294" s="84">
        <v>136.79680246999999</v>
      </c>
      <c r="F294" s="84">
        <v>136.79680246999999</v>
      </c>
    </row>
    <row r="295" spans="1:6" ht="12.75" customHeight="1" x14ac:dyDescent="0.2">
      <c r="A295" s="83" t="s">
        <v>159</v>
      </c>
      <c r="B295" s="83">
        <v>17</v>
      </c>
      <c r="C295" s="84">
        <v>920.98803427999997</v>
      </c>
      <c r="D295" s="84">
        <v>885.25794117999999</v>
      </c>
      <c r="E295" s="84">
        <v>133.86907352</v>
      </c>
      <c r="F295" s="84">
        <v>133.86907352</v>
      </c>
    </row>
    <row r="296" spans="1:6" ht="12.75" customHeight="1" x14ac:dyDescent="0.2">
      <c r="A296" s="83" t="s">
        <v>159</v>
      </c>
      <c r="B296" s="83">
        <v>18</v>
      </c>
      <c r="C296" s="84">
        <v>953.93826113</v>
      </c>
      <c r="D296" s="84">
        <v>920.46030128999996</v>
      </c>
      <c r="E296" s="84">
        <v>139.19238903999999</v>
      </c>
      <c r="F296" s="84">
        <v>139.19238903999999</v>
      </c>
    </row>
    <row r="297" spans="1:6" ht="12.75" customHeight="1" x14ac:dyDescent="0.2">
      <c r="A297" s="83" t="s">
        <v>159</v>
      </c>
      <c r="B297" s="83">
        <v>19</v>
      </c>
      <c r="C297" s="84">
        <v>1006.30413882</v>
      </c>
      <c r="D297" s="84">
        <v>972.25571375000004</v>
      </c>
      <c r="E297" s="84">
        <v>147.02491282</v>
      </c>
      <c r="F297" s="84">
        <v>147.02491282</v>
      </c>
    </row>
    <row r="298" spans="1:6" ht="12.75" customHeight="1" x14ac:dyDescent="0.2">
      <c r="A298" s="83" t="s">
        <v>159</v>
      </c>
      <c r="B298" s="83">
        <v>20</v>
      </c>
      <c r="C298" s="84">
        <v>1025.85569332</v>
      </c>
      <c r="D298" s="84">
        <v>993.64376701000003</v>
      </c>
      <c r="E298" s="84">
        <v>150.25922312</v>
      </c>
      <c r="F298" s="84">
        <v>150.25922312</v>
      </c>
    </row>
    <row r="299" spans="1:6" ht="12.75" customHeight="1" x14ac:dyDescent="0.2">
      <c r="A299" s="83" t="s">
        <v>159</v>
      </c>
      <c r="B299" s="83">
        <v>21</v>
      </c>
      <c r="C299" s="84">
        <v>1019.54579482</v>
      </c>
      <c r="D299" s="84">
        <v>990.75384918999998</v>
      </c>
      <c r="E299" s="84">
        <v>149.82220855</v>
      </c>
      <c r="F299" s="84">
        <v>149.82220855</v>
      </c>
    </row>
    <row r="300" spans="1:6" ht="12.75" customHeight="1" x14ac:dyDescent="0.2">
      <c r="A300" s="83" t="s">
        <v>159</v>
      </c>
      <c r="B300" s="83">
        <v>22</v>
      </c>
      <c r="C300" s="84">
        <v>1051.09341507</v>
      </c>
      <c r="D300" s="84">
        <v>1022.56778457</v>
      </c>
      <c r="E300" s="84">
        <v>154.63312507000001</v>
      </c>
      <c r="F300" s="84">
        <v>154.63312507000001</v>
      </c>
    </row>
    <row r="301" spans="1:6" ht="12.75" customHeight="1" x14ac:dyDescent="0.2">
      <c r="A301" s="83" t="s">
        <v>159</v>
      </c>
      <c r="B301" s="83">
        <v>23</v>
      </c>
      <c r="C301" s="84">
        <v>1029.944567</v>
      </c>
      <c r="D301" s="84">
        <v>1004.72822752</v>
      </c>
      <c r="E301" s="84">
        <v>151.93541984000001</v>
      </c>
      <c r="F301" s="84">
        <v>151.93541984000001</v>
      </c>
    </row>
    <row r="302" spans="1:6" ht="12.75" customHeight="1" x14ac:dyDescent="0.2">
      <c r="A302" s="83" t="s">
        <v>159</v>
      </c>
      <c r="B302" s="83">
        <v>24</v>
      </c>
      <c r="C302" s="84">
        <v>1024.20315579</v>
      </c>
      <c r="D302" s="84">
        <v>997.10004359000004</v>
      </c>
      <c r="E302" s="84">
        <v>150.78188270000001</v>
      </c>
      <c r="F302" s="84">
        <v>150.78188270000001</v>
      </c>
    </row>
    <row r="303" spans="1:6" ht="12.75" customHeight="1" x14ac:dyDescent="0.2">
      <c r="A303" s="83" t="s">
        <v>160</v>
      </c>
      <c r="B303" s="83">
        <v>1</v>
      </c>
      <c r="C303" s="84">
        <v>935.94665103</v>
      </c>
      <c r="D303" s="84">
        <v>907.61174433999997</v>
      </c>
      <c r="E303" s="84">
        <v>137.24942492</v>
      </c>
      <c r="F303" s="84">
        <v>137.24942492</v>
      </c>
    </row>
    <row r="304" spans="1:6" ht="12.75" customHeight="1" x14ac:dyDescent="0.2">
      <c r="A304" s="83" t="s">
        <v>160</v>
      </c>
      <c r="B304" s="83">
        <v>2</v>
      </c>
      <c r="C304" s="84">
        <v>961.39370335000001</v>
      </c>
      <c r="D304" s="84">
        <v>932.21271522999996</v>
      </c>
      <c r="E304" s="84">
        <v>140.96959396</v>
      </c>
      <c r="F304" s="84">
        <v>140.96959396</v>
      </c>
    </row>
    <row r="305" spans="1:6" ht="12.75" customHeight="1" x14ac:dyDescent="0.2">
      <c r="A305" s="83" t="s">
        <v>160</v>
      </c>
      <c r="B305" s="83">
        <v>3</v>
      </c>
      <c r="C305" s="84">
        <v>980.37671623999995</v>
      </c>
      <c r="D305" s="84">
        <v>953.25022936000005</v>
      </c>
      <c r="E305" s="84">
        <v>144.15089558</v>
      </c>
      <c r="F305" s="84">
        <v>144.15089558</v>
      </c>
    </row>
    <row r="306" spans="1:6" ht="12.75" customHeight="1" x14ac:dyDescent="0.2">
      <c r="A306" s="83" t="s">
        <v>160</v>
      </c>
      <c r="B306" s="83">
        <v>4</v>
      </c>
      <c r="C306" s="84">
        <v>969.90533975999995</v>
      </c>
      <c r="D306" s="84">
        <v>946.51795742000002</v>
      </c>
      <c r="E306" s="84">
        <v>143.13283862</v>
      </c>
      <c r="F306" s="84">
        <v>143.13283862</v>
      </c>
    </row>
    <row r="307" spans="1:6" ht="12.75" customHeight="1" x14ac:dyDescent="0.2">
      <c r="A307" s="83" t="s">
        <v>160</v>
      </c>
      <c r="B307" s="83">
        <v>5</v>
      </c>
      <c r="C307" s="84">
        <v>966.53383107000002</v>
      </c>
      <c r="D307" s="84">
        <v>941.26896489000001</v>
      </c>
      <c r="E307" s="84">
        <v>142.33908378999999</v>
      </c>
      <c r="F307" s="84">
        <v>142.33908378999999</v>
      </c>
    </row>
    <row r="308" spans="1:6" ht="12.75" customHeight="1" x14ac:dyDescent="0.2">
      <c r="A308" s="83" t="s">
        <v>160</v>
      </c>
      <c r="B308" s="83">
        <v>6</v>
      </c>
      <c r="C308" s="84">
        <v>963.60136531000001</v>
      </c>
      <c r="D308" s="84">
        <v>939.62361679000003</v>
      </c>
      <c r="E308" s="84">
        <v>142.09027356999999</v>
      </c>
      <c r="F308" s="84">
        <v>142.09027356999999</v>
      </c>
    </row>
    <row r="309" spans="1:6" ht="12.75" customHeight="1" x14ac:dyDescent="0.2">
      <c r="A309" s="83" t="s">
        <v>160</v>
      </c>
      <c r="B309" s="83">
        <v>7</v>
      </c>
      <c r="C309" s="84">
        <v>937.75279834000003</v>
      </c>
      <c r="D309" s="84">
        <v>914.75968633000002</v>
      </c>
      <c r="E309" s="84">
        <v>138.33033968000001</v>
      </c>
      <c r="F309" s="84">
        <v>138.33033968000001</v>
      </c>
    </row>
    <row r="310" spans="1:6" ht="12.75" customHeight="1" x14ac:dyDescent="0.2">
      <c r="A310" s="83" t="s">
        <v>160</v>
      </c>
      <c r="B310" s="83">
        <v>8</v>
      </c>
      <c r="C310" s="84">
        <v>914.19521814999996</v>
      </c>
      <c r="D310" s="84">
        <v>885.40352593</v>
      </c>
      <c r="E310" s="84">
        <v>133.89108891000001</v>
      </c>
      <c r="F310" s="84">
        <v>133.89108891000001</v>
      </c>
    </row>
    <row r="311" spans="1:6" ht="12.75" customHeight="1" x14ac:dyDescent="0.2">
      <c r="A311" s="83" t="s">
        <v>160</v>
      </c>
      <c r="B311" s="83">
        <v>9</v>
      </c>
      <c r="C311" s="84">
        <v>920.02602168999999</v>
      </c>
      <c r="D311" s="84">
        <v>893.76041624000004</v>
      </c>
      <c r="E311" s="84">
        <v>135.15482133</v>
      </c>
      <c r="F311" s="84">
        <v>135.15482133</v>
      </c>
    </row>
    <row r="312" spans="1:6" ht="12.75" customHeight="1" x14ac:dyDescent="0.2">
      <c r="A312" s="83" t="s">
        <v>160</v>
      </c>
      <c r="B312" s="83">
        <v>10</v>
      </c>
      <c r="C312" s="84">
        <v>919.55769047000001</v>
      </c>
      <c r="D312" s="84">
        <v>888.60630965999997</v>
      </c>
      <c r="E312" s="84">
        <v>134.37541519999999</v>
      </c>
      <c r="F312" s="84">
        <v>134.37541519999999</v>
      </c>
    </row>
    <row r="313" spans="1:6" ht="12.75" customHeight="1" x14ac:dyDescent="0.2">
      <c r="A313" s="83" t="s">
        <v>160</v>
      </c>
      <c r="B313" s="83">
        <v>11</v>
      </c>
      <c r="C313" s="84">
        <v>914.68936743999996</v>
      </c>
      <c r="D313" s="84">
        <v>881.89448757000002</v>
      </c>
      <c r="E313" s="84">
        <v>133.36045067000001</v>
      </c>
      <c r="F313" s="84">
        <v>133.36045067000001</v>
      </c>
    </row>
    <row r="314" spans="1:6" ht="12.75" customHeight="1" x14ac:dyDescent="0.2">
      <c r="A314" s="83" t="s">
        <v>160</v>
      </c>
      <c r="B314" s="83">
        <v>12</v>
      </c>
      <c r="C314" s="84">
        <v>912.40611226999999</v>
      </c>
      <c r="D314" s="84">
        <v>876.87203065000006</v>
      </c>
      <c r="E314" s="84">
        <v>132.60095265000001</v>
      </c>
      <c r="F314" s="84">
        <v>132.60095265000001</v>
      </c>
    </row>
    <row r="315" spans="1:6" ht="12.75" customHeight="1" x14ac:dyDescent="0.2">
      <c r="A315" s="83" t="s">
        <v>160</v>
      </c>
      <c r="B315" s="83">
        <v>13</v>
      </c>
      <c r="C315" s="84">
        <v>931.09996441999999</v>
      </c>
      <c r="D315" s="84">
        <v>894.60076318999995</v>
      </c>
      <c r="E315" s="84">
        <v>135.28189895</v>
      </c>
      <c r="F315" s="84">
        <v>135.28189895</v>
      </c>
    </row>
    <row r="316" spans="1:6" ht="12.75" customHeight="1" x14ac:dyDescent="0.2">
      <c r="A316" s="83" t="s">
        <v>160</v>
      </c>
      <c r="B316" s="83">
        <v>14</v>
      </c>
      <c r="C316" s="84">
        <v>927.78947722999999</v>
      </c>
      <c r="D316" s="84">
        <v>891.21941867999999</v>
      </c>
      <c r="E316" s="84">
        <v>134.77057063000001</v>
      </c>
      <c r="F316" s="84">
        <v>134.77057063000001</v>
      </c>
    </row>
    <row r="317" spans="1:6" ht="12.75" customHeight="1" x14ac:dyDescent="0.2">
      <c r="A317" s="83" t="s">
        <v>160</v>
      </c>
      <c r="B317" s="83">
        <v>15</v>
      </c>
      <c r="C317" s="84">
        <v>919.40422748000003</v>
      </c>
      <c r="D317" s="84">
        <v>883.75016879999998</v>
      </c>
      <c r="E317" s="84">
        <v>133.64106756000001</v>
      </c>
      <c r="F317" s="84">
        <v>133.64106756000001</v>
      </c>
    </row>
    <row r="318" spans="1:6" ht="12.75" customHeight="1" x14ac:dyDescent="0.2">
      <c r="A318" s="83" t="s">
        <v>160</v>
      </c>
      <c r="B318" s="83">
        <v>16</v>
      </c>
      <c r="C318" s="84">
        <v>926.20548240000005</v>
      </c>
      <c r="D318" s="84">
        <v>888.79872650000004</v>
      </c>
      <c r="E318" s="84">
        <v>134.40451254999999</v>
      </c>
      <c r="F318" s="84">
        <v>134.40451254999999</v>
      </c>
    </row>
    <row r="319" spans="1:6" ht="12.75" customHeight="1" x14ac:dyDescent="0.2">
      <c r="A319" s="83" t="s">
        <v>160</v>
      </c>
      <c r="B319" s="83">
        <v>17</v>
      </c>
      <c r="C319" s="84">
        <v>906.07982967999999</v>
      </c>
      <c r="D319" s="84">
        <v>867.85490308999999</v>
      </c>
      <c r="E319" s="84">
        <v>131.23737887999999</v>
      </c>
      <c r="F319" s="84">
        <v>131.23737887999999</v>
      </c>
    </row>
    <row r="320" spans="1:6" ht="12.75" customHeight="1" x14ac:dyDescent="0.2">
      <c r="A320" s="83" t="s">
        <v>160</v>
      </c>
      <c r="B320" s="83">
        <v>18</v>
      </c>
      <c r="C320" s="84">
        <v>908.06499174999999</v>
      </c>
      <c r="D320" s="84">
        <v>870.01890407999997</v>
      </c>
      <c r="E320" s="84">
        <v>131.56461999999999</v>
      </c>
      <c r="F320" s="84">
        <v>131.56461999999999</v>
      </c>
    </row>
    <row r="321" spans="1:6" ht="12.75" customHeight="1" x14ac:dyDescent="0.2">
      <c r="A321" s="83" t="s">
        <v>160</v>
      </c>
      <c r="B321" s="83">
        <v>19</v>
      </c>
      <c r="C321" s="84">
        <v>1032.0846874900001</v>
      </c>
      <c r="D321" s="84">
        <v>999.01038741000002</v>
      </c>
      <c r="E321" s="84">
        <v>151.07076569</v>
      </c>
      <c r="F321" s="84">
        <v>151.07076569</v>
      </c>
    </row>
    <row r="322" spans="1:6" ht="12.75" customHeight="1" x14ac:dyDescent="0.2">
      <c r="A322" s="83" t="s">
        <v>160</v>
      </c>
      <c r="B322" s="83">
        <v>20</v>
      </c>
      <c r="C322" s="84">
        <v>1023.26278777</v>
      </c>
      <c r="D322" s="84">
        <v>990.50517038999999</v>
      </c>
      <c r="E322" s="84">
        <v>149.78460324</v>
      </c>
      <c r="F322" s="84">
        <v>149.78460324</v>
      </c>
    </row>
    <row r="323" spans="1:6" ht="12.75" customHeight="1" x14ac:dyDescent="0.2">
      <c r="A323" s="83" t="s">
        <v>160</v>
      </c>
      <c r="B323" s="83">
        <v>21</v>
      </c>
      <c r="C323" s="84">
        <v>1059.96586035</v>
      </c>
      <c r="D323" s="84">
        <v>1026.8565624600001</v>
      </c>
      <c r="E323" s="84">
        <v>155.28167583999999</v>
      </c>
      <c r="F323" s="84">
        <v>155.28167583999999</v>
      </c>
    </row>
    <row r="324" spans="1:6" ht="12.75" customHeight="1" x14ac:dyDescent="0.2">
      <c r="A324" s="83" t="s">
        <v>160</v>
      </c>
      <c r="B324" s="83">
        <v>22</v>
      </c>
      <c r="C324" s="84">
        <v>977.69809602999999</v>
      </c>
      <c r="D324" s="84">
        <v>946.25989630000004</v>
      </c>
      <c r="E324" s="84">
        <v>143.09381450999999</v>
      </c>
      <c r="F324" s="84">
        <v>143.09381450999999</v>
      </c>
    </row>
    <row r="325" spans="1:6" ht="12.75" customHeight="1" x14ac:dyDescent="0.2">
      <c r="A325" s="83" t="s">
        <v>160</v>
      </c>
      <c r="B325" s="83">
        <v>23</v>
      </c>
      <c r="C325" s="84">
        <v>946.77678060999995</v>
      </c>
      <c r="D325" s="84">
        <v>915.84721358000002</v>
      </c>
      <c r="E325" s="84">
        <v>138.49479600000001</v>
      </c>
      <c r="F325" s="84">
        <v>138.49479600000001</v>
      </c>
    </row>
    <row r="326" spans="1:6" ht="12.75" customHeight="1" x14ac:dyDescent="0.2">
      <c r="A326" s="83" t="s">
        <v>160</v>
      </c>
      <c r="B326" s="83">
        <v>24</v>
      </c>
      <c r="C326" s="84">
        <v>932.19228807000002</v>
      </c>
      <c r="D326" s="84">
        <v>900.83141876000002</v>
      </c>
      <c r="E326" s="84">
        <v>136.22410127000001</v>
      </c>
      <c r="F326" s="84">
        <v>136.22410127000001</v>
      </c>
    </row>
    <row r="327" spans="1:6" ht="12.75" customHeight="1" x14ac:dyDescent="0.2">
      <c r="A327" s="83" t="s">
        <v>161</v>
      </c>
      <c r="B327" s="83">
        <v>1</v>
      </c>
      <c r="C327" s="84">
        <v>1029.94982701</v>
      </c>
      <c r="D327" s="84">
        <v>997.89908710999998</v>
      </c>
      <c r="E327" s="84">
        <v>150.90271439</v>
      </c>
      <c r="F327" s="84">
        <v>150.90271439</v>
      </c>
    </row>
    <row r="328" spans="1:6" ht="12.75" customHeight="1" x14ac:dyDescent="0.2">
      <c r="A328" s="83" t="s">
        <v>161</v>
      </c>
      <c r="B328" s="83">
        <v>2</v>
      </c>
      <c r="C328" s="84">
        <v>1047.7393647399999</v>
      </c>
      <c r="D328" s="84">
        <v>1020.20561299</v>
      </c>
      <c r="E328" s="84">
        <v>154.27591649999999</v>
      </c>
      <c r="F328" s="84">
        <v>154.27591649999999</v>
      </c>
    </row>
    <row r="329" spans="1:6" ht="12.75" customHeight="1" x14ac:dyDescent="0.2">
      <c r="A329" s="83" t="s">
        <v>161</v>
      </c>
      <c r="B329" s="83">
        <v>3</v>
      </c>
      <c r="C329" s="84">
        <v>1048.27038726</v>
      </c>
      <c r="D329" s="84">
        <v>1018.1824129</v>
      </c>
      <c r="E329" s="84">
        <v>153.96996734000001</v>
      </c>
      <c r="F329" s="84">
        <v>153.96996734000001</v>
      </c>
    </row>
    <row r="330" spans="1:6" ht="12.75" customHeight="1" x14ac:dyDescent="0.2">
      <c r="A330" s="83" t="s">
        <v>161</v>
      </c>
      <c r="B330" s="83">
        <v>4</v>
      </c>
      <c r="C330" s="84">
        <v>1053.6148796699999</v>
      </c>
      <c r="D330" s="84">
        <v>1023.41999122</v>
      </c>
      <c r="E330" s="84">
        <v>154.76199611000001</v>
      </c>
      <c r="F330" s="84">
        <v>154.76199611000001</v>
      </c>
    </row>
    <row r="331" spans="1:6" ht="12.75" customHeight="1" x14ac:dyDescent="0.2">
      <c r="A331" s="83" t="s">
        <v>161</v>
      </c>
      <c r="B331" s="83">
        <v>5</v>
      </c>
      <c r="C331" s="84">
        <v>1055.19466248</v>
      </c>
      <c r="D331" s="84">
        <v>1025.2105738499999</v>
      </c>
      <c r="E331" s="84">
        <v>155.03276876000001</v>
      </c>
      <c r="F331" s="84">
        <v>155.03276876000001</v>
      </c>
    </row>
    <row r="332" spans="1:6" ht="12.75" customHeight="1" x14ac:dyDescent="0.2">
      <c r="A332" s="83" t="s">
        <v>161</v>
      </c>
      <c r="B332" s="83">
        <v>6</v>
      </c>
      <c r="C332" s="84">
        <v>1037.68849086</v>
      </c>
      <c r="D332" s="84">
        <v>1014.10102522</v>
      </c>
      <c r="E332" s="84">
        <v>153.35277819999999</v>
      </c>
      <c r="F332" s="84">
        <v>153.35277819999999</v>
      </c>
    </row>
    <row r="333" spans="1:6" ht="12.75" customHeight="1" x14ac:dyDescent="0.2">
      <c r="A333" s="83" t="s">
        <v>161</v>
      </c>
      <c r="B333" s="83">
        <v>7</v>
      </c>
      <c r="C333" s="84">
        <v>1013.64638884</v>
      </c>
      <c r="D333" s="84">
        <v>988.26750025000001</v>
      </c>
      <c r="E333" s="84">
        <v>149.44622183000001</v>
      </c>
      <c r="F333" s="84">
        <v>149.44622183000001</v>
      </c>
    </row>
    <row r="334" spans="1:6" ht="12.75" customHeight="1" x14ac:dyDescent="0.2">
      <c r="A334" s="83" t="s">
        <v>161</v>
      </c>
      <c r="B334" s="83">
        <v>8</v>
      </c>
      <c r="C334" s="84">
        <v>993.26713323000001</v>
      </c>
      <c r="D334" s="84">
        <v>966.32828485000005</v>
      </c>
      <c r="E334" s="84">
        <v>146.12856456</v>
      </c>
      <c r="F334" s="84">
        <v>146.12856456</v>
      </c>
    </row>
    <row r="335" spans="1:6" ht="12.75" customHeight="1" x14ac:dyDescent="0.2">
      <c r="A335" s="83" t="s">
        <v>161</v>
      </c>
      <c r="B335" s="83">
        <v>9</v>
      </c>
      <c r="C335" s="84">
        <v>982.89409989000001</v>
      </c>
      <c r="D335" s="84">
        <v>956.16687659000002</v>
      </c>
      <c r="E335" s="84">
        <v>144.59195219</v>
      </c>
      <c r="F335" s="84">
        <v>144.59195219</v>
      </c>
    </row>
    <row r="336" spans="1:6" ht="12.75" customHeight="1" x14ac:dyDescent="0.2">
      <c r="A336" s="83" t="s">
        <v>161</v>
      </c>
      <c r="B336" s="83">
        <v>10</v>
      </c>
      <c r="C336" s="84">
        <v>1015.66092201</v>
      </c>
      <c r="D336" s="84">
        <v>983.91435175000004</v>
      </c>
      <c r="E336" s="84">
        <v>148.78793690000001</v>
      </c>
      <c r="F336" s="84">
        <v>148.78793690000001</v>
      </c>
    </row>
    <row r="337" spans="1:6" ht="12.75" customHeight="1" x14ac:dyDescent="0.2">
      <c r="A337" s="83" t="s">
        <v>161</v>
      </c>
      <c r="B337" s="83">
        <v>11</v>
      </c>
      <c r="C337" s="84">
        <v>1008.29285607</v>
      </c>
      <c r="D337" s="84">
        <v>971.80780989000004</v>
      </c>
      <c r="E337" s="84">
        <v>146.95718062</v>
      </c>
      <c r="F337" s="84">
        <v>146.95718062</v>
      </c>
    </row>
    <row r="338" spans="1:6" ht="12.75" customHeight="1" x14ac:dyDescent="0.2">
      <c r="A338" s="83" t="s">
        <v>161</v>
      </c>
      <c r="B338" s="83">
        <v>12</v>
      </c>
      <c r="C338" s="84">
        <v>1019.24403677</v>
      </c>
      <c r="D338" s="84">
        <v>982.45355130999997</v>
      </c>
      <c r="E338" s="84">
        <v>148.56703404999999</v>
      </c>
      <c r="F338" s="84">
        <v>148.56703404999999</v>
      </c>
    </row>
    <row r="339" spans="1:6" ht="12.75" customHeight="1" x14ac:dyDescent="0.2">
      <c r="A339" s="83" t="s">
        <v>161</v>
      </c>
      <c r="B339" s="83">
        <v>13</v>
      </c>
      <c r="C339" s="84">
        <v>1011.98399712</v>
      </c>
      <c r="D339" s="84">
        <v>974.98891694999998</v>
      </c>
      <c r="E339" s="84">
        <v>147.43822895</v>
      </c>
      <c r="F339" s="84">
        <v>147.43822895</v>
      </c>
    </row>
    <row r="340" spans="1:6" ht="12.75" customHeight="1" x14ac:dyDescent="0.2">
      <c r="A340" s="83" t="s">
        <v>161</v>
      </c>
      <c r="B340" s="83">
        <v>14</v>
      </c>
      <c r="C340" s="84">
        <v>1007.96427274</v>
      </c>
      <c r="D340" s="84">
        <v>972.20742835999999</v>
      </c>
      <c r="E340" s="84">
        <v>147.01761109</v>
      </c>
      <c r="F340" s="84">
        <v>147.01761109</v>
      </c>
    </row>
    <row r="341" spans="1:6" ht="12.75" customHeight="1" x14ac:dyDescent="0.2">
      <c r="A341" s="83" t="s">
        <v>161</v>
      </c>
      <c r="B341" s="83">
        <v>15</v>
      </c>
      <c r="C341" s="84">
        <v>1007.3261750200001</v>
      </c>
      <c r="D341" s="84">
        <v>969.35736472999997</v>
      </c>
      <c r="E341" s="84">
        <v>146.58662328</v>
      </c>
      <c r="F341" s="84">
        <v>146.58662328</v>
      </c>
    </row>
    <row r="342" spans="1:6" ht="12.75" customHeight="1" x14ac:dyDescent="0.2">
      <c r="A342" s="83" t="s">
        <v>161</v>
      </c>
      <c r="B342" s="83">
        <v>16</v>
      </c>
      <c r="C342" s="84">
        <v>996.31820195</v>
      </c>
      <c r="D342" s="84">
        <v>960.70644582</v>
      </c>
      <c r="E342" s="84">
        <v>145.27842773</v>
      </c>
      <c r="F342" s="84">
        <v>145.27842773</v>
      </c>
    </row>
    <row r="343" spans="1:6" ht="12.75" customHeight="1" x14ac:dyDescent="0.2">
      <c r="A343" s="83" t="s">
        <v>161</v>
      </c>
      <c r="B343" s="83">
        <v>17</v>
      </c>
      <c r="C343" s="84">
        <v>1033.2989829400001</v>
      </c>
      <c r="D343" s="84">
        <v>996.16587191999997</v>
      </c>
      <c r="E343" s="84">
        <v>150.64061687</v>
      </c>
      <c r="F343" s="84">
        <v>150.64061687</v>
      </c>
    </row>
    <row r="344" spans="1:6" ht="12.75" customHeight="1" x14ac:dyDescent="0.2">
      <c r="A344" s="83" t="s">
        <v>161</v>
      </c>
      <c r="B344" s="83">
        <v>18</v>
      </c>
      <c r="C344" s="84">
        <v>1005.86020596</v>
      </c>
      <c r="D344" s="84">
        <v>969.06160265999995</v>
      </c>
      <c r="E344" s="84">
        <v>146.54189801999999</v>
      </c>
      <c r="F344" s="84">
        <v>146.54189801999999</v>
      </c>
    </row>
    <row r="345" spans="1:6" ht="12.75" customHeight="1" x14ac:dyDescent="0.2">
      <c r="A345" s="83" t="s">
        <v>161</v>
      </c>
      <c r="B345" s="83">
        <v>19</v>
      </c>
      <c r="C345" s="84">
        <v>1024.7930030299999</v>
      </c>
      <c r="D345" s="84">
        <v>987.94999519999999</v>
      </c>
      <c r="E345" s="84">
        <v>149.39820857999999</v>
      </c>
      <c r="F345" s="84">
        <v>149.39820857999999</v>
      </c>
    </row>
    <row r="346" spans="1:6" ht="12.75" customHeight="1" x14ac:dyDescent="0.2">
      <c r="A346" s="83" t="s">
        <v>161</v>
      </c>
      <c r="B346" s="83">
        <v>20</v>
      </c>
      <c r="C346" s="84">
        <v>1039.50123336</v>
      </c>
      <c r="D346" s="84">
        <v>1002.24166189</v>
      </c>
      <c r="E346" s="84">
        <v>151.55940035</v>
      </c>
      <c r="F346" s="84">
        <v>151.55940035</v>
      </c>
    </row>
    <row r="347" spans="1:6" ht="12.75" customHeight="1" x14ac:dyDescent="0.2">
      <c r="A347" s="83" t="s">
        <v>161</v>
      </c>
      <c r="B347" s="83">
        <v>21</v>
      </c>
      <c r="C347" s="84">
        <v>1020.82191554</v>
      </c>
      <c r="D347" s="84">
        <v>983.80089442999997</v>
      </c>
      <c r="E347" s="84">
        <v>148.77077983999999</v>
      </c>
      <c r="F347" s="84">
        <v>148.77077983999999</v>
      </c>
    </row>
    <row r="348" spans="1:6" ht="12.75" customHeight="1" x14ac:dyDescent="0.2">
      <c r="A348" s="83" t="s">
        <v>161</v>
      </c>
      <c r="B348" s="83">
        <v>22</v>
      </c>
      <c r="C348" s="84">
        <v>1005.41889366</v>
      </c>
      <c r="D348" s="84">
        <v>973.41724919000001</v>
      </c>
      <c r="E348" s="84">
        <v>147.20056069</v>
      </c>
      <c r="F348" s="84">
        <v>147.20056069</v>
      </c>
    </row>
    <row r="349" spans="1:6" ht="12.75" customHeight="1" x14ac:dyDescent="0.2">
      <c r="A349" s="83" t="s">
        <v>161</v>
      </c>
      <c r="B349" s="83">
        <v>23</v>
      </c>
      <c r="C349" s="84">
        <v>1002.4171093</v>
      </c>
      <c r="D349" s="84">
        <v>969.92708195</v>
      </c>
      <c r="E349" s="84">
        <v>146.67277616000001</v>
      </c>
      <c r="F349" s="84">
        <v>146.67277616000001</v>
      </c>
    </row>
    <row r="350" spans="1:6" ht="12.75" customHeight="1" x14ac:dyDescent="0.2">
      <c r="A350" s="83" t="s">
        <v>161</v>
      </c>
      <c r="B350" s="83">
        <v>24</v>
      </c>
      <c r="C350" s="84">
        <v>997.76111241000001</v>
      </c>
      <c r="D350" s="84">
        <v>965.94164940999997</v>
      </c>
      <c r="E350" s="84">
        <v>146.07009739</v>
      </c>
      <c r="F350" s="84">
        <v>146.07009739</v>
      </c>
    </row>
    <row r="351" spans="1:6" ht="12.75" customHeight="1" x14ac:dyDescent="0.2">
      <c r="A351" s="83" t="s">
        <v>162</v>
      </c>
      <c r="B351" s="83">
        <v>1</v>
      </c>
      <c r="C351" s="84">
        <v>1046.7907006800001</v>
      </c>
      <c r="D351" s="84">
        <v>1020.73892446</v>
      </c>
      <c r="E351" s="84">
        <v>154.35656408</v>
      </c>
      <c r="F351" s="84">
        <v>154.35656408</v>
      </c>
    </row>
    <row r="352" spans="1:6" ht="12.75" customHeight="1" x14ac:dyDescent="0.2">
      <c r="A352" s="83" t="s">
        <v>162</v>
      </c>
      <c r="B352" s="83">
        <v>2</v>
      </c>
      <c r="C352" s="84">
        <v>1059.4721425800001</v>
      </c>
      <c r="D352" s="84">
        <v>1034.2822354800001</v>
      </c>
      <c r="E352" s="84">
        <v>156.4045892</v>
      </c>
      <c r="F352" s="84">
        <v>156.4045892</v>
      </c>
    </row>
    <row r="353" spans="1:6" ht="12.75" customHeight="1" x14ac:dyDescent="0.2">
      <c r="A353" s="83" t="s">
        <v>162</v>
      </c>
      <c r="B353" s="83">
        <v>3</v>
      </c>
      <c r="C353" s="84">
        <v>1087.0245441899999</v>
      </c>
      <c r="D353" s="84">
        <v>1063.4975981099999</v>
      </c>
      <c r="E353" s="84">
        <v>160.82254846999999</v>
      </c>
      <c r="F353" s="84">
        <v>160.82254846999999</v>
      </c>
    </row>
    <row r="354" spans="1:6" ht="12.75" customHeight="1" x14ac:dyDescent="0.2">
      <c r="A354" s="83" t="s">
        <v>162</v>
      </c>
      <c r="B354" s="83">
        <v>4</v>
      </c>
      <c r="C354" s="84">
        <v>1105.0391726400001</v>
      </c>
      <c r="D354" s="84">
        <v>1079.6817145</v>
      </c>
      <c r="E354" s="84">
        <v>163.26991727000001</v>
      </c>
      <c r="F354" s="84">
        <v>163.26991727000001</v>
      </c>
    </row>
    <row r="355" spans="1:6" ht="12.75" customHeight="1" x14ac:dyDescent="0.2">
      <c r="A355" s="83" t="s">
        <v>162</v>
      </c>
      <c r="B355" s="83">
        <v>5</v>
      </c>
      <c r="C355" s="84">
        <v>1111.04487309</v>
      </c>
      <c r="D355" s="84">
        <v>1080.96708371</v>
      </c>
      <c r="E355" s="84">
        <v>163.46429133999999</v>
      </c>
      <c r="F355" s="84">
        <v>163.46429133999999</v>
      </c>
    </row>
    <row r="356" spans="1:6" ht="12.75" customHeight="1" x14ac:dyDescent="0.2">
      <c r="A356" s="83" t="s">
        <v>162</v>
      </c>
      <c r="B356" s="83">
        <v>6</v>
      </c>
      <c r="C356" s="84">
        <v>1098.12735931</v>
      </c>
      <c r="D356" s="84">
        <v>1067.9420023499999</v>
      </c>
      <c r="E356" s="84">
        <v>161.49463312</v>
      </c>
      <c r="F356" s="84">
        <v>161.49463312</v>
      </c>
    </row>
    <row r="357" spans="1:6" ht="12.75" customHeight="1" x14ac:dyDescent="0.2">
      <c r="A357" s="83" t="s">
        <v>162</v>
      </c>
      <c r="B357" s="83">
        <v>7</v>
      </c>
      <c r="C357" s="84">
        <v>1029.42566296</v>
      </c>
      <c r="D357" s="84">
        <v>1005.17114845</v>
      </c>
      <c r="E357" s="84">
        <v>152.00239852999999</v>
      </c>
      <c r="F357" s="84">
        <v>152.00239852999999</v>
      </c>
    </row>
    <row r="358" spans="1:6" ht="12.75" customHeight="1" x14ac:dyDescent="0.2">
      <c r="A358" s="83" t="s">
        <v>162</v>
      </c>
      <c r="B358" s="83">
        <v>8</v>
      </c>
      <c r="C358" s="84">
        <v>1040.8538333199999</v>
      </c>
      <c r="D358" s="84">
        <v>1016.86460547</v>
      </c>
      <c r="E358" s="84">
        <v>153.77068796</v>
      </c>
      <c r="F358" s="84">
        <v>153.77068796</v>
      </c>
    </row>
    <row r="359" spans="1:6" ht="12.75" customHeight="1" x14ac:dyDescent="0.2">
      <c r="A359" s="83" t="s">
        <v>162</v>
      </c>
      <c r="B359" s="83">
        <v>9</v>
      </c>
      <c r="C359" s="84">
        <v>1040.7634205100001</v>
      </c>
      <c r="D359" s="84">
        <v>1017.44616661</v>
      </c>
      <c r="E359" s="84">
        <v>153.85863187000001</v>
      </c>
      <c r="F359" s="84">
        <v>153.85863187000001</v>
      </c>
    </row>
    <row r="360" spans="1:6" ht="12.75" customHeight="1" x14ac:dyDescent="0.2">
      <c r="A360" s="83" t="s">
        <v>162</v>
      </c>
      <c r="B360" s="83">
        <v>10</v>
      </c>
      <c r="C360" s="84">
        <v>1047.1633993999999</v>
      </c>
      <c r="D360" s="84">
        <v>1016.04286622</v>
      </c>
      <c r="E360" s="84">
        <v>153.64642420999999</v>
      </c>
      <c r="F360" s="84">
        <v>153.64642420999999</v>
      </c>
    </row>
    <row r="361" spans="1:6" ht="12.75" customHeight="1" x14ac:dyDescent="0.2">
      <c r="A361" s="83" t="s">
        <v>162</v>
      </c>
      <c r="B361" s="83">
        <v>11</v>
      </c>
      <c r="C361" s="84">
        <v>1058.43764762</v>
      </c>
      <c r="D361" s="84">
        <v>1025.1246531500001</v>
      </c>
      <c r="E361" s="84">
        <v>155.01977579999999</v>
      </c>
      <c r="F361" s="84">
        <v>155.01977579999999</v>
      </c>
    </row>
    <row r="362" spans="1:6" ht="12.75" customHeight="1" x14ac:dyDescent="0.2">
      <c r="A362" s="83" t="s">
        <v>162</v>
      </c>
      <c r="B362" s="83">
        <v>12</v>
      </c>
      <c r="C362" s="84">
        <v>1032.9382901700001</v>
      </c>
      <c r="D362" s="84">
        <v>999.17419496000002</v>
      </c>
      <c r="E362" s="84">
        <v>151.09553672999999</v>
      </c>
      <c r="F362" s="84">
        <v>151.09553672999999</v>
      </c>
    </row>
    <row r="363" spans="1:6" ht="12.75" customHeight="1" x14ac:dyDescent="0.2">
      <c r="A363" s="83" t="s">
        <v>162</v>
      </c>
      <c r="B363" s="83">
        <v>13</v>
      </c>
      <c r="C363" s="84">
        <v>1036.0906180899999</v>
      </c>
      <c r="D363" s="84">
        <v>1000.94730061</v>
      </c>
      <c r="E363" s="84">
        <v>151.36366649999999</v>
      </c>
      <c r="F363" s="84">
        <v>151.36366649999999</v>
      </c>
    </row>
    <row r="364" spans="1:6" ht="12.75" customHeight="1" x14ac:dyDescent="0.2">
      <c r="A364" s="83" t="s">
        <v>162</v>
      </c>
      <c r="B364" s="83">
        <v>14</v>
      </c>
      <c r="C364" s="84">
        <v>1039.22540953</v>
      </c>
      <c r="D364" s="84">
        <v>1004.2593398400001</v>
      </c>
      <c r="E364" s="84">
        <v>151.86451445</v>
      </c>
      <c r="F364" s="84">
        <v>151.86451445</v>
      </c>
    </row>
    <row r="365" spans="1:6" ht="12.75" customHeight="1" x14ac:dyDescent="0.2">
      <c r="A365" s="83" t="s">
        <v>162</v>
      </c>
      <c r="B365" s="83">
        <v>15</v>
      </c>
      <c r="C365" s="84">
        <v>1038.8649063</v>
      </c>
      <c r="D365" s="84">
        <v>1003.95248142</v>
      </c>
      <c r="E365" s="84">
        <v>151.81811119</v>
      </c>
      <c r="F365" s="84">
        <v>151.81811119</v>
      </c>
    </row>
    <row r="366" spans="1:6" ht="12.75" customHeight="1" x14ac:dyDescent="0.2">
      <c r="A366" s="83" t="s">
        <v>162</v>
      </c>
      <c r="B366" s="83">
        <v>16</v>
      </c>
      <c r="C366" s="84">
        <v>1044.06797949</v>
      </c>
      <c r="D366" s="84">
        <v>1004.92778702</v>
      </c>
      <c r="E366" s="84">
        <v>151.96559730999999</v>
      </c>
      <c r="F366" s="84">
        <v>151.96559730999999</v>
      </c>
    </row>
    <row r="367" spans="1:6" ht="12.75" customHeight="1" x14ac:dyDescent="0.2">
      <c r="A367" s="83" t="s">
        <v>162</v>
      </c>
      <c r="B367" s="83">
        <v>17</v>
      </c>
      <c r="C367" s="84">
        <v>1038.03648378</v>
      </c>
      <c r="D367" s="84">
        <v>995.16211053999996</v>
      </c>
      <c r="E367" s="84">
        <v>150.48882766</v>
      </c>
      <c r="F367" s="84">
        <v>150.48882766</v>
      </c>
    </row>
    <row r="368" spans="1:6" ht="12.75" customHeight="1" x14ac:dyDescent="0.2">
      <c r="A368" s="83" t="s">
        <v>162</v>
      </c>
      <c r="B368" s="83">
        <v>18</v>
      </c>
      <c r="C368" s="84">
        <v>1053.2271604499999</v>
      </c>
      <c r="D368" s="84">
        <v>1011.82165513</v>
      </c>
      <c r="E368" s="84">
        <v>153.00809090999999</v>
      </c>
      <c r="F368" s="84">
        <v>153.00809090999999</v>
      </c>
    </row>
    <row r="369" spans="1:6" ht="12.75" customHeight="1" x14ac:dyDescent="0.2">
      <c r="A369" s="83" t="s">
        <v>162</v>
      </c>
      <c r="B369" s="83">
        <v>19</v>
      </c>
      <c r="C369" s="84">
        <v>1058.57466073</v>
      </c>
      <c r="D369" s="84">
        <v>1017.70889697</v>
      </c>
      <c r="E369" s="84">
        <v>153.89836206999999</v>
      </c>
      <c r="F369" s="84">
        <v>153.89836206999999</v>
      </c>
    </row>
    <row r="370" spans="1:6" ht="12.75" customHeight="1" x14ac:dyDescent="0.2">
      <c r="A370" s="83" t="s">
        <v>162</v>
      </c>
      <c r="B370" s="83">
        <v>20</v>
      </c>
      <c r="C370" s="84">
        <v>1052.49075711</v>
      </c>
      <c r="D370" s="84">
        <v>1013.90377091</v>
      </c>
      <c r="E370" s="84">
        <v>153.32294931999999</v>
      </c>
      <c r="F370" s="84">
        <v>153.32294931999999</v>
      </c>
    </row>
    <row r="371" spans="1:6" ht="12.75" customHeight="1" x14ac:dyDescent="0.2">
      <c r="A371" s="83" t="s">
        <v>162</v>
      </c>
      <c r="B371" s="83">
        <v>21</v>
      </c>
      <c r="C371" s="84">
        <v>1059.2736475500001</v>
      </c>
      <c r="D371" s="84">
        <v>1025.4992097899999</v>
      </c>
      <c r="E371" s="84">
        <v>155.07641641000001</v>
      </c>
      <c r="F371" s="84">
        <v>155.07641641000001</v>
      </c>
    </row>
    <row r="372" spans="1:6" ht="12.75" customHeight="1" x14ac:dyDescent="0.2">
      <c r="A372" s="83" t="s">
        <v>162</v>
      </c>
      <c r="B372" s="83">
        <v>22</v>
      </c>
      <c r="C372" s="84">
        <v>1055.91002652</v>
      </c>
      <c r="D372" s="84">
        <v>1023.83904499</v>
      </c>
      <c r="E372" s="84">
        <v>154.8253656</v>
      </c>
      <c r="F372" s="84">
        <v>154.8253656</v>
      </c>
    </row>
    <row r="373" spans="1:6" ht="12.75" customHeight="1" x14ac:dyDescent="0.2">
      <c r="A373" s="83" t="s">
        <v>162</v>
      </c>
      <c r="B373" s="83">
        <v>23</v>
      </c>
      <c r="C373" s="84">
        <v>1049.4761488300001</v>
      </c>
      <c r="D373" s="84">
        <v>1017.38999194</v>
      </c>
      <c r="E373" s="84">
        <v>153.85013712</v>
      </c>
      <c r="F373" s="84">
        <v>153.85013712</v>
      </c>
    </row>
    <row r="374" spans="1:6" ht="12.75" customHeight="1" x14ac:dyDescent="0.2">
      <c r="A374" s="83" t="s">
        <v>162</v>
      </c>
      <c r="B374" s="83">
        <v>24</v>
      </c>
      <c r="C374" s="84">
        <v>1031.5377899600001</v>
      </c>
      <c r="D374" s="84">
        <v>998.60996222000006</v>
      </c>
      <c r="E374" s="84">
        <v>151.01021322</v>
      </c>
      <c r="F374" s="84">
        <v>151.01021322</v>
      </c>
    </row>
    <row r="375" spans="1:6" ht="12.75" customHeight="1" x14ac:dyDescent="0.2">
      <c r="A375" s="83" t="s">
        <v>163</v>
      </c>
      <c r="B375" s="83">
        <v>1</v>
      </c>
      <c r="C375" s="84">
        <v>947.69620974999998</v>
      </c>
      <c r="D375" s="84">
        <v>916.60691678000001</v>
      </c>
      <c r="E375" s="84">
        <v>138.60967862999999</v>
      </c>
      <c r="F375" s="84">
        <v>138.60967862999999</v>
      </c>
    </row>
    <row r="376" spans="1:6" ht="12.75" customHeight="1" x14ac:dyDescent="0.2">
      <c r="A376" s="83" t="s">
        <v>163</v>
      </c>
      <c r="B376" s="83">
        <v>2</v>
      </c>
      <c r="C376" s="84">
        <v>934.18212874999995</v>
      </c>
      <c r="D376" s="84">
        <v>907.22381462999999</v>
      </c>
      <c r="E376" s="84">
        <v>137.19076203</v>
      </c>
      <c r="F376" s="84">
        <v>137.19076203</v>
      </c>
    </row>
    <row r="377" spans="1:6" ht="12.75" customHeight="1" x14ac:dyDescent="0.2">
      <c r="A377" s="83" t="s">
        <v>163</v>
      </c>
      <c r="B377" s="83">
        <v>3</v>
      </c>
      <c r="C377" s="84">
        <v>924.76341995999996</v>
      </c>
      <c r="D377" s="84">
        <v>895.85126825999998</v>
      </c>
      <c r="E377" s="84">
        <v>135.47100083999999</v>
      </c>
      <c r="F377" s="84">
        <v>135.47100083999999</v>
      </c>
    </row>
    <row r="378" spans="1:6" ht="12.75" customHeight="1" x14ac:dyDescent="0.2">
      <c r="A378" s="83" t="s">
        <v>163</v>
      </c>
      <c r="B378" s="83">
        <v>4</v>
      </c>
      <c r="C378" s="84">
        <v>919.77800417000003</v>
      </c>
      <c r="D378" s="84">
        <v>891.05676122</v>
      </c>
      <c r="E378" s="84">
        <v>134.74597349999999</v>
      </c>
      <c r="F378" s="84">
        <v>134.74597349999999</v>
      </c>
    </row>
    <row r="379" spans="1:6" ht="12.75" customHeight="1" x14ac:dyDescent="0.2">
      <c r="A379" s="83" t="s">
        <v>163</v>
      </c>
      <c r="B379" s="83">
        <v>5</v>
      </c>
      <c r="C379" s="84">
        <v>914.94263464000005</v>
      </c>
      <c r="D379" s="84">
        <v>885.89552922999997</v>
      </c>
      <c r="E379" s="84">
        <v>133.96548985000001</v>
      </c>
      <c r="F379" s="84">
        <v>133.96548985000001</v>
      </c>
    </row>
    <row r="380" spans="1:6" ht="12.75" customHeight="1" x14ac:dyDescent="0.2">
      <c r="A380" s="83" t="s">
        <v>163</v>
      </c>
      <c r="B380" s="83">
        <v>6</v>
      </c>
      <c r="C380" s="84">
        <v>915.09603432999995</v>
      </c>
      <c r="D380" s="84">
        <v>886.63605108000002</v>
      </c>
      <c r="E380" s="84">
        <v>134.07747187999999</v>
      </c>
      <c r="F380" s="84">
        <v>134.07747187999999</v>
      </c>
    </row>
    <row r="381" spans="1:6" ht="12.75" customHeight="1" x14ac:dyDescent="0.2">
      <c r="A381" s="83" t="s">
        <v>163</v>
      </c>
      <c r="B381" s="83">
        <v>7</v>
      </c>
      <c r="C381" s="84">
        <v>931.92618972000002</v>
      </c>
      <c r="D381" s="84">
        <v>902.78261487999998</v>
      </c>
      <c r="E381" s="84">
        <v>136.51916195999999</v>
      </c>
      <c r="F381" s="84">
        <v>136.51916195999999</v>
      </c>
    </row>
    <row r="382" spans="1:6" ht="12.75" customHeight="1" x14ac:dyDescent="0.2">
      <c r="A382" s="83" t="s">
        <v>163</v>
      </c>
      <c r="B382" s="83">
        <v>8</v>
      </c>
      <c r="C382" s="84">
        <v>898.49168267000005</v>
      </c>
      <c r="D382" s="84">
        <v>869.78040014999999</v>
      </c>
      <c r="E382" s="84">
        <v>131.52855334</v>
      </c>
      <c r="F382" s="84">
        <v>131.52855334</v>
      </c>
    </row>
    <row r="383" spans="1:6" ht="12.75" customHeight="1" x14ac:dyDescent="0.2">
      <c r="A383" s="83" t="s">
        <v>163</v>
      </c>
      <c r="B383" s="83">
        <v>9</v>
      </c>
      <c r="C383" s="84">
        <v>903.50544184</v>
      </c>
      <c r="D383" s="84">
        <v>874.86797793000005</v>
      </c>
      <c r="E383" s="84">
        <v>132.29789897000001</v>
      </c>
      <c r="F383" s="84">
        <v>132.29789897000001</v>
      </c>
    </row>
    <row r="384" spans="1:6" ht="12.75" customHeight="1" x14ac:dyDescent="0.2">
      <c r="A384" s="83" t="s">
        <v>163</v>
      </c>
      <c r="B384" s="83">
        <v>10</v>
      </c>
      <c r="C384" s="84">
        <v>908.87609713999996</v>
      </c>
      <c r="D384" s="84">
        <v>879.87914566999996</v>
      </c>
      <c r="E384" s="84">
        <v>133.05568983000001</v>
      </c>
      <c r="F384" s="84">
        <v>133.05568983000001</v>
      </c>
    </row>
    <row r="385" spans="1:6" ht="12.75" customHeight="1" x14ac:dyDescent="0.2">
      <c r="A385" s="83" t="s">
        <v>163</v>
      </c>
      <c r="B385" s="83">
        <v>11</v>
      </c>
      <c r="C385" s="84">
        <v>948.05555591999996</v>
      </c>
      <c r="D385" s="84">
        <v>917.232753</v>
      </c>
      <c r="E385" s="84">
        <v>138.70431785</v>
      </c>
      <c r="F385" s="84">
        <v>138.70431785</v>
      </c>
    </row>
    <row r="386" spans="1:6" ht="12.75" customHeight="1" x14ac:dyDescent="0.2">
      <c r="A386" s="83" t="s">
        <v>163</v>
      </c>
      <c r="B386" s="83">
        <v>12</v>
      </c>
      <c r="C386" s="84">
        <v>911.92107792000002</v>
      </c>
      <c r="D386" s="84">
        <v>881.29072077000001</v>
      </c>
      <c r="E386" s="84">
        <v>133.26914880999999</v>
      </c>
      <c r="F386" s="84">
        <v>133.26914880999999</v>
      </c>
    </row>
    <row r="387" spans="1:6" ht="12.75" customHeight="1" x14ac:dyDescent="0.2">
      <c r="A387" s="83" t="s">
        <v>163</v>
      </c>
      <c r="B387" s="83">
        <v>13</v>
      </c>
      <c r="C387" s="84">
        <v>839.46352464999995</v>
      </c>
      <c r="D387" s="84">
        <v>814.37626620000003</v>
      </c>
      <c r="E387" s="84">
        <v>123.1503172</v>
      </c>
      <c r="F387" s="84">
        <v>123.1503172</v>
      </c>
    </row>
    <row r="388" spans="1:6" ht="12.75" customHeight="1" x14ac:dyDescent="0.2">
      <c r="A388" s="83" t="s">
        <v>163</v>
      </c>
      <c r="B388" s="83">
        <v>14</v>
      </c>
      <c r="C388" s="84">
        <v>833.95845809000002</v>
      </c>
      <c r="D388" s="84">
        <v>805.64543628000001</v>
      </c>
      <c r="E388" s="84">
        <v>121.83003746999999</v>
      </c>
      <c r="F388" s="84">
        <v>121.83003746999999</v>
      </c>
    </row>
    <row r="389" spans="1:6" ht="12.75" customHeight="1" x14ac:dyDescent="0.2">
      <c r="A389" s="83" t="s">
        <v>163</v>
      </c>
      <c r="B389" s="83">
        <v>15</v>
      </c>
      <c r="C389" s="84">
        <v>838.25325744999998</v>
      </c>
      <c r="D389" s="84">
        <v>810.17422424999995</v>
      </c>
      <c r="E389" s="84">
        <v>122.51488267000001</v>
      </c>
      <c r="F389" s="84">
        <v>122.51488267000001</v>
      </c>
    </row>
    <row r="390" spans="1:6" ht="12.75" customHeight="1" x14ac:dyDescent="0.2">
      <c r="A390" s="83" t="s">
        <v>163</v>
      </c>
      <c r="B390" s="83">
        <v>16</v>
      </c>
      <c r="C390" s="84">
        <v>845.09465813999998</v>
      </c>
      <c r="D390" s="84">
        <v>816.82825213000001</v>
      </c>
      <c r="E390" s="84">
        <v>123.52110752999999</v>
      </c>
      <c r="F390" s="84">
        <v>123.52110752999999</v>
      </c>
    </row>
    <row r="391" spans="1:6" ht="12.75" customHeight="1" x14ac:dyDescent="0.2">
      <c r="A391" s="83" t="s">
        <v>163</v>
      </c>
      <c r="B391" s="83">
        <v>17</v>
      </c>
      <c r="C391" s="84">
        <v>887.17001700000003</v>
      </c>
      <c r="D391" s="84">
        <v>862.28815096999995</v>
      </c>
      <c r="E391" s="84">
        <v>130.39557231000001</v>
      </c>
      <c r="F391" s="84">
        <v>130.39557231000001</v>
      </c>
    </row>
    <row r="392" spans="1:6" ht="12.75" customHeight="1" x14ac:dyDescent="0.2">
      <c r="A392" s="83" t="s">
        <v>163</v>
      </c>
      <c r="B392" s="83">
        <v>18</v>
      </c>
      <c r="C392" s="84">
        <v>919.60232695000002</v>
      </c>
      <c r="D392" s="84">
        <v>891.67053124999995</v>
      </c>
      <c r="E392" s="84">
        <v>134.83878806000001</v>
      </c>
      <c r="F392" s="84">
        <v>134.83878806000001</v>
      </c>
    </row>
    <row r="393" spans="1:6" ht="12.75" customHeight="1" x14ac:dyDescent="0.2">
      <c r="A393" s="83" t="s">
        <v>163</v>
      </c>
      <c r="B393" s="83">
        <v>19</v>
      </c>
      <c r="C393" s="84">
        <v>974.66788545999998</v>
      </c>
      <c r="D393" s="84">
        <v>948.89591097000005</v>
      </c>
      <c r="E393" s="84">
        <v>143.49243375</v>
      </c>
      <c r="F393" s="84">
        <v>143.49243375</v>
      </c>
    </row>
    <row r="394" spans="1:6" ht="12.75" customHeight="1" x14ac:dyDescent="0.2">
      <c r="A394" s="83" t="s">
        <v>163</v>
      </c>
      <c r="B394" s="83">
        <v>20</v>
      </c>
      <c r="C394" s="84">
        <v>998.90432741999996</v>
      </c>
      <c r="D394" s="84">
        <v>975.41393828000002</v>
      </c>
      <c r="E394" s="84">
        <v>147.50250084999999</v>
      </c>
      <c r="F394" s="84">
        <v>147.50250084999999</v>
      </c>
    </row>
    <row r="395" spans="1:6" ht="12.75" customHeight="1" x14ac:dyDescent="0.2">
      <c r="A395" s="83" t="s">
        <v>163</v>
      </c>
      <c r="B395" s="83">
        <v>21</v>
      </c>
      <c r="C395" s="84">
        <v>994.61531837999996</v>
      </c>
      <c r="D395" s="84">
        <v>967.17887866000001</v>
      </c>
      <c r="E395" s="84">
        <v>146.25719171</v>
      </c>
      <c r="F395" s="84">
        <v>146.25719171</v>
      </c>
    </row>
    <row r="396" spans="1:6" ht="12.75" customHeight="1" x14ac:dyDescent="0.2">
      <c r="A396" s="83" t="s">
        <v>163</v>
      </c>
      <c r="B396" s="83">
        <v>22</v>
      </c>
      <c r="C396" s="84">
        <v>985.05680065000001</v>
      </c>
      <c r="D396" s="84">
        <v>953.03316827000003</v>
      </c>
      <c r="E396" s="84">
        <v>144.11807150999999</v>
      </c>
      <c r="F396" s="84">
        <v>144.11807150999999</v>
      </c>
    </row>
    <row r="397" spans="1:6" ht="12.75" customHeight="1" x14ac:dyDescent="0.2">
      <c r="A397" s="83" t="s">
        <v>163</v>
      </c>
      <c r="B397" s="83">
        <v>23</v>
      </c>
      <c r="C397" s="84">
        <v>1012.11564922</v>
      </c>
      <c r="D397" s="84">
        <v>979.41647467999996</v>
      </c>
      <c r="E397" s="84">
        <v>148.10776605999999</v>
      </c>
      <c r="F397" s="84">
        <v>148.10776605999999</v>
      </c>
    </row>
    <row r="398" spans="1:6" ht="12.75" customHeight="1" x14ac:dyDescent="0.2">
      <c r="A398" s="83" t="s">
        <v>163</v>
      </c>
      <c r="B398" s="83">
        <v>24</v>
      </c>
      <c r="C398" s="84">
        <v>963.37913062999996</v>
      </c>
      <c r="D398" s="84">
        <v>932.44055360000004</v>
      </c>
      <c r="E398" s="84">
        <v>141.00404777</v>
      </c>
      <c r="F398" s="84">
        <v>141.00404777</v>
      </c>
    </row>
    <row r="399" spans="1:6" ht="12.75" customHeight="1" x14ac:dyDescent="0.2">
      <c r="A399" s="83" t="s">
        <v>164</v>
      </c>
      <c r="B399" s="83">
        <v>1</v>
      </c>
      <c r="C399" s="84">
        <v>900.55524159000004</v>
      </c>
      <c r="D399" s="84">
        <v>870.49239977000002</v>
      </c>
      <c r="E399" s="84">
        <v>131.63622222000001</v>
      </c>
      <c r="F399" s="84">
        <v>131.63622222000001</v>
      </c>
    </row>
    <row r="400" spans="1:6" ht="12.75" customHeight="1" x14ac:dyDescent="0.2">
      <c r="A400" s="83" t="s">
        <v>164</v>
      </c>
      <c r="B400" s="83">
        <v>2</v>
      </c>
      <c r="C400" s="84">
        <v>916.29009459999997</v>
      </c>
      <c r="D400" s="84">
        <v>891.52816067000003</v>
      </c>
      <c r="E400" s="84">
        <v>134.81725872000001</v>
      </c>
      <c r="F400" s="84">
        <v>134.81725872000001</v>
      </c>
    </row>
    <row r="401" spans="1:6" ht="12.75" customHeight="1" x14ac:dyDescent="0.2">
      <c r="A401" s="83" t="s">
        <v>164</v>
      </c>
      <c r="B401" s="83">
        <v>3</v>
      </c>
      <c r="C401" s="84">
        <v>926.99964956999997</v>
      </c>
      <c r="D401" s="84">
        <v>902.8753835</v>
      </c>
      <c r="E401" s="84">
        <v>136.53319046999999</v>
      </c>
      <c r="F401" s="84">
        <v>136.53319046999999</v>
      </c>
    </row>
    <row r="402" spans="1:6" ht="12.75" customHeight="1" x14ac:dyDescent="0.2">
      <c r="A402" s="83" t="s">
        <v>164</v>
      </c>
      <c r="B402" s="83">
        <v>4</v>
      </c>
      <c r="C402" s="84">
        <v>942.01510558999996</v>
      </c>
      <c r="D402" s="84">
        <v>912.87851334000004</v>
      </c>
      <c r="E402" s="84">
        <v>138.04586792000001</v>
      </c>
      <c r="F402" s="84">
        <v>138.04586792000001</v>
      </c>
    </row>
    <row r="403" spans="1:6" ht="12.75" customHeight="1" x14ac:dyDescent="0.2">
      <c r="A403" s="83" t="s">
        <v>164</v>
      </c>
      <c r="B403" s="83">
        <v>5</v>
      </c>
      <c r="C403" s="84">
        <v>934.29914529999996</v>
      </c>
      <c r="D403" s="84">
        <v>906.59843851999995</v>
      </c>
      <c r="E403" s="84">
        <v>137.09619239</v>
      </c>
      <c r="F403" s="84">
        <v>137.09619239</v>
      </c>
    </row>
    <row r="404" spans="1:6" ht="12.75" customHeight="1" x14ac:dyDescent="0.2">
      <c r="A404" s="83" t="s">
        <v>164</v>
      </c>
      <c r="B404" s="83">
        <v>6</v>
      </c>
      <c r="C404" s="84">
        <v>924.32472475999998</v>
      </c>
      <c r="D404" s="84">
        <v>895.08428959000003</v>
      </c>
      <c r="E404" s="84">
        <v>135.35501801000001</v>
      </c>
      <c r="F404" s="84">
        <v>135.35501801000001</v>
      </c>
    </row>
    <row r="405" spans="1:6" ht="12.75" customHeight="1" x14ac:dyDescent="0.2">
      <c r="A405" s="83" t="s">
        <v>164</v>
      </c>
      <c r="B405" s="83">
        <v>7</v>
      </c>
      <c r="C405" s="84">
        <v>908.17565663000005</v>
      </c>
      <c r="D405" s="84">
        <v>879.33402237999996</v>
      </c>
      <c r="E405" s="84">
        <v>132.97325606000001</v>
      </c>
      <c r="F405" s="84">
        <v>132.97325606000001</v>
      </c>
    </row>
    <row r="406" spans="1:6" ht="12.75" customHeight="1" x14ac:dyDescent="0.2">
      <c r="A406" s="83" t="s">
        <v>164</v>
      </c>
      <c r="B406" s="83">
        <v>8</v>
      </c>
      <c r="C406" s="84">
        <v>886.12413087000004</v>
      </c>
      <c r="D406" s="84">
        <v>857.35444696000002</v>
      </c>
      <c r="E406" s="84">
        <v>129.64949554</v>
      </c>
      <c r="F406" s="84">
        <v>129.64949554</v>
      </c>
    </row>
    <row r="407" spans="1:6" ht="12.75" customHeight="1" x14ac:dyDescent="0.2">
      <c r="A407" s="83" t="s">
        <v>164</v>
      </c>
      <c r="B407" s="83">
        <v>9</v>
      </c>
      <c r="C407" s="84">
        <v>834.24673575999998</v>
      </c>
      <c r="D407" s="84">
        <v>805.57839657</v>
      </c>
      <c r="E407" s="84">
        <v>121.81989969999999</v>
      </c>
      <c r="F407" s="84">
        <v>121.81989969999999</v>
      </c>
    </row>
    <row r="408" spans="1:6" ht="12.75" customHeight="1" x14ac:dyDescent="0.2">
      <c r="A408" s="83" t="s">
        <v>164</v>
      </c>
      <c r="B408" s="83">
        <v>10</v>
      </c>
      <c r="C408" s="84">
        <v>808.76572819</v>
      </c>
      <c r="D408" s="84">
        <v>781.19441520999999</v>
      </c>
      <c r="E408" s="84">
        <v>118.13254391</v>
      </c>
      <c r="F408" s="84">
        <v>118.13254391</v>
      </c>
    </row>
    <row r="409" spans="1:6" ht="12.75" customHeight="1" x14ac:dyDescent="0.2">
      <c r="A409" s="83" t="s">
        <v>164</v>
      </c>
      <c r="B409" s="83">
        <v>11</v>
      </c>
      <c r="C409" s="84">
        <v>802.36250189999998</v>
      </c>
      <c r="D409" s="84">
        <v>772.90474804999997</v>
      </c>
      <c r="E409" s="84">
        <v>116.87897700000001</v>
      </c>
      <c r="F409" s="84">
        <v>116.87897700000001</v>
      </c>
    </row>
    <row r="410" spans="1:6" ht="12.75" customHeight="1" x14ac:dyDescent="0.2">
      <c r="A410" s="83" t="s">
        <v>164</v>
      </c>
      <c r="B410" s="83">
        <v>12</v>
      </c>
      <c r="C410" s="84">
        <v>808.15505869000003</v>
      </c>
      <c r="D410" s="84">
        <v>779.77730442999996</v>
      </c>
      <c r="E410" s="84">
        <v>117.91824783</v>
      </c>
      <c r="F410" s="84">
        <v>117.91824783</v>
      </c>
    </row>
    <row r="411" spans="1:6" ht="12.75" customHeight="1" x14ac:dyDescent="0.2">
      <c r="A411" s="83" t="s">
        <v>164</v>
      </c>
      <c r="B411" s="83">
        <v>13</v>
      </c>
      <c r="C411" s="84">
        <v>823.17420444000004</v>
      </c>
      <c r="D411" s="84">
        <v>793.86714404999998</v>
      </c>
      <c r="E411" s="84">
        <v>120.04891923</v>
      </c>
      <c r="F411" s="84">
        <v>120.04891923</v>
      </c>
    </row>
    <row r="412" spans="1:6" ht="12.75" customHeight="1" x14ac:dyDescent="0.2">
      <c r="A412" s="83" t="s">
        <v>164</v>
      </c>
      <c r="B412" s="83">
        <v>14</v>
      </c>
      <c r="C412" s="84">
        <v>836.23624829000005</v>
      </c>
      <c r="D412" s="84">
        <v>806.86333585</v>
      </c>
      <c r="E412" s="84">
        <v>122.01420874999999</v>
      </c>
      <c r="F412" s="84">
        <v>122.01420874999999</v>
      </c>
    </row>
    <row r="413" spans="1:6" ht="12.75" customHeight="1" x14ac:dyDescent="0.2">
      <c r="A413" s="83" t="s">
        <v>164</v>
      </c>
      <c r="B413" s="83">
        <v>15</v>
      </c>
      <c r="C413" s="84">
        <v>844.29285468</v>
      </c>
      <c r="D413" s="84">
        <v>815.54286701000001</v>
      </c>
      <c r="E413" s="84">
        <v>123.32673105000001</v>
      </c>
      <c r="F413" s="84">
        <v>123.32673105000001</v>
      </c>
    </row>
    <row r="414" spans="1:6" ht="12.75" customHeight="1" x14ac:dyDescent="0.2">
      <c r="A414" s="83" t="s">
        <v>164</v>
      </c>
      <c r="B414" s="83">
        <v>16</v>
      </c>
      <c r="C414" s="84">
        <v>834.83154303000003</v>
      </c>
      <c r="D414" s="84">
        <v>811.05617185999995</v>
      </c>
      <c r="E414" s="84">
        <v>122.64825114999999</v>
      </c>
      <c r="F414" s="84">
        <v>122.64825114999999</v>
      </c>
    </row>
    <row r="415" spans="1:6" ht="12.75" customHeight="1" x14ac:dyDescent="0.2">
      <c r="A415" s="83" t="s">
        <v>164</v>
      </c>
      <c r="B415" s="83">
        <v>17</v>
      </c>
      <c r="C415" s="84">
        <v>835.85842553999998</v>
      </c>
      <c r="D415" s="84">
        <v>806.45007438000005</v>
      </c>
      <c r="E415" s="84">
        <v>121.95171517999999</v>
      </c>
      <c r="F415" s="84">
        <v>121.95171517999999</v>
      </c>
    </row>
    <row r="416" spans="1:6" ht="12.75" customHeight="1" x14ac:dyDescent="0.2">
      <c r="A416" s="83" t="s">
        <v>164</v>
      </c>
      <c r="B416" s="83">
        <v>18</v>
      </c>
      <c r="C416" s="84">
        <v>834.98543672999995</v>
      </c>
      <c r="D416" s="84">
        <v>807.46673845999999</v>
      </c>
      <c r="E416" s="84">
        <v>122.10545553999999</v>
      </c>
      <c r="F416" s="84">
        <v>122.10545553999999</v>
      </c>
    </row>
    <row r="417" spans="1:6" ht="12.75" customHeight="1" x14ac:dyDescent="0.2">
      <c r="A417" s="83" t="s">
        <v>164</v>
      </c>
      <c r="B417" s="83">
        <v>19</v>
      </c>
      <c r="C417" s="84">
        <v>808.97648542000002</v>
      </c>
      <c r="D417" s="84">
        <v>783.83505657000001</v>
      </c>
      <c r="E417" s="84">
        <v>118.53186279000001</v>
      </c>
      <c r="F417" s="84">
        <v>118.53186279000001</v>
      </c>
    </row>
    <row r="418" spans="1:6" ht="12.75" customHeight="1" x14ac:dyDescent="0.2">
      <c r="A418" s="83" t="s">
        <v>164</v>
      </c>
      <c r="B418" s="83">
        <v>20</v>
      </c>
      <c r="C418" s="84">
        <v>801.19128723999995</v>
      </c>
      <c r="D418" s="84">
        <v>773.22956376000002</v>
      </c>
      <c r="E418" s="84">
        <v>116.92809576000001</v>
      </c>
      <c r="F418" s="84">
        <v>116.92809576000001</v>
      </c>
    </row>
    <row r="419" spans="1:6" ht="12.75" customHeight="1" x14ac:dyDescent="0.2">
      <c r="A419" s="83" t="s">
        <v>164</v>
      </c>
      <c r="B419" s="83">
        <v>21</v>
      </c>
      <c r="C419" s="84">
        <v>804.07967409000003</v>
      </c>
      <c r="D419" s="84">
        <v>775.63192161999996</v>
      </c>
      <c r="E419" s="84">
        <v>117.29138132</v>
      </c>
      <c r="F419" s="84">
        <v>117.29138132</v>
      </c>
    </row>
    <row r="420" spans="1:6" ht="12.75" customHeight="1" x14ac:dyDescent="0.2">
      <c r="A420" s="83" t="s">
        <v>164</v>
      </c>
      <c r="B420" s="83">
        <v>22</v>
      </c>
      <c r="C420" s="84">
        <v>811.01636431999998</v>
      </c>
      <c r="D420" s="84">
        <v>786.02161374000002</v>
      </c>
      <c r="E420" s="84">
        <v>118.86251487</v>
      </c>
      <c r="F420" s="84">
        <v>118.86251487</v>
      </c>
    </row>
    <row r="421" spans="1:6" ht="12.75" customHeight="1" x14ac:dyDescent="0.2">
      <c r="A421" s="83" t="s">
        <v>164</v>
      </c>
      <c r="B421" s="83">
        <v>23</v>
      </c>
      <c r="C421" s="84">
        <v>844.41933829000004</v>
      </c>
      <c r="D421" s="84">
        <v>813.65552975000003</v>
      </c>
      <c r="E421" s="84">
        <v>123.04132713</v>
      </c>
      <c r="F421" s="84">
        <v>123.04132713</v>
      </c>
    </row>
    <row r="422" spans="1:6" ht="12.75" customHeight="1" x14ac:dyDescent="0.2">
      <c r="A422" s="83" t="s">
        <v>164</v>
      </c>
      <c r="B422" s="83">
        <v>24</v>
      </c>
      <c r="C422" s="84">
        <v>877.28887738000003</v>
      </c>
      <c r="D422" s="84">
        <v>844.9136317</v>
      </c>
      <c r="E422" s="84">
        <v>127.76819029000001</v>
      </c>
      <c r="F422" s="84">
        <v>127.76819029000001</v>
      </c>
    </row>
    <row r="423" spans="1:6" ht="12.75" customHeight="1" x14ac:dyDescent="0.2">
      <c r="A423" s="83" t="s">
        <v>165</v>
      </c>
      <c r="B423" s="83">
        <v>1</v>
      </c>
      <c r="C423" s="84">
        <v>925.69340224999996</v>
      </c>
      <c r="D423" s="84">
        <v>893.05581194000001</v>
      </c>
      <c r="E423" s="84">
        <v>135.04827078</v>
      </c>
      <c r="F423" s="84">
        <v>135.04827078</v>
      </c>
    </row>
    <row r="424" spans="1:6" ht="12.75" customHeight="1" x14ac:dyDescent="0.2">
      <c r="A424" s="83" t="s">
        <v>165</v>
      </c>
      <c r="B424" s="83">
        <v>2</v>
      </c>
      <c r="C424" s="84">
        <v>958.61020668000003</v>
      </c>
      <c r="D424" s="84">
        <v>925.13046165000003</v>
      </c>
      <c r="E424" s="84">
        <v>139.89861263</v>
      </c>
      <c r="F424" s="84">
        <v>139.89861263</v>
      </c>
    </row>
    <row r="425" spans="1:6" ht="12.75" customHeight="1" x14ac:dyDescent="0.2">
      <c r="A425" s="83" t="s">
        <v>165</v>
      </c>
      <c r="B425" s="83">
        <v>3</v>
      </c>
      <c r="C425" s="84">
        <v>996.34381863999999</v>
      </c>
      <c r="D425" s="84">
        <v>962.09572763000006</v>
      </c>
      <c r="E425" s="84">
        <v>145.48851550000001</v>
      </c>
      <c r="F425" s="84">
        <v>145.48851550000001</v>
      </c>
    </row>
    <row r="426" spans="1:6" ht="12.75" customHeight="1" x14ac:dyDescent="0.2">
      <c r="A426" s="83" t="s">
        <v>165</v>
      </c>
      <c r="B426" s="83">
        <v>4</v>
      </c>
      <c r="C426" s="84">
        <v>1016.04979844</v>
      </c>
      <c r="D426" s="84">
        <v>980.70952287</v>
      </c>
      <c r="E426" s="84">
        <v>148.30330135</v>
      </c>
      <c r="F426" s="84">
        <v>148.30330135</v>
      </c>
    </row>
    <row r="427" spans="1:6" ht="12.75" customHeight="1" x14ac:dyDescent="0.2">
      <c r="A427" s="83" t="s">
        <v>165</v>
      </c>
      <c r="B427" s="83">
        <v>5</v>
      </c>
      <c r="C427" s="84">
        <v>1020.77172862</v>
      </c>
      <c r="D427" s="84">
        <v>985.90404851000005</v>
      </c>
      <c r="E427" s="84">
        <v>149.08881966999999</v>
      </c>
      <c r="F427" s="84">
        <v>149.08881966999999</v>
      </c>
    </row>
    <row r="428" spans="1:6" ht="12.75" customHeight="1" x14ac:dyDescent="0.2">
      <c r="A428" s="83" t="s">
        <v>165</v>
      </c>
      <c r="B428" s="83">
        <v>6</v>
      </c>
      <c r="C428" s="84">
        <v>997.01129849999995</v>
      </c>
      <c r="D428" s="84">
        <v>962.41758642000002</v>
      </c>
      <c r="E428" s="84">
        <v>145.53718712</v>
      </c>
      <c r="F428" s="84">
        <v>145.53718712</v>
      </c>
    </row>
    <row r="429" spans="1:6" ht="12.75" customHeight="1" x14ac:dyDescent="0.2">
      <c r="A429" s="83" t="s">
        <v>165</v>
      </c>
      <c r="B429" s="83">
        <v>7</v>
      </c>
      <c r="C429" s="84">
        <v>943.91402694999999</v>
      </c>
      <c r="D429" s="84">
        <v>909.85821926999995</v>
      </c>
      <c r="E429" s="84">
        <v>137.58913779</v>
      </c>
      <c r="F429" s="84">
        <v>137.58913779</v>
      </c>
    </row>
    <row r="430" spans="1:6" ht="12.75" customHeight="1" x14ac:dyDescent="0.2">
      <c r="A430" s="83" t="s">
        <v>165</v>
      </c>
      <c r="B430" s="83">
        <v>8</v>
      </c>
      <c r="C430" s="84">
        <v>887.95017560999997</v>
      </c>
      <c r="D430" s="84">
        <v>856.02957713000001</v>
      </c>
      <c r="E430" s="84">
        <v>129.44914817</v>
      </c>
      <c r="F430" s="84">
        <v>129.44914817</v>
      </c>
    </row>
    <row r="431" spans="1:6" ht="12.75" customHeight="1" x14ac:dyDescent="0.2">
      <c r="A431" s="83" t="s">
        <v>165</v>
      </c>
      <c r="B431" s="83">
        <v>9</v>
      </c>
      <c r="C431" s="84">
        <v>861.15795025</v>
      </c>
      <c r="D431" s="84">
        <v>831.41096129000005</v>
      </c>
      <c r="E431" s="84">
        <v>125.72631086</v>
      </c>
      <c r="F431" s="84">
        <v>125.72631086</v>
      </c>
    </row>
    <row r="432" spans="1:6" ht="12.75" customHeight="1" x14ac:dyDescent="0.2">
      <c r="A432" s="83" t="s">
        <v>165</v>
      </c>
      <c r="B432" s="83">
        <v>10</v>
      </c>
      <c r="C432" s="84">
        <v>858.70523637999997</v>
      </c>
      <c r="D432" s="84">
        <v>828.64932366000005</v>
      </c>
      <c r="E432" s="84">
        <v>125.30869487</v>
      </c>
      <c r="F432" s="84">
        <v>125.30869487</v>
      </c>
    </row>
    <row r="433" spans="1:6" ht="12.75" customHeight="1" x14ac:dyDescent="0.2">
      <c r="A433" s="83" t="s">
        <v>165</v>
      </c>
      <c r="B433" s="83">
        <v>11</v>
      </c>
      <c r="C433" s="84">
        <v>868.29319464000002</v>
      </c>
      <c r="D433" s="84">
        <v>836.08643089999998</v>
      </c>
      <c r="E433" s="84">
        <v>126.43333732000001</v>
      </c>
      <c r="F433" s="84">
        <v>126.43333732000001</v>
      </c>
    </row>
    <row r="434" spans="1:6" ht="12.75" customHeight="1" x14ac:dyDescent="0.2">
      <c r="A434" s="83" t="s">
        <v>165</v>
      </c>
      <c r="B434" s="83">
        <v>12</v>
      </c>
      <c r="C434" s="84">
        <v>885.34360573000004</v>
      </c>
      <c r="D434" s="84">
        <v>849.74327477999998</v>
      </c>
      <c r="E434" s="84">
        <v>128.49853092000001</v>
      </c>
      <c r="F434" s="84">
        <v>128.49853092000001</v>
      </c>
    </row>
    <row r="435" spans="1:6" ht="12.75" customHeight="1" x14ac:dyDescent="0.2">
      <c r="A435" s="83" t="s">
        <v>165</v>
      </c>
      <c r="B435" s="83">
        <v>13</v>
      </c>
      <c r="C435" s="84">
        <v>887.54774448000001</v>
      </c>
      <c r="D435" s="84">
        <v>851.77928052000004</v>
      </c>
      <c r="E435" s="84">
        <v>128.80641654999999</v>
      </c>
      <c r="F435" s="84">
        <v>128.80641654999999</v>
      </c>
    </row>
    <row r="436" spans="1:6" ht="12.75" customHeight="1" x14ac:dyDescent="0.2">
      <c r="A436" s="83" t="s">
        <v>165</v>
      </c>
      <c r="B436" s="83">
        <v>14</v>
      </c>
      <c r="C436" s="84">
        <v>884.82599158000005</v>
      </c>
      <c r="D436" s="84">
        <v>849.48480566000001</v>
      </c>
      <c r="E436" s="84">
        <v>128.45944510999999</v>
      </c>
      <c r="F436" s="84">
        <v>128.45944510999999</v>
      </c>
    </row>
    <row r="437" spans="1:6" ht="12.75" customHeight="1" x14ac:dyDescent="0.2">
      <c r="A437" s="83" t="s">
        <v>165</v>
      </c>
      <c r="B437" s="83">
        <v>15</v>
      </c>
      <c r="C437" s="84">
        <v>901.27869483999996</v>
      </c>
      <c r="D437" s="84">
        <v>865.66265074</v>
      </c>
      <c r="E437" s="84">
        <v>130.90586557</v>
      </c>
      <c r="F437" s="84">
        <v>130.90586557</v>
      </c>
    </row>
    <row r="438" spans="1:6" ht="12.75" customHeight="1" x14ac:dyDescent="0.2">
      <c r="A438" s="83" t="s">
        <v>165</v>
      </c>
      <c r="B438" s="83">
        <v>16</v>
      </c>
      <c r="C438" s="84">
        <v>877.70826005000004</v>
      </c>
      <c r="D438" s="84">
        <v>843.23414277999996</v>
      </c>
      <c r="E438" s="84">
        <v>127.51421728</v>
      </c>
      <c r="F438" s="84">
        <v>127.51421728</v>
      </c>
    </row>
    <row r="439" spans="1:6" ht="12.75" customHeight="1" x14ac:dyDescent="0.2">
      <c r="A439" s="83" t="s">
        <v>165</v>
      </c>
      <c r="B439" s="83">
        <v>17</v>
      </c>
      <c r="C439" s="84">
        <v>824.97945443000003</v>
      </c>
      <c r="D439" s="84">
        <v>792.58027525</v>
      </c>
      <c r="E439" s="84">
        <v>119.85431839</v>
      </c>
      <c r="F439" s="84">
        <v>119.85431839</v>
      </c>
    </row>
    <row r="440" spans="1:6" ht="12.75" customHeight="1" x14ac:dyDescent="0.2">
      <c r="A440" s="83" t="s">
        <v>165</v>
      </c>
      <c r="B440" s="83">
        <v>18</v>
      </c>
      <c r="C440" s="84">
        <v>808.26243796000006</v>
      </c>
      <c r="D440" s="84">
        <v>777.57325838999998</v>
      </c>
      <c r="E440" s="84">
        <v>117.58495107</v>
      </c>
      <c r="F440" s="84">
        <v>117.58495107</v>
      </c>
    </row>
    <row r="441" spans="1:6" ht="12.75" customHeight="1" x14ac:dyDescent="0.2">
      <c r="A441" s="83" t="s">
        <v>165</v>
      </c>
      <c r="B441" s="83">
        <v>19</v>
      </c>
      <c r="C441" s="84">
        <v>867.89043599000001</v>
      </c>
      <c r="D441" s="84">
        <v>836.73019262000003</v>
      </c>
      <c r="E441" s="84">
        <v>126.53068723</v>
      </c>
      <c r="F441" s="84">
        <v>126.53068723</v>
      </c>
    </row>
    <row r="442" spans="1:6" ht="12.75" customHeight="1" x14ac:dyDescent="0.2">
      <c r="A442" s="83" t="s">
        <v>165</v>
      </c>
      <c r="B442" s="83">
        <v>20</v>
      </c>
      <c r="C442" s="84">
        <v>963.87518678000004</v>
      </c>
      <c r="D442" s="84">
        <v>934.41176823000001</v>
      </c>
      <c r="E442" s="84">
        <v>141.30213566</v>
      </c>
      <c r="F442" s="84">
        <v>141.30213566</v>
      </c>
    </row>
    <row r="443" spans="1:6" ht="12.75" customHeight="1" x14ac:dyDescent="0.2">
      <c r="A443" s="83" t="s">
        <v>165</v>
      </c>
      <c r="B443" s="83">
        <v>21</v>
      </c>
      <c r="C443" s="84">
        <v>953.83398148000003</v>
      </c>
      <c r="D443" s="84">
        <v>930.05377163000003</v>
      </c>
      <c r="E443" s="84">
        <v>140.64311760999999</v>
      </c>
      <c r="F443" s="84">
        <v>140.64311760999999</v>
      </c>
    </row>
    <row r="444" spans="1:6" ht="12.75" customHeight="1" x14ac:dyDescent="0.2">
      <c r="A444" s="83" t="s">
        <v>165</v>
      </c>
      <c r="B444" s="83">
        <v>22</v>
      </c>
      <c r="C444" s="84">
        <v>948.09640909999996</v>
      </c>
      <c r="D444" s="84">
        <v>920.72713552000005</v>
      </c>
      <c r="E444" s="84">
        <v>139.23273982000001</v>
      </c>
      <c r="F444" s="84">
        <v>139.23273982000001</v>
      </c>
    </row>
    <row r="445" spans="1:6" ht="12.75" customHeight="1" x14ac:dyDescent="0.2">
      <c r="A445" s="83" t="s">
        <v>165</v>
      </c>
      <c r="B445" s="83">
        <v>23</v>
      </c>
      <c r="C445" s="84">
        <v>902.82057693000002</v>
      </c>
      <c r="D445" s="84">
        <v>874.11616646000004</v>
      </c>
      <c r="E445" s="84">
        <v>132.18420972000001</v>
      </c>
      <c r="F445" s="84">
        <v>132.18420972000001</v>
      </c>
    </row>
    <row r="446" spans="1:6" ht="12.75" customHeight="1" x14ac:dyDescent="0.2">
      <c r="A446" s="83" t="s">
        <v>165</v>
      </c>
      <c r="B446" s="83">
        <v>24</v>
      </c>
      <c r="C446" s="84">
        <v>942.39577167000004</v>
      </c>
      <c r="D446" s="84">
        <v>915.43710403</v>
      </c>
      <c r="E446" s="84">
        <v>138.43277906</v>
      </c>
      <c r="F446" s="84">
        <v>138.43277906</v>
      </c>
    </row>
    <row r="447" spans="1:6" ht="12.75" customHeight="1" x14ac:dyDescent="0.2">
      <c r="A447" s="83" t="s">
        <v>166</v>
      </c>
      <c r="B447" s="83">
        <v>1</v>
      </c>
      <c r="C447" s="84">
        <v>970.77047258000005</v>
      </c>
      <c r="D447" s="84">
        <v>945.63465349000001</v>
      </c>
      <c r="E447" s="84">
        <v>142.99926503</v>
      </c>
      <c r="F447" s="84">
        <v>142.99926503</v>
      </c>
    </row>
    <row r="448" spans="1:6" ht="12.75" customHeight="1" x14ac:dyDescent="0.2">
      <c r="A448" s="83" t="s">
        <v>166</v>
      </c>
      <c r="B448" s="83">
        <v>2</v>
      </c>
      <c r="C448" s="84">
        <v>1017.1424319400001</v>
      </c>
      <c r="D448" s="84">
        <v>988.15653089</v>
      </c>
      <c r="E448" s="84">
        <v>149.42944098999999</v>
      </c>
      <c r="F448" s="84">
        <v>149.42944098999999</v>
      </c>
    </row>
    <row r="449" spans="1:6" ht="12.75" customHeight="1" x14ac:dyDescent="0.2">
      <c r="A449" s="83" t="s">
        <v>166</v>
      </c>
      <c r="B449" s="83">
        <v>3</v>
      </c>
      <c r="C449" s="84">
        <v>1028.4512786600001</v>
      </c>
      <c r="D449" s="84">
        <v>1004.90215314</v>
      </c>
      <c r="E449" s="84">
        <v>151.96172095</v>
      </c>
      <c r="F449" s="84">
        <v>151.96172095</v>
      </c>
    </row>
    <row r="450" spans="1:6" ht="12.75" customHeight="1" x14ac:dyDescent="0.2">
      <c r="A450" s="83" t="s">
        <v>166</v>
      </c>
      <c r="B450" s="83">
        <v>4</v>
      </c>
      <c r="C450" s="84">
        <v>1032.0757693</v>
      </c>
      <c r="D450" s="84">
        <v>1007.95094471</v>
      </c>
      <c r="E450" s="84">
        <v>152.42276046999999</v>
      </c>
      <c r="F450" s="84">
        <v>152.42276046999999</v>
      </c>
    </row>
    <row r="451" spans="1:6" ht="12.75" customHeight="1" x14ac:dyDescent="0.2">
      <c r="A451" s="83" t="s">
        <v>166</v>
      </c>
      <c r="B451" s="83">
        <v>5</v>
      </c>
      <c r="C451" s="84">
        <v>1033.3797839399999</v>
      </c>
      <c r="D451" s="84">
        <v>1009.84634677</v>
      </c>
      <c r="E451" s="84">
        <v>152.70938396</v>
      </c>
      <c r="F451" s="84">
        <v>152.70938396</v>
      </c>
    </row>
    <row r="452" spans="1:6" ht="12.75" customHeight="1" x14ac:dyDescent="0.2">
      <c r="A452" s="83" t="s">
        <v>166</v>
      </c>
      <c r="B452" s="83">
        <v>6</v>
      </c>
      <c r="C452" s="84">
        <v>1023.66961353</v>
      </c>
      <c r="D452" s="84">
        <v>995.80867651000005</v>
      </c>
      <c r="E452" s="84">
        <v>150.58660162999999</v>
      </c>
      <c r="F452" s="84">
        <v>150.58660162999999</v>
      </c>
    </row>
    <row r="453" spans="1:6" ht="12.75" customHeight="1" x14ac:dyDescent="0.2">
      <c r="A453" s="83" t="s">
        <v>166</v>
      </c>
      <c r="B453" s="83">
        <v>7</v>
      </c>
      <c r="C453" s="84">
        <v>965.05651064000006</v>
      </c>
      <c r="D453" s="84">
        <v>934.42430650999995</v>
      </c>
      <c r="E453" s="84">
        <v>141.30403171</v>
      </c>
      <c r="F453" s="84">
        <v>141.30403171</v>
      </c>
    </row>
    <row r="454" spans="1:6" ht="12.75" customHeight="1" x14ac:dyDescent="0.2">
      <c r="A454" s="83" t="s">
        <v>166</v>
      </c>
      <c r="B454" s="83">
        <v>8</v>
      </c>
      <c r="C454" s="84">
        <v>905.65086100999997</v>
      </c>
      <c r="D454" s="84">
        <v>875.54676218999998</v>
      </c>
      <c r="E454" s="84">
        <v>132.40054499999999</v>
      </c>
      <c r="F454" s="84">
        <v>132.40054499999999</v>
      </c>
    </row>
    <row r="455" spans="1:6" ht="12.75" customHeight="1" x14ac:dyDescent="0.2">
      <c r="A455" s="83" t="s">
        <v>166</v>
      </c>
      <c r="B455" s="83">
        <v>9</v>
      </c>
      <c r="C455" s="84">
        <v>876.51836661000004</v>
      </c>
      <c r="D455" s="84">
        <v>852.92536061999999</v>
      </c>
      <c r="E455" s="84">
        <v>128.97972726</v>
      </c>
      <c r="F455" s="84">
        <v>128.97972726</v>
      </c>
    </row>
    <row r="456" spans="1:6" ht="12.75" customHeight="1" x14ac:dyDescent="0.2">
      <c r="A456" s="83" t="s">
        <v>166</v>
      </c>
      <c r="B456" s="83">
        <v>10</v>
      </c>
      <c r="C456" s="84">
        <v>885.44077834999996</v>
      </c>
      <c r="D456" s="84">
        <v>855.36327689999996</v>
      </c>
      <c r="E456" s="84">
        <v>129.34838998000001</v>
      </c>
      <c r="F456" s="84">
        <v>129.34838998000001</v>
      </c>
    </row>
    <row r="457" spans="1:6" ht="12.75" customHeight="1" x14ac:dyDescent="0.2">
      <c r="A457" s="83" t="s">
        <v>166</v>
      </c>
      <c r="B457" s="83">
        <v>11</v>
      </c>
      <c r="C457" s="84">
        <v>883.92975917000001</v>
      </c>
      <c r="D457" s="84">
        <v>853.47628302999999</v>
      </c>
      <c r="E457" s="84">
        <v>129.06303797999999</v>
      </c>
      <c r="F457" s="84">
        <v>129.06303797999999</v>
      </c>
    </row>
    <row r="458" spans="1:6" ht="12.75" customHeight="1" x14ac:dyDescent="0.2">
      <c r="A458" s="83" t="s">
        <v>166</v>
      </c>
      <c r="B458" s="83">
        <v>12</v>
      </c>
      <c r="C458" s="84">
        <v>895.37750290999998</v>
      </c>
      <c r="D458" s="84">
        <v>863.29264370999999</v>
      </c>
      <c r="E458" s="84">
        <v>130.54747212000001</v>
      </c>
      <c r="F458" s="84">
        <v>130.54747212000001</v>
      </c>
    </row>
    <row r="459" spans="1:6" ht="12.75" customHeight="1" x14ac:dyDescent="0.2">
      <c r="A459" s="83" t="s">
        <v>166</v>
      </c>
      <c r="B459" s="83">
        <v>13</v>
      </c>
      <c r="C459" s="84">
        <v>898.35423056000002</v>
      </c>
      <c r="D459" s="84">
        <v>866.33559296999999</v>
      </c>
      <c r="E459" s="84">
        <v>131.00762817</v>
      </c>
      <c r="F459" s="84">
        <v>131.00762817</v>
      </c>
    </row>
    <row r="460" spans="1:6" ht="12.75" customHeight="1" x14ac:dyDescent="0.2">
      <c r="A460" s="83" t="s">
        <v>166</v>
      </c>
      <c r="B460" s="83">
        <v>14</v>
      </c>
      <c r="C460" s="84">
        <v>898.66873218000001</v>
      </c>
      <c r="D460" s="84">
        <v>865.94812177999995</v>
      </c>
      <c r="E460" s="84">
        <v>130.94903461000001</v>
      </c>
      <c r="F460" s="84">
        <v>130.94903461000001</v>
      </c>
    </row>
    <row r="461" spans="1:6" ht="12.75" customHeight="1" x14ac:dyDescent="0.2">
      <c r="A461" s="83" t="s">
        <v>166</v>
      </c>
      <c r="B461" s="83">
        <v>15</v>
      </c>
      <c r="C461" s="84">
        <v>903.04831598999999</v>
      </c>
      <c r="D461" s="84">
        <v>869.30485589</v>
      </c>
      <c r="E461" s="84">
        <v>131.45664134</v>
      </c>
      <c r="F461" s="84">
        <v>131.45664134</v>
      </c>
    </row>
    <row r="462" spans="1:6" ht="12.75" customHeight="1" x14ac:dyDescent="0.2">
      <c r="A462" s="83" t="s">
        <v>166</v>
      </c>
      <c r="B462" s="83">
        <v>16</v>
      </c>
      <c r="C462" s="84">
        <v>918.01548061999995</v>
      </c>
      <c r="D462" s="84">
        <v>882.93163717000004</v>
      </c>
      <c r="E462" s="84">
        <v>133.51728886999999</v>
      </c>
      <c r="F462" s="84">
        <v>133.51728886999999</v>
      </c>
    </row>
    <row r="463" spans="1:6" ht="12.75" customHeight="1" x14ac:dyDescent="0.2">
      <c r="A463" s="83" t="s">
        <v>166</v>
      </c>
      <c r="B463" s="83">
        <v>17</v>
      </c>
      <c r="C463" s="84">
        <v>921.44521997000004</v>
      </c>
      <c r="D463" s="84">
        <v>888.28268303000004</v>
      </c>
      <c r="E463" s="84">
        <v>134.32647624000001</v>
      </c>
      <c r="F463" s="84">
        <v>134.32647624000001</v>
      </c>
    </row>
    <row r="464" spans="1:6" ht="12.75" customHeight="1" x14ac:dyDescent="0.2">
      <c r="A464" s="83" t="s">
        <v>166</v>
      </c>
      <c r="B464" s="83">
        <v>18</v>
      </c>
      <c r="C464" s="84">
        <v>898.29610126</v>
      </c>
      <c r="D464" s="84">
        <v>866.18680925000001</v>
      </c>
      <c r="E464" s="84">
        <v>130.98512903</v>
      </c>
      <c r="F464" s="84">
        <v>130.98512903</v>
      </c>
    </row>
    <row r="465" spans="1:6" ht="12.75" customHeight="1" x14ac:dyDescent="0.2">
      <c r="A465" s="83" t="s">
        <v>166</v>
      </c>
      <c r="B465" s="83">
        <v>19</v>
      </c>
      <c r="C465" s="84">
        <v>981.01632119999999</v>
      </c>
      <c r="D465" s="84">
        <v>949.85782725000001</v>
      </c>
      <c r="E465" s="84">
        <v>143.63789512</v>
      </c>
      <c r="F465" s="84">
        <v>143.63789512</v>
      </c>
    </row>
    <row r="466" spans="1:6" ht="12.75" customHeight="1" x14ac:dyDescent="0.2">
      <c r="A466" s="83" t="s">
        <v>166</v>
      </c>
      <c r="B466" s="83">
        <v>20</v>
      </c>
      <c r="C466" s="84">
        <v>999.46138112999995</v>
      </c>
      <c r="D466" s="84">
        <v>974.91221100999996</v>
      </c>
      <c r="E466" s="84">
        <v>147.42662944</v>
      </c>
      <c r="F466" s="84">
        <v>147.42662944</v>
      </c>
    </row>
    <row r="467" spans="1:6" ht="12.75" customHeight="1" x14ac:dyDescent="0.2">
      <c r="A467" s="83" t="s">
        <v>166</v>
      </c>
      <c r="B467" s="83">
        <v>21</v>
      </c>
      <c r="C467" s="84">
        <v>993.23480159999997</v>
      </c>
      <c r="D467" s="84">
        <v>968.46242460999997</v>
      </c>
      <c r="E467" s="84">
        <v>146.45129005999999</v>
      </c>
      <c r="F467" s="84">
        <v>146.45129005999999</v>
      </c>
    </row>
    <row r="468" spans="1:6" ht="12.75" customHeight="1" x14ac:dyDescent="0.2">
      <c r="A468" s="83" t="s">
        <v>166</v>
      </c>
      <c r="B468" s="83">
        <v>22</v>
      </c>
      <c r="C468" s="84">
        <v>987.56603325000003</v>
      </c>
      <c r="D468" s="84">
        <v>959.62604651000004</v>
      </c>
      <c r="E468" s="84">
        <v>145.11504930000001</v>
      </c>
      <c r="F468" s="84">
        <v>145.11504930000001</v>
      </c>
    </row>
    <row r="469" spans="1:6" ht="12.75" customHeight="1" x14ac:dyDescent="0.2">
      <c r="A469" s="83" t="s">
        <v>166</v>
      </c>
      <c r="B469" s="83">
        <v>23</v>
      </c>
      <c r="C469" s="84">
        <v>948.09911148000003</v>
      </c>
      <c r="D469" s="84">
        <v>920.04884627000001</v>
      </c>
      <c r="E469" s="84">
        <v>139.13016863999999</v>
      </c>
      <c r="F469" s="84">
        <v>139.13016863999999</v>
      </c>
    </row>
    <row r="470" spans="1:6" ht="12.75" customHeight="1" x14ac:dyDescent="0.2">
      <c r="A470" s="83" t="s">
        <v>166</v>
      </c>
      <c r="B470" s="83">
        <v>24</v>
      </c>
      <c r="C470" s="84">
        <v>937.46021246999999</v>
      </c>
      <c r="D470" s="84">
        <v>906.90209873000003</v>
      </c>
      <c r="E470" s="84">
        <v>137.14211202000001</v>
      </c>
      <c r="F470" s="84">
        <v>137.14211202000001</v>
      </c>
    </row>
    <row r="471" spans="1:6" ht="12.75" customHeight="1" x14ac:dyDescent="0.2">
      <c r="A471" s="83" t="s">
        <v>167</v>
      </c>
      <c r="B471" s="83">
        <v>1</v>
      </c>
      <c r="C471" s="84">
        <v>981.62951481000005</v>
      </c>
      <c r="D471" s="84">
        <v>950.90182632999995</v>
      </c>
      <c r="E471" s="84">
        <v>143.7957691</v>
      </c>
      <c r="F471" s="84">
        <v>143.7957691</v>
      </c>
    </row>
    <row r="472" spans="1:6" ht="12.75" customHeight="1" x14ac:dyDescent="0.2">
      <c r="A472" s="83" t="s">
        <v>167</v>
      </c>
      <c r="B472" s="83">
        <v>2</v>
      </c>
      <c r="C472" s="84">
        <v>1013.32588576</v>
      </c>
      <c r="D472" s="84">
        <v>985.74034660999996</v>
      </c>
      <c r="E472" s="84">
        <v>149.06406459999999</v>
      </c>
      <c r="F472" s="84">
        <v>149.06406459999999</v>
      </c>
    </row>
    <row r="473" spans="1:6" ht="12.75" customHeight="1" x14ac:dyDescent="0.2">
      <c r="A473" s="83" t="s">
        <v>167</v>
      </c>
      <c r="B473" s="83">
        <v>3</v>
      </c>
      <c r="C473" s="84">
        <v>1037.5245147099999</v>
      </c>
      <c r="D473" s="84">
        <v>1007.5863306799999</v>
      </c>
      <c r="E473" s="84">
        <v>152.36762339000001</v>
      </c>
      <c r="F473" s="84">
        <v>152.36762339000001</v>
      </c>
    </row>
    <row r="474" spans="1:6" ht="12.75" customHeight="1" x14ac:dyDescent="0.2">
      <c r="A474" s="83" t="s">
        <v>167</v>
      </c>
      <c r="B474" s="83">
        <v>4</v>
      </c>
      <c r="C474" s="84">
        <v>1036.8294702799999</v>
      </c>
      <c r="D474" s="84">
        <v>1007.17245621</v>
      </c>
      <c r="E474" s="84">
        <v>152.30503712000001</v>
      </c>
      <c r="F474" s="84">
        <v>152.30503712000001</v>
      </c>
    </row>
    <row r="475" spans="1:6" ht="12.75" customHeight="1" x14ac:dyDescent="0.2">
      <c r="A475" s="83" t="s">
        <v>167</v>
      </c>
      <c r="B475" s="83">
        <v>5</v>
      </c>
      <c r="C475" s="84">
        <v>1039.8244440000001</v>
      </c>
      <c r="D475" s="84">
        <v>1010.19596455</v>
      </c>
      <c r="E475" s="84">
        <v>152.76225331000001</v>
      </c>
      <c r="F475" s="84">
        <v>152.76225331000001</v>
      </c>
    </row>
    <row r="476" spans="1:6" ht="12.75" customHeight="1" x14ac:dyDescent="0.2">
      <c r="A476" s="83" t="s">
        <v>167</v>
      </c>
      <c r="B476" s="83">
        <v>6</v>
      </c>
      <c r="C476" s="84">
        <v>1023.49326652</v>
      </c>
      <c r="D476" s="84">
        <v>993.85978474000001</v>
      </c>
      <c r="E476" s="84">
        <v>150.29188941000001</v>
      </c>
      <c r="F476" s="84">
        <v>150.29188941000001</v>
      </c>
    </row>
    <row r="477" spans="1:6" ht="12.75" customHeight="1" x14ac:dyDescent="0.2">
      <c r="A477" s="83" t="s">
        <v>167</v>
      </c>
      <c r="B477" s="83">
        <v>7</v>
      </c>
      <c r="C477" s="84">
        <v>963.41323817</v>
      </c>
      <c r="D477" s="84">
        <v>934.34324895999998</v>
      </c>
      <c r="E477" s="84">
        <v>141.29177415000001</v>
      </c>
      <c r="F477" s="84">
        <v>141.29177415000001</v>
      </c>
    </row>
    <row r="478" spans="1:6" ht="12.75" customHeight="1" x14ac:dyDescent="0.2">
      <c r="A478" s="83" t="s">
        <v>167</v>
      </c>
      <c r="B478" s="83">
        <v>8</v>
      </c>
      <c r="C478" s="84">
        <v>913.94572165</v>
      </c>
      <c r="D478" s="84">
        <v>885.22999727000001</v>
      </c>
      <c r="E478" s="84">
        <v>133.86484783</v>
      </c>
      <c r="F478" s="84">
        <v>133.86484783</v>
      </c>
    </row>
    <row r="479" spans="1:6" ht="12.75" customHeight="1" x14ac:dyDescent="0.2">
      <c r="A479" s="83" t="s">
        <v>167</v>
      </c>
      <c r="B479" s="83">
        <v>9</v>
      </c>
      <c r="C479" s="84">
        <v>948.44856864999997</v>
      </c>
      <c r="D479" s="84">
        <v>919.22242796</v>
      </c>
      <c r="E479" s="84">
        <v>139.00519732000001</v>
      </c>
      <c r="F479" s="84">
        <v>139.00519732000001</v>
      </c>
    </row>
    <row r="480" spans="1:6" ht="12.75" customHeight="1" x14ac:dyDescent="0.2">
      <c r="A480" s="83" t="s">
        <v>167</v>
      </c>
      <c r="B480" s="83">
        <v>10</v>
      </c>
      <c r="C480" s="84">
        <v>956.50900793999995</v>
      </c>
      <c r="D480" s="84">
        <v>927.12816524000004</v>
      </c>
      <c r="E480" s="84">
        <v>140.20070620000001</v>
      </c>
      <c r="F480" s="84">
        <v>140.20070620000001</v>
      </c>
    </row>
    <row r="481" spans="1:6" ht="12.75" customHeight="1" x14ac:dyDescent="0.2">
      <c r="A481" s="83" t="s">
        <v>167</v>
      </c>
      <c r="B481" s="83">
        <v>11</v>
      </c>
      <c r="C481" s="84">
        <v>957.11974707000002</v>
      </c>
      <c r="D481" s="84">
        <v>931.06526179000002</v>
      </c>
      <c r="E481" s="84">
        <v>140.79607557</v>
      </c>
      <c r="F481" s="84">
        <v>140.79607557</v>
      </c>
    </row>
    <row r="482" spans="1:6" ht="12.75" customHeight="1" x14ac:dyDescent="0.2">
      <c r="A482" s="83" t="s">
        <v>167</v>
      </c>
      <c r="B482" s="83">
        <v>12</v>
      </c>
      <c r="C482" s="84">
        <v>984.53927163000003</v>
      </c>
      <c r="D482" s="84">
        <v>959.58930591000001</v>
      </c>
      <c r="E482" s="84">
        <v>145.10949337</v>
      </c>
      <c r="F482" s="84">
        <v>145.10949337</v>
      </c>
    </row>
    <row r="483" spans="1:6" ht="12.75" customHeight="1" x14ac:dyDescent="0.2">
      <c r="A483" s="83" t="s">
        <v>167</v>
      </c>
      <c r="B483" s="83">
        <v>13</v>
      </c>
      <c r="C483" s="84">
        <v>922.91047118999995</v>
      </c>
      <c r="D483" s="84">
        <v>893.58827234</v>
      </c>
      <c r="E483" s="84">
        <v>135.12878966</v>
      </c>
      <c r="F483" s="84">
        <v>135.12878966</v>
      </c>
    </row>
    <row r="484" spans="1:6" ht="12.75" customHeight="1" x14ac:dyDescent="0.2">
      <c r="A484" s="83" t="s">
        <v>167</v>
      </c>
      <c r="B484" s="83">
        <v>14</v>
      </c>
      <c r="C484" s="84">
        <v>914.05788293000001</v>
      </c>
      <c r="D484" s="84">
        <v>885.54190841000002</v>
      </c>
      <c r="E484" s="84">
        <v>133.91201516999999</v>
      </c>
      <c r="F484" s="84">
        <v>133.91201516999999</v>
      </c>
    </row>
    <row r="485" spans="1:6" ht="12.75" customHeight="1" x14ac:dyDescent="0.2">
      <c r="A485" s="83" t="s">
        <v>167</v>
      </c>
      <c r="B485" s="83">
        <v>15</v>
      </c>
      <c r="C485" s="84">
        <v>895.84832547999997</v>
      </c>
      <c r="D485" s="84">
        <v>869.54272066999999</v>
      </c>
      <c r="E485" s="84">
        <v>131.49261135</v>
      </c>
      <c r="F485" s="84">
        <v>131.49261135</v>
      </c>
    </row>
    <row r="486" spans="1:6" ht="12.75" customHeight="1" x14ac:dyDescent="0.2">
      <c r="A486" s="83" t="s">
        <v>167</v>
      </c>
      <c r="B486" s="83">
        <v>16</v>
      </c>
      <c r="C486" s="84">
        <v>897.25591515999997</v>
      </c>
      <c r="D486" s="84">
        <v>867.41481871999997</v>
      </c>
      <c r="E486" s="84">
        <v>131.17082912999999</v>
      </c>
      <c r="F486" s="84">
        <v>131.17082912999999</v>
      </c>
    </row>
    <row r="487" spans="1:6" ht="12.75" customHeight="1" x14ac:dyDescent="0.2">
      <c r="A487" s="83" t="s">
        <v>167</v>
      </c>
      <c r="B487" s="83">
        <v>17</v>
      </c>
      <c r="C487" s="84">
        <v>796.37562744000002</v>
      </c>
      <c r="D487" s="84">
        <v>767.24596952000002</v>
      </c>
      <c r="E487" s="84">
        <v>116.02325415999999</v>
      </c>
      <c r="F487" s="84">
        <v>116.02325415999999</v>
      </c>
    </row>
    <row r="488" spans="1:6" ht="12.75" customHeight="1" x14ac:dyDescent="0.2">
      <c r="A488" s="83" t="s">
        <v>167</v>
      </c>
      <c r="B488" s="83">
        <v>18</v>
      </c>
      <c r="C488" s="84">
        <v>717.65118437000001</v>
      </c>
      <c r="D488" s="84">
        <v>693.16853297</v>
      </c>
      <c r="E488" s="84">
        <v>104.82123344</v>
      </c>
      <c r="F488" s="84">
        <v>104.82123344</v>
      </c>
    </row>
    <row r="489" spans="1:6" ht="12.75" customHeight="1" x14ac:dyDescent="0.2">
      <c r="A489" s="83" t="s">
        <v>167</v>
      </c>
      <c r="B489" s="83">
        <v>19</v>
      </c>
      <c r="C489" s="84">
        <v>741.83855611000001</v>
      </c>
      <c r="D489" s="84">
        <v>713.87673045999998</v>
      </c>
      <c r="E489" s="84">
        <v>107.95273566</v>
      </c>
      <c r="F489" s="84">
        <v>107.95273566</v>
      </c>
    </row>
    <row r="490" spans="1:6" ht="12.75" customHeight="1" x14ac:dyDescent="0.2">
      <c r="A490" s="83" t="s">
        <v>167</v>
      </c>
      <c r="B490" s="83">
        <v>20</v>
      </c>
      <c r="C490" s="84">
        <v>809.13728263999997</v>
      </c>
      <c r="D490" s="84">
        <v>780.87196738</v>
      </c>
      <c r="E490" s="84">
        <v>118.08378321000001</v>
      </c>
      <c r="F490" s="84">
        <v>118.08378321000001</v>
      </c>
    </row>
    <row r="491" spans="1:6" ht="12.75" customHeight="1" x14ac:dyDescent="0.2">
      <c r="A491" s="83" t="s">
        <v>167</v>
      </c>
      <c r="B491" s="83">
        <v>21</v>
      </c>
      <c r="C491" s="84">
        <v>861.52494429000001</v>
      </c>
      <c r="D491" s="84">
        <v>833.11311724999996</v>
      </c>
      <c r="E491" s="84">
        <v>125.98371159</v>
      </c>
      <c r="F491" s="84">
        <v>125.98371159</v>
      </c>
    </row>
    <row r="492" spans="1:6" ht="12.75" customHeight="1" x14ac:dyDescent="0.2">
      <c r="A492" s="83" t="s">
        <v>167</v>
      </c>
      <c r="B492" s="83">
        <v>22</v>
      </c>
      <c r="C492" s="84">
        <v>918.74652178999997</v>
      </c>
      <c r="D492" s="84">
        <v>889.82406784</v>
      </c>
      <c r="E492" s="84">
        <v>134.55956509000001</v>
      </c>
      <c r="F492" s="84">
        <v>134.55956509000001</v>
      </c>
    </row>
    <row r="493" spans="1:6" ht="12.75" customHeight="1" x14ac:dyDescent="0.2">
      <c r="A493" s="83" t="s">
        <v>167</v>
      </c>
      <c r="B493" s="83">
        <v>23</v>
      </c>
      <c r="C493" s="84">
        <v>949.09875532000001</v>
      </c>
      <c r="D493" s="84">
        <v>920.18278622000003</v>
      </c>
      <c r="E493" s="84">
        <v>139.15042310000001</v>
      </c>
      <c r="F493" s="84">
        <v>139.15042310000001</v>
      </c>
    </row>
    <row r="494" spans="1:6" ht="12.75" customHeight="1" x14ac:dyDescent="0.2">
      <c r="A494" s="83" t="s">
        <v>167</v>
      </c>
      <c r="B494" s="83">
        <v>24</v>
      </c>
      <c r="C494" s="84">
        <v>1010.98530271</v>
      </c>
      <c r="D494" s="84">
        <v>981.49568482999996</v>
      </c>
      <c r="E494" s="84">
        <v>148.42218509</v>
      </c>
      <c r="F494" s="84">
        <v>148.42218509</v>
      </c>
    </row>
    <row r="495" spans="1:6" ht="12.75" customHeight="1" x14ac:dyDescent="0.2">
      <c r="A495" s="83" t="s">
        <v>168</v>
      </c>
      <c r="B495" s="83">
        <v>1</v>
      </c>
      <c r="C495" s="84">
        <v>935.47385321000002</v>
      </c>
      <c r="D495" s="84">
        <v>907.02998491000005</v>
      </c>
      <c r="E495" s="84">
        <v>137.16145101999999</v>
      </c>
      <c r="F495" s="84">
        <v>137.16145101999999</v>
      </c>
    </row>
    <row r="496" spans="1:6" ht="12.75" customHeight="1" x14ac:dyDescent="0.2">
      <c r="A496" s="83" t="s">
        <v>168</v>
      </c>
      <c r="B496" s="83">
        <v>2</v>
      </c>
      <c r="C496" s="84">
        <v>937.2169384</v>
      </c>
      <c r="D496" s="84">
        <v>908.25700258999996</v>
      </c>
      <c r="E496" s="84">
        <v>137.34700114</v>
      </c>
      <c r="F496" s="84">
        <v>137.34700114</v>
      </c>
    </row>
    <row r="497" spans="1:6" ht="12.75" customHeight="1" x14ac:dyDescent="0.2">
      <c r="A497" s="83" t="s">
        <v>168</v>
      </c>
      <c r="B497" s="83">
        <v>3</v>
      </c>
      <c r="C497" s="84">
        <v>981.28989552999997</v>
      </c>
      <c r="D497" s="84">
        <v>949.36613875</v>
      </c>
      <c r="E497" s="84">
        <v>143.56354178999999</v>
      </c>
      <c r="F497" s="84">
        <v>143.56354178999999</v>
      </c>
    </row>
    <row r="498" spans="1:6" ht="12.75" customHeight="1" x14ac:dyDescent="0.2">
      <c r="A498" s="83" t="s">
        <v>168</v>
      </c>
      <c r="B498" s="83">
        <v>4</v>
      </c>
      <c r="C498" s="84">
        <v>979.80248245999996</v>
      </c>
      <c r="D498" s="84">
        <v>945.92598842999996</v>
      </c>
      <c r="E498" s="84">
        <v>143.04332083</v>
      </c>
      <c r="F498" s="84">
        <v>143.04332083</v>
      </c>
    </row>
    <row r="499" spans="1:6" ht="12.75" customHeight="1" x14ac:dyDescent="0.2">
      <c r="A499" s="83" t="s">
        <v>168</v>
      </c>
      <c r="B499" s="83">
        <v>5</v>
      </c>
      <c r="C499" s="84">
        <v>959.62931891999995</v>
      </c>
      <c r="D499" s="84">
        <v>926.39762027999996</v>
      </c>
      <c r="E499" s="84">
        <v>140.09023288</v>
      </c>
      <c r="F499" s="84">
        <v>140.09023288</v>
      </c>
    </row>
    <row r="500" spans="1:6" ht="12.75" customHeight="1" x14ac:dyDescent="0.2">
      <c r="A500" s="83" t="s">
        <v>168</v>
      </c>
      <c r="B500" s="83">
        <v>6</v>
      </c>
      <c r="C500" s="84">
        <v>930.21400406999999</v>
      </c>
      <c r="D500" s="84">
        <v>898.32347634999996</v>
      </c>
      <c r="E500" s="84">
        <v>135.84484918000001</v>
      </c>
      <c r="F500" s="84">
        <v>135.84484918000001</v>
      </c>
    </row>
    <row r="501" spans="1:6" ht="12.75" customHeight="1" x14ac:dyDescent="0.2">
      <c r="A501" s="83" t="s">
        <v>168</v>
      </c>
      <c r="B501" s="83">
        <v>7</v>
      </c>
      <c r="C501" s="84">
        <v>881.51706727999999</v>
      </c>
      <c r="D501" s="84">
        <v>850.71213023999996</v>
      </c>
      <c r="E501" s="84">
        <v>128.64504165</v>
      </c>
      <c r="F501" s="84">
        <v>128.64504165</v>
      </c>
    </row>
    <row r="502" spans="1:6" ht="12.75" customHeight="1" x14ac:dyDescent="0.2">
      <c r="A502" s="83" t="s">
        <v>168</v>
      </c>
      <c r="B502" s="83">
        <v>8</v>
      </c>
      <c r="C502" s="84">
        <v>853.01227856000003</v>
      </c>
      <c r="D502" s="84">
        <v>822.61667551999994</v>
      </c>
      <c r="E502" s="84">
        <v>124.39643531999999</v>
      </c>
      <c r="F502" s="84">
        <v>124.39643531999999</v>
      </c>
    </row>
    <row r="503" spans="1:6" ht="12.75" customHeight="1" x14ac:dyDescent="0.2">
      <c r="A503" s="83" t="s">
        <v>168</v>
      </c>
      <c r="B503" s="83">
        <v>9</v>
      </c>
      <c r="C503" s="84">
        <v>857.49834637000004</v>
      </c>
      <c r="D503" s="84">
        <v>824.66080598999997</v>
      </c>
      <c r="E503" s="84">
        <v>124.70554957</v>
      </c>
      <c r="F503" s="84">
        <v>124.70554957</v>
      </c>
    </row>
    <row r="504" spans="1:6" ht="12.75" customHeight="1" x14ac:dyDescent="0.2">
      <c r="A504" s="83" t="s">
        <v>168</v>
      </c>
      <c r="B504" s="83">
        <v>10</v>
      </c>
      <c r="C504" s="84">
        <v>893.04120578000004</v>
      </c>
      <c r="D504" s="84">
        <v>859.89046124000004</v>
      </c>
      <c r="E504" s="84">
        <v>130.03299267</v>
      </c>
      <c r="F504" s="84">
        <v>130.03299267</v>
      </c>
    </row>
    <row r="505" spans="1:6" ht="12.75" customHeight="1" x14ac:dyDescent="0.2">
      <c r="A505" s="83" t="s">
        <v>168</v>
      </c>
      <c r="B505" s="83">
        <v>11</v>
      </c>
      <c r="C505" s="84">
        <v>900.27590564000002</v>
      </c>
      <c r="D505" s="84">
        <v>867.79377438999995</v>
      </c>
      <c r="E505" s="84">
        <v>131.22813497000001</v>
      </c>
      <c r="F505" s="84">
        <v>131.22813497000001</v>
      </c>
    </row>
    <row r="506" spans="1:6" ht="12.75" customHeight="1" x14ac:dyDescent="0.2">
      <c r="A506" s="83" t="s">
        <v>168</v>
      </c>
      <c r="B506" s="83">
        <v>12</v>
      </c>
      <c r="C506" s="84">
        <v>931.30504713000005</v>
      </c>
      <c r="D506" s="84">
        <v>898.96658806999994</v>
      </c>
      <c r="E506" s="84">
        <v>135.94210079999999</v>
      </c>
      <c r="F506" s="84">
        <v>135.94210079999999</v>
      </c>
    </row>
    <row r="507" spans="1:6" ht="12.75" customHeight="1" x14ac:dyDescent="0.2">
      <c r="A507" s="83" t="s">
        <v>168</v>
      </c>
      <c r="B507" s="83">
        <v>13</v>
      </c>
      <c r="C507" s="84">
        <v>925.10830870999996</v>
      </c>
      <c r="D507" s="84">
        <v>891.76924622000001</v>
      </c>
      <c r="E507" s="84">
        <v>134.85371577999999</v>
      </c>
      <c r="F507" s="84">
        <v>134.85371577999999</v>
      </c>
    </row>
    <row r="508" spans="1:6" ht="12.75" customHeight="1" x14ac:dyDescent="0.2">
      <c r="A508" s="83" t="s">
        <v>168</v>
      </c>
      <c r="B508" s="83">
        <v>14</v>
      </c>
      <c r="C508" s="84">
        <v>926.03083999</v>
      </c>
      <c r="D508" s="84">
        <v>891.33106899999996</v>
      </c>
      <c r="E508" s="84">
        <v>134.78745444</v>
      </c>
      <c r="F508" s="84">
        <v>134.78745444</v>
      </c>
    </row>
    <row r="509" spans="1:6" ht="12.75" customHeight="1" x14ac:dyDescent="0.2">
      <c r="A509" s="83" t="s">
        <v>168</v>
      </c>
      <c r="B509" s="83">
        <v>15</v>
      </c>
      <c r="C509" s="84">
        <v>927.87486549000005</v>
      </c>
      <c r="D509" s="84">
        <v>893.31283408000002</v>
      </c>
      <c r="E509" s="84">
        <v>135.08713777</v>
      </c>
      <c r="F509" s="84">
        <v>135.08713777</v>
      </c>
    </row>
    <row r="510" spans="1:6" ht="12.75" customHeight="1" x14ac:dyDescent="0.2">
      <c r="A510" s="83" t="s">
        <v>168</v>
      </c>
      <c r="B510" s="83">
        <v>16</v>
      </c>
      <c r="C510" s="84">
        <v>923.60789689000001</v>
      </c>
      <c r="D510" s="84">
        <v>887.40753919999997</v>
      </c>
      <c r="E510" s="84">
        <v>134.19413663</v>
      </c>
      <c r="F510" s="84">
        <v>134.19413663</v>
      </c>
    </row>
    <row r="511" spans="1:6" ht="12.75" customHeight="1" x14ac:dyDescent="0.2">
      <c r="A511" s="83" t="s">
        <v>168</v>
      </c>
      <c r="B511" s="83">
        <v>17</v>
      </c>
      <c r="C511" s="84">
        <v>972.56596307999996</v>
      </c>
      <c r="D511" s="84">
        <v>937.26459892000003</v>
      </c>
      <c r="E511" s="84">
        <v>141.73354191000001</v>
      </c>
      <c r="F511" s="84">
        <v>141.73354191000001</v>
      </c>
    </row>
    <row r="512" spans="1:6" ht="12.75" customHeight="1" x14ac:dyDescent="0.2">
      <c r="A512" s="83" t="s">
        <v>168</v>
      </c>
      <c r="B512" s="83">
        <v>18</v>
      </c>
      <c r="C512" s="84">
        <v>964.25567848000003</v>
      </c>
      <c r="D512" s="84">
        <v>929.72671244000003</v>
      </c>
      <c r="E512" s="84">
        <v>140.59365958000001</v>
      </c>
      <c r="F512" s="84">
        <v>140.59365958000001</v>
      </c>
    </row>
    <row r="513" spans="1:6" ht="12.75" customHeight="1" x14ac:dyDescent="0.2">
      <c r="A513" s="83" t="s">
        <v>168</v>
      </c>
      <c r="B513" s="83">
        <v>19</v>
      </c>
      <c r="C513" s="84">
        <v>973.71327768000003</v>
      </c>
      <c r="D513" s="84">
        <v>939.83859653000002</v>
      </c>
      <c r="E513" s="84">
        <v>142.12278289</v>
      </c>
      <c r="F513" s="84">
        <v>142.12278289</v>
      </c>
    </row>
    <row r="514" spans="1:6" ht="12.75" customHeight="1" x14ac:dyDescent="0.2">
      <c r="A514" s="83" t="s">
        <v>168</v>
      </c>
      <c r="B514" s="83">
        <v>20</v>
      </c>
      <c r="C514" s="84">
        <v>969.31881701999998</v>
      </c>
      <c r="D514" s="84">
        <v>935.75842309999996</v>
      </c>
      <c r="E514" s="84">
        <v>141.50577737</v>
      </c>
      <c r="F514" s="84">
        <v>141.50577737</v>
      </c>
    </row>
    <row r="515" spans="1:6" ht="12.75" customHeight="1" x14ac:dyDescent="0.2">
      <c r="A515" s="83" t="s">
        <v>168</v>
      </c>
      <c r="B515" s="83">
        <v>21</v>
      </c>
      <c r="C515" s="84">
        <v>960.07533740999997</v>
      </c>
      <c r="D515" s="84">
        <v>926.05375056000003</v>
      </c>
      <c r="E515" s="84">
        <v>140.03823276</v>
      </c>
      <c r="F515" s="84">
        <v>140.03823276</v>
      </c>
    </row>
    <row r="516" spans="1:6" ht="12.75" customHeight="1" x14ac:dyDescent="0.2">
      <c r="A516" s="83" t="s">
        <v>168</v>
      </c>
      <c r="B516" s="83">
        <v>22</v>
      </c>
      <c r="C516" s="84">
        <v>947.11210401000005</v>
      </c>
      <c r="D516" s="84">
        <v>913.04412528</v>
      </c>
      <c r="E516" s="84">
        <v>138.07091181999999</v>
      </c>
      <c r="F516" s="84">
        <v>138.07091181999999</v>
      </c>
    </row>
    <row r="517" spans="1:6" ht="12.75" customHeight="1" x14ac:dyDescent="0.2">
      <c r="A517" s="83" t="s">
        <v>168</v>
      </c>
      <c r="B517" s="83">
        <v>23</v>
      </c>
      <c r="C517" s="84">
        <v>925.98947771999997</v>
      </c>
      <c r="D517" s="84">
        <v>892.45443052999997</v>
      </c>
      <c r="E517" s="84">
        <v>134.95732963</v>
      </c>
      <c r="F517" s="84">
        <v>134.95732963</v>
      </c>
    </row>
    <row r="518" spans="1:6" ht="12.75" customHeight="1" x14ac:dyDescent="0.2">
      <c r="A518" s="83" t="s">
        <v>168</v>
      </c>
      <c r="B518" s="83">
        <v>24</v>
      </c>
      <c r="C518" s="84">
        <v>931.70307236999997</v>
      </c>
      <c r="D518" s="84">
        <v>897.90454236000005</v>
      </c>
      <c r="E518" s="84">
        <v>135.78149780999999</v>
      </c>
      <c r="F518" s="84">
        <v>135.78149780999999</v>
      </c>
    </row>
    <row r="519" spans="1:6" ht="12.75" customHeight="1" x14ac:dyDescent="0.2">
      <c r="A519" s="83" t="s">
        <v>169</v>
      </c>
      <c r="B519" s="83">
        <v>1</v>
      </c>
      <c r="C519" s="84">
        <v>1147.2847932300001</v>
      </c>
      <c r="D519" s="84">
        <v>1111.29461244</v>
      </c>
      <c r="E519" s="84">
        <v>168.05043283000001</v>
      </c>
      <c r="F519" s="84">
        <v>168.05043283000001</v>
      </c>
    </row>
    <row r="520" spans="1:6" ht="12.75" customHeight="1" x14ac:dyDescent="0.2">
      <c r="A520" s="83" t="s">
        <v>169</v>
      </c>
      <c r="B520" s="83">
        <v>2</v>
      </c>
      <c r="C520" s="84">
        <v>1134.23275328</v>
      </c>
      <c r="D520" s="84">
        <v>1098.2326528399999</v>
      </c>
      <c r="E520" s="84">
        <v>166.07519787000001</v>
      </c>
      <c r="F520" s="84">
        <v>166.07519787000001</v>
      </c>
    </row>
    <row r="521" spans="1:6" ht="12.75" customHeight="1" x14ac:dyDescent="0.2">
      <c r="A521" s="83" t="s">
        <v>169</v>
      </c>
      <c r="B521" s="83">
        <v>3</v>
      </c>
      <c r="C521" s="84">
        <v>1149.2522244500001</v>
      </c>
      <c r="D521" s="84">
        <v>1114.2307394500001</v>
      </c>
      <c r="E521" s="84">
        <v>168.49443517</v>
      </c>
      <c r="F521" s="84">
        <v>168.49443517</v>
      </c>
    </row>
    <row r="522" spans="1:6" ht="12.75" customHeight="1" x14ac:dyDescent="0.2">
      <c r="A522" s="83" t="s">
        <v>169</v>
      </c>
      <c r="B522" s="83">
        <v>4</v>
      </c>
      <c r="C522" s="84">
        <v>1208.9660217000001</v>
      </c>
      <c r="D522" s="84">
        <v>1173.6232899700001</v>
      </c>
      <c r="E522" s="84">
        <v>177.47580133</v>
      </c>
      <c r="F522" s="84">
        <v>177.47580133</v>
      </c>
    </row>
    <row r="523" spans="1:6" ht="12.75" customHeight="1" x14ac:dyDescent="0.2">
      <c r="A523" s="83" t="s">
        <v>169</v>
      </c>
      <c r="B523" s="83">
        <v>5</v>
      </c>
      <c r="C523" s="84">
        <v>1187.7966967299999</v>
      </c>
      <c r="D523" s="84">
        <v>1153.46712538</v>
      </c>
      <c r="E523" s="84">
        <v>174.42777774999999</v>
      </c>
      <c r="F523" s="84">
        <v>174.42777774999999</v>
      </c>
    </row>
    <row r="524" spans="1:6" ht="12.75" customHeight="1" x14ac:dyDescent="0.2">
      <c r="A524" s="83" t="s">
        <v>169</v>
      </c>
      <c r="B524" s="83">
        <v>6</v>
      </c>
      <c r="C524" s="84">
        <v>1144.10316573</v>
      </c>
      <c r="D524" s="84">
        <v>1116.0583336499999</v>
      </c>
      <c r="E524" s="84">
        <v>168.77080473000001</v>
      </c>
      <c r="F524" s="84">
        <v>168.77080473000001</v>
      </c>
    </row>
    <row r="525" spans="1:6" ht="12.75" customHeight="1" x14ac:dyDescent="0.2">
      <c r="A525" s="83" t="s">
        <v>169</v>
      </c>
      <c r="B525" s="83">
        <v>7</v>
      </c>
      <c r="C525" s="84">
        <v>1079.2402171700001</v>
      </c>
      <c r="D525" s="84">
        <v>1049.8276895900001</v>
      </c>
      <c r="E525" s="84">
        <v>158.75537922999999</v>
      </c>
      <c r="F525" s="84">
        <v>158.75537922999999</v>
      </c>
    </row>
    <row r="526" spans="1:6" ht="12.75" customHeight="1" x14ac:dyDescent="0.2">
      <c r="A526" s="83" t="s">
        <v>169</v>
      </c>
      <c r="B526" s="83">
        <v>8</v>
      </c>
      <c r="C526" s="84">
        <v>1059.90578319</v>
      </c>
      <c r="D526" s="84">
        <v>1031.0313897599999</v>
      </c>
      <c r="E526" s="84">
        <v>155.91299495999999</v>
      </c>
      <c r="F526" s="84">
        <v>155.91299495999999</v>
      </c>
    </row>
    <row r="527" spans="1:6" ht="12.75" customHeight="1" x14ac:dyDescent="0.2">
      <c r="A527" s="83" t="s">
        <v>169</v>
      </c>
      <c r="B527" s="83">
        <v>9</v>
      </c>
      <c r="C527" s="84">
        <v>1031.9067208500001</v>
      </c>
      <c r="D527" s="84">
        <v>1003.1745091</v>
      </c>
      <c r="E527" s="84">
        <v>151.70046590000001</v>
      </c>
      <c r="F527" s="84">
        <v>151.70046590000001</v>
      </c>
    </row>
    <row r="528" spans="1:6" ht="12.75" customHeight="1" x14ac:dyDescent="0.2">
      <c r="A528" s="83" t="s">
        <v>169</v>
      </c>
      <c r="B528" s="83">
        <v>10</v>
      </c>
      <c r="C528" s="84">
        <v>1035.35251068</v>
      </c>
      <c r="D528" s="84">
        <v>1006.07538143</v>
      </c>
      <c r="E528" s="84">
        <v>152.13913701999999</v>
      </c>
      <c r="F528" s="84">
        <v>152.13913701999999</v>
      </c>
    </row>
    <row r="529" spans="1:6" ht="12.75" customHeight="1" x14ac:dyDescent="0.2">
      <c r="A529" s="83" t="s">
        <v>169</v>
      </c>
      <c r="B529" s="83">
        <v>11</v>
      </c>
      <c r="C529" s="84">
        <v>1037.6790706500001</v>
      </c>
      <c r="D529" s="84">
        <v>1009.38554169</v>
      </c>
      <c r="E529" s="84">
        <v>152.63970082</v>
      </c>
      <c r="F529" s="84">
        <v>152.63970082</v>
      </c>
    </row>
    <row r="530" spans="1:6" ht="12.75" customHeight="1" x14ac:dyDescent="0.2">
      <c r="A530" s="83" t="s">
        <v>169</v>
      </c>
      <c r="B530" s="83">
        <v>12</v>
      </c>
      <c r="C530" s="84">
        <v>1044.2797461</v>
      </c>
      <c r="D530" s="84">
        <v>1018.1605534399999</v>
      </c>
      <c r="E530" s="84">
        <v>153.96666174999999</v>
      </c>
      <c r="F530" s="84">
        <v>153.96666174999999</v>
      </c>
    </row>
    <row r="531" spans="1:6" ht="12.75" customHeight="1" x14ac:dyDescent="0.2">
      <c r="A531" s="83" t="s">
        <v>169</v>
      </c>
      <c r="B531" s="83">
        <v>13</v>
      </c>
      <c r="C531" s="84">
        <v>1057.83876403</v>
      </c>
      <c r="D531" s="84">
        <v>1025.8340156100001</v>
      </c>
      <c r="E531" s="84">
        <v>155.12704588</v>
      </c>
      <c r="F531" s="84">
        <v>155.12704588</v>
      </c>
    </row>
    <row r="532" spans="1:6" ht="12.75" customHeight="1" x14ac:dyDescent="0.2">
      <c r="A532" s="83" t="s">
        <v>169</v>
      </c>
      <c r="B532" s="83">
        <v>14</v>
      </c>
      <c r="C532" s="84">
        <v>1053.77056193</v>
      </c>
      <c r="D532" s="84">
        <v>1020.33444031</v>
      </c>
      <c r="E532" s="84">
        <v>154.29539782000001</v>
      </c>
      <c r="F532" s="84">
        <v>154.29539782000001</v>
      </c>
    </row>
    <row r="533" spans="1:6" ht="12.75" customHeight="1" x14ac:dyDescent="0.2">
      <c r="A533" s="83" t="s">
        <v>169</v>
      </c>
      <c r="B533" s="83">
        <v>15</v>
      </c>
      <c r="C533" s="84">
        <v>1080.8446760899999</v>
      </c>
      <c r="D533" s="84">
        <v>1047.3663873600001</v>
      </c>
      <c r="E533" s="84">
        <v>158.38318007999999</v>
      </c>
      <c r="F533" s="84">
        <v>158.38318007999999</v>
      </c>
    </row>
    <row r="534" spans="1:6" ht="12.75" customHeight="1" x14ac:dyDescent="0.2">
      <c r="A534" s="83" t="s">
        <v>169</v>
      </c>
      <c r="B534" s="83">
        <v>16</v>
      </c>
      <c r="C534" s="84">
        <v>1083.2497924899999</v>
      </c>
      <c r="D534" s="84">
        <v>1050.13125898</v>
      </c>
      <c r="E534" s="84">
        <v>158.80128511999999</v>
      </c>
      <c r="F534" s="84">
        <v>158.80128511999999</v>
      </c>
    </row>
    <row r="535" spans="1:6" ht="12.75" customHeight="1" x14ac:dyDescent="0.2">
      <c r="A535" s="83" t="s">
        <v>169</v>
      </c>
      <c r="B535" s="83">
        <v>17</v>
      </c>
      <c r="C535" s="84">
        <v>1063.6835934000001</v>
      </c>
      <c r="D535" s="84">
        <v>1031.0557355599999</v>
      </c>
      <c r="E535" s="84">
        <v>155.91667654</v>
      </c>
      <c r="F535" s="84">
        <v>155.91667654</v>
      </c>
    </row>
    <row r="536" spans="1:6" ht="12.75" customHeight="1" x14ac:dyDescent="0.2">
      <c r="A536" s="83" t="s">
        <v>169</v>
      </c>
      <c r="B536" s="83">
        <v>18</v>
      </c>
      <c r="C536" s="84">
        <v>1046.29063892</v>
      </c>
      <c r="D536" s="84">
        <v>1012.32802077</v>
      </c>
      <c r="E536" s="84">
        <v>153.08466372999999</v>
      </c>
      <c r="F536" s="84">
        <v>153.08466372999999</v>
      </c>
    </row>
    <row r="537" spans="1:6" ht="12.75" customHeight="1" x14ac:dyDescent="0.2">
      <c r="A537" s="83" t="s">
        <v>169</v>
      </c>
      <c r="B537" s="83">
        <v>19</v>
      </c>
      <c r="C537" s="84">
        <v>998.63998746000004</v>
      </c>
      <c r="D537" s="84">
        <v>967.19286111999998</v>
      </c>
      <c r="E537" s="84">
        <v>146.25930614999999</v>
      </c>
      <c r="F537" s="84">
        <v>146.25930614999999</v>
      </c>
    </row>
    <row r="538" spans="1:6" ht="12.75" customHeight="1" x14ac:dyDescent="0.2">
      <c r="A538" s="83" t="s">
        <v>169</v>
      </c>
      <c r="B538" s="83">
        <v>20</v>
      </c>
      <c r="C538" s="84">
        <v>1015.4197074</v>
      </c>
      <c r="D538" s="84">
        <v>986.65939698</v>
      </c>
      <c r="E538" s="84">
        <v>149.20304378</v>
      </c>
      <c r="F538" s="84">
        <v>149.20304378</v>
      </c>
    </row>
    <row r="539" spans="1:6" ht="12.75" customHeight="1" x14ac:dyDescent="0.2">
      <c r="A539" s="83" t="s">
        <v>169</v>
      </c>
      <c r="B539" s="83">
        <v>21</v>
      </c>
      <c r="C539" s="84">
        <v>1028.0455805300001</v>
      </c>
      <c r="D539" s="84">
        <v>1002.5415215100001</v>
      </c>
      <c r="E539" s="84">
        <v>151.60474525000001</v>
      </c>
      <c r="F539" s="84">
        <v>151.60474525000001</v>
      </c>
    </row>
    <row r="540" spans="1:6" ht="12.75" customHeight="1" x14ac:dyDescent="0.2">
      <c r="A540" s="83" t="s">
        <v>169</v>
      </c>
      <c r="B540" s="83">
        <v>22</v>
      </c>
      <c r="C540" s="84">
        <v>1071.1663701</v>
      </c>
      <c r="D540" s="84">
        <v>1042.55005252</v>
      </c>
      <c r="E540" s="84">
        <v>157.65485193000001</v>
      </c>
      <c r="F540" s="84">
        <v>157.65485193000001</v>
      </c>
    </row>
    <row r="541" spans="1:6" ht="12.75" customHeight="1" x14ac:dyDescent="0.2">
      <c r="A541" s="83" t="s">
        <v>169</v>
      </c>
      <c r="B541" s="83">
        <v>23</v>
      </c>
      <c r="C541" s="84">
        <v>1110.13275853</v>
      </c>
      <c r="D541" s="84">
        <v>1077.9671010899999</v>
      </c>
      <c r="E541" s="84">
        <v>163.01063271999999</v>
      </c>
      <c r="F541" s="84">
        <v>163.01063271999999</v>
      </c>
    </row>
    <row r="542" spans="1:6" ht="12.75" customHeight="1" x14ac:dyDescent="0.2">
      <c r="A542" s="83" t="s">
        <v>169</v>
      </c>
      <c r="B542" s="83">
        <v>24</v>
      </c>
      <c r="C542" s="84">
        <v>1135.8556562700001</v>
      </c>
      <c r="D542" s="84">
        <v>1108.4525825799999</v>
      </c>
      <c r="E542" s="84">
        <v>167.62065989000001</v>
      </c>
      <c r="F542" s="84">
        <v>167.62065989000001</v>
      </c>
    </row>
    <row r="543" spans="1:6" ht="12.75" customHeight="1" x14ac:dyDescent="0.2">
      <c r="A543" s="83" t="s">
        <v>170</v>
      </c>
      <c r="B543" s="83">
        <v>1</v>
      </c>
      <c r="C543" s="84">
        <v>1171.46304818</v>
      </c>
      <c r="D543" s="84">
        <v>1141.13084815</v>
      </c>
      <c r="E543" s="84">
        <v>172.56228078000001</v>
      </c>
      <c r="F543" s="84">
        <v>172.56228078000001</v>
      </c>
    </row>
    <row r="544" spans="1:6" ht="12.75" customHeight="1" x14ac:dyDescent="0.2">
      <c r="A544" s="83" t="s">
        <v>170</v>
      </c>
      <c r="B544" s="83">
        <v>2</v>
      </c>
      <c r="C544" s="84">
        <v>1167.77509491</v>
      </c>
      <c r="D544" s="84">
        <v>1137.44600945</v>
      </c>
      <c r="E544" s="84">
        <v>172.00505794</v>
      </c>
      <c r="F544" s="84">
        <v>172.00505794</v>
      </c>
    </row>
    <row r="545" spans="1:6" ht="12.75" customHeight="1" x14ac:dyDescent="0.2">
      <c r="A545" s="83" t="s">
        <v>170</v>
      </c>
      <c r="B545" s="83">
        <v>3</v>
      </c>
      <c r="C545" s="84">
        <v>1210.2141084100001</v>
      </c>
      <c r="D545" s="84">
        <v>1179.5572029800001</v>
      </c>
      <c r="E545" s="84">
        <v>178.37313012000001</v>
      </c>
      <c r="F545" s="84">
        <v>178.37313012000001</v>
      </c>
    </row>
    <row r="546" spans="1:6" ht="12.75" customHeight="1" x14ac:dyDescent="0.2">
      <c r="A546" s="83" t="s">
        <v>170</v>
      </c>
      <c r="B546" s="83">
        <v>4</v>
      </c>
      <c r="C546" s="84">
        <v>1213.55200795</v>
      </c>
      <c r="D546" s="84">
        <v>1182.8000128799999</v>
      </c>
      <c r="E546" s="84">
        <v>178.86350917999999</v>
      </c>
      <c r="F546" s="84">
        <v>178.86350917999999</v>
      </c>
    </row>
    <row r="547" spans="1:6" ht="12.75" customHeight="1" x14ac:dyDescent="0.2">
      <c r="A547" s="83" t="s">
        <v>170</v>
      </c>
      <c r="B547" s="83">
        <v>5</v>
      </c>
      <c r="C547" s="84">
        <v>1203.8707465699999</v>
      </c>
      <c r="D547" s="84">
        <v>1172.9393599299999</v>
      </c>
      <c r="E547" s="84">
        <v>177.37237714</v>
      </c>
      <c r="F547" s="84">
        <v>177.37237714</v>
      </c>
    </row>
    <row r="548" spans="1:6" ht="12.75" customHeight="1" x14ac:dyDescent="0.2">
      <c r="A548" s="83" t="s">
        <v>170</v>
      </c>
      <c r="B548" s="83">
        <v>6</v>
      </c>
      <c r="C548" s="84">
        <v>1197.9499140999999</v>
      </c>
      <c r="D548" s="84">
        <v>1167.2865822000001</v>
      </c>
      <c r="E548" s="84">
        <v>176.51756175</v>
      </c>
      <c r="F548" s="84">
        <v>176.51756175</v>
      </c>
    </row>
    <row r="549" spans="1:6" ht="12.75" customHeight="1" x14ac:dyDescent="0.2">
      <c r="A549" s="83" t="s">
        <v>170</v>
      </c>
      <c r="B549" s="83">
        <v>7</v>
      </c>
      <c r="C549" s="84">
        <v>1153.5853945399999</v>
      </c>
      <c r="D549" s="84">
        <v>1123.1406898600001</v>
      </c>
      <c r="E549" s="84">
        <v>169.84180157</v>
      </c>
      <c r="F549" s="84">
        <v>169.84180157</v>
      </c>
    </row>
    <row r="550" spans="1:6" ht="12.75" customHeight="1" x14ac:dyDescent="0.2">
      <c r="A550" s="83" t="s">
        <v>170</v>
      </c>
      <c r="B550" s="83">
        <v>8</v>
      </c>
      <c r="C550" s="84">
        <v>1128.4703629999999</v>
      </c>
      <c r="D550" s="84">
        <v>1098.00306581</v>
      </c>
      <c r="E550" s="84">
        <v>166.04047962999999</v>
      </c>
      <c r="F550" s="84">
        <v>166.04047962999999</v>
      </c>
    </row>
    <row r="551" spans="1:6" ht="12.75" customHeight="1" x14ac:dyDescent="0.2">
      <c r="A551" s="83" t="s">
        <v>170</v>
      </c>
      <c r="B551" s="83">
        <v>9</v>
      </c>
      <c r="C551" s="84">
        <v>1132.3741006299999</v>
      </c>
      <c r="D551" s="84">
        <v>1101.7417118200001</v>
      </c>
      <c r="E551" s="84">
        <v>166.60583922999999</v>
      </c>
      <c r="F551" s="84">
        <v>166.60583922999999</v>
      </c>
    </row>
    <row r="552" spans="1:6" ht="12.75" customHeight="1" x14ac:dyDescent="0.2">
      <c r="A552" s="83" t="s">
        <v>170</v>
      </c>
      <c r="B552" s="83">
        <v>10</v>
      </c>
      <c r="C552" s="84">
        <v>1119.31495971</v>
      </c>
      <c r="D552" s="84">
        <v>1089.7644128500001</v>
      </c>
      <c r="E552" s="84">
        <v>164.79462710000001</v>
      </c>
      <c r="F552" s="84">
        <v>164.79462710000001</v>
      </c>
    </row>
    <row r="553" spans="1:6" ht="12.75" customHeight="1" x14ac:dyDescent="0.2">
      <c r="A553" s="83" t="s">
        <v>170</v>
      </c>
      <c r="B553" s="83">
        <v>11</v>
      </c>
      <c r="C553" s="84">
        <v>1115.1245136699999</v>
      </c>
      <c r="D553" s="84">
        <v>1082.03819716</v>
      </c>
      <c r="E553" s="84">
        <v>163.62626556000001</v>
      </c>
      <c r="F553" s="84">
        <v>163.62626556000001</v>
      </c>
    </row>
    <row r="554" spans="1:6" ht="12.75" customHeight="1" x14ac:dyDescent="0.2">
      <c r="A554" s="83" t="s">
        <v>170</v>
      </c>
      <c r="B554" s="83">
        <v>12</v>
      </c>
      <c r="C554" s="84">
        <v>1124.97485667</v>
      </c>
      <c r="D554" s="84">
        <v>1091.3109749</v>
      </c>
      <c r="E554" s="84">
        <v>165.02849886000001</v>
      </c>
      <c r="F554" s="84">
        <v>165.02849886000001</v>
      </c>
    </row>
    <row r="555" spans="1:6" ht="12.75" customHeight="1" x14ac:dyDescent="0.2">
      <c r="A555" s="83" t="s">
        <v>170</v>
      </c>
      <c r="B555" s="83">
        <v>13</v>
      </c>
      <c r="C555" s="84">
        <v>1134.9195069100001</v>
      </c>
      <c r="D555" s="84">
        <v>1102.9495068900001</v>
      </c>
      <c r="E555" s="84">
        <v>166.78848249999999</v>
      </c>
      <c r="F555" s="84">
        <v>166.78848249999999</v>
      </c>
    </row>
    <row r="556" spans="1:6" ht="12.75" customHeight="1" x14ac:dyDescent="0.2">
      <c r="A556" s="83" t="s">
        <v>170</v>
      </c>
      <c r="B556" s="83">
        <v>14</v>
      </c>
      <c r="C556" s="84">
        <v>1129.77853648</v>
      </c>
      <c r="D556" s="84">
        <v>1099.26854966</v>
      </c>
      <c r="E556" s="84">
        <v>166.23184662</v>
      </c>
      <c r="F556" s="84">
        <v>166.23184662</v>
      </c>
    </row>
    <row r="557" spans="1:6" ht="12.75" customHeight="1" x14ac:dyDescent="0.2">
      <c r="A557" s="83" t="s">
        <v>170</v>
      </c>
      <c r="B557" s="83">
        <v>15</v>
      </c>
      <c r="C557" s="84">
        <v>1174.31042441</v>
      </c>
      <c r="D557" s="84">
        <v>1143.8536380600001</v>
      </c>
      <c r="E557" s="84">
        <v>172.97402220000001</v>
      </c>
      <c r="F557" s="84">
        <v>172.97402220000001</v>
      </c>
    </row>
    <row r="558" spans="1:6" ht="12.75" customHeight="1" x14ac:dyDescent="0.2">
      <c r="A558" s="83" t="s">
        <v>170</v>
      </c>
      <c r="B558" s="83">
        <v>16</v>
      </c>
      <c r="C558" s="84">
        <v>1172.51425625</v>
      </c>
      <c r="D558" s="84">
        <v>1141.89449704</v>
      </c>
      <c r="E558" s="84">
        <v>172.67776008999999</v>
      </c>
      <c r="F558" s="84">
        <v>172.67776008999999</v>
      </c>
    </row>
    <row r="559" spans="1:6" ht="12.75" customHeight="1" x14ac:dyDescent="0.2">
      <c r="A559" s="83" t="s">
        <v>170</v>
      </c>
      <c r="B559" s="83">
        <v>17</v>
      </c>
      <c r="C559" s="84">
        <v>1152.9463134</v>
      </c>
      <c r="D559" s="84">
        <v>1122.2823651399999</v>
      </c>
      <c r="E559" s="84">
        <v>169.71200535</v>
      </c>
      <c r="F559" s="84">
        <v>169.71200535</v>
      </c>
    </row>
    <row r="560" spans="1:6" ht="12.75" customHeight="1" x14ac:dyDescent="0.2">
      <c r="A560" s="83" t="s">
        <v>170</v>
      </c>
      <c r="B560" s="83">
        <v>18</v>
      </c>
      <c r="C560" s="84">
        <v>1129.7543534700001</v>
      </c>
      <c r="D560" s="84">
        <v>1099.37043195</v>
      </c>
      <c r="E560" s="84">
        <v>166.24725330000001</v>
      </c>
      <c r="F560" s="84">
        <v>166.24725330000001</v>
      </c>
    </row>
    <row r="561" spans="1:6" ht="12.75" customHeight="1" x14ac:dyDescent="0.2">
      <c r="A561" s="83" t="s">
        <v>170</v>
      </c>
      <c r="B561" s="83">
        <v>19</v>
      </c>
      <c r="C561" s="84">
        <v>1075.0768872599999</v>
      </c>
      <c r="D561" s="84">
        <v>1044.8157094000001</v>
      </c>
      <c r="E561" s="84">
        <v>157.9974655</v>
      </c>
      <c r="F561" s="84">
        <v>157.9974655</v>
      </c>
    </row>
    <row r="562" spans="1:6" ht="12.75" customHeight="1" x14ac:dyDescent="0.2">
      <c r="A562" s="83" t="s">
        <v>170</v>
      </c>
      <c r="B562" s="83">
        <v>20</v>
      </c>
      <c r="C562" s="84">
        <v>1099.1312053700001</v>
      </c>
      <c r="D562" s="84">
        <v>1068.80758608</v>
      </c>
      <c r="E562" s="84">
        <v>161.62552706</v>
      </c>
      <c r="F562" s="84">
        <v>161.62552706</v>
      </c>
    </row>
    <row r="563" spans="1:6" ht="12.75" customHeight="1" x14ac:dyDescent="0.2">
      <c r="A563" s="83" t="s">
        <v>170</v>
      </c>
      <c r="B563" s="83">
        <v>21</v>
      </c>
      <c r="C563" s="84">
        <v>1128.2217743799999</v>
      </c>
      <c r="D563" s="84">
        <v>1097.8998343600001</v>
      </c>
      <c r="E563" s="84">
        <v>166.02486891999999</v>
      </c>
      <c r="F563" s="84">
        <v>166.02486891999999</v>
      </c>
    </row>
    <row r="564" spans="1:6" ht="12.75" customHeight="1" x14ac:dyDescent="0.2">
      <c r="A564" s="83" t="s">
        <v>170</v>
      </c>
      <c r="B564" s="83">
        <v>22</v>
      </c>
      <c r="C564" s="84">
        <v>1152.18424035</v>
      </c>
      <c r="D564" s="84">
        <v>1121.55779631</v>
      </c>
      <c r="E564" s="84">
        <v>169.60243575000001</v>
      </c>
      <c r="F564" s="84">
        <v>169.60243575000001</v>
      </c>
    </row>
    <row r="565" spans="1:6" ht="12.75" customHeight="1" x14ac:dyDescent="0.2">
      <c r="A565" s="83" t="s">
        <v>170</v>
      </c>
      <c r="B565" s="83">
        <v>23</v>
      </c>
      <c r="C565" s="84">
        <v>1183.21247515</v>
      </c>
      <c r="D565" s="84">
        <v>1152.3111405300001</v>
      </c>
      <c r="E565" s="84">
        <v>174.25296924</v>
      </c>
      <c r="F565" s="84">
        <v>174.25296924</v>
      </c>
    </row>
    <row r="566" spans="1:6" ht="12.75" customHeight="1" x14ac:dyDescent="0.2">
      <c r="A566" s="83" t="s">
        <v>170</v>
      </c>
      <c r="B566" s="83">
        <v>24</v>
      </c>
      <c r="C566" s="84">
        <v>1208.12595139</v>
      </c>
      <c r="D566" s="84">
        <v>1177.23257079</v>
      </c>
      <c r="E566" s="84">
        <v>178.02159827</v>
      </c>
      <c r="F566" s="84">
        <v>178.02159827</v>
      </c>
    </row>
    <row r="567" spans="1:6" ht="12.75" customHeight="1" x14ac:dyDescent="0.2">
      <c r="A567" s="83" t="s">
        <v>171</v>
      </c>
      <c r="B567" s="83">
        <v>1</v>
      </c>
      <c r="C567" s="84">
        <v>1176.05360756</v>
      </c>
      <c r="D567" s="84">
        <v>1146.0304933100001</v>
      </c>
      <c r="E567" s="84">
        <v>173.30320716</v>
      </c>
      <c r="F567" s="84">
        <v>173.30320716</v>
      </c>
    </row>
    <row r="568" spans="1:6" ht="12.75" customHeight="1" x14ac:dyDescent="0.2">
      <c r="A568" s="83" t="s">
        <v>171</v>
      </c>
      <c r="B568" s="83">
        <v>2</v>
      </c>
      <c r="C568" s="84">
        <v>1206.0872372599999</v>
      </c>
      <c r="D568" s="84">
        <v>1175.7343609699999</v>
      </c>
      <c r="E568" s="84">
        <v>177.79503836000001</v>
      </c>
      <c r="F568" s="84">
        <v>177.79503836000001</v>
      </c>
    </row>
    <row r="569" spans="1:6" ht="12.75" customHeight="1" x14ac:dyDescent="0.2">
      <c r="A569" s="83" t="s">
        <v>171</v>
      </c>
      <c r="B569" s="83">
        <v>3</v>
      </c>
      <c r="C569" s="84">
        <v>1232.80028036</v>
      </c>
      <c r="D569" s="84">
        <v>1202.15716163</v>
      </c>
      <c r="E569" s="84">
        <v>181.79070525</v>
      </c>
      <c r="F569" s="84">
        <v>181.79070525</v>
      </c>
    </row>
    <row r="570" spans="1:6" ht="12.75" customHeight="1" x14ac:dyDescent="0.2">
      <c r="A570" s="83" t="s">
        <v>171</v>
      </c>
      <c r="B570" s="83">
        <v>4</v>
      </c>
      <c r="C570" s="84">
        <v>1233.0886824199999</v>
      </c>
      <c r="D570" s="84">
        <v>1202.3564571100001</v>
      </c>
      <c r="E570" s="84">
        <v>181.82084280000001</v>
      </c>
      <c r="F570" s="84">
        <v>181.82084280000001</v>
      </c>
    </row>
    <row r="571" spans="1:6" ht="12.75" customHeight="1" x14ac:dyDescent="0.2">
      <c r="A571" s="83" t="s">
        <v>171</v>
      </c>
      <c r="B571" s="83">
        <v>5</v>
      </c>
      <c r="C571" s="84">
        <v>1246.54144342</v>
      </c>
      <c r="D571" s="84">
        <v>1215.7760244599999</v>
      </c>
      <c r="E571" s="84">
        <v>183.85015534999999</v>
      </c>
      <c r="F571" s="84">
        <v>183.85015534999999</v>
      </c>
    </row>
    <row r="572" spans="1:6" ht="12.75" customHeight="1" x14ac:dyDescent="0.2">
      <c r="A572" s="83" t="s">
        <v>171</v>
      </c>
      <c r="B572" s="83">
        <v>6</v>
      </c>
      <c r="C572" s="84">
        <v>1222.2433056499999</v>
      </c>
      <c r="D572" s="84">
        <v>1191.7274052499999</v>
      </c>
      <c r="E572" s="84">
        <v>180.21351315999999</v>
      </c>
      <c r="F572" s="84">
        <v>180.21351315999999</v>
      </c>
    </row>
    <row r="573" spans="1:6" ht="12.75" customHeight="1" x14ac:dyDescent="0.2">
      <c r="A573" s="83" t="s">
        <v>171</v>
      </c>
      <c r="B573" s="83">
        <v>7</v>
      </c>
      <c r="C573" s="84">
        <v>1183.9727697200001</v>
      </c>
      <c r="D573" s="84">
        <v>1153.9629051700001</v>
      </c>
      <c r="E573" s="84">
        <v>174.50274977000001</v>
      </c>
      <c r="F573" s="84">
        <v>174.50274977000001</v>
      </c>
    </row>
    <row r="574" spans="1:6" ht="12.75" customHeight="1" x14ac:dyDescent="0.2">
      <c r="A574" s="83" t="s">
        <v>171</v>
      </c>
      <c r="B574" s="83">
        <v>8</v>
      </c>
      <c r="C574" s="84">
        <v>1181.3681836200001</v>
      </c>
      <c r="D574" s="84">
        <v>1151.2044297899999</v>
      </c>
      <c r="E574" s="84">
        <v>174.08561198000001</v>
      </c>
      <c r="F574" s="84">
        <v>174.08561198000001</v>
      </c>
    </row>
    <row r="575" spans="1:6" ht="12.75" customHeight="1" x14ac:dyDescent="0.2">
      <c r="A575" s="83" t="s">
        <v>171</v>
      </c>
      <c r="B575" s="83">
        <v>9</v>
      </c>
      <c r="C575" s="84">
        <v>1144.22516823</v>
      </c>
      <c r="D575" s="84">
        <v>1114.3099768899999</v>
      </c>
      <c r="E575" s="84">
        <v>168.50641748999999</v>
      </c>
      <c r="F575" s="84">
        <v>168.50641748999999</v>
      </c>
    </row>
    <row r="576" spans="1:6" ht="12.75" customHeight="1" x14ac:dyDescent="0.2">
      <c r="A576" s="83" t="s">
        <v>171</v>
      </c>
      <c r="B576" s="83">
        <v>10</v>
      </c>
      <c r="C576" s="84">
        <v>1131.7497797999999</v>
      </c>
      <c r="D576" s="84">
        <v>1101.75947494</v>
      </c>
      <c r="E576" s="84">
        <v>166.60852537</v>
      </c>
      <c r="F576" s="84">
        <v>166.60852537</v>
      </c>
    </row>
    <row r="577" spans="1:6" ht="12.75" customHeight="1" x14ac:dyDescent="0.2">
      <c r="A577" s="83" t="s">
        <v>171</v>
      </c>
      <c r="B577" s="83">
        <v>11</v>
      </c>
      <c r="C577" s="84">
        <v>1118.1351427100001</v>
      </c>
      <c r="D577" s="84">
        <v>1088.3523775599999</v>
      </c>
      <c r="E577" s="84">
        <v>164.58109854</v>
      </c>
      <c r="F577" s="84">
        <v>164.58109854</v>
      </c>
    </row>
    <row r="578" spans="1:6" ht="12.75" customHeight="1" x14ac:dyDescent="0.2">
      <c r="A578" s="83" t="s">
        <v>171</v>
      </c>
      <c r="B578" s="83">
        <v>12</v>
      </c>
      <c r="C578" s="84">
        <v>1131.7374577</v>
      </c>
      <c r="D578" s="84">
        <v>1101.6256255400001</v>
      </c>
      <c r="E578" s="84">
        <v>166.58828460999999</v>
      </c>
      <c r="F578" s="84">
        <v>166.58828460999999</v>
      </c>
    </row>
    <row r="579" spans="1:6" ht="12.75" customHeight="1" x14ac:dyDescent="0.2">
      <c r="A579" s="83" t="s">
        <v>171</v>
      </c>
      <c r="B579" s="83">
        <v>13</v>
      </c>
      <c r="C579" s="84">
        <v>1143.9237830699999</v>
      </c>
      <c r="D579" s="84">
        <v>1112.99883935</v>
      </c>
      <c r="E579" s="84">
        <v>168.30814673</v>
      </c>
      <c r="F579" s="84">
        <v>168.30814673</v>
      </c>
    </row>
    <row r="580" spans="1:6" ht="12.75" customHeight="1" x14ac:dyDescent="0.2">
      <c r="A580" s="83" t="s">
        <v>171</v>
      </c>
      <c r="B580" s="83">
        <v>14</v>
      </c>
      <c r="C580" s="84">
        <v>1159.5885584</v>
      </c>
      <c r="D580" s="84">
        <v>1128.8967677799999</v>
      </c>
      <c r="E580" s="84">
        <v>170.71223807000001</v>
      </c>
      <c r="F580" s="84">
        <v>170.71223807000001</v>
      </c>
    </row>
    <row r="581" spans="1:6" ht="12.75" customHeight="1" x14ac:dyDescent="0.2">
      <c r="A581" s="83" t="s">
        <v>171</v>
      </c>
      <c r="B581" s="83">
        <v>15</v>
      </c>
      <c r="C581" s="84">
        <v>1173.3003888600001</v>
      </c>
      <c r="D581" s="84">
        <v>1143.1642014199999</v>
      </c>
      <c r="E581" s="84">
        <v>172.86976530999999</v>
      </c>
      <c r="F581" s="84">
        <v>172.86976530999999</v>
      </c>
    </row>
    <row r="582" spans="1:6" ht="12.75" customHeight="1" x14ac:dyDescent="0.2">
      <c r="A582" s="83" t="s">
        <v>171</v>
      </c>
      <c r="B582" s="83">
        <v>16</v>
      </c>
      <c r="C582" s="84">
        <v>1186.5732464600001</v>
      </c>
      <c r="D582" s="84">
        <v>1156.2320262799999</v>
      </c>
      <c r="E582" s="84">
        <v>174.84588721</v>
      </c>
      <c r="F582" s="84">
        <v>174.84588721</v>
      </c>
    </row>
    <row r="583" spans="1:6" ht="12.75" customHeight="1" x14ac:dyDescent="0.2">
      <c r="A583" s="83" t="s">
        <v>171</v>
      </c>
      <c r="B583" s="83">
        <v>17</v>
      </c>
      <c r="C583" s="84">
        <v>1163.2928011399999</v>
      </c>
      <c r="D583" s="84">
        <v>1133.12253979</v>
      </c>
      <c r="E583" s="84">
        <v>171.35126106999999</v>
      </c>
      <c r="F583" s="84">
        <v>171.35126106999999</v>
      </c>
    </row>
    <row r="584" spans="1:6" ht="12.75" customHeight="1" x14ac:dyDescent="0.2">
      <c r="A584" s="83" t="s">
        <v>171</v>
      </c>
      <c r="B584" s="83">
        <v>18</v>
      </c>
      <c r="C584" s="84">
        <v>1131.4149233799999</v>
      </c>
      <c r="D584" s="84">
        <v>1101.4774429300001</v>
      </c>
      <c r="E584" s="84">
        <v>166.56587637999999</v>
      </c>
      <c r="F584" s="84">
        <v>166.56587637999999</v>
      </c>
    </row>
    <row r="585" spans="1:6" ht="12.75" customHeight="1" x14ac:dyDescent="0.2">
      <c r="A585" s="83" t="s">
        <v>171</v>
      </c>
      <c r="B585" s="83">
        <v>19</v>
      </c>
      <c r="C585" s="84">
        <v>1074.35348645</v>
      </c>
      <c r="D585" s="84">
        <v>1044.29042181</v>
      </c>
      <c r="E585" s="84">
        <v>157.91803128999999</v>
      </c>
      <c r="F585" s="84">
        <v>157.91803128999999</v>
      </c>
    </row>
    <row r="586" spans="1:6" ht="12.75" customHeight="1" x14ac:dyDescent="0.2">
      <c r="A586" s="83" t="s">
        <v>171</v>
      </c>
      <c r="B586" s="83">
        <v>20</v>
      </c>
      <c r="C586" s="84">
        <v>1096.4680306600001</v>
      </c>
      <c r="D586" s="84">
        <v>1064.29140551</v>
      </c>
      <c r="E586" s="84">
        <v>160.94258834999999</v>
      </c>
      <c r="F586" s="84">
        <v>160.94258834999999</v>
      </c>
    </row>
    <row r="587" spans="1:6" ht="12.75" customHeight="1" x14ac:dyDescent="0.2">
      <c r="A587" s="83" t="s">
        <v>171</v>
      </c>
      <c r="B587" s="83">
        <v>21</v>
      </c>
      <c r="C587" s="84">
        <v>1113.8812544100001</v>
      </c>
      <c r="D587" s="84">
        <v>1079.1197929499999</v>
      </c>
      <c r="E587" s="84">
        <v>163.18494326000001</v>
      </c>
      <c r="F587" s="84">
        <v>163.18494326000001</v>
      </c>
    </row>
    <row r="588" spans="1:6" ht="12.75" customHeight="1" x14ac:dyDescent="0.2">
      <c r="A588" s="83" t="s">
        <v>171</v>
      </c>
      <c r="B588" s="83">
        <v>22</v>
      </c>
      <c r="C588" s="84">
        <v>1140.7006392000001</v>
      </c>
      <c r="D588" s="84">
        <v>1104.6091288499999</v>
      </c>
      <c r="E588" s="84">
        <v>167.03945121999999</v>
      </c>
      <c r="F588" s="84">
        <v>167.03945121999999</v>
      </c>
    </row>
    <row r="589" spans="1:6" ht="12.75" customHeight="1" x14ac:dyDescent="0.2">
      <c r="A589" s="83" t="s">
        <v>171</v>
      </c>
      <c r="B589" s="83">
        <v>23</v>
      </c>
      <c r="C589" s="84">
        <v>1176.4515884100001</v>
      </c>
      <c r="D589" s="84">
        <v>1140.32407949</v>
      </c>
      <c r="E589" s="84">
        <v>172.44028089</v>
      </c>
      <c r="F589" s="84">
        <v>172.44028089</v>
      </c>
    </row>
    <row r="590" spans="1:6" ht="12.75" customHeight="1" x14ac:dyDescent="0.2">
      <c r="A590" s="83" t="s">
        <v>171</v>
      </c>
      <c r="B590" s="83">
        <v>24</v>
      </c>
      <c r="C590" s="84">
        <v>1220.2190740599999</v>
      </c>
      <c r="D590" s="84">
        <v>1184.1942280200001</v>
      </c>
      <c r="E590" s="84">
        <v>179.07434297</v>
      </c>
      <c r="F590" s="84">
        <v>179.07434297</v>
      </c>
    </row>
    <row r="591" spans="1:6" ht="12.75" customHeight="1" x14ac:dyDescent="0.2">
      <c r="A591" s="83" t="s">
        <v>172</v>
      </c>
      <c r="B591" s="83">
        <v>1</v>
      </c>
      <c r="C591" s="84">
        <v>1183.7957820399999</v>
      </c>
      <c r="D591" s="84">
        <v>1149.66383956</v>
      </c>
      <c r="E591" s="84">
        <v>173.85264329</v>
      </c>
      <c r="F591" s="84">
        <v>173.85264329</v>
      </c>
    </row>
    <row r="592" spans="1:6" ht="12.75" customHeight="1" x14ac:dyDescent="0.2">
      <c r="A592" s="83" t="s">
        <v>172</v>
      </c>
      <c r="B592" s="83">
        <v>2</v>
      </c>
      <c r="C592" s="84">
        <v>1199.23833863</v>
      </c>
      <c r="D592" s="84">
        <v>1176.0570746000001</v>
      </c>
      <c r="E592" s="84">
        <v>177.84383925</v>
      </c>
      <c r="F592" s="84">
        <v>177.84383925</v>
      </c>
    </row>
    <row r="593" spans="1:6" ht="12.75" customHeight="1" x14ac:dyDescent="0.2">
      <c r="A593" s="83" t="s">
        <v>172</v>
      </c>
      <c r="B593" s="83">
        <v>3</v>
      </c>
      <c r="C593" s="84">
        <v>1220.2681051300001</v>
      </c>
      <c r="D593" s="84">
        <v>1190.1921352700001</v>
      </c>
      <c r="E593" s="84">
        <v>179.98134899999999</v>
      </c>
      <c r="F593" s="84">
        <v>179.98134899999999</v>
      </c>
    </row>
    <row r="594" spans="1:6" ht="12.75" customHeight="1" x14ac:dyDescent="0.2">
      <c r="A594" s="83" t="s">
        <v>172</v>
      </c>
      <c r="B594" s="83">
        <v>4</v>
      </c>
      <c r="C594" s="84">
        <v>1223.5025101700001</v>
      </c>
      <c r="D594" s="84">
        <v>1193.44184004</v>
      </c>
      <c r="E594" s="84">
        <v>180.47277070000001</v>
      </c>
      <c r="F594" s="84">
        <v>180.47277070000001</v>
      </c>
    </row>
    <row r="595" spans="1:6" ht="12.75" customHeight="1" x14ac:dyDescent="0.2">
      <c r="A595" s="83" t="s">
        <v>172</v>
      </c>
      <c r="B595" s="83">
        <v>5</v>
      </c>
      <c r="C595" s="84">
        <v>1242.7390502600001</v>
      </c>
      <c r="D595" s="84">
        <v>1212.4259707399999</v>
      </c>
      <c r="E595" s="84">
        <v>183.34355883000001</v>
      </c>
      <c r="F595" s="84">
        <v>183.34355883000001</v>
      </c>
    </row>
    <row r="596" spans="1:6" ht="12.75" customHeight="1" x14ac:dyDescent="0.2">
      <c r="A596" s="83" t="s">
        <v>172</v>
      </c>
      <c r="B596" s="83">
        <v>6</v>
      </c>
      <c r="C596" s="84">
        <v>1211.57344126</v>
      </c>
      <c r="D596" s="84">
        <v>1177.4332756700001</v>
      </c>
      <c r="E596" s="84">
        <v>178.05194895</v>
      </c>
      <c r="F596" s="84">
        <v>178.05194895</v>
      </c>
    </row>
    <row r="597" spans="1:6" ht="12.75" customHeight="1" x14ac:dyDescent="0.2">
      <c r="A597" s="83" t="s">
        <v>172</v>
      </c>
      <c r="B597" s="83">
        <v>7</v>
      </c>
      <c r="C597" s="84">
        <v>1184.07465217</v>
      </c>
      <c r="D597" s="84">
        <v>1147.9624341199999</v>
      </c>
      <c r="E597" s="84">
        <v>173.59535604999999</v>
      </c>
      <c r="F597" s="84">
        <v>173.59535604999999</v>
      </c>
    </row>
    <row r="598" spans="1:6" ht="12.75" customHeight="1" x14ac:dyDescent="0.2">
      <c r="A598" s="83" t="s">
        <v>172</v>
      </c>
      <c r="B598" s="83">
        <v>8</v>
      </c>
      <c r="C598" s="84">
        <v>1168.2668519900001</v>
      </c>
      <c r="D598" s="84">
        <v>1135.7436624300001</v>
      </c>
      <c r="E598" s="84">
        <v>171.74762831999999</v>
      </c>
      <c r="F598" s="84">
        <v>171.74762831999999</v>
      </c>
    </row>
    <row r="599" spans="1:6" ht="12.75" customHeight="1" x14ac:dyDescent="0.2">
      <c r="A599" s="83" t="s">
        <v>172</v>
      </c>
      <c r="B599" s="83">
        <v>9</v>
      </c>
      <c r="C599" s="84">
        <v>1154.8399767000001</v>
      </c>
      <c r="D599" s="84">
        <v>1122.39042131</v>
      </c>
      <c r="E599" s="84">
        <v>169.72834564999999</v>
      </c>
      <c r="F599" s="84">
        <v>169.72834564999999</v>
      </c>
    </row>
    <row r="600" spans="1:6" ht="12.75" customHeight="1" x14ac:dyDescent="0.2">
      <c r="A600" s="83" t="s">
        <v>172</v>
      </c>
      <c r="B600" s="83">
        <v>10</v>
      </c>
      <c r="C600" s="84">
        <v>1173.32583718</v>
      </c>
      <c r="D600" s="84">
        <v>1137.0718153400001</v>
      </c>
      <c r="E600" s="84">
        <v>171.94847215999999</v>
      </c>
      <c r="F600" s="84">
        <v>171.94847215999999</v>
      </c>
    </row>
    <row r="601" spans="1:6" ht="12.75" customHeight="1" x14ac:dyDescent="0.2">
      <c r="A601" s="83" t="s">
        <v>172</v>
      </c>
      <c r="B601" s="83">
        <v>11</v>
      </c>
      <c r="C601" s="84">
        <v>1187.8652107299999</v>
      </c>
      <c r="D601" s="84">
        <v>1147.15389209</v>
      </c>
      <c r="E601" s="84">
        <v>173.47308799000001</v>
      </c>
      <c r="F601" s="84">
        <v>173.47308799000001</v>
      </c>
    </row>
    <row r="602" spans="1:6" ht="12.75" customHeight="1" x14ac:dyDescent="0.2">
      <c r="A602" s="83" t="s">
        <v>172</v>
      </c>
      <c r="B602" s="83">
        <v>12</v>
      </c>
      <c r="C602" s="84">
        <v>1199.49524189</v>
      </c>
      <c r="D602" s="84">
        <v>1157.9755053599999</v>
      </c>
      <c r="E602" s="84">
        <v>175.10953684</v>
      </c>
      <c r="F602" s="84">
        <v>175.10953684</v>
      </c>
    </row>
    <row r="603" spans="1:6" ht="12.75" customHeight="1" x14ac:dyDescent="0.2">
      <c r="A603" s="83" t="s">
        <v>172</v>
      </c>
      <c r="B603" s="83">
        <v>13</v>
      </c>
      <c r="C603" s="84">
        <v>1204.11033795</v>
      </c>
      <c r="D603" s="84">
        <v>1165.2380810300001</v>
      </c>
      <c r="E603" s="84">
        <v>176.20778655000001</v>
      </c>
      <c r="F603" s="84">
        <v>176.20778655000001</v>
      </c>
    </row>
    <row r="604" spans="1:6" ht="12.75" customHeight="1" x14ac:dyDescent="0.2">
      <c r="A604" s="83" t="s">
        <v>172</v>
      </c>
      <c r="B604" s="83">
        <v>14</v>
      </c>
      <c r="C604" s="84">
        <v>1199.4685292700001</v>
      </c>
      <c r="D604" s="84">
        <v>1158.3469747300001</v>
      </c>
      <c r="E604" s="84">
        <v>175.16571059</v>
      </c>
      <c r="F604" s="84">
        <v>175.16571059</v>
      </c>
    </row>
    <row r="605" spans="1:6" ht="12.75" customHeight="1" x14ac:dyDescent="0.2">
      <c r="A605" s="83" t="s">
        <v>172</v>
      </c>
      <c r="B605" s="83">
        <v>15</v>
      </c>
      <c r="C605" s="84">
        <v>1201.40837132</v>
      </c>
      <c r="D605" s="84">
        <v>1158.9147830100001</v>
      </c>
      <c r="E605" s="84">
        <v>175.25157479999999</v>
      </c>
      <c r="F605" s="84">
        <v>175.25157479999999</v>
      </c>
    </row>
    <row r="606" spans="1:6" ht="12.75" customHeight="1" x14ac:dyDescent="0.2">
      <c r="A606" s="83" t="s">
        <v>172</v>
      </c>
      <c r="B606" s="83">
        <v>16</v>
      </c>
      <c r="C606" s="84">
        <v>1199.36193701</v>
      </c>
      <c r="D606" s="84">
        <v>1155.89662959</v>
      </c>
      <c r="E606" s="84">
        <v>174.79516838000001</v>
      </c>
      <c r="F606" s="84">
        <v>174.79516838000001</v>
      </c>
    </row>
    <row r="607" spans="1:6" ht="12.75" customHeight="1" x14ac:dyDescent="0.2">
      <c r="A607" s="83" t="s">
        <v>172</v>
      </c>
      <c r="B607" s="83">
        <v>17</v>
      </c>
      <c r="C607" s="84">
        <v>1166.30277439</v>
      </c>
      <c r="D607" s="84">
        <v>1126.05411589</v>
      </c>
      <c r="E607" s="84">
        <v>170.28237107000001</v>
      </c>
      <c r="F607" s="84">
        <v>170.28237107000001</v>
      </c>
    </row>
    <row r="608" spans="1:6" ht="12.75" customHeight="1" x14ac:dyDescent="0.2">
      <c r="A608" s="83" t="s">
        <v>172</v>
      </c>
      <c r="B608" s="83">
        <v>18</v>
      </c>
      <c r="C608" s="84">
        <v>1145.5962875600001</v>
      </c>
      <c r="D608" s="84">
        <v>1106.42958649</v>
      </c>
      <c r="E608" s="84">
        <v>167.31474158</v>
      </c>
      <c r="F608" s="84">
        <v>167.31474158</v>
      </c>
    </row>
    <row r="609" spans="1:6" ht="12.75" customHeight="1" x14ac:dyDescent="0.2">
      <c r="A609" s="83" t="s">
        <v>172</v>
      </c>
      <c r="B609" s="83">
        <v>19</v>
      </c>
      <c r="C609" s="84">
        <v>1097.8787676300001</v>
      </c>
      <c r="D609" s="84">
        <v>1063.4790746199999</v>
      </c>
      <c r="E609" s="84">
        <v>160.81974733999999</v>
      </c>
      <c r="F609" s="84">
        <v>160.81974733999999</v>
      </c>
    </row>
    <row r="610" spans="1:6" ht="12.75" customHeight="1" x14ac:dyDescent="0.2">
      <c r="A610" s="83" t="s">
        <v>172</v>
      </c>
      <c r="B610" s="83">
        <v>20</v>
      </c>
      <c r="C610" s="84">
        <v>1130.7161762400001</v>
      </c>
      <c r="D610" s="84">
        <v>1097.7430731500001</v>
      </c>
      <c r="E610" s="84">
        <v>166.00116342999999</v>
      </c>
      <c r="F610" s="84">
        <v>166.00116342999999</v>
      </c>
    </row>
    <row r="611" spans="1:6" ht="12.75" customHeight="1" x14ac:dyDescent="0.2">
      <c r="A611" s="83" t="s">
        <v>172</v>
      </c>
      <c r="B611" s="83">
        <v>21</v>
      </c>
      <c r="C611" s="84">
        <v>1155.7088457</v>
      </c>
      <c r="D611" s="84">
        <v>1121.7407852700001</v>
      </c>
      <c r="E611" s="84">
        <v>169.63010742</v>
      </c>
      <c r="F611" s="84">
        <v>169.63010742</v>
      </c>
    </row>
    <row r="612" spans="1:6" ht="12.75" customHeight="1" x14ac:dyDescent="0.2">
      <c r="A612" s="83" t="s">
        <v>172</v>
      </c>
      <c r="B612" s="83">
        <v>22</v>
      </c>
      <c r="C612" s="84">
        <v>1175.1688452599999</v>
      </c>
      <c r="D612" s="84">
        <v>1145.8987222200001</v>
      </c>
      <c r="E612" s="84">
        <v>173.28328067999999</v>
      </c>
      <c r="F612" s="84">
        <v>173.28328067999999</v>
      </c>
    </row>
    <row r="613" spans="1:6" ht="12.75" customHeight="1" x14ac:dyDescent="0.2">
      <c r="A613" s="83" t="s">
        <v>172</v>
      </c>
      <c r="B613" s="83">
        <v>23</v>
      </c>
      <c r="C613" s="84">
        <v>1205.80681654</v>
      </c>
      <c r="D613" s="84">
        <v>1174.87152922</v>
      </c>
      <c r="E613" s="84">
        <v>177.66456059000001</v>
      </c>
      <c r="F613" s="84">
        <v>177.66456059000001</v>
      </c>
    </row>
    <row r="614" spans="1:6" ht="12.75" customHeight="1" x14ac:dyDescent="0.2">
      <c r="A614" s="83" t="s">
        <v>172</v>
      </c>
      <c r="B614" s="83">
        <v>24</v>
      </c>
      <c r="C614" s="84">
        <v>1243.1290508100001</v>
      </c>
      <c r="D614" s="84">
        <v>1211.85110639</v>
      </c>
      <c r="E614" s="84">
        <v>183.25662761000001</v>
      </c>
      <c r="F614" s="84">
        <v>183.25662761000001</v>
      </c>
    </row>
    <row r="615" spans="1:6" ht="12.75" customHeight="1" x14ac:dyDescent="0.2">
      <c r="A615" s="83" t="s">
        <v>173</v>
      </c>
      <c r="B615" s="83">
        <v>1</v>
      </c>
      <c r="C615" s="84">
        <v>1199.9328075799999</v>
      </c>
      <c r="D615" s="84">
        <v>1168.82005787</v>
      </c>
      <c r="E615" s="84">
        <v>176.74945457999999</v>
      </c>
      <c r="F615" s="84">
        <v>176.74945457999999</v>
      </c>
    </row>
    <row r="616" spans="1:6" ht="12.75" customHeight="1" x14ac:dyDescent="0.2">
      <c r="A616" s="83" t="s">
        <v>173</v>
      </c>
      <c r="B616" s="83">
        <v>2</v>
      </c>
      <c r="C616" s="84">
        <v>1226.83981404</v>
      </c>
      <c r="D616" s="84">
        <v>1202.00858079</v>
      </c>
      <c r="E616" s="84">
        <v>181.76823680000001</v>
      </c>
      <c r="F616" s="84">
        <v>181.76823680000001</v>
      </c>
    </row>
    <row r="617" spans="1:6" ht="12.75" customHeight="1" x14ac:dyDescent="0.2">
      <c r="A617" s="83" t="s">
        <v>173</v>
      </c>
      <c r="B617" s="83">
        <v>3</v>
      </c>
      <c r="C617" s="84">
        <v>1221.5928390399999</v>
      </c>
      <c r="D617" s="84">
        <v>1190.2233862</v>
      </c>
      <c r="E617" s="84">
        <v>179.98607478</v>
      </c>
      <c r="F617" s="84">
        <v>179.98607478</v>
      </c>
    </row>
    <row r="618" spans="1:6" ht="12.75" customHeight="1" x14ac:dyDescent="0.2">
      <c r="A618" s="83" t="s">
        <v>173</v>
      </c>
      <c r="B618" s="83">
        <v>4</v>
      </c>
      <c r="C618" s="84">
        <v>1199.8173338300001</v>
      </c>
      <c r="D618" s="84">
        <v>1172.91569918</v>
      </c>
      <c r="E618" s="84">
        <v>177.36879916000001</v>
      </c>
      <c r="F618" s="84">
        <v>177.36879916000001</v>
      </c>
    </row>
    <row r="619" spans="1:6" ht="12.75" customHeight="1" x14ac:dyDescent="0.2">
      <c r="A619" s="83" t="s">
        <v>173</v>
      </c>
      <c r="B619" s="83">
        <v>5</v>
      </c>
      <c r="C619" s="84">
        <v>1213.9141986300001</v>
      </c>
      <c r="D619" s="84">
        <v>1181.2562773499999</v>
      </c>
      <c r="E619" s="84">
        <v>178.63006485</v>
      </c>
      <c r="F619" s="84">
        <v>178.63006485</v>
      </c>
    </row>
    <row r="620" spans="1:6" ht="12.75" customHeight="1" x14ac:dyDescent="0.2">
      <c r="A620" s="83" t="s">
        <v>173</v>
      </c>
      <c r="B620" s="83">
        <v>6</v>
      </c>
      <c r="C620" s="84">
        <v>1170.1513701399999</v>
      </c>
      <c r="D620" s="84">
        <v>1138.10285361</v>
      </c>
      <c r="E620" s="84">
        <v>172.10438619000001</v>
      </c>
      <c r="F620" s="84">
        <v>172.10438619000001</v>
      </c>
    </row>
    <row r="621" spans="1:6" ht="12.75" customHeight="1" x14ac:dyDescent="0.2">
      <c r="A621" s="83" t="s">
        <v>173</v>
      </c>
      <c r="B621" s="83">
        <v>7</v>
      </c>
      <c r="C621" s="84">
        <v>1096.26893096</v>
      </c>
      <c r="D621" s="84">
        <v>1070.2690407800001</v>
      </c>
      <c r="E621" s="84">
        <v>161.84652883999999</v>
      </c>
      <c r="F621" s="84">
        <v>161.84652883999999</v>
      </c>
    </row>
    <row r="622" spans="1:6" ht="12.75" customHeight="1" x14ac:dyDescent="0.2">
      <c r="A622" s="83" t="s">
        <v>173</v>
      </c>
      <c r="B622" s="83">
        <v>8</v>
      </c>
      <c r="C622" s="84">
        <v>1037.6198195100001</v>
      </c>
      <c r="D622" s="84">
        <v>1007.62695353</v>
      </c>
      <c r="E622" s="84">
        <v>152.37376638999999</v>
      </c>
      <c r="F622" s="84">
        <v>152.37376638999999</v>
      </c>
    </row>
    <row r="623" spans="1:6" ht="12.75" customHeight="1" x14ac:dyDescent="0.2">
      <c r="A623" s="83" t="s">
        <v>173</v>
      </c>
      <c r="B623" s="83">
        <v>9</v>
      </c>
      <c r="C623" s="84">
        <v>932.76019966000001</v>
      </c>
      <c r="D623" s="84">
        <v>902.51189805000001</v>
      </c>
      <c r="E623" s="84">
        <v>136.47822404999999</v>
      </c>
      <c r="F623" s="84">
        <v>136.47822404999999</v>
      </c>
    </row>
    <row r="624" spans="1:6" ht="12.75" customHeight="1" x14ac:dyDescent="0.2">
      <c r="A624" s="83" t="s">
        <v>173</v>
      </c>
      <c r="B624" s="83">
        <v>10</v>
      </c>
      <c r="C624" s="84">
        <v>957.18708297000001</v>
      </c>
      <c r="D624" s="84">
        <v>924.86371208000003</v>
      </c>
      <c r="E624" s="84">
        <v>139.85827465</v>
      </c>
      <c r="F624" s="84">
        <v>139.85827465</v>
      </c>
    </row>
    <row r="625" spans="1:6" ht="12.75" customHeight="1" x14ac:dyDescent="0.2">
      <c r="A625" s="83" t="s">
        <v>173</v>
      </c>
      <c r="B625" s="83">
        <v>11</v>
      </c>
      <c r="C625" s="84">
        <v>964.12644148000004</v>
      </c>
      <c r="D625" s="84">
        <v>931.13789455000006</v>
      </c>
      <c r="E625" s="84">
        <v>140.80705913</v>
      </c>
      <c r="F625" s="84">
        <v>140.80705913</v>
      </c>
    </row>
    <row r="626" spans="1:6" ht="12.75" customHeight="1" x14ac:dyDescent="0.2">
      <c r="A626" s="83" t="s">
        <v>173</v>
      </c>
      <c r="B626" s="83">
        <v>12</v>
      </c>
      <c r="C626" s="84">
        <v>1058.11030637</v>
      </c>
      <c r="D626" s="84">
        <v>1018.82555581</v>
      </c>
      <c r="E626" s="84">
        <v>154.06722368000001</v>
      </c>
      <c r="F626" s="84">
        <v>154.06722368000001</v>
      </c>
    </row>
    <row r="627" spans="1:6" ht="12.75" customHeight="1" x14ac:dyDescent="0.2">
      <c r="A627" s="83" t="s">
        <v>173</v>
      </c>
      <c r="B627" s="83">
        <v>13</v>
      </c>
      <c r="C627" s="84">
        <v>1155.46578387</v>
      </c>
      <c r="D627" s="84">
        <v>1116.0932263899999</v>
      </c>
      <c r="E627" s="84">
        <v>168.77608122000001</v>
      </c>
      <c r="F627" s="84">
        <v>168.77608122000001</v>
      </c>
    </row>
    <row r="628" spans="1:6" ht="12.75" customHeight="1" x14ac:dyDescent="0.2">
      <c r="A628" s="83" t="s">
        <v>173</v>
      </c>
      <c r="B628" s="83">
        <v>14</v>
      </c>
      <c r="C628" s="84">
        <v>1132.96745678</v>
      </c>
      <c r="D628" s="84">
        <v>1093.7879082699999</v>
      </c>
      <c r="E628" s="84">
        <v>165.40306175000001</v>
      </c>
      <c r="F628" s="84">
        <v>165.40306175000001</v>
      </c>
    </row>
    <row r="629" spans="1:6" ht="12.75" customHeight="1" x14ac:dyDescent="0.2">
      <c r="A629" s="83" t="s">
        <v>173</v>
      </c>
      <c r="B629" s="83">
        <v>15</v>
      </c>
      <c r="C629" s="84">
        <v>1132.48008063</v>
      </c>
      <c r="D629" s="84">
        <v>1094.30100494</v>
      </c>
      <c r="E629" s="84">
        <v>165.48065244</v>
      </c>
      <c r="F629" s="84">
        <v>165.48065244</v>
      </c>
    </row>
    <row r="630" spans="1:6" ht="12.75" customHeight="1" x14ac:dyDescent="0.2">
      <c r="A630" s="83" t="s">
        <v>173</v>
      </c>
      <c r="B630" s="83">
        <v>16</v>
      </c>
      <c r="C630" s="84">
        <v>1133.47287826</v>
      </c>
      <c r="D630" s="84">
        <v>1094.2638526600001</v>
      </c>
      <c r="E630" s="84">
        <v>165.47503426</v>
      </c>
      <c r="F630" s="84">
        <v>165.47503426</v>
      </c>
    </row>
    <row r="631" spans="1:6" ht="12.75" customHeight="1" x14ac:dyDescent="0.2">
      <c r="A631" s="83" t="s">
        <v>173</v>
      </c>
      <c r="B631" s="83">
        <v>17</v>
      </c>
      <c r="C631" s="84">
        <v>1030.16209837</v>
      </c>
      <c r="D631" s="84">
        <v>993.50410494000005</v>
      </c>
      <c r="E631" s="84">
        <v>150.23810336</v>
      </c>
      <c r="F631" s="84">
        <v>150.23810336</v>
      </c>
    </row>
    <row r="632" spans="1:6" ht="12.75" customHeight="1" x14ac:dyDescent="0.2">
      <c r="A632" s="83" t="s">
        <v>173</v>
      </c>
      <c r="B632" s="83">
        <v>18</v>
      </c>
      <c r="C632" s="84">
        <v>963.71507664000001</v>
      </c>
      <c r="D632" s="84">
        <v>928.44471252999995</v>
      </c>
      <c r="E632" s="84">
        <v>140.39979502</v>
      </c>
      <c r="F632" s="84">
        <v>140.39979502</v>
      </c>
    </row>
    <row r="633" spans="1:6" ht="12.75" customHeight="1" x14ac:dyDescent="0.2">
      <c r="A633" s="83" t="s">
        <v>173</v>
      </c>
      <c r="B633" s="83">
        <v>19</v>
      </c>
      <c r="C633" s="84">
        <v>874.84148132999997</v>
      </c>
      <c r="D633" s="84">
        <v>839.98189416000002</v>
      </c>
      <c r="E633" s="84">
        <v>127.02241089</v>
      </c>
      <c r="F633" s="84">
        <v>127.02241089</v>
      </c>
    </row>
    <row r="634" spans="1:6" ht="12.75" customHeight="1" x14ac:dyDescent="0.2">
      <c r="A634" s="83" t="s">
        <v>173</v>
      </c>
      <c r="B634" s="83">
        <v>20</v>
      </c>
      <c r="C634" s="84">
        <v>880.30308993999995</v>
      </c>
      <c r="D634" s="84">
        <v>846.14965071999995</v>
      </c>
      <c r="E634" s="84">
        <v>127.95510160000001</v>
      </c>
      <c r="F634" s="84">
        <v>127.95510160000001</v>
      </c>
    </row>
    <row r="635" spans="1:6" ht="12.75" customHeight="1" x14ac:dyDescent="0.2">
      <c r="A635" s="83" t="s">
        <v>173</v>
      </c>
      <c r="B635" s="83">
        <v>21</v>
      </c>
      <c r="C635" s="84">
        <v>901.28978807999999</v>
      </c>
      <c r="D635" s="84">
        <v>866.98006719</v>
      </c>
      <c r="E635" s="84">
        <v>131.10508583000001</v>
      </c>
      <c r="F635" s="84">
        <v>131.10508583000001</v>
      </c>
    </row>
    <row r="636" spans="1:6" ht="12.75" customHeight="1" x14ac:dyDescent="0.2">
      <c r="A636" s="83" t="s">
        <v>173</v>
      </c>
      <c r="B636" s="83">
        <v>22</v>
      </c>
      <c r="C636" s="84">
        <v>914.37043681</v>
      </c>
      <c r="D636" s="84">
        <v>881.03348632999996</v>
      </c>
      <c r="E636" s="84">
        <v>133.23024971000001</v>
      </c>
      <c r="F636" s="84">
        <v>133.23024971000001</v>
      </c>
    </row>
    <row r="637" spans="1:6" ht="12.75" customHeight="1" x14ac:dyDescent="0.2">
      <c r="A637" s="83" t="s">
        <v>173</v>
      </c>
      <c r="B637" s="83">
        <v>23</v>
      </c>
      <c r="C637" s="84">
        <v>940.26651530000004</v>
      </c>
      <c r="D637" s="84">
        <v>907.58228617999998</v>
      </c>
      <c r="E637" s="84">
        <v>137.24497024999999</v>
      </c>
      <c r="F637" s="84">
        <v>137.24497024999999</v>
      </c>
    </row>
    <row r="638" spans="1:6" ht="12.75" customHeight="1" x14ac:dyDescent="0.2">
      <c r="A638" s="83" t="s">
        <v>173</v>
      </c>
      <c r="B638" s="83">
        <v>24</v>
      </c>
      <c r="C638" s="84">
        <v>958.06073131999995</v>
      </c>
      <c r="D638" s="84">
        <v>925.97694622999995</v>
      </c>
      <c r="E638" s="84">
        <v>140.02661838</v>
      </c>
      <c r="F638" s="84">
        <v>140.02661838</v>
      </c>
    </row>
    <row r="639" spans="1:6" ht="12.75" customHeight="1" x14ac:dyDescent="0.2">
      <c r="A639" s="83" t="s">
        <v>174</v>
      </c>
      <c r="B639" s="83">
        <v>1</v>
      </c>
      <c r="C639" s="84">
        <v>1132.7853139599999</v>
      </c>
      <c r="D639" s="84">
        <v>1099.3436313</v>
      </c>
      <c r="E639" s="84">
        <v>166.2432005</v>
      </c>
      <c r="F639" s="84">
        <v>166.2432005</v>
      </c>
    </row>
    <row r="640" spans="1:6" ht="12.75" customHeight="1" x14ac:dyDescent="0.2">
      <c r="A640" s="83" t="s">
        <v>174</v>
      </c>
      <c r="B640" s="83">
        <v>2</v>
      </c>
      <c r="C640" s="84">
        <v>1143.62595867</v>
      </c>
      <c r="D640" s="84">
        <v>1113.1418584600001</v>
      </c>
      <c r="E640" s="84">
        <v>168.32977414000001</v>
      </c>
      <c r="F640" s="84">
        <v>168.32977414000001</v>
      </c>
    </row>
    <row r="641" spans="1:6" ht="12.75" customHeight="1" x14ac:dyDescent="0.2">
      <c r="A641" s="83" t="s">
        <v>174</v>
      </c>
      <c r="B641" s="83">
        <v>3</v>
      </c>
      <c r="C641" s="84">
        <v>1156.0112574899999</v>
      </c>
      <c r="D641" s="84">
        <v>1126.3047352999999</v>
      </c>
      <c r="E641" s="84">
        <v>170.32026984000001</v>
      </c>
      <c r="F641" s="84">
        <v>170.32026984000001</v>
      </c>
    </row>
    <row r="642" spans="1:6" ht="12.75" customHeight="1" x14ac:dyDescent="0.2">
      <c r="A642" s="83" t="s">
        <v>174</v>
      </c>
      <c r="B642" s="83">
        <v>4</v>
      </c>
      <c r="C642" s="84">
        <v>1174.46894331</v>
      </c>
      <c r="D642" s="84">
        <v>1144.0166026899999</v>
      </c>
      <c r="E642" s="84">
        <v>172.99866578000001</v>
      </c>
      <c r="F642" s="84">
        <v>172.99866578000001</v>
      </c>
    </row>
    <row r="643" spans="1:6" ht="12.75" customHeight="1" x14ac:dyDescent="0.2">
      <c r="A643" s="83" t="s">
        <v>174</v>
      </c>
      <c r="B643" s="83">
        <v>5</v>
      </c>
      <c r="C643" s="84">
        <v>1146.6278418300001</v>
      </c>
      <c r="D643" s="84">
        <v>1116.04614902</v>
      </c>
      <c r="E643" s="84">
        <v>168.76896216</v>
      </c>
      <c r="F643" s="84">
        <v>168.76896216</v>
      </c>
    </row>
    <row r="644" spans="1:6" ht="12.75" customHeight="1" x14ac:dyDescent="0.2">
      <c r="A644" s="83" t="s">
        <v>174</v>
      </c>
      <c r="B644" s="83">
        <v>6</v>
      </c>
      <c r="C644" s="84">
        <v>1089.04271763</v>
      </c>
      <c r="D644" s="84">
        <v>1058.82863815</v>
      </c>
      <c r="E644" s="84">
        <v>160.11650641</v>
      </c>
      <c r="F644" s="84">
        <v>160.11650641</v>
      </c>
    </row>
    <row r="645" spans="1:6" ht="12.75" customHeight="1" x14ac:dyDescent="0.2">
      <c r="A645" s="83" t="s">
        <v>174</v>
      </c>
      <c r="B645" s="83">
        <v>7</v>
      </c>
      <c r="C645" s="84">
        <v>1002.13745404</v>
      </c>
      <c r="D645" s="84">
        <v>972.55914169000005</v>
      </c>
      <c r="E645" s="84">
        <v>147.07079732</v>
      </c>
      <c r="F645" s="84">
        <v>147.07079732</v>
      </c>
    </row>
    <row r="646" spans="1:6" ht="12.75" customHeight="1" x14ac:dyDescent="0.2">
      <c r="A646" s="83" t="s">
        <v>174</v>
      </c>
      <c r="B646" s="83">
        <v>8</v>
      </c>
      <c r="C646" s="84">
        <v>1044.4773385399999</v>
      </c>
      <c r="D646" s="84">
        <v>1016.88842061</v>
      </c>
      <c r="E646" s="84">
        <v>153.77428929000001</v>
      </c>
      <c r="F646" s="84">
        <v>153.77428929000001</v>
      </c>
    </row>
    <row r="647" spans="1:6" ht="12.75" customHeight="1" x14ac:dyDescent="0.2">
      <c r="A647" s="83" t="s">
        <v>174</v>
      </c>
      <c r="B647" s="83">
        <v>9</v>
      </c>
      <c r="C647" s="84">
        <v>1005.80506567</v>
      </c>
      <c r="D647" s="84">
        <v>980.23680606000005</v>
      </c>
      <c r="E647" s="84">
        <v>148.23181692</v>
      </c>
      <c r="F647" s="84">
        <v>148.23181692</v>
      </c>
    </row>
    <row r="648" spans="1:6" ht="12.75" customHeight="1" x14ac:dyDescent="0.2">
      <c r="A648" s="83" t="s">
        <v>174</v>
      </c>
      <c r="B648" s="83">
        <v>10</v>
      </c>
      <c r="C648" s="84">
        <v>1019.44668571</v>
      </c>
      <c r="D648" s="84">
        <v>991.11013975000003</v>
      </c>
      <c r="E648" s="84">
        <v>149.87608695</v>
      </c>
      <c r="F648" s="84">
        <v>149.87608695</v>
      </c>
    </row>
    <row r="649" spans="1:6" ht="12.75" customHeight="1" x14ac:dyDescent="0.2">
      <c r="A649" s="83" t="s">
        <v>174</v>
      </c>
      <c r="B649" s="83">
        <v>11</v>
      </c>
      <c r="C649" s="84">
        <v>1025.4518450800001</v>
      </c>
      <c r="D649" s="84">
        <v>998.71568668999998</v>
      </c>
      <c r="E649" s="84">
        <v>151.02620092000001</v>
      </c>
      <c r="F649" s="84">
        <v>151.02620092000001</v>
      </c>
    </row>
    <row r="650" spans="1:6" ht="12.75" customHeight="1" x14ac:dyDescent="0.2">
      <c r="A650" s="83" t="s">
        <v>174</v>
      </c>
      <c r="B650" s="83">
        <v>12</v>
      </c>
      <c r="C650" s="84">
        <v>1025.2481215600001</v>
      </c>
      <c r="D650" s="84">
        <v>995.77683434000005</v>
      </c>
      <c r="E650" s="84">
        <v>150.58178645000001</v>
      </c>
      <c r="F650" s="84">
        <v>150.58178645000001</v>
      </c>
    </row>
    <row r="651" spans="1:6" ht="12.75" customHeight="1" x14ac:dyDescent="0.2">
      <c r="A651" s="83" t="s">
        <v>174</v>
      </c>
      <c r="B651" s="83">
        <v>13</v>
      </c>
      <c r="C651" s="84">
        <v>1029.17758809</v>
      </c>
      <c r="D651" s="84">
        <v>1003.42088406</v>
      </c>
      <c r="E651" s="84">
        <v>151.73772281999999</v>
      </c>
      <c r="F651" s="84">
        <v>151.73772281999999</v>
      </c>
    </row>
    <row r="652" spans="1:6" ht="12.75" customHeight="1" x14ac:dyDescent="0.2">
      <c r="A652" s="83" t="s">
        <v>174</v>
      </c>
      <c r="B652" s="83">
        <v>14</v>
      </c>
      <c r="C652" s="84">
        <v>1070.9503899900001</v>
      </c>
      <c r="D652" s="84">
        <v>1045.68718554</v>
      </c>
      <c r="E652" s="84">
        <v>158.12925048</v>
      </c>
      <c r="F652" s="84">
        <v>158.12925048</v>
      </c>
    </row>
    <row r="653" spans="1:6" ht="12.75" customHeight="1" x14ac:dyDescent="0.2">
      <c r="A653" s="83" t="s">
        <v>174</v>
      </c>
      <c r="B653" s="83">
        <v>15</v>
      </c>
      <c r="C653" s="84">
        <v>1087.14002852</v>
      </c>
      <c r="D653" s="84">
        <v>1056.7267129300001</v>
      </c>
      <c r="E653" s="84">
        <v>159.79865240000001</v>
      </c>
      <c r="F653" s="84">
        <v>159.79865240000001</v>
      </c>
    </row>
    <row r="654" spans="1:6" ht="12.75" customHeight="1" x14ac:dyDescent="0.2">
      <c r="A654" s="83" t="s">
        <v>174</v>
      </c>
      <c r="B654" s="83">
        <v>16</v>
      </c>
      <c r="C654" s="84">
        <v>1074.2511337999999</v>
      </c>
      <c r="D654" s="84">
        <v>1043.0044546500001</v>
      </c>
      <c r="E654" s="84">
        <v>157.72356679999999</v>
      </c>
      <c r="F654" s="84">
        <v>157.72356679999999</v>
      </c>
    </row>
    <row r="655" spans="1:6" ht="12.75" customHeight="1" x14ac:dyDescent="0.2">
      <c r="A655" s="83" t="s">
        <v>174</v>
      </c>
      <c r="B655" s="83">
        <v>17</v>
      </c>
      <c r="C655" s="84">
        <v>1069.90653666</v>
      </c>
      <c r="D655" s="84">
        <v>1039.95035134</v>
      </c>
      <c r="E655" s="84">
        <v>157.26172403000001</v>
      </c>
      <c r="F655" s="84">
        <v>157.26172403000001</v>
      </c>
    </row>
    <row r="656" spans="1:6" ht="12.75" customHeight="1" x14ac:dyDescent="0.2">
      <c r="A656" s="83" t="s">
        <v>174</v>
      </c>
      <c r="B656" s="83">
        <v>18</v>
      </c>
      <c r="C656" s="84">
        <v>1001.68612565</v>
      </c>
      <c r="D656" s="84">
        <v>972.23635124999998</v>
      </c>
      <c r="E656" s="84">
        <v>147.02198482</v>
      </c>
      <c r="F656" s="84">
        <v>147.02198482</v>
      </c>
    </row>
    <row r="657" spans="1:6" ht="12.75" customHeight="1" x14ac:dyDescent="0.2">
      <c r="A657" s="83" t="s">
        <v>174</v>
      </c>
      <c r="B657" s="83">
        <v>19</v>
      </c>
      <c r="C657" s="84">
        <v>985.92272716000002</v>
      </c>
      <c r="D657" s="84">
        <v>956.65011804999995</v>
      </c>
      <c r="E657" s="84">
        <v>144.66502815999999</v>
      </c>
      <c r="F657" s="84">
        <v>144.66502815999999</v>
      </c>
    </row>
    <row r="658" spans="1:6" ht="12.75" customHeight="1" x14ac:dyDescent="0.2">
      <c r="A658" s="83" t="s">
        <v>174</v>
      </c>
      <c r="B658" s="83">
        <v>20</v>
      </c>
      <c r="C658" s="84">
        <v>1000.91835541</v>
      </c>
      <c r="D658" s="84">
        <v>971.43156694000004</v>
      </c>
      <c r="E658" s="84">
        <v>146.900285</v>
      </c>
      <c r="F658" s="84">
        <v>146.900285</v>
      </c>
    </row>
    <row r="659" spans="1:6" ht="12.75" customHeight="1" x14ac:dyDescent="0.2">
      <c r="A659" s="83" t="s">
        <v>174</v>
      </c>
      <c r="B659" s="83">
        <v>21</v>
      </c>
      <c r="C659" s="84">
        <v>1020.22071199</v>
      </c>
      <c r="D659" s="84">
        <v>996.54301539999994</v>
      </c>
      <c r="E659" s="84">
        <v>150.69764867000001</v>
      </c>
      <c r="F659" s="84">
        <v>150.69764867000001</v>
      </c>
    </row>
    <row r="660" spans="1:6" ht="12.75" customHeight="1" x14ac:dyDescent="0.2">
      <c r="A660" s="83" t="s">
        <v>174</v>
      </c>
      <c r="B660" s="83">
        <v>22</v>
      </c>
      <c r="C660" s="84">
        <v>1060.3860250499999</v>
      </c>
      <c r="D660" s="84">
        <v>1032.8881009199999</v>
      </c>
      <c r="E660" s="84">
        <v>156.19376758999999</v>
      </c>
      <c r="F660" s="84">
        <v>156.19376758999999</v>
      </c>
    </row>
    <row r="661" spans="1:6" ht="12.75" customHeight="1" x14ac:dyDescent="0.2">
      <c r="A661" s="83" t="s">
        <v>174</v>
      </c>
      <c r="B661" s="83">
        <v>23</v>
      </c>
      <c r="C661" s="84">
        <v>1072.10748098</v>
      </c>
      <c r="D661" s="84">
        <v>1040.52083111</v>
      </c>
      <c r="E661" s="84">
        <v>157.34799222000001</v>
      </c>
      <c r="F661" s="84">
        <v>157.34799222000001</v>
      </c>
    </row>
    <row r="662" spans="1:6" ht="12.75" customHeight="1" x14ac:dyDescent="0.2">
      <c r="A662" s="83" t="s">
        <v>174</v>
      </c>
      <c r="B662" s="83">
        <v>24</v>
      </c>
      <c r="C662" s="84">
        <v>1080.3759215499999</v>
      </c>
      <c r="D662" s="84">
        <v>1048.3819086999999</v>
      </c>
      <c r="E662" s="84">
        <v>158.53674763999999</v>
      </c>
      <c r="F662" s="84">
        <v>158.53674763999999</v>
      </c>
    </row>
    <row r="663" spans="1:6" ht="12.75" customHeight="1" x14ac:dyDescent="0.2">
      <c r="A663" s="83" t="s">
        <v>175</v>
      </c>
      <c r="B663" s="83">
        <v>1</v>
      </c>
      <c r="C663" s="84">
        <v>1140.3433621500001</v>
      </c>
      <c r="D663" s="84">
        <v>1108.2503586600001</v>
      </c>
      <c r="E663" s="84">
        <v>167.59007951000001</v>
      </c>
      <c r="F663" s="84">
        <v>167.59007951000001</v>
      </c>
    </row>
    <row r="664" spans="1:6" ht="12.75" customHeight="1" x14ac:dyDescent="0.2">
      <c r="A664" s="83" t="s">
        <v>175</v>
      </c>
      <c r="B664" s="83">
        <v>2</v>
      </c>
      <c r="C664" s="84">
        <v>1160.4213567100001</v>
      </c>
      <c r="D664" s="84">
        <v>1129.8489439</v>
      </c>
      <c r="E664" s="84">
        <v>170.85622653999999</v>
      </c>
      <c r="F664" s="84">
        <v>170.85622653999999</v>
      </c>
    </row>
    <row r="665" spans="1:6" ht="12.75" customHeight="1" x14ac:dyDescent="0.2">
      <c r="A665" s="83" t="s">
        <v>175</v>
      </c>
      <c r="B665" s="83">
        <v>3</v>
      </c>
      <c r="C665" s="84">
        <v>1187.7390125300001</v>
      </c>
      <c r="D665" s="84">
        <v>1157.9018888099999</v>
      </c>
      <c r="E665" s="84">
        <v>175.09840452</v>
      </c>
      <c r="F665" s="84">
        <v>175.09840452</v>
      </c>
    </row>
    <row r="666" spans="1:6" ht="12.75" customHeight="1" x14ac:dyDescent="0.2">
      <c r="A666" s="83" t="s">
        <v>175</v>
      </c>
      <c r="B666" s="83">
        <v>4</v>
      </c>
      <c r="C666" s="84">
        <v>1193.2249623499999</v>
      </c>
      <c r="D666" s="84">
        <v>1163.39296543</v>
      </c>
      <c r="E666" s="84">
        <v>175.9287674</v>
      </c>
      <c r="F666" s="84">
        <v>175.9287674</v>
      </c>
    </row>
    <row r="667" spans="1:6" ht="12.75" customHeight="1" x14ac:dyDescent="0.2">
      <c r="A667" s="83" t="s">
        <v>175</v>
      </c>
      <c r="B667" s="83">
        <v>5</v>
      </c>
      <c r="C667" s="84">
        <v>1172.0836889300001</v>
      </c>
      <c r="D667" s="84">
        <v>1142.4812808500001</v>
      </c>
      <c r="E667" s="84">
        <v>172.76649377999999</v>
      </c>
      <c r="F667" s="84">
        <v>172.76649377999999</v>
      </c>
    </row>
    <row r="668" spans="1:6" ht="12.75" customHeight="1" x14ac:dyDescent="0.2">
      <c r="A668" s="83" t="s">
        <v>175</v>
      </c>
      <c r="B668" s="83">
        <v>6</v>
      </c>
      <c r="C668" s="84">
        <v>1099.22190228</v>
      </c>
      <c r="D668" s="84">
        <v>1069.85973502</v>
      </c>
      <c r="E668" s="84">
        <v>161.78463346000001</v>
      </c>
      <c r="F668" s="84">
        <v>161.78463346000001</v>
      </c>
    </row>
    <row r="669" spans="1:6" ht="12.75" customHeight="1" x14ac:dyDescent="0.2">
      <c r="A669" s="83" t="s">
        <v>175</v>
      </c>
      <c r="B669" s="83">
        <v>7</v>
      </c>
      <c r="C669" s="84">
        <v>996.31657895000001</v>
      </c>
      <c r="D669" s="84">
        <v>967.21363536000001</v>
      </c>
      <c r="E669" s="84">
        <v>146.26244763</v>
      </c>
      <c r="F669" s="84">
        <v>146.26244763</v>
      </c>
    </row>
    <row r="670" spans="1:6" ht="12.75" customHeight="1" x14ac:dyDescent="0.2">
      <c r="A670" s="83" t="s">
        <v>175</v>
      </c>
      <c r="B670" s="83">
        <v>8</v>
      </c>
      <c r="C670" s="84">
        <v>994.85092306000001</v>
      </c>
      <c r="D670" s="84">
        <v>965.95038158</v>
      </c>
      <c r="E670" s="84">
        <v>146.07141787</v>
      </c>
      <c r="F670" s="84">
        <v>146.07141787</v>
      </c>
    </row>
    <row r="671" spans="1:6" ht="12.75" customHeight="1" x14ac:dyDescent="0.2">
      <c r="A671" s="83" t="s">
        <v>175</v>
      </c>
      <c r="B671" s="83">
        <v>9</v>
      </c>
      <c r="C671" s="84">
        <v>969.15839428000004</v>
      </c>
      <c r="D671" s="84">
        <v>940.22709014999998</v>
      </c>
      <c r="E671" s="84">
        <v>142.18153106</v>
      </c>
      <c r="F671" s="84">
        <v>142.18153106</v>
      </c>
    </row>
    <row r="672" spans="1:6" ht="12.75" customHeight="1" x14ac:dyDescent="0.2">
      <c r="A672" s="83" t="s">
        <v>175</v>
      </c>
      <c r="B672" s="83">
        <v>10</v>
      </c>
      <c r="C672" s="84">
        <v>981.31790293999995</v>
      </c>
      <c r="D672" s="84">
        <v>956.42077456000004</v>
      </c>
      <c r="E672" s="84">
        <v>144.63034673999999</v>
      </c>
      <c r="F672" s="84">
        <v>144.63034673999999</v>
      </c>
    </row>
    <row r="673" spans="1:6" ht="12.75" customHeight="1" x14ac:dyDescent="0.2">
      <c r="A673" s="83" t="s">
        <v>175</v>
      </c>
      <c r="B673" s="83">
        <v>11</v>
      </c>
      <c r="C673" s="84">
        <v>990.92572531999997</v>
      </c>
      <c r="D673" s="84">
        <v>960.33801338000001</v>
      </c>
      <c r="E673" s="84">
        <v>145.22271322</v>
      </c>
      <c r="F673" s="84">
        <v>145.22271322</v>
      </c>
    </row>
    <row r="674" spans="1:6" ht="12.75" customHeight="1" x14ac:dyDescent="0.2">
      <c r="A674" s="83" t="s">
        <v>175</v>
      </c>
      <c r="B674" s="83">
        <v>12</v>
      </c>
      <c r="C674" s="84">
        <v>1002.41944231</v>
      </c>
      <c r="D674" s="84">
        <v>968.53562255999998</v>
      </c>
      <c r="E674" s="84">
        <v>146.46235909000001</v>
      </c>
      <c r="F674" s="84">
        <v>146.46235909000001</v>
      </c>
    </row>
    <row r="675" spans="1:6" ht="12.75" customHeight="1" x14ac:dyDescent="0.2">
      <c r="A675" s="83" t="s">
        <v>175</v>
      </c>
      <c r="B675" s="83">
        <v>13</v>
      </c>
      <c r="C675" s="84">
        <v>1033.78609469</v>
      </c>
      <c r="D675" s="84">
        <v>998.04196233000005</v>
      </c>
      <c r="E675" s="84">
        <v>150.92432004</v>
      </c>
      <c r="F675" s="84">
        <v>150.92432004</v>
      </c>
    </row>
    <row r="676" spans="1:6" ht="12.75" customHeight="1" x14ac:dyDescent="0.2">
      <c r="A676" s="83" t="s">
        <v>175</v>
      </c>
      <c r="B676" s="83">
        <v>14</v>
      </c>
      <c r="C676" s="84">
        <v>1050.37850168</v>
      </c>
      <c r="D676" s="84">
        <v>1010.58760602</v>
      </c>
      <c r="E676" s="84">
        <v>152.82147749000001</v>
      </c>
      <c r="F676" s="84">
        <v>152.82147749000001</v>
      </c>
    </row>
    <row r="677" spans="1:6" ht="12.75" customHeight="1" x14ac:dyDescent="0.2">
      <c r="A677" s="83" t="s">
        <v>175</v>
      </c>
      <c r="B677" s="83">
        <v>15</v>
      </c>
      <c r="C677" s="84">
        <v>1048.76564153</v>
      </c>
      <c r="D677" s="84">
        <v>1011.7626721399999</v>
      </c>
      <c r="E677" s="84">
        <v>152.99917148</v>
      </c>
      <c r="F677" s="84">
        <v>152.99917148</v>
      </c>
    </row>
    <row r="678" spans="1:6" ht="12.75" customHeight="1" x14ac:dyDescent="0.2">
      <c r="A678" s="83" t="s">
        <v>175</v>
      </c>
      <c r="B678" s="83">
        <v>16</v>
      </c>
      <c r="C678" s="84">
        <v>1058.2366894700001</v>
      </c>
      <c r="D678" s="84">
        <v>1022.16148134</v>
      </c>
      <c r="E678" s="84">
        <v>154.57168372000001</v>
      </c>
      <c r="F678" s="84">
        <v>154.57168372000001</v>
      </c>
    </row>
    <row r="679" spans="1:6" ht="12.75" customHeight="1" x14ac:dyDescent="0.2">
      <c r="A679" s="83" t="s">
        <v>175</v>
      </c>
      <c r="B679" s="83">
        <v>17</v>
      </c>
      <c r="C679" s="84">
        <v>1030.13541904</v>
      </c>
      <c r="D679" s="84">
        <v>994.27256801999999</v>
      </c>
      <c r="E679" s="84">
        <v>150.35431066999999</v>
      </c>
      <c r="F679" s="84">
        <v>150.35431066999999</v>
      </c>
    </row>
    <row r="680" spans="1:6" ht="12.75" customHeight="1" x14ac:dyDescent="0.2">
      <c r="A680" s="83" t="s">
        <v>175</v>
      </c>
      <c r="B680" s="83">
        <v>18</v>
      </c>
      <c r="C680" s="84">
        <v>1011.38552939</v>
      </c>
      <c r="D680" s="84">
        <v>975.37064397999995</v>
      </c>
      <c r="E680" s="84">
        <v>147.49595386999999</v>
      </c>
      <c r="F680" s="84">
        <v>147.49595386999999</v>
      </c>
    </row>
    <row r="681" spans="1:6" ht="12.75" customHeight="1" x14ac:dyDescent="0.2">
      <c r="A681" s="83" t="s">
        <v>175</v>
      </c>
      <c r="B681" s="83">
        <v>19</v>
      </c>
      <c r="C681" s="84">
        <v>972.64984462999996</v>
      </c>
      <c r="D681" s="84">
        <v>936.86180521000006</v>
      </c>
      <c r="E681" s="84">
        <v>141.67263127000001</v>
      </c>
      <c r="F681" s="84">
        <v>141.67263127000001</v>
      </c>
    </row>
    <row r="682" spans="1:6" ht="12.75" customHeight="1" x14ac:dyDescent="0.2">
      <c r="A682" s="83" t="s">
        <v>175</v>
      </c>
      <c r="B682" s="83">
        <v>20</v>
      </c>
      <c r="C682" s="84">
        <v>995.24120234999998</v>
      </c>
      <c r="D682" s="84">
        <v>960.38777023</v>
      </c>
      <c r="E682" s="84">
        <v>145.23023748</v>
      </c>
      <c r="F682" s="84">
        <v>145.23023748</v>
      </c>
    </row>
    <row r="683" spans="1:6" ht="12.75" customHeight="1" x14ac:dyDescent="0.2">
      <c r="A683" s="83" t="s">
        <v>175</v>
      </c>
      <c r="B683" s="83">
        <v>21</v>
      </c>
      <c r="C683" s="84">
        <v>1024.388543</v>
      </c>
      <c r="D683" s="84">
        <v>990.55454652000003</v>
      </c>
      <c r="E683" s="84">
        <v>149.79206991000001</v>
      </c>
      <c r="F683" s="84">
        <v>149.79206991000001</v>
      </c>
    </row>
    <row r="684" spans="1:6" ht="12.75" customHeight="1" x14ac:dyDescent="0.2">
      <c r="A684" s="83" t="s">
        <v>175</v>
      </c>
      <c r="B684" s="83">
        <v>22</v>
      </c>
      <c r="C684" s="84">
        <v>1045.82515212</v>
      </c>
      <c r="D684" s="84">
        <v>1015.40279791</v>
      </c>
      <c r="E684" s="84">
        <v>153.54963280999999</v>
      </c>
      <c r="F684" s="84">
        <v>153.54963280999999</v>
      </c>
    </row>
    <row r="685" spans="1:6" ht="12.75" customHeight="1" x14ac:dyDescent="0.2">
      <c r="A685" s="83" t="s">
        <v>175</v>
      </c>
      <c r="B685" s="83">
        <v>23</v>
      </c>
      <c r="C685" s="84">
        <v>1096.83098883</v>
      </c>
      <c r="D685" s="84">
        <v>1067.0700439699999</v>
      </c>
      <c r="E685" s="84">
        <v>161.36277522</v>
      </c>
      <c r="F685" s="84">
        <v>161.36277522</v>
      </c>
    </row>
    <row r="686" spans="1:6" ht="12.75" customHeight="1" x14ac:dyDescent="0.2">
      <c r="A686" s="83" t="s">
        <v>175</v>
      </c>
      <c r="B686" s="83">
        <v>24</v>
      </c>
      <c r="C686" s="84">
        <v>1124.2258454099999</v>
      </c>
      <c r="D686" s="84">
        <v>1094.5100875799999</v>
      </c>
      <c r="E686" s="84">
        <v>165.51227001000001</v>
      </c>
      <c r="F686" s="84">
        <v>165.51227001000001</v>
      </c>
    </row>
    <row r="687" spans="1:6" ht="12.75" customHeight="1" x14ac:dyDescent="0.2">
      <c r="A687" s="83" t="s">
        <v>176</v>
      </c>
      <c r="B687" s="83">
        <v>1</v>
      </c>
      <c r="C687" s="84">
        <v>1113.80858227</v>
      </c>
      <c r="D687" s="84">
        <v>1084.74951332</v>
      </c>
      <c r="E687" s="84">
        <v>164.03627191000001</v>
      </c>
      <c r="F687" s="84">
        <v>164.03627191000001</v>
      </c>
    </row>
    <row r="688" spans="1:6" ht="12.75" customHeight="1" x14ac:dyDescent="0.2">
      <c r="A688" s="83" t="s">
        <v>176</v>
      </c>
      <c r="B688" s="83">
        <v>2</v>
      </c>
      <c r="C688" s="84">
        <v>1145.3073695400001</v>
      </c>
      <c r="D688" s="84">
        <v>1116.0844875400001</v>
      </c>
      <c r="E688" s="84">
        <v>168.77475973</v>
      </c>
      <c r="F688" s="84">
        <v>168.77475973</v>
      </c>
    </row>
    <row r="689" spans="1:6" ht="12.75" customHeight="1" x14ac:dyDescent="0.2">
      <c r="A689" s="83" t="s">
        <v>176</v>
      </c>
      <c r="B689" s="83">
        <v>3</v>
      </c>
      <c r="C689" s="84">
        <v>1183.4661350599999</v>
      </c>
      <c r="D689" s="84">
        <v>1154.04536921</v>
      </c>
      <c r="E689" s="84">
        <v>174.51522001999999</v>
      </c>
      <c r="F689" s="84">
        <v>174.51522001999999</v>
      </c>
    </row>
    <row r="690" spans="1:6" ht="12.75" customHeight="1" x14ac:dyDescent="0.2">
      <c r="A690" s="83" t="s">
        <v>176</v>
      </c>
      <c r="B690" s="83">
        <v>4</v>
      </c>
      <c r="C690" s="84">
        <v>1184.6105137300001</v>
      </c>
      <c r="D690" s="84">
        <v>1155.13976991</v>
      </c>
      <c r="E690" s="84">
        <v>174.68071574999999</v>
      </c>
      <c r="F690" s="84">
        <v>174.68071574999999</v>
      </c>
    </row>
    <row r="691" spans="1:6" ht="12.75" customHeight="1" x14ac:dyDescent="0.2">
      <c r="A691" s="83" t="s">
        <v>176</v>
      </c>
      <c r="B691" s="83">
        <v>5</v>
      </c>
      <c r="C691" s="84">
        <v>1186.2527791099999</v>
      </c>
      <c r="D691" s="84">
        <v>1156.89853808</v>
      </c>
      <c r="E691" s="84">
        <v>174.9466774</v>
      </c>
      <c r="F691" s="84">
        <v>174.9466774</v>
      </c>
    </row>
    <row r="692" spans="1:6" ht="12.75" customHeight="1" x14ac:dyDescent="0.2">
      <c r="A692" s="83" t="s">
        <v>176</v>
      </c>
      <c r="B692" s="83">
        <v>6</v>
      </c>
      <c r="C692" s="84">
        <v>1171.7489344200001</v>
      </c>
      <c r="D692" s="84">
        <v>1142.3125340199999</v>
      </c>
      <c r="E692" s="84">
        <v>172.74097581000001</v>
      </c>
      <c r="F692" s="84">
        <v>172.74097581000001</v>
      </c>
    </row>
    <row r="693" spans="1:6" ht="12.75" customHeight="1" x14ac:dyDescent="0.2">
      <c r="A693" s="83" t="s">
        <v>176</v>
      </c>
      <c r="B693" s="83">
        <v>7</v>
      </c>
      <c r="C693" s="84">
        <v>1124.03691942</v>
      </c>
      <c r="D693" s="84">
        <v>1094.9228037800001</v>
      </c>
      <c r="E693" s="84">
        <v>165.57468112000001</v>
      </c>
      <c r="F693" s="84">
        <v>165.57468112000001</v>
      </c>
    </row>
    <row r="694" spans="1:6" ht="12.75" customHeight="1" x14ac:dyDescent="0.2">
      <c r="A694" s="83" t="s">
        <v>176</v>
      </c>
      <c r="B694" s="83">
        <v>8</v>
      </c>
      <c r="C694" s="84">
        <v>1078.19455346</v>
      </c>
      <c r="D694" s="84">
        <v>1049.1071323599999</v>
      </c>
      <c r="E694" s="84">
        <v>158.64641626</v>
      </c>
      <c r="F694" s="84">
        <v>158.64641626</v>
      </c>
    </row>
    <row r="695" spans="1:6" ht="12.75" customHeight="1" x14ac:dyDescent="0.2">
      <c r="A695" s="83" t="s">
        <v>176</v>
      </c>
      <c r="B695" s="83">
        <v>9</v>
      </c>
      <c r="C695" s="84">
        <v>1047.83586913</v>
      </c>
      <c r="D695" s="84">
        <v>1017.68872417</v>
      </c>
      <c r="E695" s="84">
        <v>153.89531152999999</v>
      </c>
      <c r="F695" s="84">
        <v>153.89531152999999</v>
      </c>
    </row>
    <row r="696" spans="1:6" ht="12.75" customHeight="1" x14ac:dyDescent="0.2">
      <c r="A696" s="83" t="s">
        <v>176</v>
      </c>
      <c r="B696" s="83">
        <v>10</v>
      </c>
      <c r="C696" s="84">
        <v>1039.39318809</v>
      </c>
      <c r="D696" s="84">
        <v>1009.31025071</v>
      </c>
      <c r="E696" s="84">
        <v>152.62831528999999</v>
      </c>
      <c r="F696" s="84">
        <v>152.62831528999999</v>
      </c>
    </row>
    <row r="697" spans="1:6" ht="12.75" customHeight="1" x14ac:dyDescent="0.2">
      <c r="A697" s="83" t="s">
        <v>176</v>
      </c>
      <c r="B697" s="83">
        <v>11</v>
      </c>
      <c r="C697" s="84">
        <v>1034.1593332100001</v>
      </c>
      <c r="D697" s="84">
        <v>1001.45685869</v>
      </c>
      <c r="E697" s="84">
        <v>151.44072209000001</v>
      </c>
      <c r="F697" s="84">
        <v>151.44072209000001</v>
      </c>
    </row>
    <row r="698" spans="1:6" ht="12.75" customHeight="1" x14ac:dyDescent="0.2">
      <c r="A698" s="83" t="s">
        <v>176</v>
      </c>
      <c r="B698" s="83">
        <v>12</v>
      </c>
      <c r="C698" s="84">
        <v>1047.2226141599999</v>
      </c>
      <c r="D698" s="84">
        <v>1014.09007982</v>
      </c>
      <c r="E698" s="84">
        <v>153.35112303</v>
      </c>
      <c r="F698" s="84">
        <v>153.35112303</v>
      </c>
    </row>
    <row r="699" spans="1:6" ht="12.75" customHeight="1" x14ac:dyDescent="0.2">
      <c r="A699" s="83" t="s">
        <v>176</v>
      </c>
      <c r="B699" s="83">
        <v>13</v>
      </c>
      <c r="C699" s="84">
        <v>1054.8414759499999</v>
      </c>
      <c r="D699" s="84">
        <v>1019.56544104</v>
      </c>
      <c r="E699" s="84">
        <v>154.17910943000001</v>
      </c>
      <c r="F699" s="84">
        <v>154.17910943000001</v>
      </c>
    </row>
    <row r="700" spans="1:6" ht="12.75" customHeight="1" x14ac:dyDescent="0.2">
      <c r="A700" s="83" t="s">
        <v>176</v>
      </c>
      <c r="B700" s="83">
        <v>14</v>
      </c>
      <c r="C700" s="84">
        <v>1083.01180593</v>
      </c>
      <c r="D700" s="84">
        <v>1046.24212268</v>
      </c>
      <c r="E700" s="84">
        <v>158.21316830999999</v>
      </c>
      <c r="F700" s="84">
        <v>158.21316830999999</v>
      </c>
    </row>
    <row r="701" spans="1:6" ht="12.75" customHeight="1" x14ac:dyDescent="0.2">
      <c r="A701" s="83" t="s">
        <v>176</v>
      </c>
      <c r="B701" s="83">
        <v>15</v>
      </c>
      <c r="C701" s="84">
        <v>1094.35724805</v>
      </c>
      <c r="D701" s="84">
        <v>1057.8872659599999</v>
      </c>
      <c r="E701" s="84">
        <v>159.97415171</v>
      </c>
      <c r="F701" s="84">
        <v>159.97415171</v>
      </c>
    </row>
    <row r="702" spans="1:6" ht="12.75" customHeight="1" x14ac:dyDescent="0.2">
      <c r="A702" s="83" t="s">
        <v>176</v>
      </c>
      <c r="B702" s="83">
        <v>16</v>
      </c>
      <c r="C702" s="84">
        <v>1093.6828326100001</v>
      </c>
      <c r="D702" s="84">
        <v>1057.4812561799999</v>
      </c>
      <c r="E702" s="84">
        <v>159.91275474</v>
      </c>
      <c r="F702" s="84">
        <v>159.91275474</v>
      </c>
    </row>
    <row r="703" spans="1:6" ht="12.75" customHeight="1" x14ac:dyDescent="0.2">
      <c r="A703" s="83" t="s">
        <v>176</v>
      </c>
      <c r="B703" s="83">
        <v>17</v>
      </c>
      <c r="C703" s="84">
        <v>1099.40760445</v>
      </c>
      <c r="D703" s="84">
        <v>1063.76556071</v>
      </c>
      <c r="E703" s="84">
        <v>160.86306988999999</v>
      </c>
      <c r="F703" s="84">
        <v>160.86306988999999</v>
      </c>
    </row>
    <row r="704" spans="1:6" ht="12.75" customHeight="1" x14ac:dyDescent="0.2">
      <c r="A704" s="83" t="s">
        <v>176</v>
      </c>
      <c r="B704" s="83">
        <v>18</v>
      </c>
      <c r="C704" s="84">
        <v>1080.9420593899999</v>
      </c>
      <c r="D704" s="84">
        <v>1046.39680604</v>
      </c>
      <c r="E704" s="84">
        <v>158.23655959000001</v>
      </c>
      <c r="F704" s="84">
        <v>158.23655959000001</v>
      </c>
    </row>
    <row r="705" spans="1:6" ht="12.75" customHeight="1" x14ac:dyDescent="0.2">
      <c r="A705" s="83" t="s">
        <v>176</v>
      </c>
      <c r="B705" s="83">
        <v>19</v>
      </c>
      <c r="C705" s="84">
        <v>1039.096196</v>
      </c>
      <c r="D705" s="84">
        <v>1001.25740931</v>
      </c>
      <c r="E705" s="84">
        <v>151.41056126999999</v>
      </c>
      <c r="F705" s="84">
        <v>151.41056126999999</v>
      </c>
    </row>
    <row r="706" spans="1:6" ht="12.75" customHeight="1" x14ac:dyDescent="0.2">
      <c r="A706" s="83" t="s">
        <v>176</v>
      </c>
      <c r="B706" s="83">
        <v>20</v>
      </c>
      <c r="C706" s="84">
        <v>1023.71364552</v>
      </c>
      <c r="D706" s="84">
        <v>991.55177018999996</v>
      </c>
      <c r="E706" s="84">
        <v>149.94287048999999</v>
      </c>
      <c r="F706" s="84">
        <v>149.94287048999999</v>
      </c>
    </row>
    <row r="707" spans="1:6" ht="12.75" customHeight="1" x14ac:dyDescent="0.2">
      <c r="A707" s="83" t="s">
        <v>176</v>
      </c>
      <c r="B707" s="83">
        <v>21</v>
      </c>
      <c r="C707" s="84">
        <v>1052.8869456299999</v>
      </c>
      <c r="D707" s="84">
        <v>1023.26423327</v>
      </c>
      <c r="E707" s="84">
        <v>154.73844233</v>
      </c>
      <c r="F707" s="84">
        <v>154.73844233</v>
      </c>
    </row>
    <row r="708" spans="1:6" ht="12.75" customHeight="1" x14ac:dyDescent="0.2">
      <c r="A708" s="83" t="s">
        <v>176</v>
      </c>
      <c r="B708" s="83">
        <v>22</v>
      </c>
      <c r="C708" s="84">
        <v>1072.7885287700001</v>
      </c>
      <c r="D708" s="84">
        <v>1043.3670037700001</v>
      </c>
      <c r="E708" s="84">
        <v>157.77839162999999</v>
      </c>
      <c r="F708" s="84">
        <v>157.77839162999999</v>
      </c>
    </row>
    <row r="709" spans="1:6" ht="12.75" customHeight="1" x14ac:dyDescent="0.2">
      <c r="A709" s="83" t="s">
        <v>176</v>
      </c>
      <c r="B709" s="83">
        <v>23</v>
      </c>
      <c r="C709" s="84">
        <v>1099.6550374399999</v>
      </c>
      <c r="D709" s="84">
        <v>1070.11094516</v>
      </c>
      <c r="E709" s="84">
        <v>161.82262155999999</v>
      </c>
      <c r="F709" s="84">
        <v>161.82262155999999</v>
      </c>
    </row>
    <row r="710" spans="1:6" ht="12.75" customHeight="1" x14ac:dyDescent="0.2">
      <c r="A710" s="83" t="s">
        <v>176</v>
      </c>
      <c r="B710" s="83">
        <v>24</v>
      </c>
      <c r="C710" s="84">
        <v>1114.4573571000001</v>
      </c>
      <c r="D710" s="84">
        <v>1084.6239760000001</v>
      </c>
      <c r="E710" s="84">
        <v>164.01728811000001</v>
      </c>
      <c r="F710" s="84">
        <v>164.01728811000001</v>
      </c>
    </row>
    <row r="711" spans="1:6" ht="12.75" customHeight="1" x14ac:dyDescent="0.2">
      <c r="A711" s="83" t="s">
        <v>177</v>
      </c>
      <c r="B711" s="83">
        <v>1</v>
      </c>
      <c r="C711" s="84">
        <v>1115.64841527</v>
      </c>
      <c r="D711" s="84">
        <v>1085.94749127</v>
      </c>
      <c r="E711" s="84">
        <v>164.21743064</v>
      </c>
      <c r="F711" s="84">
        <v>164.21743064</v>
      </c>
    </row>
    <row r="712" spans="1:6" ht="12.75" customHeight="1" x14ac:dyDescent="0.2">
      <c r="A712" s="83" t="s">
        <v>177</v>
      </c>
      <c r="B712" s="83">
        <v>2</v>
      </c>
      <c r="C712" s="84">
        <v>1146.2458621200001</v>
      </c>
      <c r="D712" s="84">
        <v>1116.2054698500001</v>
      </c>
      <c r="E712" s="84">
        <v>168.79305471999999</v>
      </c>
      <c r="F712" s="84">
        <v>168.79305471999999</v>
      </c>
    </row>
    <row r="713" spans="1:6" ht="12.75" customHeight="1" x14ac:dyDescent="0.2">
      <c r="A713" s="83" t="s">
        <v>177</v>
      </c>
      <c r="B713" s="83">
        <v>3</v>
      </c>
      <c r="C713" s="84">
        <v>1188.9319052999999</v>
      </c>
      <c r="D713" s="84">
        <v>1158.5407254100001</v>
      </c>
      <c r="E713" s="84">
        <v>175.19500965</v>
      </c>
      <c r="F713" s="84">
        <v>175.19500965</v>
      </c>
    </row>
    <row r="714" spans="1:6" ht="12.75" customHeight="1" x14ac:dyDescent="0.2">
      <c r="A714" s="83" t="s">
        <v>177</v>
      </c>
      <c r="B714" s="83">
        <v>4</v>
      </c>
      <c r="C714" s="84">
        <v>1182.39891704</v>
      </c>
      <c r="D714" s="84">
        <v>1151.9764262399999</v>
      </c>
      <c r="E714" s="84">
        <v>174.20235360999999</v>
      </c>
      <c r="F714" s="84">
        <v>174.20235360999999</v>
      </c>
    </row>
    <row r="715" spans="1:6" ht="12.75" customHeight="1" x14ac:dyDescent="0.2">
      <c r="A715" s="83" t="s">
        <v>177</v>
      </c>
      <c r="B715" s="83">
        <v>5</v>
      </c>
      <c r="C715" s="84">
        <v>1175.3873162899999</v>
      </c>
      <c r="D715" s="84">
        <v>1144.8221482599999</v>
      </c>
      <c r="E715" s="84">
        <v>173.12048071999999</v>
      </c>
      <c r="F715" s="84">
        <v>173.12048071999999</v>
      </c>
    </row>
    <row r="716" spans="1:6" ht="12.75" customHeight="1" x14ac:dyDescent="0.2">
      <c r="A716" s="83" t="s">
        <v>177</v>
      </c>
      <c r="B716" s="83">
        <v>6</v>
      </c>
      <c r="C716" s="84">
        <v>1156.5619300799999</v>
      </c>
      <c r="D716" s="84">
        <v>1126.36851486</v>
      </c>
      <c r="E716" s="84">
        <v>170.32991461</v>
      </c>
      <c r="F716" s="84">
        <v>170.32991461</v>
      </c>
    </row>
    <row r="717" spans="1:6" ht="12.75" customHeight="1" x14ac:dyDescent="0.2">
      <c r="A717" s="83" t="s">
        <v>177</v>
      </c>
      <c r="B717" s="83">
        <v>7</v>
      </c>
      <c r="C717" s="84">
        <v>1124.2779297699999</v>
      </c>
      <c r="D717" s="84">
        <v>1094.5020572599999</v>
      </c>
      <c r="E717" s="84">
        <v>165.51105566000001</v>
      </c>
      <c r="F717" s="84">
        <v>165.51105566000001</v>
      </c>
    </row>
    <row r="718" spans="1:6" ht="12.75" customHeight="1" x14ac:dyDescent="0.2">
      <c r="A718" s="83" t="s">
        <v>177</v>
      </c>
      <c r="B718" s="83">
        <v>8</v>
      </c>
      <c r="C718" s="84">
        <v>1089.1577566399999</v>
      </c>
      <c r="D718" s="84">
        <v>1059.62695575</v>
      </c>
      <c r="E718" s="84">
        <v>160.23722832000001</v>
      </c>
      <c r="F718" s="84">
        <v>160.23722832000001</v>
      </c>
    </row>
    <row r="719" spans="1:6" ht="12.75" customHeight="1" x14ac:dyDescent="0.2">
      <c r="A719" s="83" t="s">
        <v>177</v>
      </c>
      <c r="B719" s="83">
        <v>9</v>
      </c>
      <c r="C719" s="84">
        <v>1049.9273516799999</v>
      </c>
      <c r="D719" s="84">
        <v>1020.50116727</v>
      </c>
      <c r="E719" s="84">
        <v>154.32061034</v>
      </c>
      <c r="F719" s="84">
        <v>154.32061034</v>
      </c>
    </row>
    <row r="720" spans="1:6" ht="12.75" customHeight="1" x14ac:dyDescent="0.2">
      <c r="A720" s="83" t="s">
        <v>177</v>
      </c>
      <c r="B720" s="83">
        <v>10</v>
      </c>
      <c r="C720" s="84">
        <v>1041.1000940199999</v>
      </c>
      <c r="D720" s="84">
        <v>1011.09902301</v>
      </c>
      <c r="E720" s="84">
        <v>152.89881417999999</v>
      </c>
      <c r="F720" s="84">
        <v>152.89881417999999</v>
      </c>
    </row>
    <row r="721" spans="1:6" ht="12.75" customHeight="1" x14ac:dyDescent="0.2">
      <c r="A721" s="83" t="s">
        <v>177</v>
      </c>
      <c r="B721" s="83">
        <v>11</v>
      </c>
      <c r="C721" s="84">
        <v>1042.22687361</v>
      </c>
      <c r="D721" s="84">
        <v>1012.24202996</v>
      </c>
      <c r="E721" s="84">
        <v>153.07166017</v>
      </c>
      <c r="F721" s="84">
        <v>153.07166017</v>
      </c>
    </row>
    <row r="722" spans="1:6" ht="12.75" customHeight="1" x14ac:dyDescent="0.2">
      <c r="A722" s="83" t="s">
        <v>177</v>
      </c>
      <c r="B722" s="83">
        <v>12</v>
      </c>
      <c r="C722" s="84">
        <v>1045.3480758600001</v>
      </c>
      <c r="D722" s="84">
        <v>1015.48066834</v>
      </c>
      <c r="E722" s="84">
        <v>153.56140841000001</v>
      </c>
      <c r="F722" s="84">
        <v>153.56140841000001</v>
      </c>
    </row>
    <row r="723" spans="1:6" ht="12.75" customHeight="1" x14ac:dyDescent="0.2">
      <c r="A723" s="83" t="s">
        <v>177</v>
      </c>
      <c r="B723" s="83">
        <v>13</v>
      </c>
      <c r="C723" s="84">
        <v>1031.8938093899999</v>
      </c>
      <c r="D723" s="84">
        <v>1007.77111342</v>
      </c>
      <c r="E723" s="84">
        <v>152.39556630999999</v>
      </c>
      <c r="F723" s="84">
        <v>152.39556630999999</v>
      </c>
    </row>
    <row r="724" spans="1:6" ht="12.75" customHeight="1" x14ac:dyDescent="0.2">
      <c r="A724" s="83" t="s">
        <v>177</v>
      </c>
      <c r="B724" s="83">
        <v>14</v>
      </c>
      <c r="C724" s="84">
        <v>1059.0956478200001</v>
      </c>
      <c r="D724" s="84">
        <v>1030.0848737900001</v>
      </c>
      <c r="E724" s="84">
        <v>155.76986242000001</v>
      </c>
      <c r="F724" s="84">
        <v>155.76986242000001</v>
      </c>
    </row>
    <row r="725" spans="1:6" ht="12.75" customHeight="1" x14ac:dyDescent="0.2">
      <c r="A725" s="83" t="s">
        <v>177</v>
      </c>
      <c r="B725" s="83">
        <v>15</v>
      </c>
      <c r="C725" s="84">
        <v>1087.70767024</v>
      </c>
      <c r="D725" s="84">
        <v>1057.2797980299999</v>
      </c>
      <c r="E725" s="84">
        <v>159.88229016</v>
      </c>
      <c r="F725" s="84">
        <v>159.88229016</v>
      </c>
    </row>
    <row r="726" spans="1:6" ht="12.75" customHeight="1" x14ac:dyDescent="0.2">
      <c r="A726" s="83" t="s">
        <v>177</v>
      </c>
      <c r="B726" s="83">
        <v>16</v>
      </c>
      <c r="C726" s="84">
        <v>1078.24833296</v>
      </c>
      <c r="D726" s="84">
        <v>1048.0868814200001</v>
      </c>
      <c r="E726" s="84">
        <v>158.49213348999999</v>
      </c>
      <c r="F726" s="84">
        <v>158.49213348999999</v>
      </c>
    </row>
    <row r="727" spans="1:6" ht="12.75" customHeight="1" x14ac:dyDescent="0.2">
      <c r="A727" s="83" t="s">
        <v>177</v>
      </c>
      <c r="B727" s="83">
        <v>17</v>
      </c>
      <c r="C727" s="84">
        <v>1052.1314869400001</v>
      </c>
      <c r="D727" s="84">
        <v>1021.96630478</v>
      </c>
      <c r="E727" s="84">
        <v>154.54216904</v>
      </c>
      <c r="F727" s="84">
        <v>154.54216904</v>
      </c>
    </row>
    <row r="728" spans="1:6" ht="12.75" customHeight="1" x14ac:dyDescent="0.2">
      <c r="A728" s="83" t="s">
        <v>177</v>
      </c>
      <c r="B728" s="83">
        <v>18</v>
      </c>
      <c r="C728" s="84">
        <v>1020.9683655</v>
      </c>
      <c r="D728" s="84">
        <v>991.10597712000003</v>
      </c>
      <c r="E728" s="84">
        <v>149.87545747999999</v>
      </c>
      <c r="F728" s="84">
        <v>149.87545747999999</v>
      </c>
    </row>
    <row r="729" spans="1:6" ht="12.75" customHeight="1" x14ac:dyDescent="0.2">
      <c r="A729" s="83" t="s">
        <v>177</v>
      </c>
      <c r="B729" s="83">
        <v>19</v>
      </c>
      <c r="C729" s="84">
        <v>984.66181568000002</v>
      </c>
      <c r="D729" s="84">
        <v>955.31607613999995</v>
      </c>
      <c r="E729" s="84">
        <v>144.46329378999999</v>
      </c>
      <c r="F729" s="84">
        <v>144.46329378999999</v>
      </c>
    </row>
    <row r="730" spans="1:6" ht="12.75" customHeight="1" x14ac:dyDescent="0.2">
      <c r="A730" s="83" t="s">
        <v>177</v>
      </c>
      <c r="B730" s="83">
        <v>20</v>
      </c>
      <c r="C730" s="84">
        <v>977.34160343999997</v>
      </c>
      <c r="D730" s="84">
        <v>948.40440519000003</v>
      </c>
      <c r="E730" s="84">
        <v>143.41810803999999</v>
      </c>
      <c r="F730" s="84">
        <v>143.41810803999999</v>
      </c>
    </row>
    <row r="731" spans="1:6" ht="12.75" customHeight="1" x14ac:dyDescent="0.2">
      <c r="A731" s="83" t="s">
        <v>177</v>
      </c>
      <c r="B731" s="83">
        <v>21</v>
      </c>
      <c r="C731" s="84">
        <v>1009.96168649</v>
      </c>
      <c r="D731" s="84">
        <v>981.07999145999997</v>
      </c>
      <c r="E731" s="84">
        <v>148.35932376</v>
      </c>
      <c r="F731" s="84">
        <v>148.35932376</v>
      </c>
    </row>
    <row r="732" spans="1:6" ht="12.75" customHeight="1" x14ac:dyDescent="0.2">
      <c r="A732" s="83" t="s">
        <v>177</v>
      </c>
      <c r="B732" s="83">
        <v>22</v>
      </c>
      <c r="C732" s="84">
        <v>1032.0825294799999</v>
      </c>
      <c r="D732" s="84">
        <v>1002.77639777</v>
      </c>
      <c r="E732" s="84">
        <v>151.64026333999999</v>
      </c>
      <c r="F732" s="84">
        <v>151.64026333999999</v>
      </c>
    </row>
    <row r="733" spans="1:6" ht="12.75" customHeight="1" x14ac:dyDescent="0.2">
      <c r="A733" s="83" t="s">
        <v>177</v>
      </c>
      <c r="B733" s="83">
        <v>23</v>
      </c>
      <c r="C733" s="84">
        <v>1058.82703528</v>
      </c>
      <c r="D733" s="84">
        <v>1029.37929454</v>
      </c>
      <c r="E733" s="84">
        <v>155.66316442999999</v>
      </c>
      <c r="F733" s="84">
        <v>155.66316442999999</v>
      </c>
    </row>
    <row r="734" spans="1:6" ht="12.75" customHeight="1" x14ac:dyDescent="0.2">
      <c r="A734" s="83" t="s">
        <v>177</v>
      </c>
      <c r="B734" s="83">
        <v>24</v>
      </c>
      <c r="C734" s="84">
        <v>1099.65461441</v>
      </c>
      <c r="D734" s="84">
        <v>1069.8671249199999</v>
      </c>
      <c r="E734" s="84">
        <v>161.78575096</v>
      </c>
      <c r="F734" s="84">
        <v>161.78575096</v>
      </c>
    </row>
    <row r="735" spans="1:6" ht="12.75" customHeight="1" x14ac:dyDescent="0.2">
      <c r="A735" s="83" t="s">
        <v>178</v>
      </c>
      <c r="B735" s="83">
        <v>1</v>
      </c>
      <c r="C735" s="84">
        <v>1074.11819689</v>
      </c>
      <c r="D735" s="84">
        <v>1044.14199751</v>
      </c>
      <c r="E735" s="84">
        <v>157.89558650999999</v>
      </c>
      <c r="F735" s="84">
        <v>157.89558650999999</v>
      </c>
    </row>
    <row r="736" spans="1:6" ht="12.75" customHeight="1" x14ac:dyDescent="0.2">
      <c r="A736" s="83" t="s">
        <v>178</v>
      </c>
      <c r="B736" s="83">
        <v>2</v>
      </c>
      <c r="C736" s="84">
        <v>1094.9645046200001</v>
      </c>
      <c r="D736" s="84">
        <v>1064.9102520399999</v>
      </c>
      <c r="E736" s="84">
        <v>161.03617058</v>
      </c>
      <c r="F736" s="84">
        <v>161.03617058</v>
      </c>
    </row>
    <row r="737" spans="1:6" ht="12.75" customHeight="1" x14ac:dyDescent="0.2">
      <c r="A737" s="83" t="s">
        <v>178</v>
      </c>
      <c r="B737" s="83">
        <v>3</v>
      </c>
      <c r="C737" s="84">
        <v>1134.2132688199999</v>
      </c>
      <c r="D737" s="84">
        <v>1103.9909015799999</v>
      </c>
      <c r="E737" s="84">
        <v>166.94596264</v>
      </c>
      <c r="F737" s="84">
        <v>166.94596264</v>
      </c>
    </row>
    <row r="738" spans="1:6" ht="12.75" customHeight="1" x14ac:dyDescent="0.2">
      <c r="A738" s="83" t="s">
        <v>178</v>
      </c>
      <c r="B738" s="83">
        <v>4</v>
      </c>
      <c r="C738" s="84">
        <v>1114.1698656000001</v>
      </c>
      <c r="D738" s="84">
        <v>1084.2261019499999</v>
      </c>
      <c r="E738" s="84">
        <v>163.95712143</v>
      </c>
      <c r="F738" s="84">
        <v>163.95712143</v>
      </c>
    </row>
    <row r="739" spans="1:6" ht="12.75" customHeight="1" x14ac:dyDescent="0.2">
      <c r="A739" s="83" t="s">
        <v>178</v>
      </c>
      <c r="B739" s="83">
        <v>5</v>
      </c>
      <c r="C739" s="84">
        <v>1141.75859406</v>
      </c>
      <c r="D739" s="84">
        <v>1111.83557161</v>
      </c>
      <c r="E739" s="84">
        <v>168.13223690000001</v>
      </c>
      <c r="F739" s="84">
        <v>168.13223690000001</v>
      </c>
    </row>
    <row r="740" spans="1:6" ht="12.75" customHeight="1" x14ac:dyDescent="0.2">
      <c r="A740" s="83" t="s">
        <v>178</v>
      </c>
      <c r="B740" s="83">
        <v>6</v>
      </c>
      <c r="C740" s="84">
        <v>1115.3323950500001</v>
      </c>
      <c r="D740" s="84">
        <v>1085.5251349299999</v>
      </c>
      <c r="E740" s="84">
        <v>164.15356173999999</v>
      </c>
      <c r="F740" s="84">
        <v>164.15356173999999</v>
      </c>
    </row>
    <row r="741" spans="1:6" ht="12.75" customHeight="1" x14ac:dyDescent="0.2">
      <c r="A741" s="83" t="s">
        <v>178</v>
      </c>
      <c r="B741" s="83">
        <v>7</v>
      </c>
      <c r="C741" s="84">
        <v>1087.32345289</v>
      </c>
      <c r="D741" s="84">
        <v>1057.8389350299999</v>
      </c>
      <c r="E741" s="84">
        <v>159.96684309</v>
      </c>
      <c r="F741" s="84">
        <v>159.96684309</v>
      </c>
    </row>
    <row r="742" spans="1:6" ht="12.75" customHeight="1" x14ac:dyDescent="0.2">
      <c r="A742" s="83" t="s">
        <v>178</v>
      </c>
      <c r="B742" s="83">
        <v>8</v>
      </c>
      <c r="C742" s="84">
        <v>1072.1647881199999</v>
      </c>
      <c r="D742" s="84">
        <v>1042.79013072</v>
      </c>
      <c r="E742" s="84">
        <v>157.69115665000001</v>
      </c>
      <c r="F742" s="84">
        <v>157.69115665000001</v>
      </c>
    </row>
    <row r="743" spans="1:6" ht="12.75" customHeight="1" x14ac:dyDescent="0.2">
      <c r="A743" s="83" t="s">
        <v>178</v>
      </c>
      <c r="B743" s="83">
        <v>9</v>
      </c>
      <c r="C743" s="84">
        <v>960.65708288999997</v>
      </c>
      <c r="D743" s="84">
        <v>931.93733318</v>
      </c>
      <c r="E743" s="84">
        <v>140.92795057000001</v>
      </c>
      <c r="F743" s="84">
        <v>140.92795057000001</v>
      </c>
    </row>
    <row r="744" spans="1:6" ht="12.75" customHeight="1" x14ac:dyDescent="0.2">
      <c r="A744" s="83" t="s">
        <v>178</v>
      </c>
      <c r="B744" s="83">
        <v>10</v>
      </c>
      <c r="C744" s="84">
        <v>995.14355709999995</v>
      </c>
      <c r="D744" s="84">
        <v>965.95119443999999</v>
      </c>
      <c r="E744" s="84">
        <v>146.07154079</v>
      </c>
      <c r="F744" s="84">
        <v>146.07154079</v>
      </c>
    </row>
    <row r="745" spans="1:6" ht="12.75" customHeight="1" x14ac:dyDescent="0.2">
      <c r="A745" s="83" t="s">
        <v>178</v>
      </c>
      <c r="B745" s="83">
        <v>11</v>
      </c>
      <c r="C745" s="84">
        <v>1054.00113147</v>
      </c>
      <c r="D745" s="84">
        <v>1024.35003603</v>
      </c>
      <c r="E745" s="84">
        <v>154.90263787000001</v>
      </c>
      <c r="F745" s="84">
        <v>154.90263787000001</v>
      </c>
    </row>
    <row r="746" spans="1:6" ht="12.75" customHeight="1" x14ac:dyDescent="0.2">
      <c r="A746" s="83" t="s">
        <v>178</v>
      </c>
      <c r="B746" s="83">
        <v>12</v>
      </c>
      <c r="C746" s="84">
        <v>1049.1249088899999</v>
      </c>
      <c r="D746" s="84">
        <v>1019.36868779</v>
      </c>
      <c r="E746" s="84">
        <v>154.14935632000001</v>
      </c>
      <c r="F746" s="84">
        <v>154.14935632000001</v>
      </c>
    </row>
    <row r="747" spans="1:6" ht="12.75" customHeight="1" x14ac:dyDescent="0.2">
      <c r="A747" s="83" t="s">
        <v>178</v>
      </c>
      <c r="B747" s="83">
        <v>13</v>
      </c>
      <c r="C747" s="84">
        <v>1071.28322359</v>
      </c>
      <c r="D747" s="84">
        <v>1041.4431224099999</v>
      </c>
      <c r="E747" s="84">
        <v>157.48746149999999</v>
      </c>
      <c r="F747" s="84">
        <v>157.48746149999999</v>
      </c>
    </row>
    <row r="748" spans="1:6" ht="12.75" customHeight="1" x14ac:dyDescent="0.2">
      <c r="A748" s="83" t="s">
        <v>178</v>
      </c>
      <c r="B748" s="83">
        <v>14</v>
      </c>
      <c r="C748" s="84">
        <v>1062.54895175</v>
      </c>
      <c r="D748" s="84">
        <v>1032.6815945599999</v>
      </c>
      <c r="E748" s="84">
        <v>156.16253961000001</v>
      </c>
      <c r="F748" s="84">
        <v>156.16253961000001</v>
      </c>
    </row>
    <row r="749" spans="1:6" ht="12.75" customHeight="1" x14ac:dyDescent="0.2">
      <c r="A749" s="83" t="s">
        <v>178</v>
      </c>
      <c r="B749" s="83">
        <v>15</v>
      </c>
      <c r="C749" s="84">
        <v>1084.4340984099999</v>
      </c>
      <c r="D749" s="84">
        <v>1053.98016824</v>
      </c>
      <c r="E749" s="84">
        <v>159.38331876999999</v>
      </c>
      <c r="F749" s="84">
        <v>159.38331876999999</v>
      </c>
    </row>
    <row r="750" spans="1:6" ht="12.75" customHeight="1" x14ac:dyDescent="0.2">
      <c r="A750" s="83" t="s">
        <v>178</v>
      </c>
      <c r="B750" s="83">
        <v>16</v>
      </c>
      <c r="C750" s="84">
        <v>1090.1144372799999</v>
      </c>
      <c r="D750" s="84">
        <v>1058.3308694699999</v>
      </c>
      <c r="E750" s="84">
        <v>160.04123362000001</v>
      </c>
      <c r="F750" s="84">
        <v>160.04123362000001</v>
      </c>
    </row>
    <row r="751" spans="1:6" ht="12.75" customHeight="1" x14ac:dyDescent="0.2">
      <c r="A751" s="83" t="s">
        <v>178</v>
      </c>
      <c r="B751" s="83">
        <v>17</v>
      </c>
      <c r="C751" s="84">
        <v>1044.7540365499999</v>
      </c>
      <c r="D751" s="84">
        <v>1012.53539094</v>
      </c>
      <c r="E751" s="84">
        <v>153.11602234</v>
      </c>
      <c r="F751" s="84">
        <v>153.11602234</v>
      </c>
    </row>
    <row r="752" spans="1:6" ht="12.75" customHeight="1" x14ac:dyDescent="0.2">
      <c r="A752" s="83" t="s">
        <v>178</v>
      </c>
      <c r="B752" s="83">
        <v>18</v>
      </c>
      <c r="C752" s="84">
        <v>978.44216087999996</v>
      </c>
      <c r="D752" s="84">
        <v>947.69979123999997</v>
      </c>
      <c r="E752" s="84">
        <v>143.31155602000001</v>
      </c>
      <c r="F752" s="84">
        <v>143.31155602000001</v>
      </c>
    </row>
    <row r="753" spans="1:6" ht="12.75" customHeight="1" x14ac:dyDescent="0.2">
      <c r="A753" s="83" t="s">
        <v>178</v>
      </c>
      <c r="B753" s="83">
        <v>19</v>
      </c>
      <c r="C753" s="84">
        <v>1002.35575412</v>
      </c>
      <c r="D753" s="84">
        <v>973.65614113000004</v>
      </c>
      <c r="E753" s="84">
        <v>147.23668602999999</v>
      </c>
      <c r="F753" s="84">
        <v>147.23668602999999</v>
      </c>
    </row>
    <row r="754" spans="1:6" ht="12.75" customHeight="1" x14ac:dyDescent="0.2">
      <c r="A754" s="83" t="s">
        <v>178</v>
      </c>
      <c r="B754" s="83">
        <v>20</v>
      </c>
      <c r="C754" s="84">
        <v>1011.10261971</v>
      </c>
      <c r="D754" s="84">
        <v>986.2137745</v>
      </c>
      <c r="E754" s="84">
        <v>149.13565657000001</v>
      </c>
      <c r="F754" s="84">
        <v>149.13565657000001</v>
      </c>
    </row>
    <row r="755" spans="1:6" ht="12.75" customHeight="1" x14ac:dyDescent="0.2">
      <c r="A755" s="83" t="s">
        <v>178</v>
      </c>
      <c r="B755" s="83">
        <v>21</v>
      </c>
      <c r="C755" s="84">
        <v>1007.39366699</v>
      </c>
      <c r="D755" s="84">
        <v>983.92948016000003</v>
      </c>
      <c r="E755" s="84">
        <v>148.79022463000001</v>
      </c>
      <c r="F755" s="84">
        <v>148.79022463000001</v>
      </c>
    </row>
    <row r="756" spans="1:6" ht="12.75" customHeight="1" x14ac:dyDescent="0.2">
      <c r="A756" s="83" t="s">
        <v>178</v>
      </c>
      <c r="B756" s="83">
        <v>22</v>
      </c>
      <c r="C756" s="84">
        <v>998.21227150000004</v>
      </c>
      <c r="D756" s="84">
        <v>972.64535164999995</v>
      </c>
      <c r="E756" s="84">
        <v>147.08383402999999</v>
      </c>
      <c r="F756" s="84">
        <v>147.08383402999999</v>
      </c>
    </row>
    <row r="757" spans="1:6" ht="12.75" customHeight="1" x14ac:dyDescent="0.2">
      <c r="A757" s="83" t="s">
        <v>178</v>
      </c>
      <c r="B757" s="83">
        <v>23</v>
      </c>
      <c r="C757" s="84">
        <v>1046.5778175299999</v>
      </c>
      <c r="D757" s="84">
        <v>1015.4441173500001</v>
      </c>
      <c r="E757" s="84">
        <v>153.55588115</v>
      </c>
      <c r="F757" s="84">
        <v>153.55588115</v>
      </c>
    </row>
    <row r="758" spans="1:6" ht="12.75" customHeight="1" x14ac:dyDescent="0.2">
      <c r="A758" s="83" t="s">
        <v>178</v>
      </c>
      <c r="B758" s="83">
        <v>24</v>
      </c>
      <c r="C758" s="84">
        <v>1132.4090309799999</v>
      </c>
      <c r="D758" s="84">
        <v>1103.00536315</v>
      </c>
      <c r="E758" s="84">
        <v>166.79692911000001</v>
      </c>
      <c r="F758" s="84">
        <v>166.79692911000001</v>
      </c>
    </row>
    <row r="759" spans="1:6" ht="12.75" customHeight="1" x14ac:dyDescent="0.2">
      <c r="A759" s="83" t="s">
        <v>179</v>
      </c>
      <c r="B759" s="83">
        <v>1</v>
      </c>
      <c r="C759" s="84">
        <v>1165.455559</v>
      </c>
      <c r="D759" s="84">
        <v>1140.5382764000001</v>
      </c>
      <c r="E759" s="84">
        <v>172.47267184</v>
      </c>
      <c r="F759" s="84">
        <v>172.47267184</v>
      </c>
    </row>
    <row r="760" spans="1:6" ht="12.75" customHeight="1" x14ac:dyDescent="0.2">
      <c r="A760" s="83" t="s">
        <v>179</v>
      </c>
      <c r="B760" s="83">
        <v>2</v>
      </c>
      <c r="C760" s="84">
        <v>1207.0522991800001</v>
      </c>
      <c r="D760" s="84">
        <v>1174.6189326399999</v>
      </c>
      <c r="E760" s="84">
        <v>177.62636283000001</v>
      </c>
      <c r="F760" s="84">
        <v>177.62636283000001</v>
      </c>
    </row>
    <row r="761" spans="1:6" ht="12.75" customHeight="1" x14ac:dyDescent="0.2">
      <c r="A761" s="83" t="s">
        <v>179</v>
      </c>
      <c r="B761" s="83">
        <v>3</v>
      </c>
      <c r="C761" s="84">
        <v>1230.0573304899999</v>
      </c>
      <c r="D761" s="84">
        <v>1197.2185134700001</v>
      </c>
      <c r="E761" s="84">
        <v>181.04388083000001</v>
      </c>
      <c r="F761" s="84">
        <v>181.04388083000001</v>
      </c>
    </row>
    <row r="762" spans="1:6" ht="12.75" customHeight="1" x14ac:dyDescent="0.2">
      <c r="A762" s="83" t="s">
        <v>179</v>
      </c>
      <c r="B762" s="83">
        <v>4</v>
      </c>
      <c r="C762" s="84">
        <v>1238.7086518000001</v>
      </c>
      <c r="D762" s="84">
        <v>1205.7132197799999</v>
      </c>
      <c r="E762" s="84">
        <v>182.32845384000001</v>
      </c>
      <c r="F762" s="84">
        <v>182.32845384000001</v>
      </c>
    </row>
    <row r="763" spans="1:6" ht="12.75" customHeight="1" x14ac:dyDescent="0.2">
      <c r="A763" s="83" t="s">
        <v>179</v>
      </c>
      <c r="B763" s="83">
        <v>5</v>
      </c>
      <c r="C763" s="84">
        <v>1227.97208871</v>
      </c>
      <c r="D763" s="84">
        <v>1203.4917706000001</v>
      </c>
      <c r="E763" s="84">
        <v>181.99252537999999</v>
      </c>
      <c r="F763" s="84">
        <v>181.99252537999999</v>
      </c>
    </row>
    <row r="764" spans="1:6" ht="12.75" customHeight="1" x14ac:dyDescent="0.2">
      <c r="A764" s="83" t="s">
        <v>179</v>
      </c>
      <c r="B764" s="83">
        <v>6</v>
      </c>
      <c r="C764" s="84">
        <v>1201.4432054399999</v>
      </c>
      <c r="D764" s="84">
        <v>1172.21834246</v>
      </c>
      <c r="E764" s="84">
        <v>177.26334457999999</v>
      </c>
      <c r="F764" s="84">
        <v>177.26334457999999</v>
      </c>
    </row>
    <row r="765" spans="1:6" ht="12.75" customHeight="1" x14ac:dyDescent="0.2">
      <c r="A765" s="83" t="s">
        <v>179</v>
      </c>
      <c r="B765" s="83">
        <v>7</v>
      </c>
      <c r="C765" s="84">
        <v>1121.20321214</v>
      </c>
      <c r="D765" s="84">
        <v>1090.8985426700001</v>
      </c>
      <c r="E765" s="84">
        <v>164.96613069</v>
      </c>
      <c r="F765" s="84">
        <v>164.96613069</v>
      </c>
    </row>
    <row r="766" spans="1:6" ht="12.75" customHeight="1" x14ac:dyDescent="0.2">
      <c r="A766" s="83" t="s">
        <v>179</v>
      </c>
      <c r="B766" s="83">
        <v>8</v>
      </c>
      <c r="C766" s="84">
        <v>1099.43231264</v>
      </c>
      <c r="D766" s="84">
        <v>1069.7982938499999</v>
      </c>
      <c r="E766" s="84">
        <v>161.77534230000001</v>
      </c>
      <c r="F766" s="84">
        <v>161.77534230000001</v>
      </c>
    </row>
    <row r="767" spans="1:6" ht="12.75" customHeight="1" x14ac:dyDescent="0.2">
      <c r="A767" s="83" t="s">
        <v>179</v>
      </c>
      <c r="B767" s="83">
        <v>9</v>
      </c>
      <c r="C767" s="84">
        <v>1047.48118314</v>
      </c>
      <c r="D767" s="84">
        <v>1018.2412264</v>
      </c>
      <c r="E767" s="84">
        <v>153.97886113999999</v>
      </c>
      <c r="F767" s="84">
        <v>153.97886113999999</v>
      </c>
    </row>
    <row r="768" spans="1:6" ht="12.75" customHeight="1" x14ac:dyDescent="0.2">
      <c r="A768" s="83" t="s">
        <v>179</v>
      </c>
      <c r="B768" s="83">
        <v>10</v>
      </c>
      <c r="C768" s="84">
        <v>1042.48308342</v>
      </c>
      <c r="D768" s="84">
        <v>1012.71632418</v>
      </c>
      <c r="E768" s="84">
        <v>153.14338314</v>
      </c>
      <c r="F768" s="84">
        <v>153.14338314</v>
      </c>
    </row>
    <row r="769" spans="1:6" ht="12.75" customHeight="1" x14ac:dyDescent="0.2">
      <c r="A769" s="83" t="s">
        <v>179</v>
      </c>
      <c r="B769" s="83">
        <v>11</v>
      </c>
      <c r="C769" s="84">
        <v>1062.01204278</v>
      </c>
      <c r="D769" s="84">
        <v>1031.7690557200001</v>
      </c>
      <c r="E769" s="84">
        <v>156.02454510999999</v>
      </c>
      <c r="F769" s="84">
        <v>156.02454510999999</v>
      </c>
    </row>
    <row r="770" spans="1:6" ht="12.75" customHeight="1" x14ac:dyDescent="0.2">
      <c r="A770" s="83" t="s">
        <v>179</v>
      </c>
      <c r="B770" s="83">
        <v>12</v>
      </c>
      <c r="C770" s="84">
        <v>1076.6896876799999</v>
      </c>
      <c r="D770" s="84">
        <v>1046.61742512</v>
      </c>
      <c r="E770" s="84">
        <v>158.2699217</v>
      </c>
      <c r="F770" s="84">
        <v>158.2699217</v>
      </c>
    </row>
    <row r="771" spans="1:6" ht="12.75" customHeight="1" x14ac:dyDescent="0.2">
      <c r="A771" s="83" t="s">
        <v>179</v>
      </c>
      <c r="B771" s="83">
        <v>13</v>
      </c>
      <c r="C771" s="84">
        <v>1071.00587212</v>
      </c>
      <c r="D771" s="84">
        <v>1040.9070932499999</v>
      </c>
      <c r="E771" s="84">
        <v>157.40640293999999</v>
      </c>
      <c r="F771" s="84">
        <v>157.40640293999999</v>
      </c>
    </row>
    <row r="772" spans="1:6" ht="12.75" customHeight="1" x14ac:dyDescent="0.2">
      <c r="A772" s="83" t="s">
        <v>179</v>
      </c>
      <c r="B772" s="83">
        <v>14</v>
      </c>
      <c r="C772" s="84">
        <v>1074.28940837</v>
      </c>
      <c r="D772" s="84">
        <v>1044.0964315799999</v>
      </c>
      <c r="E772" s="84">
        <v>157.88869600999999</v>
      </c>
      <c r="F772" s="84">
        <v>157.88869600999999</v>
      </c>
    </row>
    <row r="773" spans="1:6" ht="12.75" customHeight="1" x14ac:dyDescent="0.2">
      <c r="A773" s="83" t="s">
        <v>179</v>
      </c>
      <c r="B773" s="83">
        <v>15</v>
      </c>
      <c r="C773" s="84">
        <v>1091.4027523499999</v>
      </c>
      <c r="D773" s="84">
        <v>1061.7979292800001</v>
      </c>
      <c r="E773" s="84">
        <v>160.56552384</v>
      </c>
      <c r="F773" s="84">
        <v>160.56552384</v>
      </c>
    </row>
    <row r="774" spans="1:6" ht="12.75" customHeight="1" x14ac:dyDescent="0.2">
      <c r="A774" s="83" t="s">
        <v>179</v>
      </c>
      <c r="B774" s="83">
        <v>16</v>
      </c>
      <c r="C774" s="84">
        <v>1097.2916330999999</v>
      </c>
      <c r="D774" s="84">
        <v>1067.78097708</v>
      </c>
      <c r="E774" s="84">
        <v>161.47028281999999</v>
      </c>
      <c r="F774" s="84">
        <v>161.47028281999999</v>
      </c>
    </row>
    <row r="775" spans="1:6" ht="12.75" customHeight="1" x14ac:dyDescent="0.2">
      <c r="A775" s="83" t="s">
        <v>179</v>
      </c>
      <c r="B775" s="83">
        <v>17</v>
      </c>
      <c r="C775" s="84">
        <v>1082.01891323</v>
      </c>
      <c r="D775" s="84">
        <v>1051.65076608</v>
      </c>
      <c r="E775" s="84">
        <v>159.03106561000001</v>
      </c>
      <c r="F775" s="84">
        <v>159.03106561000001</v>
      </c>
    </row>
    <row r="776" spans="1:6" ht="12.75" customHeight="1" x14ac:dyDescent="0.2">
      <c r="A776" s="83" t="s">
        <v>179</v>
      </c>
      <c r="B776" s="83">
        <v>18</v>
      </c>
      <c r="C776" s="84">
        <v>1022.51722473</v>
      </c>
      <c r="D776" s="84">
        <v>998.69882259999997</v>
      </c>
      <c r="E776" s="84">
        <v>151.02365073000001</v>
      </c>
      <c r="F776" s="84">
        <v>151.02365073000001</v>
      </c>
    </row>
    <row r="777" spans="1:6" ht="12.75" customHeight="1" x14ac:dyDescent="0.2">
      <c r="A777" s="83" t="s">
        <v>179</v>
      </c>
      <c r="B777" s="83">
        <v>19</v>
      </c>
      <c r="C777" s="84">
        <v>986.90784994000001</v>
      </c>
      <c r="D777" s="84">
        <v>961.05206366000004</v>
      </c>
      <c r="E777" s="84">
        <v>145.33069219999999</v>
      </c>
      <c r="F777" s="84">
        <v>145.33069219999999</v>
      </c>
    </row>
    <row r="778" spans="1:6" ht="12.75" customHeight="1" x14ac:dyDescent="0.2">
      <c r="A778" s="83" t="s">
        <v>179</v>
      </c>
      <c r="B778" s="83">
        <v>20</v>
      </c>
      <c r="C778" s="84">
        <v>1012.0045209800001</v>
      </c>
      <c r="D778" s="84">
        <v>982.03908566999996</v>
      </c>
      <c r="E778" s="84">
        <v>148.50435838999999</v>
      </c>
      <c r="F778" s="84">
        <v>148.50435838999999</v>
      </c>
    </row>
    <row r="779" spans="1:6" ht="12.75" customHeight="1" x14ac:dyDescent="0.2">
      <c r="A779" s="83" t="s">
        <v>179</v>
      </c>
      <c r="B779" s="83">
        <v>21</v>
      </c>
      <c r="C779" s="84">
        <v>1035.34058465</v>
      </c>
      <c r="D779" s="84">
        <v>1005.54802254</v>
      </c>
      <c r="E779" s="84">
        <v>152.05938958999999</v>
      </c>
      <c r="F779" s="84">
        <v>152.05938958999999</v>
      </c>
    </row>
    <row r="780" spans="1:6" ht="12.75" customHeight="1" x14ac:dyDescent="0.2">
      <c r="A780" s="83" t="s">
        <v>179</v>
      </c>
      <c r="B780" s="83">
        <v>22</v>
      </c>
      <c r="C780" s="84">
        <v>1060.1872856299999</v>
      </c>
      <c r="D780" s="84">
        <v>1031.0980187800001</v>
      </c>
      <c r="E780" s="84">
        <v>155.92307063000001</v>
      </c>
      <c r="F780" s="84">
        <v>155.92307063000001</v>
      </c>
    </row>
    <row r="781" spans="1:6" ht="12.75" customHeight="1" x14ac:dyDescent="0.2">
      <c r="A781" s="83" t="s">
        <v>179</v>
      </c>
      <c r="B781" s="83">
        <v>23</v>
      </c>
      <c r="C781" s="84">
        <v>1082.30404423</v>
      </c>
      <c r="D781" s="84">
        <v>1055.3683701499999</v>
      </c>
      <c r="E781" s="84">
        <v>159.59324323999999</v>
      </c>
      <c r="F781" s="84">
        <v>159.59324323999999</v>
      </c>
    </row>
    <row r="782" spans="1:6" ht="12.75" customHeight="1" x14ac:dyDescent="0.2">
      <c r="A782" s="83" t="s">
        <v>179</v>
      </c>
      <c r="B782" s="83">
        <v>24</v>
      </c>
      <c r="C782" s="84">
        <v>1111.66774584</v>
      </c>
      <c r="D782" s="84">
        <v>1084.2718660099999</v>
      </c>
      <c r="E782" s="84">
        <v>163.96404189</v>
      </c>
      <c r="F782" s="84">
        <v>163.96404189</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2022-11-17T04:06:41Z</dcterms:modified>
</cp:coreProperties>
</file>