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embeddings/oleObject21.bin" ContentType="application/vnd.openxmlformats-officedocument.oleObject"/>
  <Override PartName="/xl/embeddings/oleObject22.bin" ContentType="application/vnd.openxmlformats-officedocument.oleObject"/>
  <Override PartName="/xl/embeddings/oleObject23.bin" ContentType="application/vnd.openxmlformats-officedocument.oleObject"/>
  <Override PartName="/xl/embeddings/oleObject24.bin" ContentType="application/vnd.openxmlformats-officedocument.oleObject"/>
  <Override PartName="/xl/embeddings/oleObject25.bin" ContentType="application/vnd.openxmlformats-officedocument.oleObject"/>
  <Override PartName="/xl/embeddings/oleObject26.bin" ContentType="application/vnd.openxmlformats-officedocument.oleObject"/>
  <Override PartName="/xl/embeddings/oleObject27.bin" ContentType="application/vnd.openxmlformats-officedocument.oleObject"/>
  <Override PartName="/xl/embeddings/oleObject28.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0" yWindow="0" windowWidth="19200" windowHeight="10935"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ЦК'!$A$1:$Y$439</definedName>
  </definedNames>
  <calcPr calcId="145621"/>
</workbook>
</file>

<file path=xl/calcChain.xml><?xml version="1.0" encoding="utf-8"?>
<calcChain xmlns="http://schemas.openxmlformats.org/spreadsheetml/2006/main">
  <c r="L435" i="21" l="1"/>
  <c r="L435" i="28"/>
  <c r="F17" i="1" l="1"/>
  <c r="T439" i="28" l="1"/>
  <c r="R439" i="28"/>
  <c r="P439" i="28"/>
  <c r="N439" i="28"/>
  <c r="T439" i="21"/>
  <c r="R439" i="21"/>
  <c r="P439" i="21"/>
  <c r="N439" i="21"/>
  <c r="T155" i="19"/>
  <c r="R155" i="19"/>
  <c r="P155" i="19"/>
  <c r="N155" i="19"/>
  <c r="T155" i="25"/>
  <c r="R155" i="25"/>
  <c r="P155" i="25"/>
  <c r="N155" i="25"/>
  <c r="C17" i="8"/>
  <c r="D17" i="8"/>
  <c r="E17" i="8"/>
  <c r="B17" i="8"/>
  <c r="C16" i="8"/>
  <c r="D16" i="8"/>
  <c r="E16" i="8"/>
  <c r="B16" i="8"/>
  <c r="C11" i="8"/>
  <c r="D11" i="8"/>
  <c r="E11" i="8"/>
  <c r="B11" i="8"/>
  <c r="C10" i="8"/>
  <c r="D10" i="8"/>
  <c r="E10" i="8"/>
  <c r="B10" i="8"/>
  <c r="C9" i="8"/>
  <c r="D9" i="8"/>
  <c r="E9" i="8"/>
  <c r="B9" i="8"/>
  <c r="F25" i="1" l="1"/>
  <c r="F26" i="1" l="1"/>
  <c r="T443" i="28" l="1"/>
  <c r="R443" i="28"/>
  <c r="P443" i="28"/>
  <c r="N443" i="28"/>
  <c r="A12" i="28"/>
  <c r="A1" i="28"/>
  <c r="A12" i="21"/>
  <c r="A12" i="25"/>
  <c r="Y12" i="21" l="1"/>
  <c r="U12" i="21"/>
  <c r="Q12" i="21"/>
  <c r="M12" i="21"/>
  <c r="I12" i="21"/>
  <c r="E12" i="21"/>
  <c r="X12" i="21"/>
  <c r="T12" i="21"/>
  <c r="P12" i="21"/>
  <c r="L12" i="21"/>
  <c r="H12" i="21"/>
  <c r="D12" i="21"/>
  <c r="S12" i="21"/>
  <c r="K12" i="21"/>
  <c r="C12" i="21"/>
  <c r="R12" i="21"/>
  <c r="J12" i="21"/>
  <c r="B12" i="21"/>
  <c r="W12" i="21"/>
  <c r="G12" i="21"/>
  <c r="V12" i="21"/>
  <c r="F12" i="21"/>
  <c r="N12" i="21"/>
  <c r="O12" i="21"/>
  <c r="Y12" i="25"/>
  <c r="U12" i="25"/>
  <c r="Q12" i="25"/>
  <c r="M12" i="25"/>
  <c r="I12" i="25"/>
  <c r="E12" i="25"/>
  <c r="X12" i="25"/>
  <c r="T12" i="25"/>
  <c r="P12" i="25"/>
  <c r="L12" i="25"/>
  <c r="H12" i="25"/>
  <c r="D12" i="25"/>
  <c r="S12" i="25"/>
  <c r="K12" i="25"/>
  <c r="C12" i="25"/>
  <c r="R12" i="25"/>
  <c r="J12" i="25"/>
  <c r="B12" i="25"/>
  <c r="W12" i="25"/>
  <c r="G12" i="25"/>
  <c r="V12" i="25"/>
  <c r="F12" i="25"/>
  <c r="N12" i="25"/>
  <c r="O12" i="25"/>
  <c r="W12" i="28"/>
  <c r="S12" i="28"/>
  <c r="O12" i="28"/>
  <c r="K12" i="28"/>
  <c r="G12" i="28"/>
  <c r="C12" i="28"/>
  <c r="V12" i="28"/>
  <c r="R12" i="28"/>
  <c r="N12" i="28"/>
  <c r="J12" i="28"/>
  <c r="F12" i="28"/>
  <c r="B12" i="28"/>
  <c r="Y12" i="28"/>
  <c r="Q12" i="28"/>
  <c r="I12" i="28"/>
  <c r="X12" i="28"/>
  <c r="P12" i="28"/>
  <c r="H12" i="28"/>
  <c r="M12" i="28"/>
  <c r="E12" i="28"/>
  <c r="D12" i="28"/>
  <c r="L12" i="28"/>
  <c r="U12" i="28"/>
  <c r="T12" i="28"/>
  <c r="A13" i="28"/>
  <c r="A48" i="28"/>
  <c r="A12" i="19"/>
  <c r="F16" i="1"/>
  <c r="F15" i="1" s="1"/>
  <c r="F14" i="1"/>
  <c r="F13" i="1"/>
  <c r="X12" i="19" l="1"/>
  <c r="T12" i="19"/>
  <c r="P12" i="19"/>
  <c r="L12" i="19"/>
  <c r="H12" i="19"/>
  <c r="D12" i="19"/>
  <c r="V12" i="19"/>
  <c r="R12" i="19"/>
  <c r="N12" i="19"/>
  <c r="J12" i="19"/>
  <c r="F12" i="19"/>
  <c r="B12" i="19"/>
  <c r="Y12" i="19"/>
  <c r="Q12" i="19"/>
  <c r="I12" i="19"/>
  <c r="U12" i="19"/>
  <c r="M12" i="19"/>
  <c r="E12" i="19"/>
  <c r="S12" i="19"/>
  <c r="K12" i="19"/>
  <c r="C12" i="19"/>
  <c r="W12" i="19"/>
  <c r="O12" i="19"/>
  <c r="G12" i="19"/>
  <c r="W48" i="28"/>
  <c r="S48" i="28"/>
  <c r="O48" i="28"/>
  <c r="K48" i="28"/>
  <c r="G48" i="28"/>
  <c r="C48" i="28"/>
  <c r="V48" i="28"/>
  <c r="R48" i="28"/>
  <c r="N48" i="28"/>
  <c r="J48" i="28"/>
  <c r="F48" i="28"/>
  <c r="B48" i="28"/>
  <c r="Y48" i="28"/>
  <c r="Q48" i="28"/>
  <c r="I48" i="28"/>
  <c r="X48" i="28"/>
  <c r="P48" i="28"/>
  <c r="H48" i="28"/>
  <c r="U48" i="28"/>
  <c r="E48" i="28"/>
  <c r="M48" i="28"/>
  <c r="L48" i="28"/>
  <c r="T48" i="28"/>
  <c r="D48" i="28"/>
  <c r="W13" i="28"/>
  <c r="S13" i="28"/>
  <c r="O13" i="28"/>
  <c r="K13" i="28"/>
  <c r="G13" i="28"/>
  <c r="C13" i="28"/>
  <c r="V13" i="28"/>
  <c r="R13" i="28"/>
  <c r="N13" i="28"/>
  <c r="J13" i="28"/>
  <c r="F13" i="28"/>
  <c r="B13" i="28"/>
  <c r="Y13" i="28"/>
  <c r="Q13" i="28"/>
  <c r="I13" i="28"/>
  <c r="X13" i="28"/>
  <c r="P13" i="28"/>
  <c r="H13" i="28"/>
  <c r="U13" i="28"/>
  <c r="E13" i="28"/>
  <c r="M13" i="28"/>
  <c r="L13" i="28"/>
  <c r="T13" i="28"/>
  <c r="D13" i="28"/>
  <c r="F12" i="1"/>
  <c r="A84" i="28"/>
  <c r="A49" i="28"/>
  <c r="A14" i="28"/>
  <c r="A48" i="19"/>
  <c r="T159" i="25"/>
  <c r="R159" i="25"/>
  <c r="P159" i="25"/>
  <c r="N159" i="25"/>
  <c r="A1" i="21"/>
  <c r="A48" i="25"/>
  <c r="A1" i="25"/>
  <c r="A1" i="19"/>
  <c r="A1" i="8"/>
  <c r="A13" i="21"/>
  <c r="A13" i="19"/>
  <c r="X13" i="19" l="1"/>
  <c r="T13" i="19"/>
  <c r="P13" i="19"/>
  <c r="L13" i="19"/>
  <c r="H13" i="19"/>
  <c r="D13" i="19"/>
  <c r="V13" i="19"/>
  <c r="R13" i="19"/>
  <c r="N13" i="19"/>
  <c r="J13" i="19"/>
  <c r="F13" i="19"/>
  <c r="B13" i="19"/>
  <c r="Y13" i="19"/>
  <c r="Q13" i="19"/>
  <c r="I13" i="19"/>
  <c r="U13" i="19"/>
  <c r="M13" i="19"/>
  <c r="E13" i="19"/>
  <c r="S13" i="19"/>
  <c r="K13" i="19"/>
  <c r="C13" i="19"/>
  <c r="G13" i="19"/>
  <c r="W13" i="19"/>
  <c r="O13" i="19"/>
  <c r="W14" i="28"/>
  <c r="S14" i="28"/>
  <c r="O14" i="28"/>
  <c r="K14" i="28"/>
  <c r="G14" i="28"/>
  <c r="C14" i="28"/>
  <c r="V14" i="28"/>
  <c r="R14" i="28"/>
  <c r="N14" i="28"/>
  <c r="J14" i="28"/>
  <c r="F14" i="28"/>
  <c r="B14" i="28"/>
  <c r="Y14" i="28"/>
  <c r="Q14" i="28"/>
  <c r="I14" i="28"/>
  <c r="X14" i="28"/>
  <c r="P14" i="28"/>
  <c r="H14" i="28"/>
  <c r="M14" i="28"/>
  <c r="U14" i="28"/>
  <c r="T14" i="28"/>
  <c r="L14" i="28"/>
  <c r="E14" i="28"/>
  <c r="D14" i="28"/>
  <c r="Y13" i="21"/>
  <c r="U13" i="21"/>
  <c r="Q13" i="21"/>
  <c r="M13" i="21"/>
  <c r="I13" i="21"/>
  <c r="E13" i="21"/>
  <c r="X13" i="21"/>
  <c r="T13" i="21"/>
  <c r="P13" i="21"/>
  <c r="L13" i="21"/>
  <c r="H13" i="21"/>
  <c r="D13" i="21"/>
  <c r="S13" i="21"/>
  <c r="K13" i="21"/>
  <c r="C13" i="21"/>
  <c r="R13" i="21"/>
  <c r="J13" i="21"/>
  <c r="B13" i="21"/>
  <c r="O13" i="21"/>
  <c r="N13" i="21"/>
  <c r="G13" i="21"/>
  <c r="W13" i="21"/>
  <c r="F13" i="21"/>
  <c r="V13" i="21"/>
  <c r="V48" i="25"/>
  <c r="R48" i="25"/>
  <c r="N48" i="25"/>
  <c r="J48" i="25"/>
  <c r="F48" i="25"/>
  <c r="B48" i="25"/>
  <c r="Y48" i="25"/>
  <c r="U48" i="25"/>
  <c r="Q48" i="25"/>
  <c r="M48" i="25"/>
  <c r="I48" i="25"/>
  <c r="E48" i="25"/>
  <c r="X48" i="25"/>
  <c r="P48" i="25"/>
  <c r="H48" i="25"/>
  <c r="W48" i="25"/>
  <c r="O48" i="25"/>
  <c r="G48" i="25"/>
  <c r="T48" i="25"/>
  <c r="D48" i="25"/>
  <c r="S48" i="25"/>
  <c r="C48" i="25"/>
  <c r="L48" i="25"/>
  <c r="K48" i="25"/>
  <c r="W49" i="28"/>
  <c r="S49" i="28"/>
  <c r="O49" i="28"/>
  <c r="K49" i="28"/>
  <c r="G49" i="28"/>
  <c r="C49" i="28"/>
  <c r="V49" i="28"/>
  <c r="R49" i="28"/>
  <c r="N49" i="28"/>
  <c r="J49" i="28"/>
  <c r="F49" i="28"/>
  <c r="B49" i="28"/>
  <c r="Y49" i="28"/>
  <c r="Q49" i="28"/>
  <c r="I49" i="28"/>
  <c r="X49" i="28"/>
  <c r="P49" i="28"/>
  <c r="H49" i="28"/>
  <c r="M49" i="28"/>
  <c r="U49" i="28"/>
  <c r="T49" i="28"/>
  <c r="L49" i="28"/>
  <c r="E49" i="28"/>
  <c r="D49" i="28"/>
  <c r="W84" i="28"/>
  <c r="S84" i="28"/>
  <c r="O84" i="28"/>
  <c r="K84" i="28"/>
  <c r="G84" i="28"/>
  <c r="C84" i="28"/>
  <c r="V84" i="28"/>
  <c r="R84" i="28"/>
  <c r="N84" i="28"/>
  <c r="J84" i="28"/>
  <c r="F84" i="28"/>
  <c r="B84" i="28"/>
  <c r="Y84" i="28"/>
  <c r="Q84" i="28"/>
  <c r="I84" i="28"/>
  <c r="X84" i="28"/>
  <c r="P84" i="28"/>
  <c r="H84" i="28"/>
  <c r="M84" i="28"/>
  <c r="E84" i="28"/>
  <c r="D84" i="28"/>
  <c r="L84" i="28"/>
  <c r="U84" i="28"/>
  <c r="T84" i="28"/>
  <c r="X48" i="19"/>
  <c r="T48" i="19"/>
  <c r="P48" i="19"/>
  <c r="L48" i="19"/>
  <c r="H48" i="19"/>
  <c r="D48" i="19"/>
  <c r="V48" i="19"/>
  <c r="R48" i="19"/>
  <c r="N48" i="19"/>
  <c r="J48" i="19"/>
  <c r="F48" i="19"/>
  <c r="B48" i="19"/>
  <c r="Y48" i="19"/>
  <c r="Q48" i="19"/>
  <c r="I48" i="19"/>
  <c r="W48" i="19"/>
  <c r="U48" i="19"/>
  <c r="M48" i="19"/>
  <c r="E48" i="19"/>
  <c r="S48" i="19"/>
  <c r="K48" i="19"/>
  <c r="C48" i="19"/>
  <c r="O48" i="19"/>
  <c r="G48" i="19"/>
  <c r="E7" i="1"/>
  <c r="D7" i="1"/>
  <c r="F7" i="1"/>
  <c r="C7" i="1"/>
  <c r="A14" i="21"/>
  <c r="A15" i="21" s="1"/>
  <c r="A84" i="25"/>
  <c r="A84" i="19"/>
  <c r="A49" i="19"/>
  <c r="A120" i="28"/>
  <c r="A85" i="28"/>
  <c r="A15" i="28"/>
  <c r="A50" i="28"/>
  <c r="A48" i="21"/>
  <c r="A14" i="19"/>
  <c r="A49" i="25"/>
  <c r="A13" i="25"/>
  <c r="Y15" i="21" l="1"/>
  <c r="U15" i="21"/>
  <c r="Q15" i="21"/>
  <c r="M15" i="21"/>
  <c r="I15" i="21"/>
  <c r="E15" i="21"/>
  <c r="X15" i="21"/>
  <c r="T15" i="21"/>
  <c r="P15" i="21"/>
  <c r="L15" i="21"/>
  <c r="H15" i="21"/>
  <c r="D15" i="21"/>
  <c r="S15" i="21"/>
  <c r="K15" i="21"/>
  <c r="C15" i="21"/>
  <c r="R15" i="21"/>
  <c r="J15" i="21"/>
  <c r="B15" i="21"/>
  <c r="O15" i="21"/>
  <c r="N15" i="21"/>
  <c r="W15" i="21"/>
  <c r="F15" i="21"/>
  <c r="V15" i="21"/>
  <c r="G15" i="21"/>
  <c r="V49" i="25"/>
  <c r="R49" i="25"/>
  <c r="N49" i="25"/>
  <c r="J49" i="25"/>
  <c r="F49" i="25"/>
  <c r="B49" i="25"/>
  <c r="Y49" i="25"/>
  <c r="U49" i="25"/>
  <c r="Q49" i="25"/>
  <c r="M49" i="25"/>
  <c r="I49" i="25"/>
  <c r="E49" i="25"/>
  <c r="X49" i="25"/>
  <c r="P49" i="25"/>
  <c r="H49" i="25"/>
  <c r="W49" i="25"/>
  <c r="O49" i="25"/>
  <c r="G49" i="25"/>
  <c r="L49" i="25"/>
  <c r="K49" i="25"/>
  <c r="T49" i="25"/>
  <c r="S49" i="25"/>
  <c r="D49" i="25"/>
  <c r="C49" i="25"/>
  <c r="W50" i="28"/>
  <c r="S50" i="28"/>
  <c r="O50" i="28"/>
  <c r="K50" i="28"/>
  <c r="G50" i="28"/>
  <c r="C50" i="28"/>
  <c r="V50" i="28"/>
  <c r="R50" i="28"/>
  <c r="N50" i="28"/>
  <c r="J50" i="28"/>
  <c r="F50" i="28"/>
  <c r="B50" i="28"/>
  <c r="Y50" i="28"/>
  <c r="Q50" i="28"/>
  <c r="I50" i="28"/>
  <c r="X50" i="28"/>
  <c r="P50" i="28"/>
  <c r="H50" i="28"/>
  <c r="U50" i="28"/>
  <c r="E50" i="28"/>
  <c r="T50" i="28"/>
  <c r="D50" i="28"/>
  <c r="M50" i="28"/>
  <c r="L50" i="28"/>
  <c r="A50" i="19"/>
  <c r="X49" i="19"/>
  <c r="T49" i="19"/>
  <c r="P49" i="19"/>
  <c r="L49" i="19"/>
  <c r="H49" i="19"/>
  <c r="D49" i="19"/>
  <c r="V49" i="19"/>
  <c r="R49" i="19"/>
  <c r="N49" i="19"/>
  <c r="J49" i="19"/>
  <c r="F49" i="19"/>
  <c r="B49" i="19"/>
  <c r="Y49" i="19"/>
  <c r="Q49" i="19"/>
  <c r="I49" i="19"/>
  <c r="O49" i="19"/>
  <c r="U49" i="19"/>
  <c r="M49" i="19"/>
  <c r="E49" i="19"/>
  <c r="S49" i="19"/>
  <c r="K49" i="19"/>
  <c r="C49" i="19"/>
  <c r="W49" i="19"/>
  <c r="G49" i="19"/>
  <c r="W15" i="28"/>
  <c r="S15" i="28"/>
  <c r="O15" i="28"/>
  <c r="K15" i="28"/>
  <c r="G15" i="28"/>
  <c r="C15" i="28"/>
  <c r="V15" i="28"/>
  <c r="R15" i="28"/>
  <c r="N15" i="28"/>
  <c r="J15" i="28"/>
  <c r="F15" i="28"/>
  <c r="B15" i="28"/>
  <c r="Y15" i="28"/>
  <c r="Q15" i="28"/>
  <c r="I15" i="28"/>
  <c r="X15" i="28"/>
  <c r="P15" i="28"/>
  <c r="H15" i="28"/>
  <c r="U15" i="28"/>
  <c r="E15" i="28"/>
  <c r="T15" i="28"/>
  <c r="D15" i="28"/>
  <c r="M15" i="28"/>
  <c r="L15" i="28"/>
  <c r="A85" i="19"/>
  <c r="X84" i="19"/>
  <c r="T84" i="19"/>
  <c r="P84" i="19"/>
  <c r="L84" i="19"/>
  <c r="H84" i="19"/>
  <c r="D84" i="19"/>
  <c r="V84" i="19"/>
  <c r="R84" i="19"/>
  <c r="N84" i="19"/>
  <c r="J84" i="19"/>
  <c r="F84" i="19"/>
  <c r="B84" i="19"/>
  <c r="Y84" i="19"/>
  <c r="Q84" i="19"/>
  <c r="I84" i="19"/>
  <c r="W84" i="19"/>
  <c r="O84" i="19"/>
  <c r="G84" i="19"/>
  <c r="U84" i="19"/>
  <c r="M84" i="19"/>
  <c r="E84" i="19"/>
  <c r="S84" i="19"/>
  <c r="K84" i="19"/>
  <c r="C84" i="19"/>
  <c r="X14" i="19"/>
  <c r="T14" i="19"/>
  <c r="P14" i="19"/>
  <c r="L14" i="19"/>
  <c r="H14" i="19"/>
  <c r="D14" i="19"/>
  <c r="V14" i="19"/>
  <c r="R14" i="19"/>
  <c r="N14" i="19"/>
  <c r="J14" i="19"/>
  <c r="F14" i="19"/>
  <c r="B14" i="19"/>
  <c r="Y14" i="19"/>
  <c r="Q14" i="19"/>
  <c r="I14" i="19"/>
  <c r="U14" i="19"/>
  <c r="M14" i="19"/>
  <c r="E14" i="19"/>
  <c r="S14" i="19"/>
  <c r="K14" i="19"/>
  <c r="C14" i="19"/>
  <c r="W14" i="19"/>
  <c r="O14" i="19"/>
  <c r="G14" i="19"/>
  <c r="W85" i="28"/>
  <c r="S85" i="28"/>
  <c r="O85" i="28"/>
  <c r="K85" i="28"/>
  <c r="G85" i="28"/>
  <c r="C85" i="28"/>
  <c r="V85" i="28"/>
  <c r="R85" i="28"/>
  <c r="N85" i="28"/>
  <c r="J85" i="28"/>
  <c r="F85" i="28"/>
  <c r="B85" i="28"/>
  <c r="Y85" i="28"/>
  <c r="Q85" i="28"/>
  <c r="I85" i="28"/>
  <c r="X85" i="28"/>
  <c r="P85" i="28"/>
  <c r="H85" i="28"/>
  <c r="U85" i="28"/>
  <c r="E85" i="28"/>
  <c r="M85" i="28"/>
  <c r="L85" i="28"/>
  <c r="T85" i="28"/>
  <c r="D85" i="28"/>
  <c r="A85" i="25"/>
  <c r="V84" i="25"/>
  <c r="R84" i="25"/>
  <c r="N84" i="25"/>
  <c r="J84" i="25"/>
  <c r="F84" i="25"/>
  <c r="B84" i="25"/>
  <c r="Y84" i="25"/>
  <c r="U84" i="25"/>
  <c r="Q84" i="25"/>
  <c r="M84" i="25"/>
  <c r="I84" i="25"/>
  <c r="E84" i="25"/>
  <c r="X84" i="25"/>
  <c r="P84" i="25"/>
  <c r="H84" i="25"/>
  <c r="W84" i="25"/>
  <c r="O84" i="25"/>
  <c r="G84" i="25"/>
  <c r="L84" i="25"/>
  <c r="K84" i="25"/>
  <c r="D84" i="25"/>
  <c r="C84" i="25"/>
  <c r="T84" i="25"/>
  <c r="S84" i="25"/>
  <c r="Y13" i="25"/>
  <c r="U13" i="25"/>
  <c r="Q13" i="25"/>
  <c r="M13" i="25"/>
  <c r="I13" i="25"/>
  <c r="E13" i="25"/>
  <c r="X13" i="25"/>
  <c r="T13" i="25"/>
  <c r="P13" i="25"/>
  <c r="L13" i="25"/>
  <c r="H13" i="25"/>
  <c r="D13" i="25"/>
  <c r="S13" i="25"/>
  <c r="K13" i="25"/>
  <c r="C13" i="25"/>
  <c r="R13" i="25"/>
  <c r="J13" i="25"/>
  <c r="B13" i="25"/>
  <c r="O13" i="25"/>
  <c r="N13" i="25"/>
  <c r="G13" i="25"/>
  <c r="W13" i="25"/>
  <c r="F13" i="25"/>
  <c r="V13" i="25"/>
  <c r="Y48" i="21"/>
  <c r="U48" i="21"/>
  <c r="Q48" i="21"/>
  <c r="M48" i="21"/>
  <c r="I48" i="21"/>
  <c r="E48" i="21"/>
  <c r="X48" i="21"/>
  <c r="T48" i="21"/>
  <c r="P48" i="21"/>
  <c r="L48" i="21"/>
  <c r="H48" i="21"/>
  <c r="D48" i="21"/>
  <c r="S48" i="21"/>
  <c r="K48" i="21"/>
  <c r="C48" i="21"/>
  <c r="R48" i="21"/>
  <c r="J48" i="21"/>
  <c r="B48" i="21"/>
  <c r="O48" i="21"/>
  <c r="N48" i="21"/>
  <c r="W48" i="21"/>
  <c r="V48" i="21"/>
  <c r="G48" i="21"/>
  <c r="F48" i="21"/>
  <c r="Y120" i="28"/>
  <c r="U120" i="28"/>
  <c r="Q120" i="28"/>
  <c r="M120" i="28"/>
  <c r="I120" i="28"/>
  <c r="E120" i="28"/>
  <c r="X120" i="28"/>
  <c r="T120" i="28"/>
  <c r="P120" i="28"/>
  <c r="L120" i="28"/>
  <c r="H120" i="28"/>
  <c r="D120" i="28"/>
  <c r="S120" i="28"/>
  <c r="K120" i="28"/>
  <c r="C120" i="28"/>
  <c r="R120" i="28"/>
  <c r="J120" i="28"/>
  <c r="B120" i="28"/>
  <c r="O120" i="28"/>
  <c r="N120" i="28"/>
  <c r="G120" i="28"/>
  <c r="F120" i="28"/>
  <c r="W120" i="28"/>
  <c r="V120" i="28"/>
  <c r="Y14" i="21"/>
  <c r="U14" i="21"/>
  <c r="Q14" i="21"/>
  <c r="M14" i="21"/>
  <c r="I14" i="21"/>
  <c r="E14" i="21"/>
  <c r="X14" i="21"/>
  <c r="T14" i="21"/>
  <c r="P14" i="21"/>
  <c r="L14" i="21"/>
  <c r="H14" i="21"/>
  <c r="D14" i="21"/>
  <c r="S14" i="21"/>
  <c r="K14" i="21"/>
  <c r="C14" i="21"/>
  <c r="R14" i="21"/>
  <c r="J14" i="21"/>
  <c r="B14" i="21"/>
  <c r="W14" i="21"/>
  <c r="G14" i="21"/>
  <c r="V14" i="21"/>
  <c r="F14" i="21"/>
  <c r="O14" i="21"/>
  <c r="N14" i="21"/>
  <c r="A120" i="25"/>
  <c r="A121" i="25" s="1"/>
  <c r="A120" i="19"/>
  <c r="A86" i="28"/>
  <c r="A51" i="28"/>
  <c r="A16" i="28"/>
  <c r="A156" i="28"/>
  <c r="A121" i="28"/>
  <c r="A86" i="19"/>
  <c r="A51" i="19"/>
  <c r="A15" i="19"/>
  <c r="A84" i="21"/>
  <c r="A49" i="21"/>
  <c r="A14" i="25"/>
  <c r="A50" i="25"/>
  <c r="A16" i="21"/>
  <c r="A86" i="25"/>
  <c r="Y16" i="21" l="1"/>
  <c r="U16" i="21"/>
  <c r="Q16" i="21"/>
  <c r="M16" i="21"/>
  <c r="I16" i="21"/>
  <c r="E16" i="21"/>
  <c r="X16" i="21"/>
  <c r="T16" i="21"/>
  <c r="P16" i="21"/>
  <c r="L16" i="21"/>
  <c r="H16" i="21"/>
  <c r="D16" i="21"/>
  <c r="S16" i="21"/>
  <c r="K16" i="21"/>
  <c r="C16" i="21"/>
  <c r="R16" i="21"/>
  <c r="J16" i="21"/>
  <c r="B16" i="21"/>
  <c r="W16" i="21"/>
  <c r="G16" i="21"/>
  <c r="V16" i="21"/>
  <c r="F16" i="21"/>
  <c r="O16" i="21"/>
  <c r="N16" i="21"/>
  <c r="Y84" i="21"/>
  <c r="U84" i="21"/>
  <c r="Q84" i="21"/>
  <c r="M84" i="21"/>
  <c r="I84" i="21"/>
  <c r="E84" i="21"/>
  <c r="X84" i="21"/>
  <c r="T84" i="21"/>
  <c r="P84" i="21"/>
  <c r="L84" i="21"/>
  <c r="H84" i="21"/>
  <c r="D84" i="21"/>
  <c r="S84" i="21"/>
  <c r="K84" i="21"/>
  <c r="C84" i="21"/>
  <c r="R84" i="21"/>
  <c r="J84" i="21"/>
  <c r="B84" i="21"/>
  <c r="W84" i="21"/>
  <c r="G84" i="21"/>
  <c r="V84" i="21"/>
  <c r="F84" i="21"/>
  <c r="O84" i="21"/>
  <c r="N84" i="21"/>
  <c r="Y121" i="28"/>
  <c r="U121" i="28"/>
  <c r="Q121" i="28"/>
  <c r="M121" i="28"/>
  <c r="I121" i="28"/>
  <c r="E121" i="28"/>
  <c r="X121" i="28"/>
  <c r="T121" i="28"/>
  <c r="P121" i="28"/>
  <c r="L121" i="28"/>
  <c r="H121" i="28"/>
  <c r="D121" i="28"/>
  <c r="S121" i="28"/>
  <c r="K121" i="28"/>
  <c r="C121" i="28"/>
  <c r="R121" i="28"/>
  <c r="J121" i="28"/>
  <c r="B121" i="28"/>
  <c r="W121" i="28"/>
  <c r="G121" i="28"/>
  <c r="V121" i="28"/>
  <c r="F121" i="28"/>
  <c r="O121" i="28"/>
  <c r="N121" i="28"/>
  <c r="W86" i="28"/>
  <c r="S86" i="28"/>
  <c r="O86" i="28"/>
  <c r="K86" i="28"/>
  <c r="G86" i="28"/>
  <c r="C86" i="28"/>
  <c r="V86" i="28"/>
  <c r="R86" i="28"/>
  <c r="N86" i="28"/>
  <c r="J86" i="28"/>
  <c r="F86" i="28"/>
  <c r="B86" i="28"/>
  <c r="Y86" i="28"/>
  <c r="Q86" i="28"/>
  <c r="I86" i="28"/>
  <c r="X86" i="28"/>
  <c r="P86" i="28"/>
  <c r="H86" i="28"/>
  <c r="M86" i="28"/>
  <c r="U86" i="28"/>
  <c r="T86" i="28"/>
  <c r="L86" i="28"/>
  <c r="E86" i="28"/>
  <c r="D86" i="28"/>
  <c r="V50" i="25"/>
  <c r="R50" i="25"/>
  <c r="N50" i="25"/>
  <c r="J50" i="25"/>
  <c r="F50" i="25"/>
  <c r="B50" i="25"/>
  <c r="Y50" i="25"/>
  <c r="U50" i="25"/>
  <c r="Q50" i="25"/>
  <c r="M50" i="25"/>
  <c r="I50" i="25"/>
  <c r="E50" i="25"/>
  <c r="X50" i="25"/>
  <c r="P50" i="25"/>
  <c r="H50" i="25"/>
  <c r="W50" i="25"/>
  <c r="O50" i="25"/>
  <c r="G50" i="25"/>
  <c r="T50" i="25"/>
  <c r="D50" i="25"/>
  <c r="S50" i="25"/>
  <c r="C50" i="25"/>
  <c r="K50" i="25"/>
  <c r="L50" i="25"/>
  <c r="X15" i="19"/>
  <c r="T15" i="19"/>
  <c r="P15" i="19"/>
  <c r="L15" i="19"/>
  <c r="H15" i="19"/>
  <c r="D15" i="19"/>
  <c r="V15" i="19"/>
  <c r="R15" i="19"/>
  <c r="N15" i="19"/>
  <c r="J15" i="19"/>
  <c r="F15" i="19"/>
  <c r="B15" i="19"/>
  <c r="Y15" i="19"/>
  <c r="Q15" i="19"/>
  <c r="I15" i="19"/>
  <c r="U15" i="19"/>
  <c r="M15" i="19"/>
  <c r="E15" i="19"/>
  <c r="S15" i="19"/>
  <c r="K15" i="19"/>
  <c r="C15" i="19"/>
  <c r="W15" i="19"/>
  <c r="O15" i="19"/>
  <c r="G15" i="19"/>
  <c r="Y156" i="28"/>
  <c r="U156" i="28"/>
  <c r="Q156" i="28"/>
  <c r="M156" i="28"/>
  <c r="I156" i="28"/>
  <c r="E156" i="28"/>
  <c r="W156" i="28"/>
  <c r="S156" i="28"/>
  <c r="O156" i="28"/>
  <c r="K156" i="28"/>
  <c r="G156" i="28"/>
  <c r="C156" i="28"/>
  <c r="T156" i="28"/>
  <c r="L156" i="28"/>
  <c r="D156" i="28"/>
  <c r="R156" i="28"/>
  <c r="J156" i="28"/>
  <c r="B156" i="28"/>
  <c r="P156" i="28"/>
  <c r="X156" i="28"/>
  <c r="H156" i="28"/>
  <c r="N156" i="28"/>
  <c r="V156" i="28"/>
  <c r="F156" i="28"/>
  <c r="V121" i="25"/>
  <c r="R121" i="25"/>
  <c r="N121" i="25"/>
  <c r="J121" i="25"/>
  <c r="F121" i="25"/>
  <c r="B121" i="25"/>
  <c r="Y121" i="25"/>
  <c r="U121" i="25"/>
  <c r="Q121" i="25"/>
  <c r="M121" i="25"/>
  <c r="I121" i="25"/>
  <c r="E121" i="25"/>
  <c r="X121" i="25"/>
  <c r="P121" i="25"/>
  <c r="H121" i="25"/>
  <c r="W121" i="25"/>
  <c r="O121" i="25"/>
  <c r="G121" i="25"/>
  <c r="L121" i="25"/>
  <c r="K121" i="25"/>
  <c r="D121" i="25"/>
  <c r="C121" i="25"/>
  <c r="T121" i="25"/>
  <c r="S121" i="25"/>
  <c r="Y14" i="25"/>
  <c r="U14" i="25"/>
  <c r="Q14" i="25"/>
  <c r="M14" i="25"/>
  <c r="I14" i="25"/>
  <c r="E14" i="25"/>
  <c r="X14" i="25"/>
  <c r="T14" i="25"/>
  <c r="P14" i="25"/>
  <c r="L14" i="25"/>
  <c r="H14" i="25"/>
  <c r="D14" i="25"/>
  <c r="S14" i="25"/>
  <c r="K14" i="25"/>
  <c r="C14" i="25"/>
  <c r="R14" i="25"/>
  <c r="J14" i="25"/>
  <c r="B14" i="25"/>
  <c r="W14" i="25"/>
  <c r="G14" i="25"/>
  <c r="V14" i="25"/>
  <c r="F14" i="25"/>
  <c r="O14" i="25"/>
  <c r="N14" i="25"/>
  <c r="X51" i="19"/>
  <c r="T51" i="19"/>
  <c r="P51" i="19"/>
  <c r="L51" i="19"/>
  <c r="H51" i="19"/>
  <c r="D51" i="19"/>
  <c r="V51" i="19"/>
  <c r="R51" i="19"/>
  <c r="N51" i="19"/>
  <c r="J51" i="19"/>
  <c r="F51" i="19"/>
  <c r="B51" i="19"/>
  <c r="Y51" i="19"/>
  <c r="Q51" i="19"/>
  <c r="I51" i="19"/>
  <c r="O51" i="19"/>
  <c r="U51" i="19"/>
  <c r="M51" i="19"/>
  <c r="E51" i="19"/>
  <c r="S51" i="19"/>
  <c r="K51" i="19"/>
  <c r="C51" i="19"/>
  <c r="W51" i="19"/>
  <c r="G51" i="19"/>
  <c r="W16" i="28"/>
  <c r="S16" i="28"/>
  <c r="O16" i="28"/>
  <c r="K16" i="28"/>
  <c r="G16" i="28"/>
  <c r="C16" i="28"/>
  <c r="V16" i="28"/>
  <c r="R16" i="28"/>
  <c r="N16" i="28"/>
  <c r="J16" i="28"/>
  <c r="F16" i="28"/>
  <c r="B16" i="28"/>
  <c r="Y16" i="28"/>
  <c r="Q16" i="28"/>
  <c r="I16" i="28"/>
  <c r="X16" i="28"/>
  <c r="P16" i="28"/>
  <c r="H16" i="28"/>
  <c r="M16" i="28"/>
  <c r="E16" i="28"/>
  <c r="D16" i="28"/>
  <c r="L16" i="28"/>
  <c r="U16" i="28"/>
  <c r="T16" i="28"/>
  <c r="V120" i="19"/>
  <c r="R120" i="19"/>
  <c r="N120" i="19"/>
  <c r="J120" i="19"/>
  <c r="F120" i="19"/>
  <c r="B120" i="19"/>
  <c r="X120" i="19"/>
  <c r="T120" i="19"/>
  <c r="P120" i="19"/>
  <c r="L120" i="19"/>
  <c r="H120" i="19"/>
  <c r="D120" i="19"/>
  <c r="Y120" i="19"/>
  <c r="Q120" i="19"/>
  <c r="I120" i="19"/>
  <c r="U120" i="19"/>
  <c r="M120" i="19"/>
  <c r="E120" i="19"/>
  <c r="K120" i="19"/>
  <c r="W120" i="19"/>
  <c r="G120" i="19"/>
  <c r="S120" i="19"/>
  <c r="C120" i="19"/>
  <c r="O120" i="19"/>
  <c r="V86" i="25"/>
  <c r="R86" i="25"/>
  <c r="N86" i="25"/>
  <c r="J86" i="25"/>
  <c r="F86" i="25"/>
  <c r="B86" i="25"/>
  <c r="Y86" i="25"/>
  <c r="U86" i="25"/>
  <c r="Q86" i="25"/>
  <c r="M86" i="25"/>
  <c r="I86" i="25"/>
  <c r="E86" i="25"/>
  <c r="X86" i="25"/>
  <c r="P86" i="25"/>
  <c r="H86" i="25"/>
  <c r="W86" i="25"/>
  <c r="O86" i="25"/>
  <c r="G86" i="25"/>
  <c r="L86" i="25"/>
  <c r="K86" i="25"/>
  <c r="T86" i="25"/>
  <c r="S86" i="25"/>
  <c r="D86" i="25"/>
  <c r="C86" i="25"/>
  <c r="Y49" i="21"/>
  <c r="U49" i="21"/>
  <c r="Q49" i="21"/>
  <c r="M49" i="21"/>
  <c r="I49" i="21"/>
  <c r="E49" i="21"/>
  <c r="X49" i="21"/>
  <c r="T49" i="21"/>
  <c r="P49" i="21"/>
  <c r="L49" i="21"/>
  <c r="H49" i="21"/>
  <c r="D49" i="21"/>
  <c r="S49" i="21"/>
  <c r="K49" i="21"/>
  <c r="C49" i="21"/>
  <c r="R49" i="21"/>
  <c r="J49" i="21"/>
  <c r="B49" i="21"/>
  <c r="W49" i="21"/>
  <c r="G49" i="21"/>
  <c r="V49" i="21"/>
  <c r="F49" i="21"/>
  <c r="O49" i="21"/>
  <c r="N49" i="21"/>
  <c r="X86" i="19"/>
  <c r="T86" i="19"/>
  <c r="P86" i="19"/>
  <c r="L86" i="19"/>
  <c r="H86" i="19"/>
  <c r="D86" i="19"/>
  <c r="V86" i="19"/>
  <c r="R86" i="19"/>
  <c r="N86" i="19"/>
  <c r="J86" i="19"/>
  <c r="F86" i="19"/>
  <c r="B86" i="19"/>
  <c r="Y86" i="19"/>
  <c r="Q86" i="19"/>
  <c r="I86" i="19"/>
  <c r="W86" i="19"/>
  <c r="O86" i="19"/>
  <c r="G86" i="19"/>
  <c r="U86" i="19"/>
  <c r="M86" i="19"/>
  <c r="E86" i="19"/>
  <c r="S86" i="19"/>
  <c r="K86" i="19"/>
  <c r="C86" i="19"/>
  <c r="W51" i="28"/>
  <c r="S51" i="28"/>
  <c r="O51" i="28"/>
  <c r="K51" i="28"/>
  <c r="G51" i="28"/>
  <c r="C51" i="28"/>
  <c r="V51" i="28"/>
  <c r="R51" i="28"/>
  <c r="N51" i="28"/>
  <c r="J51" i="28"/>
  <c r="F51" i="28"/>
  <c r="B51" i="28"/>
  <c r="Y51" i="28"/>
  <c r="Q51" i="28"/>
  <c r="I51" i="28"/>
  <c r="X51" i="28"/>
  <c r="P51" i="28"/>
  <c r="H51" i="28"/>
  <c r="M51" i="28"/>
  <c r="U51" i="28"/>
  <c r="E51" i="28"/>
  <c r="D51" i="28"/>
  <c r="L51" i="28"/>
  <c r="T51" i="28"/>
  <c r="V120" i="25"/>
  <c r="R120" i="25"/>
  <c r="N120" i="25"/>
  <c r="J120" i="25"/>
  <c r="F120" i="25"/>
  <c r="B120" i="25"/>
  <c r="Y120" i="25"/>
  <c r="U120" i="25"/>
  <c r="Q120" i="25"/>
  <c r="M120" i="25"/>
  <c r="I120" i="25"/>
  <c r="E120" i="25"/>
  <c r="X120" i="25"/>
  <c r="P120" i="25"/>
  <c r="H120" i="25"/>
  <c r="W120" i="25"/>
  <c r="O120" i="25"/>
  <c r="G120" i="25"/>
  <c r="T120" i="25"/>
  <c r="D120" i="25"/>
  <c r="S120" i="25"/>
  <c r="C120" i="25"/>
  <c r="L120" i="25"/>
  <c r="K120" i="25"/>
  <c r="V85" i="25"/>
  <c r="R85" i="25"/>
  <c r="N85" i="25"/>
  <c r="J85" i="25"/>
  <c r="F85" i="25"/>
  <c r="B85" i="25"/>
  <c r="Y85" i="25"/>
  <c r="U85" i="25"/>
  <c r="Q85" i="25"/>
  <c r="M85" i="25"/>
  <c r="I85" i="25"/>
  <c r="E85" i="25"/>
  <c r="X85" i="25"/>
  <c r="P85" i="25"/>
  <c r="H85" i="25"/>
  <c r="W85" i="25"/>
  <c r="O85" i="25"/>
  <c r="G85" i="25"/>
  <c r="T85" i="25"/>
  <c r="D85" i="25"/>
  <c r="S85" i="25"/>
  <c r="C85" i="25"/>
  <c r="L85" i="25"/>
  <c r="K85" i="25"/>
  <c r="X85" i="19"/>
  <c r="T85" i="19"/>
  <c r="P85" i="19"/>
  <c r="L85" i="19"/>
  <c r="H85" i="19"/>
  <c r="D85" i="19"/>
  <c r="V85" i="19"/>
  <c r="R85" i="19"/>
  <c r="N85" i="19"/>
  <c r="J85" i="19"/>
  <c r="F85" i="19"/>
  <c r="B85" i="19"/>
  <c r="Y85" i="19"/>
  <c r="Q85" i="19"/>
  <c r="I85" i="19"/>
  <c r="W85" i="19"/>
  <c r="O85" i="19"/>
  <c r="G85" i="19"/>
  <c r="U85" i="19"/>
  <c r="M85" i="19"/>
  <c r="E85" i="19"/>
  <c r="S85" i="19"/>
  <c r="K85" i="19"/>
  <c r="C85" i="19"/>
  <c r="X50" i="19"/>
  <c r="T50" i="19"/>
  <c r="P50" i="19"/>
  <c r="L50" i="19"/>
  <c r="H50" i="19"/>
  <c r="D50" i="19"/>
  <c r="V50" i="19"/>
  <c r="R50" i="19"/>
  <c r="N50" i="19"/>
  <c r="J50" i="19"/>
  <c r="F50" i="19"/>
  <c r="B50" i="19"/>
  <c r="Y50" i="19"/>
  <c r="Q50" i="19"/>
  <c r="I50" i="19"/>
  <c r="W50" i="19"/>
  <c r="G50" i="19"/>
  <c r="U50" i="19"/>
  <c r="M50" i="19"/>
  <c r="E50" i="19"/>
  <c r="S50" i="19"/>
  <c r="K50" i="19"/>
  <c r="C50" i="19"/>
  <c r="O50" i="19"/>
  <c r="A121" i="19"/>
  <c r="A122" i="25"/>
  <c r="A191" i="28"/>
  <c r="A157" i="28"/>
  <c r="A52" i="28"/>
  <c r="A87" i="28"/>
  <c r="A122" i="28"/>
  <c r="A17" i="28"/>
  <c r="A87" i="19"/>
  <c r="A52" i="19"/>
  <c r="A51" i="25"/>
  <c r="A50" i="21"/>
  <c r="A17" i="21"/>
  <c r="A15" i="25"/>
  <c r="A120" i="21"/>
  <c r="A85" i="21"/>
  <c r="A87" i="25"/>
  <c r="A16" i="19"/>
  <c r="X16" i="19" l="1"/>
  <c r="T16" i="19"/>
  <c r="P16" i="19"/>
  <c r="L16" i="19"/>
  <c r="H16" i="19"/>
  <c r="D16" i="19"/>
  <c r="V16" i="19"/>
  <c r="R16" i="19"/>
  <c r="N16" i="19"/>
  <c r="J16" i="19"/>
  <c r="F16" i="19"/>
  <c r="B16" i="19"/>
  <c r="Y16" i="19"/>
  <c r="Q16" i="19"/>
  <c r="I16" i="19"/>
  <c r="U16" i="19"/>
  <c r="M16" i="19"/>
  <c r="E16" i="19"/>
  <c r="S16" i="19"/>
  <c r="K16" i="19"/>
  <c r="C16" i="19"/>
  <c r="W16" i="19"/>
  <c r="O16" i="19"/>
  <c r="G16" i="19"/>
  <c r="Y15" i="25"/>
  <c r="U15" i="25"/>
  <c r="Q15" i="25"/>
  <c r="M15" i="25"/>
  <c r="I15" i="25"/>
  <c r="E15" i="25"/>
  <c r="X15" i="25"/>
  <c r="T15" i="25"/>
  <c r="P15" i="25"/>
  <c r="L15" i="25"/>
  <c r="H15" i="25"/>
  <c r="D15" i="25"/>
  <c r="S15" i="25"/>
  <c r="K15" i="25"/>
  <c r="C15" i="25"/>
  <c r="R15" i="25"/>
  <c r="J15" i="25"/>
  <c r="B15" i="25"/>
  <c r="O15" i="25"/>
  <c r="N15" i="25"/>
  <c r="W15" i="25"/>
  <c r="F15" i="25"/>
  <c r="V15" i="25"/>
  <c r="G15" i="25"/>
  <c r="X52" i="19"/>
  <c r="T52" i="19"/>
  <c r="P52" i="19"/>
  <c r="L52" i="19"/>
  <c r="H52" i="19"/>
  <c r="D52" i="19"/>
  <c r="V52" i="19"/>
  <c r="R52" i="19"/>
  <c r="N52" i="19"/>
  <c r="J52" i="19"/>
  <c r="F52" i="19"/>
  <c r="B52" i="19"/>
  <c r="Y52" i="19"/>
  <c r="Q52" i="19"/>
  <c r="I52" i="19"/>
  <c r="W52" i="19"/>
  <c r="G52" i="19"/>
  <c r="U52" i="19"/>
  <c r="M52" i="19"/>
  <c r="E52" i="19"/>
  <c r="S52" i="19"/>
  <c r="K52" i="19"/>
  <c r="C52" i="19"/>
  <c r="O52" i="19"/>
  <c r="W87" i="28"/>
  <c r="S87" i="28"/>
  <c r="O87" i="28"/>
  <c r="K87" i="28"/>
  <c r="G87" i="28"/>
  <c r="C87" i="28"/>
  <c r="V87" i="28"/>
  <c r="R87" i="28"/>
  <c r="N87" i="28"/>
  <c r="J87" i="28"/>
  <c r="F87" i="28"/>
  <c r="B87" i="28"/>
  <c r="Y87" i="28"/>
  <c r="Q87" i="28"/>
  <c r="I87" i="28"/>
  <c r="X87" i="28"/>
  <c r="P87" i="28"/>
  <c r="H87" i="28"/>
  <c r="U87" i="28"/>
  <c r="E87" i="28"/>
  <c r="T87" i="28"/>
  <c r="D87" i="28"/>
  <c r="M87" i="28"/>
  <c r="L87" i="28"/>
  <c r="V122" i="25"/>
  <c r="R122" i="25"/>
  <c r="N122" i="25"/>
  <c r="J122" i="25"/>
  <c r="F122" i="25"/>
  <c r="B122" i="25"/>
  <c r="Y122" i="25"/>
  <c r="U122" i="25"/>
  <c r="Q122" i="25"/>
  <c r="M122" i="25"/>
  <c r="I122" i="25"/>
  <c r="E122" i="25"/>
  <c r="X122" i="25"/>
  <c r="P122" i="25"/>
  <c r="H122" i="25"/>
  <c r="W122" i="25"/>
  <c r="O122" i="25"/>
  <c r="G122" i="25"/>
  <c r="T122" i="25"/>
  <c r="D122" i="25"/>
  <c r="S122" i="25"/>
  <c r="C122" i="25"/>
  <c r="L122" i="25"/>
  <c r="K122" i="25"/>
  <c r="Y85" i="21"/>
  <c r="U85" i="21"/>
  <c r="Q85" i="21"/>
  <c r="M85" i="21"/>
  <c r="I85" i="21"/>
  <c r="E85" i="21"/>
  <c r="X85" i="21"/>
  <c r="T85" i="21"/>
  <c r="P85" i="21"/>
  <c r="L85" i="21"/>
  <c r="H85" i="21"/>
  <c r="D85" i="21"/>
  <c r="S85" i="21"/>
  <c r="K85" i="21"/>
  <c r="C85" i="21"/>
  <c r="R85" i="21"/>
  <c r="J85" i="21"/>
  <c r="B85" i="21"/>
  <c r="O85" i="21"/>
  <c r="N85" i="21"/>
  <c r="W85" i="21"/>
  <c r="V85" i="21"/>
  <c r="G85" i="21"/>
  <c r="F85" i="21"/>
  <c r="Y50" i="21"/>
  <c r="U50" i="21"/>
  <c r="Q50" i="21"/>
  <c r="M50" i="21"/>
  <c r="I50" i="21"/>
  <c r="E50" i="21"/>
  <c r="X50" i="21"/>
  <c r="T50" i="21"/>
  <c r="P50" i="21"/>
  <c r="L50" i="21"/>
  <c r="H50" i="21"/>
  <c r="D50" i="21"/>
  <c r="S50" i="21"/>
  <c r="K50" i="21"/>
  <c r="C50" i="21"/>
  <c r="R50" i="21"/>
  <c r="J50" i="21"/>
  <c r="B50" i="21"/>
  <c r="O50" i="21"/>
  <c r="N50" i="21"/>
  <c r="G50" i="21"/>
  <c r="F50" i="21"/>
  <c r="W50" i="21"/>
  <c r="V50" i="21"/>
  <c r="W17" i="28"/>
  <c r="S17" i="28"/>
  <c r="O17" i="28"/>
  <c r="K17" i="28"/>
  <c r="G17" i="28"/>
  <c r="C17" i="28"/>
  <c r="V17" i="28"/>
  <c r="R17" i="28"/>
  <c r="N17" i="28"/>
  <c r="J17" i="28"/>
  <c r="F17" i="28"/>
  <c r="B17" i="28"/>
  <c r="Y17" i="28"/>
  <c r="Q17" i="28"/>
  <c r="I17" i="28"/>
  <c r="X17" i="28"/>
  <c r="P17" i="28"/>
  <c r="H17" i="28"/>
  <c r="U17" i="28"/>
  <c r="E17" i="28"/>
  <c r="M17" i="28"/>
  <c r="L17" i="28"/>
  <c r="T17" i="28"/>
  <c r="D17" i="28"/>
  <c r="Y157" i="28"/>
  <c r="U157" i="28"/>
  <c r="Q157" i="28"/>
  <c r="M157" i="28"/>
  <c r="I157" i="28"/>
  <c r="E157" i="28"/>
  <c r="W157" i="28"/>
  <c r="S157" i="28"/>
  <c r="O157" i="28"/>
  <c r="K157" i="28"/>
  <c r="G157" i="28"/>
  <c r="C157" i="28"/>
  <c r="T157" i="28"/>
  <c r="L157" i="28"/>
  <c r="D157" i="28"/>
  <c r="R157" i="28"/>
  <c r="J157" i="28"/>
  <c r="B157" i="28"/>
  <c r="X157" i="28"/>
  <c r="H157" i="28"/>
  <c r="P157" i="28"/>
  <c r="V157" i="28"/>
  <c r="F157" i="28"/>
  <c r="N157" i="28"/>
  <c r="Y120" i="21"/>
  <c r="U120" i="21"/>
  <c r="Q120" i="21"/>
  <c r="M120" i="21"/>
  <c r="I120" i="21"/>
  <c r="E120" i="21"/>
  <c r="X120" i="21"/>
  <c r="T120" i="21"/>
  <c r="P120" i="21"/>
  <c r="L120" i="21"/>
  <c r="H120" i="21"/>
  <c r="D120" i="21"/>
  <c r="S120" i="21"/>
  <c r="K120" i="21"/>
  <c r="C120" i="21"/>
  <c r="R120" i="21"/>
  <c r="J120" i="21"/>
  <c r="B120" i="21"/>
  <c r="O120" i="21"/>
  <c r="N120" i="21"/>
  <c r="G120" i="21"/>
  <c r="V120" i="21"/>
  <c r="F120" i="21"/>
  <c r="W120" i="21"/>
  <c r="V51" i="25"/>
  <c r="R51" i="25"/>
  <c r="N51" i="25"/>
  <c r="J51" i="25"/>
  <c r="F51" i="25"/>
  <c r="B51" i="25"/>
  <c r="Y51" i="25"/>
  <c r="U51" i="25"/>
  <c r="Q51" i="25"/>
  <c r="M51" i="25"/>
  <c r="I51" i="25"/>
  <c r="E51" i="25"/>
  <c r="X51" i="25"/>
  <c r="P51" i="25"/>
  <c r="H51" i="25"/>
  <c r="W51" i="25"/>
  <c r="O51" i="25"/>
  <c r="G51" i="25"/>
  <c r="L51" i="25"/>
  <c r="K51" i="25"/>
  <c r="D51" i="25"/>
  <c r="C51" i="25"/>
  <c r="T51" i="25"/>
  <c r="S51" i="25"/>
  <c r="Y122" i="28"/>
  <c r="U122" i="28"/>
  <c r="Q122" i="28"/>
  <c r="M122" i="28"/>
  <c r="I122" i="28"/>
  <c r="E122" i="28"/>
  <c r="X122" i="28"/>
  <c r="T122" i="28"/>
  <c r="P122" i="28"/>
  <c r="L122" i="28"/>
  <c r="H122" i="28"/>
  <c r="D122" i="28"/>
  <c r="S122" i="28"/>
  <c r="K122" i="28"/>
  <c r="C122" i="28"/>
  <c r="R122" i="28"/>
  <c r="J122" i="28"/>
  <c r="B122" i="28"/>
  <c r="O122" i="28"/>
  <c r="N122" i="28"/>
  <c r="W122" i="28"/>
  <c r="G122" i="28"/>
  <c r="F122" i="28"/>
  <c r="V122" i="28"/>
  <c r="V191" i="28"/>
  <c r="R191" i="28"/>
  <c r="N191" i="28"/>
  <c r="J191" i="28"/>
  <c r="F191" i="28"/>
  <c r="X191" i="28"/>
  <c r="W191" i="28"/>
  <c r="Q191" i="28"/>
  <c r="L191" i="28"/>
  <c r="G191" i="28"/>
  <c r="U191" i="28"/>
  <c r="O191" i="28"/>
  <c r="H191" i="28"/>
  <c r="T191" i="28"/>
  <c r="M191" i="28"/>
  <c r="E191" i="28"/>
  <c r="S191" i="28"/>
  <c r="D191" i="28"/>
  <c r="K191" i="28"/>
  <c r="C191" i="28"/>
  <c r="P191" i="28"/>
  <c r="Y191" i="28"/>
  <c r="I191" i="28"/>
  <c r="B191" i="28"/>
  <c r="V87" i="25"/>
  <c r="R87" i="25"/>
  <c r="N87" i="25"/>
  <c r="J87" i="25"/>
  <c r="F87" i="25"/>
  <c r="B87" i="25"/>
  <c r="Y87" i="25"/>
  <c r="U87" i="25"/>
  <c r="Q87" i="25"/>
  <c r="M87" i="25"/>
  <c r="I87" i="25"/>
  <c r="E87" i="25"/>
  <c r="X87" i="25"/>
  <c r="P87" i="25"/>
  <c r="H87" i="25"/>
  <c r="W87" i="25"/>
  <c r="O87" i="25"/>
  <c r="G87" i="25"/>
  <c r="T87" i="25"/>
  <c r="D87" i="25"/>
  <c r="S87" i="25"/>
  <c r="C87" i="25"/>
  <c r="K87" i="25"/>
  <c r="L87" i="25"/>
  <c r="Y17" i="21"/>
  <c r="U17" i="21"/>
  <c r="Q17" i="21"/>
  <c r="M17" i="21"/>
  <c r="I17" i="21"/>
  <c r="E17" i="21"/>
  <c r="X17" i="21"/>
  <c r="T17" i="21"/>
  <c r="P17" i="21"/>
  <c r="L17" i="21"/>
  <c r="H17" i="21"/>
  <c r="D17" i="21"/>
  <c r="S17" i="21"/>
  <c r="K17" i="21"/>
  <c r="C17" i="21"/>
  <c r="R17" i="21"/>
  <c r="J17" i="21"/>
  <c r="B17" i="21"/>
  <c r="O17" i="21"/>
  <c r="N17" i="21"/>
  <c r="G17" i="21"/>
  <c r="V17" i="21"/>
  <c r="F17" i="21"/>
  <c r="W17" i="21"/>
  <c r="X87" i="19"/>
  <c r="T87" i="19"/>
  <c r="P87" i="19"/>
  <c r="L87" i="19"/>
  <c r="H87" i="19"/>
  <c r="D87" i="19"/>
  <c r="V87" i="19"/>
  <c r="R87" i="19"/>
  <c r="N87" i="19"/>
  <c r="J87" i="19"/>
  <c r="F87" i="19"/>
  <c r="B87" i="19"/>
  <c r="Y87" i="19"/>
  <c r="Q87" i="19"/>
  <c r="I87" i="19"/>
  <c r="W87" i="19"/>
  <c r="O87" i="19"/>
  <c r="G87" i="19"/>
  <c r="U87" i="19"/>
  <c r="M87" i="19"/>
  <c r="E87" i="19"/>
  <c r="S87" i="19"/>
  <c r="K87" i="19"/>
  <c r="C87" i="19"/>
  <c r="W52" i="28"/>
  <c r="S52" i="28"/>
  <c r="O52" i="28"/>
  <c r="K52" i="28"/>
  <c r="G52" i="28"/>
  <c r="C52" i="28"/>
  <c r="V52" i="28"/>
  <c r="R52" i="28"/>
  <c r="N52" i="28"/>
  <c r="J52" i="28"/>
  <c r="F52" i="28"/>
  <c r="B52" i="28"/>
  <c r="Y52" i="28"/>
  <c r="Q52" i="28"/>
  <c r="I52" i="28"/>
  <c r="X52" i="28"/>
  <c r="P52" i="28"/>
  <c r="H52" i="28"/>
  <c r="U52" i="28"/>
  <c r="E52" i="28"/>
  <c r="L52" i="28"/>
  <c r="T52" i="28"/>
  <c r="D52" i="28"/>
  <c r="M52" i="28"/>
  <c r="V121" i="19"/>
  <c r="R121" i="19"/>
  <c r="N121" i="19"/>
  <c r="J121" i="19"/>
  <c r="F121" i="19"/>
  <c r="B121" i="19"/>
  <c r="X121" i="19"/>
  <c r="T121" i="19"/>
  <c r="P121" i="19"/>
  <c r="L121" i="19"/>
  <c r="H121" i="19"/>
  <c r="D121" i="19"/>
  <c r="Y121" i="19"/>
  <c r="Q121" i="19"/>
  <c r="I121" i="19"/>
  <c r="U121" i="19"/>
  <c r="M121" i="19"/>
  <c r="E121" i="19"/>
  <c r="S121" i="19"/>
  <c r="C121" i="19"/>
  <c r="O121" i="19"/>
  <c r="K121" i="19"/>
  <c r="W121" i="19"/>
  <c r="G121" i="19"/>
  <c r="A122" i="19"/>
  <c r="A123" i="19" s="1"/>
  <c r="A123" i="25"/>
  <c r="A88" i="28"/>
  <c r="A158" i="28"/>
  <c r="A123" i="28"/>
  <c r="A226" i="28"/>
  <c r="A192" i="28"/>
  <c r="A18" i="28"/>
  <c r="A53" i="28"/>
  <c r="A88" i="19"/>
  <c r="A53" i="19"/>
  <c r="A88" i="25"/>
  <c r="A18" i="21"/>
  <c r="A51" i="21"/>
  <c r="A86" i="21"/>
  <c r="A16" i="25"/>
  <c r="A52" i="25"/>
  <c r="A121" i="21"/>
  <c r="A156" i="21"/>
  <c r="A17" i="19"/>
  <c r="V123" i="19" l="1"/>
  <c r="R123" i="19"/>
  <c r="N123" i="19"/>
  <c r="J123" i="19"/>
  <c r="F123" i="19"/>
  <c r="B123" i="19"/>
  <c r="X123" i="19"/>
  <c r="T123" i="19"/>
  <c r="P123" i="19"/>
  <c r="L123" i="19"/>
  <c r="H123" i="19"/>
  <c r="D123" i="19"/>
  <c r="Y123" i="19"/>
  <c r="Q123" i="19"/>
  <c r="I123" i="19"/>
  <c r="U123" i="19"/>
  <c r="M123" i="19"/>
  <c r="E123" i="19"/>
  <c r="S123" i="19"/>
  <c r="C123" i="19"/>
  <c r="O123" i="19"/>
  <c r="K123" i="19"/>
  <c r="W123" i="19"/>
  <c r="G123" i="19"/>
  <c r="W156" i="21"/>
  <c r="S156" i="21"/>
  <c r="O156" i="21"/>
  <c r="K156" i="21"/>
  <c r="G156" i="21"/>
  <c r="C156" i="21"/>
  <c r="V156" i="21"/>
  <c r="R156" i="21"/>
  <c r="N156" i="21"/>
  <c r="J156" i="21"/>
  <c r="F156" i="21"/>
  <c r="B156" i="21"/>
  <c r="Y156" i="21"/>
  <c r="Q156" i="21"/>
  <c r="I156" i="21"/>
  <c r="U156" i="21"/>
  <c r="M156" i="21"/>
  <c r="E156" i="21"/>
  <c r="P156" i="21"/>
  <c r="X156" i="21"/>
  <c r="H156" i="21"/>
  <c r="D156" i="21"/>
  <c r="T156" i="21"/>
  <c r="L156" i="21"/>
  <c r="Y16" i="25"/>
  <c r="U16" i="25"/>
  <c r="Q16" i="25"/>
  <c r="M16" i="25"/>
  <c r="I16" i="25"/>
  <c r="E16" i="25"/>
  <c r="X16" i="25"/>
  <c r="T16" i="25"/>
  <c r="P16" i="25"/>
  <c r="L16" i="25"/>
  <c r="H16" i="25"/>
  <c r="D16" i="25"/>
  <c r="S16" i="25"/>
  <c r="K16" i="25"/>
  <c r="C16" i="25"/>
  <c r="R16" i="25"/>
  <c r="J16" i="25"/>
  <c r="B16" i="25"/>
  <c r="W16" i="25"/>
  <c r="G16" i="25"/>
  <c r="V16" i="25"/>
  <c r="F16" i="25"/>
  <c r="O16" i="25"/>
  <c r="N16" i="25"/>
  <c r="V88" i="25"/>
  <c r="R88" i="25"/>
  <c r="N88" i="25"/>
  <c r="J88" i="25"/>
  <c r="F88" i="25"/>
  <c r="B88" i="25"/>
  <c r="Y88" i="25"/>
  <c r="U88" i="25"/>
  <c r="Q88" i="25"/>
  <c r="M88" i="25"/>
  <c r="I88" i="25"/>
  <c r="E88" i="25"/>
  <c r="X88" i="25"/>
  <c r="P88" i="25"/>
  <c r="H88" i="25"/>
  <c r="W88" i="25"/>
  <c r="O88" i="25"/>
  <c r="G88" i="25"/>
  <c r="L88" i="25"/>
  <c r="K88" i="25"/>
  <c r="D88" i="25"/>
  <c r="C88" i="25"/>
  <c r="T88" i="25"/>
  <c r="S88" i="25"/>
  <c r="W18" i="28"/>
  <c r="S18" i="28"/>
  <c r="O18" i="28"/>
  <c r="K18" i="28"/>
  <c r="G18" i="28"/>
  <c r="C18" i="28"/>
  <c r="V18" i="28"/>
  <c r="R18" i="28"/>
  <c r="N18" i="28"/>
  <c r="J18" i="28"/>
  <c r="F18" i="28"/>
  <c r="B18" i="28"/>
  <c r="Y18" i="28"/>
  <c r="Q18" i="28"/>
  <c r="I18" i="28"/>
  <c r="X18" i="28"/>
  <c r="P18" i="28"/>
  <c r="H18" i="28"/>
  <c r="M18" i="28"/>
  <c r="U18" i="28"/>
  <c r="T18" i="28"/>
  <c r="L18" i="28"/>
  <c r="E18" i="28"/>
  <c r="D18" i="28"/>
  <c r="Y158" i="28"/>
  <c r="U158" i="28"/>
  <c r="Q158" i="28"/>
  <c r="M158" i="28"/>
  <c r="I158" i="28"/>
  <c r="E158" i="28"/>
  <c r="W158" i="28"/>
  <c r="S158" i="28"/>
  <c r="O158" i="28"/>
  <c r="K158" i="28"/>
  <c r="G158" i="28"/>
  <c r="C158" i="28"/>
  <c r="T158" i="28"/>
  <c r="L158" i="28"/>
  <c r="D158" i="28"/>
  <c r="R158" i="28"/>
  <c r="J158" i="28"/>
  <c r="B158" i="28"/>
  <c r="P158" i="28"/>
  <c r="X158" i="28"/>
  <c r="H158" i="28"/>
  <c r="N158" i="28"/>
  <c r="V158" i="28"/>
  <c r="F158" i="28"/>
  <c r="Y51" i="21"/>
  <c r="U51" i="21"/>
  <c r="Q51" i="21"/>
  <c r="M51" i="21"/>
  <c r="I51" i="21"/>
  <c r="E51" i="21"/>
  <c r="X51" i="21"/>
  <c r="T51" i="21"/>
  <c r="P51" i="21"/>
  <c r="L51" i="21"/>
  <c r="H51" i="21"/>
  <c r="D51" i="21"/>
  <c r="S51" i="21"/>
  <c r="K51" i="21"/>
  <c r="C51" i="21"/>
  <c r="R51" i="21"/>
  <c r="J51" i="21"/>
  <c r="B51" i="21"/>
  <c r="W51" i="21"/>
  <c r="G51" i="21"/>
  <c r="V51" i="21"/>
  <c r="F51" i="21"/>
  <c r="O51" i="21"/>
  <c r="N51" i="21"/>
  <c r="X88" i="19"/>
  <c r="T88" i="19"/>
  <c r="P88" i="19"/>
  <c r="L88" i="19"/>
  <c r="H88" i="19"/>
  <c r="D88" i="19"/>
  <c r="V88" i="19"/>
  <c r="R88" i="19"/>
  <c r="N88" i="19"/>
  <c r="J88" i="19"/>
  <c r="F88" i="19"/>
  <c r="B88" i="19"/>
  <c r="Y88" i="19"/>
  <c r="Q88" i="19"/>
  <c r="I88" i="19"/>
  <c r="W88" i="19"/>
  <c r="O88" i="19"/>
  <c r="G88" i="19"/>
  <c r="U88" i="19"/>
  <c r="M88" i="19"/>
  <c r="E88" i="19"/>
  <c r="S88" i="19"/>
  <c r="K88" i="19"/>
  <c r="C88" i="19"/>
  <c r="W226" i="28"/>
  <c r="S226" i="28"/>
  <c r="O226" i="28"/>
  <c r="K226" i="28"/>
  <c r="G226" i="28"/>
  <c r="C226" i="28"/>
  <c r="V226" i="28"/>
  <c r="R226" i="28"/>
  <c r="N226" i="28"/>
  <c r="J226" i="28"/>
  <c r="F226" i="28"/>
  <c r="B226" i="28"/>
  <c r="U226" i="28"/>
  <c r="M226" i="28"/>
  <c r="E226" i="28"/>
  <c r="Q226" i="28"/>
  <c r="P226" i="28"/>
  <c r="T226" i="28"/>
  <c r="L226" i="28"/>
  <c r="D226" i="28"/>
  <c r="Y226" i="28"/>
  <c r="I226" i="28"/>
  <c r="X226" i="28"/>
  <c r="H226" i="28"/>
  <c r="V123" i="25"/>
  <c r="R123" i="25"/>
  <c r="N123" i="25"/>
  <c r="J123" i="25"/>
  <c r="F123" i="25"/>
  <c r="B123" i="25"/>
  <c r="Y123" i="25"/>
  <c r="U123" i="25"/>
  <c r="Q123" i="25"/>
  <c r="M123" i="25"/>
  <c r="I123" i="25"/>
  <c r="E123" i="25"/>
  <c r="X123" i="25"/>
  <c r="P123" i="25"/>
  <c r="H123" i="25"/>
  <c r="W123" i="25"/>
  <c r="O123" i="25"/>
  <c r="G123" i="25"/>
  <c r="L123" i="25"/>
  <c r="K123" i="25"/>
  <c r="T123" i="25"/>
  <c r="S123" i="25"/>
  <c r="D123" i="25"/>
  <c r="C123" i="25"/>
  <c r="Y121" i="21"/>
  <c r="U121" i="21"/>
  <c r="Q121" i="21"/>
  <c r="M121" i="21"/>
  <c r="I121" i="21"/>
  <c r="E121" i="21"/>
  <c r="X121" i="21"/>
  <c r="T121" i="21"/>
  <c r="P121" i="21"/>
  <c r="L121" i="21"/>
  <c r="H121" i="21"/>
  <c r="D121" i="21"/>
  <c r="S121" i="21"/>
  <c r="K121" i="21"/>
  <c r="C121" i="21"/>
  <c r="R121" i="21"/>
  <c r="J121" i="21"/>
  <c r="B121" i="21"/>
  <c r="W121" i="21"/>
  <c r="G121" i="21"/>
  <c r="V121" i="21"/>
  <c r="F121" i="21"/>
  <c r="O121" i="21"/>
  <c r="N121" i="21"/>
  <c r="Y86" i="21"/>
  <c r="U86" i="21"/>
  <c r="Q86" i="21"/>
  <c r="M86" i="21"/>
  <c r="I86" i="21"/>
  <c r="E86" i="21"/>
  <c r="X86" i="21"/>
  <c r="T86" i="21"/>
  <c r="P86" i="21"/>
  <c r="L86" i="21"/>
  <c r="H86" i="21"/>
  <c r="D86" i="21"/>
  <c r="S86" i="21"/>
  <c r="K86" i="21"/>
  <c r="C86" i="21"/>
  <c r="R86" i="21"/>
  <c r="J86" i="21"/>
  <c r="B86" i="21"/>
  <c r="W86" i="21"/>
  <c r="G86" i="21"/>
  <c r="V86" i="21"/>
  <c r="F86" i="21"/>
  <c r="N86" i="21"/>
  <c r="O86" i="21"/>
  <c r="X53" i="19"/>
  <c r="T53" i="19"/>
  <c r="P53" i="19"/>
  <c r="L53" i="19"/>
  <c r="H53" i="19"/>
  <c r="D53" i="19"/>
  <c r="V53" i="19"/>
  <c r="R53" i="19"/>
  <c r="N53" i="19"/>
  <c r="J53" i="19"/>
  <c r="F53" i="19"/>
  <c r="B53" i="19"/>
  <c r="Y53" i="19"/>
  <c r="Q53" i="19"/>
  <c r="I53" i="19"/>
  <c r="O53" i="19"/>
  <c r="U53" i="19"/>
  <c r="M53" i="19"/>
  <c r="E53" i="19"/>
  <c r="S53" i="19"/>
  <c r="K53" i="19"/>
  <c r="C53" i="19"/>
  <c r="W53" i="19"/>
  <c r="G53" i="19"/>
  <c r="V192" i="28"/>
  <c r="R192" i="28"/>
  <c r="N192" i="28"/>
  <c r="J192" i="28"/>
  <c r="F192" i="28"/>
  <c r="B192" i="28"/>
  <c r="U192" i="28"/>
  <c r="P192" i="28"/>
  <c r="K192" i="28"/>
  <c r="E192" i="28"/>
  <c r="Y192" i="28"/>
  <c r="T192" i="28"/>
  <c r="O192" i="28"/>
  <c r="I192" i="28"/>
  <c r="D192" i="28"/>
  <c r="S192" i="28"/>
  <c r="H192" i="28"/>
  <c r="Q192" i="28"/>
  <c r="G192" i="28"/>
  <c r="M192" i="28"/>
  <c r="X192" i="28"/>
  <c r="C192" i="28"/>
  <c r="L192" i="28"/>
  <c r="W192" i="28"/>
  <c r="W88" i="28"/>
  <c r="S88" i="28"/>
  <c r="O88" i="28"/>
  <c r="K88" i="28"/>
  <c r="G88" i="28"/>
  <c r="C88" i="28"/>
  <c r="V88" i="28"/>
  <c r="R88" i="28"/>
  <c r="N88" i="28"/>
  <c r="J88" i="28"/>
  <c r="F88" i="28"/>
  <c r="B88" i="28"/>
  <c r="Y88" i="28"/>
  <c r="Q88" i="28"/>
  <c r="I88" i="28"/>
  <c r="X88" i="28"/>
  <c r="P88" i="28"/>
  <c r="H88" i="28"/>
  <c r="M88" i="28"/>
  <c r="E88" i="28"/>
  <c r="D88" i="28"/>
  <c r="L88" i="28"/>
  <c r="U88" i="28"/>
  <c r="T88" i="28"/>
  <c r="X17" i="19"/>
  <c r="T17" i="19"/>
  <c r="P17" i="19"/>
  <c r="L17" i="19"/>
  <c r="H17" i="19"/>
  <c r="D17" i="19"/>
  <c r="V17" i="19"/>
  <c r="R17" i="19"/>
  <c r="N17" i="19"/>
  <c r="J17" i="19"/>
  <c r="F17" i="19"/>
  <c r="B17" i="19"/>
  <c r="Y17" i="19"/>
  <c r="Q17" i="19"/>
  <c r="I17" i="19"/>
  <c r="U17" i="19"/>
  <c r="M17" i="19"/>
  <c r="E17" i="19"/>
  <c r="S17" i="19"/>
  <c r="K17" i="19"/>
  <c r="C17" i="19"/>
  <c r="G17" i="19"/>
  <c r="W17" i="19"/>
  <c r="O17" i="19"/>
  <c r="V52" i="25"/>
  <c r="R52" i="25"/>
  <c r="N52" i="25"/>
  <c r="J52" i="25"/>
  <c r="F52" i="25"/>
  <c r="B52" i="25"/>
  <c r="Y52" i="25"/>
  <c r="U52" i="25"/>
  <c r="Q52" i="25"/>
  <c r="M52" i="25"/>
  <c r="I52" i="25"/>
  <c r="E52" i="25"/>
  <c r="X52" i="25"/>
  <c r="P52" i="25"/>
  <c r="H52" i="25"/>
  <c r="W52" i="25"/>
  <c r="O52" i="25"/>
  <c r="G52" i="25"/>
  <c r="T52" i="25"/>
  <c r="D52" i="25"/>
  <c r="S52" i="25"/>
  <c r="C52" i="25"/>
  <c r="L52" i="25"/>
  <c r="K52" i="25"/>
  <c r="Y18" i="21"/>
  <c r="U18" i="21"/>
  <c r="Q18" i="21"/>
  <c r="M18" i="21"/>
  <c r="I18" i="21"/>
  <c r="E18" i="21"/>
  <c r="X18" i="21"/>
  <c r="T18" i="21"/>
  <c r="P18" i="21"/>
  <c r="L18" i="21"/>
  <c r="H18" i="21"/>
  <c r="D18" i="21"/>
  <c r="S18" i="21"/>
  <c r="K18" i="21"/>
  <c r="C18" i="21"/>
  <c r="R18" i="21"/>
  <c r="J18" i="21"/>
  <c r="B18" i="21"/>
  <c r="W18" i="21"/>
  <c r="G18" i="21"/>
  <c r="V18" i="21"/>
  <c r="F18" i="21"/>
  <c r="O18" i="21"/>
  <c r="N18" i="21"/>
  <c r="W53" i="28"/>
  <c r="S53" i="28"/>
  <c r="O53" i="28"/>
  <c r="K53" i="28"/>
  <c r="G53" i="28"/>
  <c r="C53" i="28"/>
  <c r="V53" i="28"/>
  <c r="R53" i="28"/>
  <c r="N53" i="28"/>
  <c r="J53" i="28"/>
  <c r="F53" i="28"/>
  <c r="B53" i="28"/>
  <c r="Y53" i="28"/>
  <c r="Q53" i="28"/>
  <c r="I53" i="28"/>
  <c r="X53" i="28"/>
  <c r="P53" i="28"/>
  <c r="H53" i="28"/>
  <c r="M53" i="28"/>
  <c r="E53" i="28"/>
  <c r="T53" i="28"/>
  <c r="L53" i="28"/>
  <c r="U53" i="28"/>
  <c r="D53" i="28"/>
  <c r="Y123" i="28"/>
  <c r="U123" i="28"/>
  <c r="Q123" i="28"/>
  <c r="M123" i="28"/>
  <c r="I123" i="28"/>
  <c r="E123" i="28"/>
  <c r="X123" i="28"/>
  <c r="T123" i="28"/>
  <c r="P123" i="28"/>
  <c r="L123" i="28"/>
  <c r="H123" i="28"/>
  <c r="D123" i="28"/>
  <c r="S123" i="28"/>
  <c r="K123" i="28"/>
  <c r="C123" i="28"/>
  <c r="R123" i="28"/>
  <c r="J123" i="28"/>
  <c r="B123" i="28"/>
  <c r="W123" i="28"/>
  <c r="G123" i="28"/>
  <c r="V123" i="28"/>
  <c r="F123" i="28"/>
  <c r="O123" i="28"/>
  <c r="N123" i="28"/>
  <c r="V122" i="19"/>
  <c r="R122" i="19"/>
  <c r="N122" i="19"/>
  <c r="J122" i="19"/>
  <c r="F122" i="19"/>
  <c r="B122" i="19"/>
  <c r="X122" i="19"/>
  <c r="T122" i="19"/>
  <c r="P122" i="19"/>
  <c r="L122" i="19"/>
  <c r="H122" i="19"/>
  <c r="D122" i="19"/>
  <c r="Y122" i="19"/>
  <c r="Q122" i="19"/>
  <c r="I122" i="19"/>
  <c r="U122" i="19"/>
  <c r="M122" i="19"/>
  <c r="E122" i="19"/>
  <c r="K122" i="19"/>
  <c r="W122" i="19"/>
  <c r="G122" i="19"/>
  <c r="S122" i="19"/>
  <c r="C122" i="19"/>
  <c r="O122" i="19"/>
  <c r="A191" i="21"/>
  <c r="A226" i="21" s="1"/>
  <c r="A124" i="25"/>
  <c r="A261" i="28"/>
  <c r="A227" i="28"/>
  <c r="A124" i="28"/>
  <c r="A54" i="28"/>
  <c r="A19" i="28"/>
  <c r="A193" i="28"/>
  <c r="A89" i="28"/>
  <c r="A159" i="28"/>
  <c r="A89" i="19"/>
  <c r="A54" i="19"/>
  <c r="A52" i="21"/>
  <c r="A124" i="19"/>
  <c r="A17" i="25"/>
  <c r="A87" i="21"/>
  <c r="A19" i="21"/>
  <c r="A157" i="21"/>
  <c r="A18" i="19"/>
  <c r="A122" i="21"/>
  <c r="A53" i="25"/>
  <c r="A89" i="25"/>
  <c r="V53" i="25" l="1"/>
  <c r="R53" i="25"/>
  <c r="N53" i="25"/>
  <c r="J53" i="25"/>
  <c r="F53" i="25"/>
  <c r="B53" i="25"/>
  <c r="Y53" i="25"/>
  <c r="U53" i="25"/>
  <c r="Q53" i="25"/>
  <c r="M53" i="25"/>
  <c r="I53" i="25"/>
  <c r="E53" i="25"/>
  <c r="X53" i="25"/>
  <c r="P53" i="25"/>
  <c r="H53" i="25"/>
  <c r="W53" i="25"/>
  <c r="O53" i="25"/>
  <c r="G53" i="25"/>
  <c r="L53" i="25"/>
  <c r="K53" i="25"/>
  <c r="T53" i="25"/>
  <c r="S53" i="25"/>
  <c r="D53" i="25"/>
  <c r="C53" i="25"/>
  <c r="Y19" i="21"/>
  <c r="U19" i="21"/>
  <c r="Q19" i="21"/>
  <c r="M19" i="21"/>
  <c r="I19" i="21"/>
  <c r="E19" i="21"/>
  <c r="X19" i="21"/>
  <c r="T19" i="21"/>
  <c r="P19" i="21"/>
  <c r="L19" i="21"/>
  <c r="H19" i="21"/>
  <c r="D19" i="21"/>
  <c r="S19" i="21"/>
  <c r="K19" i="21"/>
  <c r="C19" i="21"/>
  <c r="R19" i="21"/>
  <c r="J19" i="21"/>
  <c r="B19" i="21"/>
  <c r="O19" i="21"/>
  <c r="N19" i="21"/>
  <c r="W19" i="21"/>
  <c r="G19" i="21"/>
  <c r="V19" i="21"/>
  <c r="F19" i="21"/>
  <c r="Y52" i="21"/>
  <c r="U52" i="21"/>
  <c r="Q52" i="21"/>
  <c r="M52" i="21"/>
  <c r="I52" i="21"/>
  <c r="E52" i="21"/>
  <c r="X52" i="21"/>
  <c r="T52" i="21"/>
  <c r="P52" i="21"/>
  <c r="L52" i="21"/>
  <c r="H52" i="21"/>
  <c r="D52" i="21"/>
  <c r="S52" i="21"/>
  <c r="K52" i="21"/>
  <c r="C52" i="21"/>
  <c r="R52" i="21"/>
  <c r="J52" i="21"/>
  <c r="B52" i="21"/>
  <c r="O52" i="21"/>
  <c r="N52" i="21"/>
  <c r="W52" i="21"/>
  <c r="G52" i="21"/>
  <c r="F52" i="21"/>
  <c r="V52" i="21"/>
  <c r="W89" i="28"/>
  <c r="S89" i="28"/>
  <c r="O89" i="28"/>
  <c r="K89" i="28"/>
  <c r="G89" i="28"/>
  <c r="C89" i="28"/>
  <c r="V89" i="28"/>
  <c r="R89" i="28"/>
  <c r="N89" i="28"/>
  <c r="J89" i="28"/>
  <c r="F89" i="28"/>
  <c r="B89" i="28"/>
  <c r="Y89" i="28"/>
  <c r="Q89" i="28"/>
  <c r="I89" i="28"/>
  <c r="X89" i="28"/>
  <c r="P89" i="28"/>
  <c r="H89" i="28"/>
  <c r="U89" i="28"/>
  <c r="E89" i="28"/>
  <c r="M89" i="28"/>
  <c r="L89" i="28"/>
  <c r="T89" i="28"/>
  <c r="D89" i="28"/>
  <c r="Y124" i="28"/>
  <c r="U124" i="28"/>
  <c r="Q124" i="28"/>
  <c r="M124" i="28"/>
  <c r="I124" i="28"/>
  <c r="E124" i="28"/>
  <c r="X124" i="28"/>
  <c r="T124" i="28"/>
  <c r="P124" i="28"/>
  <c r="L124" i="28"/>
  <c r="H124" i="28"/>
  <c r="D124" i="28"/>
  <c r="S124" i="28"/>
  <c r="K124" i="28"/>
  <c r="C124" i="28"/>
  <c r="R124" i="28"/>
  <c r="J124" i="28"/>
  <c r="B124" i="28"/>
  <c r="O124" i="28"/>
  <c r="N124" i="28"/>
  <c r="G124" i="28"/>
  <c r="W124" i="28"/>
  <c r="V124" i="28"/>
  <c r="F124" i="28"/>
  <c r="W226" i="21"/>
  <c r="S226" i="21"/>
  <c r="O226" i="21"/>
  <c r="K226" i="21"/>
  <c r="G226" i="21"/>
  <c r="C226" i="21"/>
  <c r="U226" i="21"/>
  <c r="M226" i="21"/>
  <c r="E226" i="21"/>
  <c r="V226" i="21"/>
  <c r="R226" i="21"/>
  <c r="N226" i="21"/>
  <c r="J226" i="21"/>
  <c r="F226" i="21"/>
  <c r="B226" i="21"/>
  <c r="Y226" i="21"/>
  <c r="Q226" i="21"/>
  <c r="I226" i="21"/>
  <c r="L226" i="21"/>
  <c r="D226" i="21"/>
  <c r="P226" i="21"/>
  <c r="X226" i="21"/>
  <c r="H226" i="21"/>
  <c r="T226" i="21"/>
  <c r="X18" i="19"/>
  <c r="T18" i="19"/>
  <c r="P18" i="19"/>
  <c r="L18" i="19"/>
  <c r="H18" i="19"/>
  <c r="D18" i="19"/>
  <c r="V18" i="19"/>
  <c r="R18" i="19"/>
  <c r="N18" i="19"/>
  <c r="J18" i="19"/>
  <c r="F18" i="19"/>
  <c r="B18" i="19"/>
  <c r="Y18" i="19"/>
  <c r="Q18" i="19"/>
  <c r="I18" i="19"/>
  <c r="U18" i="19"/>
  <c r="M18" i="19"/>
  <c r="E18" i="19"/>
  <c r="S18" i="19"/>
  <c r="K18" i="19"/>
  <c r="C18" i="19"/>
  <c r="W18" i="19"/>
  <c r="O18" i="19"/>
  <c r="G18" i="19"/>
  <c r="Y17" i="25"/>
  <c r="U17" i="25"/>
  <c r="Q17" i="25"/>
  <c r="M17" i="25"/>
  <c r="I17" i="25"/>
  <c r="E17" i="25"/>
  <c r="X17" i="25"/>
  <c r="T17" i="25"/>
  <c r="P17" i="25"/>
  <c r="L17" i="25"/>
  <c r="H17" i="25"/>
  <c r="D17" i="25"/>
  <c r="S17" i="25"/>
  <c r="K17" i="25"/>
  <c r="C17" i="25"/>
  <c r="R17" i="25"/>
  <c r="J17" i="25"/>
  <c r="B17" i="25"/>
  <c r="O17" i="25"/>
  <c r="N17" i="25"/>
  <c r="G17" i="25"/>
  <c r="V17" i="25"/>
  <c r="F17" i="25"/>
  <c r="W17" i="25"/>
  <c r="X89" i="19"/>
  <c r="T89" i="19"/>
  <c r="P89" i="19"/>
  <c r="L89" i="19"/>
  <c r="H89" i="19"/>
  <c r="D89" i="19"/>
  <c r="V89" i="19"/>
  <c r="R89" i="19"/>
  <c r="N89" i="19"/>
  <c r="J89" i="19"/>
  <c r="F89" i="19"/>
  <c r="B89" i="19"/>
  <c r="Y89" i="19"/>
  <c r="Q89" i="19"/>
  <c r="I89" i="19"/>
  <c r="W89" i="19"/>
  <c r="O89" i="19"/>
  <c r="G89" i="19"/>
  <c r="U89" i="19"/>
  <c r="M89" i="19"/>
  <c r="E89" i="19"/>
  <c r="S89" i="19"/>
  <c r="K89" i="19"/>
  <c r="C89" i="19"/>
  <c r="W19" i="28"/>
  <c r="S19" i="28"/>
  <c r="O19" i="28"/>
  <c r="K19" i="28"/>
  <c r="G19" i="28"/>
  <c r="C19" i="28"/>
  <c r="V19" i="28"/>
  <c r="R19" i="28"/>
  <c r="N19" i="28"/>
  <c r="J19" i="28"/>
  <c r="F19" i="28"/>
  <c r="B19" i="28"/>
  <c r="Y19" i="28"/>
  <c r="Q19" i="28"/>
  <c r="I19" i="28"/>
  <c r="X19" i="28"/>
  <c r="P19" i="28"/>
  <c r="H19" i="28"/>
  <c r="U19" i="28"/>
  <c r="E19" i="28"/>
  <c r="T19" i="28"/>
  <c r="D19" i="28"/>
  <c r="M19" i="28"/>
  <c r="L19" i="28"/>
  <c r="W261" i="28"/>
  <c r="S261" i="28"/>
  <c r="O261" i="28"/>
  <c r="K261" i="28"/>
  <c r="G261" i="28"/>
  <c r="C261" i="28"/>
  <c r="V261" i="28"/>
  <c r="R261" i="28"/>
  <c r="N261" i="28"/>
  <c r="J261" i="28"/>
  <c r="F261" i="28"/>
  <c r="B261" i="28"/>
  <c r="U261" i="28"/>
  <c r="M261" i="28"/>
  <c r="E261" i="28"/>
  <c r="Y261" i="28"/>
  <c r="I261" i="28"/>
  <c r="X261" i="28"/>
  <c r="H261" i="28"/>
  <c r="T261" i="28"/>
  <c r="L261" i="28"/>
  <c r="D261" i="28"/>
  <c r="Q261" i="28"/>
  <c r="P261" i="28"/>
  <c r="Y122" i="21"/>
  <c r="U122" i="21"/>
  <c r="Q122" i="21"/>
  <c r="M122" i="21"/>
  <c r="I122" i="21"/>
  <c r="E122" i="21"/>
  <c r="X122" i="21"/>
  <c r="T122" i="21"/>
  <c r="P122" i="21"/>
  <c r="L122" i="21"/>
  <c r="H122" i="21"/>
  <c r="D122" i="21"/>
  <c r="S122" i="21"/>
  <c r="K122" i="21"/>
  <c r="C122" i="21"/>
  <c r="R122" i="21"/>
  <c r="J122" i="21"/>
  <c r="B122" i="21"/>
  <c r="O122" i="21"/>
  <c r="N122" i="21"/>
  <c r="W122" i="21"/>
  <c r="G122" i="21"/>
  <c r="V122" i="21"/>
  <c r="F122" i="21"/>
  <c r="Y87" i="21"/>
  <c r="U87" i="21"/>
  <c r="Q87" i="21"/>
  <c r="M87" i="21"/>
  <c r="I87" i="21"/>
  <c r="E87" i="21"/>
  <c r="X87" i="21"/>
  <c r="T87" i="21"/>
  <c r="P87" i="21"/>
  <c r="L87" i="21"/>
  <c r="H87" i="21"/>
  <c r="D87" i="21"/>
  <c r="S87" i="21"/>
  <c r="K87" i="21"/>
  <c r="C87" i="21"/>
  <c r="R87" i="21"/>
  <c r="J87" i="21"/>
  <c r="B87" i="21"/>
  <c r="O87" i="21"/>
  <c r="N87" i="21"/>
  <c r="G87" i="21"/>
  <c r="W87" i="21"/>
  <c r="F87" i="21"/>
  <c r="V87" i="21"/>
  <c r="X54" i="19"/>
  <c r="T54" i="19"/>
  <c r="P54" i="19"/>
  <c r="L54" i="19"/>
  <c r="H54" i="19"/>
  <c r="D54" i="19"/>
  <c r="V54" i="19"/>
  <c r="R54" i="19"/>
  <c r="N54" i="19"/>
  <c r="J54" i="19"/>
  <c r="F54" i="19"/>
  <c r="B54" i="19"/>
  <c r="Y54" i="19"/>
  <c r="Q54" i="19"/>
  <c r="I54" i="19"/>
  <c r="G54" i="19"/>
  <c r="U54" i="19"/>
  <c r="M54" i="19"/>
  <c r="E54" i="19"/>
  <c r="S54" i="19"/>
  <c r="K54" i="19"/>
  <c r="C54" i="19"/>
  <c r="W54" i="19"/>
  <c r="O54" i="19"/>
  <c r="V193" i="28"/>
  <c r="R193" i="28"/>
  <c r="N193" i="28"/>
  <c r="J193" i="28"/>
  <c r="F193" i="28"/>
  <c r="B193" i="28"/>
  <c r="X193" i="28"/>
  <c r="S193" i="28"/>
  <c r="M193" i="28"/>
  <c r="H193" i="28"/>
  <c r="C193" i="28"/>
  <c r="W193" i="28"/>
  <c r="Q193" i="28"/>
  <c r="L193" i="28"/>
  <c r="G193" i="28"/>
  <c r="P193" i="28"/>
  <c r="E193" i="28"/>
  <c r="Y193" i="28"/>
  <c r="O193" i="28"/>
  <c r="D193" i="28"/>
  <c r="K193" i="28"/>
  <c r="U193" i="28"/>
  <c r="I193" i="28"/>
  <c r="T193" i="28"/>
  <c r="W227" i="28"/>
  <c r="S227" i="28"/>
  <c r="O227" i="28"/>
  <c r="K227" i="28"/>
  <c r="G227" i="28"/>
  <c r="C227" i="28"/>
  <c r="V227" i="28"/>
  <c r="R227" i="28"/>
  <c r="N227" i="28"/>
  <c r="J227" i="28"/>
  <c r="F227" i="28"/>
  <c r="B227" i="28"/>
  <c r="U227" i="28"/>
  <c r="M227" i="28"/>
  <c r="E227" i="28"/>
  <c r="Y227" i="28"/>
  <c r="I227" i="28"/>
  <c r="X227" i="28"/>
  <c r="H227" i="28"/>
  <c r="T227" i="28"/>
  <c r="L227" i="28"/>
  <c r="D227" i="28"/>
  <c r="Q227" i="28"/>
  <c r="P227" i="28"/>
  <c r="V191" i="21"/>
  <c r="R191" i="21"/>
  <c r="N191" i="21"/>
  <c r="J191" i="21"/>
  <c r="F191" i="21"/>
  <c r="B191" i="21"/>
  <c r="X191" i="21"/>
  <c r="T191" i="21"/>
  <c r="P191" i="21"/>
  <c r="L191" i="21"/>
  <c r="H191" i="21"/>
  <c r="D191" i="21"/>
  <c r="U191" i="21"/>
  <c r="M191" i="21"/>
  <c r="E191" i="21"/>
  <c r="Y191" i="21"/>
  <c r="Q191" i="21"/>
  <c r="I191" i="21"/>
  <c r="S191" i="21"/>
  <c r="C191" i="21"/>
  <c r="O191" i="21"/>
  <c r="K191" i="21"/>
  <c r="W191" i="21"/>
  <c r="G191" i="21"/>
  <c r="V89" i="25"/>
  <c r="R89" i="25"/>
  <c r="N89" i="25"/>
  <c r="J89" i="25"/>
  <c r="F89" i="25"/>
  <c r="B89" i="25"/>
  <c r="Y89" i="25"/>
  <c r="U89" i="25"/>
  <c r="Q89" i="25"/>
  <c r="M89" i="25"/>
  <c r="I89" i="25"/>
  <c r="E89" i="25"/>
  <c r="X89" i="25"/>
  <c r="P89" i="25"/>
  <c r="H89" i="25"/>
  <c r="W89" i="25"/>
  <c r="O89" i="25"/>
  <c r="G89" i="25"/>
  <c r="T89" i="25"/>
  <c r="D89" i="25"/>
  <c r="S89" i="25"/>
  <c r="C89" i="25"/>
  <c r="L89" i="25"/>
  <c r="K89" i="25"/>
  <c r="W157" i="21"/>
  <c r="S157" i="21"/>
  <c r="O157" i="21"/>
  <c r="K157" i="21"/>
  <c r="G157" i="21"/>
  <c r="C157" i="21"/>
  <c r="V157" i="21"/>
  <c r="R157" i="21"/>
  <c r="N157" i="21"/>
  <c r="J157" i="21"/>
  <c r="F157" i="21"/>
  <c r="B157" i="21"/>
  <c r="Y157" i="21"/>
  <c r="Q157" i="21"/>
  <c r="I157" i="21"/>
  <c r="U157" i="21"/>
  <c r="M157" i="21"/>
  <c r="E157" i="21"/>
  <c r="X157" i="21"/>
  <c r="H157" i="21"/>
  <c r="P157" i="21"/>
  <c r="L157" i="21"/>
  <c r="D157" i="21"/>
  <c r="T157" i="21"/>
  <c r="V124" i="19"/>
  <c r="R124" i="19"/>
  <c r="N124" i="19"/>
  <c r="J124" i="19"/>
  <c r="F124" i="19"/>
  <c r="B124" i="19"/>
  <c r="X124" i="19"/>
  <c r="T124" i="19"/>
  <c r="P124" i="19"/>
  <c r="L124" i="19"/>
  <c r="H124" i="19"/>
  <c r="D124" i="19"/>
  <c r="Y124" i="19"/>
  <c r="Q124" i="19"/>
  <c r="I124" i="19"/>
  <c r="U124" i="19"/>
  <c r="M124" i="19"/>
  <c r="E124" i="19"/>
  <c r="K124" i="19"/>
  <c r="W124" i="19"/>
  <c r="G124" i="19"/>
  <c r="S124" i="19"/>
  <c r="C124" i="19"/>
  <c r="O124" i="19"/>
  <c r="Y159" i="28"/>
  <c r="U159" i="28"/>
  <c r="Q159" i="28"/>
  <c r="M159" i="28"/>
  <c r="I159" i="28"/>
  <c r="E159" i="28"/>
  <c r="W159" i="28"/>
  <c r="S159" i="28"/>
  <c r="O159" i="28"/>
  <c r="K159" i="28"/>
  <c r="G159" i="28"/>
  <c r="C159" i="28"/>
  <c r="T159" i="28"/>
  <c r="L159" i="28"/>
  <c r="D159" i="28"/>
  <c r="R159" i="28"/>
  <c r="J159" i="28"/>
  <c r="B159" i="28"/>
  <c r="X159" i="28"/>
  <c r="H159" i="28"/>
  <c r="P159" i="28"/>
  <c r="F159" i="28"/>
  <c r="V159" i="28"/>
  <c r="N159" i="28"/>
  <c r="W54" i="28"/>
  <c r="S54" i="28"/>
  <c r="O54" i="28"/>
  <c r="K54" i="28"/>
  <c r="G54" i="28"/>
  <c r="C54" i="28"/>
  <c r="V54" i="28"/>
  <c r="R54" i="28"/>
  <c r="N54" i="28"/>
  <c r="J54" i="28"/>
  <c r="F54" i="28"/>
  <c r="B54" i="28"/>
  <c r="Y54" i="28"/>
  <c r="Q54" i="28"/>
  <c r="I54" i="28"/>
  <c r="X54" i="28"/>
  <c r="P54" i="28"/>
  <c r="H54" i="28"/>
  <c r="U54" i="28"/>
  <c r="E54" i="28"/>
  <c r="M54" i="28"/>
  <c r="T54" i="28"/>
  <c r="D54" i="28"/>
  <c r="L54" i="28"/>
  <c r="V124" i="25"/>
  <c r="R124" i="25"/>
  <c r="N124" i="25"/>
  <c r="J124" i="25"/>
  <c r="F124" i="25"/>
  <c r="B124" i="25"/>
  <c r="Y124" i="25"/>
  <c r="U124" i="25"/>
  <c r="Q124" i="25"/>
  <c r="M124" i="25"/>
  <c r="I124" i="25"/>
  <c r="E124" i="25"/>
  <c r="X124" i="25"/>
  <c r="P124" i="25"/>
  <c r="H124" i="25"/>
  <c r="W124" i="25"/>
  <c r="O124" i="25"/>
  <c r="G124" i="25"/>
  <c r="T124" i="25"/>
  <c r="D124" i="25"/>
  <c r="S124" i="25"/>
  <c r="C124" i="25"/>
  <c r="L124" i="25"/>
  <c r="K124" i="25"/>
  <c r="A125" i="25"/>
  <c r="A194" i="28"/>
  <c r="A20" i="28"/>
  <c r="A55" i="28"/>
  <c r="A125" i="28"/>
  <c r="A297" i="28"/>
  <c r="A262" i="28"/>
  <c r="A160" i="28"/>
  <c r="A90" i="28"/>
  <c r="A228" i="28"/>
  <c r="A261" i="21"/>
  <c r="A227" i="21"/>
  <c r="A192" i="21"/>
  <c r="A90" i="19"/>
  <c r="A55" i="19"/>
  <c r="A88" i="21"/>
  <c r="A54" i="25"/>
  <c r="A18" i="25"/>
  <c r="A125" i="19"/>
  <c r="A123" i="21"/>
  <c r="A53" i="21"/>
  <c r="A90" i="25"/>
  <c r="A19" i="19"/>
  <c r="A20" i="21"/>
  <c r="A158" i="21"/>
  <c r="Y20" i="21" l="1"/>
  <c r="U20" i="21"/>
  <c r="Q20" i="21"/>
  <c r="M20" i="21"/>
  <c r="I20" i="21"/>
  <c r="E20" i="21"/>
  <c r="X20" i="21"/>
  <c r="T20" i="21"/>
  <c r="P20" i="21"/>
  <c r="L20" i="21"/>
  <c r="H20" i="21"/>
  <c r="D20" i="21"/>
  <c r="S20" i="21"/>
  <c r="K20" i="21"/>
  <c r="C20" i="21"/>
  <c r="R20" i="21"/>
  <c r="J20" i="21"/>
  <c r="B20" i="21"/>
  <c r="W20" i="21"/>
  <c r="G20" i="21"/>
  <c r="V20" i="21"/>
  <c r="F20" i="21"/>
  <c r="O20" i="21"/>
  <c r="N20" i="21"/>
  <c r="Y123" i="21"/>
  <c r="U123" i="21"/>
  <c r="Q123" i="21"/>
  <c r="M123" i="21"/>
  <c r="I123" i="21"/>
  <c r="E123" i="21"/>
  <c r="X123" i="21"/>
  <c r="T123" i="21"/>
  <c r="P123" i="21"/>
  <c r="L123" i="21"/>
  <c r="H123" i="21"/>
  <c r="D123" i="21"/>
  <c r="S123" i="21"/>
  <c r="K123" i="21"/>
  <c r="C123" i="21"/>
  <c r="R123" i="21"/>
  <c r="J123" i="21"/>
  <c r="B123" i="21"/>
  <c r="W123" i="21"/>
  <c r="G123" i="21"/>
  <c r="V123" i="21"/>
  <c r="F123" i="21"/>
  <c r="N123" i="21"/>
  <c r="O123" i="21"/>
  <c r="Y88" i="21"/>
  <c r="U88" i="21"/>
  <c r="Q88" i="21"/>
  <c r="M88" i="21"/>
  <c r="I88" i="21"/>
  <c r="E88" i="21"/>
  <c r="X88" i="21"/>
  <c r="T88" i="21"/>
  <c r="P88" i="21"/>
  <c r="L88" i="21"/>
  <c r="H88" i="21"/>
  <c r="D88" i="21"/>
  <c r="S88" i="21"/>
  <c r="K88" i="21"/>
  <c r="C88" i="21"/>
  <c r="R88" i="21"/>
  <c r="J88" i="21"/>
  <c r="B88" i="21"/>
  <c r="W88" i="21"/>
  <c r="G88" i="21"/>
  <c r="V88" i="21"/>
  <c r="F88" i="21"/>
  <c r="O88" i="21"/>
  <c r="N88" i="21"/>
  <c r="W227" i="21"/>
  <c r="S227" i="21"/>
  <c r="O227" i="21"/>
  <c r="K227" i="21"/>
  <c r="G227" i="21"/>
  <c r="C227" i="21"/>
  <c r="U227" i="21"/>
  <c r="M227" i="21"/>
  <c r="E227" i="21"/>
  <c r="V227" i="21"/>
  <c r="R227" i="21"/>
  <c r="N227" i="21"/>
  <c r="J227" i="21"/>
  <c r="F227" i="21"/>
  <c r="B227" i="21"/>
  <c r="Y227" i="21"/>
  <c r="Q227" i="21"/>
  <c r="I227" i="21"/>
  <c r="T227" i="21"/>
  <c r="D227" i="21"/>
  <c r="X227" i="21"/>
  <c r="P227" i="21"/>
  <c r="L227" i="21"/>
  <c r="H227" i="21"/>
  <c r="Y160" i="28"/>
  <c r="U160" i="28"/>
  <c r="Q160" i="28"/>
  <c r="M160" i="28"/>
  <c r="I160" i="28"/>
  <c r="E160" i="28"/>
  <c r="W160" i="28"/>
  <c r="S160" i="28"/>
  <c r="O160" i="28"/>
  <c r="K160" i="28"/>
  <c r="G160" i="28"/>
  <c r="C160" i="28"/>
  <c r="T160" i="28"/>
  <c r="L160" i="28"/>
  <c r="D160" i="28"/>
  <c r="R160" i="28"/>
  <c r="J160" i="28"/>
  <c r="B160" i="28"/>
  <c r="P160" i="28"/>
  <c r="X160" i="28"/>
  <c r="H160" i="28"/>
  <c r="N160" i="28"/>
  <c r="V160" i="28"/>
  <c r="F160" i="28"/>
  <c r="W55" i="28"/>
  <c r="S55" i="28"/>
  <c r="O55" i="28"/>
  <c r="K55" i="28"/>
  <c r="G55" i="28"/>
  <c r="C55" i="28"/>
  <c r="V55" i="28"/>
  <c r="R55" i="28"/>
  <c r="N55" i="28"/>
  <c r="J55" i="28"/>
  <c r="F55" i="28"/>
  <c r="B55" i="28"/>
  <c r="Y55" i="28"/>
  <c r="Q55" i="28"/>
  <c r="I55" i="28"/>
  <c r="X55" i="28"/>
  <c r="P55" i="28"/>
  <c r="H55" i="28"/>
  <c r="M55" i="28"/>
  <c r="U55" i="28"/>
  <c r="T55" i="28"/>
  <c r="D55" i="28"/>
  <c r="L55" i="28"/>
  <c r="E55" i="28"/>
  <c r="X19" i="19"/>
  <c r="T19" i="19"/>
  <c r="P19" i="19"/>
  <c r="L19" i="19"/>
  <c r="H19" i="19"/>
  <c r="D19" i="19"/>
  <c r="V19" i="19"/>
  <c r="R19" i="19"/>
  <c r="N19" i="19"/>
  <c r="J19" i="19"/>
  <c r="F19" i="19"/>
  <c r="B19" i="19"/>
  <c r="Y19" i="19"/>
  <c r="Q19" i="19"/>
  <c r="I19" i="19"/>
  <c r="U19" i="19"/>
  <c r="M19" i="19"/>
  <c r="E19" i="19"/>
  <c r="S19" i="19"/>
  <c r="K19" i="19"/>
  <c r="C19" i="19"/>
  <c r="W19" i="19"/>
  <c r="O19" i="19"/>
  <c r="G19" i="19"/>
  <c r="V125" i="19"/>
  <c r="R125" i="19"/>
  <c r="N125" i="19"/>
  <c r="J125" i="19"/>
  <c r="F125" i="19"/>
  <c r="B125" i="19"/>
  <c r="X125" i="19"/>
  <c r="T125" i="19"/>
  <c r="P125" i="19"/>
  <c r="L125" i="19"/>
  <c r="H125" i="19"/>
  <c r="D125" i="19"/>
  <c r="Y125" i="19"/>
  <c r="Q125" i="19"/>
  <c r="I125" i="19"/>
  <c r="U125" i="19"/>
  <c r="M125" i="19"/>
  <c r="E125" i="19"/>
  <c r="S125" i="19"/>
  <c r="C125" i="19"/>
  <c r="O125" i="19"/>
  <c r="K125" i="19"/>
  <c r="W125" i="19"/>
  <c r="G125" i="19"/>
  <c r="X55" i="19"/>
  <c r="T55" i="19"/>
  <c r="P55" i="19"/>
  <c r="L55" i="19"/>
  <c r="H55" i="19"/>
  <c r="D55" i="19"/>
  <c r="V55" i="19"/>
  <c r="R55" i="19"/>
  <c r="N55" i="19"/>
  <c r="J55" i="19"/>
  <c r="F55" i="19"/>
  <c r="B55" i="19"/>
  <c r="Y55" i="19"/>
  <c r="Q55" i="19"/>
  <c r="I55" i="19"/>
  <c r="W55" i="19"/>
  <c r="G55" i="19"/>
  <c r="U55" i="19"/>
  <c r="M55" i="19"/>
  <c r="E55" i="19"/>
  <c r="S55" i="19"/>
  <c r="K55" i="19"/>
  <c r="C55" i="19"/>
  <c r="O55" i="19"/>
  <c r="W261" i="21"/>
  <c r="S261" i="21"/>
  <c r="O261" i="21"/>
  <c r="K261" i="21"/>
  <c r="G261" i="21"/>
  <c r="C261" i="21"/>
  <c r="V261" i="21"/>
  <c r="R261" i="21"/>
  <c r="N261" i="21"/>
  <c r="J261" i="21"/>
  <c r="F261" i="21"/>
  <c r="B261" i="21"/>
  <c r="U261" i="21"/>
  <c r="M261" i="21"/>
  <c r="E261" i="21"/>
  <c r="Q261" i="21"/>
  <c r="T261" i="21"/>
  <c r="L261" i="21"/>
  <c r="D261" i="21"/>
  <c r="Y261" i="21"/>
  <c r="I261" i="21"/>
  <c r="X261" i="21"/>
  <c r="P261" i="21"/>
  <c r="H261" i="21"/>
  <c r="W262" i="28"/>
  <c r="S262" i="28"/>
  <c r="O262" i="28"/>
  <c r="K262" i="28"/>
  <c r="G262" i="28"/>
  <c r="C262" i="28"/>
  <c r="V262" i="28"/>
  <c r="R262" i="28"/>
  <c r="N262" i="28"/>
  <c r="J262" i="28"/>
  <c r="F262" i="28"/>
  <c r="B262" i="28"/>
  <c r="U262" i="28"/>
  <c r="M262" i="28"/>
  <c r="E262" i="28"/>
  <c r="Q262" i="28"/>
  <c r="P262" i="28"/>
  <c r="T262" i="28"/>
  <c r="L262" i="28"/>
  <c r="D262" i="28"/>
  <c r="Y262" i="28"/>
  <c r="I262" i="28"/>
  <c r="X262" i="28"/>
  <c r="H262" i="28"/>
  <c r="W20" i="28"/>
  <c r="S20" i="28"/>
  <c r="O20" i="28"/>
  <c r="K20" i="28"/>
  <c r="G20" i="28"/>
  <c r="C20" i="28"/>
  <c r="V20" i="28"/>
  <c r="R20" i="28"/>
  <c r="N20" i="28"/>
  <c r="J20" i="28"/>
  <c r="F20" i="28"/>
  <c r="B20" i="28"/>
  <c r="Y20" i="28"/>
  <c r="Q20" i="28"/>
  <c r="I20" i="28"/>
  <c r="X20" i="28"/>
  <c r="P20" i="28"/>
  <c r="H20" i="28"/>
  <c r="M20" i="28"/>
  <c r="E20" i="28"/>
  <c r="D20" i="28"/>
  <c r="L20" i="28"/>
  <c r="U20" i="28"/>
  <c r="T20" i="28"/>
  <c r="W158" i="21"/>
  <c r="S158" i="21"/>
  <c r="O158" i="21"/>
  <c r="K158" i="21"/>
  <c r="G158" i="21"/>
  <c r="C158" i="21"/>
  <c r="V158" i="21"/>
  <c r="R158" i="21"/>
  <c r="N158" i="21"/>
  <c r="J158" i="21"/>
  <c r="F158" i="21"/>
  <c r="B158" i="21"/>
  <c r="Y158" i="21"/>
  <c r="Q158" i="21"/>
  <c r="I158" i="21"/>
  <c r="U158" i="21"/>
  <c r="M158" i="21"/>
  <c r="E158" i="21"/>
  <c r="P158" i="21"/>
  <c r="X158" i="21"/>
  <c r="H158" i="21"/>
  <c r="T158" i="21"/>
  <c r="L158" i="21"/>
  <c r="D158" i="21"/>
  <c r="Y53" i="21"/>
  <c r="U53" i="21"/>
  <c r="Q53" i="21"/>
  <c r="M53" i="21"/>
  <c r="I53" i="21"/>
  <c r="E53" i="21"/>
  <c r="X53" i="21"/>
  <c r="T53" i="21"/>
  <c r="P53" i="21"/>
  <c r="L53" i="21"/>
  <c r="H53" i="21"/>
  <c r="D53" i="21"/>
  <c r="S53" i="21"/>
  <c r="K53" i="21"/>
  <c r="C53" i="21"/>
  <c r="R53" i="21"/>
  <c r="J53" i="21"/>
  <c r="B53" i="21"/>
  <c r="W53" i="21"/>
  <c r="G53" i="21"/>
  <c r="V53" i="21"/>
  <c r="F53" i="21"/>
  <c r="O53" i="21"/>
  <c r="N53" i="21"/>
  <c r="V54" i="25"/>
  <c r="R54" i="25"/>
  <c r="N54" i="25"/>
  <c r="J54" i="25"/>
  <c r="F54" i="25"/>
  <c r="B54" i="25"/>
  <c r="Y54" i="25"/>
  <c r="U54" i="25"/>
  <c r="Q54" i="25"/>
  <c r="M54" i="25"/>
  <c r="I54" i="25"/>
  <c r="E54" i="25"/>
  <c r="X54" i="25"/>
  <c r="P54" i="25"/>
  <c r="H54" i="25"/>
  <c r="W54" i="25"/>
  <c r="O54" i="25"/>
  <c r="G54" i="25"/>
  <c r="T54" i="25"/>
  <c r="D54" i="25"/>
  <c r="S54" i="25"/>
  <c r="C54" i="25"/>
  <c r="L54" i="25"/>
  <c r="K54" i="25"/>
  <c r="V192" i="21"/>
  <c r="R192" i="21"/>
  <c r="N192" i="21"/>
  <c r="J192" i="21"/>
  <c r="F192" i="21"/>
  <c r="B192" i="21"/>
  <c r="X192" i="21"/>
  <c r="T192" i="21"/>
  <c r="P192" i="21"/>
  <c r="L192" i="21"/>
  <c r="H192" i="21"/>
  <c r="D192" i="21"/>
  <c r="U192" i="21"/>
  <c r="M192" i="21"/>
  <c r="E192" i="21"/>
  <c r="Y192" i="21"/>
  <c r="Q192" i="21"/>
  <c r="I192" i="21"/>
  <c r="K192" i="21"/>
  <c r="W192" i="21"/>
  <c r="G192" i="21"/>
  <c r="C192" i="21"/>
  <c r="S192" i="21"/>
  <c r="O192" i="21"/>
  <c r="W90" i="28"/>
  <c r="S90" i="28"/>
  <c r="O90" i="28"/>
  <c r="K90" i="28"/>
  <c r="G90" i="28"/>
  <c r="C90" i="28"/>
  <c r="V90" i="28"/>
  <c r="R90" i="28"/>
  <c r="N90" i="28"/>
  <c r="J90" i="28"/>
  <c r="F90" i="28"/>
  <c r="B90" i="28"/>
  <c r="Y90" i="28"/>
  <c r="Q90" i="28"/>
  <c r="I90" i="28"/>
  <c r="X90" i="28"/>
  <c r="P90" i="28"/>
  <c r="H90" i="28"/>
  <c r="M90" i="28"/>
  <c r="U90" i="28"/>
  <c r="T90" i="28"/>
  <c r="L90" i="28"/>
  <c r="E90" i="28"/>
  <c r="D90" i="28"/>
  <c r="Y125" i="28"/>
  <c r="U125" i="28"/>
  <c r="Q125" i="28"/>
  <c r="M125" i="28"/>
  <c r="I125" i="28"/>
  <c r="E125" i="28"/>
  <c r="X125" i="28"/>
  <c r="T125" i="28"/>
  <c r="P125" i="28"/>
  <c r="L125" i="28"/>
  <c r="H125" i="28"/>
  <c r="D125" i="28"/>
  <c r="S125" i="28"/>
  <c r="K125" i="28"/>
  <c r="C125" i="28"/>
  <c r="R125" i="28"/>
  <c r="J125" i="28"/>
  <c r="B125" i="28"/>
  <c r="W125" i="28"/>
  <c r="G125" i="28"/>
  <c r="V125" i="28"/>
  <c r="F125" i="28"/>
  <c r="O125" i="28"/>
  <c r="N125" i="28"/>
  <c r="V125" i="25"/>
  <c r="R125" i="25"/>
  <c r="N125" i="25"/>
  <c r="J125" i="25"/>
  <c r="F125" i="25"/>
  <c r="B125" i="25"/>
  <c r="Y125" i="25"/>
  <c r="U125" i="25"/>
  <c r="Q125" i="25"/>
  <c r="M125" i="25"/>
  <c r="I125" i="25"/>
  <c r="E125" i="25"/>
  <c r="X125" i="25"/>
  <c r="P125" i="25"/>
  <c r="H125" i="25"/>
  <c r="W125" i="25"/>
  <c r="O125" i="25"/>
  <c r="G125" i="25"/>
  <c r="L125" i="25"/>
  <c r="K125" i="25"/>
  <c r="D125" i="25"/>
  <c r="C125" i="25"/>
  <c r="T125" i="25"/>
  <c r="S125" i="25"/>
  <c r="V90" i="25"/>
  <c r="R90" i="25"/>
  <c r="N90" i="25"/>
  <c r="J90" i="25"/>
  <c r="F90" i="25"/>
  <c r="B90" i="25"/>
  <c r="Y90" i="25"/>
  <c r="U90" i="25"/>
  <c r="Q90" i="25"/>
  <c r="M90" i="25"/>
  <c r="I90" i="25"/>
  <c r="E90" i="25"/>
  <c r="X90" i="25"/>
  <c r="P90" i="25"/>
  <c r="H90" i="25"/>
  <c r="W90" i="25"/>
  <c r="O90" i="25"/>
  <c r="G90" i="25"/>
  <c r="L90" i="25"/>
  <c r="K90" i="25"/>
  <c r="T90" i="25"/>
  <c r="S90" i="25"/>
  <c r="D90" i="25"/>
  <c r="C90" i="25"/>
  <c r="Y18" i="25"/>
  <c r="U18" i="25"/>
  <c r="Q18" i="25"/>
  <c r="M18" i="25"/>
  <c r="I18" i="25"/>
  <c r="E18" i="25"/>
  <c r="X18" i="25"/>
  <c r="T18" i="25"/>
  <c r="P18" i="25"/>
  <c r="L18" i="25"/>
  <c r="H18" i="25"/>
  <c r="D18" i="25"/>
  <c r="S18" i="25"/>
  <c r="K18" i="25"/>
  <c r="C18" i="25"/>
  <c r="R18" i="25"/>
  <c r="J18" i="25"/>
  <c r="B18" i="25"/>
  <c r="W18" i="25"/>
  <c r="G18" i="25"/>
  <c r="V18" i="25"/>
  <c r="F18" i="25"/>
  <c r="O18" i="25"/>
  <c r="N18" i="25"/>
  <c r="X90" i="19"/>
  <c r="T90" i="19"/>
  <c r="P90" i="19"/>
  <c r="L90" i="19"/>
  <c r="H90" i="19"/>
  <c r="D90" i="19"/>
  <c r="V90" i="19"/>
  <c r="R90" i="19"/>
  <c r="N90" i="19"/>
  <c r="J90" i="19"/>
  <c r="F90" i="19"/>
  <c r="B90" i="19"/>
  <c r="Y90" i="19"/>
  <c r="Q90" i="19"/>
  <c r="I90" i="19"/>
  <c r="W90" i="19"/>
  <c r="O90" i="19"/>
  <c r="G90" i="19"/>
  <c r="U90" i="19"/>
  <c r="M90" i="19"/>
  <c r="E90" i="19"/>
  <c r="S90" i="19"/>
  <c r="K90" i="19"/>
  <c r="C90" i="19"/>
  <c r="W228" i="28"/>
  <c r="S228" i="28"/>
  <c r="O228" i="28"/>
  <c r="K228" i="28"/>
  <c r="G228" i="28"/>
  <c r="C228" i="28"/>
  <c r="V228" i="28"/>
  <c r="R228" i="28"/>
  <c r="N228" i="28"/>
  <c r="J228" i="28"/>
  <c r="F228" i="28"/>
  <c r="B228" i="28"/>
  <c r="U228" i="28"/>
  <c r="M228" i="28"/>
  <c r="E228" i="28"/>
  <c r="Q228" i="28"/>
  <c r="X228" i="28"/>
  <c r="T228" i="28"/>
  <c r="L228" i="28"/>
  <c r="D228" i="28"/>
  <c r="Y228" i="28"/>
  <c r="I228" i="28"/>
  <c r="P228" i="28"/>
  <c r="H228" i="28"/>
  <c r="W297" i="28"/>
  <c r="S297" i="28"/>
  <c r="O297" i="28"/>
  <c r="K297" i="28"/>
  <c r="G297" i="28"/>
  <c r="C297" i="28"/>
  <c r="V297" i="28"/>
  <c r="R297" i="28"/>
  <c r="N297" i="28"/>
  <c r="J297" i="28"/>
  <c r="F297" i="28"/>
  <c r="B297" i="28"/>
  <c r="U297" i="28"/>
  <c r="M297" i="28"/>
  <c r="E297" i="28"/>
  <c r="Q297" i="28"/>
  <c r="P297" i="28"/>
  <c r="T297" i="28"/>
  <c r="L297" i="28"/>
  <c r="D297" i="28"/>
  <c r="Y297" i="28"/>
  <c r="I297" i="28"/>
  <c r="X297" i="28"/>
  <c r="H297" i="28"/>
  <c r="V194" i="28"/>
  <c r="R194" i="28"/>
  <c r="N194" i="28"/>
  <c r="J194" i="28"/>
  <c r="F194" i="28"/>
  <c r="B194" i="28"/>
  <c r="U194" i="28"/>
  <c r="P194" i="28"/>
  <c r="K194" i="28"/>
  <c r="E194" i="28"/>
  <c r="Y194" i="28"/>
  <c r="T194" i="28"/>
  <c r="O194" i="28"/>
  <c r="I194" i="28"/>
  <c r="D194" i="28"/>
  <c r="X194" i="28"/>
  <c r="M194" i="28"/>
  <c r="C194" i="28"/>
  <c r="W194" i="28"/>
  <c r="L194" i="28"/>
  <c r="H194" i="28"/>
  <c r="S194" i="28"/>
  <c r="G194" i="28"/>
  <c r="Q194" i="28"/>
  <c r="A297" i="21"/>
  <c r="A126" i="25"/>
  <c r="A229" i="28"/>
  <c r="A91" i="28"/>
  <c r="A263" i="28"/>
  <c r="A126" i="28"/>
  <c r="A56" i="28"/>
  <c r="A161" i="28"/>
  <c r="A298" i="28"/>
  <c r="A332" i="28"/>
  <c r="A21" i="28"/>
  <c r="A195" i="28"/>
  <c r="A228" i="21"/>
  <c r="A262" i="21"/>
  <c r="A193" i="21"/>
  <c r="A91" i="19"/>
  <c r="A56" i="19"/>
  <c r="A159" i="21"/>
  <c r="A20" i="19"/>
  <c r="A91" i="25"/>
  <c r="A126" i="19"/>
  <c r="A54" i="21"/>
  <c r="A19" i="25"/>
  <c r="A89" i="21"/>
  <c r="A124" i="21"/>
  <c r="A55" i="25"/>
  <c r="A21" i="21"/>
  <c r="V55" i="25" l="1"/>
  <c r="R55" i="25"/>
  <c r="N55" i="25"/>
  <c r="J55" i="25"/>
  <c r="F55" i="25"/>
  <c r="B55" i="25"/>
  <c r="Y55" i="25"/>
  <c r="U55" i="25"/>
  <c r="Q55" i="25"/>
  <c r="M55" i="25"/>
  <c r="I55" i="25"/>
  <c r="E55" i="25"/>
  <c r="X55" i="25"/>
  <c r="P55" i="25"/>
  <c r="H55" i="25"/>
  <c r="W55" i="25"/>
  <c r="O55" i="25"/>
  <c r="G55" i="25"/>
  <c r="L55" i="25"/>
  <c r="K55" i="25"/>
  <c r="D55" i="25"/>
  <c r="C55" i="25"/>
  <c r="S55" i="25"/>
  <c r="T55" i="25"/>
  <c r="Y54" i="21"/>
  <c r="U54" i="21"/>
  <c r="Q54" i="21"/>
  <c r="M54" i="21"/>
  <c r="I54" i="21"/>
  <c r="E54" i="21"/>
  <c r="X54" i="21"/>
  <c r="T54" i="21"/>
  <c r="P54" i="21"/>
  <c r="L54" i="21"/>
  <c r="H54" i="21"/>
  <c r="D54" i="21"/>
  <c r="S54" i="21"/>
  <c r="K54" i="21"/>
  <c r="C54" i="21"/>
  <c r="R54" i="21"/>
  <c r="J54" i="21"/>
  <c r="B54" i="21"/>
  <c r="O54" i="21"/>
  <c r="N54" i="21"/>
  <c r="G54" i="21"/>
  <c r="W54" i="21"/>
  <c r="V54" i="21"/>
  <c r="F54" i="21"/>
  <c r="W159" i="21"/>
  <c r="S159" i="21"/>
  <c r="O159" i="21"/>
  <c r="K159" i="21"/>
  <c r="G159" i="21"/>
  <c r="C159" i="21"/>
  <c r="V159" i="21"/>
  <c r="R159" i="21"/>
  <c r="N159" i="21"/>
  <c r="J159" i="21"/>
  <c r="F159" i="21"/>
  <c r="B159" i="21"/>
  <c r="Y159" i="21"/>
  <c r="Q159" i="21"/>
  <c r="I159" i="21"/>
  <c r="U159" i="21"/>
  <c r="M159" i="21"/>
  <c r="E159" i="21"/>
  <c r="X159" i="21"/>
  <c r="H159" i="21"/>
  <c r="P159" i="21"/>
  <c r="T159" i="21"/>
  <c r="L159" i="21"/>
  <c r="D159" i="21"/>
  <c r="W262" i="21"/>
  <c r="S262" i="21"/>
  <c r="O262" i="21"/>
  <c r="K262" i="21"/>
  <c r="G262" i="21"/>
  <c r="C262" i="21"/>
  <c r="V262" i="21"/>
  <c r="R262" i="21"/>
  <c r="N262" i="21"/>
  <c r="J262" i="21"/>
  <c r="F262" i="21"/>
  <c r="B262" i="21"/>
  <c r="U262" i="21"/>
  <c r="M262" i="21"/>
  <c r="E262" i="21"/>
  <c r="Y262" i="21"/>
  <c r="I262" i="21"/>
  <c r="T262" i="21"/>
  <c r="L262" i="21"/>
  <c r="D262" i="21"/>
  <c r="Q262" i="21"/>
  <c r="H262" i="21"/>
  <c r="X262" i="21"/>
  <c r="P262" i="21"/>
  <c r="W332" i="28"/>
  <c r="S332" i="28"/>
  <c r="O332" i="28"/>
  <c r="K332" i="28"/>
  <c r="G332" i="28"/>
  <c r="C332" i="28"/>
  <c r="V332" i="28"/>
  <c r="R332" i="28"/>
  <c r="N332" i="28"/>
  <c r="J332" i="28"/>
  <c r="F332" i="28"/>
  <c r="B332" i="28"/>
  <c r="U332" i="28"/>
  <c r="M332" i="28"/>
  <c r="E332" i="28"/>
  <c r="Q332" i="28"/>
  <c r="P332" i="28"/>
  <c r="T332" i="28"/>
  <c r="L332" i="28"/>
  <c r="D332" i="28"/>
  <c r="Y332" i="28"/>
  <c r="I332" i="28"/>
  <c r="X332" i="28"/>
  <c r="H332" i="28"/>
  <c r="Y126" i="28"/>
  <c r="U126" i="28"/>
  <c r="Q126" i="28"/>
  <c r="M126" i="28"/>
  <c r="I126" i="28"/>
  <c r="E126" i="28"/>
  <c r="X126" i="28"/>
  <c r="T126" i="28"/>
  <c r="P126" i="28"/>
  <c r="L126" i="28"/>
  <c r="H126" i="28"/>
  <c r="D126" i="28"/>
  <c r="S126" i="28"/>
  <c r="K126" i="28"/>
  <c r="C126" i="28"/>
  <c r="R126" i="28"/>
  <c r="J126" i="28"/>
  <c r="B126" i="28"/>
  <c r="O126" i="28"/>
  <c r="N126" i="28"/>
  <c r="W126" i="28"/>
  <c r="V126" i="28"/>
  <c r="G126" i="28"/>
  <c r="F126" i="28"/>
  <c r="V126" i="25"/>
  <c r="R126" i="25"/>
  <c r="N126" i="25"/>
  <c r="J126" i="25"/>
  <c r="F126" i="25"/>
  <c r="B126" i="25"/>
  <c r="Y126" i="25"/>
  <c r="U126" i="25"/>
  <c r="Q126" i="25"/>
  <c r="M126" i="25"/>
  <c r="I126" i="25"/>
  <c r="E126" i="25"/>
  <c r="X126" i="25"/>
  <c r="P126" i="25"/>
  <c r="H126" i="25"/>
  <c r="W126" i="25"/>
  <c r="O126" i="25"/>
  <c r="G126" i="25"/>
  <c r="T126" i="25"/>
  <c r="D126" i="25"/>
  <c r="S126" i="25"/>
  <c r="C126" i="25"/>
  <c r="L126" i="25"/>
  <c r="K126" i="25"/>
  <c r="Y124" i="21"/>
  <c r="U124" i="21"/>
  <c r="Q124" i="21"/>
  <c r="M124" i="21"/>
  <c r="I124" i="21"/>
  <c r="E124" i="21"/>
  <c r="X124" i="21"/>
  <c r="T124" i="21"/>
  <c r="P124" i="21"/>
  <c r="L124" i="21"/>
  <c r="H124" i="21"/>
  <c r="D124" i="21"/>
  <c r="S124" i="21"/>
  <c r="K124" i="21"/>
  <c r="C124" i="21"/>
  <c r="R124" i="21"/>
  <c r="J124" i="21"/>
  <c r="B124" i="21"/>
  <c r="O124" i="21"/>
  <c r="N124" i="21"/>
  <c r="G124" i="21"/>
  <c r="W124" i="21"/>
  <c r="F124" i="21"/>
  <c r="V124" i="21"/>
  <c r="V126" i="19"/>
  <c r="R126" i="19"/>
  <c r="N126" i="19"/>
  <c r="J126" i="19"/>
  <c r="F126" i="19"/>
  <c r="B126" i="19"/>
  <c r="X126" i="19"/>
  <c r="T126" i="19"/>
  <c r="P126" i="19"/>
  <c r="L126" i="19"/>
  <c r="H126" i="19"/>
  <c r="D126" i="19"/>
  <c r="Y126" i="19"/>
  <c r="Q126" i="19"/>
  <c r="I126" i="19"/>
  <c r="U126" i="19"/>
  <c r="M126" i="19"/>
  <c r="E126" i="19"/>
  <c r="K126" i="19"/>
  <c r="W126" i="19"/>
  <c r="G126" i="19"/>
  <c r="S126" i="19"/>
  <c r="C126" i="19"/>
  <c r="O126" i="19"/>
  <c r="X56" i="19"/>
  <c r="T56" i="19"/>
  <c r="P56" i="19"/>
  <c r="L56" i="19"/>
  <c r="H56" i="19"/>
  <c r="D56" i="19"/>
  <c r="V56" i="19"/>
  <c r="R56" i="19"/>
  <c r="N56" i="19"/>
  <c r="J56" i="19"/>
  <c r="F56" i="19"/>
  <c r="B56" i="19"/>
  <c r="Y56" i="19"/>
  <c r="Q56" i="19"/>
  <c r="I56" i="19"/>
  <c r="O56" i="19"/>
  <c r="U56" i="19"/>
  <c r="M56" i="19"/>
  <c r="E56" i="19"/>
  <c r="S56" i="19"/>
  <c r="K56" i="19"/>
  <c r="C56" i="19"/>
  <c r="W56" i="19"/>
  <c r="G56" i="19"/>
  <c r="W228" i="21"/>
  <c r="S228" i="21"/>
  <c r="O228" i="21"/>
  <c r="K228" i="21"/>
  <c r="G228" i="21"/>
  <c r="C228" i="21"/>
  <c r="Y228" i="21"/>
  <c r="M228" i="21"/>
  <c r="E228" i="21"/>
  <c r="V228" i="21"/>
  <c r="R228" i="21"/>
  <c r="N228" i="21"/>
  <c r="J228" i="21"/>
  <c r="F228" i="21"/>
  <c r="B228" i="21"/>
  <c r="U228" i="21"/>
  <c r="Q228" i="21"/>
  <c r="I228" i="21"/>
  <c r="L228" i="21"/>
  <c r="D228" i="21"/>
  <c r="P228" i="21"/>
  <c r="X228" i="21"/>
  <c r="H228" i="21"/>
  <c r="T228" i="21"/>
  <c r="W298" i="28"/>
  <c r="S298" i="28"/>
  <c r="O298" i="28"/>
  <c r="K298" i="28"/>
  <c r="G298" i="28"/>
  <c r="C298" i="28"/>
  <c r="V298" i="28"/>
  <c r="R298" i="28"/>
  <c r="N298" i="28"/>
  <c r="J298" i="28"/>
  <c r="F298" i="28"/>
  <c r="B298" i="28"/>
  <c r="U298" i="28"/>
  <c r="M298" i="28"/>
  <c r="E298" i="28"/>
  <c r="Y298" i="28"/>
  <c r="I298" i="28"/>
  <c r="X298" i="28"/>
  <c r="H298" i="28"/>
  <c r="T298" i="28"/>
  <c r="L298" i="28"/>
  <c r="D298" i="28"/>
  <c r="Q298" i="28"/>
  <c r="P298" i="28"/>
  <c r="W263" i="28"/>
  <c r="S263" i="28"/>
  <c r="O263" i="28"/>
  <c r="K263" i="28"/>
  <c r="G263" i="28"/>
  <c r="C263" i="28"/>
  <c r="V263" i="28"/>
  <c r="R263" i="28"/>
  <c r="N263" i="28"/>
  <c r="J263" i="28"/>
  <c r="F263" i="28"/>
  <c r="B263" i="28"/>
  <c r="U263" i="28"/>
  <c r="M263" i="28"/>
  <c r="E263" i="28"/>
  <c r="Y263" i="28"/>
  <c r="I263" i="28"/>
  <c r="X263" i="28"/>
  <c r="H263" i="28"/>
  <c r="T263" i="28"/>
  <c r="L263" i="28"/>
  <c r="D263" i="28"/>
  <c r="Q263" i="28"/>
  <c r="P263" i="28"/>
  <c r="W297" i="21"/>
  <c r="S297" i="21"/>
  <c r="O297" i="21"/>
  <c r="K297" i="21"/>
  <c r="G297" i="21"/>
  <c r="C297" i="21"/>
  <c r="V297" i="21"/>
  <c r="R297" i="21"/>
  <c r="N297" i="21"/>
  <c r="J297" i="21"/>
  <c r="F297" i="21"/>
  <c r="B297" i="21"/>
  <c r="U297" i="21"/>
  <c r="M297" i="21"/>
  <c r="E297" i="21"/>
  <c r="Y297" i="21"/>
  <c r="I297" i="21"/>
  <c r="T297" i="21"/>
  <c r="L297" i="21"/>
  <c r="D297" i="21"/>
  <c r="Q297" i="21"/>
  <c r="X297" i="21"/>
  <c r="P297" i="21"/>
  <c r="H297" i="21"/>
  <c r="Y89" i="21"/>
  <c r="U89" i="21"/>
  <c r="Q89" i="21"/>
  <c r="M89" i="21"/>
  <c r="I89" i="21"/>
  <c r="E89" i="21"/>
  <c r="X89" i="21"/>
  <c r="T89" i="21"/>
  <c r="P89" i="21"/>
  <c r="L89" i="21"/>
  <c r="H89" i="21"/>
  <c r="D89" i="21"/>
  <c r="S89" i="21"/>
  <c r="K89" i="21"/>
  <c r="C89" i="21"/>
  <c r="R89" i="21"/>
  <c r="J89" i="21"/>
  <c r="B89" i="21"/>
  <c r="O89" i="21"/>
  <c r="N89" i="21"/>
  <c r="W89" i="21"/>
  <c r="F89" i="21"/>
  <c r="V89" i="21"/>
  <c r="G89" i="21"/>
  <c r="V91" i="25"/>
  <c r="R91" i="25"/>
  <c r="N91" i="25"/>
  <c r="J91" i="25"/>
  <c r="F91" i="25"/>
  <c r="B91" i="25"/>
  <c r="Y91" i="25"/>
  <c r="U91" i="25"/>
  <c r="Q91" i="25"/>
  <c r="M91" i="25"/>
  <c r="I91" i="25"/>
  <c r="E91" i="25"/>
  <c r="X91" i="25"/>
  <c r="P91" i="25"/>
  <c r="H91" i="25"/>
  <c r="W91" i="25"/>
  <c r="O91" i="25"/>
  <c r="G91" i="25"/>
  <c r="T91" i="25"/>
  <c r="D91" i="25"/>
  <c r="S91" i="25"/>
  <c r="C91" i="25"/>
  <c r="L91" i="25"/>
  <c r="K91" i="25"/>
  <c r="X91" i="19"/>
  <c r="T91" i="19"/>
  <c r="P91" i="19"/>
  <c r="L91" i="19"/>
  <c r="H91" i="19"/>
  <c r="D91" i="19"/>
  <c r="V91" i="19"/>
  <c r="R91" i="19"/>
  <c r="N91" i="19"/>
  <c r="J91" i="19"/>
  <c r="F91" i="19"/>
  <c r="B91" i="19"/>
  <c r="Y91" i="19"/>
  <c r="Q91" i="19"/>
  <c r="I91" i="19"/>
  <c r="W91" i="19"/>
  <c r="O91" i="19"/>
  <c r="G91" i="19"/>
  <c r="U91" i="19"/>
  <c r="M91" i="19"/>
  <c r="E91" i="19"/>
  <c r="S91" i="19"/>
  <c r="K91" i="19"/>
  <c r="C91" i="19"/>
  <c r="V195" i="28"/>
  <c r="R195" i="28"/>
  <c r="N195" i="28"/>
  <c r="J195" i="28"/>
  <c r="F195" i="28"/>
  <c r="B195" i="28"/>
  <c r="X195" i="28"/>
  <c r="S195" i="28"/>
  <c r="M195" i="28"/>
  <c r="H195" i="28"/>
  <c r="C195" i="28"/>
  <c r="W195" i="28"/>
  <c r="Q195" i="28"/>
  <c r="L195" i="28"/>
  <c r="G195" i="28"/>
  <c r="U195" i="28"/>
  <c r="K195" i="28"/>
  <c r="T195" i="28"/>
  <c r="I195" i="28"/>
  <c r="E195" i="28"/>
  <c r="P195" i="28"/>
  <c r="Y195" i="28"/>
  <c r="D195" i="28"/>
  <c r="O195" i="28"/>
  <c r="Y161" i="28"/>
  <c r="U161" i="28"/>
  <c r="Q161" i="28"/>
  <c r="M161" i="28"/>
  <c r="I161" i="28"/>
  <c r="E161" i="28"/>
  <c r="W161" i="28"/>
  <c r="S161" i="28"/>
  <c r="O161" i="28"/>
  <c r="K161" i="28"/>
  <c r="G161" i="28"/>
  <c r="C161" i="28"/>
  <c r="T161" i="28"/>
  <c r="L161" i="28"/>
  <c r="D161" i="28"/>
  <c r="R161" i="28"/>
  <c r="J161" i="28"/>
  <c r="B161" i="28"/>
  <c r="X161" i="28"/>
  <c r="H161" i="28"/>
  <c r="P161" i="28"/>
  <c r="V161" i="28"/>
  <c r="F161" i="28"/>
  <c r="N161" i="28"/>
  <c r="W91" i="28"/>
  <c r="S91" i="28"/>
  <c r="O91" i="28"/>
  <c r="K91" i="28"/>
  <c r="G91" i="28"/>
  <c r="C91" i="28"/>
  <c r="V91" i="28"/>
  <c r="R91" i="28"/>
  <c r="N91" i="28"/>
  <c r="J91" i="28"/>
  <c r="F91" i="28"/>
  <c r="B91" i="28"/>
  <c r="Y91" i="28"/>
  <c r="Q91" i="28"/>
  <c r="I91" i="28"/>
  <c r="X91" i="28"/>
  <c r="P91" i="28"/>
  <c r="H91" i="28"/>
  <c r="U91" i="28"/>
  <c r="E91" i="28"/>
  <c r="T91" i="28"/>
  <c r="D91" i="28"/>
  <c r="M91" i="28"/>
  <c r="L91" i="28"/>
  <c r="Y21" i="21"/>
  <c r="U21" i="21"/>
  <c r="Q21" i="21"/>
  <c r="M21" i="21"/>
  <c r="I21" i="21"/>
  <c r="E21" i="21"/>
  <c r="X21" i="21"/>
  <c r="T21" i="21"/>
  <c r="P21" i="21"/>
  <c r="L21" i="21"/>
  <c r="H21" i="21"/>
  <c r="D21" i="21"/>
  <c r="S21" i="21"/>
  <c r="K21" i="21"/>
  <c r="C21" i="21"/>
  <c r="R21" i="21"/>
  <c r="J21" i="21"/>
  <c r="B21" i="21"/>
  <c r="O21" i="21"/>
  <c r="N21" i="21"/>
  <c r="G21" i="21"/>
  <c r="W21" i="21"/>
  <c r="V21" i="21"/>
  <c r="F21" i="21"/>
  <c r="Y19" i="25"/>
  <c r="U19" i="25"/>
  <c r="Q19" i="25"/>
  <c r="M19" i="25"/>
  <c r="I19" i="25"/>
  <c r="E19" i="25"/>
  <c r="X19" i="25"/>
  <c r="T19" i="25"/>
  <c r="P19" i="25"/>
  <c r="L19" i="25"/>
  <c r="H19" i="25"/>
  <c r="D19" i="25"/>
  <c r="S19" i="25"/>
  <c r="K19" i="25"/>
  <c r="C19" i="25"/>
  <c r="R19" i="25"/>
  <c r="J19" i="25"/>
  <c r="B19" i="25"/>
  <c r="O19" i="25"/>
  <c r="N19" i="25"/>
  <c r="W19" i="25"/>
  <c r="V19" i="25"/>
  <c r="G19" i="25"/>
  <c r="F19" i="25"/>
  <c r="X20" i="19"/>
  <c r="T20" i="19"/>
  <c r="P20" i="19"/>
  <c r="L20" i="19"/>
  <c r="H20" i="19"/>
  <c r="D20" i="19"/>
  <c r="V20" i="19"/>
  <c r="R20" i="19"/>
  <c r="N20" i="19"/>
  <c r="J20" i="19"/>
  <c r="F20" i="19"/>
  <c r="B20" i="19"/>
  <c r="Y20" i="19"/>
  <c r="Q20" i="19"/>
  <c r="I20" i="19"/>
  <c r="U20" i="19"/>
  <c r="M20" i="19"/>
  <c r="E20" i="19"/>
  <c r="S20" i="19"/>
  <c r="K20" i="19"/>
  <c r="C20" i="19"/>
  <c r="G20" i="19"/>
  <c r="W20" i="19"/>
  <c r="O20" i="19"/>
  <c r="V193" i="21"/>
  <c r="R193" i="21"/>
  <c r="N193" i="21"/>
  <c r="J193" i="21"/>
  <c r="F193" i="21"/>
  <c r="B193" i="21"/>
  <c r="X193" i="21"/>
  <c r="T193" i="21"/>
  <c r="P193" i="21"/>
  <c r="L193" i="21"/>
  <c r="H193" i="21"/>
  <c r="D193" i="21"/>
  <c r="U193" i="21"/>
  <c r="M193" i="21"/>
  <c r="E193" i="21"/>
  <c r="Y193" i="21"/>
  <c r="Q193" i="21"/>
  <c r="I193" i="21"/>
  <c r="S193" i="21"/>
  <c r="C193" i="21"/>
  <c r="O193" i="21"/>
  <c r="K193" i="21"/>
  <c r="G193" i="21"/>
  <c r="W193" i="21"/>
  <c r="W21" i="28"/>
  <c r="S21" i="28"/>
  <c r="O21" i="28"/>
  <c r="K21" i="28"/>
  <c r="G21" i="28"/>
  <c r="C21" i="28"/>
  <c r="V21" i="28"/>
  <c r="R21" i="28"/>
  <c r="N21" i="28"/>
  <c r="J21" i="28"/>
  <c r="F21" i="28"/>
  <c r="B21" i="28"/>
  <c r="Y21" i="28"/>
  <c r="Q21" i="28"/>
  <c r="I21" i="28"/>
  <c r="X21" i="28"/>
  <c r="P21" i="28"/>
  <c r="H21" i="28"/>
  <c r="U21" i="28"/>
  <c r="E21" i="28"/>
  <c r="M21" i="28"/>
  <c r="L21" i="28"/>
  <c r="T21" i="28"/>
  <c r="D21" i="28"/>
  <c r="W56" i="28"/>
  <c r="S56" i="28"/>
  <c r="O56" i="28"/>
  <c r="K56" i="28"/>
  <c r="G56" i="28"/>
  <c r="C56" i="28"/>
  <c r="V56" i="28"/>
  <c r="R56" i="28"/>
  <c r="N56" i="28"/>
  <c r="J56" i="28"/>
  <c r="F56" i="28"/>
  <c r="B56" i="28"/>
  <c r="Y56" i="28"/>
  <c r="Q56" i="28"/>
  <c r="I56" i="28"/>
  <c r="X56" i="28"/>
  <c r="P56" i="28"/>
  <c r="H56" i="28"/>
  <c r="U56" i="28"/>
  <c r="E56" i="28"/>
  <c r="T56" i="28"/>
  <c r="D56" i="28"/>
  <c r="M56" i="28"/>
  <c r="L56" i="28"/>
  <c r="W229" i="28"/>
  <c r="S229" i="28"/>
  <c r="O229" i="28"/>
  <c r="K229" i="28"/>
  <c r="G229" i="28"/>
  <c r="C229" i="28"/>
  <c r="V229" i="28"/>
  <c r="R229" i="28"/>
  <c r="N229" i="28"/>
  <c r="J229" i="28"/>
  <c r="F229" i="28"/>
  <c r="B229" i="28"/>
  <c r="U229" i="28"/>
  <c r="M229" i="28"/>
  <c r="E229" i="28"/>
  <c r="Q229" i="28"/>
  <c r="P229" i="28"/>
  <c r="T229" i="28"/>
  <c r="L229" i="28"/>
  <c r="D229" i="28"/>
  <c r="Y229" i="28"/>
  <c r="I229" i="28"/>
  <c r="X229" i="28"/>
  <c r="H229" i="28"/>
  <c r="A332" i="21"/>
  <c r="A298" i="21"/>
  <c r="A127" i="25"/>
  <c r="A196" i="28"/>
  <c r="A230" i="28"/>
  <c r="A57" i="28"/>
  <c r="A367" i="28"/>
  <c r="A333" i="28"/>
  <c r="A264" i="28"/>
  <c r="A92" i="28"/>
  <c r="A22" i="28"/>
  <c r="A299" i="28"/>
  <c r="A162" i="28"/>
  <c r="A127" i="28"/>
  <c r="A263" i="21"/>
  <c r="A229" i="21"/>
  <c r="A194" i="21"/>
  <c r="A92" i="19"/>
  <c r="A57" i="19"/>
  <c r="A55" i="21"/>
  <c r="A92" i="25"/>
  <c r="A56" i="25"/>
  <c r="A21" i="19"/>
  <c r="A22" i="21"/>
  <c r="A125" i="21"/>
  <c r="A90" i="21"/>
  <c r="A20" i="25"/>
  <c r="A127" i="19"/>
  <c r="A160" i="21"/>
  <c r="V127" i="19" l="1"/>
  <c r="R127" i="19"/>
  <c r="N127" i="19"/>
  <c r="J127" i="19"/>
  <c r="F127" i="19"/>
  <c r="B127" i="19"/>
  <c r="X127" i="19"/>
  <c r="T127" i="19"/>
  <c r="P127" i="19"/>
  <c r="L127" i="19"/>
  <c r="H127" i="19"/>
  <c r="D127" i="19"/>
  <c r="Y127" i="19"/>
  <c r="Q127" i="19"/>
  <c r="I127" i="19"/>
  <c r="U127" i="19"/>
  <c r="M127" i="19"/>
  <c r="E127" i="19"/>
  <c r="S127" i="19"/>
  <c r="C127" i="19"/>
  <c r="O127" i="19"/>
  <c r="K127" i="19"/>
  <c r="W127" i="19"/>
  <c r="G127" i="19"/>
  <c r="Y22" i="21"/>
  <c r="U22" i="21"/>
  <c r="Q22" i="21"/>
  <c r="M22" i="21"/>
  <c r="I22" i="21"/>
  <c r="E22" i="21"/>
  <c r="X22" i="21"/>
  <c r="T22" i="21"/>
  <c r="P22" i="21"/>
  <c r="L22" i="21"/>
  <c r="H22" i="21"/>
  <c r="D22" i="21"/>
  <c r="S22" i="21"/>
  <c r="K22" i="21"/>
  <c r="C22" i="21"/>
  <c r="R22" i="21"/>
  <c r="J22" i="21"/>
  <c r="B22" i="21"/>
  <c r="W22" i="21"/>
  <c r="G22" i="21"/>
  <c r="V22" i="21"/>
  <c r="F22" i="21"/>
  <c r="O22" i="21"/>
  <c r="N22" i="21"/>
  <c r="Y55" i="21"/>
  <c r="U55" i="21"/>
  <c r="Q55" i="21"/>
  <c r="M55" i="21"/>
  <c r="I55" i="21"/>
  <c r="E55" i="21"/>
  <c r="X55" i="21"/>
  <c r="T55" i="21"/>
  <c r="P55" i="21"/>
  <c r="L55" i="21"/>
  <c r="H55" i="21"/>
  <c r="D55" i="21"/>
  <c r="S55" i="21"/>
  <c r="K55" i="21"/>
  <c r="C55" i="21"/>
  <c r="R55" i="21"/>
  <c r="J55" i="21"/>
  <c r="B55" i="21"/>
  <c r="W55" i="21"/>
  <c r="G55" i="21"/>
  <c r="V55" i="21"/>
  <c r="F55" i="21"/>
  <c r="O55" i="21"/>
  <c r="N55" i="21"/>
  <c r="W229" i="21"/>
  <c r="S229" i="21"/>
  <c r="O229" i="21"/>
  <c r="K229" i="21"/>
  <c r="G229" i="21"/>
  <c r="C229" i="21"/>
  <c r="Y229" i="21"/>
  <c r="Q229" i="21"/>
  <c r="I229" i="21"/>
  <c r="V229" i="21"/>
  <c r="R229" i="21"/>
  <c r="N229" i="21"/>
  <c r="J229" i="21"/>
  <c r="F229" i="21"/>
  <c r="B229" i="21"/>
  <c r="U229" i="21"/>
  <c r="M229" i="21"/>
  <c r="E229" i="21"/>
  <c r="T229" i="21"/>
  <c r="D229" i="21"/>
  <c r="L229" i="21"/>
  <c r="X229" i="21"/>
  <c r="H229" i="21"/>
  <c r="P229" i="21"/>
  <c r="W299" i="28"/>
  <c r="S299" i="28"/>
  <c r="O299" i="28"/>
  <c r="K299" i="28"/>
  <c r="G299" i="28"/>
  <c r="C299" i="28"/>
  <c r="V299" i="28"/>
  <c r="R299" i="28"/>
  <c r="N299" i="28"/>
  <c r="J299" i="28"/>
  <c r="F299" i="28"/>
  <c r="B299" i="28"/>
  <c r="U299" i="28"/>
  <c r="M299" i="28"/>
  <c r="E299" i="28"/>
  <c r="Q299" i="28"/>
  <c r="P299" i="28"/>
  <c r="T299" i="28"/>
  <c r="L299" i="28"/>
  <c r="D299" i="28"/>
  <c r="Y299" i="28"/>
  <c r="I299" i="28"/>
  <c r="X299" i="28"/>
  <c r="H299" i="28"/>
  <c r="W333" i="28"/>
  <c r="S333" i="28"/>
  <c r="O333" i="28"/>
  <c r="K333" i="28"/>
  <c r="G333" i="28"/>
  <c r="C333" i="28"/>
  <c r="V333" i="28"/>
  <c r="R333" i="28"/>
  <c r="N333" i="28"/>
  <c r="J333" i="28"/>
  <c r="F333" i="28"/>
  <c r="B333" i="28"/>
  <c r="U333" i="28"/>
  <c r="M333" i="28"/>
  <c r="E333" i="28"/>
  <c r="Y333" i="28"/>
  <c r="I333" i="28"/>
  <c r="X333" i="28"/>
  <c r="H333" i="28"/>
  <c r="T333" i="28"/>
  <c r="L333" i="28"/>
  <c r="D333" i="28"/>
  <c r="Q333" i="28"/>
  <c r="P333" i="28"/>
  <c r="V196" i="28"/>
  <c r="R196" i="28"/>
  <c r="N196" i="28"/>
  <c r="J196" i="28"/>
  <c r="F196" i="28"/>
  <c r="B196" i="28"/>
  <c r="U196" i="28"/>
  <c r="P196" i="28"/>
  <c r="K196" i="28"/>
  <c r="E196" i="28"/>
  <c r="Y196" i="28"/>
  <c r="T196" i="28"/>
  <c r="O196" i="28"/>
  <c r="I196" i="28"/>
  <c r="D196" i="28"/>
  <c r="S196" i="28"/>
  <c r="H196" i="28"/>
  <c r="Q196" i="28"/>
  <c r="G196" i="28"/>
  <c r="X196" i="28"/>
  <c r="C196" i="28"/>
  <c r="M196" i="28"/>
  <c r="W196" i="28"/>
  <c r="L196" i="28"/>
  <c r="Y20" i="25"/>
  <c r="U20" i="25"/>
  <c r="Q20" i="25"/>
  <c r="M20" i="25"/>
  <c r="I20" i="25"/>
  <c r="E20" i="25"/>
  <c r="X20" i="25"/>
  <c r="T20" i="25"/>
  <c r="P20" i="25"/>
  <c r="L20" i="25"/>
  <c r="H20" i="25"/>
  <c r="D20" i="25"/>
  <c r="S20" i="25"/>
  <c r="K20" i="25"/>
  <c r="C20" i="25"/>
  <c r="R20" i="25"/>
  <c r="J20" i="25"/>
  <c r="B20" i="25"/>
  <c r="W20" i="25"/>
  <c r="G20" i="25"/>
  <c r="V20" i="25"/>
  <c r="F20" i="25"/>
  <c r="O20" i="25"/>
  <c r="N20" i="25"/>
  <c r="X21" i="19"/>
  <c r="T21" i="19"/>
  <c r="P21" i="19"/>
  <c r="L21" i="19"/>
  <c r="H21" i="19"/>
  <c r="D21" i="19"/>
  <c r="V21" i="19"/>
  <c r="R21" i="19"/>
  <c r="N21" i="19"/>
  <c r="J21" i="19"/>
  <c r="F21" i="19"/>
  <c r="B21" i="19"/>
  <c r="Y21" i="19"/>
  <c r="Q21" i="19"/>
  <c r="I21" i="19"/>
  <c r="U21" i="19"/>
  <c r="M21" i="19"/>
  <c r="E21" i="19"/>
  <c r="S21" i="19"/>
  <c r="K21" i="19"/>
  <c r="C21" i="19"/>
  <c r="O21" i="19"/>
  <c r="G21" i="19"/>
  <c r="W21" i="19"/>
  <c r="X57" i="19"/>
  <c r="T57" i="19"/>
  <c r="P57" i="19"/>
  <c r="L57" i="19"/>
  <c r="H57" i="19"/>
  <c r="D57" i="19"/>
  <c r="V57" i="19"/>
  <c r="R57" i="19"/>
  <c r="N57" i="19"/>
  <c r="J57" i="19"/>
  <c r="F57" i="19"/>
  <c r="B57" i="19"/>
  <c r="Y57" i="19"/>
  <c r="Q57" i="19"/>
  <c r="I57" i="19"/>
  <c r="W57" i="19"/>
  <c r="G57" i="19"/>
  <c r="U57" i="19"/>
  <c r="M57" i="19"/>
  <c r="E57" i="19"/>
  <c r="S57" i="19"/>
  <c r="K57" i="19"/>
  <c r="C57" i="19"/>
  <c r="O57" i="19"/>
  <c r="W263" i="21"/>
  <c r="S263" i="21"/>
  <c r="O263" i="21"/>
  <c r="K263" i="21"/>
  <c r="G263" i="21"/>
  <c r="C263" i="21"/>
  <c r="V263" i="21"/>
  <c r="R263" i="21"/>
  <c r="N263" i="21"/>
  <c r="J263" i="21"/>
  <c r="F263" i="21"/>
  <c r="B263" i="21"/>
  <c r="U263" i="21"/>
  <c r="M263" i="21"/>
  <c r="E263" i="21"/>
  <c r="Y263" i="21"/>
  <c r="I263" i="21"/>
  <c r="T263" i="21"/>
  <c r="L263" i="21"/>
  <c r="D263" i="21"/>
  <c r="Q263" i="21"/>
  <c r="P263" i="21"/>
  <c r="H263" i="21"/>
  <c r="X263" i="21"/>
  <c r="W22" i="28"/>
  <c r="S22" i="28"/>
  <c r="O22" i="28"/>
  <c r="K22" i="28"/>
  <c r="G22" i="28"/>
  <c r="C22" i="28"/>
  <c r="V22" i="28"/>
  <c r="R22" i="28"/>
  <c r="N22" i="28"/>
  <c r="J22" i="28"/>
  <c r="F22" i="28"/>
  <c r="B22" i="28"/>
  <c r="Y22" i="28"/>
  <c r="Q22" i="28"/>
  <c r="I22" i="28"/>
  <c r="X22" i="28"/>
  <c r="P22" i="28"/>
  <c r="H22" i="28"/>
  <c r="M22" i="28"/>
  <c r="U22" i="28"/>
  <c r="T22" i="28"/>
  <c r="L22" i="28"/>
  <c r="E22" i="28"/>
  <c r="D22" i="28"/>
  <c r="W367" i="28"/>
  <c r="S367" i="28"/>
  <c r="O367" i="28"/>
  <c r="K367" i="28"/>
  <c r="G367" i="28"/>
  <c r="C367" i="28"/>
  <c r="V367" i="28"/>
  <c r="R367" i="28"/>
  <c r="N367" i="28"/>
  <c r="J367" i="28"/>
  <c r="F367" i="28"/>
  <c r="B367" i="28"/>
  <c r="U367" i="28"/>
  <c r="M367" i="28"/>
  <c r="E367" i="28"/>
  <c r="Q367" i="28"/>
  <c r="P367" i="28"/>
  <c r="T367" i="28"/>
  <c r="L367" i="28"/>
  <c r="D367" i="28"/>
  <c r="Y367" i="28"/>
  <c r="I367" i="28"/>
  <c r="X367" i="28"/>
  <c r="H367" i="28"/>
  <c r="V127" i="25"/>
  <c r="R127" i="25"/>
  <c r="N127" i="25"/>
  <c r="J127" i="25"/>
  <c r="F127" i="25"/>
  <c r="B127" i="25"/>
  <c r="Y127" i="25"/>
  <c r="U127" i="25"/>
  <c r="Q127" i="25"/>
  <c r="M127" i="25"/>
  <c r="I127" i="25"/>
  <c r="E127" i="25"/>
  <c r="X127" i="25"/>
  <c r="P127" i="25"/>
  <c r="H127" i="25"/>
  <c r="W127" i="25"/>
  <c r="O127" i="25"/>
  <c r="G127" i="25"/>
  <c r="L127" i="25"/>
  <c r="K127" i="25"/>
  <c r="T127" i="25"/>
  <c r="S127" i="25"/>
  <c r="C127" i="25"/>
  <c r="D127" i="25"/>
  <c r="Y90" i="21"/>
  <c r="U90" i="21"/>
  <c r="Q90" i="21"/>
  <c r="M90" i="21"/>
  <c r="I90" i="21"/>
  <c r="E90" i="21"/>
  <c r="X90" i="21"/>
  <c r="T90" i="21"/>
  <c r="P90" i="21"/>
  <c r="L90" i="21"/>
  <c r="H90" i="21"/>
  <c r="D90" i="21"/>
  <c r="S90" i="21"/>
  <c r="K90" i="21"/>
  <c r="C90" i="21"/>
  <c r="R90" i="21"/>
  <c r="J90" i="21"/>
  <c r="B90" i="21"/>
  <c r="W90" i="21"/>
  <c r="G90" i="21"/>
  <c r="V90" i="21"/>
  <c r="F90" i="21"/>
  <c r="O90" i="21"/>
  <c r="N90" i="21"/>
  <c r="V56" i="25"/>
  <c r="R56" i="25"/>
  <c r="N56" i="25"/>
  <c r="J56" i="25"/>
  <c r="F56" i="25"/>
  <c r="B56" i="25"/>
  <c r="Y56" i="25"/>
  <c r="U56" i="25"/>
  <c r="Q56" i="25"/>
  <c r="M56" i="25"/>
  <c r="I56" i="25"/>
  <c r="E56" i="25"/>
  <c r="X56" i="25"/>
  <c r="P56" i="25"/>
  <c r="H56" i="25"/>
  <c r="W56" i="25"/>
  <c r="O56" i="25"/>
  <c r="G56" i="25"/>
  <c r="T56" i="25"/>
  <c r="D56" i="25"/>
  <c r="S56" i="25"/>
  <c r="C56" i="25"/>
  <c r="L56" i="25"/>
  <c r="K56" i="25"/>
  <c r="X92" i="19"/>
  <c r="T92" i="19"/>
  <c r="P92" i="19"/>
  <c r="L92" i="19"/>
  <c r="H92" i="19"/>
  <c r="D92" i="19"/>
  <c r="V92" i="19"/>
  <c r="R92" i="19"/>
  <c r="N92" i="19"/>
  <c r="J92" i="19"/>
  <c r="F92" i="19"/>
  <c r="B92" i="19"/>
  <c r="Y92" i="19"/>
  <c r="Q92" i="19"/>
  <c r="I92" i="19"/>
  <c r="W92" i="19"/>
  <c r="O92" i="19"/>
  <c r="G92" i="19"/>
  <c r="U92" i="19"/>
  <c r="M92" i="19"/>
  <c r="E92" i="19"/>
  <c r="S92" i="19"/>
  <c r="K92" i="19"/>
  <c r="C92" i="19"/>
  <c r="Y127" i="28"/>
  <c r="U127" i="28"/>
  <c r="Q127" i="28"/>
  <c r="M127" i="28"/>
  <c r="I127" i="28"/>
  <c r="E127" i="28"/>
  <c r="X127" i="28"/>
  <c r="T127" i="28"/>
  <c r="P127" i="28"/>
  <c r="L127" i="28"/>
  <c r="H127" i="28"/>
  <c r="D127" i="28"/>
  <c r="S127" i="28"/>
  <c r="K127" i="28"/>
  <c r="C127" i="28"/>
  <c r="R127" i="28"/>
  <c r="J127" i="28"/>
  <c r="B127" i="28"/>
  <c r="W127" i="28"/>
  <c r="G127" i="28"/>
  <c r="V127" i="28"/>
  <c r="F127" i="28"/>
  <c r="O127" i="28"/>
  <c r="N127" i="28"/>
  <c r="W92" i="28"/>
  <c r="S92" i="28"/>
  <c r="O92" i="28"/>
  <c r="K92" i="28"/>
  <c r="G92" i="28"/>
  <c r="C92" i="28"/>
  <c r="V92" i="28"/>
  <c r="R92" i="28"/>
  <c r="N92" i="28"/>
  <c r="J92" i="28"/>
  <c r="F92" i="28"/>
  <c r="B92" i="28"/>
  <c r="Y92" i="28"/>
  <c r="Q92" i="28"/>
  <c r="I92" i="28"/>
  <c r="X92" i="28"/>
  <c r="P92" i="28"/>
  <c r="H92" i="28"/>
  <c r="M92" i="28"/>
  <c r="E92" i="28"/>
  <c r="D92" i="28"/>
  <c r="L92" i="28"/>
  <c r="U92" i="28"/>
  <c r="T92" i="28"/>
  <c r="W57" i="28"/>
  <c r="S57" i="28"/>
  <c r="O57" i="28"/>
  <c r="K57" i="28"/>
  <c r="G57" i="28"/>
  <c r="C57" i="28"/>
  <c r="V57" i="28"/>
  <c r="R57" i="28"/>
  <c r="N57" i="28"/>
  <c r="J57" i="28"/>
  <c r="F57" i="28"/>
  <c r="B57" i="28"/>
  <c r="Y57" i="28"/>
  <c r="Q57" i="28"/>
  <c r="I57" i="28"/>
  <c r="X57" i="28"/>
  <c r="P57" i="28"/>
  <c r="H57" i="28"/>
  <c r="M57" i="28"/>
  <c r="U57" i="28"/>
  <c r="E57" i="28"/>
  <c r="T57" i="28"/>
  <c r="D57" i="28"/>
  <c r="L57" i="28"/>
  <c r="W298" i="21"/>
  <c r="S298" i="21"/>
  <c r="O298" i="21"/>
  <c r="K298" i="21"/>
  <c r="G298" i="21"/>
  <c r="C298" i="21"/>
  <c r="V298" i="21"/>
  <c r="R298" i="21"/>
  <c r="N298" i="21"/>
  <c r="J298" i="21"/>
  <c r="F298" i="21"/>
  <c r="B298" i="21"/>
  <c r="U298" i="21"/>
  <c r="M298" i="21"/>
  <c r="E298" i="21"/>
  <c r="Q298" i="21"/>
  <c r="T298" i="21"/>
  <c r="L298" i="21"/>
  <c r="D298" i="21"/>
  <c r="Y298" i="21"/>
  <c r="I298" i="21"/>
  <c r="X298" i="21"/>
  <c r="P298" i="21"/>
  <c r="H298" i="21"/>
  <c r="W160" i="21"/>
  <c r="S160" i="21"/>
  <c r="O160" i="21"/>
  <c r="K160" i="21"/>
  <c r="G160" i="21"/>
  <c r="C160" i="21"/>
  <c r="V160" i="21"/>
  <c r="R160" i="21"/>
  <c r="N160" i="21"/>
  <c r="J160" i="21"/>
  <c r="F160" i="21"/>
  <c r="B160" i="21"/>
  <c r="Y160" i="21"/>
  <c r="Q160" i="21"/>
  <c r="I160" i="21"/>
  <c r="U160" i="21"/>
  <c r="M160" i="21"/>
  <c r="E160" i="21"/>
  <c r="P160" i="21"/>
  <c r="X160" i="21"/>
  <c r="H160" i="21"/>
  <c r="D160" i="21"/>
  <c r="T160" i="21"/>
  <c r="L160" i="21"/>
  <c r="Y125" i="21"/>
  <c r="U125" i="21"/>
  <c r="Q125" i="21"/>
  <c r="M125" i="21"/>
  <c r="I125" i="21"/>
  <c r="E125" i="21"/>
  <c r="X125" i="21"/>
  <c r="T125" i="21"/>
  <c r="P125" i="21"/>
  <c r="L125" i="21"/>
  <c r="H125" i="21"/>
  <c r="D125" i="21"/>
  <c r="S125" i="21"/>
  <c r="K125" i="21"/>
  <c r="C125" i="21"/>
  <c r="R125" i="21"/>
  <c r="J125" i="21"/>
  <c r="B125" i="21"/>
  <c r="W125" i="21"/>
  <c r="G125" i="21"/>
  <c r="V125" i="21"/>
  <c r="F125" i="21"/>
  <c r="O125" i="21"/>
  <c r="N125" i="21"/>
  <c r="V92" i="25"/>
  <c r="R92" i="25"/>
  <c r="N92" i="25"/>
  <c r="J92" i="25"/>
  <c r="F92" i="25"/>
  <c r="B92" i="25"/>
  <c r="Y92" i="25"/>
  <c r="U92" i="25"/>
  <c r="Q92" i="25"/>
  <c r="M92" i="25"/>
  <c r="I92" i="25"/>
  <c r="E92" i="25"/>
  <c r="X92" i="25"/>
  <c r="P92" i="25"/>
  <c r="H92" i="25"/>
  <c r="W92" i="25"/>
  <c r="O92" i="25"/>
  <c r="G92" i="25"/>
  <c r="L92" i="25"/>
  <c r="K92" i="25"/>
  <c r="D92" i="25"/>
  <c r="C92" i="25"/>
  <c r="T92" i="25"/>
  <c r="S92" i="25"/>
  <c r="V194" i="21"/>
  <c r="R194" i="21"/>
  <c r="N194" i="21"/>
  <c r="J194" i="21"/>
  <c r="F194" i="21"/>
  <c r="B194" i="21"/>
  <c r="X194" i="21"/>
  <c r="T194" i="21"/>
  <c r="P194" i="21"/>
  <c r="L194" i="21"/>
  <c r="H194" i="21"/>
  <c r="D194" i="21"/>
  <c r="U194" i="21"/>
  <c r="M194" i="21"/>
  <c r="E194" i="21"/>
  <c r="Y194" i="21"/>
  <c r="Q194" i="21"/>
  <c r="I194" i="21"/>
  <c r="K194" i="21"/>
  <c r="W194" i="21"/>
  <c r="G194" i="21"/>
  <c r="S194" i="21"/>
  <c r="C194" i="21"/>
  <c r="O194" i="21"/>
  <c r="Y162" i="28"/>
  <c r="U162" i="28"/>
  <c r="Q162" i="28"/>
  <c r="M162" i="28"/>
  <c r="I162" i="28"/>
  <c r="E162" i="28"/>
  <c r="W162" i="28"/>
  <c r="S162" i="28"/>
  <c r="O162" i="28"/>
  <c r="K162" i="28"/>
  <c r="G162" i="28"/>
  <c r="C162" i="28"/>
  <c r="T162" i="28"/>
  <c r="L162" i="28"/>
  <c r="D162" i="28"/>
  <c r="R162" i="28"/>
  <c r="J162" i="28"/>
  <c r="B162" i="28"/>
  <c r="P162" i="28"/>
  <c r="X162" i="28"/>
  <c r="H162" i="28"/>
  <c r="N162" i="28"/>
  <c r="F162" i="28"/>
  <c r="V162" i="28"/>
  <c r="W264" i="28"/>
  <c r="S264" i="28"/>
  <c r="O264" i="28"/>
  <c r="K264" i="28"/>
  <c r="G264" i="28"/>
  <c r="C264" i="28"/>
  <c r="V264" i="28"/>
  <c r="R264" i="28"/>
  <c r="N264" i="28"/>
  <c r="J264" i="28"/>
  <c r="F264" i="28"/>
  <c r="B264" i="28"/>
  <c r="U264" i="28"/>
  <c r="M264" i="28"/>
  <c r="E264" i="28"/>
  <c r="Q264" i="28"/>
  <c r="P264" i="28"/>
  <c r="T264" i="28"/>
  <c r="L264" i="28"/>
  <c r="D264" i="28"/>
  <c r="Y264" i="28"/>
  <c r="I264" i="28"/>
  <c r="X264" i="28"/>
  <c r="H264" i="28"/>
  <c r="W230" i="28"/>
  <c r="S230" i="28"/>
  <c r="O230" i="28"/>
  <c r="K230" i="28"/>
  <c r="G230" i="28"/>
  <c r="C230" i="28"/>
  <c r="V230" i="28"/>
  <c r="R230" i="28"/>
  <c r="N230" i="28"/>
  <c r="J230" i="28"/>
  <c r="F230" i="28"/>
  <c r="B230" i="28"/>
  <c r="U230" i="28"/>
  <c r="M230" i="28"/>
  <c r="E230" i="28"/>
  <c r="Y230" i="28"/>
  <c r="I230" i="28"/>
  <c r="X230" i="28"/>
  <c r="H230" i="28"/>
  <c r="T230" i="28"/>
  <c r="L230" i="28"/>
  <c r="D230" i="28"/>
  <c r="Q230" i="28"/>
  <c r="P230" i="28"/>
  <c r="W332" i="21"/>
  <c r="S332" i="21"/>
  <c r="O332" i="21"/>
  <c r="K332" i="21"/>
  <c r="G332" i="21"/>
  <c r="C332" i="21"/>
  <c r="V332" i="21"/>
  <c r="R332" i="21"/>
  <c r="N332" i="21"/>
  <c r="J332" i="21"/>
  <c r="F332" i="21"/>
  <c r="B332" i="21"/>
  <c r="U332" i="21"/>
  <c r="M332" i="21"/>
  <c r="E332" i="21"/>
  <c r="Q332" i="21"/>
  <c r="X332" i="21"/>
  <c r="T332" i="21"/>
  <c r="L332" i="21"/>
  <c r="D332" i="21"/>
  <c r="Y332" i="21"/>
  <c r="I332" i="21"/>
  <c r="P332" i="21"/>
  <c r="H332" i="21"/>
  <c r="A299" i="21"/>
  <c r="A367" i="21"/>
  <c r="A333" i="21"/>
  <c r="A128" i="25"/>
  <c r="A23" i="28"/>
  <c r="A265" i="28"/>
  <c r="A402" i="28"/>
  <c r="A368" i="28"/>
  <c r="A128" i="28"/>
  <c r="A300" i="28"/>
  <c r="A197" i="28"/>
  <c r="A163" i="28"/>
  <c r="A93" i="28"/>
  <c r="A231" i="28"/>
  <c r="A334" i="28"/>
  <c r="A58" i="28"/>
  <c r="A264" i="21"/>
  <c r="A230" i="21"/>
  <c r="A195" i="21"/>
  <c r="A93" i="19"/>
  <c r="A58" i="19"/>
  <c r="A22" i="19"/>
  <c r="A91" i="21"/>
  <c r="A56" i="21"/>
  <c r="A126" i="21"/>
  <c r="A161" i="21"/>
  <c r="A128" i="19"/>
  <c r="A21" i="25"/>
  <c r="A23" i="21"/>
  <c r="A57" i="25"/>
  <c r="A93" i="25"/>
  <c r="V57" i="25" l="1"/>
  <c r="R57" i="25"/>
  <c r="N57" i="25"/>
  <c r="J57" i="25"/>
  <c r="F57" i="25"/>
  <c r="B57" i="25"/>
  <c r="Y57" i="25"/>
  <c r="U57" i="25"/>
  <c r="Q57" i="25"/>
  <c r="M57" i="25"/>
  <c r="I57" i="25"/>
  <c r="E57" i="25"/>
  <c r="X57" i="25"/>
  <c r="P57" i="25"/>
  <c r="H57" i="25"/>
  <c r="W57" i="25"/>
  <c r="O57" i="25"/>
  <c r="G57" i="25"/>
  <c r="L57" i="25"/>
  <c r="K57" i="25"/>
  <c r="T57" i="25"/>
  <c r="S57" i="25"/>
  <c r="D57" i="25"/>
  <c r="C57" i="25"/>
  <c r="W161" i="21"/>
  <c r="S161" i="21"/>
  <c r="O161" i="21"/>
  <c r="K161" i="21"/>
  <c r="G161" i="21"/>
  <c r="C161" i="21"/>
  <c r="V161" i="21"/>
  <c r="R161" i="21"/>
  <c r="N161" i="21"/>
  <c r="J161" i="21"/>
  <c r="F161" i="21"/>
  <c r="B161" i="21"/>
  <c r="Y161" i="21"/>
  <c r="Q161" i="21"/>
  <c r="I161" i="21"/>
  <c r="U161" i="21"/>
  <c r="M161" i="21"/>
  <c r="E161" i="21"/>
  <c r="X161" i="21"/>
  <c r="H161" i="21"/>
  <c r="P161" i="21"/>
  <c r="L161" i="21"/>
  <c r="D161" i="21"/>
  <c r="T161" i="21"/>
  <c r="X22" i="19"/>
  <c r="T22" i="19"/>
  <c r="P22" i="19"/>
  <c r="L22" i="19"/>
  <c r="H22" i="19"/>
  <c r="D22" i="19"/>
  <c r="V22" i="19"/>
  <c r="R22" i="19"/>
  <c r="N22" i="19"/>
  <c r="J22" i="19"/>
  <c r="F22" i="19"/>
  <c r="B22" i="19"/>
  <c r="Y22" i="19"/>
  <c r="Q22" i="19"/>
  <c r="I22" i="19"/>
  <c r="U22" i="19"/>
  <c r="M22" i="19"/>
  <c r="E22" i="19"/>
  <c r="S22" i="19"/>
  <c r="K22" i="19"/>
  <c r="C22" i="19"/>
  <c r="W22" i="19"/>
  <c r="O22" i="19"/>
  <c r="G22" i="19"/>
  <c r="W230" i="21"/>
  <c r="S230" i="21"/>
  <c r="O230" i="21"/>
  <c r="K230" i="21"/>
  <c r="G230" i="21"/>
  <c r="C230" i="21"/>
  <c r="Y230" i="21"/>
  <c r="Q230" i="21"/>
  <c r="I230" i="21"/>
  <c r="V230" i="21"/>
  <c r="R230" i="21"/>
  <c r="N230" i="21"/>
  <c r="J230" i="21"/>
  <c r="F230" i="21"/>
  <c r="B230" i="21"/>
  <c r="U230" i="21"/>
  <c r="M230" i="21"/>
  <c r="E230" i="21"/>
  <c r="L230" i="21"/>
  <c r="T230" i="21"/>
  <c r="P230" i="21"/>
  <c r="X230" i="21"/>
  <c r="H230" i="21"/>
  <c r="D230" i="21"/>
  <c r="W231" i="28"/>
  <c r="S231" i="28"/>
  <c r="O231" i="28"/>
  <c r="K231" i="28"/>
  <c r="G231" i="28"/>
  <c r="C231" i="28"/>
  <c r="V231" i="28"/>
  <c r="R231" i="28"/>
  <c r="N231" i="28"/>
  <c r="J231" i="28"/>
  <c r="F231" i="28"/>
  <c r="B231" i="28"/>
  <c r="U231" i="28"/>
  <c r="M231" i="28"/>
  <c r="E231" i="28"/>
  <c r="Q231" i="28"/>
  <c r="P231" i="28"/>
  <c r="T231" i="28"/>
  <c r="L231" i="28"/>
  <c r="D231" i="28"/>
  <c r="Y231" i="28"/>
  <c r="I231" i="28"/>
  <c r="X231" i="28"/>
  <c r="H231" i="28"/>
  <c r="W300" i="28"/>
  <c r="S300" i="28"/>
  <c r="O300" i="28"/>
  <c r="K300" i="28"/>
  <c r="G300" i="28"/>
  <c r="C300" i="28"/>
  <c r="V300" i="28"/>
  <c r="R300" i="28"/>
  <c r="N300" i="28"/>
  <c r="J300" i="28"/>
  <c r="F300" i="28"/>
  <c r="B300" i="28"/>
  <c r="U300" i="28"/>
  <c r="M300" i="28"/>
  <c r="E300" i="28"/>
  <c r="Q300" i="28"/>
  <c r="X300" i="28"/>
  <c r="H300" i="28"/>
  <c r="T300" i="28"/>
  <c r="L300" i="28"/>
  <c r="D300" i="28"/>
  <c r="Y300" i="28"/>
  <c r="I300" i="28"/>
  <c r="P300" i="28"/>
  <c r="W265" i="28"/>
  <c r="S265" i="28"/>
  <c r="O265" i="28"/>
  <c r="K265" i="28"/>
  <c r="G265" i="28"/>
  <c r="C265" i="28"/>
  <c r="V265" i="28"/>
  <c r="R265" i="28"/>
  <c r="N265" i="28"/>
  <c r="J265" i="28"/>
  <c r="F265" i="28"/>
  <c r="B265" i="28"/>
  <c r="U265" i="28"/>
  <c r="M265" i="28"/>
  <c r="E265" i="28"/>
  <c r="Y265" i="28"/>
  <c r="I265" i="28"/>
  <c r="X265" i="28"/>
  <c r="H265" i="28"/>
  <c r="T265" i="28"/>
  <c r="L265" i="28"/>
  <c r="D265" i="28"/>
  <c r="Q265" i="28"/>
  <c r="P265" i="28"/>
  <c r="W367" i="21"/>
  <c r="S367" i="21"/>
  <c r="O367" i="21"/>
  <c r="K367" i="21"/>
  <c r="G367" i="21"/>
  <c r="C367" i="21"/>
  <c r="V367" i="21"/>
  <c r="R367" i="21"/>
  <c r="N367" i="21"/>
  <c r="J367" i="21"/>
  <c r="F367" i="21"/>
  <c r="B367" i="21"/>
  <c r="U367" i="21"/>
  <c r="M367" i="21"/>
  <c r="E367" i="21"/>
  <c r="Y367" i="21"/>
  <c r="I367" i="21"/>
  <c r="P367" i="21"/>
  <c r="T367" i="21"/>
  <c r="L367" i="21"/>
  <c r="D367" i="21"/>
  <c r="Q367" i="21"/>
  <c r="X367" i="21"/>
  <c r="H367" i="21"/>
  <c r="Y21" i="25"/>
  <c r="U21" i="25"/>
  <c r="Q21" i="25"/>
  <c r="M21" i="25"/>
  <c r="I21" i="25"/>
  <c r="E21" i="25"/>
  <c r="X21" i="25"/>
  <c r="T21" i="25"/>
  <c r="P21" i="25"/>
  <c r="L21" i="25"/>
  <c r="H21" i="25"/>
  <c r="D21" i="25"/>
  <c r="S21" i="25"/>
  <c r="K21" i="25"/>
  <c r="C21" i="25"/>
  <c r="R21" i="25"/>
  <c r="J21" i="25"/>
  <c r="B21" i="25"/>
  <c r="O21" i="25"/>
  <c r="N21" i="25"/>
  <c r="G21" i="25"/>
  <c r="F21" i="25"/>
  <c r="W21" i="25"/>
  <c r="V21" i="25"/>
  <c r="Y56" i="21"/>
  <c r="U56" i="21"/>
  <c r="Q56" i="21"/>
  <c r="M56" i="21"/>
  <c r="I56" i="21"/>
  <c r="E56" i="21"/>
  <c r="X56" i="21"/>
  <c r="T56" i="21"/>
  <c r="P56" i="21"/>
  <c r="L56" i="21"/>
  <c r="H56" i="21"/>
  <c r="D56" i="21"/>
  <c r="S56" i="21"/>
  <c r="K56" i="21"/>
  <c r="C56" i="21"/>
  <c r="R56" i="21"/>
  <c r="J56" i="21"/>
  <c r="B56" i="21"/>
  <c r="O56" i="21"/>
  <c r="N56" i="21"/>
  <c r="W56" i="21"/>
  <c r="V56" i="21"/>
  <c r="G56" i="21"/>
  <c r="F56" i="21"/>
  <c r="X93" i="19"/>
  <c r="T93" i="19"/>
  <c r="P93" i="19"/>
  <c r="L93" i="19"/>
  <c r="H93" i="19"/>
  <c r="D93" i="19"/>
  <c r="V93" i="19"/>
  <c r="R93" i="19"/>
  <c r="N93" i="19"/>
  <c r="J93" i="19"/>
  <c r="F93" i="19"/>
  <c r="B93" i="19"/>
  <c r="Y93" i="19"/>
  <c r="Q93" i="19"/>
  <c r="I93" i="19"/>
  <c r="W93" i="19"/>
  <c r="O93" i="19"/>
  <c r="G93" i="19"/>
  <c r="U93" i="19"/>
  <c r="M93" i="19"/>
  <c r="E93" i="19"/>
  <c r="S93" i="19"/>
  <c r="K93" i="19"/>
  <c r="C93" i="19"/>
  <c r="W58" i="28"/>
  <c r="S58" i="28"/>
  <c r="O58" i="28"/>
  <c r="K58" i="28"/>
  <c r="G58" i="28"/>
  <c r="C58" i="28"/>
  <c r="V58" i="28"/>
  <c r="R58" i="28"/>
  <c r="N58" i="28"/>
  <c r="J58" i="28"/>
  <c r="F58" i="28"/>
  <c r="B58" i="28"/>
  <c r="Y58" i="28"/>
  <c r="Q58" i="28"/>
  <c r="I58" i="28"/>
  <c r="X58" i="28"/>
  <c r="P58" i="28"/>
  <c r="H58" i="28"/>
  <c r="U58" i="28"/>
  <c r="E58" i="28"/>
  <c r="T58" i="28"/>
  <c r="D58" i="28"/>
  <c r="M58" i="28"/>
  <c r="L58" i="28"/>
  <c r="Y163" i="28"/>
  <c r="U163" i="28"/>
  <c r="Q163" i="28"/>
  <c r="M163" i="28"/>
  <c r="I163" i="28"/>
  <c r="E163" i="28"/>
  <c r="W163" i="28"/>
  <c r="S163" i="28"/>
  <c r="O163" i="28"/>
  <c r="K163" i="28"/>
  <c r="G163" i="28"/>
  <c r="C163" i="28"/>
  <c r="T163" i="28"/>
  <c r="L163" i="28"/>
  <c r="D163" i="28"/>
  <c r="R163" i="28"/>
  <c r="J163" i="28"/>
  <c r="B163" i="28"/>
  <c r="X163" i="28"/>
  <c r="H163" i="28"/>
  <c r="P163" i="28"/>
  <c r="F163" i="28"/>
  <c r="V163" i="28"/>
  <c r="N163" i="28"/>
  <c r="W368" i="28"/>
  <c r="S368" i="28"/>
  <c r="O368" i="28"/>
  <c r="K368" i="28"/>
  <c r="G368" i="28"/>
  <c r="C368" i="28"/>
  <c r="V368" i="28"/>
  <c r="R368" i="28"/>
  <c r="N368" i="28"/>
  <c r="J368" i="28"/>
  <c r="F368" i="28"/>
  <c r="B368" i="28"/>
  <c r="U368" i="28"/>
  <c r="M368" i="28"/>
  <c r="E368" i="28"/>
  <c r="Y368" i="28"/>
  <c r="I368" i="28"/>
  <c r="X368" i="28"/>
  <c r="H368" i="28"/>
  <c r="T368" i="28"/>
  <c r="L368" i="28"/>
  <c r="D368" i="28"/>
  <c r="Q368" i="28"/>
  <c r="P368" i="28"/>
  <c r="V128" i="25"/>
  <c r="R128" i="25"/>
  <c r="N128" i="25"/>
  <c r="J128" i="25"/>
  <c r="F128" i="25"/>
  <c r="B128" i="25"/>
  <c r="Y128" i="25"/>
  <c r="U128" i="25"/>
  <c r="Q128" i="25"/>
  <c r="M128" i="25"/>
  <c r="I128" i="25"/>
  <c r="E128" i="25"/>
  <c r="X128" i="25"/>
  <c r="P128" i="25"/>
  <c r="H128" i="25"/>
  <c r="W128" i="25"/>
  <c r="O128" i="25"/>
  <c r="G128" i="25"/>
  <c r="T128" i="25"/>
  <c r="D128" i="25"/>
  <c r="S128" i="25"/>
  <c r="C128" i="25"/>
  <c r="L128" i="25"/>
  <c r="K128" i="25"/>
  <c r="V93" i="25"/>
  <c r="R93" i="25"/>
  <c r="N93" i="25"/>
  <c r="J93" i="25"/>
  <c r="F93" i="25"/>
  <c r="B93" i="25"/>
  <c r="Y93" i="25"/>
  <c r="U93" i="25"/>
  <c r="Q93" i="25"/>
  <c r="M93" i="25"/>
  <c r="I93" i="25"/>
  <c r="E93" i="25"/>
  <c r="X93" i="25"/>
  <c r="P93" i="25"/>
  <c r="H93" i="25"/>
  <c r="W93" i="25"/>
  <c r="O93" i="25"/>
  <c r="G93" i="25"/>
  <c r="T93" i="25"/>
  <c r="D93" i="25"/>
  <c r="S93" i="25"/>
  <c r="C93" i="25"/>
  <c r="L93" i="25"/>
  <c r="K93" i="25"/>
  <c r="V128" i="19"/>
  <c r="R128" i="19"/>
  <c r="N128" i="19"/>
  <c r="J128" i="19"/>
  <c r="F128" i="19"/>
  <c r="B128" i="19"/>
  <c r="X128" i="19"/>
  <c r="T128" i="19"/>
  <c r="P128" i="19"/>
  <c r="L128" i="19"/>
  <c r="H128" i="19"/>
  <c r="D128" i="19"/>
  <c r="Y128" i="19"/>
  <c r="Q128" i="19"/>
  <c r="I128" i="19"/>
  <c r="U128" i="19"/>
  <c r="M128" i="19"/>
  <c r="E128" i="19"/>
  <c r="K128" i="19"/>
  <c r="W128" i="19"/>
  <c r="G128" i="19"/>
  <c r="S128" i="19"/>
  <c r="C128" i="19"/>
  <c r="O128" i="19"/>
  <c r="Y91" i="21"/>
  <c r="U91" i="21"/>
  <c r="Q91" i="21"/>
  <c r="M91" i="21"/>
  <c r="I91" i="21"/>
  <c r="E91" i="21"/>
  <c r="X91" i="21"/>
  <c r="T91" i="21"/>
  <c r="P91" i="21"/>
  <c r="L91" i="21"/>
  <c r="H91" i="21"/>
  <c r="D91" i="21"/>
  <c r="S91" i="21"/>
  <c r="K91" i="21"/>
  <c r="C91" i="21"/>
  <c r="R91" i="21"/>
  <c r="J91" i="21"/>
  <c r="B91" i="21"/>
  <c r="O91" i="21"/>
  <c r="N91" i="21"/>
  <c r="G91" i="21"/>
  <c r="V91" i="21"/>
  <c r="F91" i="21"/>
  <c r="W91" i="21"/>
  <c r="V195" i="21"/>
  <c r="R195" i="21"/>
  <c r="N195" i="21"/>
  <c r="J195" i="21"/>
  <c r="F195" i="21"/>
  <c r="B195" i="21"/>
  <c r="X195" i="21"/>
  <c r="T195" i="21"/>
  <c r="P195" i="21"/>
  <c r="L195" i="21"/>
  <c r="H195" i="21"/>
  <c r="D195" i="21"/>
  <c r="U195" i="21"/>
  <c r="M195" i="21"/>
  <c r="E195" i="21"/>
  <c r="Y195" i="21"/>
  <c r="Q195" i="21"/>
  <c r="I195" i="21"/>
  <c r="S195" i="21"/>
  <c r="C195" i="21"/>
  <c r="O195" i="21"/>
  <c r="K195" i="21"/>
  <c r="W195" i="21"/>
  <c r="G195" i="21"/>
  <c r="W334" i="28"/>
  <c r="S334" i="28"/>
  <c r="O334" i="28"/>
  <c r="K334" i="28"/>
  <c r="G334" i="28"/>
  <c r="C334" i="28"/>
  <c r="V334" i="28"/>
  <c r="R334" i="28"/>
  <c r="N334" i="28"/>
  <c r="J334" i="28"/>
  <c r="F334" i="28"/>
  <c r="B334" i="28"/>
  <c r="U334" i="28"/>
  <c r="M334" i="28"/>
  <c r="E334" i="28"/>
  <c r="Q334" i="28"/>
  <c r="X334" i="28"/>
  <c r="T334" i="28"/>
  <c r="L334" i="28"/>
  <c r="D334" i="28"/>
  <c r="Y334" i="28"/>
  <c r="I334" i="28"/>
  <c r="P334" i="28"/>
  <c r="H334" i="28"/>
  <c r="V197" i="28"/>
  <c r="R197" i="28"/>
  <c r="N197" i="28"/>
  <c r="J197" i="28"/>
  <c r="F197" i="28"/>
  <c r="B197" i="28"/>
  <c r="X197" i="28"/>
  <c r="S197" i="28"/>
  <c r="M197" i="28"/>
  <c r="H197" i="28"/>
  <c r="C197" i="28"/>
  <c r="W197" i="28"/>
  <c r="Q197" i="28"/>
  <c r="L197" i="28"/>
  <c r="G197" i="28"/>
  <c r="P197" i="28"/>
  <c r="E197" i="28"/>
  <c r="Y197" i="28"/>
  <c r="O197" i="28"/>
  <c r="D197" i="28"/>
  <c r="U197" i="28"/>
  <c r="K197" i="28"/>
  <c r="T197" i="28"/>
  <c r="I197" i="28"/>
  <c r="W402" i="28"/>
  <c r="S402" i="28"/>
  <c r="O402" i="28"/>
  <c r="K402" i="28"/>
  <c r="G402" i="28"/>
  <c r="C402" i="28"/>
  <c r="V402" i="28"/>
  <c r="R402" i="28"/>
  <c r="N402" i="28"/>
  <c r="J402" i="28"/>
  <c r="F402" i="28"/>
  <c r="B402" i="28"/>
  <c r="U402" i="28"/>
  <c r="M402" i="28"/>
  <c r="E402" i="28"/>
  <c r="Q402" i="28"/>
  <c r="X402" i="28"/>
  <c r="H402" i="28"/>
  <c r="T402" i="28"/>
  <c r="L402" i="28"/>
  <c r="D402" i="28"/>
  <c r="Y402" i="28"/>
  <c r="I402" i="28"/>
  <c r="P402" i="28"/>
  <c r="W333" i="21"/>
  <c r="S333" i="21"/>
  <c r="O333" i="21"/>
  <c r="K333" i="21"/>
  <c r="G333" i="21"/>
  <c r="C333" i="21"/>
  <c r="V333" i="21"/>
  <c r="R333" i="21"/>
  <c r="N333" i="21"/>
  <c r="J333" i="21"/>
  <c r="F333" i="21"/>
  <c r="B333" i="21"/>
  <c r="U333" i="21"/>
  <c r="M333" i="21"/>
  <c r="E333" i="21"/>
  <c r="Y333" i="21"/>
  <c r="I333" i="21"/>
  <c r="P333" i="21"/>
  <c r="T333" i="21"/>
  <c r="L333" i="21"/>
  <c r="D333" i="21"/>
  <c r="Q333" i="21"/>
  <c r="X333" i="21"/>
  <c r="H333" i="21"/>
  <c r="Y23" i="21"/>
  <c r="U23" i="21"/>
  <c r="Q23" i="21"/>
  <c r="M23" i="21"/>
  <c r="I23" i="21"/>
  <c r="E23" i="21"/>
  <c r="X23" i="21"/>
  <c r="T23" i="21"/>
  <c r="P23" i="21"/>
  <c r="L23" i="21"/>
  <c r="H23" i="21"/>
  <c r="D23" i="21"/>
  <c r="S23" i="21"/>
  <c r="K23" i="21"/>
  <c r="C23" i="21"/>
  <c r="R23" i="21"/>
  <c r="J23" i="21"/>
  <c r="B23" i="21"/>
  <c r="O23" i="21"/>
  <c r="N23" i="21"/>
  <c r="W23" i="21"/>
  <c r="G23" i="21"/>
  <c r="V23" i="21"/>
  <c r="F23" i="21"/>
  <c r="Y126" i="21"/>
  <c r="U126" i="21"/>
  <c r="Q126" i="21"/>
  <c r="M126" i="21"/>
  <c r="I126" i="21"/>
  <c r="E126" i="21"/>
  <c r="X126" i="21"/>
  <c r="T126" i="21"/>
  <c r="P126" i="21"/>
  <c r="L126" i="21"/>
  <c r="H126" i="21"/>
  <c r="D126" i="21"/>
  <c r="S126" i="21"/>
  <c r="K126" i="21"/>
  <c r="C126" i="21"/>
  <c r="R126" i="21"/>
  <c r="J126" i="21"/>
  <c r="B126" i="21"/>
  <c r="O126" i="21"/>
  <c r="N126" i="21"/>
  <c r="W126" i="21"/>
  <c r="F126" i="21"/>
  <c r="V126" i="21"/>
  <c r="G126" i="21"/>
  <c r="X58" i="19"/>
  <c r="T58" i="19"/>
  <c r="P58" i="19"/>
  <c r="L58" i="19"/>
  <c r="H58" i="19"/>
  <c r="D58" i="19"/>
  <c r="V58" i="19"/>
  <c r="R58" i="19"/>
  <c r="N58" i="19"/>
  <c r="J58" i="19"/>
  <c r="F58" i="19"/>
  <c r="B58" i="19"/>
  <c r="Y58" i="19"/>
  <c r="Q58" i="19"/>
  <c r="I58" i="19"/>
  <c r="W58" i="19"/>
  <c r="G58" i="19"/>
  <c r="U58" i="19"/>
  <c r="M58" i="19"/>
  <c r="E58" i="19"/>
  <c r="S58" i="19"/>
  <c r="K58" i="19"/>
  <c r="C58" i="19"/>
  <c r="O58" i="19"/>
  <c r="W264" i="21"/>
  <c r="S264" i="21"/>
  <c r="O264" i="21"/>
  <c r="K264" i="21"/>
  <c r="G264" i="21"/>
  <c r="C264" i="21"/>
  <c r="V264" i="21"/>
  <c r="R264" i="21"/>
  <c r="N264" i="21"/>
  <c r="J264" i="21"/>
  <c r="F264" i="21"/>
  <c r="B264" i="21"/>
  <c r="U264" i="21"/>
  <c r="M264" i="21"/>
  <c r="E264" i="21"/>
  <c r="Q264" i="21"/>
  <c r="T264" i="21"/>
  <c r="L264" i="21"/>
  <c r="D264" i="21"/>
  <c r="Y264" i="21"/>
  <c r="I264" i="21"/>
  <c r="X264" i="21"/>
  <c r="P264" i="21"/>
  <c r="H264" i="21"/>
  <c r="W93" i="28"/>
  <c r="S93" i="28"/>
  <c r="O93" i="28"/>
  <c r="K93" i="28"/>
  <c r="G93" i="28"/>
  <c r="C93" i="28"/>
  <c r="V93" i="28"/>
  <c r="R93" i="28"/>
  <c r="N93" i="28"/>
  <c r="J93" i="28"/>
  <c r="F93" i="28"/>
  <c r="B93" i="28"/>
  <c r="Y93" i="28"/>
  <c r="Q93" i="28"/>
  <c r="I93" i="28"/>
  <c r="X93" i="28"/>
  <c r="P93" i="28"/>
  <c r="H93" i="28"/>
  <c r="U93" i="28"/>
  <c r="E93" i="28"/>
  <c r="M93" i="28"/>
  <c r="L93" i="28"/>
  <c r="T93" i="28"/>
  <c r="D93" i="28"/>
  <c r="Y128" i="28"/>
  <c r="U128" i="28"/>
  <c r="Q128" i="28"/>
  <c r="M128" i="28"/>
  <c r="I128" i="28"/>
  <c r="E128" i="28"/>
  <c r="X128" i="28"/>
  <c r="T128" i="28"/>
  <c r="P128" i="28"/>
  <c r="L128" i="28"/>
  <c r="H128" i="28"/>
  <c r="D128" i="28"/>
  <c r="S128" i="28"/>
  <c r="K128" i="28"/>
  <c r="C128" i="28"/>
  <c r="R128" i="28"/>
  <c r="J128" i="28"/>
  <c r="B128" i="28"/>
  <c r="O128" i="28"/>
  <c r="N128" i="28"/>
  <c r="G128" i="28"/>
  <c r="F128" i="28"/>
  <c r="W128" i="28"/>
  <c r="V128" i="28"/>
  <c r="W23" i="28"/>
  <c r="S23" i="28"/>
  <c r="O23" i="28"/>
  <c r="K23" i="28"/>
  <c r="G23" i="28"/>
  <c r="C23" i="28"/>
  <c r="V23" i="28"/>
  <c r="R23" i="28"/>
  <c r="N23" i="28"/>
  <c r="J23" i="28"/>
  <c r="F23" i="28"/>
  <c r="B23" i="28"/>
  <c r="Y23" i="28"/>
  <c r="Q23" i="28"/>
  <c r="I23" i="28"/>
  <c r="X23" i="28"/>
  <c r="P23" i="28"/>
  <c r="H23" i="28"/>
  <c r="U23" i="28"/>
  <c r="E23" i="28"/>
  <c r="T23" i="28"/>
  <c r="D23" i="28"/>
  <c r="M23" i="28"/>
  <c r="L23" i="28"/>
  <c r="W299" i="21"/>
  <c r="S299" i="21"/>
  <c r="O299" i="21"/>
  <c r="K299" i="21"/>
  <c r="G299" i="21"/>
  <c r="C299" i="21"/>
  <c r="V299" i="21"/>
  <c r="R299" i="21"/>
  <c r="N299" i="21"/>
  <c r="J299" i="21"/>
  <c r="F299" i="21"/>
  <c r="B299" i="21"/>
  <c r="U299" i="21"/>
  <c r="M299" i="21"/>
  <c r="E299" i="21"/>
  <c r="Y299" i="21"/>
  <c r="I299" i="21"/>
  <c r="T299" i="21"/>
  <c r="L299" i="21"/>
  <c r="D299" i="21"/>
  <c r="Q299" i="21"/>
  <c r="H299" i="21"/>
  <c r="X299" i="21"/>
  <c r="P299" i="21"/>
  <c r="A334" i="21"/>
  <c r="A300" i="21"/>
  <c r="A402" i="21"/>
  <c r="A368" i="21"/>
  <c r="A129" i="25"/>
  <c r="A59" i="28"/>
  <c r="A232" i="28"/>
  <c r="A164" i="28"/>
  <c r="A369" i="28"/>
  <c r="A266" i="28"/>
  <c r="A24" i="28"/>
  <c r="A403" i="28"/>
  <c r="A335" i="28"/>
  <c r="A94" i="28"/>
  <c r="A198" i="28"/>
  <c r="A301" i="28"/>
  <c r="A129" i="28"/>
  <c r="A231" i="21"/>
  <c r="A265" i="21"/>
  <c r="A196" i="21"/>
  <c r="A94" i="19"/>
  <c r="A59" i="19"/>
  <c r="A22" i="25"/>
  <c r="A94" i="25"/>
  <c r="A24" i="21"/>
  <c r="A92" i="21"/>
  <c r="A23" i="19"/>
  <c r="A162" i="21"/>
  <c r="A57" i="21"/>
  <c r="A58" i="25"/>
  <c r="A129" i="19"/>
  <c r="A127" i="21"/>
  <c r="Y127" i="21" l="1"/>
  <c r="U127" i="21"/>
  <c r="Q127" i="21"/>
  <c r="M127" i="21"/>
  <c r="I127" i="21"/>
  <c r="E127" i="21"/>
  <c r="X127" i="21"/>
  <c r="T127" i="21"/>
  <c r="P127" i="21"/>
  <c r="L127" i="21"/>
  <c r="H127" i="21"/>
  <c r="D127" i="21"/>
  <c r="S127" i="21"/>
  <c r="K127" i="21"/>
  <c r="C127" i="21"/>
  <c r="R127" i="21"/>
  <c r="J127" i="21"/>
  <c r="B127" i="21"/>
  <c r="W127" i="21"/>
  <c r="G127" i="21"/>
  <c r="V127" i="21"/>
  <c r="F127" i="21"/>
  <c r="O127" i="21"/>
  <c r="N127" i="21"/>
  <c r="W162" i="21"/>
  <c r="S162" i="21"/>
  <c r="O162" i="21"/>
  <c r="K162" i="21"/>
  <c r="G162" i="21"/>
  <c r="C162" i="21"/>
  <c r="V162" i="21"/>
  <c r="R162" i="21"/>
  <c r="N162" i="21"/>
  <c r="J162" i="21"/>
  <c r="F162" i="21"/>
  <c r="B162" i="21"/>
  <c r="Y162" i="21"/>
  <c r="Q162" i="21"/>
  <c r="I162" i="21"/>
  <c r="U162" i="21"/>
  <c r="M162" i="21"/>
  <c r="E162" i="21"/>
  <c r="P162" i="21"/>
  <c r="X162" i="21"/>
  <c r="H162" i="21"/>
  <c r="T162" i="21"/>
  <c r="L162" i="21"/>
  <c r="D162" i="21"/>
  <c r="V94" i="25"/>
  <c r="R94" i="25"/>
  <c r="N94" i="25"/>
  <c r="J94" i="25"/>
  <c r="F94" i="25"/>
  <c r="B94" i="25"/>
  <c r="Y94" i="25"/>
  <c r="U94" i="25"/>
  <c r="Q94" i="25"/>
  <c r="M94" i="25"/>
  <c r="I94" i="25"/>
  <c r="E94" i="25"/>
  <c r="X94" i="25"/>
  <c r="P94" i="25"/>
  <c r="H94" i="25"/>
  <c r="W94" i="25"/>
  <c r="O94" i="25"/>
  <c r="G94" i="25"/>
  <c r="L94" i="25"/>
  <c r="K94" i="25"/>
  <c r="T94" i="25"/>
  <c r="S94" i="25"/>
  <c r="D94" i="25"/>
  <c r="C94" i="25"/>
  <c r="V196" i="21"/>
  <c r="R196" i="21"/>
  <c r="N196" i="21"/>
  <c r="J196" i="21"/>
  <c r="F196" i="21"/>
  <c r="B196" i="21"/>
  <c r="X196" i="21"/>
  <c r="T196" i="21"/>
  <c r="P196" i="21"/>
  <c r="L196" i="21"/>
  <c r="H196" i="21"/>
  <c r="D196" i="21"/>
  <c r="U196" i="21"/>
  <c r="M196" i="21"/>
  <c r="E196" i="21"/>
  <c r="Y196" i="21"/>
  <c r="Q196" i="21"/>
  <c r="I196" i="21"/>
  <c r="K196" i="21"/>
  <c r="W196" i="21"/>
  <c r="G196" i="21"/>
  <c r="C196" i="21"/>
  <c r="S196" i="21"/>
  <c r="O196" i="21"/>
  <c r="W301" i="28"/>
  <c r="S301" i="28"/>
  <c r="O301" i="28"/>
  <c r="K301" i="28"/>
  <c r="G301" i="28"/>
  <c r="C301" i="28"/>
  <c r="V301" i="28"/>
  <c r="R301" i="28"/>
  <c r="N301" i="28"/>
  <c r="J301" i="28"/>
  <c r="F301" i="28"/>
  <c r="B301" i="28"/>
  <c r="U301" i="28"/>
  <c r="M301" i="28"/>
  <c r="E301" i="28"/>
  <c r="Y301" i="28"/>
  <c r="I301" i="28"/>
  <c r="P301" i="28"/>
  <c r="T301" i="28"/>
  <c r="L301" i="28"/>
  <c r="D301" i="28"/>
  <c r="Q301" i="28"/>
  <c r="X301" i="28"/>
  <c r="H301" i="28"/>
  <c r="W403" i="28"/>
  <c r="S403" i="28"/>
  <c r="O403" i="28"/>
  <c r="K403" i="28"/>
  <c r="G403" i="28"/>
  <c r="C403" i="28"/>
  <c r="V403" i="28"/>
  <c r="R403" i="28"/>
  <c r="N403" i="28"/>
  <c r="J403" i="28"/>
  <c r="F403" i="28"/>
  <c r="B403" i="28"/>
  <c r="U403" i="28"/>
  <c r="M403" i="28"/>
  <c r="E403" i="28"/>
  <c r="Y403" i="28"/>
  <c r="I403" i="28"/>
  <c r="P403" i="28"/>
  <c r="T403" i="28"/>
  <c r="L403" i="28"/>
  <c r="D403" i="28"/>
  <c r="Q403" i="28"/>
  <c r="X403" i="28"/>
  <c r="H403" i="28"/>
  <c r="Y164" i="28"/>
  <c r="U164" i="28"/>
  <c r="Q164" i="28"/>
  <c r="M164" i="28"/>
  <c r="I164" i="28"/>
  <c r="E164" i="28"/>
  <c r="W164" i="28"/>
  <c r="S164" i="28"/>
  <c r="O164" i="28"/>
  <c r="K164" i="28"/>
  <c r="G164" i="28"/>
  <c r="C164" i="28"/>
  <c r="T164" i="28"/>
  <c r="L164" i="28"/>
  <c r="D164" i="28"/>
  <c r="R164" i="28"/>
  <c r="J164" i="28"/>
  <c r="B164" i="28"/>
  <c r="P164" i="28"/>
  <c r="X164" i="28"/>
  <c r="H164" i="28"/>
  <c r="N164" i="28"/>
  <c r="V164" i="28"/>
  <c r="F164" i="28"/>
  <c r="W368" i="21"/>
  <c r="S368" i="21"/>
  <c r="O368" i="21"/>
  <c r="K368" i="21"/>
  <c r="G368" i="21"/>
  <c r="C368" i="21"/>
  <c r="V368" i="21"/>
  <c r="R368" i="21"/>
  <c r="N368" i="21"/>
  <c r="J368" i="21"/>
  <c r="F368" i="21"/>
  <c r="B368" i="21"/>
  <c r="U368" i="21"/>
  <c r="M368" i="21"/>
  <c r="E368" i="21"/>
  <c r="Y368" i="21"/>
  <c r="P368" i="21"/>
  <c r="T368" i="21"/>
  <c r="L368" i="21"/>
  <c r="D368" i="21"/>
  <c r="Q368" i="21"/>
  <c r="I368" i="21"/>
  <c r="X368" i="21"/>
  <c r="H368" i="21"/>
  <c r="V129" i="19"/>
  <c r="R129" i="19"/>
  <c r="N129" i="19"/>
  <c r="J129" i="19"/>
  <c r="F129" i="19"/>
  <c r="B129" i="19"/>
  <c r="X129" i="19"/>
  <c r="T129" i="19"/>
  <c r="P129" i="19"/>
  <c r="L129" i="19"/>
  <c r="H129" i="19"/>
  <c r="D129" i="19"/>
  <c r="Y129" i="19"/>
  <c r="Q129" i="19"/>
  <c r="I129" i="19"/>
  <c r="U129" i="19"/>
  <c r="M129" i="19"/>
  <c r="E129" i="19"/>
  <c r="S129" i="19"/>
  <c r="C129" i="19"/>
  <c r="O129" i="19"/>
  <c r="K129" i="19"/>
  <c r="W129" i="19"/>
  <c r="G129" i="19"/>
  <c r="X23" i="19"/>
  <c r="T23" i="19"/>
  <c r="P23" i="19"/>
  <c r="L23" i="19"/>
  <c r="H23" i="19"/>
  <c r="D23" i="19"/>
  <c r="V23" i="19"/>
  <c r="R23" i="19"/>
  <c r="N23" i="19"/>
  <c r="J23" i="19"/>
  <c r="F23" i="19"/>
  <c r="B23" i="19"/>
  <c r="Y23" i="19"/>
  <c r="Q23" i="19"/>
  <c r="I23" i="19"/>
  <c r="U23" i="19"/>
  <c r="M23" i="19"/>
  <c r="E23" i="19"/>
  <c r="S23" i="19"/>
  <c r="K23" i="19"/>
  <c r="C23" i="19"/>
  <c r="W23" i="19"/>
  <c r="O23" i="19"/>
  <c r="G23" i="19"/>
  <c r="V22" i="25"/>
  <c r="R22" i="25"/>
  <c r="N22" i="25"/>
  <c r="J22" i="25"/>
  <c r="Y22" i="25"/>
  <c r="U22" i="25"/>
  <c r="Q22" i="25"/>
  <c r="M22" i="25"/>
  <c r="X22" i="25"/>
  <c r="P22" i="25"/>
  <c r="I22" i="25"/>
  <c r="E22" i="25"/>
  <c r="W22" i="25"/>
  <c r="O22" i="25"/>
  <c r="H22" i="25"/>
  <c r="D22" i="25"/>
  <c r="L22" i="25"/>
  <c r="C22" i="25"/>
  <c r="K22" i="25"/>
  <c r="B22" i="25"/>
  <c r="G22" i="25"/>
  <c r="F22" i="25"/>
  <c r="T22" i="25"/>
  <c r="S22" i="25"/>
  <c r="W265" i="21"/>
  <c r="S265" i="21"/>
  <c r="O265" i="21"/>
  <c r="K265" i="21"/>
  <c r="G265" i="21"/>
  <c r="C265" i="21"/>
  <c r="V265" i="21"/>
  <c r="R265" i="21"/>
  <c r="N265" i="21"/>
  <c r="J265" i="21"/>
  <c r="F265" i="21"/>
  <c r="B265" i="21"/>
  <c r="U265" i="21"/>
  <c r="M265" i="21"/>
  <c r="E265" i="21"/>
  <c r="Y265" i="21"/>
  <c r="I265" i="21"/>
  <c r="T265" i="21"/>
  <c r="L265" i="21"/>
  <c r="D265" i="21"/>
  <c r="Q265" i="21"/>
  <c r="H265" i="21"/>
  <c r="X265" i="21"/>
  <c r="P265" i="21"/>
  <c r="V198" i="28"/>
  <c r="R198" i="28"/>
  <c r="N198" i="28"/>
  <c r="J198" i="28"/>
  <c r="F198" i="28"/>
  <c r="B198" i="28"/>
  <c r="U198" i="28"/>
  <c r="P198" i="28"/>
  <c r="K198" i="28"/>
  <c r="E198" i="28"/>
  <c r="Y198" i="28"/>
  <c r="T198" i="28"/>
  <c r="O198" i="28"/>
  <c r="I198" i="28"/>
  <c r="D198" i="28"/>
  <c r="X198" i="28"/>
  <c r="M198" i="28"/>
  <c r="C198" i="28"/>
  <c r="W198" i="28"/>
  <c r="L198" i="28"/>
  <c r="S198" i="28"/>
  <c r="H198" i="28"/>
  <c r="Q198" i="28"/>
  <c r="G198" i="28"/>
  <c r="W24" i="28"/>
  <c r="S24" i="28"/>
  <c r="O24" i="28"/>
  <c r="K24" i="28"/>
  <c r="G24" i="28"/>
  <c r="C24" i="28"/>
  <c r="V24" i="28"/>
  <c r="R24" i="28"/>
  <c r="N24" i="28"/>
  <c r="J24" i="28"/>
  <c r="F24" i="28"/>
  <c r="B24" i="28"/>
  <c r="Y24" i="28"/>
  <c r="Q24" i="28"/>
  <c r="I24" i="28"/>
  <c r="X24" i="28"/>
  <c r="P24" i="28"/>
  <c r="H24" i="28"/>
  <c r="M24" i="28"/>
  <c r="E24" i="28"/>
  <c r="T24" i="28"/>
  <c r="L24" i="28"/>
  <c r="U24" i="28"/>
  <c r="D24" i="28"/>
  <c r="W232" i="28"/>
  <c r="S232" i="28"/>
  <c r="O232" i="28"/>
  <c r="K232" i="28"/>
  <c r="G232" i="28"/>
  <c r="C232" i="28"/>
  <c r="V232" i="28"/>
  <c r="R232" i="28"/>
  <c r="N232" i="28"/>
  <c r="J232" i="28"/>
  <c r="F232" i="28"/>
  <c r="B232" i="28"/>
  <c r="U232" i="28"/>
  <c r="M232" i="28"/>
  <c r="E232" i="28"/>
  <c r="Y232" i="28"/>
  <c r="I232" i="28"/>
  <c r="X232" i="28"/>
  <c r="H232" i="28"/>
  <c r="T232" i="28"/>
  <c r="L232" i="28"/>
  <c r="D232" i="28"/>
  <c r="Q232" i="28"/>
  <c r="P232" i="28"/>
  <c r="W402" i="21"/>
  <c r="S402" i="21"/>
  <c r="O402" i="21"/>
  <c r="K402" i="21"/>
  <c r="G402" i="21"/>
  <c r="C402" i="21"/>
  <c r="V402" i="21"/>
  <c r="R402" i="21"/>
  <c r="N402" i="21"/>
  <c r="J402" i="21"/>
  <c r="F402" i="21"/>
  <c r="B402" i="21"/>
  <c r="U402" i="21"/>
  <c r="M402" i="21"/>
  <c r="E402" i="21"/>
  <c r="Q402" i="21"/>
  <c r="P402" i="21"/>
  <c r="T402" i="21"/>
  <c r="L402" i="21"/>
  <c r="D402" i="21"/>
  <c r="Y402" i="21"/>
  <c r="I402" i="21"/>
  <c r="X402" i="21"/>
  <c r="H402" i="21"/>
  <c r="V58" i="25"/>
  <c r="R58" i="25"/>
  <c r="N58" i="25"/>
  <c r="J58" i="25"/>
  <c r="F58" i="25"/>
  <c r="B58" i="25"/>
  <c r="Y58" i="25"/>
  <c r="U58" i="25"/>
  <c r="Q58" i="25"/>
  <c r="M58" i="25"/>
  <c r="I58" i="25"/>
  <c r="E58" i="25"/>
  <c r="X58" i="25"/>
  <c r="P58" i="25"/>
  <c r="H58" i="25"/>
  <c r="W58" i="25"/>
  <c r="O58" i="25"/>
  <c r="G58" i="25"/>
  <c r="T58" i="25"/>
  <c r="D58" i="25"/>
  <c r="S58" i="25"/>
  <c r="C58" i="25"/>
  <c r="L58" i="25"/>
  <c r="K58" i="25"/>
  <c r="Y92" i="21"/>
  <c r="U92" i="21"/>
  <c r="Q92" i="21"/>
  <c r="M92" i="21"/>
  <c r="I92" i="21"/>
  <c r="E92" i="21"/>
  <c r="X92" i="21"/>
  <c r="T92" i="21"/>
  <c r="P92" i="21"/>
  <c r="L92" i="21"/>
  <c r="H92" i="21"/>
  <c r="D92" i="21"/>
  <c r="S92" i="21"/>
  <c r="K92" i="21"/>
  <c r="C92" i="21"/>
  <c r="R92" i="21"/>
  <c r="J92" i="21"/>
  <c r="B92" i="21"/>
  <c r="W92" i="21"/>
  <c r="G92" i="21"/>
  <c r="V92" i="21"/>
  <c r="F92" i="21"/>
  <c r="O92" i="21"/>
  <c r="N92" i="21"/>
  <c r="X59" i="19"/>
  <c r="T59" i="19"/>
  <c r="P59" i="19"/>
  <c r="L59" i="19"/>
  <c r="H59" i="19"/>
  <c r="D59" i="19"/>
  <c r="V59" i="19"/>
  <c r="R59" i="19"/>
  <c r="N59" i="19"/>
  <c r="J59" i="19"/>
  <c r="F59" i="19"/>
  <c r="B59" i="19"/>
  <c r="Y59" i="19"/>
  <c r="Q59" i="19"/>
  <c r="I59" i="19"/>
  <c r="W59" i="19"/>
  <c r="O59" i="19"/>
  <c r="G59" i="19"/>
  <c r="U59" i="19"/>
  <c r="M59" i="19"/>
  <c r="E59" i="19"/>
  <c r="S59" i="19"/>
  <c r="K59" i="19"/>
  <c r="C59" i="19"/>
  <c r="W231" i="21"/>
  <c r="S231" i="21"/>
  <c r="O231" i="21"/>
  <c r="K231" i="21"/>
  <c r="G231" i="21"/>
  <c r="C231" i="21"/>
  <c r="Y231" i="21"/>
  <c r="Q231" i="21"/>
  <c r="I231" i="21"/>
  <c r="V231" i="21"/>
  <c r="R231" i="21"/>
  <c r="N231" i="21"/>
  <c r="J231" i="21"/>
  <c r="F231" i="21"/>
  <c r="B231" i="21"/>
  <c r="U231" i="21"/>
  <c r="M231" i="21"/>
  <c r="E231" i="21"/>
  <c r="T231" i="21"/>
  <c r="D231" i="21"/>
  <c r="P231" i="21"/>
  <c r="L231" i="21"/>
  <c r="X231" i="21"/>
  <c r="H231" i="21"/>
  <c r="W94" i="28"/>
  <c r="S94" i="28"/>
  <c r="O94" i="28"/>
  <c r="K94" i="28"/>
  <c r="G94" i="28"/>
  <c r="C94" i="28"/>
  <c r="V94" i="28"/>
  <c r="R94" i="28"/>
  <c r="N94" i="28"/>
  <c r="J94" i="28"/>
  <c r="F94" i="28"/>
  <c r="B94" i="28"/>
  <c r="Y94" i="28"/>
  <c r="Q94" i="28"/>
  <c r="I94" i="28"/>
  <c r="X94" i="28"/>
  <c r="P94" i="28"/>
  <c r="H94" i="28"/>
  <c r="M94" i="28"/>
  <c r="U94" i="28"/>
  <c r="D94" i="28"/>
  <c r="L94" i="28"/>
  <c r="E94" i="28"/>
  <c r="T94" i="28"/>
  <c r="W266" i="28"/>
  <c r="S266" i="28"/>
  <c r="O266" i="28"/>
  <c r="K266" i="28"/>
  <c r="G266" i="28"/>
  <c r="C266" i="28"/>
  <c r="V266" i="28"/>
  <c r="R266" i="28"/>
  <c r="N266" i="28"/>
  <c r="J266" i="28"/>
  <c r="F266" i="28"/>
  <c r="B266" i="28"/>
  <c r="U266" i="28"/>
  <c r="M266" i="28"/>
  <c r="E266" i="28"/>
  <c r="Q266" i="28"/>
  <c r="P266" i="28"/>
  <c r="T266" i="28"/>
  <c r="L266" i="28"/>
  <c r="D266" i="28"/>
  <c r="Y266" i="28"/>
  <c r="I266" i="28"/>
  <c r="X266" i="28"/>
  <c r="H266" i="28"/>
  <c r="W59" i="28"/>
  <c r="S59" i="28"/>
  <c r="O59" i="28"/>
  <c r="K59" i="28"/>
  <c r="G59" i="28"/>
  <c r="C59" i="28"/>
  <c r="V59" i="28"/>
  <c r="R59" i="28"/>
  <c r="N59" i="28"/>
  <c r="J59" i="28"/>
  <c r="F59" i="28"/>
  <c r="B59" i="28"/>
  <c r="Y59" i="28"/>
  <c r="Q59" i="28"/>
  <c r="I59" i="28"/>
  <c r="X59" i="28"/>
  <c r="P59" i="28"/>
  <c r="H59" i="28"/>
  <c r="M59" i="28"/>
  <c r="U59" i="28"/>
  <c r="E59" i="28"/>
  <c r="T59" i="28"/>
  <c r="D59" i="28"/>
  <c r="L59" i="28"/>
  <c r="W300" i="21"/>
  <c r="S300" i="21"/>
  <c r="O300" i="21"/>
  <c r="K300" i="21"/>
  <c r="G300" i="21"/>
  <c r="C300" i="21"/>
  <c r="V300" i="21"/>
  <c r="R300" i="21"/>
  <c r="N300" i="21"/>
  <c r="J300" i="21"/>
  <c r="F300" i="21"/>
  <c r="B300" i="21"/>
  <c r="U300" i="21"/>
  <c r="M300" i="21"/>
  <c r="E300" i="21"/>
  <c r="Q300" i="21"/>
  <c r="T300" i="21"/>
  <c r="L300" i="21"/>
  <c r="D300" i="21"/>
  <c r="Y300" i="21"/>
  <c r="I300" i="21"/>
  <c r="P300" i="21"/>
  <c r="H300" i="21"/>
  <c r="X300" i="21"/>
  <c r="Y57" i="21"/>
  <c r="U57" i="21"/>
  <c r="Q57" i="21"/>
  <c r="M57" i="21"/>
  <c r="I57" i="21"/>
  <c r="E57" i="21"/>
  <c r="X57" i="21"/>
  <c r="T57" i="21"/>
  <c r="P57" i="21"/>
  <c r="L57" i="21"/>
  <c r="H57" i="21"/>
  <c r="D57" i="21"/>
  <c r="S57" i="21"/>
  <c r="K57" i="21"/>
  <c r="C57" i="21"/>
  <c r="R57" i="21"/>
  <c r="J57" i="21"/>
  <c r="B57" i="21"/>
  <c r="W57" i="21"/>
  <c r="G57" i="21"/>
  <c r="V57" i="21"/>
  <c r="F57" i="21"/>
  <c r="O57" i="21"/>
  <c r="N57" i="21"/>
  <c r="Y24" i="21"/>
  <c r="U24" i="21"/>
  <c r="Q24" i="21"/>
  <c r="M24" i="21"/>
  <c r="I24" i="21"/>
  <c r="E24" i="21"/>
  <c r="X24" i="21"/>
  <c r="T24" i="21"/>
  <c r="P24" i="21"/>
  <c r="L24" i="21"/>
  <c r="H24" i="21"/>
  <c r="D24" i="21"/>
  <c r="S24" i="21"/>
  <c r="K24" i="21"/>
  <c r="C24" i="21"/>
  <c r="R24" i="21"/>
  <c r="J24" i="21"/>
  <c r="B24" i="21"/>
  <c r="W24" i="21"/>
  <c r="G24" i="21"/>
  <c r="V24" i="21"/>
  <c r="F24" i="21"/>
  <c r="N24" i="21"/>
  <c r="O24" i="21"/>
  <c r="X94" i="19"/>
  <c r="T94" i="19"/>
  <c r="P94" i="19"/>
  <c r="L94" i="19"/>
  <c r="H94" i="19"/>
  <c r="D94" i="19"/>
  <c r="V94" i="19"/>
  <c r="R94" i="19"/>
  <c r="N94" i="19"/>
  <c r="J94" i="19"/>
  <c r="F94" i="19"/>
  <c r="B94" i="19"/>
  <c r="Y94" i="19"/>
  <c r="Q94" i="19"/>
  <c r="I94" i="19"/>
  <c r="W94" i="19"/>
  <c r="O94" i="19"/>
  <c r="G94" i="19"/>
  <c r="U94" i="19"/>
  <c r="M94" i="19"/>
  <c r="E94" i="19"/>
  <c r="S94" i="19"/>
  <c r="K94" i="19"/>
  <c r="C94" i="19"/>
  <c r="Y129" i="28"/>
  <c r="U129" i="28"/>
  <c r="Q129" i="28"/>
  <c r="M129" i="28"/>
  <c r="I129" i="28"/>
  <c r="E129" i="28"/>
  <c r="X129" i="28"/>
  <c r="T129" i="28"/>
  <c r="P129" i="28"/>
  <c r="L129" i="28"/>
  <c r="H129" i="28"/>
  <c r="D129" i="28"/>
  <c r="S129" i="28"/>
  <c r="K129" i="28"/>
  <c r="C129" i="28"/>
  <c r="R129" i="28"/>
  <c r="J129" i="28"/>
  <c r="B129" i="28"/>
  <c r="W129" i="28"/>
  <c r="G129" i="28"/>
  <c r="V129" i="28"/>
  <c r="F129" i="28"/>
  <c r="O129" i="28"/>
  <c r="N129" i="28"/>
  <c r="W335" i="28"/>
  <c r="S335" i="28"/>
  <c r="O335" i="28"/>
  <c r="K335" i="28"/>
  <c r="G335" i="28"/>
  <c r="C335" i="28"/>
  <c r="V335" i="28"/>
  <c r="R335" i="28"/>
  <c r="N335" i="28"/>
  <c r="J335" i="28"/>
  <c r="F335" i="28"/>
  <c r="B335" i="28"/>
  <c r="U335" i="28"/>
  <c r="M335" i="28"/>
  <c r="E335" i="28"/>
  <c r="Y335" i="28"/>
  <c r="I335" i="28"/>
  <c r="P335" i="28"/>
  <c r="T335" i="28"/>
  <c r="L335" i="28"/>
  <c r="D335" i="28"/>
  <c r="Q335" i="28"/>
  <c r="X335" i="28"/>
  <c r="H335" i="28"/>
  <c r="W369" i="28"/>
  <c r="S369" i="28"/>
  <c r="O369" i="28"/>
  <c r="K369" i="28"/>
  <c r="G369" i="28"/>
  <c r="C369" i="28"/>
  <c r="V369" i="28"/>
  <c r="R369" i="28"/>
  <c r="N369" i="28"/>
  <c r="J369" i="28"/>
  <c r="F369" i="28"/>
  <c r="B369" i="28"/>
  <c r="U369" i="28"/>
  <c r="M369" i="28"/>
  <c r="E369" i="28"/>
  <c r="Q369" i="28"/>
  <c r="X369" i="28"/>
  <c r="H369" i="28"/>
  <c r="T369" i="28"/>
  <c r="L369" i="28"/>
  <c r="D369" i="28"/>
  <c r="Y369" i="28"/>
  <c r="I369" i="28"/>
  <c r="P369" i="28"/>
  <c r="A130" i="25"/>
  <c r="V129" i="25"/>
  <c r="R129" i="25"/>
  <c r="N129" i="25"/>
  <c r="J129" i="25"/>
  <c r="F129" i="25"/>
  <c r="B129" i="25"/>
  <c r="Y129" i="25"/>
  <c r="U129" i="25"/>
  <c r="Q129" i="25"/>
  <c r="M129" i="25"/>
  <c r="I129" i="25"/>
  <c r="E129" i="25"/>
  <c r="X129" i="25"/>
  <c r="P129" i="25"/>
  <c r="H129" i="25"/>
  <c r="W129" i="25"/>
  <c r="O129" i="25"/>
  <c r="G129" i="25"/>
  <c r="L129" i="25"/>
  <c r="K129" i="25"/>
  <c r="D129" i="25"/>
  <c r="C129" i="25"/>
  <c r="T129" i="25"/>
  <c r="S129" i="25"/>
  <c r="W334" i="21"/>
  <c r="S334" i="21"/>
  <c r="O334" i="21"/>
  <c r="K334" i="21"/>
  <c r="G334" i="21"/>
  <c r="C334" i="21"/>
  <c r="V334" i="21"/>
  <c r="R334" i="21"/>
  <c r="N334" i="21"/>
  <c r="J334" i="21"/>
  <c r="F334" i="21"/>
  <c r="B334" i="21"/>
  <c r="U334" i="21"/>
  <c r="M334" i="21"/>
  <c r="E334" i="21"/>
  <c r="Q334" i="21"/>
  <c r="X334" i="21"/>
  <c r="H334" i="21"/>
  <c r="T334" i="21"/>
  <c r="L334" i="21"/>
  <c r="D334" i="21"/>
  <c r="Y334" i="21"/>
  <c r="I334" i="21"/>
  <c r="P334" i="21"/>
  <c r="A369" i="21"/>
  <c r="A403" i="21"/>
  <c r="A301" i="21"/>
  <c r="A335" i="21"/>
  <c r="A131" i="25"/>
  <c r="A25" i="28"/>
  <c r="A302" i="28"/>
  <c r="A95" i="28"/>
  <c r="A233" i="28"/>
  <c r="A199" i="28"/>
  <c r="A336" i="28"/>
  <c r="A165" i="28"/>
  <c r="A130" i="28"/>
  <c r="A404" i="28"/>
  <c r="A267" i="28"/>
  <c r="A370" i="28"/>
  <c r="A60" i="28"/>
  <c r="A266" i="21"/>
  <c r="A232" i="21"/>
  <c r="A197" i="21"/>
  <c r="A95" i="19"/>
  <c r="A60" i="19"/>
  <c r="A128" i="21"/>
  <c r="A59" i="25"/>
  <c r="A58" i="21"/>
  <c r="A95" i="25"/>
  <c r="A130" i="19"/>
  <c r="A93" i="21"/>
  <c r="A25" i="21"/>
  <c r="A23" i="25"/>
  <c r="A163" i="21"/>
  <c r="A24" i="19"/>
  <c r="V23" i="25" l="1"/>
  <c r="R23" i="25"/>
  <c r="N23" i="25"/>
  <c r="J23" i="25"/>
  <c r="F23" i="25"/>
  <c r="B23" i="25"/>
  <c r="Y23" i="25"/>
  <c r="U23" i="25"/>
  <c r="Q23" i="25"/>
  <c r="M23" i="25"/>
  <c r="I23" i="25"/>
  <c r="E23" i="25"/>
  <c r="X23" i="25"/>
  <c r="P23" i="25"/>
  <c r="H23" i="25"/>
  <c r="W23" i="25"/>
  <c r="O23" i="25"/>
  <c r="G23" i="25"/>
  <c r="T23" i="25"/>
  <c r="D23" i="25"/>
  <c r="S23" i="25"/>
  <c r="C23" i="25"/>
  <c r="L23" i="25"/>
  <c r="K23" i="25"/>
  <c r="V95" i="25"/>
  <c r="R95" i="25"/>
  <c r="N95" i="25"/>
  <c r="J95" i="25"/>
  <c r="F95" i="25"/>
  <c r="B95" i="25"/>
  <c r="Y95" i="25"/>
  <c r="U95" i="25"/>
  <c r="Q95" i="25"/>
  <c r="M95" i="25"/>
  <c r="I95" i="25"/>
  <c r="E95" i="25"/>
  <c r="X95" i="25"/>
  <c r="P95" i="25"/>
  <c r="H95" i="25"/>
  <c r="W95" i="25"/>
  <c r="O95" i="25"/>
  <c r="G95" i="25"/>
  <c r="T95" i="25"/>
  <c r="D95" i="25"/>
  <c r="S95" i="25"/>
  <c r="C95" i="25"/>
  <c r="K95" i="25"/>
  <c r="L95" i="25"/>
  <c r="X60" i="19"/>
  <c r="T60" i="19"/>
  <c r="P60" i="19"/>
  <c r="L60" i="19"/>
  <c r="H60" i="19"/>
  <c r="D60" i="19"/>
  <c r="V60" i="19"/>
  <c r="R60" i="19"/>
  <c r="N60" i="19"/>
  <c r="J60" i="19"/>
  <c r="F60" i="19"/>
  <c r="B60" i="19"/>
  <c r="Y60" i="19"/>
  <c r="Q60" i="19"/>
  <c r="I60" i="19"/>
  <c r="W60" i="19"/>
  <c r="O60" i="19"/>
  <c r="G60" i="19"/>
  <c r="U60" i="19"/>
  <c r="M60" i="19"/>
  <c r="E60" i="19"/>
  <c r="S60" i="19"/>
  <c r="K60" i="19"/>
  <c r="C60" i="19"/>
  <c r="W266" i="21"/>
  <c r="S266" i="21"/>
  <c r="O266" i="21"/>
  <c r="K266" i="21"/>
  <c r="G266" i="21"/>
  <c r="C266" i="21"/>
  <c r="V266" i="21"/>
  <c r="R266" i="21"/>
  <c r="N266" i="21"/>
  <c r="J266" i="21"/>
  <c r="F266" i="21"/>
  <c r="B266" i="21"/>
  <c r="U266" i="21"/>
  <c r="M266" i="21"/>
  <c r="E266" i="21"/>
  <c r="Q266" i="21"/>
  <c r="T266" i="21"/>
  <c r="L266" i="21"/>
  <c r="D266" i="21"/>
  <c r="Y266" i="21"/>
  <c r="I266" i="21"/>
  <c r="H266" i="21"/>
  <c r="X266" i="21"/>
  <c r="P266" i="21"/>
  <c r="W404" i="28"/>
  <c r="S404" i="28"/>
  <c r="O404" i="28"/>
  <c r="K404" i="28"/>
  <c r="G404" i="28"/>
  <c r="C404" i="28"/>
  <c r="V404" i="28"/>
  <c r="R404" i="28"/>
  <c r="N404" i="28"/>
  <c r="J404" i="28"/>
  <c r="F404" i="28"/>
  <c r="B404" i="28"/>
  <c r="U404" i="28"/>
  <c r="M404" i="28"/>
  <c r="E404" i="28"/>
  <c r="Q404" i="28"/>
  <c r="X404" i="28"/>
  <c r="H404" i="28"/>
  <c r="T404" i="28"/>
  <c r="L404" i="28"/>
  <c r="D404" i="28"/>
  <c r="Y404" i="28"/>
  <c r="I404" i="28"/>
  <c r="P404" i="28"/>
  <c r="V199" i="28"/>
  <c r="R199" i="28"/>
  <c r="N199" i="28"/>
  <c r="J199" i="28"/>
  <c r="F199" i="28"/>
  <c r="B199" i="28"/>
  <c r="Y199" i="28"/>
  <c r="T199" i="28"/>
  <c r="O199" i="28"/>
  <c r="U199" i="28"/>
  <c r="M199" i="28"/>
  <c r="H199" i="28"/>
  <c r="C199" i="28"/>
  <c r="S199" i="28"/>
  <c r="L199" i="28"/>
  <c r="G199" i="28"/>
  <c r="X199" i="28"/>
  <c r="K199" i="28"/>
  <c r="W199" i="28"/>
  <c r="I199" i="28"/>
  <c r="Q199" i="28"/>
  <c r="E199" i="28"/>
  <c r="P199" i="28"/>
  <c r="D199" i="28"/>
  <c r="W25" i="28"/>
  <c r="S25" i="28"/>
  <c r="O25" i="28"/>
  <c r="K25" i="28"/>
  <c r="G25" i="28"/>
  <c r="C25" i="28"/>
  <c r="V25" i="28"/>
  <c r="R25" i="28"/>
  <c r="N25" i="28"/>
  <c r="J25" i="28"/>
  <c r="F25" i="28"/>
  <c r="B25" i="28"/>
  <c r="Y25" i="28"/>
  <c r="Q25" i="28"/>
  <c r="I25" i="28"/>
  <c r="X25" i="28"/>
  <c r="P25" i="28"/>
  <c r="H25" i="28"/>
  <c r="U25" i="28"/>
  <c r="E25" i="28"/>
  <c r="M25" i="28"/>
  <c r="T25" i="28"/>
  <c r="D25" i="28"/>
  <c r="L25" i="28"/>
  <c r="W403" i="21"/>
  <c r="S403" i="21"/>
  <c r="O403" i="21"/>
  <c r="K403" i="21"/>
  <c r="G403" i="21"/>
  <c r="C403" i="21"/>
  <c r="V403" i="21"/>
  <c r="R403" i="21"/>
  <c r="N403" i="21"/>
  <c r="J403" i="21"/>
  <c r="F403" i="21"/>
  <c r="B403" i="21"/>
  <c r="U403" i="21"/>
  <c r="M403" i="21"/>
  <c r="E403" i="21"/>
  <c r="Y403" i="21"/>
  <c r="I403" i="21"/>
  <c r="X403" i="21"/>
  <c r="H403" i="21"/>
  <c r="T403" i="21"/>
  <c r="L403" i="21"/>
  <c r="D403" i="21"/>
  <c r="Q403" i="21"/>
  <c r="P403" i="21"/>
  <c r="X24" i="19"/>
  <c r="T24" i="19"/>
  <c r="P24" i="19"/>
  <c r="L24" i="19"/>
  <c r="H24" i="19"/>
  <c r="D24" i="19"/>
  <c r="V24" i="19"/>
  <c r="R24" i="19"/>
  <c r="N24" i="19"/>
  <c r="J24" i="19"/>
  <c r="F24" i="19"/>
  <c r="B24" i="19"/>
  <c r="Y24" i="19"/>
  <c r="Q24" i="19"/>
  <c r="I24" i="19"/>
  <c r="U24" i="19"/>
  <c r="M24" i="19"/>
  <c r="E24" i="19"/>
  <c r="S24" i="19"/>
  <c r="K24" i="19"/>
  <c r="C24" i="19"/>
  <c r="G24" i="19"/>
  <c r="W24" i="19"/>
  <c r="O24" i="19"/>
  <c r="Y93" i="21"/>
  <c r="U93" i="21"/>
  <c r="Q93" i="21"/>
  <c r="M93" i="21"/>
  <c r="I93" i="21"/>
  <c r="E93" i="21"/>
  <c r="X93" i="21"/>
  <c r="T93" i="21"/>
  <c r="P93" i="21"/>
  <c r="L93" i="21"/>
  <c r="H93" i="21"/>
  <c r="D93" i="21"/>
  <c r="S93" i="21"/>
  <c r="K93" i="21"/>
  <c r="C93" i="21"/>
  <c r="R93" i="21"/>
  <c r="J93" i="21"/>
  <c r="B93" i="21"/>
  <c r="O93" i="21"/>
  <c r="N93" i="21"/>
  <c r="W93" i="21"/>
  <c r="G93" i="21"/>
  <c r="V93" i="21"/>
  <c r="F93" i="21"/>
  <c r="V59" i="25"/>
  <c r="R59" i="25"/>
  <c r="N59" i="25"/>
  <c r="J59" i="25"/>
  <c r="F59" i="25"/>
  <c r="B59" i="25"/>
  <c r="Y59" i="25"/>
  <c r="U59" i="25"/>
  <c r="Q59" i="25"/>
  <c r="M59" i="25"/>
  <c r="I59" i="25"/>
  <c r="E59" i="25"/>
  <c r="X59" i="25"/>
  <c r="P59" i="25"/>
  <c r="H59" i="25"/>
  <c r="W59" i="25"/>
  <c r="O59" i="25"/>
  <c r="G59" i="25"/>
  <c r="L59" i="25"/>
  <c r="K59" i="25"/>
  <c r="D59" i="25"/>
  <c r="C59" i="25"/>
  <c r="T59" i="25"/>
  <c r="S59" i="25"/>
  <c r="V197" i="21"/>
  <c r="R197" i="21"/>
  <c r="N197" i="21"/>
  <c r="J197" i="21"/>
  <c r="F197" i="21"/>
  <c r="B197" i="21"/>
  <c r="X197" i="21"/>
  <c r="T197" i="21"/>
  <c r="P197" i="21"/>
  <c r="L197" i="21"/>
  <c r="H197" i="21"/>
  <c r="D197" i="21"/>
  <c r="U197" i="21"/>
  <c r="M197" i="21"/>
  <c r="E197" i="21"/>
  <c r="Y197" i="21"/>
  <c r="Q197" i="21"/>
  <c r="I197" i="21"/>
  <c r="S197" i="21"/>
  <c r="C197" i="21"/>
  <c r="O197" i="21"/>
  <c r="K197" i="21"/>
  <c r="W197" i="21"/>
  <c r="G197" i="21"/>
  <c r="W370" i="28"/>
  <c r="S370" i="28"/>
  <c r="O370" i="28"/>
  <c r="K370" i="28"/>
  <c r="G370" i="28"/>
  <c r="C370" i="28"/>
  <c r="V370" i="28"/>
  <c r="R370" i="28"/>
  <c r="N370" i="28"/>
  <c r="J370" i="28"/>
  <c r="F370" i="28"/>
  <c r="B370" i="28"/>
  <c r="U370" i="28"/>
  <c r="M370" i="28"/>
  <c r="E370" i="28"/>
  <c r="Y370" i="28"/>
  <c r="I370" i="28"/>
  <c r="P370" i="28"/>
  <c r="T370" i="28"/>
  <c r="L370" i="28"/>
  <c r="D370" i="28"/>
  <c r="Q370" i="28"/>
  <c r="X370" i="28"/>
  <c r="H370" i="28"/>
  <c r="Y165" i="28"/>
  <c r="U165" i="28"/>
  <c r="Q165" i="28"/>
  <c r="M165" i="28"/>
  <c r="I165" i="28"/>
  <c r="E165" i="28"/>
  <c r="W165" i="28"/>
  <c r="S165" i="28"/>
  <c r="O165" i="28"/>
  <c r="K165" i="28"/>
  <c r="G165" i="28"/>
  <c r="C165" i="28"/>
  <c r="T165" i="28"/>
  <c r="L165" i="28"/>
  <c r="D165" i="28"/>
  <c r="R165" i="28"/>
  <c r="J165" i="28"/>
  <c r="B165" i="28"/>
  <c r="X165" i="28"/>
  <c r="H165" i="28"/>
  <c r="P165" i="28"/>
  <c r="V165" i="28"/>
  <c r="F165" i="28"/>
  <c r="N165" i="28"/>
  <c r="W95" i="28"/>
  <c r="S95" i="28"/>
  <c r="O95" i="28"/>
  <c r="K95" i="28"/>
  <c r="G95" i="28"/>
  <c r="C95" i="28"/>
  <c r="V95" i="28"/>
  <c r="R95" i="28"/>
  <c r="N95" i="28"/>
  <c r="J95" i="28"/>
  <c r="F95" i="28"/>
  <c r="B95" i="28"/>
  <c r="Y95" i="28"/>
  <c r="Q95" i="28"/>
  <c r="I95" i="28"/>
  <c r="X95" i="28"/>
  <c r="P95" i="28"/>
  <c r="H95" i="28"/>
  <c r="U95" i="28"/>
  <c r="E95" i="28"/>
  <c r="L95" i="28"/>
  <c r="T95" i="28"/>
  <c r="D95" i="28"/>
  <c r="M95" i="28"/>
  <c r="W335" i="21"/>
  <c r="S335" i="21"/>
  <c r="O335" i="21"/>
  <c r="K335" i="21"/>
  <c r="G335" i="21"/>
  <c r="C335" i="21"/>
  <c r="V335" i="21"/>
  <c r="R335" i="21"/>
  <c r="N335" i="21"/>
  <c r="J335" i="21"/>
  <c r="F335" i="21"/>
  <c r="B335" i="21"/>
  <c r="U335" i="21"/>
  <c r="M335" i="21"/>
  <c r="E335" i="21"/>
  <c r="Y335" i="21"/>
  <c r="I335" i="21"/>
  <c r="P335" i="21"/>
  <c r="T335" i="21"/>
  <c r="L335" i="21"/>
  <c r="D335" i="21"/>
  <c r="Q335" i="21"/>
  <c r="X335" i="21"/>
  <c r="H335" i="21"/>
  <c r="W163" i="21"/>
  <c r="S163" i="21"/>
  <c r="O163" i="21"/>
  <c r="K163" i="21"/>
  <c r="G163" i="21"/>
  <c r="C163" i="21"/>
  <c r="V163" i="21"/>
  <c r="R163" i="21"/>
  <c r="N163" i="21"/>
  <c r="J163" i="21"/>
  <c r="F163" i="21"/>
  <c r="B163" i="21"/>
  <c r="Y163" i="21"/>
  <c r="Q163" i="21"/>
  <c r="I163" i="21"/>
  <c r="U163" i="21"/>
  <c r="M163" i="21"/>
  <c r="E163" i="21"/>
  <c r="X163" i="21"/>
  <c r="H163" i="21"/>
  <c r="P163" i="21"/>
  <c r="T163" i="21"/>
  <c r="L163" i="21"/>
  <c r="D163" i="21"/>
  <c r="V130" i="19"/>
  <c r="R130" i="19"/>
  <c r="N130" i="19"/>
  <c r="J130" i="19"/>
  <c r="F130" i="19"/>
  <c r="B130" i="19"/>
  <c r="X130" i="19"/>
  <c r="T130" i="19"/>
  <c r="P130" i="19"/>
  <c r="L130" i="19"/>
  <c r="H130" i="19"/>
  <c r="D130" i="19"/>
  <c r="Y130" i="19"/>
  <c r="Q130" i="19"/>
  <c r="I130" i="19"/>
  <c r="U130" i="19"/>
  <c r="M130" i="19"/>
  <c r="E130" i="19"/>
  <c r="K130" i="19"/>
  <c r="W130" i="19"/>
  <c r="G130" i="19"/>
  <c r="S130" i="19"/>
  <c r="C130" i="19"/>
  <c r="O130" i="19"/>
  <c r="Y128" i="21"/>
  <c r="U128" i="21"/>
  <c r="Q128" i="21"/>
  <c r="M128" i="21"/>
  <c r="I128" i="21"/>
  <c r="E128" i="21"/>
  <c r="X128" i="21"/>
  <c r="T128" i="21"/>
  <c r="P128" i="21"/>
  <c r="L128" i="21"/>
  <c r="H128" i="21"/>
  <c r="D128" i="21"/>
  <c r="S128" i="21"/>
  <c r="K128" i="21"/>
  <c r="C128" i="21"/>
  <c r="R128" i="21"/>
  <c r="J128" i="21"/>
  <c r="B128" i="21"/>
  <c r="O128" i="21"/>
  <c r="N128" i="21"/>
  <c r="G128" i="21"/>
  <c r="V128" i="21"/>
  <c r="F128" i="21"/>
  <c r="W128" i="21"/>
  <c r="W232" i="21"/>
  <c r="S232" i="21"/>
  <c r="O232" i="21"/>
  <c r="K232" i="21"/>
  <c r="G232" i="21"/>
  <c r="C232" i="21"/>
  <c r="Y232" i="21"/>
  <c r="Q232" i="21"/>
  <c r="I232" i="21"/>
  <c r="V232" i="21"/>
  <c r="R232" i="21"/>
  <c r="N232" i="21"/>
  <c r="J232" i="21"/>
  <c r="F232" i="21"/>
  <c r="B232" i="21"/>
  <c r="U232" i="21"/>
  <c r="M232" i="21"/>
  <c r="E232" i="21"/>
  <c r="L232" i="21"/>
  <c r="T232" i="21"/>
  <c r="D232" i="21"/>
  <c r="P232" i="21"/>
  <c r="X232" i="21"/>
  <c r="H232" i="21"/>
  <c r="W267" i="28"/>
  <c r="S267" i="28"/>
  <c r="O267" i="28"/>
  <c r="K267" i="28"/>
  <c r="G267" i="28"/>
  <c r="C267" i="28"/>
  <c r="V267" i="28"/>
  <c r="R267" i="28"/>
  <c r="N267" i="28"/>
  <c r="J267" i="28"/>
  <c r="F267" i="28"/>
  <c r="B267" i="28"/>
  <c r="U267" i="28"/>
  <c r="M267" i="28"/>
  <c r="E267" i="28"/>
  <c r="Y267" i="28"/>
  <c r="I267" i="28"/>
  <c r="X267" i="28"/>
  <c r="H267" i="28"/>
  <c r="T267" i="28"/>
  <c r="L267" i="28"/>
  <c r="D267" i="28"/>
  <c r="Q267" i="28"/>
  <c r="P267" i="28"/>
  <c r="W336" i="28"/>
  <c r="S336" i="28"/>
  <c r="O336" i="28"/>
  <c r="K336" i="28"/>
  <c r="G336" i="28"/>
  <c r="C336" i="28"/>
  <c r="V336" i="28"/>
  <c r="R336" i="28"/>
  <c r="N336" i="28"/>
  <c r="J336" i="28"/>
  <c r="F336" i="28"/>
  <c r="B336" i="28"/>
  <c r="U336" i="28"/>
  <c r="M336" i="28"/>
  <c r="E336" i="28"/>
  <c r="Q336" i="28"/>
  <c r="X336" i="28"/>
  <c r="H336" i="28"/>
  <c r="T336" i="28"/>
  <c r="L336" i="28"/>
  <c r="D336" i="28"/>
  <c r="Y336" i="28"/>
  <c r="I336" i="28"/>
  <c r="P336" i="28"/>
  <c r="W302" i="28"/>
  <c r="S302" i="28"/>
  <c r="O302" i="28"/>
  <c r="K302" i="28"/>
  <c r="G302" i="28"/>
  <c r="C302" i="28"/>
  <c r="V302" i="28"/>
  <c r="R302" i="28"/>
  <c r="N302" i="28"/>
  <c r="J302" i="28"/>
  <c r="F302" i="28"/>
  <c r="B302" i="28"/>
  <c r="U302" i="28"/>
  <c r="M302" i="28"/>
  <c r="E302" i="28"/>
  <c r="Q302" i="28"/>
  <c r="X302" i="28"/>
  <c r="H302" i="28"/>
  <c r="T302" i="28"/>
  <c r="L302" i="28"/>
  <c r="D302" i="28"/>
  <c r="Y302" i="28"/>
  <c r="I302" i="28"/>
  <c r="P302" i="28"/>
  <c r="W301" i="21"/>
  <c r="S301" i="21"/>
  <c r="O301" i="21"/>
  <c r="K301" i="21"/>
  <c r="G301" i="21"/>
  <c r="C301" i="21"/>
  <c r="V301" i="21"/>
  <c r="R301" i="21"/>
  <c r="N301" i="21"/>
  <c r="J301" i="21"/>
  <c r="F301" i="21"/>
  <c r="B301" i="21"/>
  <c r="U301" i="21"/>
  <c r="M301" i="21"/>
  <c r="E301" i="21"/>
  <c r="Y301" i="21"/>
  <c r="I301" i="21"/>
  <c r="T301" i="21"/>
  <c r="L301" i="21"/>
  <c r="D301" i="21"/>
  <c r="Q301" i="21"/>
  <c r="X301" i="21"/>
  <c r="P301" i="21"/>
  <c r="H301" i="21"/>
  <c r="Y25" i="21"/>
  <c r="U25" i="21"/>
  <c r="Q25" i="21"/>
  <c r="M25" i="21"/>
  <c r="I25" i="21"/>
  <c r="E25" i="21"/>
  <c r="X25" i="21"/>
  <c r="T25" i="21"/>
  <c r="P25" i="21"/>
  <c r="L25" i="21"/>
  <c r="H25" i="21"/>
  <c r="D25" i="21"/>
  <c r="S25" i="21"/>
  <c r="K25" i="21"/>
  <c r="C25" i="21"/>
  <c r="R25" i="21"/>
  <c r="J25" i="21"/>
  <c r="B25" i="21"/>
  <c r="O25" i="21"/>
  <c r="N25" i="21"/>
  <c r="G25" i="21"/>
  <c r="W25" i="21"/>
  <c r="F25" i="21"/>
  <c r="V25" i="21"/>
  <c r="Y58" i="21"/>
  <c r="U58" i="21"/>
  <c r="Q58" i="21"/>
  <c r="M58" i="21"/>
  <c r="I58" i="21"/>
  <c r="E58" i="21"/>
  <c r="X58" i="21"/>
  <c r="T58" i="21"/>
  <c r="P58" i="21"/>
  <c r="L58" i="21"/>
  <c r="H58" i="21"/>
  <c r="D58" i="21"/>
  <c r="S58" i="21"/>
  <c r="K58" i="21"/>
  <c r="C58" i="21"/>
  <c r="R58" i="21"/>
  <c r="J58" i="21"/>
  <c r="B58" i="21"/>
  <c r="O58" i="21"/>
  <c r="N58" i="21"/>
  <c r="G58" i="21"/>
  <c r="F58" i="21"/>
  <c r="W58" i="21"/>
  <c r="V58" i="21"/>
  <c r="X95" i="19"/>
  <c r="T95" i="19"/>
  <c r="P95" i="19"/>
  <c r="L95" i="19"/>
  <c r="H95" i="19"/>
  <c r="D95" i="19"/>
  <c r="V95" i="19"/>
  <c r="R95" i="19"/>
  <c r="N95" i="19"/>
  <c r="J95" i="19"/>
  <c r="F95" i="19"/>
  <c r="B95" i="19"/>
  <c r="Y95" i="19"/>
  <c r="Q95" i="19"/>
  <c r="I95" i="19"/>
  <c r="W95" i="19"/>
  <c r="O95" i="19"/>
  <c r="G95" i="19"/>
  <c r="U95" i="19"/>
  <c r="M95" i="19"/>
  <c r="E95" i="19"/>
  <c r="S95" i="19"/>
  <c r="K95" i="19"/>
  <c r="C95" i="19"/>
  <c r="W60" i="28"/>
  <c r="S60" i="28"/>
  <c r="O60" i="28"/>
  <c r="K60" i="28"/>
  <c r="G60" i="28"/>
  <c r="C60" i="28"/>
  <c r="V60" i="28"/>
  <c r="R60" i="28"/>
  <c r="N60" i="28"/>
  <c r="J60" i="28"/>
  <c r="F60" i="28"/>
  <c r="B60" i="28"/>
  <c r="Y60" i="28"/>
  <c r="Q60" i="28"/>
  <c r="I60" i="28"/>
  <c r="X60" i="28"/>
  <c r="P60" i="28"/>
  <c r="H60" i="28"/>
  <c r="U60" i="28"/>
  <c r="E60" i="28"/>
  <c r="T60" i="28"/>
  <c r="D60" i="28"/>
  <c r="M60" i="28"/>
  <c r="L60" i="28"/>
  <c r="Y130" i="28"/>
  <c r="U130" i="28"/>
  <c r="Q130" i="28"/>
  <c r="M130" i="28"/>
  <c r="I130" i="28"/>
  <c r="E130" i="28"/>
  <c r="X130" i="28"/>
  <c r="T130" i="28"/>
  <c r="P130" i="28"/>
  <c r="L130" i="28"/>
  <c r="H130" i="28"/>
  <c r="D130" i="28"/>
  <c r="S130" i="28"/>
  <c r="K130" i="28"/>
  <c r="C130" i="28"/>
  <c r="R130" i="28"/>
  <c r="J130" i="28"/>
  <c r="B130" i="28"/>
  <c r="O130" i="28"/>
  <c r="N130" i="28"/>
  <c r="W130" i="28"/>
  <c r="G130" i="28"/>
  <c r="F130" i="28"/>
  <c r="V130" i="28"/>
  <c r="W233" i="28"/>
  <c r="S233" i="28"/>
  <c r="O233" i="28"/>
  <c r="K233" i="28"/>
  <c r="G233" i="28"/>
  <c r="C233" i="28"/>
  <c r="V233" i="28"/>
  <c r="R233" i="28"/>
  <c r="N233" i="28"/>
  <c r="J233" i="28"/>
  <c r="F233" i="28"/>
  <c r="B233" i="28"/>
  <c r="U233" i="28"/>
  <c r="M233" i="28"/>
  <c r="E233" i="28"/>
  <c r="Q233" i="28"/>
  <c r="P233" i="28"/>
  <c r="T233" i="28"/>
  <c r="L233" i="28"/>
  <c r="D233" i="28"/>
  <c r="Y233" i="28"/>
  <c r="I233" i="28"/>
  <c r="X233" i="28"/>
  <c r="H233" i="28"/>
  <c r="V131" i="25"/>
  <c r="R131" i="25"/>
  <c r="N131" i="25"/>
  <c r="J131" i="25"/>
  <c r="F131" i="25"/>
  <c r="B131" i="25"/>
  <c r="Y131" i="25"/>
  <c r="U131" i="25"/>
  <c r="Q131" i="25"/>
  <c r="M131" i="25"/>
  <c r="I131" i="25"/>
  <c r="E131" i="25"/>
  <c r="X131" i="25"/>
  <c r="P131" i="25"/>
  <c r="H131" i="25"/>
  <c r="W131" i="25"/>
  <c r="O131" i="25"/>
  <c r="G131" i="25"/>
  <c r="L131" i="25"/>
  <c r="K131" i="25"/>
  <c r="T131" i="25"/>
  <c r="S131" i="25"/>
  <c r="D131" i="25"/>
  <c r="C131" i="25"/>
  <c r="W369" i="21"/>
  <c r="S369" i="21"/>
  <c r="O369" i="21"/>
  <c r="K369" i="21"/>
  <c r="G369" i="21"/>
  <c r="C369" i="21"/>
  <c r="V369" i="21"/>
  <c r="R369" i="21"/>
  <c r="N369" i="21"/>
  <c r="J369" i="21"/>
  <c r="F369" i="21"/>
  <c r="B369" i="21"/>
  <c r="U369" i="21"/>
  <c r="M369" i="21"/>
  <c r="E369" i="21"/>
  <c r="Q369" i="21"/>
  <c r="X369" i="21"/>
  <c r="H369" i="21"/>
  <c r="T369" i="21"/>
  <c r="L369" i="21"/>
  <c r="D369" i="21"/>
  <c r="Y369" i="21"/>
  <c r="I369" i="21"/>
  <c r="P369" i="21"/>
  <c r="V130" i="25"/>
  <c r="R130" i="25"/>
  <c r="N130" i="25"/>
  <c r="J130" i="25"/>
  <c r="F130" i="25"/>
  <c r="B130" i="25"/>
  <c r="Y130" i="25"/>
  <c r="U130" i="25"/>
  <c r="Q130" i="25"/>
  <c r="M130" i="25"/>
  <c r="I130" i="25"/>
  <c r="E130" i="25"/>
  <c r="X130" i="25"/>
  <c r="P130" i="25"/>
  <c r="H130" i="25"/>
  <c r="W130" i="25"/>
  <c r="O130" i="25"/>
  <c r="G130" i="25"/>
  <c r="T130" i="25"/>
  <c r="D130" i="25"/>
  <c r="S130" i="25"/>
  <c r="C130" i="25"/>
  <c r="L130" i="25"/>
  <c r="K130" i="25"/>
  <c r="A132" i="25"/>
  <c r="A336" i="21"/>
  <c r="A302" i="21"/>
  <c r="A404" i="21"/>
  <c r="A370" i="21"/>
  <c r="A268" i="28"/>
  <c r="A371" i="28"/>
  <c r="A131" i="28"/>
  <c r="A234" i="28"/>
  <c r="A96" i="28"/>
  <c r="A303" i="28"/>
  <c r="A61" i="28"/>
  <c r="A337" i="28"/>
  <c r="A200" i="28"/>
  <c r="A405" i="28"/>
  <c r="A166" i="28"/>
  <c r="A26" i="28"/>
  <c r="A233" i="21"/>
  <c r="A267" i="21"/>
  <c r="A198" i="21"/>
  <c r="A96" i="19"/>
  <c r="A61" i="19"/>
  <c r="A59" i="21"/>
  <c r="A129" i="21"/>
  <c r="A25" i="19"/>
  <c r="A26" i="21"/>
  <c r="A131" i="19"/>
  <c r="A60" i="25"/>
  <c r="A24" i="25"/>
  <c r="A164" i="21"/>
  <c r="A94" i="21"/>
  <c r="A96" i="25"/>
  <c r="V96" i="25" l="1"/>
  <c r="R96" i="25"/>
  <c r="N96" i="25"/>
  <c r="J96" i="25"/>
  <c r="F96" i="25"/>
  <c r="B96" i="25"/>
  <c r="Y96" i="25"/>
  <c r="U96" i="25"/>
  <c r="Q96" i="25"/>
  <c r="M96" i="25"/>
  <c r="I96" i="25"/>
  <c r="E96" i="25"/>
  <c r="X96" i="25"/>
  <c r="P96" i="25"/>
  <c r="H96" i="25"/>
  <c r="W96" i="25"/>
  <c r="O96" i="25"/>
  <c r="G96" i="25"/>
  <c r="L96" i="25"/>
  <c r="K96" i="25"/>
  <c r="D96" i="25"/>
  <c r="C96" i="25"/>
  <c r="T96" i="25"/>
  <c r="S96" i="25"/>
  <c r="V60" i="25"/>
  <c r="R60" i="25"/>
  <c r="N60" i="25"/>
  <c r="J60" i="25"/>
  <c r="F60" i="25"/>
  <c r="B60" i="25"/>
  <c r="Y60" i="25"/>
  <c r="U60" i="25"/>
  <c r="Q60" i="25"/>
  <c r="M60" i="25"/>
  <c r="I60" i="25"/>
  <c r="E60" i="25"/>
  <c r="X60" i="25"/>
  <c r="P60" i="25"/>
  <c r="H60" i="25"/>
  <c r="W60" i="25"/>
  <c r="O60" i="25"/>
  <c r="G60" i="25"/>
  <c r="T60" i="25"/>
  <c r="D60" i="25"/>
  <c r="S60" i="25"/>
  <c r="C60" i="25"/>
  <c r="L60" i="25"/>
  <c r="K60" i="25"/>
  <c r="Y129" i="21"/>
  <c r="U129" i="21"/>
  <c r="Q129" i="21"/>
  <c r="M129" i="21"/>
  <c r="I129" i="21"/>
  <c r="E129" i="21"/>
  <c r="X129" i="21"/>
  <c r="T129" i="21"/>
  <c r="P129" i="21"/>
  <c r="L129" i="21"/>
  <c r="H129" i="21"/>
  <c r="D129" i="21"/>
  <c r="S129" i="21"/>
  <c r="K129" i="21"/>
  <c r="C129" i="21"/>
  <c r="R129" i="21"/>
  <c r="J129" i="21"/>
  <c r="B129" i="21"/>
  <c r="W129" i="21"/>
  <c r="G129" i="21"/>
  <c r="V129" i="21"/>
  <c r="F129" i="21"/>
  <c r="O129" i="21"/>
  <c r="N129" i="21"/>
  <c r="V198" i="21"/>
  <c r="R198" i="21"/>
  <c r="N198" i="21"/>
  <c r="J198" i="21"/>
  <c r="F198" i="21"/>
  <c r="B198" i="21"/>
  <c r="X198" i="21"/>
  <c r="T198" i="21"/>
  <c r="P198" i="21"/>
  <c r="L198" i="21"/>
  <c r="H198" i="21"/>
  <c r="D198" i="21"/>
  <c r="U198" i="21"/>
  <c r="M198" i="21"/>
  <c r="E198" i="21"/>
  <c r="Y198" i="21"/>
  <c r="Q198" i="21"/>
  <c r="I198" i="21"/>
  <c r="K198" i="21"/>
  <c r="W198" i="21"/>
  <c r="G198" i="21"/>
  <c r="S198" i="21"/>
  <c r="C198" i="21"/>
  <c r="O198" i="21"/>
  <c r="Y166" i="28"/>
  <c r="U166" i="28"/>
  <c r="Q166" i="28"/>
  <c r="M166" i="28"/>
  <c r="I166" i="28"/>
  <c r="E166" i="28"/>
  <c r="W166" i="28"/>
  <c r="S166" i="28"/>
  <c r="O166" i="28"/>
  <c r="K166" i="28"/>
  <c r="G166" i="28"/>
  <c r="C166" i="28"/>
  <c r="T166" i="28"/>
  <c r="L166" i="28"/>
  <c r="D166" i="28"/>
  <c r="R166" i="28"/>
  <c r="J166" i="28"/>
  <c r="B166" i="28"/>
  <c r="P166" i="28"/>
  <c r="X166" i="28"/>
  <c r="H166" i="28"/>
  <c r="N166" i="28"/>
  <c r="V166" i="28"/>
  <c r="F166" i="28"/>
  <c r="W61" i="28"/>
  <c r="S61" i="28"/>
  <c r="O61" i="28"/>
  <c r="K61" i="28"/>
  <c r="G61" i="28"/>
  <c r="C61" i="28"/>
  <c r="V61" i="28"/>
  <c r="R61" i="28"/>
  <c r="N61" i="28"/>
  <c r="J61" i="28"/>
  <c r="F61" i="28"/>
  <c r="B61" i="28"/>
  <c r="Y61" i="28"/>
  <c r="Q61" i="28"/>
  <c r="I61" i="28"/>
  <c r="X61" i="28"/>
  <c r="P61" i="28"/>
  <c r="H61" i="28"/>
  <c r="M61" i="28"/>
  <c r="E61" i="28"/>
  <c r="D61" i="28"/>
  <c r="L61" i="28"/>
  <c r="U61" i="28"/>
  <c r="T61" i="28"/>
  <c r="Y131" i="28"/>
  <c r="U131" i="28"/>
  <c r="Q131" i="28"/>
  <c r="M131" i="28"/>
  <c r="I131" i="28"/>
  <c r="E131" i="28"/>
  <c r="X131" i="28"/>
  <c r="T131" i="28"/>
  <c r="P131" i="28"/>
  <c r="L131" i="28"/>
  <c r="H131" i="28"/>
  <c r="D131" i="28"/>
  <c r="S131" i="28"/>
  <c r="K131" i="28"/>
  <c r="C131" i="28"/>
  <c r="R131" i="28"/>
  <c r="J131" i="28"/>
  <c r="B131" i="28"/>
  <c r="W131" i="28"/>
  <c r="G131" i="28"/>
  <c r="V131" i="28"/>
  <c r="F131" i="28"/>
  <c r="O131" i="28"/>
  <c r="N131" i="28"/>
  <c r="W404" i="21"/>
  <c r="S404" i="21"/>
  <c r="O404" i="21"/>
  <c r="K404" i="21"/>
  <c r="G404" i="21"/>
  <c r="C404" i="21"/>
  <c r="V404" i="21"/>
  <c r="R404" i="21"/>
  <c r="N404" i="21"/>
  <c r="J404" i="21"/>
  <c r="F404" i="21"/>
  <c r="B404" i="21"/>
  <c r="U404" i="21"/>
  <c r="M404" i="21"/>
  <c r="E404" i="21"/>
  <c r="Q404" i="21"/>
  <c r="X404" i="21"/>
  <c r="T404" i="21"/>
  <c r="L404" i="21"/>
  <c r="D404" i="21"/>
  <c r="Y404" i="21"/>
  <c r="I404" i="21"/>
  <c r="P404" i="21"/>
  <c r="H404" i="21"/>
  <c r="Y94" i="21"/>
  <c r="U94" i="21"/>
  <c r="Q94" i="21"/>
  <c r="M94" i="21"/>
  <c r="I94" i="21"/>
  <c r="E94" i="21"/>
  <c r="X94" i="21"/>
  <c r="T94" i="21"/>
  <c r="P94" i="21"/>
  <c r="L94" i="21"/>
  <c r="H94" i="21"/>
  <c r="D94" i="21"/>
  <c r="S94" i="21"/>
  <c r="K94" i="21"/>
  <c r="C94" i="21"/>
  <c r="R94" i="21"/>
  <c r="J94" i="21"/>
  <c r="B94" i="21"/>
  <c r="W94" i="21"/>
  <c r="G94" i="21"/>
  <c r="V94" i="21"/>
  <c r="F94" i="21"/>
  <c r="N94" i="21"/>
  <c r="O94" i="21"/>
  <c r="V131" i="19"/>
  <c r="R131" i="19"/>
  <c r="N131" i="19"/>
  <c r="J131" i="19"/>
  <c r="F131" i="19"/>
  <c r="B131" i="19"/>
  <c r="X131" i="19"/>
  <c r="T131" i="19"/>
  <c r="P131" i="19"/>
  <c r="L131" i="19"/>
  <c r="H131" i="19"/>
  <c r="D131" i="19"/>
  <c r="Y131" i="19"/>
  <c r="Q131" i="19"/>
  <c r="I131" i="19"/>
  <c r="U131" i="19"/>
  <c r="M131" i="19"/>
  <c r="E131" i="19"/>
  <c r="S131" i="19"/>
  <c r="C131" i="19"/>
  <c r="O131" i="19"/>
  <c r="K131" i="19"/>
  <c r="W131" i="19"/>
  <c r="G131" i="19"/>
  <c r="Y59" i="21"/>
  <c r="U59" i="21"/>
  <c r="Q59" i="21"/>
  <c r="M59" i="21"/>
  <c r="I59" i="21"/>
  <c r="E59" i="21"/>
  <c r="X59" i="21"/>
  <c r="T59" i="21"/>
  <c r="P59" i="21"/>
  <c r="L59" i="21"/>
  <c r="H59" i="21"/>
  <c r="D59" i="21"/>
  <c r="S59" i="21"/>
  <c r="K59" i="21"/>
  <c r="C59" i="21"/>
  <c r="R59" i="21"/>
  <c r="J59" i="21"/>
  <c r="B59" i="21"/>
  <c r="W59" i="21"/>
  <c r="G59" i="21"/>
  <c r="V59" i="21"/>
  <c r="F59" i="21"/>
  <c r="O59" i="21"/>
  <c r="N59" i="21"/>
  <c r="W267" i="21"/>
  <c r="S267" i="21"/>
  <c r="O267" i="21"/>
  <c r="K267" i="21"/>
  <c r="G267" i="21"/>
  <c r="C267" i="21"/>
  <c r="V267" i="21"/>
  <c r="R267" i="21"/>
  <c r="N267" i="21"/>
  <c r="J267" i="21"/>
  <c r="F267" i="21"/>
  <c r="B267" i="21"/>
  <c r="U267" i="21"/>
  <c r="M267" i="21"/>
  <c r="E267" i="21"/>
  <c r="Y267" i="21"/>
  <c r="I267" i="21"/>
  <c r="T267" i="21"/>
  <c r="L267" i="21"/>
  <c r="D267" i="21"/>
  <c r="Q267" i="21"/>
  <c r="P267" i="21"/>
  <c r="X267" i="21"/>
  <c r="H267" i="21"/>
  <c r="W405" i="28"/>
  <c r="S405" i="28"/>
  <c r="O405" i="28"/>
  <c r="K405" i="28"/>
  <c r="G405" i="28"/>
  <c r="C405" i="28"/>
  <c r="V405" i="28"/>
  <c r="R405" i="28"/>
  <c r="N405" i="28"/>
  <c r="J405" i="28"/>
  <c r="F405" i="28"/>
  <c r="B405" i="28"/>
  <c r="U405" i="28"/>
  <c r="M405" i="28"/>
  <c r="E405" i="28"/>
  <c r="Q405" i="28"/>
  <c r="I405" i="28"/>
  <c r="P405" i="28"/>
  <c r="T405" i="28"/>
  <c r="L405" i="28"/>
  <c r="D405" i="28"/>
  <c r="Y405" i="28"/>
  <c r="X405" i="28"/>
  <c r="H405" i="28"/>
  <c r="W303" i="28"/>
  <c r="S303" i="28"/>
  <c r="O303" i="28"/>
  <c r="K303" i="28"/>
  <c r="G303" i="28"/>
  <c r="C303" i="28"/>
  <c r="V303" i="28"/>
  <c r="R303" i="28"/>
  <c r="N303" i="28"/>
  <c r="J303" i="28"/>
  <c r="F303" i="28"/>
  <c r="B303" i="28"/>
  <c r="U303" i="28"/>
  <c r="M303" i="28"/>
  <c r="E303" i="28"/>
  <c r="Y303" i="28"/>
  <c r="I303" i="28"/>
  <c r="X303" i="28"/>
  <c r="T303" i="28"/>
  <c r="L303" i="28"/>
  <c r="D303" i="28"/>
  <c r="Q303" i="28"/>
  <c r="P303" i="28"/>
  <c r="H303" i="28"/>
  <c r="W371" i="28"/>
  <c r="S371" i="28"/>
  <c r="O371" i="28"/>
  <c r="K371" i="28"/>
  <c r="G371" i="28"/>
  <c r="C371" i="28"/>
  <c r="V371" i="28"/>
  <c r="R371" i="28"/>
  <c r="N371" i="28"/>
  <c r="J371" i="28"/>
  <c r="F371" i="28"/>
  <c r="B371" i="28"/>
  <c r="U371" i="28"/>
  <c r="M371" i="28"/>
  <c r="E371" i="28"/>
  <c r="Q371" i="28"/>
  <c r="X371" i="28"/>
  <c r="H371" i="28"/>
  <c r="T371" i="28"/>
  <c r="L371" i="28"/>
  <c r="D371" i="28"/>
  <c r="Y371" i="28"/>
  <c r="I371" i="28"/>
  <c r="P371" i="28"/>
  <c r="W302" i="21"/>
  <c r="S302" i="21"/>
  <c r="O302" i="21"/>
  <c r="K302" i="21"/>
  <c r="G302" i="21"/>
  <c r="C302" i="21"/>
  <c r="V302" i="21"/>
  <c r="R302" i="21"/>
  <c r="N302" i="21"/>
  <c r="J302" i="21"/>
  <c r="F302" i="21"/>
  <c r="B302" i="21"/>
  <c r="U302" i="21"/>
  <c r="M302" i="21"/>
  <c r="E302" i="21"/>
  <c r="Q302" i="21"/>
  <c r="T302" i="21"/>
  <c r="L302" i="21"/>
  <c r="D302" i="21"/>
  <c r="Y302" i="21"/>
  <c r="I302" i="21"/>
  <c r="H302" i="21"/>
  <c r="X302" i="21"/>
  <c r="P302" i="21"/>
  <c r="W164" i="21"/>
  <c r="S164" i="21"/>
  <c r="O164" i="21"/>
  <c r="K164" i="21"/>
  <c r="G164" i="21"/>
  <c r="C164" i="21"/>
  <c r="V164" i="21"/>
  <c r="R164" i="21"/>
  <c r="N164" i="21"/>
  <c r="J164" i="21"/>
  <c r="F164" i="21"/>
  <c r="B164" i="21"/>
  <c r="Y164" i="21"/>
  <c r="Q164" i="21"/>
  <c r="I164" i="21"/>
  <c r="U164" i="21"/>
  <c r="M164" i="21"/>
  <c r="E164" i="21"/>
  <c r="P164" i="21"/>
  <c r="X164" i="21"/>
  <c r="H164" i="21"/>
  <c r="D164" i="21"/>
  <c r="T164" i="21"/>
  <c r="L164" i="21"/>
  <c r="Y26" i="21"/>
  <c r="U26" i="21"/>
  <c r="Q26" i="21"/>
  <c r="M26" i="21"/>
  <c r="I26" i="21"/>
  <c r="E26" i="21"/>
  <c r="X26" i="21"/>
  <c r="T26" i="21"/>
  <c r="P26" i="21"/>
  <c r="L26" i="21"/>
  <c r="H26" i="21"/>
  <c r="D26" i="21"/>
  <c r="S26" i="21"/>
  <c r="K26" i="21"/>
  <c r="C26" i="21"/>
  <c r="R26" i="21"/>
  <c r="J26" i="21"/>
  <c r="B26" i="21"/>
  <c r="W26" i="21"/>
  <c r="G26" i="21"/>
  <c r="V26" i="21"/>
  <c r="F26" i="21"/>
  <c r="O26" i="21"/>
  <c r="N26" i="21"/>
  <c r="X61" i="19"/>
  <c r="T61" i="19"/>
  <c r="P61" i="19"/>
  <c r="L61" i="19"/>
  <c r="H61" i="19"/>
  <c r="D61" i="19"/>
  <c r="V61" i="19"/>
  <c r="R61" i="19"/>
  <c r="N61" i="19"/>
  <c r="J61" i="19"/>
  <c r="F61" i="19"/>
  <c r="B61" i="19"/>
  <c r="Y61" i="19"/>
  <c r="Q61" i="19"/>
  <c r="I61" i="19"/>
  <c r="W61" i="19"/>
  <c r="O61" i="19"/>
  <c r="G61" i="19"/>
  <c r="U61" i="19"/>
  <c r="M61" i="19"/>
  <c r="E61" i="19"/>
  <c r="S61" i="19"/>
  <c r="K61" i="19"/>
  <c r="C61" i="19"/>
  <c r="W233" i="21"/>
  <c r="S233" i="21"/>
  <c r="O233" i="21"/>
  <c r="K233" i="21"/>
  <c r="G233" i="21"/>
  <c r="C233" i="21"/>
  <c r="Y233" i="21"/>
  <c r="Q233" i="21"/>
  <c r="I233" i="21"/>
  <c r="V233" i="21"/>
  <c r="R233" i="21"/>
  <c r="N233" i="21"/>
  <c r="J233" i="21"/>
  <c r="F233" i="21"/>
  <c r="B233" i="21"/>
  <c r="U233" i="21"/>
  <c r="M233" i="21"/>
  <c r="E233" i="21"/>
  <c r="T233" i="21"/>
  <c r="D233" i="21"/>
  <c r="X233" i="21"/>
  <c r="P233" i="21"/>
  <c r="L233" i="21"/>
  <c r="H233" i="21"/>
  <c r="V200" i="28"/>
  <c r="R200" i="28"/>
  <c r="N200" i="28"/>
  <c r="J200" i="28"/>
  <c r="F200" i="28"/>
  <c r="B200" i="28"/>
  <c r="W200" i="28"/>
  <c r="Q200" i="28"/>
  <c r="L200" i="28"/>
  <c r="G200" i="28"/>
  <c r="Y200" i="28"/>
  <c r="S200" i="28"/>
  <c r="K200" i="28"/>
  <c r="D200" i="28"/>
  <c r="X200" i="28"/>
  <c r="P200" i="28"/>
  <c r="I200" i="28"/>
  <c r="C200" i="28"/>
  <c r="O200" i="28"/>
  <c r="M200" i="28"/>
  <c r="U200" i="28"/>
  <c r="H200" i="28"/>
  <c r="T200" i="28"/>
  <c r="E200" i="28"/>
  <c r="W96" i="28"/>
  <c r="S96" i="28"/>
  <c r="O96" i="28"/>
  <c r="K96" i="28"/>
  <c r="G96" i="28"/>
  <c r="C96" i="28"/>
  <c r="V96" i="28"/>
  <c r="R96" i="28"/>
  <c r="N96" i="28"/>
  <c r="J96" i="28"/>
  <c r="F96" i="28"/>
  <c r="B96" i="28"/>
  <c r="Y96" i="28"/>
  <c r="Q96" i="28"/>
  <c r="I96" i="28"/>
  <c r="X96" i="28"/>
  <c r="P96" i="28"/>
  <c r="H96" i="28"/>
  <c r="M96" i="28"/>
  <c r="E96" i="28"/>
  <c r="T96" i="28"/>
  <c r="L96" i="28"/>
  <c r="U96" i="28"/>
  <c r="D96" i="28"/>
  <c r="W268" i="28"/>
  <c r="S268" i="28"/>
  <c r="O268" i="28"/>
  <c r="K268" i="28"/>
  <c r="G268" i="28"/>
  <c r="C268" i="28"/>
  <c r="V268" i="28"/>
  <c r="R268" i="28"/>
  <c r="N268" i="28"/>
  <c r="J268" i="28"/>
  <c r="F268" i="28"/>
  <c r="B268" i="28"/>
  <c r="U268" i="28"/>
  <c r="M268" i="28"/>
  <c r="E268" i="28"/>
  <c r="Q268" i="28"/>
  <c r="P268" i="28"/>
  <c r="T268" i="28"/>
  <c r="L268" i="28"/>
  <c r="D268" i="28"/>
  <c r="Y268" i="28"/>
  <c r="I268" i="28"/>
  <c r="X268" i="28"/>
  <c r="H268" i="28"/>
  <c r="W336" i="21"/>
  <c r="S336" i="21"/>
  <c r="O336" i="21"/>
  <c r="K336" i="21"/>
  <c r="G336" i="21"/>
  <c r="C336" i="21"/>
  <c r="V336" i="21"/>
  <c r="R336" i="21"/>
  <c r="N336" i="21"/>
  <c r="J336" i="21"/>
  <c r="F336" i="21"/>
  <c r="B336" i="21"/>
  <c r="U336" i="21"/>
  <c r="M336" i="21"/>
  <c r="E336" i="21"/>
  <c r="Q336" i="21"/>
  <c r="X336" i="21"/>
  <c r="H336" i="21"/>
  <c r="T336" i="21"/>
  <c r="L336" i="21"/>
  <c r="D336" i="21"/>
  <c r="Y336" i="21"/>
  <c r="I336" i="21"/>
  <c r="P336" i="21"/>
  <c r="V24" i="25"/>
  <c r="R24" i="25"/>
  <c r="N24" i="25"/>
  <c r="J24" i="25"/>
  <c r="F24" i="25"/>
  <c r="B24" i="25"/>
  <c r="Y24" i="25"/>
  <c r="U24" i="25"/>
  <c r="Q24" i="25"/>
  <c r="M24" i="25"/>
  <c r="I24" i="25"/>
  <c r="E24" i="25"/>
  <c r="X24" i="25"/>
  <c r="P24" i="25"/>
  <c r="H24" i="25"/>
  <c r="W24" i="25"/>
  <c r="O24" i="25"/>
  <c r="G24" i="25"/>
  <c r="L24" i="25"/>
  <c r="K24" i="25"/>
  <c r="T24" i="25"/>
  <c r="S24" i="25"/>
  <c r="D24" i="25"/>
  <c r="C24" i="25"/>
  <c r="X25" i="19"/>
  <c r="T25" i="19"/>
  <c r="P25" i="19"/>
  <c r="L25" i="19"/>
  <c r="H25" i="19"/>
  <c r="D25" i="19"/>
  <c r="V25" i="19"/>
  <c r="R25" i="19"/>
  <c r="N25" i="19"/>
  <c r="J25" i="19"/>
  <c r="F25" i="19"/>
  <c r="B25" i="19"/>
  <c r="Y25" i="19"/>
  <c r="Q25" i="19"/>
  <c r="I25" i="19"/>
  <c r="U25" i="19"/>
  <c r="M25" i="19"/>
  <c r="E25" i="19"/>
  <c r="S25" i="19"/>
  <c r="K25" i="19"/>
  <c r="C25" i="19"/>
  <c r="O25" i="19"/>
  <c r="G25" i="19"/>
  <c r="W25" i="19"/>
  <c r="X96" i="19"/>
  <c r="T96" i="19"/>
  <c r="P96" i="19"/>
  <c r="L96" i="19"/>
  <c r="H96" i="19"/>
  <c r="D96" i="19"/>
  <c r="V96" i="19"/>
  <c r="R96" i="19"/>
  <c r="N96" i="19"/>
  <c r="J96" i="19"/>
  <c r="F96" i="19"/>
  <c r="B96" i="19"/>
  <c r="Y96" i="19"/>
  <c r="Q96" i="19"/>
  <c r="I96" i="19"/>
  <c r="W96" i="19"/>
  <c r="O96" i="19"/>
  <c r="G96" i="19"/>
  <c r="U96" i="19"/>
  <c r="M96" i="19"/>
  <c r="E96" i="19"/>
  <c r="S96" i="19"/>
  <c r="K96" i="19"/>
  <c r="C96" i="19"/>
  <c r="W26" i="28"/>
  <c r="S26" i="28"/>
  <c r="O26" i="28"/>
  <c r="K26" i="28"/>
  <c r="G26" i="28"/>
  <c r="C26" i="28"/>
  <c r="V26" i="28"/>
  <c r="R26" i="28"/>
  <c r="N26" i="28"/>
  <c r="J26" i="28"/>
  <c r="F26" i="28"/>
  <c r="B26" i="28"/>
  <c r="Y26" i="28"/>
  <c r="Q26" i="28"/>
  <c r="I26" i="28"/>
  <c r="X26" i="28"/>
  <c r="P26" i="28"/>
  <c r="H26" i="28"/>
  <c r="M26" i="28"/>
  <c r="U26" i="28"/>
  <c r="D26" i="28"/>
  <c r="L26" i="28"/>
  <c r="E26" i="28"/>
  <c r="T26" i="28"/>
  <c r="W337" i="28"/>
  <c r="S337" i="28"/>
  <c r="O337" i="28"/>
  <c r="K337" i="28"/>
  <c r="G337" i="28"/>
  <c r="C337" i="28"/>
  <c r="V337" i="28"/>
  <c r="R337" i="28"/>
  <c r="N337" i="28"/>
  <c r="J337" i="28"/>
  <c r="F337" i="28"/>
  <c r="B337" i="28"/>
  <c r="U337" i="28"/>
  <c r="M337" i="28"/>
  <c r="E337" i="28"/>
  <c r="Y337" i="28"/>
  <c r="I337" i="28"/>
  <c r="P337" i="28"/>
  <c r="T337" i="28"/>
  <c r="L337" i="28"/>
  <c r="D337" i="28"/>
  <c r="Q337" i="28"/>
  <c r="X337" i="28"/>
  <c r="H337" i="28"/>
  <c r="W234" i="28"/>
  <c r="S234" i="28"/>
  <c r="O234" i="28"/>
  <c r="K234" i="28"/>
  <c r="G234" i="28"/>
  <c r="C234" i="28"/>
  <c r="V234" i="28"/>
  <c r="R234" i="28"/>
  <c r="N234" i="28"/>
  <c r="J234" i="28"/>
  <c r="F234" i="28"/>
  <c r="B234" i="28"/>
  <c r="U234" i="28"/>
  <c r="M234" i="28"/>
  <c r="E234" i="28"/>
  <c r="Y234" i="28"/>
  <c r="I234" i="28"/>
  <c r="X234" i="28"/>
  <c r="H234" i="28"/>
  <c r="T234" i="28"/>
  <c r="L234" i="28"/>
  <c r="D234" i="28"/>
  <c r="Q234" i="28"/>
  <c r="P234" i="28"/>
  <c r="W370" i="21"/>
  <c r="S370" i="21"/>
  <c r="O370" i="21"/>
  <c r="K370" i="21"/>
  <c r="G370" i="21"/>
  <c r="C370" i="21"/>
  <c r="V370" i="21"/>
  <c r="R370" i="21"/>
  <c r="N370" i="21"/>
  <c r="J370" i="21"/>
  <c r="F370" i="21"/>
  <c r="B370" i="21"/>
  <c r="U370" i="21"/>
  <c r="M370" i="21"/>
  <c r="E370" i="21"/>
  <c r="Y370" i="21"/>
  <c r="I370" i="21"/>
  <c r="P370" i="21"/>
  <c r="T370" i="21"/>
  <c r="L370" i="21"/>
  <c r="D370" i="21"/>
  <c r="Q370" i="21"/>
  <c r="X370" i="21"/>
  <c r="H370" i="21"/>
  <c r="V132" i="25"/>
  <c r="R132" i="25"/>
  <c r="N132" i="25"/>
  <c r="J132" i="25"/>
  <c r="F132" i="25"/>
  <c r="B132" i="25"/>
  <c r="Y132" i="25"/>
  <c r="U132" i="25"/>
  <c r="Q132" i="25"/>
  <c r="M132" i="25"/>
  <c r="I132" i="25"/>
  <c r="E132" i="25"/>
  <c r="X132" i="25"/>
  <c r="P132" i="25"/>
  <c r="H132" i="25"/>
  <c r="W132" i="25"/>
  <c r="O132" i="25"/>
  <c r="G132" i="25"/>
  <c r="T132" i="25"/>
  <c r="D132" i="25"/>
  <c r="S132" i="25"/>
  <c r="C132" i="25"/>
  <c r="K132" i="25"/>
  <c r="L132" i="25"/>
  <c r="A133" i="25"/>
  <c r="A371" i="21"/>
  <c r="A405" i="21"/>
  <c r="A303" i="21"/>
  <c r="A337" i="21"/>
  <c r="A201" i="28"/>
  <c r="A338" i="28"/>
  <c r="A235" i="28"/>
  <c r="A167" i="28"/>
  <c r="A27" i="28"/>
  <c r="A97" i="28"/>
  <c r="A132" i="28"/>
  <c r="A372" i="28"/>
  <c r="A406" i="28"/>
  <c r="A62" i="28"/>
  <c r="A304" i="28"/>
  <c r="A269" i="28"/>
  <c r="A268" i="21"/>
  <c r="A234" i="21"/>
  <c r="A199" i="21"/>
  <c r="A97" i="19"/>
  <c r="A62" i="19"/>
  <c r="A25" i="25"/>
  <c r="A61" i="25"/>
  <c r="A132" i="19"/>
  <c r="A130" i="21"/>
  <c r="A60" i="21"/>
  <c r="A97" i="25"/>
  <c r="A95" i="21"/>
  <c r="A165" i="21"/>
  <c r="A27" i="21"/>
  <c r="A26" i="19"/>
  <c r="X26" i="19" l="1"/>
  <c r="T26" i="19"/>
  <c r="P26" i="19"/>
  <c r="L26" i="19"/>
  <c r="H26" i="19"/>
  <c r="D26" i="19"/>
  <c r="V26" i="19"/>
  <c r="R26" i="19"/>
  <c r="N26" i="19"/>
  <c r="J26" i="19"/>
  <c r="F26" i="19"/>
  <c r="B26" i="19"/>
  <c r="Y26" i="19"/>
  <c r="Q26" i="19"/>
  <c r="I26" i="19"/>
  <c r="U26" i="19"/>
  <c r="M26" i="19"/>
  <c r="E26" i="19"/>
  <c r="S26" i="19"/>
  <c r="K26" i="19"/>
  <c r="C26" i="19"/>
  <c r="W26" i="19"/>
  <c r="O26" i="19"/>
  <c r="G26" i="19"/>
  <c r="V97" i="25"/>
  <c r="R97" i="25"/>
  <c r="N97" i="25"/>
  <c r="J97" i="25"/>
  <c r="F97" i="25"/>
  <c r="B97" i="25"/>
  <c r="Y97" i="25"/>
  <c r="U97" i="25"/>
  <c r="Q97" i="25"/>
  <c r="M97" i="25"/>
  <c r="I97" i="25"/>
  <c r="E97" i="25"/>
  <c r="X97" i="25"/>
  <c r="P97" i="25"/>
  <c r="H97" i="25"/>
  <c r="W97" i="25"/>
  <c r="O97" i="25"/>
  <c r="G97" i="25"/>
  <c r="T97" i="25"/>
  <c r="D97" i="25"/>
  <c r="S97" i="25"/>
  <c r="C97" i="25"/>
  <c r="L97" i="25"/>
  <c r="K97" i="25"/>
  <c r="V61" i="25"/>
  <c r="R61" i="25"/>
  <c r="N61" i="25"/>
  <c r="J61" i="25"/>
  <c r="F61" i="25"/>
  <c r="B61" i="25"/>
  <c r="Y61" i="25"/>
  <c r="U61" i="25"/>
  <c r="Q61" i="25"/>
  <c r="M61" i="25"/>
  <c r="I61" i="25"/>
  <c r="E61" i="25"/>
  <c r="X61" i="25"/>
  <c r="P61" i="25"/>
  <c r="H61" i="25"/>
  <c r="W61" i="25"/>
  <c r="O61" i="25"/>
  <c r="G61" i="25"/>
  <c r="L61" i="25"/>
  <c r="K61" i="25"/>
  <c r="T61" i="25"/>
  <c r="S61" i="25"/>
  <c r="D61" i="25"/>
  <c r="C61" i="25"/>
  <c r="Y199" i="21"/>
  <c r="U199" i="21"/>
  <c r="Q199" i="21"/>
  <c r="M199" i="21"/>
  <c r="I199" i="21"/>
  <c r="E199" i="21"/>
  <c r="W199" i="21"/>
  <c r="R199" i="21"/>
  <c r="L199" i="21"/>
  <c r="G199" i="21"/>
  <c r="B199" i="21"/>
  <c r="T199" i="21"/>
  <c r="O199" i="21"/>
  <c r="J199" i="21"/>
  <c r="D199" i="21"/>
  <c r="P199" i="21"/>
  <c r="F199" i="21"/>
  <c r="V199" i="21"/>
  <c r="K199" i="21"/>
  <c r="X199" i="21"/>
  <c r="C199" i="21"/>
  <c r="S199" i="21"/>
  <c r="N199" i="21"/>
  <c r="H199" i="21"/>
  <c r="W304" i="28"/>
  <c r="S304" i="28"/>
  <c r="O304" i="28"/>
  <c r="K304" i="28"/>
  <c r="G304" i="28"/>
  <c r="C304" i="28"/>
  <c r="V304" i="28"/>
  <c r="R304" i="28"/>
  <c r="N304" i="28"/>
  <c r="J304" i="28"/>
  <c r="F304" i="28"/>
  <c r="B304" i="28"/>
  <c r="U304" i="28"/>
  <c r="M304" i="28"/>
  <c r="E304" i="28"/>
  <c r="Q304" i="28"/>
  <c r="P304" i="28"/>
  <c r="T304" i="28"/>
  <c r="L304" i="28"/>
  <c r="D304" i="28"/>
  <c r="Y304" i="28"/>
  <c r="I304" i="28"/>
  <c r="X304" i="28"/>
  <c r="H304" i="28"/>
  <c r="Y132" i="28"/>
  <c r="U132" i="28"/>
  <c r="Q132" i="28"/>
  <c r="M132" i="28"/>
  <c r="I132" i="28"/>
  <c r="E132" i="28"/>
  <c r="X132" i="28"/>
  <c r="T132" i="28"/>
  <c r="P132" i="28"/>
  <c r="L132" i="28"/>
  <c r="H132" i="28"/>
  <c r="D132" i="28"/>
  <c r="S132" i="28"/>
  <c r="K132" i="28"/>
  <c r="C132" i="28"/>
  <c r="R132" i="28"/>
  <c r="J132" i="28"/>
  <c r="B132" i="28"/>
  <c r="O132" i="28"/>
  <c r="N132" i="28"/>
  <c r="G132" i="28"/>
  <c r="V132" i="28"/>
  <c r="F132" i="28"/>
  <c r="W132" i="28"/>
  <c r="W235" i="28"/>
  <c r="S235" i="28"/>
  <c r="O235" i="28"/>
  <c r="K235" i="28"/>
  <c r="G235" i="28"/>
  <c r="C235" i="28"/>
  <c r="V235" i="28"/>
  <c r="R235" i="28"/>
  <c r="N235" i="28"/>
  <c r="J235" i="28"/>
  <c r="F235" i="28"/>
  <c r="B235" i="28"/>
  <c r="U235" i="28"/>
  <c r="M235" i="28"/>
  <c r="E235" i="28"/>
  <c r="Q235" i="28"/>
  <c r="X235" i="28"/>
  <c r="H235" i="28"/>
  <c r="T235" i="28"/>
  <c r="L235" i="28"/>
  <c r="D235" i="28"/>
  <c r="Y235" i="28"/>
  <c r="I235" i="28"/>
  <c r="P235" i="28"/>
  <c r="W303" i="21"/>
  <c r="S303" i="21"/>
  <c r="O303" i="21"/>
  <c r="K303" i="21"/>
  <c r="G303" i="21"/>
  <c r="C303" i="21"/>
  <c r="V303" i="21"/>
  <c r="R303" i="21"/>
  <c r="N303" i="21"/>
  <c r="J303" i="21"/>
  <c r="F303" i="21"/>
  <c r="B303" i="21"/>
  <c r="U303" i="21"/>
  <c r="M303" i="21"/>
  <c r="E303" i="21"/>
  <c r="Y303" i="21"/>
  <c r="I303" i="21"/>
  <c r="T303" i="21"/>
  <c r="L303" i="21"/>
  <c r="D303" i="21"/>
  <c r="Q303" i="21"/>
  <c r="H303" i="21"/>
  <c r="X303" i="21"/>
  <c r="P303" i="21"/>
  <c r="W165" i="21"/>
  <c r="S165" i="21"/>
  <c r="O165" i="21"/>
  <c r="K165" i="21"/>
  <c r="G165" i="21"/>
  <c r="C165" i="21"/>
  <c r="V165" i="21"/>
  <c r="R165" i="21"/>
  <c r="N165" i="21"/>
  <c r="J165" i="21"/>
  <c r="F165" i="21"/>
  <c r="B165" i="21"/>
  <c r="Y165" i="21"/>
  <c r="Q165" i="21"/>
  <c r="I165" i="21"/>
  <c r="U165" i="21"/>
  <c r="M165" i="21"/>
  <c r="E165" i="21"/>
  <c r="X165" i="21"/>
  <c r="H165" i="21"/>
  <c r="P165" i="21"/>
  <c r="L165" i="21"/>
  <c r="D165" i="21"/>
  <c r="T165" i="21"/>
  <c r="Y130" i="21"/>
  <c r="U130" i="21"/>
  <c r="Q130" i="21"/>
  <c r="M130" i="21"/>
  <c r="I130" i="21"/>
  <c r="E130" i="21"/>
  <c r="X130" i="21"/>
  <c r="T130" i="21"/>
  <c r="P130" i="21"/>
  <c r="L130" i="21"/>
  <c r="H130" i="21"/>
  <c r="D130" i="21"/>
  <c r="S130" i="21"/>
  <c r="K130" i="21"/>
  <c r="C130" i="21"/>
  <c r="R130" i="21"/>
  <c r="J130" i="21"/>
  <c r="B130" i="21"/>
  <c r="O130" i="21"/>
  <c r="N130" i="21"/>
  <c r="W130" i="21"/>
  <c r="G130" i="21"/>
  <c r="V130" i="21"/>
  <c r="F130" i="21"/>
  <c r="X62" i="19"/>
  <c r="T62" i="19"/>
  <c r="P62" i="19"/>
  <c r="L62" i="19"/>
  <c r="H62" i="19"/>
  <c r="D62" i="19"/>
  <c r="V62" i="19"/>
  <c r="R62" i="19"/>
  <c r="N62" i="19"/>
  <c r="J62" i="19"/>
  <c r="F62" i="19"/>
  <c r="B62" i="19"/>
  <c r="Y62" i="19"/>
  <c r="Q62" i="19"/>
  <c r="I62" i="19"/>
  <c r="W62" i="19"/>
  <c r="O62" i="19"/>
  <c r="G62" i="19"/>
  <c r="U62" i="19"/>
  <c r="M62" i="19"/>
  <c r="E62" i="19"/>
  <c r="S62" i="19"/>
  <c r="K62" i="19"/>
  <c r="C62" i="19"/>
  <c r="W268" i="21"/>
  <c r="S268" i="21"/>
  <c r="O268" i="21"/>
  <c r="K268" i="21"/>
  <c r="G268" i="21"/>
  <c r="C268" i="21"/>
  <c r="V268" i="21"/>
  <c r="R268" i="21"/>
  <c r="N268" i="21"/>
  <c r="J268" i="21"/>
  <c r="F268" i="21"/>
  <c r="B268" i="21"/>
  <c r="U268" i="21"/>
  <c r="M268" i="21"/>
  <c r="E268" i="21"/>
  <c r="Q268" i="21"/>
  <c r="T268" i="21"/>
  <c r="L268" i="21"/>
  <c r="D268" i="21"/>
  <c r="Y268" i="21"/>
  <c r="I268" i="21"/>
  <c r="X268" i="21"/>
  <c r="P268" i="21"/>
  <c r="H268" i="21"/>
  <c r="W406" i="28"/>
  <c r="S406" i="28"/>
  <c r="O406" i="28"/>
  <c r="K406" i="28"/>
  <c r="G406" i="28"/>
  <c r="C406" i="28"/>
  <c r="V406" i="28"/>
  <c r="R406" i="28"/>
  <c r="N406" i="28"/>
  <c r="J406" i="28"/>
  <c r="F406" i="28"/>
  <c r="B406" i="28"/>
  <c r="U406" i="28"/>
  <c r="M406" i="28"/>
  <c r="E406" i="28"/>
  <c r="Y406" i="28"/>
  <c r="I406" i="28"/>
  <c r="X406" i="28"/>
  <c r="H406" i="28"/>
  <c r="T406" i="28"/>
  <c r="L406" i="28"/>
  <c r="D406" i="28"/>
  <c r="Q406" i="28"/>
  <c r="P406" i="28"/>
  <c r="W27" i="28"/>
  <c r="S27" i="28"/>
  <c r="O27" i="28"/>
  <c r="K27" i="28"/>
  <c r="G27" i="28"/>
  <c r="C27" i="28"/>
  <c r="V27" i="28"/>
  <c r="R27" i="28"/>
  <c r="N27" i="28"/>
  <c r="J27" i="28"/>
  <c r="F27" i="28"/>
  <c r="B27" i="28"/>
  <c r="Y27" i="28"/>
  <c r="Q27" i="28"/>
  <c r="I27" i="28"/>
  <c r="X27" i="28"/>
  <c r="P27" i="28"/>
  <c r="H27" i="28"/>
  <c r="U27" i="28"/>
  <c r="E27" i="28"/>
  <c r="L27" i="28"/>
  <c r="T27" i="28"/>
  <c r="D27" i="28"/>
  <c r="M27" i="28"/>
  <c r="V201" i="28"/>
  <c r="R201" i="28"/>
  <c r="N201" i="28"/>
  <c r="J201" i="28"/>
  <c r="F201" i="28"/>
  <c r="B201" i="28"/>
  <c r="Y201" i="28"/>
  <c r="T201" i="28"/>
  <c r="O201" i="28"/>
  <c r="I201" i="28"/>
  <c r="D201" i="28"/>
  <c r="W201" i="28"/>
  <c r="P201" i="28"/>
  <c r="H201" i="28"/>
  <c r="U201" i="28"/>
  <c r="M201" i="28"/>
  <c r="G201" i="28"/>
  <c r="S201" i="28"/>
  <c r="E201" i="28"/>
  <c r="Q201" i="28"/>
  <c r="C201" i="28"/>
  <c r="L201" i="28"/>
  <c r="X201" i="28"/>
  <c r="K201" i="28"/>
  <c r="W371" i="21"/>
  <c r="S371" i="21"/>
  <c r="O371" i="21"/>
  <c r="K371" i="21"/>
  <c r="G371" i="21"/>
  <c r="C371" i="21"/>
  <c r="V371" i="21"/>
  <c r="R371" i="21"/>
  <c r="N371" i="21"/>
  <c r="J371" i="21"/>
  <c r="F371" i="21"/>
  <c r="B371" i="21"/>
  <c r="U371" i="21"/>
  <c r="M371" i="21"/>
  <c r="E371" i="21"/>
  <c r="Y371" i="21"/>
  <c r="P371" i="21"/>
  <c r="T371" i="21"/>
  <c r="L371" i="21"/>
  <c r="D371" i="21"/>
  <c r="Q371" i="21"/>
  <c r="I371" i="21"/>
  <c r="X371" i="21"/>
  <c r="H371" i="21"/>
  <c r="Y27" i="21"/>
  <c r="U27" i="21"/>
  <c r="Q27" i="21"/>
  <c r="M27" i="21"/>
  <c r="I27" i="21"/>
  <c r="E27" i="21"/>
  <c r="X27" i="21"/>
  <c r="T27" i="21"/>
  <c r="P27" i="21"/>
  <c r="L27" i="21"/>
  <c r="H27" i="21"/>
  <c r="D27" i="21"/>
  <c r="S27" i="21"/>
  <c r="K27" i="21"/>
  <c r="C27" i="21"/>
  <c r="R27" i="21"/>
  <c r="J27" i="21"/>
  <c r="B27" i="21"/>
  <c r="O27" i="21"/>
  <c r="N27" i="21"/>
  <c r="W27" i="21"/>
  <c r="F27" i="21"/>
  <c r="V27" i="21"/>
  <c r="G27" i="21"/>
  <c r="Y60" i="21"/>
  <c r="U60" i="21"/>
  <c r="Q60" i="21"/>
  <c r="M60" i="21"/>
  <c r="I60" i="21"/>
  <c r="E60" i="21"/>
  <c r="X60" i="21"/>
  <c r="T60" i="21"/>
  <c r="P60" i="21"/>
  <c r="L60" i="21"/>
  <c r="H60" i="21"/>
  <c r="D60" i="21"/>
  <c r="S60" i="21"/>
  <c r="K60" i="21"/>
  <c r="C60" i="21"/>
  <c r="R60" i="21"/>
  <c r="J60" i="21"/>
  <c r="B60" i="21"/>
  <c r="O60" i="21"/>
  <c r="N60" i="21"/>
  <c r="W60" i="21"/>
  <c r="G60" i="21"/>
  <c r="F60" i="21"/>
  <c r="V60" i="21"/>
  <c r="V25" i="25"/>
  <c r="R25" i="25"/>
  <c r="N25" i="25"/>
  <c r="J25" i="25"/>
  <c r="F25" i="25"/>
  <c r="B25" i="25"/>
  <c r="Y25" i="25"/>
  <c r="U25" i="25"/>
  <c r="Q25" i="25"/>
  <c r="M25" i="25"/>
  <c r="I25" i="25"/>
  <c r="E25" i="25"/>
  <c r="X25" i="25"/>
  <c r="P25" i="25"/>
  <c r="H25" i="25"/>
  <c r="W25" i="25"/>
  <c r="O25" i="25"/>
  <c r="G25" i="25"/>
  <c r="T25" i="25"/>
  <c r="D25" i="25"/>
  <c r="S25" i="25"/>
  <c r="C25" i="25"/>
  <c r="L25" i="25"/>
  <c r="K25" i="25"/>
  <c r="W234" i="21"/>
  <c r="S234" i="21"/>
  <c r="V234" i="21"/>
  <c r="R234" i="21"/>
  <c r="U234" i="21"/>
  <c r="O234" i="21"/>
  <c r="K234" i="21"/>
  <c r="G234" i="21"/>
  <c r="C234" i="21"/>
  <c r="Q234" i="21"/>
  <c r="I234" i="21"/>
  <c r="T234" i="21"/>
  <c r="N234" i="21"/>
  <c r="J234" i="21"/>
  <c r="F234" i="21"/>
  <c r="B234" i="21"/>
  <c r="Y234" i="21"/>
  <c r="M234" i="21"/>
  <c r="E234" i="21"/>
  <c r="L234" i="21"/>
  <c r="D234" i="21"/>
  <c r="H234" i="21"/>
  <c r="X234" i="21"/>
  <c r="P234" i="21"/>
  <c r="W62" i="28"/>
  <c r="S62" i="28"/>
  <c r="O62" i="28"/>
  <c r="K62" i="28"/>
  <c r="G62" i="28"/>
  <c r="C62" i="28"/>
  <c r="V62" i="28"/>
  <c r="R62" i="28"/>
  <c r="N62" i="28"/>
  <c r="J62" i="28"/>
  <c r="F62" i="28"/>
  <c r="B62" i="28"/>
  <c r="Y62" i="28"/>
  <c r="Q62" i="28"/>
  <c r="I62" i="28"/>
  <c r="X62" i="28"/>
  <c r="P62" i="28"/>
  <c r="H62" i="28"/>
  <c r="U62" i="28"/>
  <c r="E62" i="28"/>
  <c r="M62" i="28"/>
  <c r="L62" i="28"/>
  <c r="T62" i="28"/>
  <c r="D62" i="28"/>
  <c r="W97" i="28"/>
  <c r="S97" i="28"/>
  <c r="O97" i="28"/>
  <c r="K97" i="28"/>
  <c r="G97" i="28"/>
  <c r="C97" i="28"/>
  <c r="V97" i="28"/>
  <c r="R97" i="28"/>
  <c r="N97" i="28"/>
  <c r="J97" i="28"/>
  <c r="F97" i="28"/>
  <c r="B97" i="28"/>
  <c r="Y97" i="28"/>
  <c r="Q97" i="28"/>
  <c r="I97" i="28"/>
  <c r="X97" i="28"/>
  <c r="P97" i="28"/>
  <c r="H97" i="28"/>
  <c r="U97" i="28"/>
  <c r="E97" i="28"/>
  <c r="M97" i="28"/>
  <c r="T97" i="28"/>
  <c r="D97" i="28"/>
  <c r="L97" i="28"/>
  <c r="W338" i="28"/>
  <c r="S338" i="28"/>
  <c r="O338" i="28"/>
  <c r="K338" i="28"/>
  <c r="G338" i="28"/>
  <c r="C338" i="28"/>
  <c r="V338" i="28"/>
  <c r="R338" i="28"/>
  <c r="N338" i="28"/>
  <c r="J338" i="28"/>
  <c r="F338" i="28"/>
  <c r="B338" i="28"/>
  <c r="U338" i="28"/>
  <c r="M338" i="28"/>
  <c r="E338" i="28"/>
  <c r="Q338" i="28"/>
  <c r="X338" i="28"/>
  <c r="H338" i="28"/>
  <c r="T338" i="28"/>
  <c r="L338" i="28"/>
  <c r="D338" i="28"/>
  <c r="Y338" i="28"/>
  <c r="I338" i="28"/>
  <c r="P338" i="28"/>
  <c r="W405" i="21"/>
  <c r="S405" i="21"/>
  <c r="O405" i="21"/>
  <c r="K405" i="21"/>
  <c r="G405" i="21"/>
  <c r="C405" i="21"/>
  <c r="V405" i="21"/>
  <c r="R405" i="21"/>
  <c r="N405" i="21"/>
  <c r="J405" i="21"/>
  <c r="F405" i="21"/>
  <c r="B405" i="21"/>
  <c r="U405" i="21"/>
  <c r="M405" i="21"/>
  <c r="E405" i="21"/>
  <c r="Y405" i="21"/>
  <c r="I405" i="21"/>
  <c r="P405" i="21"/>
  <c r="T405" i="21"/>
  <c r="L405" i="21"/>
  <c r="D405" i="21"/>
  <c r="Q405" i="21"/>
  <c r="X405" i="21"/>
  <c r="H405" i="21"/>
  <c r="Y95" i="21"/>
  <c r="U95" i="21"/>
  <c r="Q95" i="21"/>
  <c r="M95" i="21"/>
  <c r="I95" i="21"/>
  <c r="E95" i="21"/>
  <c r="X95" i="21"/>
  <c r="T95" i="21"/>
  <c r="P95" i="21"/>
  <c r="L95" i="21"/>
  <c r="H95" i="21"/>
  <c r="D95" i="21"/>
  <c r="S95" i="21"/>
  <c r="K95" i="21"/>
  <c r="C95" i="21"/>
  <c r="R95" i="21"/>
  <c r="J95" i="21"/>
  <c r="B95" i="21"/>
  <c r="O95" i="21"/>
  <c r="N95" i="21"/>
  <c r="G95" i="21"/>
  <c r="W95" i="21"/>
  <c r="F95" i="21"/>
  <c r="V95" i="21"/>
  <c r="V132" i="19"/>
  <c r="R132" i="19"/>
  <c r="N132" i="19"/>
  <c r="J132" i="19"/>
  <c r="F132" i="19"/>
  <c r="B132" i="19"/>
  <c r="X132" i="19"/>
  <c r="T132" i="19"/>
  <c r="P132" i="19"/>
  <c r="L132" i="19"/>
  <c r="H132" i="19"/>
  <c r="D132" i="19"/>
  <c r="Y132" i="19"/>
  <c r="Q132" i="19"/>
  <c r="I132" i="19"/>
  <c r="U132" i="19"/>
  <c r="M132" i="19"/>
  <c r="E132" i="19"/>
  <c r="K132" i="19"/>
  <c r="W132" i="19"/>
  <c r="G132" i="19"/>
  <c r="S132" i="19"/>
  <c r="C132" i="19"/>
  <c r="O132" i="19"/>
  <c r="X97" i="19"/>
  <c r="T97" i="19"/>
  <c r="P97" i="19"/>
  <c r="L97" i="19"/>
  <c r="H97" i="19"/>
  <c r="D97" i="19"/>
  <c r="V97" i="19"/>
  <c r="R97" i="19"/>
  <c r="N97" i="19"/>
  <c r="J97" i="19"/>
  <c r="F97" i="19"/>
  <c r="B97" i="19"/>
  <c r="Y97" i="19"/>
  <c r="Q97" i="19"/>
  <c r="I97" i="19"/>
  <c r="W97" i="19"/>
  <c r="O97" i="19"/>
  <c r="G97" i="19"/>
  <c r="U97" i="19"/>
  <c r="M97" i="19"/>
  <c r="E97" i="19"/>
  <c r="S97" i="19"/>
  <c r="K97" i="19"/>
  <c r="C97" i="19"/>
  <c r="W269" i="28"/>
  <c r="S269" i="28"/>
  <c r="O269" i="28"/>
  <c r="K269" i="28"/>
  <c r="G269" i="28"/>
  <c r="C269" i="28"/>
  <c r="V269" i="28"/>
  <c r="R269" i="28"/>
  <c r="N269" i="28"/>
  <c r="J269" i="28"/>
  <c r="F269" i="28"/>
  <c r="B269" i="28"/>
  <c r="U269" i="28"/>
  <c r="M269" i="28"/>
  <c r="E269" i="28"/>
  <c r="Y269" i="28"/>
  <c r="I269" i="28"/>
  <c r="X269" i="28"/>
  <c r="H269" i="28"/>
  <c r="T269" i="28"/>
  <c r="L269" i="28"/>
  <c r="D269" i="28"/>
  <c r="Q269" i="28"/>
  <c r="P269" i="28"/>
  <c r="W372" i="28"/>
  <c r="S372" i="28"/>
  <c r="O372" i="28"/>
  <c r="K372" i="28"/>
  <c r="G372" i="28"/>
  <c r="C372" i="28"/>
  <c r="V372" i="28"/>
  <c r="R372" i="28"/>
  <c r="N372" i="28"/>
  <c r="J372" i="28"/>
  <c r="F372" i="28"/>
  <c r="B372" i="28"/>
  <c r="U372" i="28"/>
  <c r="M372" i="28"/>
  <c r="E372" i="28"/>
  <c r="Y372" i="28"/>
  <c r="I372" i="28"/>
  <c r="X372" i="28"/>
  <c r="H372" i="28"/>
  <c r="T372" i="28"/>
  <c r="L372" i="28"/>
  <c r="D372" i="28"/>
  <c r="Q372" i="28"/>
  <c r="P372" i="28"/>
  <c r="Y167" i="28"/>
  <c r="U167" i="28"/>
  <c r="Q167" i="28"/>
  <c r="M167" i="28"/>
  <c r="I167" i="28"/>
  <c r="E167" i="28"/>
  <c r="W167" i="28"/>
  <c r="S167" i="28"/>
  <c r="O167" i="28"/>
  <c r="K167" i="28"/>
  <c r="G167" i="28"/>
  <c r="C167" i="28"/>
  <c r="T167" i="28"/>
  <c r="L167" i="28"/>
  <c r="D167" i="28"/>
  <c r="R167" i="28"/>
  <c r="J167" i="28"/>
  <c r="B167" i="28"/>
  <c r="X167" i="28"/>
  <c r="H167" i="28"/>
  <c r="P167" i="28"/>
  <c r="F167" i="28"/>
  <c r="V167" i="28"/>
  <c r="N167" i="28"/>
  <c r="W337" i="21"/>
  <c r="S337" i="21"/>
  <c r="O337" i="21"/>
  <c r="K337" i="21"/>
  <c r="G337" i="21"/>
  <c r="C337" i="21"/>
  <c r="V337" i="21"/>
  <c r="R337" i="21"/>
  <c r="N337" i="21"/>
  <c r="J337" i="21"/>
  <c r="F337" i="21"/>
  <c r="B337" i="21"/>
  <c r="U337" i="21"/>
  <c r="M337" i="21"/>
  <c r="E337" i="21"/>
  <c r="Y337" i="21"/>
  <c r="I337" i="21"/>
  <c r="P337" i="21"/>
  <c r="T337" i="21"/>
  <c r="L337" i="21"/>
  <c r="D337" i="21"/>
  <c r="Q337" i="21"/>
  <c r="X337" i="21"/>
  <c r="H337" i="21"/>
  <c r="V133" i="25"/>
  <c r="R133" i="25"/>
  <c r="N133" i="25"/>
  <c r="J133" i="25"/>
  <c r="F133" i="25"/>
  <c r="B133" i="25"/>
  <c r="Y133" i="25"/>
  <c r="U133" i="25"/>
  <c r="Q133" i="25"/>
  <c r="M133" i="25"/>
  <c r="I133" i="25"/>
  <c r="E133" i="25"/>
  <c r="X133" i="25"/>
  <c r="P133" i="25"/>
  <c r="H133" i="25"/>
  <c r="W133" i="25"/>
  <c r="O133" i="25"/>
  <c r="G133" i="25"/>
  <c r="L133" i="25"/>
  <c r="K133" i="25"/>
  <c r="D133" i="25"/>
  <c r="C133" i="25"/>
  <c r="T133" i="25"/>
  <c r="S133" i="25"/>
  <c r="A134" i="25"/>
  <c r="A135" i="25" s="1"/>
  <c r="A338" i="21"/>
  <c r="A406" i="21"/>
  <c r="A304" i="21"/>
  <c r="A372" i="21"/>
  <c r="A305" i="28"/>
  <c r="A407" i="28"/>
  <c r="A98" i="28"/>
  <c r="A373" i="28"/>
  <c r="A28" i="28"/>
  <c r="A168" i="28"/>
  <c r="A339" i="28"/>
  <c r="A202" i="28"/>
  <c r="A270" i="28"/>
  <c r="A63" i="28"/>
  <c r="A236" i="28"/>
  <c r="A133" i="28"/>
  <c r="A235" i="21"/>
  <c r="A269" i="21"/>
  <c r="A200" i="21"/>
  <c r="A98" i="19"/>
  <c r="A63" i="19"/>
  <c r="A28" i="21"/>
  <c r="A98" i="25"/>
  <c r="A62" i="25"/>
  <c r="A166" i="21"/>
  <c r="A96" i="21"/>
  <c r="A131" i="21"/>
  <c r="A133" i="19"/>
  <c r="A27" i="19"/>
  <c r="A61" i="21"/>
  <c r="A26" i="25"/>
  <c r="V26" i="25" l="1"/>
  <c r="R26" i="25"/>
  <c r="N26" i="25"/>
  <c r="J26" i="25"/>
  <c r="F26" i="25"/>
  <c r="B26" i="25"/>
  <c r="Y26" i="25"/>
  <c r="U26" i="25"/>
  <c r="Q26" i="25"/>
  <c r="M26" i="25"/>
  <c r="I26" i="25"/>
  <c r="E26" i="25"/>
  <c r="X26" i="25"/>
  <c r="P26" i="25"/>
  <c r="H26" i="25"/>
  <c r="W26" i="25"/>
  <c r="O26" i="25"/>
  <c r="G26" i="25"/>
  <c r="L26" i="25"/>
  <c r="K26" i="25"/>
  <c r="D26" i="25"/>
  <c r="C26" i="25"/>
  <c r="T26" i="25"/>
  <c r="S26" i="25"/>
  <c r="V133" i="19"/>
  <c r="R133" i="19"/>
  <c r="N133" i="19"/>
  <c r="J133" i="19"/>
  <c r="F133" i="19"/>
  <c r="B133" i="19"/>
  <c r="X133" i="19"/>
  <c r="T133" i="19"/>
  <c r="P133" i="19"/>
  <c r="L133" i="19"/>
  <c r="H133" i="19"/>
  <c r="D133" i="19"/>
  <c r="Y133" i="19"/>
  <c r="Q133" i="19"/>
  <c r="I133" i="19"/>
  <c r="U133" i="19"/>
  <c r="M133" i="19"/>
  <c r="E133" i="19"/>
  <c r="S133" i="19"/>
  <c r="C133" i="19"/>
  <c r="O133" i="19"/>
  <c r="K133" i="19"/>
  <c r="W133" i="19"/>
  <c r="G133" i="19"/>
  <c r="V62" i="25"/>
  <c r="R62" i="25"/>
  <c r="N62" i="25"/>
  <c r="J62" i="25"/>
  <c r="F62" i="25"/>
  <c r="B62" i="25"/>
  <c r="Y62" i="25"/>
  <c r="U62" i="25"/>
  <c r="Q62" i="25"/>
  <c r="M62" i="25"/>
  <c r="I62" i="25"/>
  <c r="E62" i="25"/>
  <c r="X62" i="25"/>
  <c r="P62" i="25"/>
  <c r="H62" i="25"/>
  <c r="W62" i="25"/>
  <c r="O62" i="25"/>
  <c r="G62" i="25"/>
  <c r="T62" i="25"/>
  <c r="D62" i="25"/>
  <c r="S62" i="25"/>
  <c r="C62" i="25"/>
  <c r="L62" i="25"/>
  <c r="K62" i="25"/>
  <c r="X98" i="19"/>
  <c r="T98" i="19"/>
  <c r="P98" i="19"/>
  <c r="L98" i="19"/>
  <c r="H98" i="19"/>
  <c r="D98" i="19"/>
  <c r="V98" i="19"/>
  <c r="R98" i="19"/>
  <c r="N98" i="19"/>
  <c r="J98" i="19"/>
  <c r="F98" i="19"/>
  <c r="B98" i="19"/>
  <c r="Y98" i="19"/>
  <c r="Q98" i="19"/>
  <c r="I98" i="19"/>
  <c r="W98" i="19"/>
  <c r="O98" i="19"/>
  <c r="G98" i="19"/>
  <c r="U98" i="19"/>
  <c r="M98" i="19"/>
  <c r="E98" i="19"/>
  <c r="S98" i="19"/>
  <c r="K98" i="19"/>
  <c r="C98" i="19"/>
  <c r="Y133" i="28"/>
  <c r="U133" i="28"/>
  <c r="Q133" i="28"/>
  <c r="M133" i="28"/>
  <c r="I133" i="28"/>
  <c r="E133" i="28"/>
  <c r="X133" i="28"/>
  <c r="T133" i="28"/>
  <c r="P133" i="28"/>
  <c r="L133" i="28"/>
  <c r="H133" i="28"/>
  <c r="D133" i="28"/>
  <c r="S133" i="28"/>
  <c r="K133" i="28"/>
  <c r="C133" i="28"/>
  <c r="R133" i="28"/>
  <c r="J133" i="28"/>
  <c r="B133" i="28"/>
  <c r="W133" i="28"/>
  <c r="G133" i="28"/>
  <c r="V133" i="28"/>
  <c r="F133" i="28"/>
  <c r="O133" i="28"/>
  <c r="N133" i="28"/>
  <c r="V202" i="28"/>
  <c r="R202" i="28"/>
  <c r="N202" i="28"/>
  <c r="J202" i="28"/>
  <c r="F202" i="28"/>
  <c r="B202" i="28"/>
  <c r="W202" i="28"/>
  <c r="Q202" i="28"/>
  <c r="L202" i="28"/>
  <c r="G202" i="28"/>
  <c r="T202" i="28"/>
  <c r="M202" i="28"/>
  <c r="E202" i="28"/>
  <c r="Y202" i="28"/>
  <c r="S202" i="28"/>
  <c r="K202" i="28"/>
  <c r="D202" i="28"/>
  <c r="X202" i="28"/>
  <c r="I202" i="28"/>
  <c r="U202" i="28"/>
  <c r="H202" i="28"/>
  <c r="C202" i="28"/>
  <c r="P202" i="28"/>
  <c r="O202" i="28"/>
  <c r="W373" i="28"/>
  <c r="S373" i="28"/>
  <c r="O373" i="28"/>
  <c r="K373" i="28"/>
  <c r="G373" i="28"/>
  <c r="C373" i="28"/>
  <c r="V373" i="28"/>
  <c r="R373" i="28"/>
  <c r="N373" i="28"/>
  <c r="J373" i="28"/>
  <c r="F373" i="28"/>
  <c r="B373" i="28"/>
  <c r="U373" i="28"/>
  <c r="M373" i="28"/>
  <c r="E373" i="28"/>
  <c r="Q373" i="28"/>
  <c r="P373" i="28"/>
  <c r="T373" i="28"/>
  <c r="L373" i="28"/>
  <c r="D373" i="28"/>
  <c r="Y373" i="28"/>
  <c r="I373" i="28"/>
  <c r="X373" i="28"/>
  <c r="H373" i="28"/>
  <c r="W372" i="21"/>
  <c r="S372" i="21"/>
  <c r="O372" i="21"/>
  <c r="K372" i="21"/>
  <c r="G372" i="21"/>
  <c r="C372" i="21"/>
  <c r="V372" i="21"/>
  <c r="R372" i="21"/>
  <c r="N372" i="21"/>
  <c r="J372" i="21"/>
  <c r="F372" i="21"/>
  <c r="B372" i="21"/>
  <c r="U372" i="21"/>
  <c r="M372" i="21"/>
  <c r="E372" i="21"/>
  <c r="Q372" i="21"/>
  <c r="X372" i="21"/>
  <c r="H372" i="21"/>
  <c r="T372" i="21"/>
  <c r="L372" i="21"/>
  <c r="D372" i="21"/>
  <c r="Y372" i="21"/>
  <c r="I372" i="21"/>
  <c r="P372" i="21"/>
  <c r="V134" i="25"/>
  <c r="R134" i="25"/>
  <c r="N134" i="25"/>
  <c r="J134" i="25"/>
  <c r="F134" i="25"/>
  <c r="B134" i="25"/>
  <c r="Y134" i="25"/>
  <c r="U134" i="25"/>
  <c r="Q134" i="25"/>
  <c r="M134" i="25"/>
  <c r="I134" i="25"/>
  <c r="E134" i="25"/>
  <c r="X134" i="25"/>
  <c r="P134" i="25"/>
  <c r="H134" i="25"/>
  <c r="W134" i="25"/>
  <c r="O134" i="25"/>
  <c r="G134" i="25"/>
  <c r="T134" i="25"/>
  <c r="D134" i="25"/>
  <c r="S134" i="25"/>
  <c r="C134" i="25"/>
  <c r="L134" i="25"/>
  <c r="K134" i="25"/>
  <c r="Y61" i="21"/>
  <c r="U61" i="21"/>
  <c r="Q61" i="21"/>
  <c r="M61" i="21"/>
  <c r="I61" i="21"/>
  <c r="E61" i="21"/>
  <c r="X61" i="21"/>
  <c r="T61" i="21"/>
  <c r="P61" i="21"/>
  <c r="L61" i="21"/>
  <c r="H61" i="21"/>
  <c r="D61" i="21"/>
  <c r="S61" i="21"/>
  <c r="K61" i="21"/>
  <c r="C61" i="21"/>
  <c r="R61" i="21"/>
  <c r="J61" i="21"/>
  <c r="B61" i="21"/>
  <c r="W61" i="21"/>
  <c r="G61" i="21"/>
  <c r="V61" i="21"/>
  <c r="F61" i="21"/>
  <c r="O61" i="21"/>
  <c r="N61" i="21"/>
  <c r="Y131" i="21"/>
  <c r="U131" i="21"/>
  <c r="Q131" i="21"/>
  <c r="M131" i="21"/>
  <c r="I131" i="21"/>
  <c r="E131" i="21"/>
  <c r="X131" i="21"/>
  <c r="T131" i="21"/>
  <c r="P131" i="21"/>
  <c r="L131" i="21"/>
  <c r="H131" i="21"/>
  <c r="D131" i="21"/>
  <c r="S131" i="21"/>
  <c r="K131" i="21"/>
  <c r="C131" i="21"/>
  <c r="R131" i="21"/>
  <c r="J131" i="21"/>
  <c r="B131" i="21"/>
  <c r="W131" i="21"/>
  <c r="G131" i="21"/>
  <c r="V131" i="21"/>
  <c r="F131" i="21"/>
  <c r="N131" i="21"/>
  <c r="O131" i="21"/>
  <c r="V98" i="25"/>
  <c r="R98" i="25"/>
  <c r="N98" i="25"/>
  <c r="J98" i="25"/>
  <c r="F98" i="25"/>
  <c r="B98" i="25"/>
  <c r="Y98" i="25"/>
  <c r="U98" i="25"/>
  <c r="Q98" i="25"/>
  <c r="M98" i="25"/>
  <c r="I98" i="25"/>
  <c r="E98" i="25"/>
  <c r="X98" i="25"/>
  <c r="P98" i="25"/>
  <c r="H98" i="25"/>
  <c r="W98" i="25"/>
  <c r="O98" i="25"/>
  <c r="G98" i="25"/>
  <c r="L98" i="25"/>
  <c r="K98" i="25"/>
  <c r="T98" i="25"/>
  <c r="S98" i="25"/>
  <c r="D98" i="25"/>
  <c r="C98" i="25"/>
  <c r="Y200" i="21"/>
  <c r="U200" i="21"/>
  <c r="Q200" i="21"/>
  <c r="M200" i="21"/>
  <c r="I200" i="21"/>
  <c r="E200" i="21"/>
  <c r="T200" i="21"/>
  <c r="O200" i="21"/>
  <c r="J200" i="21"/>
  <c r="D200" i="21"/>
  <c r="W200" i="21"/>
  <c r="R200" i="21"/>
  <c r="L200" i="21"/>
  <c r="G200" i="21"/>
  <c r="B200" i="21"/>
  <c r="X200" i="21"/>
  <c r="N200" i="21"/>
  <c r="C200" i="21"/>
  <c r="S200" i="21"/>
  <c r="H200" i="21"/>
  <c r="V200" i="21"/>
  <c r="P200" i="21"/>
  <c r="K200" i="21"/>
  <c r="F200" i="21"/>
  <c r="W236" i="28"/>
  <c r="S236" i="28"/>
  <c r="O236" i="28"/>
  <c r="K236" i="28"/>
  <c r="G236" i="28"/>
  <c r="C236" i="28"/>
  <c r="V236" i="28"/>
  <c r="R236" i="28"/>
  <c r="N236" i="28"/>
  <c r="J236" i="28"/>
  <c r="F236" i="28"/>
  <c r="B236" i="28"/>
  <c r="U236" i="28"/>
  <c r="M236" i="28"/>
  <c r="E236" i="28"/>
  <c r="Q236" i="28"/>
  <c r="P236" i="28"/>
  <c r="T236" i="28"/>
  <c r="L236" i="28"/>
  <c r="D236" i="28"/>
  <c r="Y236" i="28"/>
  <c r="I236" i="28"/>
  <c r="X236" i="28"/>
  <c r="H236" i="28"/>
  <c r="W339" i="28"/>
  <c r="S339" i="28"/>
  <c r="O339" i="28"/>
  <c r="K339" i="28"/>
  <c r="G339" i="28"/>
  <c r="C339" i="28"/>
  <c r="V339" i="28"/>
  <c r="R339" i="28"/>
  <c r="N339" i="28"/>
  <c r="J339" i="28"/>
  <c r="F339" i="28"/>
  <c r="B339" i="28"/>
  <c r="U339" i="28"/>
  <c r="M339" i="28"/>
  <c r="E339" i="28"/>
  <c r="Q339" i="28"/>
  <c r="I339" i="28"/>
  <c r="P339" i="28"/>
  <c r="T339" i="28"/>
  <c r="L339" i="28"/>
  <c r="D339" i="28"/>
  <c r="Y339" i="28"/>
  <c r="X339" i="28"/>
  <c r="H339" i="28"/>
  <c r="W98" i="28"/>
  <c r="S98" i="28"/>
  <c r="O98" i="28"/>
  <c r="K98" i="28"/>
  <c r="G98" i="28"/>
  <c r="C98" i="28"/>
  <c r="V98" i="28"/>
  <c r="R98" i="28"/>
  <c r="N98" i="28"/>
  <c r="J98" i="28"/>
  <c r="F98" i="28"/>
  <c r="B98" i="28"/>
  <c r="Y98" i="28"/>
  <c r="Q98" i="28"/>
  <c r="I98" i="28"/>
  <c r="X98" i="28"/>
  <c r="P98" i="28"/>
  <c r="H98" i="28"/>
  <c r="M98" i="28"/>
  <c r="U98" i="28"/>
  <c r="D98" i="28"/>
  <c r="L98" i="28"/>
  <c r="E98" i="28"/>
  <c r="T98" i="28"/>
  <c r="W304" i="21"/>
  <c r="S304" i="21"/>
  <c r="O304" i="21"/>
  <c r="K304" i="21"/>
  <c r="G304" i="21"/>
  <c r="C304" i="21"/>
  <c r="V304" i="21"/>
  <c r="R304" i="21"/>
  <c r="N304" i="21"/>
  <c r="J304" i="21"/>
  <c r="F304" i="21"/>
  <c r="B304" i="21"/>
  <c r="U304" i="21"/>
  <c r="M304" i="21"/>
  <c r="E304" i="21"/>
  <c r="Q304" i="21"/>
  <c r="T304" i="21"/>
  <c r="L304" i="21"/>
  <c r="D304" i="21"/>
  <c r="Y304" i="21"/>
  <c r="I304" i="21"/>
  <c r="P304" i="21"/>
  <c r="X304" i="21"/>
  <c r="H304" i="21"/>
  <c r="V135" i="25"/>
  <c r="R135" i="25"/>
  <c r="N135" i="25"/>
  <c r="J135" i="25"/>
  <c r="F135" i="25"/>
  <c r="B135" i="25"/>
  <c r="Y135" i="25"/>
  <c r="U135" i="25"/>
  <c r="Q135" i="25"/>
  <c r="M135" i="25"/>
  <c r="I135" i="25"/>
  <c r="E135" i="25"/>
  <c r="X135" i="25"/>
  <c r="P135" i="25"/>
  <c r="H135" i="25"/>
  <c r="W135" i="25"/>
  <c r="O135" i="25"/>
  <c r="G135" i="25"/>
  <c r="L135" i="25"/>
  <c r="K135" i="25"/>
  <c r="T135" i="25"/>
  <c r="S135" i="25"/>
  <c r="D135" i="25"/>
  <c r="C135" i="25"/>
  <c r="Y96" i="21"/>
  <c r="U96" i="21"/>
  <c r="Q96" i="21"/>
  <c r="M96" i="21"/>
  <c r="I96" i="21"/>
  <c r="E96" i="21"/>
  <c r="X96" i="21"/>
  <c r="T96" i="21"/>
  <c r="P96" i="21"/>
  <c r="L96" i="21"/>
  <c r="H96" i="21"/>
  <c r="D96" i="21"/>
  <c r="S96" i="21"/>
  <c r="K96" i="21"/>
  <c r="C96" i="21"/>
  <c r="R96" i="21"/>
  <c r="J96" i="21"/>
  <c r="B96" i="21"/>
  <c r="W96" i="21"/>
  <c r="G96" i="21"/>
  <c r="V96" i="21"/>
  <c r="F96" i="21"/>
  <c r="O96" i="21"/>
  <c r="N96" i="21"/>
  <c r="Y28" i="21"/>
  <c r="U28" i="21"/>
  <c r="Q28" i="21"/>
  <c r="M28" i="21"/>
  <c r="I28" i="21"/>
  <c r="E28" i="21"/>
  <c r="X28" i="21"/>
  <c r="T28" i="21"/>
  <c r="P28" i="21"/>
  <c r="L28" i="21"/>
  <c r="H28" i="21"/>
  <c r="D28" i="21"/>
  <c r="S28" i="21"/>
  <c r="K28" i="21"/>
  <c r="C28" i="21"/>
  <c r="R28" i="21"/>
  <c r="J28" i="21"/>
  <c r="B28" i="21"/>
  <c r="W28" i="21"/>
  <c r="G28" i="21"/>
  <c r="V28" i="21"/>
  <c r="F28" i="21"/>
  <c r="O28" i="21"/>
  <c r="N28" i="21"/>
  <c r="W269" i="21"/>
  <c r="S269" i="21"/>
  <c r="O269" i="21"/>
  <c r="K269" i="21"/>
  <c r="G269" i="21"/>
  <c r="C269" i="21"/>
  <c r="V269" i="21"/>
  <c r="R269" i="21"/>
  <c r="N269" i="21"/>
  <c r="J269" i="21"/>
  <c r="F269" i="21"/>
  <c r="B269" i="21"/>
  <c r="U269" i="21"/>
  <c r="M269" i="21"/>
  <c r="E269" i="21"/>
  <c r="Q269" i="21"/>
  <c r="I269" i="21"/>
  <c r="T269" i="21"/>
  <c r="L269" i="21"/>
  <c r="D269" i="21"/>
  <c r="Y269" i="21"/>
  <c r="P269" i="21"/>
  <c r="X269" i="21"/>
  <c r="H269" i="21"/>
  <c r="W63" i="28"/>
  <c r="S63" i="28"/>
  <c r="O63" i="28"/>
  <c r="K63" i="28"/>
  <c r="G63" i="28"/>
  <c r="C63" i="28"/>
  <c r="V63" i="28"/>
  <c r="R63" i="28"/>
  <c r="N63" i="28"/>
  <c r="J63" i="28"/>
  <c r="F63" i="28"/>
  <c r="B63" i="28"/>
  <c r="Y63" i="28"/>
  <c r="Q63" i="28"/>
  <c r="I63" i="28"/>
  <c r="X63" i="28"/>
  <c r="P63" i="28"/>
  <c r="H63" i="28"/>
  <c r="M63" i="28"/>
  <c r="U63" i="28"/>
  <c r="T63" i="28"/>
  <c r="L63" i="28"/>
  <c r="E63" i="28"/>
  <c r="D63" i="28"/>
  <c r="Y168" i="28"/>
  <c r="U168" i="28"/>
  <c r="Q168" i="28"/>
  <c r="M168" i="28"/>
  <c r="I168" i="28"/>
  <c r="E168" i="28"/>
  <c r="W168" i="28"/>
  <c r="S168" i="28"/>
  <c r="O168" i="28"/>
  <c r="K168" i="28"/>
  <c r="G168" i="28"/>
  <c r="C168" i="28"/>
  <c r="T168" i="28"/>
  <c r="L168" i="28"/>
  <c r="D168" i="28"/>
  <c r="R168" i="28"/>
  <c r="J168" i="28"/>
  <c r="B168" i="28"/>
  <c r="P168" i="28"/>
  <c r="X168" i="28"/>
  <c r="H168" i="28"/>
  <c r="N168" i="28"/>
  <c r="V168" i="28"/>
  <c r="F168" i="28"/>
  <c r="V407" i="28"/>
  <c r="R407" i="28"/>
  <c r="N407" i="28"/>
  <c r="J407" i="28"/>
  <c r="F407" i="28"/>
  <c r="B407" i="28"/>
  <c r="Y407" i="28"/>
  <c r="T407" i="28"/>
  <c r="O407" i="28"/>
  <c r="I407" i="28"/>
  <c r="D407" i="28"/>
  <c r="X407" i="28"/>
  <c r="S407" i="28"/>
  <c r="M407" i="28"/>
  <c r="H407" i="28"/>
  <c r="C407" i="28"/>
  <c r="Q407" i="28"/>
  <c r="G407" i="28"/>
  <c r="W407" i="28"/>
  <c r="U407" i="28"/>
  <c r="P407" i="28"/>
  <c r="E407" i="28"/>
  <c r="L407" i="28"/>
  <c r="K407" i="28"/>
  <c r="W406" i="21"/>
  <c r="S406" i="21"/>
  <c r="O406" i="21"/>
  <c r="K406" i="21"/>
  <c r="G406" i="21"/>
  <c r="C406" i="21"/>
  <c r="V406" i="21"/>
  <c r="R406" i="21"/>
  <c r="N406" i="21"/>
  <c r="J406" i="21"/>
  <c r="F406" i="21"/>
  <c r="B406" i="21"/>
  <c r="U406" i="21"/>
  <c r="M406" i="21"/>
  <c r="E406" i="21"/>
  <c r="Q406" i="21"/>
  <c r="X406" i="21"/>
  <c r="H406" i="21"/>
  <c r="T406" i="21"/>
  <c r="L406" i="21"/>
  <c r="D406" i="21"/>
  <c r="Y406" i="21"/>
  <c r="I406" i="21"/>
  <c r="P406" i="21"/>
  <c r="X27" i="19"/>
  <c r="T27" i="19"/>
  <c r="P27" i="19"/>
  <c r="L27" i="19"/>
  <c r="H27" i="19"/>
  <c r="D27" i="19"/>
  <c r="V27" i="19"/>
  <c r="R27" i="19"/>
  <c r="N27" i="19"/>
  <c r="J27" i="19"/>
  <c r="F27" i="19"/>
  <c r="B27" i="19"/>
  <c r="Y27" i="19"/>
  <c r="Q27" i="19"/>
  <c r="I27" i="19"/>
  <c r="U27" i="19"/>
  <c r="M27" i="19"/>
  <c r="E27" i="19"/>
  <c r="S27" i="19"/>
  <c r="K27" i="19"/>
  <c r="C27" i="19"/>
  <c r="W27" i="19"/>
  <c r="O27" i="19"/>
  <c r="G27" i="19"/>
  <c r="W166" i="21"/>
  <c r="S166" i="21"/>
  <c r="O166" i="21"/>
  <c r="K166" i="21"/>
  <c r="G166" i="21"/>
  <c r="C166" i="21"/>
  <c r="V166" i="21"/>
  <c r="R166" i="21"/>
  <c r="N166" i="21"/>
  <c r="J166" i="21"/>
  <c r="F166" i="21"/>
  <c r="B166" i="21"/>
  <c r="Y166" i="21"/>
  <c r="Q166" i="21"/>
  <c r="I166" i="21"/>
  <c r="U166" i="21"/>
  <c r="M166" i="21"/>
  <c r="E166" i="21"/>
  <c r="P166" i="21"/>
  <c r="X166" i="21"/>
  <c r="H166" i="21"/>
  <c r="T166" i="21"/>
  <c r="L166" i="21"/>
  <c r="D166" i="21"/>
  <c r="X63" i="19"/>
  <c r="T63" i="19"/>
  <c r="P63" i="19"/>
  <c r="L63" i="19"/>
  <c r="H63" i="19"/>
  <c r="D63" i="19"/>
  <c r="V63" i="19"/>
  <c r="R63" i="19"/>
  <c r="N63" i="19"/>
  <c r="J63" i="19"/>
  <c r="F63" i="19"/>
  <c r="B63" i="19"/>
  <c r="Y63" i="19"/>
  <c r="Q63" i="19"/>
  <c r="I63" i="19"/>
  <c r="W63" i="19"/>
  <c r="O63" i="19"/>
  <c r="U63" i="19"/>
  <c r="M63" i="19"/>
  <c r="E63" i="19"/>
  <c r="S63" i="19"/>
  <c r="K63" i="19"/>
  <c r="C63" i="19"/>
  <c r="G63" i="19"/>
  <c r="W235" i="21"/>
  <c r="S235" i="21"/>
  <c r="O235" i="21"/>
  <c r="K235" i="21"/>
  <c r="G235" i="21"/>
  <c r="C235" i="21"/>
  <c r="V235" i="21"/>
  <c r="R235" i="21"/>
  <c r="N235" i="21"/>
  <c r="J235" i="21"/>
  <c r="F235" i="21"/>
  <c r="B235" i="21"/>
  <c r="U235" i="21"/>
  <c r="M235" i="21"/>
  <c r="E235" i="21"/>
  <c r="Y235" i="21"/>
  <c r="I235" i="21"/>
  <c r="T235" i="21"/>
  <c r="L235" i="21"/>
  <c r="D235" i="21"/>
  <c r="Q235" i="21"/>
  <c r="P235" i="21"/>
  <c r="X235" i="21"/>
  <c r="H235" i="21"/>
  <c r="W270" i="28"/>
  <c r="S270" i="28"/>
  <c r="O270" i="28"/>
  <c r="K270" i="28"/>
  <c r="G270" i="28"/>
  <c r="C270" i="28"/>
  <c r="V270" i="28"/>
  <c r="R270" i="28"/>
  <c r="N270" i="28"/>
  <c r="J270" i="28"/>
  <c r="F270" i="28"/>
  <c r="B270" i="28"/>
  <c r="U270" i="28"/>
  <c r="M270" i="28"/>
  <c r="E270" i="28"/>
  <c r="Q270" i="28"/>
  <c r="P270" i="28"/>
  <c r="T270" i="28"/>
  <c r="L270" i="28"/>
  <c r="D270" i="28"/>
  <c r="Y270" i="28"/>
  <c r="I270" i="28"/>
  <c r="X270" i="28"/>
  <c r="H270" i="28"/>
  <c r="W28" i="28"/>
  <c r="S28" i="28"/>
  <c r="O28" i="28"/>
  <c r="K28" i="28"/>
  <c r="G28" i="28"/>
  <c r="C28" i="28"/>
  <c r="V28" i="28"/>
  <c r="R28" i="28"/>
  <c r="N28" i="28"/>
  <c r="J28" i="28"/>
  <c r="F28" i="28"/>
  <c r="B28" i="28"/>
  <c r="Y28" i="28"/>
  <c r="Q28" i="28"/>
  <c r="I28" i="28"/>
  <c r="X28" i="28"/>
  <c r="P28" i="28"/>
  <c r="H28" i="28"/>
  <c r="M28" i="28"/>
  <c r="E28" i="28"/>
  <c r="T28" i="28"/>
  <c r="L28" i="28"/>
  <c r="U28" i="28"/>
  <c r="D28" i="28"/>
  <c r="W305" i="28"/>
  <c r="S305" i="28"/>
  <c r="O305" i="28"/>
  <c r="K305" i="28"/>
  <c r="G305" i="28"/>
  <c r="C305" i="28"/>
  <c r="V305" i="28"/>
  <c r="R305" i="28"/>
  <c r="N305" i="28"/>
  <c r="J305" i="28"/>
  <c r="F305" i="28"/>
  <c r="B305" i="28"/>
  <c r="U305" i="28"/>
  <c r="M305" i="28"/>
  <c r="E305" i="28"/>
  <c r="Q305" i="28"/>
  <c r="P305" i="28"/>
  <c r="T305" i="28"/>
  <c r="L305" i="28"/>
  <c r="D305" i="28"/>
  <c r="Y305" i="28"/>
  <c r="I305" i="28"/>
  <c r="X305" i="28"/>
  <c r="H305" i="28"/>
  <c r="W338" i="21"/>
  <c r="S338" i="21"/>
  <c r="O338" i="21"/>
  <c r="K338" i="21"/>
  <c r="G338" i="21"/>
  <c r="C338" i="21"/>
  <c r="V338" i="21"/>
  <c r="R338" i="21"/>
  <c r="N338" i="21"/>
  <c r="J338" i="21"/>
  <c r="F338" i="21"/>
  <c r="B338" i="21"/>
  <c r="U338" i="21"/>
  <c r="M338" i="21"/>
  <c r="E338" i="21"/>
  <c r="Q338" i="21"/>
  <c r="X338" i="21"/>
  <c r="H338" i="21"/>
  <c r="T338" i="21"/>
  <c r="L338" i="21"/>
  <c r="D338" i="21"/>
  <c r="Y338" i="21"/>
  <c r="I338" i="21"/>
  <c r="P338" i="21"/>
  <c r="A373" i="21"/>
  <c r="A305" i="21"/>
  <c r="A407" i="21"/>
  <c r="A339" i="21"/>
  <c r="A134" i="28"/>
  <c r="A64" i="28"/>
  <c r="A203" i="28"/>
  <c r="A408" i="28"/>
  <c r="A340" i="28"/>
  <c r="A29" i="28"/>
  <c r="A374" i="28"/>
  <c r="A237" i="28"/>
  <c r="A271" i="28"/>
  <c r="A169" i="28"/>
  <c r="A99" i="28"/>
  <c r="A306" i="28"/>
  <c r="A270" i="21"/>
  <c r="A236" i="21"/>
  <c r="A201" i="21"/>
  <c r="A99" i="19"/>
  <c r="A64" i="19"/>
  <c r="A62" i="21"/>
  <c r="A167" i="21"/>
  <c r="A63" i="25"/>
  <c r="A27" i="25"/>
  <c r="A136" i="25"/>
  <c r="A132" i="21"/>
  <c r="A97" i="21"/>
  <c r="A99" i="25"/>
  <c r="A29" i="21"/>
  <c r="A28" i="19"/>
  <c r="A134" i="19"/>
  <c r="Y29" i="21" l="1"/>
  <c r="U29" i="21"/>
  <c r="Q29" i="21"/>
  <c r="M29" i="21"/>
  <c r="I29" i="21"/>
  <c r="E29" i="21"/>
  <c r="X29" i="21"/>
  <c r="T29" i="21"/>
  <c r="P29" i="21"/>
  <c r="L29" i="21"/>
  <c r="H29" i="21"/>
  <c r="D29" i="21"/>
  <c r="S29" i="21"/>
  <c r="K29" i="21"/>
  <c r="C29" i="21"/>
  <c r="R29" i="21"/>
  <c r="J29" i="21"/>
  <c r="B29" i="21"/>
  <c r="O29" i="21"/>
  <c r="N29" i="21"/>
  <c r="G29" i="21"/>
  <c r="V29" i="21"/>
  <c r="F29" i="21"/>
  <c r="W29" i="21"/>
  <c r="V136" i="25"/>
  <c r="R136" i="25"/>
  <c r="N136" i="25"/>
  <c r="J136" i="25"/>
  <c r="F136" i="25"/>
  <c r="B136" i="25"/>
  <c r="Y136" i="25"/>
  <c r="U136" i="25"/>
  <c r="Q136" i="25"/>
  <c r="M136" i="25"/>
  <c r="I136" i="25"/>
  <c r="E136" i="25"/>
  <c r="X136" i="25"/>
  <c r="P136" i="25"/>
  <c r="H136" i="25"/>
  <c r="W136" i="25"/>
  <c r="O136" i="25"/>
  <c r="G136" i="25"/>
  <c r="T136" i="25"/>
  <c r="D136" i="25"/>
  <c r="S136" i="25"/>
  <c r="C136" i="25"/>
  <c r="L136" i="25"/>
  <c r="K136" i="25"/>
  <c r="Y62" i="21"/>
  <c r="U62" i="21"/>
  <c r="Q62" i="21"/>
  <c r="M62" i="21"/>
  <c r="I62" i="21"/>
  <c r="E62" i="21"/>
  <c r="X62" i="21"/>
  <c r="T62" i="21"/>
  <c r="P62" i="21"/>
  <c r="L62" i="21"/>
  <c r="H62" i="21"/>
  <c r="D62" i="21"/>
  <c r="S62" i="21"/>
  <c r="K62" i="21"/>
  <c r="C62" i="21"/>
  <c r="R62" i="21"/>
  <c r="J62" i="21"/>
  <c r="B62" i="21"/>
  <c r="O62" i="21"/>
  <c r="N62" i="21"/>
  <c r="G62" i="21"/>
  <c r="W62" i="21"/>
  <c r="V62" i="21"/>
  <c r="F62" i="21"/>
  <c r="W236" i="21"/>
  <c r="S236" i="21"/>
  <c r="O236" i="21"/>
  <c r="K236" i="21"/>
  <c r="G236" i="21"/>
  <c r="C236" i="21"/>
  <c r="V236" i="21"/>
  <c r="R236" i="21"/>
  <c r="N236" i="21"/>
  <c r="J236" i="21"/>
  <c r="F236" i="21"/>
  <c r="B236" i="21"/>
  <c r="U236" i="21"/>
  <c r="M236" i="21"/>
  <c r="E236" i="21"/>
  <c r="Q236" i="21"/>
  <c r="T236" i="21"/>
  <c r="L236" i="21"/>
  <c r="D236" i="21"/>
  <c r="Y236" i="21"/>
  <c r="I236" i="21"/>
  <c r="X236" i="21"/>
  <c r="H236" i="21"/>
  <c r="P236" i="21"/>
  <c r="Y169" i="28"/>
  <c r="U169" i="28"/>
  <c r="Q169" i="28"/>
  <c r="M169" i="28"/>
  <c r="I169" i="28"/>
  <c r="E169" i="28"/>
  <c r="W169" i="28"/>
  <c r="S169" i="28"/>
  <c r="O169" i="28"/>
  <c r="K169" i="28"/>
  <c r="G169" i="28"/>
  <c r="C169" i="28"/>
  <c r="T169" i="28"/>
  <c r="L169" i="28"/>
  <c r="D169" i="28"/>
  <c r="R169" i="28"/>
  <c r="J169" i="28"/>
  <c r="B169" i="28"/>
  <c r="X169" i="28"/>
  <c r="H169" i="28"/>
  <c r="P169" i="28"/>
  <c r="V169" i="28"/>
  <c r="F169" i="28"/>
  <c r="N169" i="28"/>
  <c r="W29" i="28"/>
  <c r="S29" i="28"/>
  <c r="O29" i="28"/>
  <c r="K29" i="28"/>
  <c r="G29" i="28"/>
  <c r="C29" i="28"/>
  <c r="V29" i="28"/>
  <c r="R29" i="28"/>
  <c r="N29" i="28"/>
  <c r="J29" i="28"/>
  <c r="F29" i="28"/>
  <c r="B29" i="28"/>
  <c r="Y29" i="28"/>
  <c r="Q29" i="28"/>
  <c r="I29" i="28"/>
  <c r="X29" i="28"/>
  <c r="P29" i="28"/>
  <c r="H29" i="28"/>
  <c r="U29" i="28"/>
  <c r="E29" i="28"/>
  <c r="M29" i="28"/>
  <c r="T29" i="28"/>
  <c r="D29" i="28"/>
  <c r="L29" i="28"/>
  <c r="W64" i="28"/>
  <c r="S64" i="28"/>
  <c r="O64" i="28"/>
  <c r="K64" i="28"/>
  <c r="G64" i="28"/>
  <c r="C64" i="28"/>
  <c r="V64" i="28"/>
  <c r="R64" i="28"/>
  <c r="N64" i="28"/>
  <c r="J64" i="28"/>
  <c r="F64" i="28"/>
  <c r="B64" i="28"/>
  <c r="Y64" i="28"/>
  <c r="Q64" i="28"/>
  <c r="I64" i="28"/>
  <c r="X64" i="28"/>
  <c r="P64" i="28"/>
  <c r="H64" i="28"/>
  <c r="U64" i="28"/>
  <c r="E64" i="28"/>
  <c r="T64" i="28"/>
  <c r="D64" i="28"/>
  <c r="M64" i="28"/>
  <c r="L64" i="28"/>
  <c r="W305" i="21"/>
  <c r="S305" i="21"/>
  <c r="O305" i="21"/>
  <c r="K305" i="21"/>
  <c r="G305" i="21"/>
  <c r="C305" i="21"/>
  <c r="V305" i="21"/>
  <c r="R305" i="21"/>
  <c r="N305" i="21"/>
  <c r="J305" i="21"/>
  <c r="F305" i="21"/>
  <c r="B305" i="21"/>
  <c r="U305" i="21"/>
  <c r="M305" i="21"/>
  <c r="E305" i="21"/>
  <c r="Y305" i="21"/>
  <c r="I305" i="21"/>
  <c r="T305" i="21"/>
  <c r="L305" i="21"/>
  <c r="D305" i="21"/>
  <c r="Q305" i="21"/>
  <c r="X305" i="21"/>
  <c r="P305" i="21"/>
  <c r="H305" i="21"/>
  <c r="V134" i="19"/>
  <c r="R134" i="19"/>
  <c r="N134" i="19"/>
  <c r="J134" i="19"/>
  <c r="F134" i="19"/>
  <c r="B134" i="19"/>
  <c r="X134" i="19"/>
  <c r="T134" i="19"/>
  <c r="P134" i="19"/>
  <c r="L134" i="19"/>
  <c r="H134" i="19"/>
  <c r="D134" i="19"/>
  <c r="Y134" i="19"/>
  <c r="Q134" i="19"/>
  <c r="I134" i="19"/>
  <c r="U134" i="19"/>
  <c r="M134" i="19"/>
  <c r="E134" i="19"/>
  <c r="K134" i="19"/>
  <c r="W134" i="19"/>
  <c r="G134" i="19"/>
  <c r="S134" i="19"/>
  <c r="C134" i="19"/>
  <c r="O134" i="19"/>
  <c r="Y97" i="21"/>
  <c r="U97" i="21"/>
  <c r="Q97" i="21"/>
  <c r="M97" i="21"/>
  <c r="I97" i="21"/>
  <c r="E97" i="21"/>
  <c r="X97" i="21"/>
  <c r="T97" i="21"/>
  <c r="P97" i="21"/>
  <c r="L97" i="21"/>
  <c r="H97" i="21"/>
  <c r="D97" i="21"/>
  <c r="S97" i="21"/>
  <c r="K97" i="21"/>
  <c r="C97" i="21"/>
  <c r="R97" i="21"/>
  <c r="J97" i="21"/>
  <c r="B97" i="21"/>
  <c r="O97" i="21"/>
  <c r="N97" i="21"/>
  <c r="W97" i="21"/>
  <c r="F97" i="21"/>
  <c r="V97" i="21"/>
  <c r="G97" i="21"/>
  <c r="V63" i="25"/>
  <c r="R63" i="25"/>
  <c r="N63" i="25"/>
  <c r="J63" i="25"/>
  <c r="F63" i="25"/>
  <c r="B63" i="25"/>
  <c r="Y63" i="25"/>
  <c r="U63" i="25"/>
  <c r="Q63" i="25"/>
  <c r="M63" i="25"/>
  <c r="I63" i="25"/>
  <c r="E63" i="25"/>
  <c r="X63" i="25"/>
  <c r="P63" i="25"/>
  <c r="H63" i="25"/>
  <c r="W63" i="25"/>
  <c r="O63" i="25"/>
  <c r="G63" i="25"/>
  <c r="L63" i="25"/>
  <c r="K63" i="25"/>
  <c r="D63" i="25"/>
  <c r="C63" i="25"/>
  <c r="T63" i="25"/>
  <c r="S63" i="25"/>
  <c r="X99" i="19"/>
  <c r="T99" i="19"/>
  <c r="P99" i="19"/>
  <c r="V99" i="19"/>
  <c r="Q99" i="19"/>
  <c r="L99" i="19"/>
  <c r="H99" i="19"/>
  <c r="D99" i="19"/>
  <c r="Y99" i="19"/>
  <c r="S99" i="19"/>
  <c r="N99" i="19"/>
  <c r="J99" i="19"/>
  <c r="F99" i="19"/>
  <c r="B99" i="19"/>
  <c r="R99" i="19"/>
  <c r="I99" i="19"/>
  <c r="O99" i="19"/>
  <c r="G99" i="19"/>
  <c r="W99" i="19"/>
  <c r="M99" i="19"/>
  <c r="E99" i="19"/>
  <c r="U99" i="19"/>
  <c r="K99" i="19"/>
  <c r="C99" i="19"/>
  <c r="W306" i="28"/>
  <c r="S306" i="28"/>
  <c r="O306" i="28"/>
  <c r="K306" i="28"/>
  <c r="G306" i="28"/>
  <c r="C306" i="28"/>
  <c r="V306" i="28"/>
  <c r="R306" i="28"/>
  <c r="N306" i="28"/>
  <c r="J306" i="28"/>
  <c r="F306" i="28"/>
  <c r="B306" i="28"/>
  <c r="U306" i="28"/>
  <c r="M306" i="28"/>
  <c r="E306" i="28"/>
  <c r="I306" i="28"/>
  <c r="X306" i="28"/>
  <c r="H306" i="28"/>
  <c r="T306" i="28"/>
  <c r="L306" i="28"/>
  <c r="D306" i="28"/>
  <c r="Y306" i="28"/>
  <c r="Q306" i="28"/>
  <c r="P306" i="28"/>
  <c r="W237" i="28"/>
  <c r="S237" i="28"/>
  <c r="O237" i="28"/>
  <c r="K237" i="28"/>
  <c r="G237" i="28"/>
  <c r="C237" i="28"/>
  <c r="V237" i="28"/>
  <c r="R237" i="28"/>
  <c r="N237" i="28"/>
  <c r="J237" i="28"/>
  <c r="F237" i="28"/>
  <c r="B237" i="28"/>
  <c r="U237" i="28"/>
  <c r="M237" i="28"/>
  <c r="E237" i="28"/>
  <c r="Y237" i="28"/>
  <c r="I237" i="28"/>
  <c r="X237" i="28"/>
  <c r="H237" i="28"/>
  <c r="T237" i="28"/>
  <c r="L237" i="28"/>
  <c r="D237" i="28"/>
  <c r="Q237" i="28"/>
  <c r="P237" i="28"/>
  <c r="V408" i="28"/>
  <c r="R408" i="28"/>
  <c r="N408" i="28"/>
  <c r="J408" i="28"/>
  <c r="F408" i="28"/>
  <c r="B408" i="28"/>
  <c r="W408" i="28"/>
  <c r="Q408" i="28"/>
  <c r="L408" i="28"/>
  <c r="G408" i="28"/>
  <c r="U408" i="28"/>
  <c r="P408" i="28"/>
  <c r="K408" i="28"/>
  <c r="E408" i="28"/>
  <c r="Y408" i="28"/>
  <c r="O408" i="28"/>
  <c r="D408" i="28"/>
  <c r="T408" i="28"/>
  <c r="S408" i="28"/>
  <c r="X408" i="28"/>
  <c r="M408" i="28"/>
  <c r="C408" i="28"/>
  <c r="I408" i="28"/>
  <c r="H408" i="28"/>
  <c r="W339" i="21"/>
  <c r="S339" i="21"/>
  <c r="O339" i="21"/>
  <c r="K339" i="21"/>
  <c r="G339" i="21"/>
  <c r="C339" i="21"/>
  <c r="V339" i="21"/>
  <c r="R339" i="21"/>
  <c r="N339" i="21"/>
  <c r="J339" i="21"/>
  <c r="F339" i="21"/>
  <c r="B339" i="21"/>
  <c r="U339" i="21"/>
  <c r="M339" i="21"/>
  <c r="E339" i="21"/>
  <c r="Y339" i="21"/>
  <c r="I339" i="21"/>
  <c r="P339" i="21"/>
  <c r="T339" i="21"/>
  <c r="L339" i="21"/>
  <c r="D339" i="21"/>
  <c r="Q339" i="21"/>
  <c r="X339" i="21"/>
  <c r="H339" i="21"/>
  <c r="X28" i="19"/>
  <c r="T28" i="19"/>
  <c r="P28" i="19"/>
  <c r="L28" i="19"/>
  <c r="H28" i="19"/>
  <c r="D28" i="19"/>
  <c r="V28" i="19"/>
  <c r="R28" i="19"/>
  <c r="N28" i="19"/>
  <c r="J28" i="19"/>
  <c r="F28" i="19"/>
  <c r="B28" i="19"/>
  <c r="Y28" i="19"/>
  <c r="Q28" i="19"/>
  <c r="I28" i="19"/>
  <c r="U28" i="19"/>
  <c r="M28" i="19"/>
  <c r="E28" i="19"/>
  <c r="S28" i="19"/>
  <c r="K28" i="19"/>
  <c r="C28" i="19"/>
  <c r="G28" i="19"/>
  <c r="W28" i="19"/>
  <c r="O28" i="19"/>
  <c r="Y132" i="21"/>
  <c r="U132" i="21"/>
  <c r="Q132" i="21"/>
  <c r="M132" i="21"/>
  <c r="I132" i="21"/>
  <c r="E132" i="21"/>
  <c r="X132" i="21"/>
  <c r="T132" i="21"/>
  <c r="P132" i="21"/>
  <c r="L132" i="21"/>
  <c r="H132" i="21"/>
  <c r="D132" i="21"/>
  <c r="S132" i="21"/>
  <c r="K132" i="21"/>
  <c r="C132" i="21"/>
  <c r="R132" i="21"/>
  <c r="J132" i="21"/>
  <c r="B132" i="21"/>
  <c r="O132" i="21"/>
  <c r="N132" i="21"/>
  <c r="G132" i="21"/>
  <c r="W132" i="21"/>
  <c r="F132" i="21"/>
  <c r="V132" i="21"/>
  <c r="W167" i="21"/>
  <c r="S167" i="21"/>
  <c r="O167" i="21"/>
  <c r="K167" i="21"/>
  <c r="G167" i="21"/>
  <c r="C167" i="21"/>
  <c r="V167" i="21"/>
  <c r="R167" i="21"/>
  <c r="N167" i="21"/>
  <c r="J167" i="21"/>
  <c r="F167" i="21"/>
  <c r="B167" i="21"/>
  <c r="Y167" i="21"/>
  <c r="Q167" i="21"/>
  <c r="I167" i="21"/>
  <c r="U167" i="21"/>
  <c r="M167" i="21"/>
  <c r="E167" i="21"/>
  <c r="X167" i="21"/>
  <c r="H167" i="21"/>
  <c r="P167" i="21"/>
  <c r="T167" i="21"/>
  <c r="L167" i="21"/>
  <c r="D167" i="21"/>
  <c r="Y201" i="21"/>
  <c r="U201" i="21"/>
  <c r="Q201" i="21"/>
  <c r="M201" i="21"/>
  <c r="I201" i="21"/>
  <c r="E201" i="21"/>
  <c r="W201" i="21"/>
  <c r="R201" i="21"/>
  <c r="L201" i="21"/>
  <c r="G201" i="21"/>
  <c r="B201" i="21"/>
  <c r="T201" i="21"/>
  <c r="O201" i="21"/>
  <c r="J201" i="21"/>
  <c r="D201" i="21"/>
  <c r="V201" i="21"/>
  <c r="K201" i="21"/>
  <c r="P201" i="21"/>
  <c r="F201" i="21"/>
  <c r="S201" i="21"/>
  <c r="N201" i="21"/>
  <c r="H201" i="21"/>
  <c r="X201" i="21"/>
  <c r="C201" i="21"/>
  <c r="W99" i="28"/>
  <c r="S99" i="28"/>
  <c r="O99" i="28"/>
  <c r="K99" i="28"/>
  <c r="G99" i="28"/>
  <c r="C99" i="28"/>
  <c r="V99" i="28"/>
  <c r="R99" i="28"/>
  <c r="N99" i="28"/>
  <c r="J99" i="28"/>
  <c r="F99" i="28"/>
  <c r="B99" i="28"/>
  <c r="Y99" i="28"/>
  <c r="Q99" i="28"/>
  <c r="I99" i="28"/>
  <c r="X99" i="28"/>
  <c r="P99" i="28"/>
  <c r="H99" i="28"/>
  <c r="U99" i="28"/>
  <c r="E99" i="28"/>
  <c r="L99" i="28"/>
  <c r="T99" i="28"/>
  <c r="D99" i="28"/>
  <c r="M99" i="28"/>
  <c r="W374" i="28"/>
  <c r="S374" i="28"/>
  <c r="O374" i="28"/>
  <c r="K374" i="28"/>
  <c r="G374" i="28"/>
  <c r="C374" i="28"/>
  <c r="V374" i="28"/>
  <c r="R374" i="28"/>
  <c r="N374" i="28"/>
  <c r="J374" i="28"/>
  <c r="F374" i="28"/>
  <c r="B374" i="28"/>
  <c r="U374" i="28"/>
  <c r="M374" i="28"/>
  <c r="E374" i="28"/>
  <c r="Y374" i="28"/>
  <c r="I374" i="28"/>
  <c r="X374" i="28"/>
  <c r="H374" i="28"/>
  <c r="T374" i="28"/>
  <c r="L374" i="28"/>
  <c r="D374" i="28"/>
  <c r="Q374" i="28"/>
  <c r="P374" i="28"/>
  <c r="V203" i="28"/>
  <c r="R203" i="28"/>
  <c r="N203" i="28"/>
  <c r="J203" i="28"/>
  <c r="F203" i="28"/>
  <c r="B203" i="28"/>
  <c r="Y203" i="28"/>
  <c r="T203" i="28"/>
  <c r="O203" i="28"/>
  <c r="I203" i="28"/>
  <c r="D203" i="28"/>
  <c r="X203" i="28"/>
  <c r="Q203" i="28"/>
  <c r="K203" i="28"/>
  <c r="C203" i="28"/>
  <c r="W203" i="28"/>
  <c r="P203" i="28"/>
  <c r="H203" i="28"/>
  <c r="M203" i="28"/>
  <c r="L203" i="28"/>
  <c r="G203" i="28"/>
  <c r="U203" i="28"/>
  <c r="E203" i="28"/>
  <c r="S203" i="28"/>
  <c r="W407" i="21"/>
  <c r="S407" i="21"/>
  <c r="O407" i="21"/>
  <c r="K407" i="21"/>
  <c r="G407" i="21"/>
  <c r="C407" i="21"/>
  <c r="V407" i="21"/>
  <c r="R407" i="21"/>
  <c r="N407" i="21"/>
  <c r="J407" i="21"/>
  <c r="F407" i="21"/>
  <c r="B407" i="21"/>
  <c r="U407" i="21"/>
  <c r="M407" i="21"/>
  <c r="E407" i="21"/>
  <c r="Y407" i="21"/>
  <c r="I407" i="21"/>
  <c r="P407" i="21"/>
  <c r="T407" i="21"/>
  <c r="L407" i="21"/>
  <c r="D407" i="21"/>
  <c r="Q407" i="21"/>
  <c r="X407" i="21"/>
  <c r="H407" i="21"/>
  <c r="V99" i="25"/>
  <c r="R99" i="25"/>
  <c r="N99" i="25"/>
  <c r="J99" i="25"/>
  <c r="F99" i="25"/>
  <c r="B99" i="25"/>
  <c r="Y99" i="25"/>
  <c r="U99" i="25"/>
  <c r="Q99" i="25"/>
  <c r="M99" i="25"/>
  <c r="I99" i="25"/>
  <c r="E99" i="25"/>
  <c r="X99" i="25"/>
  <c r="P99" i="25"/>
  <c r="H99" i="25"/>
  <c r="W99" i="25"/>
  <c r="O99" i="25"/>
  <c r="G99" i="25"/>
  <c r="T99" i="25"/>
  <c r="D99" i="25"/>
  <c r="S99" i="25"/>
  <c r="C99" i="25"/>
  <c r="L99" i="25"/>
  <c r="K99" i="25"/>
  <c r="V27" i="25"/>
  <c r="R27" i="25"/>
  <c r="N27" i="25"/>
  <c r="J27" i="25"/>
  <c r="F27" i="25"/>
  <c r="B27" i="25"/>
  <c r="Y27" i="25"/>
  <c r="U27" i="25"/>
  <c r="Q27" i="25"/>
  <c r="M27" i="25"/>
  <c r="I27" i="25"/>
  <c r="E27" i="25"/>
  <c r="X27" i="25"/>
  <c r="P27" i="25"/>
  <c r="H27" i="25"/>
  <c r="W27" i="25"/>
  <c r="O27" i="25"/>
  <c r="G27" i="25"/>
  <c r="T27" i="25"/>
  <c r="D27" i="25"/>
  <c r="S27" i="25"/>
  <c r="C27" i="25"/>
  <c r="L27" i="25"/>
  <c r="K27" i="25"/>
  <c r="X64" i="19"/>
  <c r="T64" i="19"/>
  <c r="P64" i="19"/>
  <c r="L64" i="19"/>
  <c r="H64" i="19"/>
  <c r="D64" i="19"/>
  <c r="V64" i="19"/>
  <c r="R64" i="19"/>
  <c r="N64" i="19"/>
  <c r="J64" i="19"/>
  <c r="F64" i="19"/>
  <c r="B64" i="19"/>
  <c r="Y64" i="19"/>
  <c r="Q64" i="19"/>
  <c r="I64" i="19"/>
  <c r="W64" i="19"/>
  <c r="O64" i="19"/>
  <c r="G64" i="19"/>
  <c r="U64" i="19"/>
  <c r="M64" i="19"/>
  <c r="E64" i="19"/>
  <c r="S64" i="19"/>
  <c r="K64" i="19"/>
  <c r="C64" i="19"/>
  <c r="W270" i="21"/>
  <c r="S270" i="21"/>
  <c r="O270" i="21"/>
  <c r="K270" i="21"/>
  <c r="G270" i="21"/>
  <c r="C270" i="21"/>
  <c r="V270" i="21"/>
  <c r="R270" i="21"/>
  <c r="N270" i="21"/>
  <c r="J270" i="21"/>
  <c r="F270" i="21"/>
  <c r="B270" i="21"/>
  <c r="U270" i="21"/>
  <c r="M270" i="21"/>
  <c r="E270" i="21"/>
  <c r="Y270" i="21"/>
  <c r="I270" i="21"/>
  <c r="T270" i="21"/>
  <c r="L270" i="21"/>
  <c r="D270" i="21"/>
  <c r="Q270" i="21"/>
  <c r="H270" i="21"/>
  <c r="X270" i="21"/>
  <c r="P270" i="21"/>
  <c r="W271" i="28"/>
  <c r="S271" i="28"/>
  <c r="O271" i="28"/>
  <c r="K271" i="28"/>
  <c r="G271" i="28"/>
  <c r="C271" i="28"/>
  <c r="V271" i="28"/>
  <c r="R271" i="28"/>
  <c r="N271" i="28"/>
  <c r="J271" i="28"/>
  <c r="F271" i="28"/>
  <c r="B271" i="28"/>
  <c r="U271" i="28"/>
  <c r="M271" i="28"/>
  <c r="E271" i="28"/>
  <c r="Q271" i="28"/>
  <c r="I271" i="28"/>
  <c r="X271" i="28"/>
  <c r="H271" i="28"/>
  <c r="T271" i="28"/>
  <c r="L271" i="28"/>
  <c r="D271" i="28"/>
  <c r="Y271" i="28"/>
  <c r="P271" i="28"/>
  <c r="W340" i="28"/>
  <c r="S340" i="28"/>
  <c r="O340" i="28"/>
  <c r="K340" i="28"/>
  <c r="G340" i="28"/>
  <c r="C340" i="28"/>
  <c r="V340" i="28"/>
  <c r="R340" i="28"/>
  <c r="N340" i="28"/>
  <c r="J340" i="28"/>
  <c r="F340" i="28"/>
  <c r="B340" i="28"/>
  <c r="U340" i="28"/>
  <c r="M340" i="28"/>
  <c r="E340" i="28"/>
  <c r="Y340" i="28"/>
  <c r="I340" i="28"/>
  <c r="P340" i="28"/>
  <c r="T340" i="28"/>
  <c r="L340" i="28"/>
  <c r="D340" i="28"/>
  <c r="Q340" i="28"/>
  <c r="X340" i="28"/>
  <c r="H340" i="28"/>
  <c r="Y134" i="28"/>
  <c r="U134" i="28"/>
  <c r="Q134" i="28"/>
  <c r="M134" i="28"/>
  <c r="I134" i="28"/>
  <c r="E134" i="28"/>
  <c r="X134" i="28"/>
  <c r="T134" i="28"/>
  <c r="P134" i="28"/>
  <c r="L134" i="28"/>
  <c r="H134" i="28"/>
  <c r="D134" i="28"/>
  <c r="S134" i="28"/>
  <c r="K134" i="28"/>
  <c r="C134" i="28"/>
  <c r="R134" i="28"/>
  <c r="J134" i="28"/>
  <c r="B134" i="28"/>
  <c r="O134" i="28"/>
  <c r="N134" i="28"/>
  <c r="W134" i="28"/>
  <c r="G134" i="28"/>
  <c r="V134" i="28"/>
  <c r="F134" i="28"/>
  <c r="W373" i="21"/>
  <c r="S373" i="21"/>
  <c r="O373" i="21"/>
  <c r="K373" i="21"/>
  <c r="G373" i="21"/>
  <c r="C373" i="21"/>
  <c r="V373" i="21"/>
  <c r="R373" i="21"/>
  <c r="N373" i="21"/>
  <c r="J373" i="21"/>
  <c r="F373" i="21"/>
  <c r="B373" i="21"/>
  <c r="U373" i="21"/>
  <c r="M373" i="21"/>
  <c r="E373" i="21"/>
  <c r="Y373" i="21"/>
  <c r="I373" i="21"/>
  <c r="P373" i="21"/>
  <c r="T373" i="21"/>
  <c r="L373" i="21"/>
  <c r="D373" i="21"/>
  <c r="Q373" i="21"/>
  <c r="X373" i="21"/>
  <c r="H373" i="21"/>
  <c r="A340" i="21"/>
  <c r="A408" i="21"/>
  <c r="A306" i="21"/>
  <c r="A374" i="21"/>
  <c r="A170" i="28"/>
  <c r="A409" i="28"/>
  <c r="A65" i="28"/>
  <c r="A135" i="28"/>
  <c r="A307" i="28"/>
  <c r="A100" i="28"/>
  <c r="A272" i="28"/>
  <c r="A238" i="28"/>
  <c r="A375" i="28"/>
  <c r="A30" i="28"/>
  <c r="A341" i="28"/>
  <c r="A204" i="28"/>
  <c r="A237" i="21"/>
  <c r="A271" i="21"/>
  <c r="A202" i="21"/>
  <c r="A100" i="19"/>
  <c r="A65" i="19"/>
  <c r="A29" i="19"/>
  <c r="A137" i="25"/>
  <c r="A28" i="25"/>
  <c r="A98" i="21"/>
  <c r="A30" i="21"/>
  <c r="A133" i="21"/>
  <c r="A64" i="25"/>
  <c r="A135" i="19"/>
  <c r="A100" i="25"/>
  <c r="A168" i="21"/>
  <c r="A63" i="21"/>
  <c r="Y63" i="21" l="1"/>
  <c r="U63" i="21"/>
  <c r="Q63" i="21"/>
  <c r="M63" i="21"/>
  <c r="I63" i="21"/>
  <c r="E63" i="21"/>
  <c r="X63" i="21"/>
  <c r="T63" i="21"/>
  <c r="P63" i="21"/>
  <c r="L63" i="21"/>
  <c r="H63" i="21"/>
  <c r="D63" i="21"/>
  <c r="S63" i="21"/>
  <c r="K63" i="21"/>
  <c r="C63" i="21"/>
  <c r="R63" i="21"/>
  <c r="J63" i="21"/>
  <c r="B63" i="21"/>
  <c r="W63" i="21"/>
  <c r="G63" i="21"/>
  <c r="V63" i="21"/>
  <c r="F63" i="21"/>
  <c r="O63" i="21"/>
  <c r="N63" i="21"/>
  <c r="V64" i="25"/>
  <c r="R64" i="25"/>
  <c r="N64" i="25"/>
  <c r="J64" i="25"/>
  <c r="F64" i="25"/>
  <c r="B64" i="25"/>
  <c r="Y64" i="25"/>
  <c r="U64" i="25"/>
  <c r="Q64" i="25"/>
  <c r="M64" i="25"/>
  <c r="I64" i="25"/>
  <c r="E64" i="25"/>
  <c r="X64" i="25"/>
  <c r="P64" i="25"/>
  <c r="H64" i="25"/>
  <c r="W64" i="25"/>
  <c r="O64" i="25"/>
  <c r="G64" i="25"/>
  <c r="T64" i="25"/>
  <c r="D64" i="25"/>
  <c r="S64" i="25"/>
  <c r="C64" i="25"/>
  <c r="L64" i="25"/>
  <c r="K64" i="25"/>
  <c r="V28" i="25"/>
  <c r="R28" i="25"/>
  <c r="N28" i="25"/>
  <c r="J28" i="25"/>
  <c r="F28" i="25"/>
  <c r="B28" i="25"/>
  <c r="Y28" i="25"/>
  <c r="U28" i="25"/>
  <c r="Q28" i="25"/>
  <c r="M28" i="25"/>
  <c r="I28" i="25"/>
  <c r="E28" i="25"/>
  <c r="X28" i="25"/>
  <c r="P28" i="25"/>
  <c r="H28" i="25"/>
  <c r="W28" i="25"/>
  <c r="O28" i="25"/>
  <c r="G28" i="25"/>
  <c r="L28" i="25"/>
  <c r="K28" i="25"/>
  <c r="T28" i="25"/>
  <c r="S28" i="25"/>
  <c r="D28" i="25"/>
  <c r="C28" i="25"/>
  <c r="X100" i="19"/>
  <c r="T100" i="19"/>
  <c r="P100" i="19"/>
  <c r="L100" i="19"/>
  <c r="H100" i="19"/>
  <c r="D100" i="19"/>
  <c r="Y100" i="19"/>
  <c r="S100" i="19"/>
  <c r="N100" i="19"/>
  <c r="I100" i="19"/>
  <c r="C100" i="19"/>
  <c r="V100" i="19"/>
  <c r="Q100" i="19"/>
  <c r="K100" i="19"/>
  <c r="F100" i="19"/>
  <c r="O100" i="19"/>
  <c r="E100" i="19"/>
  <c r="W100" i="19"/>
  <c r="M100" i="19"/>
  <c r="B100" i="19"/>
  <c r="U100" i="19"/>
  <c r="J100" i="19"/>
  <c r="R100" i="19"/>
  <c r="G100" i="19"/>
  <c r="V204" i="28"/>
  <c r="R204" i="28"/>
  <c r="N204" i="28"/>
  <c r="J204" i="28"/>
  <c r="F204" i="28"/>
  <c r="B204" i="28"/>
  <c r="W204" i="28"/>
  <c r="Q204" i="28"/>
  <c r="L204" i="28"/>
  <c r="G204" i="28"/>
  <c r="U204" i="28"/>
  <c r="O204" i="28"/>
  <c r="H204" i="28"/>
  <c r="T204" i="28"/>
  <c r="M204" i="28"/>
  <c r="E204" i="28"/>
  <c r="S204" i="28"/>
  <c r="D204" i="28"/>
  <c r="P204" i="28"/>
  <c r="C204" i="28"/>
  <c r="K204" i="28"/>
  <c r="Y204" i="28"/>
  <c r="I204" i="28"/>
  <c r="X204" i="28"/>
  <c r="W238" i="28"/>
  <c r="S238" i="28"/>
  <c r="O238" i="28"/>
  <c r="K238" i="28"/>
  <c r="G238" i="28"/>
  <c r="C238" i="28"/>
  <c r="V238" i="28"/>
  <c r="R238" i="28"/>
  <c r="N238" i="28"/>
  <c r="J238" i="28"/>
  <c r="F238" i="28"/>
  <c r="B238" i="28"/>
  <c r="U238" i="28"/>
  <c r="M238" i="28"/>
  <c r="E238" i="28"/>
  <c r="Q238" i="28"/>
  <c r="P238" i="28"/>
  <c r="T238" i="28"/>
  <c r="L238" i="28"/>
  <c r="D238" i="28"/>
  <c r="Y238" i="28"/>
  <c r="I238" i="28"/>
  <c r="X238" i="28"/>
  <c r="H238" i="28"/>
  <c r="Y135" i="28"/>
  <c r="U135" i="28"/>
  <c r="Q135" i="28"/>
  <c r="M135" i="28"/>
  <c r="I135" i="28"/>
  <c r="E135" i="28"/>
  <c r="X135" i="28"/>
  <c r="T135" i="28"/>
  <c r="P135" i="28"/>
  <c r="L135" i="28"/>
  <c r="H135" i="28"/>
  <c r="D135" i="28"/>
  <c r="S135" i="28"/>
  <c r="K135" i="28"/>
  <c r="C135" i="28"/>
  <c r="R135" i="28"/>
  <c r="J135" i="28"/>
  <c r="B135" i="28"/>
  <c r="W135" i="28"/>
  <c r="G135" i="28"/>
  <c r="V135" i="28"/>
  <c r="F135" i="28"/>
  <c r="N135" i="28"/>
  <c r="O135" i="28"/>
  <c r="W374" i="21"/>
  <c r="S374" i="21"/>
  <c r="O374" i="21"/>
  <c r="K374" i="21"/>
  <c r="G374" i="21"/>
  <c r="C374" i="21"/>
  <c r="V374" i="21"/>
  <c r="R374" i="21"/>
  <c r="N374" i="21"/>
  <c r="J374" i="21"/>
  <c r="F374" i="21"/>
  <c r="B374" i="21"/>
  <c r="U374" i="21"/>
  <c r="M374" i="21"/>
  <c r="E374" i="21"/>
  <c r="Q374" i="21"/>
  <c r="X374" i="21"/>
  <c r="H374" i="21"/>
  <c r="T374" i="21"/>
  <c r="L374" i="21"/>
  <c r="D374" i="21"/>
  <c r="Y374" i="21"/>
  <c r="I374" i="21"/>
  <c r="P374" i="21"/>
  <c r="W168" i="21"/>
  <c r="S168" i="21"/>
  <c r="O168" i="21"/>
  <c r="K168" i="21"/>
  <c r="G168" i="21"/>
  <c r="C168" i="21"/>
  <c r="V168" i="21"/>
  <c r="R168" i="21"/>
  <c r="N168" i="21"/>
  <c r="J168" i="21"/>
  <c r="F168" i="21"/>
  <c r="B168" i="21"/>
  <c r="Y168" i="21"/>
  <c r="Q168" i="21"/>
  <c r="I168" i="21"/>
  <c r="U168" i="21"/>
  <c r="M168" i="21"/>
  <c r="E168" i="21"/>
  <c r="P168" i="21"/>
  <c r="X168" i="21"/>
  <c r="H168" i="21"/>
  <c r="D168" i="21"/>
  <c r="T168" i="21"/>
  <c r="L168" i="21"/>
  <c r="Y133" i="21"/>
  <c r="U133" i="21"/>
  <c r="Q133" i="21"/>
  <c r="M133" i="21"/>
  <c r="I133" i="21"/>
  <c r="E133" i="21"/>
  <c r="X133" i="21"/>
  <c r="T133" i="21"/>
  <c r="P133" i="21"/>
  <c r="L133" i="21"/>
  <c r="H133" i="21"/>
  <c r="D133" i="21"/>
  <c r="S133" i="21"/>
  <c r="K133" i="21"/>
  <c r="C133" i="21"/>
  <c r="R133" i="21"/>
  <c r="J133" i="21"/>
  <c r="B133" i="21"/>
  <c r="W133" i="21"/>
  <c r="G133" i="21"/>
  <c r="V133" i="21"/>
  <c r="F133" i="21"/>
  <c r="O133" i="21"/>
  <c r="N133" i="21"/>
  <c r="V137" i="25"/>
  <c r="R137" i="25"/>
  <c r="N137" i="25"/>
  <c r="J137" i="25"/>
  <c r="F137" i="25"/>
  <c r="B137" i="25"/>
  <c r="Y137" i="25"/>
  <c r="U137" i="25"/>
  <c r="Q137" i="25"/>
  <c r="M137" i="25"/>
  <c r="I137" i="25"/>
  <c r="E137" i="25"/>
  <c r="X137" i="25"/>
  <c r="P137" i="25"/>
  <c r="H137" i="25"/>
  <c r="W137" i="25"/>
  <c r="O137" i="25"/>
  <c r="G137" i="25"/>
  <c r="L137" i="25"/>
  <c r="K137" i="25"/>
  <c r="D137" i="25"/>
  <c r="C137" i="25"/>
  <c r="S137" i="25"/>
  <c r="T137" i="25"/>
  <c r="Y202" i="21"/>
  <c r="U202" i="21"/>
  <c r="Q202" i="21"/>
  <c r="M202" i="21"/>
  <c r="I202" i="21"/>
  <c r="E202" i="21"/>
  <c r="T202" i="21"/>
  <c r="O202" i="21"/>
  <c r="J202" i="21"/>
  <c r="D202" i="21"/>
  <c r="W202" i="21"/>
  <c r="R202" i="21"/>
  <c r="L202" i="21"/>
  <c r="G202" i="21"/>
  <c r="B202" i="21"/>
  <c r="S202" i="21"/>
  <c r="H202" i="21"/>
  <c r="X202" i="21"/>
  <c r="N202" i="21"/>
  <c r="C202" i="21"/>
  <c r="P202" i="21"/>
  <c r="K202" i="21"/>
  <c r="F202" i="21"/>
  <c r="V202" i="21"/>
  <c r="W341" i="28"/>
  <c r="S341" i="28"/>
  <c r="O341" i="28"/>
  <c r="K341" i="28"/>
  <c r="G341" i="28"/>
  <c r="C341" i="28"/>
  <c r="V341" i="28"/>
  <c r="R341" i="28"/>
  <c r="N341" i="28"/>
  <c r="J341" i="28"/>
  <c r="F341" i="28"/>
  <c r="B341" i="28"/>
  <c r="U341" i="28"/>
  <c r="M341" i="28"/>
  <c r="E341" i="28"/>
  <c r="Q341" i="28"/>
  <c r="X341" i="28"/>
  <c r="H341" i="28"/>
  <c r="T341" i="28"/>
  <c r="L341" i="28"/>
  <c r="D341" i="28"/>
  <c r="Y341" i="28"/>
  <c r="I341" i="28"/>
  <c r="P341" i="28"/>
  <c r="W272" i="28"/>
  <c r="S272" i="28"/>
  <c r="O272" i="28"/>
  <c r="K272" i="28"/>
  <c r="G272" i="28"/>
  <c r="C272" i="28"/>
  <c r="V272" i="28"/>
  <c r="R272" i="28"/>
  <c r="N272" i="28"/>
  <c r="J272" i="28"/>
  <c r="F272" i="28"/>
  <c r="B272" i="28"/>
  <c r="U272" i="28"/>
  <c r="M272" i="28"/>
  <c r="E272" i="28"/>
  <c r="Y272" i="28"/>
  <c r="I272" i="28"/>
  <c r="P272" i="28"/>
  <c r="T272" i="28"/>
  <c r="L272" i="28"/>
  <c r="D272" i="28"/>
  <c r="Q272" i="28"/>
  <c r="X272" i="28"/>
  <c r="H272" i="28"/>
  <c r="W65" i="28"/>
  <c r="S65" i="28"/>
  <c r="O65" i="28"/>
  <c r="K65" i="28"/>
  <c r="G65" i="28"/>
  <c r="C65" i="28"/>
  <c r="V65" i="28"/>
  <c r="R65" i="28"/>
  <c r="N65" i="28"/>
  <c r="J65" i="28"/>
  <c r="F65" i="28"/>
  <c r="B65" i="28"/>
  <c r="Y65" i="28"/>
  <c r="Q65" i="28"/>
  <c r="I65" i="28"/>
  <c r="X65" i="28"/>
  <c r="P65" i="28"/>
  <c r="H65" i="28"/>
  <c r="M65" i="28"/>
  <c r="E65" i="28"/>
  <c r="D65" i="28"/>
  <c r="L65" i="28"/>
  <c r="U65" i="28"/>
  <c r="T65" i="28"/>
  <c r="W306" i="21"/>
  <c r="S306" i="21"/>
  <c r="O306" i="21"/>
  <c r="K306" i="21"/>
  <c r="G306" i="21"/>
  <c r="C306" i="21"/>
  <c r="V306" i="21"/>
  <c r="R306" i="21"/>
  <c r="N306" i="21"/>
  <c r="J306" i="21"/>
  <c r="F306" i="21"/>
  <c r="B306" i="21"/>
  <c r="U306" i="21"/>
  <c r="M306" i="21"/>
  <c r="E306" i="21"/>
  <c r="Y306" i="21"/>
  <c r="T306" i="21"/>
  <c r="L306" i="21"/>
  <c r="D306" i="21"/>
  <c r="Q306" i="21"/>
  <c r="I306" i="21"/>
  <c r="X306" i="21"/>
  <c r="P306" i="21"/>
  <c r="H306" i="21"/>
  <c r="V100" i="25"/>
  <c r="R100" i="25"/>
  <c r="N100" i="25"/>
  <c r="J100" i="25"/>
  <c r="F100" i="25"/>
  <c r="B100" i="25"/>
  <c r="Y100" i="25"/>
  <c r="U100" i="25"/>
  <c r="Q100" i="25"/>
  <c r="M100" i="25"/>
  <c r="I100" i="25"/>
  <c r="E100" i="25"/>
  <c r="X100" i="25"/>
  <c r="P100" i="25"/>
  <c r="H100" i="25"/>
  <c r="W100" i="25"/>
  <c r="O100" i="25"/>
  <c r="G100" i="25"/>
  <c r="L100" i="25"/>
  <c r="K100" i="25"/>
  <c r="D100" i="25"/>
  <c r="C100" i="25"/>
  <c r="S100" i="25"/>
  <c r="T100" i="25"/>
  <c r="Y30" i="21"/>
  <c r="U30" i="21"/>
  <c r="Q30" i="21"/>
  <c r="M30" i="21"/>
  <c r="I30" i="21"/>
  <c r="E30" i="21"/>
  <c r="X30" i="21"/>
  <c r="T30" i="21"/>
  <c r="P30" i="21"/>
  <c r="L30" i="21"/>
  <c r="H30" i="21"/>
  <c r="D30" i="21"/>
  <c r="S30" i="21"/>
  <c r="K30" i="21"/>
  <c r="C30" i="21"/>
  <c r="R30" i="21"/>
  <c r="J30" i="21"/>
  <c r="B30" i="21"/>
  <c r="W30" i="21"/>
  <c r="G30" i="21"/>
  <c r="V30" i="21"/>
  <c r="F30" i="21"/>
  <c r="O30" i="21"/>
  <c r="N30" i="21"/>
  <c r="X29" i="19"/>
  <c r="T29" i="19"/>
  <c r="P29" i="19"/>
  <c r="L29" i="19"/>
  <c r="H29" i="19"/>
  <c r="D29" i="19"/>
  <c r="V29" i="19"/>
  <c r="R29" i="19"/>
  <c r="N29" i="19"/>
  <c r="J29" i="19"/>
  <c r="F29" i="19"/>
  <c r="B29" i="19"/>
  <c r="Y29" i="19"/>
  <c r="Q29" i="19"/>
  <c r="I29" i="19"/>
  <c r="U29" i="19"/>
  <c r="M29" i="19"/>
  <c r="E29" i="19"/>
  <c r="S29" i="19"/>
  <c r="K29" i="19"/>
  <c r="C29" i="19"/>
  <c r="O29" i="19"/>
  <c r="G29" i="19"/>
  <c r="W29" i="19"/>
  <c r="W271" i="21"/>
  <c r="S271" i="21"/>
  <c r="O271" i="21"/>
  <c r="K271" i="21"/>
  <c r="G271" i="21"/>
  <c r="C271" i="21"/>
  <c r="V271" i="21"/>
  <c r="R271" i="21"/>
  <c r="N271" i="21"/>
  <c r="J271" i="21"/>
  <c r="F271" i="21"/>
  <c r="B271" i="21"/>
  <c r="U271" i="21"/>
  <c r="M271" i="21"/>
  <c r="E271" i="21"/>
  <c r="Q271" i="21"/>
  <c r="T271" i="21"/>
  <c r="L271" i="21"/>
  <c r="D271" i="21"/>
  <c r="Y271" i="21"/>
  <c r="I271" i="21"/>
  <c r="P271" i="21"/>
  <c r="X271" i="21"/>
  <c r="H271" i="21"/>
  <c r="W30" i="28"/>
  <c r="S30" i="28"/>
  <c r="O30" i="28"/>
  <c r="K30" i="28"/>
  <c r="G30" i="28"/>
  <c r="C30" i="28"/>
  <c r="V30" i="28"/>
  <c r="R30" i="28"/>
  <c r="N30" i="28"/>
  <c r="J30" i="28"/>
  <c r="F30" i="28"/>
  <c r="B30" i="28"/>
  <c r="Y30" i="28"/>
  <c r="Q30" i="28"/>
  <c r="I30" i="28"/>
  <c r="X30" i="28"/>
  <c r="P30" i="28"/>
  <c r="H30" i="28"/>
  <c r="M30" i="28"/>
  <c r="U30" i="28"/>
  <c r="D30" i="28"/>
  <c r="L30" i="28"/>
  <c r="E30" i="28"/>
  <c r="T30" i="28"/>
  <c r="W100" i="28"/>
  <c r="S100" i="28"/>
  <c r="O100" i="28"/>
  <c r="K100" i="28"/>
  <c r="G100" i="28"/>
  <c r="C100" i="28"/>
  <c r="V100" i="28"/>
  <c r="R100" i="28"/>
  <c r="N100" i="28"/>
  <c r="J100" i="28"/>
  <c r="F100" i="28"/>
  <c r="B100" i="28"/>
  <c r="Y100" i="28"/>
  <c r="Q100" i="28"/>
  <c r="I100" i="28"/>
  <c r="X100" i="28"/>
  <c r="P100" i="28"/>
  <c r="H100" i="28"/>
  <c r="M100" i="28"/>
  <c r="E100" i="28"/>
  <c r="T100" i="28"/>
  <c r="L100" i="28"/>
  <c r="U100" i="28"/>
  <c r="D100" i="28"/>
  <c r="V409" i="28"/>
  <c r="R409" i="28"/>
  <c r="N409" i="28"/>
  <c r="J409" i="28"/>
  <c r="F409" i="28"/>
  <c r="B409" i="28"/>
  <c r="Y409" i="28"/>
  <c r="T409" i="28"/>
  <c r="O409" i="28"/>
  <c r="I409" i="28"/>
  <c r="D409" i="28"/>
  <c r="X409" i="28"/>
  <c r="S409" i="28"/>
  <c r="M409" i="28"/>
  <c r="H409" i="28"/>
  <c r="C409" i="28"/>
  <c r="W409" i="28"/>
  <c r="L409" i="28"/>
  <c r="Q409" i="28"/>
  <c r="P409" i="28"/>
  <c r="U409" i="28"/>
  <c r="K409" i="28"/>
  <c r="G409" i="28"/>
  <c r="E409" i="28"/>
  <c r="W408" i="21"/>
  <c r="S408" i="21"/>
  <c r="O408" i="21"/>
  <c r="K408" i="21"/>
  <c r="G408" i="21"/>
  <c r="C408" i="21"/>
  <c r="V408" i="21"/>
  <c r="R408" i="21"/>
  <c r="N408" i="21"/>
  <c r="J408" i="21"/>
  <c r="F408" i="21"/>
  <c r="B408" i="21"/>
  <c r="U408" i="21"/>
  <c r="M408" i="21"/>
  <c r="E408" i="21"/>
  <c r="Q408" i="21"/>
  <c r="X408" i="21"/>
  <c r="H408" i="21"/>
  <c r="T408" i="21"/>
  <c r="L408" i="21"/>
  <c r="D408" i="21"/>
  <c r="Y408" i="21"/>
  <c r="I408" i="21"/>
  <c r="P408" i="21"/>
  <c r="V135" i="19"/>
  <c r="R135" i="19"/>
  <c r="N135" i="19"/>
  <c r="J135" i="19"/>
  <c r="F135" i="19"/>
  <c r="B135" i="19"/>
  <c r="X135" i="19"/>
  <c r="T135" i="19"/>
  <c r="P135" i="19"/>
  <c r="L135" i="19"/>
  <c r="H135" i="19"/>
  <c r="D135" i="19"/>
  <c r="Y135" i="19"/>
  <c r="Q135" i="19"/>
  <c r="I135" i="19"/>
  <c r="U135" i="19"/>
  <c r="M135" i="19"/>
  <c r="E135" i="19"/>
  <c r="S135" i="19"/>
  <c r="C135" i="19"/>
  <c r="O135" i="19"/>
  <c r="K135" i="19"/>
  <c r="W135" i="19"/>
  <c r="G135" i="19"/>
  <c r="Y98" i="21"/>
  <c r="U98" i="21"/>
  <c r="Q98" i="21"/>
  <c r="M98" i="21"/>
  <c r="I98" i="21"/>
  <c r="E98" i="21"/>
  <c r="X98" i="21"/>
  <c r="T98" i="21"/>
  <c r="P98" i="21"/>
  <c r="L98" i="21"/>
  <c r="H98" i="21"/>
  <c r="D98" i="21"/>
  <c r="S98" i="21"/>
  <c r="K98" i="21"/>
  <c r="C98" i="21"/>
  <c r="R98" i="21"/>
  <c r="J98" i="21"/>
  <c r="B98" i="21"/>
  <c r="W98" i="21"/>
  <c r="G98" i="21"/>
  <c r="V98" i="21"/>
  <c r="F98" i="21"/>
  <c r="O98" i="21"/>
  <c r="N98" i="21"/>
  <c r="X65" i="19"/>
  <c r="T65" i="19"/>
  <c r="P65" i="19"/>
  <c r="L65" i="19"/>
  <c r="H65" i="19"/>
  <c r="D65" i="19"/>
  <c r="V65" i="19"/>
  <c r="R65" i="19"/>
  <c r="N65" i="19"/>
  <c r="J65" i="19"/>
  <c r="F65" i="19"/>
  <c r="B65" i="19"/>
  <c r="Y65" i="19"/>
  <c r="Q65" i="19"/>
  <c r="I65" i="19"/>
  <c r="W65" i="19"/>
  <c r="O65" i="19"/>
  <c r="G65" i="19"/>
  <c r="U65" i="19"/>
  <c r="M65" i="19"/>
  <c r="E65" i="19"/>
  <c r="S65" i="19"/>
  <c r="K65" i="19"/>
  <c r="C65" i="19"/>
  <c r="W237" i="21"/>
  <c r="S237" i="21"/>
  <c r="O237" i="21"/>
  <c r="K237" i="21"/>
  <c r="G237" i="21"/>
  <c r="C237" i="21"/>
  <c r="V237" i="21"/>
  <c r="R237" i="21"/>
  <c r="N237" i="21"/>
  <c r="J237" i="21"/>
  <c r="F237" i="21"/>
  <c r="B237" i="21"/>
  <c r="U237" i="21"/>
  <c r="M237" i="21"/>
  <c r="E237" i="21"/>
  <c r="Y237" i="21"/>
  <c r="I237" i="21"/>
  <c r="T237" i="21"/>
  <c r="L237" i="21"/>
  <c r="D237" i="21"/>
  <c r="Q237" i="21"/>
  <c r="X237" i="21"/>
  <c r="P237" i="21"/>
  <c r="H237" i="21"/>
  <c r="W375" i="28"/>
  <c r="S375" i="28"/>
  <c r="O375" i="28"/>
  <c r="K375" i="28"/>
  <c r="G375" i="28"/>
  <c r="C375" i="28"/>
  <c r="V375" i="28"/>
  <c r="R375" i="28"/>
  <c r="N375" i="28"/>
  <c r="J375" i="28"/>
  <c r="F375" i="28"/>
  <c r="B375" i="28"/>
  <c r="U375" i="28"/>
  <c r="M375" i="28"/>
  <c r="E375" i="28"/>
  <c r="Y375" i="28"/>
  <c r="P375" i="28"/>
  <c r="T375" i="28"/>
  <c r="L375" i="28"/>
  <c r="D375" i="28"/>
  <c r="Q375" i="28"/>
  <c r="I375" i="28"/>
  <c r="X375" i="28"/>
  <c r="H375" i="28"/>
  <c r="W307" i="28"/>
  <c r="S307" i="28"/>
  <c r="O307" i="28"/>
  <c r="K307" i="28"/>
  <c r="G307" i="28"/>
  <c r="C307" i="28"/>
  <c r="V307" i="28"/>
  <c r="R307" i="28"/>
  <c r="N307" i="28"/>
  <c r="J307" i="28"/>
  <c r="F307" i="28"/>
  <c r="B307" i="28"/>
  <c r="U307" i="28"/>
  <c r="M307" i="28"/>
  <c r="E307" i="28"/>
  <c r="Q307" i="28"/>
  <c r="P307" i="28"/>
  <c r="T307" i="28"/>
  <c r="L307" i="28"/>
  <c r="D307" i="28"/>
  <c r="Y307" i="28"/>
  <c r="I307" i="28"/>
  <c r="X307" i="28"/>
  <c r="H307" i="28"/>
  <c r="Y170" i="28"/>
  <c r="U170" i="28"/>
  <c r="Q170" i="28"/>
  <c r="M170" i="28"/>
  <c r="I170" i="28"/>
  <c r="E170" i="28"/>
  <c r="W170" i="28"/>
  <c r="S170" i="28"/>
  <c r="O170" i="28"/>
  <c r="K170" i="28"/>
  <c r="G170" i="28"/>
  <c r="C170" i="28"/>
  <c r="T170" i="28"/>
  <c r="L170" i="28"/>
  <c r="D170" i="28"/>
  <c r="R170" i="28"/>
  <c r="J170" i="28"/>
  <c r="B170" i="28"/>
  <c r="P170" i="28"/>
  <c r="X170" i="28"/>
  <c r="H170" i="28"/>
  <c r="V170" i="28"/>
  <c r="N170" i="28"/>
  <c r="F170" i="28"/>
  <c r="W340" i="21"/>
  <c r="S340" i="21"/>
  <c r="O340" i="21"/>
  <c r="K340" i="21"/>
  <c r="G340" i="21"/>
  <c r="C340" i="21"/>
  <c r="V340" i="21"/>
  <c r="R340" i="21"/>
  <c r="N340" i="21"/>
  <c r="J340" i="21"/>
  <c r="F340" i="21"/>
  <c r="B340" i="21"/>
  <c r="U340" i="21"/>
  <c r="M340" i="21"/>
  <c r="E340" i="21"/>
  <c r="Q340" i="21"/>
  <c r="X340" i="21"/>
  <c r="H340" i="21"/>
  <c r="T340" i="21"/>
  <c r="L340" i="21"/>
  <c r="D340" i="21"/>
  <c r="Y340" i="21"/>
  <c r="I340" i="21"/>
  <c r="P340" i="21"/>
  <c r="A375" i="21"/>
  <c r="A409" i="21"/>
  <c r="A307" i="21"/>
  <c r="A341" i="21"/>
  <c r="A205" i="28"/>
  <c r="A31" i="28"/>
  <c r="A376" i="28"/>
  <c r="A239" i="28"/>
  <c r="A273" i="28"/>
  <c r="A101" i="28"/>
  <c r="A66" i="28"/>
  <c r="A342" i="28"/>
  <c r="A136" i="28"/>
  <c r="A308" i="28"/>
  <c r="A410" i="28"/>
  <c r="A171" i="28"/>
  <c r="A272" i="21"/>
  <c r="A238" i="21"/>
  <c r="A203" i="21"/>
  <c r="A101" i="19"/>
  <c r="A66" i="19"/>
  <c r="A64" i="21"/>
  <c r="A169" i="21"/>
  <c r="A136" i="19"/>
  <c r="A65" i="25"/>
  <c r="A30" i="19"/>
  <c r="A99" i="21"/>
  <c r="A101" i="25"/>
  <c r="A134" i="21"/>
  <c r="A31" i="21"/>
  <c r="A29" i="25"/>
  <c r="A138" i="25"/>
  <c r="V138" i="25" l="1"/>
  <c r="R138" i="25"/>
  <c r="N138" i="25"/>
  <c r="J138" i="25"/>
  <c r="F138" i="25"/>
  <c r="B138" i="25"/>
  <c r="Y138" i="25"/>
  <c r="U138" i="25"/>
  <c r="Q138" i="25"/>
  <c r="M138" i="25"/>
  <c r="I138" i="25"/>
  <c r="E138" i="25"/>
  <c r="X138" i="25"/>
  <c r="P138" i="25"/>
  <c r="H138" i="25"/>
  <c r="W138" i="25"/>
  <c r="O138" i="25"/>
  <c r="G138" i="25"/>
  <c r="T138" i="25"/>
  <c r="D138" i="25"/>
  <c r="S138" i="25"/>
  <c r="C138" i="25"/>
  <c r="L138" i="25"/>
  <c r="K138" i="25"/>
  <c r="V101" i="25"/>
  <c r="R101" i="25"/>
  <c r="N101" i="25"/>
  <c r="J101" i="25"/>
  <c r="F101" i="25"/>
  <c r="B101" i="25"/>
  <c r="Y101" i="25"/>
  <c r="U101" i="25"/>
  <c r="Q101" i="25"/>
  <c r="M101" i="25"/>
  <c r="I101" i="25"/>
  <c r="E101" i="25"/>
  <c r="X101" i="25"/>
  <c r="P101" i="25"/>
  <c r="H101" i="25"/>
  <c r="W101" i="25"/>
  <c r="O101" i="25"/>
  <c r="G101" i="25"/>
  <c r="T101" i="25"/>
  <c r="D101" i="25"/>
  <c r="S101" i="25"/>
  <c r="C101" i="25"/>
  <c r="L101" i="25"/>
  <c r="K101" i="25"/>
  <c r="V136" i="19"/>
  <c r="R136" i="19"/>
  <c r="N136" i="19"/>
  <c r="J136" i="19"/>
  <c r="F136" i="19"/>
  <c r="B136" i="19"/>
  <c r="X136" i="19"/>
  <c r="T136" i="19"/>
  <c r="P136" i="19"/>
  <c r="L136" i="19"/>
  <c r="H136" i="19"/>
  <c r="D136" i="19"/>
  <c r="Y136" i="19"/>
  <c r="Q136" i="19"/>
  <c r="I136" i="19"/>
  <c r="U136" i="19"/>
  <c r="M136" i="19"/>
  <c r="E136" i="19"/>
  <c r="K136" i="19"/>
  <c r="W136" i="19"/>
  <c r="G136" i="19"/>
  <c r="S136" i="19"/>
  <c r="C136" i="19"/>
  <c r="O136" i="19"/>
  <c r="X101" i="19"/>
  <c r="T101" i="19"/>
  <c r="P101" i="19"/>
  <c r="L101" i="19"/>
  <c r="H101" i="19"/>
  <c r="D101" i="19"/>
  <c r="V101" i="19"/>
  <c r="Q101" i="19"/>
  <c r="K101" i="19"/>
  <c r="F101" i="19"/>
  <c r="Y101" i="19"/>
  <c r="S101" i="19"/>
  <c r="N101" i="19"/>
  <c r="I101" i="19"/>
  <c r="C101" i="19"/>
  <c r="W101" i="19"/>
  <c r="M101" i="19"/>
  <c r="B101" i="19"/>
  <c r="U101" i="19"/>
  <c r="J101" i="19"/>
  <c r="R101" i="19"/>
  <c r="G101" i="19"/>
  <c r="O101" i="19"/>
  <c r="E101" i="19"/>
  <c r="Y171" i="28"/>
  <c r="U171" i="28"/>
  <c r="Q171" i="28"/>
  <c r="M171" i="28"/>
  <c r="I171" i="28"/>
  <c r="E171" i="28"/>
  <c r="W171" i="28"/>
  <c r="S171" i="28"/>
  <c r="O171" i="28"/>
  <c r="K171" i="28"/>
  <c r="G171" i="28"/>
  <c r="C171" i="28"/>
  <c r="T171" i="28"/>
  <c r="L171" i="28"/>
  <c r="D171" i="28"/>
  <c r="R171" i="28"/>
  <c r="J171" i="28"/>
  <c r="B171" i="28"/>
  <c r="X171" i="28"/>
  <c r="H171" i="28"/>
  <c r="P171" i="28"/>
  <c r="F171" i="28"/>
  <c r="V171" i="28"/>
  <c r="N171" i="28"/>
  <c r="W342" i="28"/>
  <c r="S342" i="28"/>
  <c r="O342" i="28"/>
  <c r="K342" i="28"/>
  <c r="G342" i="28"/>
  <c r="C342" i="28"/>
  <c r="V342" i="28"/>
  <c r="R342" i="28"/>
  <c r="N342" i="28"/>
  <c r="J342" i="28"/>
  <c r="F342" i="28"/>
  <c r="B342" i="28"/>
  <c r="U342" i="28"/>
  <c r="M342" i="28"/>
  <c r="E342" i="28"/>
  <c r="Y342" i="28"/>
  <c r="I342" i="28"/>
  <c r="P342" i="28"/>
  <c r="T342" i="28"/>
  <c r="L342" i="28"/>
  <c r="D342" i="28"/>
  <c r="Q342" i="28"/>
  <c r="X342" i="28"/>
  <c r="H342" i="28"/>
  <c r="W239" i="28"/>
  <c r="S239" i="28"/>
  <c r="O239" i="28"/>
  <c r="K239" i="28"/>
  <c r="G239" i="28"/>
  <c r="C239" i="28"/>
  <c r="V239" i="28"/>
  <c r="R239" i="28"/>
  <c r="N239" i="28"/>
  <c r="J239" i="28"/>
  <c r="F239" i="28"/>
  <c r="B239" i="28"/>
  <c r="U239" i="28"/>
  <c r="M239" i="28"/>
  <c r="E239" i="28"/>
  <c r="Q239" i="28"/>
  <c r="P239" i="28"/>
  <c r="H239" i="28"/>
  <c r="T239" i="28"/>
  <c r="L239" i="28"/>
  <c r="D239" i="28"/>
  <c r="Y239" i="28"/>
  <c r="I239" i="28"/>
  <c r="X239" i="28"/>
  <c r="W341" i="21"/>
  <c r="S341" i="21"/>
  <c r="O341" i="21"/>
  <c r="K341" i="21"/>
  <c r="G341" i="21"/>
  <c r="C341" i="21"/>
  <c r="V341" i="21"/>
  <c r="R341" i="21"/>
  <c r="N341" i="21"/>
  <c r="J341" i="21"/>
  <c r="F341" i="21"/>
  <c r="B341" i="21"/>
  <c r="U341" i="21"/>
  <c r="M341" i="21"/>
  <c r="E341" i="21"/>
  <c r="Y341" i="21"/>
  <c r="I341" i="21"/>
  <c r="P341" i="21"/>
  <c r="T341" i="21"/>
  <c r="L341" i="21"/>
  <c r="D341" i="21"/>
  <c r="Q341" i="21"/>
  <c r="X341" i="21"/>
  <c r="H341" i="21"/>
  <c r="V29" i="25"/>
  <c r="R29" i="25"/>
  <c r="N29" i="25"/>
  <c r="J29" i="25"/>
  <c r="F29" i="25"/>
  <c r="B29" i="25"/>
  <c r="Y29" i="25"/>
  <c r="U29" i="25"/>
  <c r="Q29" i="25"/>
  <c r="M29" i="25"/>
  <c r="I29" i="25"/>
  <c r="E29" i="25"/>
  <c r="X29" i="25"/>
  <c r="P29" i="25"/>
  <c r="H29" i="25"/>
  <c r="W29" i="25"/>
  <c r="O29" i="25"/>
  <c r="G29" i="25"/>
  <c r="T29" i="25"/>
  <c r="D29" i="25"/>
  <c r="S29" i="25"/>
  <c r="C29" i="25"/>
  <c r="L29" i="25"/>
  <c r="K29" i="25"/>
  <c r="Y99" i="21"/>
  <c r="U99" i="21"/>
  <c r="Q99" i="21"/>
  <c r="M99" i="21"/>
  <c r="I99" i="21"/>
  <c r="E99" i="21"/>
  <c r="X99" i="21"/>
  <c r="T99" i="21"/>
  <c r="P99" i="21"/>
  <c r="L99" i="21"/>
  <c r="H99" i="21"/>
  <c r="D99" i="21"/>
  <c r="S99" i="21"/>
  <c r="K99" i="21"/>
  <c r="C99" i="21"/>
  <c r="R99" i="21"/>
  <c r="J99" i="21"/>
  <c r="B99" i="21"/>
  <c r="O99" i="21"/>
  <c r="N99" i="21"/>
  <c r="G99" i="21"/>
  <c r="F99" i="21"/>
  <c r="W99" i="21"/>
  <c r="V99" i="21"/>
  <c r="W169" i="21"/>
  <c r="S169" i="21"/>
  <c r="Y169" i="21"/>
  <c r="T169" i="21"/>
  <c r="O169" i="21"/>
  <c r="K169" i="21"/>
  <c r="G169" i="21"/>
  <c r="C169" i="21"/>
  <c r="X169" i="21"/>
  <c r="R169" i="21"/>
  <c r="N169" i="21"/>
  <c r="J169" i="21"/>
  <c r="F169" i="21"/>
  <c r="B169" i="21"/>
  <c r="Q169" i="21"/>
  <c r="I169" i="21"/>
  <c r="V169" i="21"/>
  <c r="M169" i="21"/>
  <c r="E169" i="21"/>
  <c r="H169" i="21"/>
  <c r="P169" i="21"/>
  <c r="L169" i="21"/>
  <c r="D169" i="21"/>
  <c r="U169" i="21"/>
  <c r="Y203" i="21"/>
  <c r="U203" i="21"/>
  <c r="Q203" i="21"/>
  <c r="M203" i="21"/>
  <c r="I203" i="21"/>
  <c r="E203" i="21"/>
  <c r="W203" i="21"/>
  <c r="R203" i="21"/>
  <c r="L203" i="21"/>
  <c r="G203" i="21"/>
  <c r="B203" i="21"/>
  <c r="T203" i="21"/>
  <c r="O203" i="21"/>
  <c r="J203" i="21"/>
  <c r="D203" i="21"/>
  <c r="P203" i="21"/>
  <c r="F203" i="21"/>
  <c r="V203" i="21"/>
  <c r="K203" i="21"/>
  <c r="N203" i="21"/>
  <c r="H203" i="21"/>
  <c r="X203" i="21"/>
  <c r="C203" i="21"/>
  <c r="S203" i="21"/>
  <c r="V410" i="28"/>
  <c r="R410" i="28"/>
  <c r="N410" i="28"/>
  <c r="J410" i="28"/>
  <c r="F410" i="28"/>
  <c r="B410" i="28"/>
  <c r="W410" i="28"/>
  <c r="Q410" i="28"/>
  <c r="L410" i="28"/>
  <c r="G410" i="28"/>
  <c r="U410" i="28"/>
  <c r="P410" i="28"/>
  <c r="K410" i="28"/>
  <c r="E410" i="28"/>
  <c r="T410" i="28"/>
  <c r="I410" i="28"/>
  <c r="Y410" i="28"/>
  <c r="M410" i="28"/>
  <c r="S410" i="28"/>
  <c r="H410" i="28"/>
  <c r="O410" i="28"/>
  <c r="D410" i="28"/>
  <c r="X410" i="28"/>
  <c r="C410" i="28"/>
  <c r="W66" i="28"/>
  <c r="S66" i="28"/>
  <c r="O66" i="28"/>
  <c r="K66" i="28"/>
  <c r="G66" i="28"/>
  <c r="C66" i="28"/>
  <c r="V66" i="28"/>
  <c r="R66" i="28"/>
  <c r="N66" i="28"/>
  <c r="J66" i="28"/>
  <c r="F66" i="28"/>
  <c r="B66" i="28"/>
  <c r="Y66" i="28"/>
  <c r="Q66" i="28"/>
  <c r="I66" i="28"/>
  <c r="X66" i="28"/>
  <c r="P66" i="28"/>
  <c r="H66" i="28"/>
  <c r="U66" i="28"/>
  <c r="E66" i="28"/>
  <c r="M66" i="28"/>
  <c r="L66" i="28"/>
  <c r="T66" i="28"/>
  <c r="D66" i="28"/>
  <c r="W376" i="28"/>
  <c r="S376" i="28"/>
  <c r="O376" i="28"/>
  <c r="K376" i="28"/>
  <c r="G376" i="28"/>
  <c r="C376" i="28"/>
  <c r="V376" i="28"/>
  <c r="R376" i="28"/>
  <c r="N376" i="28"/>
  <c r="J376" i="28"/>
  <c r="F376" i="28"/>
  <c r="B376" i="28"/>
  <c r="U376" i="28"/>
  <c r="M376" i="28"/>
  <c r="E376" i="28"/>
  <c r="Q376" i="28"/>
  <c r="X376" i="28"/>
  <c r="H376" i="28"/>
  <c r="T376" i="28"/>
  <c r="L376" i="28"/>
  <c r="D376" i="28"/>
  <c r="Y376" i="28"/>
  <c r="I376" i="28"/>
  <c r="P376" i="28"/>
  <c r="W307" i="21"/>
  <c r="S307" i="21"/>
  <c r="O307" i="21"/>
  <c r="K307" i="21"/>
  <c r="G307" i="21"/>
  <c r="C307" i="21"/>
  <c r="V307" i="21"/>
  <c r="R307" i="21"/>
  <c r="N307" i="21"/>
  <c r="J307" i="21"/>
  <c r="F307" i="21"/>
  <c r="B307" i="21"/>
  <c r="U307" i="21"/>
  <c r="M307" i="21"/>
  <c r="E307" i="21"/>
  <c r="Q307" i="21"/>
  <c r="T307" i="21"/>
  <c r="L307" i="21"/>
  <c r="D307" i="21"/>
  <c r="Y307" i="21"/>
  <c r="I307" i="21"/>
  <c r="H307" i="21"/>
  <c r="P307" i="21"/>
  <c r="X307" i="21"/>
  <c r="Y31" i="21"/>
  <c r="U31" i="21"/>
  <c r="Q31" i="21"/>
  <c r="M31" i="21"/>
  <c r="I31" i="21"/>
  <c r="E31" i="21"/>
  <c r="X31" i="21"/>
  <c r="T31" i="21"/>
  <c r="P31" i="21"/>
  <c r="L31" i="21"/>
  <c r="H31" i="21"/>
  <c r="D31" i="21"/>
  <c r="S31" i="21"/>
  <c r="K31" i="21"/>
  <c r="C31" i="21"/>
  <c r="R31" i="21"/>
  <c r="J31" i="21"/>
  <c r="B31" i="21"/>
  <c r="O31" i="21"/>
  <c r="N31" i="21"/>
  <c r="W31" i="21"/>
  <c r="G31" i="21"/>
  <c r="V31" i="21"/>
  <c r="F31" i="21"/>
  <c r="X30" i="19"/>
  <c r="T30" i="19"/>
  <c r="P30" i="19"/>
  <c r="L30" i="19"/>
  <c r="H30" i="19"/>
  <c r="D30" i="19"/>
  <c r="V30" i="19"/>
  <c r="R30" i="19"/>
  <c r="N30" i="19"/>
  <c r="J30" i="19"/>
  <c r="F30" i="19"/>
  <c r="B30" i="19"/>
  <c r="Y30" i="19"/>
  <c r="Q30" i="19"/>
  <c r="I30" i="19"/>
  <c r="U30" i="19"/>
  <c r="M30" i="19"/>
  <c r="E30" i="19"/>
  <c r="S30" i="19"/>
  <c r="K30" i="19"/>
  <c r="C30" i="19"/>
  <c r="W30" i="19"/>
  <c r="O30" i="19"/>
  <c r="G30" i="19"/>
  <c r="Y64" i="21"/>
  <c r="U64" i="21"/>
  <c r="Q64" i="21"/>
  <c r="M64" i="21"/>
  <c r="I64" i="21"/>
  <c r="E64" i="21"/>
  <c r="X64" i="21"/>
  <c r="T64" i="21"/>
  <c r="P64" i="21"/>
  <c r="L64" i="21"/>
  <c r="H64" i="21"/>
  <c r="D64" i="21"/>
  <c r="S64" i="21"/>
  <c r="K64" i="21"/>
  <c r="C64" i="21"/>
  <c r="R64" i="21"/>
  <c r="J64" i="21"/>
  <c r="B64" i="21"/>
  <c r="O64" i="21"/>
  <c r="N64" i="21"/>
  <c r="W64" i="21"/>
  <c r="V64" i="21"/>
  <c r="G64" i="21"/>
  <c r="F64" i="21"/>
  <c r="W238" i="21"/>
  <c r="S238" i="21"/>
  <c r="O238" i="21"/>
  <c r="K238" i="21"/>
  <c r="G238" i="21"/>
  <c r="C238" i="21"/>
  <c r="V238" i="21"/>
  <c r="R238" i="21"/>
  <c r="N238" i="21"/>
  <c r="J238" i="21"/>
  <c r="F238" i="21"/>
  <c r="B238" i="21"/>
  <c r="U238" i="21"/>
  <c r="M238" i="21"/>
  <c r="E238" i="21"/>
  <c r="Q238" i="21"/>
  <c r="T238" i="21"/>
  <c r="L238" i="21"/>
  <c r="D238" i="21"/>
  <c r="Y238" i="21"/>
  <c r="I238" i="21"/>
  <c r="H238" i="21"/>
  <c r="X238" i="21"/>
  <c r="P238" i="21"/>
  <c r="W308" i="28"/>
  <c r="S308" i="28"/>
  <c r="O308" i="28"/>
  <c r="K308" i="28"/>
  <c r="G308" i="28"/>
  <c r="C308" i="28"/>
  <c r="V308" i="28"/>
  <c r="R308" i="28"/>
  <c r="N308" i="28"/>
  <c r="J308" i="28"/>
  <c r="F308" i="28"/>
  <c r="B308" i="28"/>
  <c r="U308" i="28"/>
  <c r="M308" i="28"/>
  <c r="E308" i="28"/>
  <c r="X308" i="28"/>
  <c r="T308" i="28"/>
  <c r="L308" i="28"/>
  <c r="D308" i="28"/>
  <c r="Y308" i="28"/>
  <c r="Q308" i="28"/>
  <c r="I308" i="28"/>
  <c r="P308" i="28"/>
  <c r="H308" i="28"/>
  <c r="W101" i="28"/>
  <c r="S101" i="28"/>
  <c r="O101" i="28"/>
  <c r="K101" i="28"/>
  <c r="G101" i="28"/>
  <c r="C101" i="28"/>
  <c r="V101" i="28"/>
  <c r="R101" i="28"/>
  <c r="N101" i="28"/>
  <c r="J101" i="28"/>
  <c r="F101" i="28"/>
  <c r="B101" i="28"/>
  <c r="Y101" i="28"/>
  <c r="Q101" i="28"/>
  <c r="I101" i="28"/>
  <c r="X101" i="28"/>
  <c r="P101" i="28"/>
  <c r="H101" i="28"/>
  <c r="U101" i="28"/>
  <c r="E101" i="28"/>
  <c r="M101" i="28"/>
  <c r="T101" i="28"/>
  <c r="D101" i="28"/>
  <c r="L101" i="28"/>
  <c r="W31" i="28"/>
  <c r="S31" i="28"/>
  <c r="O31" i="28"/>
  <c r="K31" i="28"/>
  <c r="G31" i="28"/>
  <c r="C31" i="28"/>
  <c r="V31" i="28"/>
  <c r="R31" i="28"/>
  <c r="N31" i="28"/>
  <c r="J31" i="28"/>
  <c r="F31" i="28"/>
  <c r="B31" i="28"/>
  <c r="Y31" i="28"/>
  <c r="Q31" i="28"/>
  <c r="I31" i="28"/>
  <c r="X31" i="28"/>
  <c r="P31" i="28"/>
  <c r="H31" i="28"/>
  <c r="U31" i="28"/>
  <c r="E31" i="28"/>
  <c r="L31" i="28"/>
  <c r="T31" i="28"/>
  <c r="D31" i="28"/>
  <c r="M31" i="28"/>
  <c r="W409" i="21"/>
  <c r="S409" i="21"/>
  <c r="O409" i="21"/>
  <c r="K409" i="21"/>
  <c r="G409" i="21"/>
  <c r="C409" i="21"/>
  <c r="V409" i="21"/>
  <c r="R409" i="21"/>
  <c r="N409" i="21"/>
  <c r="J409" i="21"/>
  <c r="F409" i="21"/>
  <c r="B409" i="21"/>
  <c r="U409" i="21"/>
  <c r="M409" i="21"/>
  <c r="E409" i="21"/>
  <c r="Y409" i="21"/>
  <c r="I409" i="21"/>
  <c r="P409" i="21"/>
  <c r="T409" i="21"/>
  <c r="L409" i="21"/>
  <c r="D409" i="21"/>
  <c r="Q409" i="21"/>
  <c r="X409" i="21"/>
  <c r="H409" i="21"/>
  <c r="Y134" i="21"/>
  <c r="U134" i="21"/>
  <c r="Q134" i="21"/>
  <c r="M134" i="21"/>
  <c r="I134" i="21"/>
  <c r="E134" i="21"/>
  <c r="X134" i="21"/>
  <c r="T134" i="21"/>
  <c r="P134" i="21"/>
  <c r="L134" i="21"/>
  <c r="H134" i="21"/>
  <c r="D134" i="21"/>
  <c r="S134" i="21"/>
  <c r="K134" i="21"/>
  <c r="C134" i="21"/>
  <c r="R134" i="21"/>
  <c r="J134" i="21"/>
  <c r="B134" i="21"/>
  <c r="O134" i="21"/>
  <c r="N134" i="21"/>
  <c r="W134" i="21"/>
  <c r="F134" i="21"/>
  <c r="V134" i="21"/>
  <c r="G134" i="21"/>
  <c r="V65" i="25"/>
  <c r="R65" i="25"/>
  <c r="N65" i="25"/>
  <c r="J65" i="25"/>
  <c r="F65" i="25"/>
  <c r="B65" i="25"/>
  <c r="Y65" i="25"/>
  <c r="U65" i="25"/>
  <c r="Q65" i="25"/>
  <c r="M65" i="25"/>
  <c r="I65" i="25"/>
  <c r="E65" i="25"/>
  <c r="X65" i="25"/>
  <c r="P65" i="25"/>
  <c r="H65" i="25"/>
  <c r="W65" i="25"/>
  <c r="O65" i="25"/>
  <c r="G65" i="25"/>
  <c r="L65" i="25"/>
  <c r="K65" i="25"/>
  <c r="T65" i="25"/>
  <c r="S65" i="25"/>
  <c r="D65" i="25"/>
  <c r="C65" i="25"/>
  <c r="X66" i="19"/>
  <c r="T66" i="19"/>
  <c r="P66" i="19"/>
  <c r="L66" i="19"/>
  <c r="H66" i="19"/>
  <c r="D66" i="19"/>
  <c r="V66" i="19"/>
  <c r="R66" i="19"/>
  <c r="N66" i="19"/>
  <c r="J66" i="19"/>
  <c r="F66" i="19"/>
  <c r="B66" i="19"/>
  <c r="Y66" i="19"/>
  <c r="Q66" i="19"/>
  <c r="I66" i="19"/>
  <c r="W66" i="19"/>
  <c r="O66" i="19"/>
  <c r="G66" i="19"/>
  <c r="U66" i="19"/>
  <c r="M66" i="19"/>
  <c r="E66" i="19"/>
  <c r="S66" i="19"/>
  <c r="K66" i="19"/>
  <c r="C66" i="19"/>
  <c r="W272" i="21"/>
  <c r="S272" i="21"/>
  <c r="O272" i="21"/>
  <c r="K272" i="21"/>
  <c r="G272" i="21"/>
  <c r="C272" i="21"/>
  <c r="V272" i="21"/>
  <c r="R272" i="21"/>
  <c r="N272" i="21"/>
  <c r="J272" i="21"/>
  <c r="F272" i="21"/>
  <c r="B272" i="21"/>
  <c r="U272" i="21"/>
  <c r="M272" i="21"/>
  <c r="E272" i="21"/>
  <c r="Y272" i="21"/>
  <c r="I272" i="21"/>
  <c r="T272" i="21"/>
  <c r="L272" i="21"/>
  <c r="D272" i="21"/>
  <c r="Q272" i="21"/>
  <c r="X272" i="21"/>
  <c r="H272" i="21"/>
  <c r="P272" i="21"/>
  <c r="Y136" i="28"/>
  <c r="U136" i="28"/>
  <c r="Q136" i="28"/>
  <c r="M136" i="28"/>
  <c r="I136" i="28"/>
  <c r="E136" i="28"/>
  <c r="X136" i="28"/>
  <c r="T136" i="28"/>
  <c r="P136" i="28"/>
  <c r="L136" i="28"/>
  <c r="H136" i="28"/>
  <c r="D136" i="28"/>
  <c r="S136" i="28"/>
  <c r="K136" i="28"/>
  <c r="C136" i="28"/>
  <c r="R136" i="28"/>
  <c r="J136" i="28"/>
  <c r="B136" i="28"/>
  <c r="O136" i="28"/>
  <c r="N136" i="28"/>
  <c r="G136" i="28"/>
  <c r="F136" i="28"/>
  <c r="W136" i="28"/>
  <c r="V136" i="28"/>
  <c r="W273" i="28"/>
  <c r="S273" i="28"/>
  <c r="O273" i="28"/>
  <c r="K273" i="28"/>
  <c r="G273" i="28"/>
  <c r="C273" i="28"/>
  <c r="V273" i="28"/>
  <c r="R273" i="28"/>
  <c r="N273" i="28"/>
  <c r="J273" i="28"/>
  <c r="F273" i="28"/>
  <c r="B273" i="28"/>
  <c r="U273" i="28"/>
  <c r="M273" i="28"/>
  <c r="E273" i="28"/>
  <c r="Q273" i="28"/>
  <c r="X273" i="28"/>
  <c r="H273" i="28"/>
  <c r="T273" i="28"/>
  <c r="L273" i="28"/>
  <c r="D273" i="28"/>
  <c r="Y273" i="28"/>
  <c r="I273" i="28"/>
  <c r="P273" i="28"/>
  <c r="V205" i="28"/>
  <c r="R205" i="28"/>
  <c r="N205" i="28"/>
  <c r="J205" i="28"/>
  <c r="F205" i="28"/>
  <c r="B205" i="28"/>
  <c r="Y205" i="28"/>
  <c r="T205" i="28"/>
  <c r="O205" i="28"/>
  <c r="I205" i="28"/>
  <c r="D205" i="28"/>
  <c r="S205" i="28"/>
  <c r="L205" i="28"/>
  <c r="E205" i="28"/>
  <c r="X205" i="28"/>
  <c r="Q205" i="28"/>
  <c r="K205" i="28"/>
  <c r="C205" i="28"/>
  <c r="W205" i="28"/>
  <c r="H205" i="28"/>
  <c r="U205" i="28"/>
  <c r="G205" i="28"/>
  <c r="P205" i="28"/>
  <c r="M205" i="28"/>
  <c r="W375" i="21"/>
  <c r="S375" i="21"/>
  <c r="O375" i="21"/>
  <c r="K375" i="21"/>
  <c r="G375" i="21"/>
  <c r="C375" i="21"/>
  <c r="V375" i="21"/>
  <c r="R375" i="21"/>
  <c r="N375" i="21"/>
  <c r="J375" i="21"/>
  <c r="F375" i="21"/>
  <c r="B375" i="21"/>
  <c r="U375" i="21"/>
  <c r="M375" i="21"/>
  <c r="E375" i="21"/>
  <c r="Y375" i="21"/>
  <c r="I375" i="21"/>
  <c r="P375" i="21"/>
  <c r="T375" i="21"/>
  <c r="L375" i="21"/>
  <c r="D375" i="21"/>
  <c r="Q375" i="21"/>
  <c r="X375" i="21"/>
  <c r="H375" i="21"/>
  <c r="A342" i="21"/>
  <c r="A308" i="21"/>
  <c r="A410" i="21"/>
  <c r="A376" i="21"/>
  <c r="A102" i="19"/>
  <c r="A172" i="28"/>
  <c r="A309" i="28"/>
  <c r="A343" i="28"/>
  <c r="A102" i="28"/>
  <c r="A274" i="28"/>
  <c r="A240" i="28"/>
  <c r="A32" i="28"/>
  <c r="A67" i="28"/>
  <c r="A206" i="28"/>
  <c r="A137" i="28"/>
  <c r="A377" i="28"/>
  <c r="A411" i="28"/>
  <c r="A239" i="21"/>
  <c r="A273" i="21"/>
  <c r="A204" i="21"/>
  <c r="A103" i="19"/>
  <c r="A67" i="19"/>
  <c r="A32" i="21"/>
  <c r="A100" i="21"/>
  <c r="A137" i="19"/>
  <c r="A170" i="21"/>
  <c r="A65" i="21"/>
  <c r="A139" i="25"/>
  <c r="A30" i="25"/>
  <c r="A135" i="21"/>
  <c r="A102" i="25"/>
  <c r="A31" i="19"/>
  <c r="A66" i="25"/>
  <c r="X31" i="19" l="1"/>
  <c r="T31" i="19"/>
  <c r="P31" i="19"/>
  <c r="L31" i="19"/>
  <c r="H31" i="19"/>
  <c r="D31" i="19"/>
  <c r="V31" i="19"/>
  <c r="R31" i="19"/>
  <c r="N31" i="19"/>
  <c r="J31" i="19"/>
  <c r="F31" i="19"/>
  <c r="B31" i="19"/>
  <c r="Y31" i="19"/>
  <c r="Q31" i="19"/>
  <c r="I31" i="19"/>
  <c r="U31" i="19"/>
  <c r="M31" i="19"/>
  <c r="E31" i="19"/>
  <c r="S31" i="19"/>
  <c r="K31" i="19"/>
  <c r="C31" i="19"/>
  <c r="W31" i="19"/>
  <c r="O31" i="19"/>
  <c r="G31" i="19"/>
  <c r="V139" i="25"/>
  <c r="R139" i="25"/>
  <c r="N139" i="25"/>
  <c r="J139" i="25"/>
  <c r="F139" i="25"/>
  <c r="B139" i="25"/>
  <c r="Y139" i="25"/>
  <c r="U139" i="25"/>
  <c r="Q139" i="25"/>
  <c r="M139" i="25"/>
  <c r="I139" i="25"/>
  <c r="E139" i="25"/>
  <c r="X139" i="25"/>
  <c r="P139" i="25"/>
  <c r="H139" i="25"/>
  <c r="W139" i="25"/>
  <c r="O139" i="25"/>
  <c r="G139" i="25"/>
  <c r="L139" i="25"/>
  <c r="K139" i="25"/>
  <c r="T139" i="25"/>
  <c r="S139" i="25"/>
  <c r="D139" i="25"/>
  <c r="C139" i="25"/>
  <c r="Y100" i="21"/>
  <c r="U100" i="21"/>
  <c r="Q100" i="21"/>
  <c r="M100" i="21"/>
  <c r="I100" i="21"/>
  <c r="E100" i="21"/>
  <c r="X100" i="21"/>
  <c r="T100" i="21"/>
  <c r="P100" i="21"/>
  <c r="L100" i="21"/>
  <c r="H100" i="21"/>
  <c r="D100" i="21"/>
  <c r="S100" i="21"/>
  <c r="K100" i="21"/>
  <c r="C100" i="21"/>
  <c r="R100" i="21"/>
  <c r="J100" i="21"/>
  <c r="B100" i="21"/>
  <c r="W100" i="21"/>
  <c r="G100" i="21"/>
  <c r="V100" i="21"/>
  <c r="F100" i="21"/>
  <c r="O100" i="21"/>
  <c r="N100" i="21"/>
  <c r="Y204" i="21"/>
  <c r="U204" i="21"/>
  <c r="Q204" i="21"/>
  <c r="M204" i="21"/>
  <c r="I204" i="21"/>
  <c r="E204" i="21"/>
  <c r="T204" i="21"/>
  <c r="O204" i="21"/>
  <c r="J204" i="21"/>
  <c r="D204" i="21"/>
  <c r="W204" i="21"/>
  <c r="R204" i="21"/>
  <c r="L204" i="21"/>
  <c r="G204" i="21"/>
  <c r="B204" i="21"/>
  <c r="X204" i="21"/>
  <c r="N204" i="21"/>
  <c r="C204" i="21"/>
  <c r="S204" i="21"/>
  <c r="H204" i="21"/>
  <c r="K204" i="21"/>
  <c r="F204" i="21"/>
  <c r="V204" i="21"/>
  <c r="P204" i="21"/>
  <c r="W377" i="28"/>
  <c r="S377" i="28"/>
  <c r="O377" i="28"/>
  <c r="K377" i="28"/>
  <c r="G377" i="28"/>
  <c r="C377" i="28"/>
  <c r="V377" i="28"/>
  <c r="R377" i="28"/>
  <c r="N377" i="28"/>
  <c r="J377" i="28"/>
  <c r="F377" i="28"/>
  <c r="B377" i="28"/>
  <c r="U377" i="28"/>
  <c r="M377" i="28"/>
  <c r="E377" i="28"/>
  <c r="Y377" i="28"/>
  <c r="I377" i="28"/>
  <c r="X377" i="28"/>
  <c r="H377" i="28"/>
  <c r="T377" i="28"/>
  <c r="L377" i="28"/>
  <c r="D377" i="28"/>
  <c r="Q377" i="28"/>
  <c r="P377" i="28"/>
  <c r="W32" i="28"/>
  <c r="S32" i="28"/>
  <c r="O32" i="28"/>
  <c r="K32" i="28"/>
  <c r="G32" i="28"/>
  <c r="C32" i="28"/>
  <c r="V32" i="28"/>
  <c r="R32" i="28"/>
  <c r="N32" i="28"/>
  <c r="J32" i="28"/>
  <c r="F32" i="28"/>
  <c r="B32" i="28"/>
  <c r="Y32" i="28"/>
  <c r="Q32" i="28"/>
  <c r="I32" i="28"/>
  <c r="X32" i="28"/>
  <c r="P32" i="28"/>
  <c r="H32" i="28"/>
  <c r="M32" i="28"/>
  <c r="U32" i="28"/>
  <c r="T32" i="28"/>
  <c r="L32" i="28"/>
  <c r="E32" i="28"/>
  <c r="D32" i="28"/>
  <c r="W343" i="28"/>
  <c r="S343" i="28"/>
  <c r="O343" i="28"/>
  <c r="K343" i="28"/>
  <c r="G343" i="28"/>
  <c r="C343" i="28"/>
  <c r="V343" i="28"/>
  <c r="R343" i="28"/>
  <c r="N343" i="28"/>
  <c r="J343" i="28"/>
  <c r="F343" i="28"/>
  <c r="B343" i="28"/>
  <c r="U343" i="28"/>
  <c r="M343" i="28"/>
  <c r="E343" i="28"/>
  <c r="Q343" i="28"/>
  <c r="X343" i="28"/>
  <c r="H343" i="28"/>
  <c r="T343" i="28"/>
  <c r="L343" i="28"/>
  <c r="D343" i="28"/>
  <c r="Y343" i="28"/>
  <c r="I343" i="28"/>
  <c r="P343" i="28"/>
  <c r="W376" i="21"/>
  <c r="S376" i="21"/>
  <c r="O376" i="21"/>
  <c r="K376" i="21"/>
  <c r="G376" i="21"/>
  <c r="C376" i="21"/>
  <c r="V376" i="21"/>
  <c r="R376" i="21"/>
  <c r="N376" i="21"/>
  <c r="J376" i="21"/>
  <c r="F376" i="21"/>
  <c r="B376" i="21"/>
  <c r="U376" i="21"/>
  <c r="M376" i="21"/>
  <c r="E376" i="21"/>
  <c r="Q376" i="21"/>
  <c r="X376" i="21"/>
  <c r="H376" i="21"/>
  <c r="T376" i="21"/>
  <c r="L376" i="21"/>
  <c r="D376" i="21"/>
  <c r="Y376" i="21"/>
  <c r="I376" i="21"/>
  <c r="P376" i="21"/>
  <c r="V102" i="25"/>
  <c r="R102" i="25"/>
  <c r="N102" i="25"/>
  <c r="J102" i="25"/>
  <c r="F102" i="25"/>
  <c r="B102" i="25"/>
  <c r="Y102" i="25"/>
  <c r="U102" i="25"/>
  <c r="Q102" i="25"/>
  <c r="M102" i="25"/>
  <c r="I102" i="25"/>
  <c r="E102" i="25"/>
  <c r="X102" i="25"/>
  <c r="P102" i="25"/>
  <c r="H102" i="25"/>
  <c r="W102" i="25"/>
  <c r="O102" i="25"/>
  <c r="G102" i="25"/>
  <c r="L102" i="25"/>
  <c r="K102" i="25"/>
  <c r="T102" i="25"/>
  <c r="S102" i="25"/>
  <c r="D102" i="25"/>
  <c r="C102" i="25"/>
  <c r="Y65" i="21"/>
  <c r="U65" i="21"/>
  <c r="Q65" i="21"/>
  <c r="M65" i="21"/>
  <c r="I65" i="21"/>
  <c r="E65" i="21"/>
  <c r="X65" i="21"/>
  <c r="T65" i="21"/>
  <c r="P65" i="21"/>
  <c r="L65" i="21"/>
  <c r="H65" i="21"/>
  <c r="D65" i="21"/>
  <c r="S65" i="21"/>
  <c r="K65" i="21"/>
  <c r="C65" i="21"/>
  <c r="R65" i="21"/>
  <c r="J65" i="21"/>
  <c r="B65" i="21"/>
  <c r="W65" i="21"/>
  <c r="G65" i="21"/>
  <c r="V65" i="21"/>
  <c r="F65" i="21"/>
  <c r="O65" i="21"/>
  <c r="N65" i="21"/>
  <c r="Y32" i="21"/>
  <c r="U32" i="21"/>
  <c r="Q32" i="21"/>
  <c r="M32" i="21"/>
  <c r="I32" i="21"/>
  <c r="E32" i="21"/>
  <c r="X32" i="21"/>
  <c r="T32" i="21"/>
  <c r="P32" i="21"/>
  <c r="L32" i="21"/>
  <c r="H32" i="21"/>
  <c r="D32" i="21"/>
  <c r="S32" i="21"/>
  <c r="K32" i="21"/>
  <c r="C32" i="21"/>
  <c r="R32" i="21"/>
  <c r="J32" i="21"/>
  <c r="B32" i="21"/>
  <c r="W32" i="21"/>
  <c r="G32" i="21"/>
  <c r="V32" i="21"/>
  <c r="F32" i="21"/>
  <c r="N32" i="21"/>
  <c r="O32" i="21"/>
  <c r="W273" i="21"/>
  <c r="S273" i="21"/>
  <c r="O273" i="21"/>
  <c r="K273" i="21"/>
  <c r="G273" i="21"/>
  <c r="C273" i="21"/>
  <c r="V273" i="21"/>
  <c r="R273" i="21"/>
  <c r="N273" i="21"/>
  <c r="J273" i="21"/>
  <c r="F273" i="21"/>
  <c r="B273" i="21"/>
  <c r="U273" i="21"/>
  <c r="M273" i="21"/>
  <c r="E273" i="21"/>
  <c r="Q273" i="21"/>
  <c r="T273" i="21"/>
  <c r="L273" i="21"/>
  <c r="D273" i="21"/>
  <c r="Y273" i="21"/>
  <c r="I273" i="21"/>
  <c r="X273" i="21"/>
  <c r="P273" i="21"/>
  <c r="H273" i="21"/>
  <c r="Y137" i="28"/>
  <c r="U137" i="28"/>
  <c r="Q137" i="28"/>
  <c r="M137" i="28"/>
  <c r="I137" i="28"/>
  <c r="E137" i="28"/>
  <c r="X137" i="28"/>
  <c r="T137" i="28"/>
  <c r="P137" i="28"/>
  <c r="L137" i="28"/>
  <c r="H137" i="28"/>
  <c r="D137" i="28"/>
  <c r="S137" i="28"/>
  <c r="K137" i="28"/>
  <c r="C137" i="28"/>
  <c r="R137" i="28"/>
  <c r="J137" i="28"/>
  <c r="B137" i="28"/>
  <c r="W137" i="28"/>
  <c r="G137" i="28"/>
  <c r="V137" i="28"/>
  <c r="F137" i="28"/>
  <c r="O137" i="28"/>
  <c r="N137" i="28"/>
  <c r="W240" i="28"/>
  <c r="S240" i="28"/>
  <c r="O240" i="28"/>
  <c r="K240" i="28"/>
  <c r="G240" i="28"/>
  <c r="C240" i="28"/>
  <c r="V240" i="28"/>
  <c r="R240" i="28"/>
  <c r="N240" i="28"/>
  <c r="J240" i="28"/>
  <c r="F240" i="28"/>
  <c r="B240" i="28"/>
  <c r="U240" i="28"/>
  <c r="M240" i="28"/>
  <c r="E240" i="28"/>
  <c r="Y240" i="28"/>
  <c r="I240" i="28"/>
  <c r="X240" i="28"/>
  <c r="H240" i="28"/>
  <c r="T240" i="28"/>
  <c r="L240" i="28"/>
  <c r="D240" i="28"/>
  <c r="Q240" i="28"/>
  <c r="P240" i="28"/>
  <c r="W309" i="28"/>
  <c r="S309" i="28"/>
  <c r="O309" i="28"/>
  <c r="K309" i="28"/>
  <c r="G309" i="28"/>
  <c r="C309" i="28"/>
  <c r="V309" i="28"/>
  <c r="R309" i="28"/>
  <c r="N309" i="28"/>
  <c r="J309" i="28"/>
  <c r="F309" i="28"/>
  <c r="B309" i="28"/>
  <c r="U309" i="28"/>
  <c r="M309" i="28"/>
  <c r="E309" i="28"/>
  <c r="T309" i="28"/>
  <c r="L309" i="28"/>
  <c r="D309" i="28"/>
  <c r="Y309" i="28"/>
  <c r="Q309" i="28"/>
  <c r="I309" i="28"/>
  <c r="X309" i="28"/>
  <c r="P309" i="28"/>
  <c r="H309" i="28"/>
  <c r="W410" i="21"/>
  <c r="S410" i="21"/>
  <c r="O410" i="21"/>
  <c r="K410" i="21"/>
  <c r="G410" i="21"/>
  <c r="C410" i="21"/>
  <c r="V410" i="21"/>
  <c r="R410" i="21"/>
  <c r="N410" i="21"/>
  <c r="J410" i="21"/>
  <c r="F410" i="21"/>
  <c r="B410" i="21"/>
  <c r="U410" i="21"/>
  <c r="M410" i="21"/>
  <c r="E410" i="21"/>
  <c r="Q410" i="21"/>
  <c r="X410" i="21"/>
  <c r="H410" i="21"/>
  <c r="T410" i="21"/>
  <c r="L410" i="21"/>
  <c r="D410" i="21"/>
  <c r="Y410" i="21"/>
  <c r="I410" i="21"/>
  <c r="P410" i="21"/>
  <c r="Y135" i="21"/>
  <c r="U135" i="21"/>
  <c r="Q135" i="21"/>
  <c r="M135" i="21"/>
  <c r="I135" i="21"/>
  <c r="E135" i="21"/>
  <c r="X135" i="21"/>
  <c r="T135" i="21"/>
  <c r="P135" i="21"/>
  <c r="L135" i="21"/>
  <c r="H135" i="21"/>
  <c r="D135" i="21"/>
  <c r="S135" i="21"/>
  <c r="K135" i="21"/>
  <c r="C135" i="21"/>
  <c r="R135" i="21"/>
  <c r="J135" i="21"/>
  <c r="B135" i="21"/>
  <c r="W135" i="21"/>
  <c r="G135" i="21"/>
  <c r="V135" i="21"/>
  <c r="F135" i="21"/>
  <c r="O135" i="21"/>
  <c r="N135" i="21"/>
  <c r="W170" i="21"/>
  <c r="S170" i="21"/>
  <c r="O170" i="21"/>
  <c r="K170" i="21"/>
  <c r="G170" i="21"/>
  <c r="C170" i="21"/>
  <c r="V170" i="21"/>
  <c r="Q170" i="21"/>
  <c r="L170" i="21"/>
  <c r="F170" i="21"/>
  <c r="U170" i="21"/>
  <c r="P170" i="21"/>
  <c r="J170" i="21"/>
  <c r="E170" i="21"/>
  <c r="Y170" i="21"/>
  <c r="N170" i="21"/>
  <c r="D170" i="21"/>
  <c r="T170" i="21"/>
  <c r="I170" i="21"/>
  <c r="X170" i="21"/>
  <c r="B170" i="21"/>
  <c r="M170" i="21"/>
  <c r="R170" i="21"/>
  <c r="H170" i="21"/>
  <c r="X67" i="19"/>
  <c r="T67" i="19"/>
  <c r="P67" i="19"/>
  <c r="L67" i="19"/>
  <c r="H67" i="19"/>
  <c r="D67" i="19"/>
  <c r="V67" i="19"/>
  <c r="R67" i="19"/>
  <c r="N67" i="19"/>
  <c r="J67" i="19"/>
  <c r="F67" i="19"/>
  <c r="B67" i="19"/>
  <c r="Y67" i="19"/>
  <c r="Q67" i="19"/>
  <c r="I67" i="19"/>
  <c r="W67" i="19"/>
  <c r="O67" i="19"/>
  <c r="G67" i="19"/>
  <c r="U67" i="19"/>
  <c r="M67" i="19"/>
  <c r="E67" i="19"/>
  <c r="S67" i="19"/>
  <c r="K67" i="19"/>
  <c r="C67" i="19"/>
  <c r="W239" i="21"/>
  <c r="S239" i="21"/>
  <c r="O239" i="21"/>
  <c r="K239" i="21"/>
  <c r="G239" i="21"/>
  <c r="C239" i="21"/>
  <c r="V239" i="21"/>
  <c r="R239" i="21"/>
  <c r="N239" i="21"/>
  <c r="J239" i="21"/>
  <c r="F239" i="21"/>
  <c r="B239" i="21"/>
  <c r="U239" i="21"/>
  <c r="M239" i="21"/>
  <c r="E239" i="21"/>
  <c r="Y239" i="21"/>
  <c r="I239" i="21"/>
  <c r="T239" i="21"/>
  <c r="L239" i="21"/>
  <c r="D239" i="21"/>
  <c r="Q239" i="21"/>
  <c r="P239" i="21"/>
  <c r="H239" i="21"/>
  <c r="X239" i="21"/>
  <c r="V206" i="28"/>
  <c r="R206" i="28"/>
  <c r="N206" i="28"/>
  <c r="J206" i="28"/>
  <c r="F206" i="28"/>
  <c r="B206" i="28"/>
  <c r="X206" i="28"/>
  <c r="S206" i="28"/>
  <c r="W206" i="28"/>
  <c r="Q206" i="28"/>
  <c r="L206" i="28"/>
  <c r="G206" i="28"/>
  <c r="P206" i="28"/>
  <c r="I206" i="28"/>
  <c r="C206" i="28"/>
  <c r="Y206" i="28"/>
  <c r="O206" i="28"/>
  <c r="H206" i="28"/>
  <c r="M206" i="28"/>
  <c r="K206" i="28"/>
  <c r="U206" i="28"/>
  <c r="E206" i="28"/>
  <c r="T206" i="28"/>
  <c r="D206" i="28"/>
  <c r="W274" i="28"/>
  <c r="S274" i="28"/>
  <c r="O274" i="28"/>
  <c r="K274" i="28"/>
  <c r="G274" i="28"/>
  <c r="C274" i="28"/>
  <c r="V274" i="28"/>
  <c r="R274" i="28"/>
  <c r="N274" i="28"/>
  <c r="J274" i="28"/>
  <c r="F274" i="28"/>
  <c r="B274" i="28"/>
  <c r="U274" i="28"/>
  <c r="M274" i="28"/>
  <c r="E274" i="28"/>
  <c r="Q274" i="28"/>
  <c r="P274" i="28"/>
  <c r="T274" i="28"/>
  <c r="L274" i="28"/>
  <c r="D274" i="28"/>
  <c r="Y274" i="28"/>
  <c r="I274" i="28"/>
  <c r="X274" i="28"/>
  <c r="H274" i="28"/>
  <c r="Y172" i="28"/>
  <c r="U172" i="28"/>
  <c r="Q172" i="28"/>
  <c r="M172" i="28"/>
  <c r="I172" i="28"/>
  <c r="E172" i="28"/>
  <c r="W172" i="28"/>
  <c r="S172" i="28"/>
  <c r="O172" i="28"/>
  <c r="K172" i="28"/>
  <c r="G172" i="28"/>
  <c r="C172" i="28"/>
  <c r="T172" i="28"/>
  <c r="L172" i="28"/>
  <c r="D172" i="28"/>
  <c r="R172" i="28"/>
  <c r="J172" i="28"/>
  <c r="B172" i="28"/>
  <c r="P172" i="28"/>
  <c r="X172" i="28"/>
  <c r="H172" i="28"/>
  <c r="N172" i="28"/>
  <c r="F172" i="28"/>
  <c r="V172" i="28"/>
  <c r="W308" i="21"/>
  <c r="S308" i="21"/>
  <c r="O308" i="21"/>
  <c r="K308" i="21"/>
  <c r="G308" i="21"/>
  <c r="C308" i="21"/>
  <c r="V308" i="21"/>
  <c r="R308" i="21"/>
  <c r="N308" i="21"/>
  <c r="J308" i="21"/>
  <c r="F308" i="21"/>
  <c r="B308" i="21"/>
  <c r="U308" i="21"/>
  <c r="M308" i="21"/>
  <c r="E308" i="21"/>
  <c r="Y308" i="21"/>
  <c r="I308" i="21"/>
  <c r="T308" i="21"/>
  <c r="L308" i="21"/>
  <c r="D308" i="21"/>
  <c r="Q308" i="21"/>
  <c r="P308" i="21"/>
  <c r="H308" i="21"/>
  <c r="X308" i="21"/>
  <c r="V66" i="25"/>
  <c r="R66" i="25"/>
  <c r="N66" i="25"/>
  <c r="J66" i="25"/>
  <c r="F66" i="25"/>
  <c r="B66" i="25"/>
  <c r="Y66" i="25"/>
  <c r="U66" i="25"/>
  <c r="Q66" i="25"/>
  <c r="M66" i="25"/>
  <c r="I66" i="25"/>
  <c r="E66" i="25"/>
  <c r="X66" i="25"/>
  <c r="P66" i="25"/>
  <c r="H66" i="25"/>
  <c r="W66" i="25"/>
  <c r="O66" i="25"/>
  <c r="G66" i="25"/>
  <c r="T66" i="25"/>
  <c r="D66" i="25"/>
  <c r="S66" i="25"/>
  <c r="C66" i="25"/>
  <c r="K66" i="25"/>
  <c r="L66" i="25"/>
  <c r="V30" i="25"/>
  <c r="R30" i="25"/>
  <c r="N30" i="25"/>
  <c r="J30" i="25"/>
  <c r="F30" i="25"/>
  <c r="B30" i="25"/>
  <c r="Y30" i="25"/>
  <c r="U30" i="25"/>
  <c r="Q30" i="25"/>
  <c r="M30" i="25"/>
  <c r="I30" i="25"/>
  <c r="E30" i="25"/>
  <c r="X30" i="25"/>
  <c r="P30" i="25"/>
  <c r="H30" i="25"/>
  <c r="W30" i="25"/>
  <c r="O30" i="25"/>
  <c r="G30" i="25"/>
  <c r="L30" i="25"/>
  <c r="K30" i="25"/>
  <c r="D30" i="25"/>
  <c r="C30" i="25"/>
  <c r="T30" i="25"/>
  <c r="S30" i="25"/>
  <c r="V137" i="19"/>
  <c r="R137" i="19"/>
  <c r="X137" i="19"/>
  <c r="S137" i="19"/>
  <c r="N137" i="19"/>
  <c r="J137" i="19"/>
  <c r="F137" i="19"/>
  <c r="B137" i="19"/>
  <c r="U137" i="19"/>
  <c r="P137" i="19"/>
  <c r="L137" i="19"/>
  <c r="H137" i="19"/>
  <c r="D137" i="19"/>
  <c r="Q137" i="19"/>
  <c r="I137" i="19"/>
  <c r="W137" i="19"/>
  <c r="M137" i="19"/>
  <c r="E137" i="19"/>
  <c r="T137" i="19"/>
  <c r="C137" i="19"/>
  <c r="O137" i="19"/>
  <c r="K137" i="19"/>
  <c r="Y137" i="19"/>
  <c r="G137" i="19"/>
  <c r="X103" i="19"/>
  <c r="T103" i="19"/>
  <c r="P103" i="19"/>
  <c r="L103" i="19"/>
  <c r="H103" i="19"/>
  <c r="D103" i="19"/>
  <c r="V103" i="19"/>
  <c r="Q103" i="19"/>
  <c r="K103" i="19"/>
  <c r="F103" i="19"/>
  <c r="Y103" i="19"/>
  <c r="S103" i="19"/>
  <c r="N103" i="19"/>
  <c r="I103" i="19"/>
  <c r="C103" i="19"/>
  <c r="R103" i="19"/>
  <c r="G103" i="19"/>
  <c r="O103" i="19"/>
  <c r="E103" i="19"/>
  <c r="W103" i="19"/>
  <c r="M103" i="19"/>
  <c r="B103" i="19"/>
  <c r="U103" i="19"/>
  <c r="J103" i="19"/>
  <c r="V411" i="28"/>
  <c r="R411" i="28"/>
  <c r="N411" i="28"/>
  <c r="J411" i="28"/>
  <c r="F411" i="28"/>
  <c r="B411" i="28"/>
  <c r="Y411" i="28"/>
  <c r="T411" i="28"/>
  <c r="O411" i="28"/>
  <c r="I411" i="28"/>
  <c r="D411" i="28"/>
  <c r="X411" i="28"/>
  <c r="S411" i="28"/>
  <c r="M411" i="28"/>
  <c r="H411" i="28"/>
  <c r="C411" i="28"/>
  <c r="Q411" i="28"/>
  <c r="G411" i="28"/>
  <c r="W411" i="28"/>
  <c r="K411" i="28"/>
  <c r="P411" i="28"/>
  <c r="E411" i="28"/>
  <c r="L411" i="28"/>
  <c r="U411" i="28"/>
  <c r="W67" i="28"/>
  <c r="S67" i="28"/>
  <c r="O67" i="28"/>
  <c r="K67" i="28"/>
  <c r="G67" i="28"/>
  <c r="C67" i="28"/>
  <c r="V67" i="28"/>
  <c r="R67" i="28"/>
  <c r="N67" i="28"/>
  <c r="J67" i="28"/>
  <c r="F67" i="28"/>
  <c r="B67" i="28"/>
  <c r="Y67" i="28"/>
  <c r="Q67" i="28"/>
  <c r="I67" i="28"/>
  <c r="X67" i="28"/>
  <c r="P67" i="28"/>
  <c r="H67" i="28"/>
  <c r="M67" i="28"/>
  <c r="U67" i="28"/>
  <c r="T67" i="28"/>
  <c r="L67" i="28"/>
  <c r="E67" i="28"/>
  <c r="D67" i="28"/>
  <c r="W102" i="28"/>
  <c r="S102" i="28"/>
  <c r="O102" i="28"/>
  <c r="K102" i="28"/>
  <c r="G102" i="28"/>
  <c r="C102" i="28"/>
  <c r="V102" i="28"/>
  <c r="R102" i="28"/>
  <c r="N102" i="28"/>
  <c r="J102" i="28"/>
  <c r="F102" i="28"/>
  <c r="B102" i="28"/>
  <c r="Y102" i="28"/>
  <c r="Q102" i="28"/>
  <c r="I102" i="28"/>
  <c r="X102" i="28"/>
  <c r="P102" i="28"/>
  <c r="H102" i="28"/>
  <c r="M102" i="28"/>
  <c r="U102" i="28"/>
  <c r="D102" i="28"/>
  <c r="L102" i="28"/>
  <c r="E102" i="28"/>
  <c r="T102" i="28"/>
  <c r="X102" i="19"/>
  <c r="T102" i="19"/>
  <c r="P102" i="19"/>
  <c r="L102" i="19"/>
  <c r="H102" i="19"/>
  <c r="D102" i="19"/>
  <c r="Y102" i="19"/>
  <c r="S102" i="19"/>
  <c r="N102" i="19"/>
  <c r="I102" i="19"/>
  <c r="C102" i="19"/>
  <c r="V102" i="19"/>
  <c r="Q102" i="19"/>
  <c r="K102" i="19"/>
  <c r="F102" i="19"/>
  <c r="U102" i="19"/>
  <c r="J102" i="19"/>
  <c r="R102" i="19"/>
  <c r="G102" i="19"/>
  <c r="O102" i="19"/>
  <c r="E102" i="19"/>
  <c r="W102" i="19"/>
  <c r="M102" i="19"/>
  <c r="B102" i="19"/>
  <c r="W342" i="21"/>
  <c r="S342" i="21"/>
  <c r="O342" i="21"/>
  <c r="K342" i="21"/>
  <c r="G342" i="21"/>
  <c r="C342" i="21"/>
  <c r="V342" i="21"/>
  <c r="R342" i="21"/>
  <c r="N342" i="21"/>
  <c r="J342" i="21"/>
  <c r="F342" i="21"/>
  <c r="B342" i="21"/>
  <c r="U342" i="21"/>
  <c r="M342" i="21"/>
  <c r="E342" i="21"/>
  <c r="Q342" i="21"/>
  <c r="P342" i="21"/>
  <c r="T342" i="21"/>
  <c r="L342" i="21"/>
  <c r="D342" i="21"/>
  <c r="Y342" i="21"/>
  <c r="I342" i="21"/>
  <c r="X342" i="21"/>
  <c r="H342" i="21"/>
  <c r="A377" i="21"/>
  <c r="A411" i="21"/>
  <c r="A309" i="21"/>
  <c r="A343" i="21"/>
  <c r="A33" i="28"/>
  <c r="A241" i="28"/>
  <c r="A103" i="28"/>
  <c r="A173" i="28"/>
  <c r="A412" i="28"/>
  <c r="A138" i="28"/>
  <c r="A68" i="28"/>
  <c r="A344" i="28"/>
  <c r="A310" i="28"/>
  <c r="A378" i="28"/>
  <c r="A207" i="28"/>
  <c r="A275" i="28"/>
  <c r="A274" i="21"/>
  <c r="A240" i="21"/>
  <c r="A205" i="21"/>
  <c r="A104" i="19"/>
  <c r="A68" i="19"/>
  <c r="A67" i="25"/>
  <c r="A103" i="25"/>
  <c r="A171" i="21"/>
  <c r="A101" i="21"/>
  <c r="A66" i="21"/>
  <c r="A33" i="21"/>
  <c r="A136" i="21"/>
  <c r="A31" i="25"/>
  <c r="A32" i="19"/>
  <c r="A140" i="25"/>
  <c r="A138" i="19"/>
  <c r="V138" i="19" l="1"/>
  <c r="R138" i="19"/>
  <c r="N138" i="19"/>
  <c r="J138" i="19"/>
  <c r="F138" i="19"/>
  <c r="B138" i="19"/>
  <c r="U138" i="19"/>
  <c r="P138" i="19"/>
  <c r="K138" i="19"/>
  <c r="E138" i="19"/>
  <c r="X138" i="19"/>
  <c r="S138" i="19"/>
  <c r="M138" i="19"/>
  <c r="H138" i="19"/>
  <c r="C138" i="19"/>
  <c r="Y138" i="19"/>
  <c r="O138" i="19"/>
  <c r="D138" i="19"/>
  <c r="T138" i="19"/>
  <c r="I138" i="19"/>
  <c r="Q138" i="19"/>
  <c r="L138" i="19"/>
  <c r="G138" i="19"/>
  <c r="W138" i="19"/>
  <c r="Y136" i="21"/>
  <c r="U136" i="21"/>
  <c r="Q136" i="21"/>
  <c r="M136" i="21"/>
  <c r="I136" i="21"/>
  <c r="E136" i="21"/>
  <c r="X136" i="21"/>
  <c r="T136" i="21"/>
  <c r="P136" i="21"/>
  <c r="L136" i="21"/>
  <c r="H136" i="21"/>
  <c r="D136" i="21"/>
  <c r="S136" i="21"/>
  <c r="K136" i="21"/>
  <c r="C136" i="21"/>
  <c r="R136" i="21"/>
  <c r="J136" i="21"/>
  <c r="B136" i="21"/>
  <c r="O136" i="21"/>
  <c r="N136" i="21"/>
  <c r="G136" i="21"/>
  <c r="F136" i="21"/>
  <c r="W136" i="21"/>
  <c r="V136" i="21"/>
  <c r="W171" i="21"/>
  <c r="S171" i="21"/>
  <c r="O171" i="21"/>
  <c r="K171" i="21"/>
  <c r="G171" i="21"/>
  <c r="C171" i="21"/>
  <c r="Y171" i="21"/>
  <c r="T171" i="21"/>
  <c r="N171" i="21"/>
  <c r="I171" i="21"/>
  <c r="D171" i="21"/>
  <c r="X171" i="21"/>
  <c r="R171" i="21"/>
  <c r="M171" i="21"/>
  <c r="H171" i="21"/>
  <c r="B171" i="21"/>
  <c r="V171" i="21"/>
  <c r="L171" i="21"/>
  <c r="Q171" i="21"/>
  <c r="F171" i="21"/>
  <c r="U171" i="21"/>
  <c r="J171" i="21"/>
  <c r="E171" i="21"/>
  <c r="P171" i="21"/>
  <c r="X104" i="19"/>
  <c r="T104" i="19"/>
  <c r="P104" i="19"/>
  <c r="L104" i="19"/>
  <c r="H104" i="19"/>
  <c r="D104" i="19"/>
  <c r="Y104" i="19"/>
  <c r="S104" i="19"/>
  <c r="N104" i="19"/>
  <c r="I104" i="19"/>
  <c r="C104" i="19"/>
  <c r="V104" i="19"/>
  <c r="Q104" i="19"/>
  <c r="K104" i="19"/>
  <c r="F104" i="19"/>
  <c r="O104" i="19"/>
  <c r="E104" i="19"/>
  <c r="W104" i="19"/>
  <c r="M104" i="19"/>
  <c r="B104" i="19"/>
  <c r="U104" i="19"/>
  <c r="J104" i="19"/>
  <c r="R104" i="19"/>
  <c r="G104" i="19"/>
  <c r="W275" i="28"/>
  <c r="S275" i="28"/>
  <c r="O275" i="28"/>
  <c r="K275" i="28"/>
  <c r="G275" i="28"/>
  <c r="C275" i="28"/>
  <c r="V275" i="28"/>
  <c r="R275" i="28"/>
  <c r="N275" i="28"/>
  <c r="J275" i="28"/>
  <c r="F275" i="28"/>
  <c r="B275" i="28"/>
  <c r="U275" i="28"/>
  <c r="M275" i="28"/>
  <c r="E275" i="28"/>
  <c r="Y275" i="28"/>
  <c r="I275" i="28"/>
  <c r="X275" i="28"/>
  <c r="H275" i="28"/>
  <c r="T275" i="28"/>
  <c r="L275" i="28"/>
  <c r="D275" i="28"/>
  <c r="Q275" i="28"/>
  <c r="P275" i="28"/>
  <c r="W344" i="28"/>
  <c r="S344" i="28"/>
  <c r="O344" i="28"/>
  <c r="K344" i="28"/>
  <c r="G344" i="28"/>
  <c r="C344" i="28"/>
  <c r="V344" i="28"/>
  <c r="R344" i="28"/>
  <c r="N344" i="28"/>
  <c r="J344" i="28"/>
  <c r="F344" i="28"/>
  <c r="B344" i="28"/>
  <c r="U344" i="28"/>
  <c r="M344" i="28"/>
  <c r="E344" i="28"/>
  <c r="Y344" i="28"/>
  <c r="I344" i="28"/>
  <c r="P344" i="28"/>
  <c r="T344" i="28"/>
  <c r="L344" i="28"/>
  <c r="D344" i="28"/>
  <c r="Q344" i="28"/>
  <c r="X344" i="28"/>
  <c r="H344" i="28"/>
  <c r="Y173" i="28"/>
  <c r="U173" i="28"/>
  <c r="Q173" i="28"/>
  <c r="M173" i="28"/>
  <c r="I173" i="28"/>
  <c r="E173" i="28"/>
  <c r="W173" i="28"/>
  <c r="S173" i="28"/>
  <c r="O173" i="28"/>
  <c r="K173" i="28"/>
  <c r="G173" i="28"/>
  <c r="C173" i="28"/>
  <c r="T173" i="28"/>
  <c r="L173" i="28"/>
  <c r="D173" i="28"/>
  <c r="R173" i="28"/>
  <c r="J173" i="28"/>
  <c r="B173" i="28"/>
  <c r="X173" i="28"/>
  <c r="H173" i="28"/>
  <c r="P173" i="28"/>
  <c r="V173" i="28"/>
  <c r="N173" i="28"/>
  <c r="F173" i="28"/>
  <c r="W343" i="21"/>
  <c r="S343" i="21"/>
  <c r="O343" i="21"/>
  <c r="K343" i="21"/>
  <c r="G343" i="21"/>
  <c r="C343" i="21"/>
  <c r="V343" i="21"/>
  <c r="R343" i="21"/>
  <c r="N343" i="21"/>
  <c r="J343" i="21"/>
  <c r="F343" i="21"/>
  <c r="B343" i="21"/>
  <c r="U343" i="21"/>
  <c r="M343" i="21"/>
  <c r="E343" i="21"/>
  <c r="Y343" i="21"/>
  <c r="I343" i="21"/>
  <c r="X343" i="21"/>
  <c r="H343" i="21"/>
  <c r="T343" i="21"/>
  <c r="L343" i="21"/>
  <c r="D343" i="21"/>
  <c r="Q343" i="21"/>
  <c r="P343" i="21"/>
  <c r="V140" i="25"/>
  <c r="R140" i="25"/>
  <c r="N140" i="25"/>
  <c r="J140" i="25"/>
  <c r="F140" i="25"/>
  <c r="B140" i="25"/>
  <c r="Y140" i="25"/>
  <c r="U140" i="25"/>
  <c r="Q140" i="25"/>
  <c r="M140" i="25"/>
  <c r="I140" i="25"/>
  <c r="E140" i="25"/>
  <c r="X140" i="25"/>
  <c r="P140" i="25"/>
  <c r="H140" i="25"/>
  <c r="W140" i="25"/>
  <c r="O140" i="25"/>
  <c r="G140" i="25"/>
  <c r="T140" i="25"/>
  <c r="D140" i="25"/>
  <c r="S140" i="25"/>
  <c r="C140" i="25"/>
  <c r="L140" i="25"/>
  <c r="K140" i="25"/>
  <c r="Y33" i="21"/>
  <c r="U33" i="21"/>
  <c r="Q33" i="21"/>
  <c r="M33" i="21"/>
  <c r="I33" i="21"/>
  <c r="E33" i="21"/>
  <c r="X33" i="21"/>
  <c r="T33" i="21"/>
  <c r="P33" i="21"/>
  <c r="L33" i="21"/>
  <c r="H33" i="21"/>
  <c r="D33" i="21"/>
  <c r="S33" i="21"/>
  <c r="K33" i="21"/>
  <c r="C33" i="21"/>
  <c r="R33" i="21"/>
  <c r="J33" i="21"/>
  <c r="B33" i="21"/>
  <c r="O33" i="21"/>
  <c r="N33" i="21"/>
  <c r="G33" i="21"/>
  <c r="W33" i="21"/>
  <c r="F33" i="21"/>
  <c r="V33" i="21"/>
  <c r="V103" i="25"/>
  <c r="R103" i="25"/>
  <c r="N103" i="25"/>
  <c r="J103" i="25"/>
  <c r="F103" i="25"/>
  <c r="B103" i="25"/>
  <c r="Y103" i="25"/>
  <c r="U103" i="25"/>
  <c r="Q103" i="25"/>
  <c r="M103" i="25"/>
  <c r="I103" i="25"/>
  <c r="E103" i="25"/>
  <c r="X103" i="25"/>
  <c r="P103" i="25"/>
  <c r="H103" i="25"/>
  <c r="W103" i="25"/>
  <c r="O103" i="25"/>
  <c r="G103" i="25"/>
  <c r="T103" i="25"/>
  <c r="D103" i="25"/>
  <c r="S103" i="25"/>
  <c r="C103" i="25"/>
  <c r="L103" i="25"/>
  <c r="K103" i="25"/>
  <c r="Y205" i="21"/>
  <c r="U205" i="21"/>
  <c r="Q205" i="21"/>
  <c r="M205" i="21"/>
  <c r="I205" i="21"/>
  <c r="E205" i="21"/>
  <c r="W205" i="21"/>
  <c r="R205" i="21"/>
  <c r="L205" i="21"/>
  <c r="G205" i="21"/>
  <c r="B205" i="21"/>
  <c r="T205" i="21"/>
  <c r="O205" i="21"/>
  <c r="J205" i="21"/>
  <c r="D205" i="21"/>
  <c r="V205" i="21"/>
  <c r="K205" i="21"/>
  <c r="P205" i="21"/>
  <c r="F205" i="21"/>
  <c r="H205" i="21"/>
  <c r="X205" i="21"/>
  <c r="C205" i="21"/>
  <c r="S205" i="21"/>
  <c r="N205" i="21"/>
  <c r="W207" i="28"/>
  <c r="V207" i="28"/>
  <c r="R207" i="28"/>
  <c r="N207" i="28"/>
  <c r="J207" i="28"/>
  <c r="F207" i="28"/>
  <c r="B207" i="28"/>
  <c r="U207" i="28"/>
  <c r="P207" i="28"/>
  <c r="K207" i="28"/>
  <c r="E207" i="28"/>
  <c r="T207" i="28"/>
  <c r="O207" i="28"/>
  <c r="I207" i="28"/>
  <c r="D207" i="28"/>
  <c r="Y207" i="28"/>
  <c r="M207" i="28"/>
  <c r="C207" i="28"/>
  <c r="X207" i="28"/>
  <c r="L207" i="28"/>
  <c r="H207" i="28"/>
  <c r="G207" i="28"/>
  <c r="S207" i="28"/>
  <c r="Q207" i="28"/>
  <c r="W68" i="28"/>
  <c r="S68" i="28"/>
  <c r="O68" i="28"/>
  <c r="K68" i="28"/>
  <c r="G68" i="28"/>
  <c r="C68" i="28"/>
  <c r="V68" i="28"/>
  <c r="R68" i="28"/>
  <c r="N68" i="28"/>
  <c r="J68" i="28"/>
  <c r="F68" i="28"/>
  <c r="B68" i="28"/>
  <c r="Y68" i="28"/>
  <c r="Q68" i="28"/>
  <c r="I68" i="28"/>
  <c r="X68" i="28"/>
  <c r="P68" i="28"/>
  <c r="H68" i="28"/>
  <c r="U68" i="28"/>
  <c r="E68" i="28"/>
  <c r="T68" i="28"/>
  <c r="D68" i="28"/>
  <c r="M68" i="28"/>
  <c r="L68" i="28"/>
  <c r="W103" i="28"/>
  <c r="S103" i="28"/>
  <c r="O103" i="28"/>
  <c r="K103" i="28"/>
  <c r="G103" i="28"/>
  <c r="C103" i="28"/>
  <c r="V103" i="28"/>
  <c r="R103" i="28"/>
  <c r="N103" i="28"/>
  <c r="J103" i="28"/>
  <c r="F103" i="28"/>
  <c r="B103" i="28"/>
  <c r="Y103" i="28"/>
  <c r="Q103" i="28"/>
  <c r="I103" i="28"/>
  <c r="X103" i="28"/>
  <c r="P103" i="28"/>
  <c r="H103" i="28"/>
  <c r="U103" i="28"/>
  <c r="E103" i="28"/>
  <c r="L103" i="28"/>
  <c r="T103" i="28"/>
  <c r="D103" i="28"/>
  <c r="M103" i="28"/>
  <c r="W309" i="21"/>
  <c r="S309" i="21"/>
  <c r="O309" i="21"/>
  <c r="K309" i="21"/>
  <c r="G309" i="21"/>
  <c r="C309" i="21"/>
  <c r="V309" i="21"/>
  <c r="R309" i="21"/>
  <c r="N309" i="21"/>
  <c r="J309" i="21"/>
  <c r="F309" i="21"/>
  <c r="B309" i="21"/>
  <c r="U309" i="21"/>
  <c r="M309" i="21"/>
  <c r="E309" i="21"/>
  <c r="Q309" i="21"/>
  <c r="T309" i="21"/>
  <c r="L309" i="21"/>
  <c r="D309" i="21"/>
  <c r="Y309" i="21"/>
  <c r="I309" i="21"/>
  <c r="X309" i="21"/>
  <c r="P309" i="21"/>
  <c r="H309" i="21"/>
  <c r="X32" i="19"/>
  <c r="T32" i="19"/>
  <c r="P32" i="19"/>
  <c r="L32" i="19"/>
  <c r="H32" i="19"/>
  <c r="D32" i="19"/>
  <c r="V32" i="19"/>
  <c r="R32" i="19"/>
  <c r="N32" i="19"/>
  <c r="J32" i="19"/>
  <c r="F32" i="19"/>
  <c r="B32" i="19"/>
  <c r="Y32" i="19"/>
  <c r="Q32" i="19"/>
  <c r="I32" i="19"/>
  <c r="W32" i="19"/>
  <c r="U32" i="19"/>
  <c r="M32" i="19"/>
  <c r="E32" i="19"/>
  <c r="S32" i="19"/>
  <c r="K32" i="19"/>
  <c r="C32" i="19"/>
  <c r="O32" i="19"/>
  <c r="G32" i="19"/>
  <c r="Y66" i="21"/>
  <c r="U66" i="21"/>
  <c r="Q66" i="21"/>
  <c r="M66" i="21"/>
  <c r="I66" i="21"/>
  <c r="E66" i="21"/>
  <c r="X66" i="21"/>
  <c r="T66" i="21"/>
  <c r="P66" i="21"/>
  <c r="L66" i="21"/>
  <c r="H66" i="21"/>
  <c r="D66" i="21"/>
  <c r="S66" i="21"/>
  <c r="K66" i="21"/>
  <c r="C66" i="21"/>
  <c r="R66" i="21"/>
  <c r="J66" i="21"/>
  <c r="B66" i="21"/>
  <c r="O66" i="21"/>
  <c r="N66" i="21"/>
  <c r="G66" i="21"/>
  <c r="F66" i="21"/>
  <c r="W66" i="21"/>
  <c r="V66" i="21"/>
  <c r="V67" i="25"/>
  <c r="R67" i="25"/>
  <c r="N67" i="25"/>
  <c r="J67" i="25"/>
  <c r="F67" i="25"/>
  <c r="B67" i="25"/>
  <c r="Y67" i="25"/>
  <c r="U67" i="25"/>
  <c r="Q67" i="25"/>
  <c r="M67" i="25"/>
  <c r="I67" i="25"/>
  <c r="E67" i="25"/>
  <c r="X67" i="25"/>
  <c r="P67" i="25"/>
  <c r="H67" i="25"/>
  <c r="W67" i="25"/>
  <c r="O67" i="25"/>
  <c r="G67" i="25"/>
  <c r="L67" i="25"/>
  <c r="K67" i="25"/>
  <c r="D67" i="25"/>
  <c r="C67" i="25"/>
  <c r="T67" i="25"/>
  <c r="S67" i="25"/>
  <c r="W240" i="21"/>
  <c r="S240" i="21"/>
  <c r="O240" i="21"/>
  <c r="K240" i="21"/>
  <c r="G240" i="21"/>
  <c r="C240" i="21"/>
  <c r="V240" i="21"/>
  <c r="R240" i="21"/>
  <c r="N240" i="21"/>
  <c r="J240" i="21"/>
  <c r="F240" i="21"/>
  <c r="B240" i="21"/>
  <c r="U240" i="21"/>
  <c r="M240" i="21"/>
  <c r="E240" i="21"/>
  <c r="Q240" i="21"/>
  <c r="T240" i="21"/>
  <c r="L240" i="21"/>
  <c r="D240" i="21"/>
  <c r="Y240" i="21"/>
  <c r="I240" i="21"/>
  <c r="X240" i="21"/>
  <c r="P240" i="21"/>
  <c r="H240" i="21"/>
  <c r="W378" i="28"/>
  <c r="S378" i="28"/>
  <c r="O378" i="28"/>
  <c r="K378" i="28"/>
  <c r="G378" i="28"/>
  <c r="C378" i="28"/>
  <c r="V378" i="28"/>
  <c r="R378" i="28"/>
  <c r="N378" i="28"/>
  <c r="J378" i="28"/>
  <c r="F378" i="28"/>
  <c r="B378" i="28"/>
  <c r="U378" i="28"/>
  <c r="M378" i="28"/>
  <c r="E378" i="28"/>
  <c r="Y378" i="28"/>
  <c r="P378" i="28"/>
  <c r="T378" i="28"/>
  <c r="L378" i="28"/>
  <c r="D378" i="28"/>
  <c r="Q378" i="28"/>
  <c r="I378" i="28"/>
  <c r="X378" i="28"/>
  <c r="H378" i="28"/>
  <c r="Y138" i="28"/>
  <c r="U138" i="28"/>
  <c r="Q138" i="28"/>
  <c r="M138" i="28"/>
  <c r="I138" i="28"/>
  <c r="E138" i="28"/>
  <c r="X138" i="28"/>
  <c r="T138" i="28"/>
  <c r="P138" i="28"/>
  <c r="L138" i="28"/>
  <c r="H138" i="28"/>
  <c r="D138" i="28"/>
  <c r="S138" i="28"/>
  <c r="K138" i="28"/>
  <c r="C138" i="28"/>
  <c r="R138" i="28"/>
  <c r="J138" i="28"/>
  <c r="B138" i="28"/>
  <c r="O138" i="28"/>
  <c r="N138" i="28"/>
  <c r="W138" i="28"/>
  <c r="G138" i="28"/>
  <c r="F138" i="28"/>
  <c r="V138" i="28"/>
  <c r="W241" i="28"/>
  <c r="S241" i="28"/>
  <c r="O241" i="28"/>
  <c r="K241" i="28"/>
  <c r="G241" i="28"/>
  <c r="C241" i="28"/>
  <c r="V241" i="28"/>
  <c r="R241" i="28"/>
  <c r="N241" i="28"/>
  <c r="J241" i="28"/>
  <c r="F241" i="28"/>
  <c r="B241" i="28"/>
  <c r="U241" i="28"/>
  <c r="M241" i="28"/>
  <c r="E241" i="28"/>
  <c r="Y241" i="28"/>
  <c r="P241" i="28"/>
  <c r="T241" i="28"/>
  <c r="L241" i="28"/>
  <c r="D241" i="28"/>
  <c r="Q241" i="28"/>
  <c r="I241" i="28"/>
  <c r="X241" i="28"/>
  <c r="H241" i="28"/>
  <c r="W411" i="21"/>
  <c r="S411" i="21"/>
  <c r="O411" i="21"/>
  <c r="K411" i="21"/>
  <c r="G411" i="21"/>
  <c r="C411" i="21"/>
  <c r="V411" i="21"/>
  <c r="R411" i="21"/>
  <c r="N411" i="21"/>
  <c r="J411" i="21"/>
  <c r="F411" i="21"/>
  <c r="B411" i="21"/>
  <c r="U411" i="21"/>
  <c r="M411" i="21"/>
  <c r="E411" i="21"/>
  <c r="Q411" i="21"/>
  <c r="I411" i="21"/>
  <c r="P411" i="21"/>
  <c r="T411" i="21"/>
  <c r="L411" i="21"/>
  <c r="D411" i="21"/>
  <c r="Y411" i="21"/>
  <c r="X411" i="21"/>
  <c r="H411" i="21"/>
  <c r="V31" i="25"/>
  <c r="R31" i="25"/>
  <c r="N31" i="25"/>
  <c r="J31" i="25"/>
  <c r="F31" i="25"/>
  <c r="B31" i="25"/>
  <c r="Y31" i="25"/>
  <c r="U31" i="25"/>
  <c r="Q31" i="25"/>
  <c r="M31" i="25"/>
  <c r="I31" i="25"/>
  <c r="E31" i="25"/>
  <c r="X31" i="25"/>
  <c r="P31" i="25"/>
  <c r="H31" i="25"/>
  <c r="W31" i="25"/>
  <c r="O31" i="25"/>
  <c r="G31" i="25"/>
  <c r="T31" i="25"/>
  <c r="D31" i="25"/>
  <c r="S31" i="25"/>
  <c r="C31" i="25"/>
  <c r="L31" i="25"/>
  <c r="K31" i="25"/>
  <c r="Y101" i="21"/>
  <c r="U101" i="21"/>
  <c r="Q101" i="21"/>
  <c r="M101" i="21"/>
  <c r="I101" i="21"/>
  <c r="E101" i="21"/>
  <c r="X101" i="21"/>
  <c r="T101" i="21"/>
  <c r="P101" i="21"/>
  <c r="L101" i="21"/>
  <c r="H101" i="21"/>
  <c r="D101" i="21"/>
  <c r="S101" i="21"/>
  <c r="K101" i="21"/>
  <c r="C101" i="21"/>
  <c r="R101" i="21"/>
  <c r="J101" i="21"/>
  <c r="B101" i="21"/>
  <c r="O101" i="21"/>
  <c r="N101" i="21"/>
  <c r="W101" i="21"/>
  <c r="G101" i="21"/>
  <c r="V101" i="21"/>
  <c r="F101" i="21"/>
  <c r="X68" i="19"/>
  <c r="T68" i="19"/>
  <c r="P68" i="19"/>
  <c r="L68" i="19"/>
  <c r="H68" i="19"/>
  <c r="D68" i="19"/>
  <c r="V68" i="19"/>
  <c r="R68" i="19"/>
  <c r="N68" i="19"/>
  <c r="J68" i="19"/>
  <c r="F68" i="19"/>
  <c r="B68" i="19"/>
  <c r="Y68" i="19"/>
  <c r="Q68" i="19"/>
  <c r="I68" i="19"/>
  <c r="W68" i="19"/>
  <c r="O68" i="19"/>
  <c r="G68" i="19"/>
  <c r="U68" i="19"/>
  <c r="M68" i="19"/>
  <c r="E68" i="19"/>
  <c r="S68" i="19"/>
  <c r="K68" i="19"/>
  <c r="C68" i="19"/>
  <c r="W274" i="21"/>
  <c r="S274" i="21"/>
  <c r="O274" i="21"/>
  <c r="K274" i="21"/>
  <c r="G274" i="21"/>
  <c r="C274" i="21"/>
  <c r="V274" i="21"/>
  <c r="R274" i="21"/>
  <c r="N274" i="21"/>
  <c r="J274" i="21"/>
  <c r="F274" i="21"/>
  <c r="B274" i="21"/>
  <c r="U274" i="21"/>
  <c r="M274" i="21"/>
  <c r="E274" i="21"/>
  <c r="Y274" i="21"/>
  <c r="I274" i="21"/>
  <c r="T274" i="21"/>
  <c r="L274" i="21"/>
  <c r="D274" i="21"/>
  <c r="Q274" i="21"/>
  <c r="H274" i="21"/>
  <c r="X274" i="21"/>
  <c r="P274" i="21"/>
  <c r="W310" i="28"/>
  <c r="S310" i="28"/>
  <c r="O310" i="28"/>
  <c r="K310" i="28"/>
  <c r="G310" i="28"/>
  <c r="C310" i="28"/>
  <c r="V310" i="28"/>
  <c r="R310" i="28"/>
  <c r="N310" i="28"/>
  <c r="J310" i="28"/>
  <c r="F310" i="28"/>
  <c r="B310" i="28"/>
  <c r="U310" i="28"/>
  <c r="M310" i="28"/>
  <c r="E310" i="28"/>
  <c r="Y310" i="28"/>
  <c r="I310" i="28"/>
  <c r="T310" i="28"/>
  <c r="L310" i="28"/>
  <c r="D310" i="28"/>
  <c r="Q310" i="28"/>
  <c r="X310" i="28"/>
  <c r="P310" i="28"/>
  <c r="H310" i="28"/>
  <c r="V412" i="28"/>
  <c r="R412" i="28"/>
  <c r="N412" i="28"/>
  <c r="J412" i="28"/>
  <c r="F412" i="28"/>
  <c r="B412" i="28"/>
  <c r="W412" i="28"/>
  <c r="Q412" i="28"/>
  <c r="L412" i="28"/>
  <c r="G412" i="28"/>
  <c r="U412" i="28"/>
  <c r="P412" i="28"/>
  <c r="K412" i="28"/>
  <c r="E412" i="28"/>
  <c r="Y412" i="28"/>
  <c r="O412" i="28"/>
  <c r="D412" i="28"/>
  <c r="T412" i="28"/>
  <c r="H412" i="28"/>
  <c r="X412" i="28"/>
  <c r="M412" i="28"/>
  <c r="C412" i="28"/>
  <c r="I412" i="28"/>
  <c r="S412" i="28"/>
  <c r="W33" i="28"/>
  <c r="S33" i="28"/>
  <c r="O33" i="28"/>
  <c r="K33" i="28"/>
  <c r="G33" i="28"/>
  <c r="C33" i="28"/>
  <c r="V33" i="28"/>
  <c r="R33" i="28"/>
  <c r="N33" i="28"/>
  <c r="J33" i="28"/>
  <c r="F33" i="28"/>
  <c r="B33" i="28"/>
  <c r="Y33" i="28"/>
  <c r="Q33" i="28"/>
  <c r="I33" i="28"/>
  <c r="X33" i="28"/>
  <c r="P33" i="28"/>
  <c r="H33" i="28"/>
  <c r="U33" i="28"/>
  <c r="E33" i="28"/>
  <c r="T33" i="28"/>
  <c r="D33" i="28"/>
  <c r="M33" i="28"/>
  <c r="L33" i="28"/>
  <c r="W377" i="21"/>
  <c r="S377" i="21"/>
  <c r="O377" i="21"/>
  <c r="K377" i="21"/>
  <c r="G377" i="21"/>
  <c r="C377" i="21"/>
  <c r="V377" i="21"/>
  <c r="R377" i="21"/>
  <c r="N377" i="21"/>
  <c r="J377" i="21"/>
  <c r="F377" i="21"/>
  <c r="B377" i="21"/>
  <c r="U377" i="21"/>
  <c r="M377" i="21"/>
  <c r="E377" i="21"/>
  <c r="Y377" i="21"/>
  <c r="I377" i="21"/>
  <c r="P377" i="21"/>
  <c r="T377" i="21"/>
  <c r="L377" i="21"/>
  <c r="D377" i="21"/>
  <c r="Q377" i="21"/>
  <c r="X377" i="21"/>
  <c r="H377" i="21"/>
  <c r="A344" i="21"/>
  <c r="A412" i="21"/>
  <c r="A310" i="21"/>
  <c r="A378" i="21"/>
  <c r="A139" i="28"/>
  <c r="A242" i="28"/>
  <c r="A276" i="28"/>
  <c r="A174" i="28"/>
  <c r="A104" i="28"/>
  <c r="A379" i="28"/>
  <c r="A311" i="28"/>
  <c r="A345" i="28"/>
  <c r="A69" i="28"/>
  <c r="A208" i="28"/>
  <c r="A413" i="28"/>
  <c r="A34" i="28"/>
  <c r="A241" i="21"/>
  <c r="A275" i="21"/>
  <c r="A206" i="21"/>
  <c r="A105" i="19"/>
  <c r="A69" i="19"/>
  <c r="A137" i="21"/>
  <c r="A32" i="25"/>
  <c r="A67" i="21"/>
  <c r="A104" i="25"/>
  <c r="A141" i="25"/>
  <c r="A102" i="21"/>
  <c r="A172" i="21"/>
  <c r="A68" i="25"/>
  <c r="A139" i="19"/>
  <c r="A33" i="19"/>
  <c r="A34" i="21"/>
  <c r="V68" i="25" l="1"/>
  <c r="R68" i="25"/>
  <c r="N68" i="25"/>
  <c r="J68" i="25"/>
  <c r="F68" i="25"/>
  <c r="B68" i="25"/>
  <c r="Y68" i="25"/>
  <c r="U68" i="25"/>
  <c r="Q68" i="25"/>
  <c r="M68" i="25"/>
  <c r="I68" i="25"/>
  <c r="E68" i="25"/>
  <c r="X68" i="25"/>
  <c r="P68" i="25"/>
  <c r="H68" i="25"/>
  <c r="W68" i="25"/>
  <c r="O68" i="25"/>
  <c r="G68" i="25"/>
  <c r="T68" i="25"/>
  <c r="D68" i="25"/>
  <c r="S68" i="25"/>
  <c r="C68" i="25"/>
  <c r="L68" i="25"/>
  <c r="K68" i="25"/>
  <c r="V104" i="25"/>
  <c r="R104" i="25"/>
  <c r="N104" i="25"/>
  <c r="J104" i="25"/>
  <c r="F104" i="25"/>
  <c r="B104" i="25"/>
  <c r="Y104" i="25"/>
  <c r="U104" i="25"/>
  <c r="Q104" i="25"/>
  <c r="M104" i="25"/>
  <c r="I104" i="25"/>
  <c r="E104" i="25"/>
  <c r="X104" i="25"/>
  <c r="P104" i="25"/>
  <c r="H104" i="25"/>
  <c r="W104" i="25"/>
  <c r="O104" i="25"/>
  <c r="G104" i="25"/>
  <c r="L104" i="25"/>
  <c r="K104" i="25"/>
  <c r="D104" i="25"/>
  <c r="C104" i="25"/>
  <c r="T104" i="25"/>
  <c r="S104" i="25"/>
  <c r="X69" i="19"/>
  <c r="T69" i="19"/>
  <c r="P69" i="19"/>
  <c r="L69" i="19"/>
  <c r="H69" i="19"/>
  <c r="D69" i="19"/>
  <c r="V69" i="19"/>
  <c r="R69" i="19"/>
  <c r="N69" i="19"/>
  <c r="J69" i="19"/>
  <c r="F69" i="19"/>
  <c r="B69" i="19"/>
  <c r="Y69" i="19"/>
  <c r="Q69" i="19"/>
  <c r="I69" i="19"/>
  <c r="W69" i="19"/>
  <c r="O69" i="19"/>
  <c r="G69" i="19"/>
  <c r="U69" i="19"/>
  <c r="M69" i="19"/>
  <c r="E69" i="19"/>
  <c r="S69" i="19"/>
  <c r="K69" i="19"/>
  <c r="C69" i="19"/>
  <c r="W241" i="21"/>
  <c r="S241" i="21"/>
  <c r="O241" i="21"/>
  <c r="K241" i="21"/>
  <c r="G241" i="21"/>
  <c r="C241" i="21"/>
  <c r="V241" i="21"/>
  <c r="R241" i="21"/>
  <c r="N241" i="21"/>
  <c r="J241" i="21"/>
  <c r="F241" i="21"/>
  <c r="B241" i="21"/>
  <c r="U241" i="21"/>
  <c r="M241" i="21"/>
  <c r="E241" i="21"/>
  <c r="Y241" i="21"/>
  <c r="I241" i="21"/>
  <c r="T241" i="21"/>
  <c r="L241" i="21"/>
  <c r="D241" i="21"/>
  <c r="Q241" i="21"/>
  <c r="P241" i="21"/>
  <c r="H241" i="21"/>
  <c r="X241" i="21"/>
  <c r="W69" i="28"/>
  <c r="S69" i="28"/>
  <c r="O69" i="28"/>
  <c r="K69" i="28"/>
  <c r="G69" i="28"/>
  <c r="C69" i="28"/>
  <c r="V69" i="28"/>
  <c r="R69" i="28"/>
  <c r="N69" i="28"/>
  <c r="J69" i="28"/>
  <c r="F69" i="28"/>
  <c r="B69" i="28"/>
  <c r="Y69" i="28"/>
  <c r="Q69" i="28"/>
  <c r="I69" i="28"/>
  <c r="X69" i="28"/>
  <c r="P69" i="28"/>
  <c r="H69" i="28"/>
  <c r="M69" i="28"/>
  <c r="E69" i="28"/>
  <c r="D69" i="28"/>
  <c r="L69" i="28"/>
  <c r="U69" i="28"/>
  <c r="T69" i="28"/>
  <c r="W104" i="28"/>
  <c r="S104" i="28"/>
  <c r="O104" i="28"/>
  <c r="K104" i="28"/>
  <c r="G104" i="28"/>
  <c r="C104" i="28"/>
  <c r="V104" i="28"/>
  <c r="R104" i="28"/>
  <c r="N104" i="28"/>
  <c r="J104" i="28"/>
  <c r="F104" i="28"/>
  <c r="B104" i="28"/>
  <c r="Y104" i="28"/>
  <c r="Q104" i="28"/>
  <c r="I104" i="28"/>
  <c r="X104" i="28"/>
  <c r="P104" i="28"/>
  <c r="H104" i="28"/>
  <c r="M104" i="28"/>
  <c r="U104" i="28"/>
  <c r="E104" i="28"/>
  <c r="T104" i="28"/>
  <c r="L104" i="28"/>
  <c r="D104" i="28"/>
  <c r="Y139" i="28"/>
  <c r="U139" i="28"/>
  <c r="Q139" i="28"/>
  <c r="M139" i="28"/>
  <c r="I139" i="28"/>
  <c r="E139" i="28"/>
  <c r="X139" i="28"/>
  <c r="T139" i="28"/>
  <c r="P139" i="28"/>
  <c r="L139" i="28"/>
  <c r="H139" i="28"/>
  <c r="D139" i="28"/>
  <c r="S139" i="28"/>
  <c r="K139" i="28"/>
  <c r="C139" i="28"/>
  <c r="R139" i="28"/>
  <c r="J139" i="28"/>
  <c r="B139" i="28"/>
  <c r="W139" i="28"/>
  <c r="G139" i="28"/>
  <c r="V139" i="28"/>
  <c r="F139" i="28"/>
  <c r="O139" i="28"/>
  <c r="N139" i="28"/>
  <c r="W344" i="21"/>
  <c r="S344" i="21"/>
  <c r="O344" i="21"/>
  <c r="K344" i="21"/>
  <c r="G344" i="21"/>
  <c r="C344" i="21"/>
  <c r="V344" i="21"/>
  <c r="R344" i="21"/>
  <c r="N344" i="21"/>
  <c r="J344" i="21"/>
  <c r="F344" i="21"/>
  <c r="B344" i="21"/>
  <c r="U344" i="21"/>
  <c r="M344" i="21"/>
  <c r="E344" i="21"/>
  <c r="Q344" i="21"/>
  <c r="X344" i="21"/>
  <c r="T344" i="21"/>
  <c r="L344" i="21"/>
  <c r="D344" i="21"/>
  <c r="Y344" i="21"/>
  <c r="I344" i="21"/>
  <c r="P344" i="21"/>
  <c r="H344" i="21"/>
  <c r="Y34" i="21"/>
  <c r="U34" i="21"/>
  <c r="Q34" i="21"/>
  <c r="M34" i="21"/>
  <c r="I34" i="21"/>
  <c r="E34" i="21"/>
  <c r="X34" i="21"/>
  <c r="T34" i="21"/>
  <c r="P34" i="21"/>
  <c r="L34" i="21"/>
  <c r="H34" i="21"/>
  <c r="D34" i="21"/>
  <c r="S34" i="21"/>
  <c r="K34" i="21"/>
  <c r="C34" i="21"/>
  <c r="R34" i="21"/>
  <c r="J34" i="21"/>
  <c r="B34" i="21"/>
  <c r="W34" i="21"/>
  <c r="G34" i="21"/>
  <c r="V34" i="21"/>
  <c r="F34" i="21"/>
  <c r="O34" i="21"/>
  <c r="N34" i="21"/>
  <c r="W172" i="21"/>
  <c r="S172" i="21"/>
  <c r="O172" i="21"/>
  <c r="K172" i="21"/>
  <c r="G172" i="21"/>
  <c r="C172" i="21"/>
  <c r="V172" i="21"/>
  <c r="Q172" i="21"/>
  <c r="L172" i="21"/>
  <c r="F172" i="21"/>
  <c r="U172" i="21"/>
  <c r="P172" i="21"/>
  <c r="J172" i="21"/>
  <c r="E172" i="21"/>
  <c r="T172" i="21"/>
  <c r="I172" i="21"/>
  <c r="Y172" i="21"/>
  <c r="N172" i="21"/>
  <c r="D172" i="21"/>
  <c r="R172" i="21"/>
  <c r="H172" i="21"/>
  <c r="X172" i="21"/>
  <c r="M172" i="21"/>
  <c r="B172" i="21"/>
  <c r="Y67" i="21"/>
  <c r="U67" i="21"/>
  <c r="Q67" i="21"/>
  <c r="M67" i="21"/>
  <c r="I67" i="21"/>
  <c r="E67" i="21"/>
  <c r="X67" i="21"/>
  <c r="T67" i="21"/>
  <c r="P67" i="21"/>
  <c r="L67" i="21"/>
  <c r="H67" i="21"/>
  <c r="D67" i="21"/>
  <c r="S67" i="21"/>
  <c r="K67" i="21"/>
  <c r="C67" i="21"/>
  <c r="R67" i="21"/>
  <c r="J67" i="21"/>
  <c r="B67" i="21"/>
  <c r="W67" i="21"/>
  <c r="G67" i="21"/>
  <c r="V67" i="21"/>
  <c r="F67" i="21"/>
  <c r="O67" i="21"/>
  <c r="N67" i="21"/>
  <c r="V105" i="19"/>
  <c r="R105" i="19"/>
  <c r="X105" i="19"/>
  <c r="T105" i="19"/>
  <c r="P105" i="19"/>
  <c r="L105" i="19"/>
  <c r="H105" i="19"/>
  <c r="D105" i="19"/>
  <c r="Y105" i="19"/>
  <c r="Q105" i="19"/>
  <c r="K105" i="19"/>
  <c r="F105" i="19"/>
  <c r="U105" i="19"/>
  <c r="N105" i="19"/>
  <c r="I105" i="19"/>
  <c r="C105" i="19"/>
  <c r="M105" i="19"/>
  <c r="B105" i="19"/>
  <c r="W105" i="19"/>
  <c r="J105" i="19"/>
  <c r="S105" i="19"/>
  <c r="G105" i="19"/>
  <c r="O105" i="19"/>
  <c r="E105" i="19"/>
  <c r="W34" i="28"/>
  <c r="S34" i="28"/>
  <c r="O34" i="28"/>
  <c r="K34" i="28"/>
  <c r="G34" i="28"/>
  <c r="C34" i="28"/>
  <c r="V34" i="28"/>
  <c r="R34" i="28"/>
  <c r="N34" i="28"/>
  <c r="J34" i="28"/>
  <c r="F34" i="28"/>
  <c r="B34" i="28"/>
  <c r="Y34" i="28"/>
  <c r="Q34" i="28"/>
  <c r="I34" i="28"/>
  <c r="X34" i="28"/>
  <c r="P34" i="28"/>
  <c r="H34" i="28"/>
  <c r="M34" i="28"/>
  <c r="D34" i="28"/>
  <c r="L34" i="28"/>
  <c r="U34" i="28"/>
  <c r="E34" i="28"/>
  <c r="T34" i="28"/>
  <c r="W345" i="28"/>
  <c r="S345" i="28"/>
  <c r="O345" i="28"/>
  <c r="K345" i="28"/>
  <c r="G345" i="28"/>
  <c r="C345" i="28"/>
  <c r="V345" i="28"/>
  <c r="R345" i="28"/>
  <c r="N345" i="28"/>
  <c r="J345" i="28"/>
  <c r="F345" i="28"/>
  <c r="B345" i="28"/>
  <c r="U345" i="28"/>
  <c r="M345" i="28"/>
  <c r="E345" i="28"/>
  <c r="Q345" i="28"/>
  <c r="X345" i="28"/>
  <c r="H345" i="28"/>
  <c r="T345" i="28"/>
  <c r="L345" i="28"/>
  <c r="D345" i="28"/>
  <c r="Y345" i="28"/>
  <c r="I345" i="28"/>
  <c r="P345" i="28"/>
  <c r="Y174" i="28"/>
  <c r="U174" i="28"/>
  <c r="Q174" i="28"/>
  <c r="M174" i="28"/>
  <c r="I174" i="28"/>
  <c r="E174" i="28"/>
  <c r="W174" i="28"/>
  <c r="S174" i="28"/>
  <c r="O174" i="28"/>
  <c r="K174" i="28"/>
  <c r="G174" i="28"/>
  <c r="C174" i="28"/>
  <c r="T174" i="28"/>
  <c r="L174" i="28"/>
  <c r="D174" i="28"/>
  <c r="R174" i="28"/>
  <c r="J174" i="28"/>
  <c r="B174" i="28"/>
  <c r="P174" i="28"/>
  <c r="X174" i="28"/>
  <c r="H174" i="28"/>
  <c r="V174" i="28"/>
  <c r="N174" i="28"/>
  <c r="F174" i="28"/>
  <c r="W378" i="21"/>
  <c r="S378" i="21"/>
  <c r="O378" i="21"/>
  <c r="K378" i="21"/>
  <c r="G378" i="21"/>
  <c r="C378" i="21"/>
  <c r="V378" i="21"/>
  <c r="R378" i="21"/>
  <c r="N378" i="21"/>
  <c r="J378" i="21"/>
  <c r="F378" i="21"/>
  <c r="B378" i="21"/>
  <c r="U378" i="21"/>
  <c r="M378" i="21"/>
  <c r="E378" i="21"/>
  <c r="Q378" i="21"/>
  <c r="P378" i="21"/>
  <c r="T378" i="21"/>
  <c r="L378" i="21"/>
  <c r="D378" i="21"/>
  <c r="Y378" i="21"/>
  <c r="I378" i="21"/>
  <c r="X378" i="21"/>
  <c r="H378" i="21"/>
  <c r="X33" i="19"/>
  <c r="T33" i="19"/>
  <c r="P33" i="19"/>
  <c r="L33" i="19"/>
  <c r="H33" i="19"/>
  <c r="D33" i="19"/>
  <c r="V33" i="19"/>
  <c r="R33" i="19"/>
  <c r="N33" i="19"/>
  <c r="J33" i="19"/>
  <c r="F33" i="19"/>
  <c r="B33" i="19"/>
  <c r="Y33" i="19"/>
  <c r="Q33" i="19"/>
  <c r="I33" i="19"/>
  <c r="W33" i="19"/>
  <c r="G33" i="19"/>
  <c r="U33" i="19"/>
  <c r="M33" i="19"/>
  <c r="E33" i="19"/>
  <c r="S33" i="19"/>
  <c r="K33" i="19"/>
  <c r="C33" i="19"/>
  <c r="O33" i="19"/>
  <c r="Y102" i="21"/>
  <c r="U102" i="21"/>
  <c r="Q102" i="21"/>
  <c r="M102" i="21"/>
  <c r="I102" i="21"/>
  <c r="E102" i="21"/>
  <c r="X102" i="21"/>
  <c r="T102" i="21"/>
  <c r="P102" i="21"/>
  <c r="L102" i="21"/>
  <c r="H102" i="21"/>
  <c r="D102" i="21"/>
  <c r="S102" i="21"/>
  <c r="K102" i="21"/>
  <c r="C102" i="21"/>
  <c r="R102" i="21"/>
  <c r="J102" i="21"/>
  <c r="B102" i="21"/>
  <c r="W102" i="21"/>
  <c r="G102" i="21"/>
  <c r="V102" i="21"/>
  <c r="F102" i="21"/>
  <c r="N102" i="21"/>
  <c r="O102" i="21"/>
  <c r="V32" i="25"/>
  <c r="R32" i="25"/>
  <c r="N32" i="25"/>
  <c r="J32" i="25"/>
  <c r="F32" i="25"/>
  <c r="B32" i="25"/>
  <c r="Y32" i="25"/>
  <c r="U32" i="25"/>
  <c r="Q32" i="25"/>
  <c r="M32" i="25"/>
  <c r="I32" i="25"/>
  <c r="E32" i="25"/>
  <c r="X32" i="25"/>
  <c r="P32" i="25"/>
  <c r="H32" i="25"/>
  <c r="W32" i="25"/>
  <c r="O32" i="25"/>
  <c r="G32" i="25"/>
  <c r="L32" i="25"/>
  <c r="K32" i="25"/>
  <c r="T32" i="25"/>
  <c r="S32" i="25"/>
  <c r="D32" i="25"/>
  <c r="C32" i="25"/>
  <c r="Y206" i="21"/>
  <c r="U206" i="21"/>
  <c r="Q206" i="21"/>
  <c r="M206" i="21"/>
  <c r="I206" i="21"/>
  <c r="E206" i="21"/>
  <c r="T206" i="21"/>
  <c r="O206" i="21"/>
  <c r="J206" i="21"/>
  <c r="D206" i="21"/>
  <c r="W206" i="21"/>
  <c r="R206" i="21"/>
  <c r="L206" i="21"/>
  <c r="G206" i="21"/>
  <c r="B206" i="21"/>
  <c r="S206" i="21"/>
  <c r="H206" i="21"/>
  <c r="X206" i="21"/>
  <c r="N206" i="21"/>
  <c r="C206" i="21"/>
  <c r="F206" i="21"/>
  <c r="V206" i="21"/>
  <c r="P206" i="21"/>
  <c r="K206" i="21"/>
  <c r="V413" i="28"/>
  <c r="R413" i="28"/>
  <c r="N413" i="28"/>
  <c r="J413" i="28"/>
  <c r="F413" i="28"/>
  <c r="B413" i="28"/>
  <c r="Y413" i="28"/>
  <c r="T413" i="28"/>
  <c r="O413" i="28"/>
  <c r="I413" i="28"/>
  <c r="D413" i="28"/>
  <c r="X413" i="28"/>
  <c r="S413" i="28"/>
  <c r="M413" i="28"/>
  <c r="H413" i="28"/>
  <c r="C413" i="28"/>
  <c r="W413" i="28"/>
  <c r="L413" i="28"/>
  <c r="Q413" i="28"/>
  <c r="E413" i="28"/>
  <c r="U413" i="28"/>
  <c r="K413" i="28"/>
  <c r="G413" i="28"/>
  <c r="P413" i="28"/>
  <c r="W311" i="28"/>
  <c r="S311" i="28"/>
  <c r="O311" i="28"/>
  <c r="K311" i="28"/>
  <c r="G311" i="28"/>
  <c r="C311" i="28"/>
  <c r="V311" i="28"/>
  <c r="R311" i="28"/>
  <c r="N311" i="28"/>
  <c r="J311" i="28"/>
  <c r="F311" i="28"/>
  <c r="B311" i="28"/>
  <c r="U311" i="28"/>
  <c r="M311" i="28"/>
  <c r="E311" i="28"/>
  <c r="Q311" i="28"/>
  <c r="X311" i="28"/>
  <c r="H311" i="28"/>
  <c r="T311" i="28"/>
  <c r="L311" i="28"/>
  <c r="D311" i="28"/>
  <c r="Y311" i="28"/>
  <c r="I311" i="28"/>
  <c r="P311" i="28"/>
  <c r="W276" i="28"/>
  <c r="S276" i="28"/>
  <c r="O276" i="28"/>
  <c r="K276" i="28"/>
  <c r="G276" i="28"/>
  <c r="C276" i="28"/>
  <c r="V276" i="28"/>
  <c r="R276" i="28"/>
  <c r="N276" i="28"/>
  <c r="J276" i="28"/>
  <c r="F276" i="28"/>
  <c r="B276" i="28"/>
  <c r="U276" i="28"/>
  <c r="M276" i="28"/>
  <c r="E276" i="28"/>
  <c r="Q276" i="28"/>
  <c r="P276" i="28"/>
  <c r="T276" i="28"/>
  <c r="L276" i="28"/>
  <c r="D276" i="28"/>
  <c r="Y276" i="28"/>
  <c r="I276" i="28"/>
  <c r="X276" i="28"/>
  <c r="H276" i="28"/>
  <c r="W310" i="21"/>
  <c r="S310" i="21"/>
  <c r="O310" i="21"/>
  <c r="K310" i="21"/>
  <c r="G310" i="21"/>
  <c r="C310" i="21"/>
  <c r="V310" i="21"/>
  <c r="R310" i="21"/>
  <c r="N310" i="21"/>
  <c r="J310" i="21"/>
  <c r="F310" i="21"/>
  <c r="B310" i="21"/>
  <c r="U310" i="21"/>
  <c r="M310" i="21"/>
  <c r="E310" i="21"/>
  <c r="Y310" i="21"/>
  <c r="I310" i="21"/>
  <c r="T310" i="21"/>
  <c r="L310" i="21"/>
  <c r="D310" i="21"/>
  <c r="Q310" i="21"/>
  <c r="H310" i="21"/>
  <c r="X310" i="21"/>
  <c r="P310" i="21"/>
  <c r="V139" i="19"/>
  <c r="R139" i="19"/>
  <c r="N139" i="19"/>
  <c r="J139" i="19"/>
  <c r="F139" i="19"/>
  <c r="B139" i="19"/>
  <c r="X139" i="19"/>
  <c r="S139" i="19"/>
  <c r="M139" i="19"/>
  <c r="H139" i="19"/>
  <c r="C139" i="19"/>
  <c r="U139" i="19"/>
  <c r="P139" i="19"/>
  <c r="K139" i="19"/>
  <c r="E139" i="19"/>
  <c r="W139" i="19"/>
  <c r="L139" i="19"/>
  <c r="Q139" i="19"/>
  <c r="G139" i="19"/>
  <c r="O139" i="19"/>
  <c r="I139" i="19"/>
  <c r="Y139" i="19"/>
  <c r="D139" i="19"/>
  <c r="T139" i="19"/>
  <c r="V141" i="25"/>
  <c r="R141" i="25"/>
  <c r="N141" i="25"/>
  <c r="J141" i="25"/>
  <c r="F141" i="25"/>
  <c r="B141" i="25"/>
  <c r="Y141" i="25"/>
  <c r="U141" i="25"/>
  <c r="Q141" i="25"/>
  <c r="M141" i="25"/>
  <c r="I141" i="25"/>
  <c r="E141" i="25"/>
  <c r="X141" i="25"/>
  <c r="P141" i="25"/>
  <c r="H141" i="25"/>
  <c r="W141" i="25"/>
  <c r="O141" i="25"/>
  <c r="G141" i="25"/>
  <c r="L141" i="25"/>
  <c r="K141" i="25"/>
  <c r="D141" i="25"/>
  <c r="C141" i="25"/>
  <c r="T141" i="25"/>
  <c r="S141" i="25"/>
  <c r="Y137" i="21"/>
  <c r="U137" i="21"/>
  <c r="Q137" i="21"/>
  <c r="M137" i="21"/>
  <c r="I137" i="21"/>
  <c r="E137" i="21"/>
  <c r="X137" i="21"/>
  <c r="T137" i="21"/>
  <c r="P137" i="21"/>
  <c r="L137" i="21"/>
  <c r="H137" i="21"/>
  <c r="D137" i="21"/>
  <c r="S137" i="21"/>
  <c r="K137" i="21"/>
  <c r="C137" i="21"/>
  <c r="R137" i="21"/>
  <c r="J137" i="21"/>
  <c r="B137" i="21"/>
  <c r="W137" i="21"/>
  <c r="G137" i="21"/>
  <c r="V137" i="21"/>
  <c r="F137" i="21"/>
  <c r="O137" i="21"/>
  <c r="N137" i="21"/>
  <c r="W275" i="21"/>
  <c r="S275" i="21"/>
  <c r="O275" i="21"/>
  <c r="K275" i="21"/>
  <c r="G275" i="21"/>
  <c r="C275" i="21"/>
  <c r="V275" i="21"/>
  <c r="R275" i="21"/>
  <c r="N275" i="21"/>
  <c r="J275" i="21"/>
  <c r="F275" i="21"/>
  <c r="B275" i="21"/>
  <c r="U275" i="21"/>
  <c r="M275" i="21"/>
  <c r="E275" i="21"/>
  <c r="Q275" i="21"/>
  <c r="T275" i="21"/>
  <c r="L275" i="21"/>
  <c r="D275" i="21"/>
  <c r="Y275" i="21"/>
  <c r="I275" i="21"/>
  <c r="P275" i="21"/>
  <c r="H275" i="21"/>
  <c r="X275" i="21"/>
  <c r="W208" i="28"/>
  <c r="S208" i="28"/>
  <c r="O208" i="28"/>
  <c r="K208" i="28"/>
  <c r="G208" i="28"/>
  <c r="C208" i="28"/>
  <c r="Y208" i="28"/>
  <c r="T208" i="28"/>
  <c r="N208" i="28"/>
  <c r="I208" i="28"/>
  <c r="D208" i="28"/>
  <c r="R208" i="28"/>
  <c r="L208" i="28"/>
  <c r="E208" i="28"/>
  <c r="X208" i="28"/>
  <c r="Q208" i="28"/>
  <c r="J208" i="28"/>
  <c r="B208" i="28"/>
  <c r="P208" i="28"/>
  <c r="M208" i="28"/>
  <c r="H208" i="28"/>
  <c r="F208" i="28"/>
  <c r="V208" i="28"/>
  <c r="U208" i="28"/>
  <c r="W379" i="28"/>
  <c r="S379" i="28"/>
  <c r="O379" i="28"/>
  <c r="K379" i="28"/>
  <c r="G379" i="28"/>
  <c r="C379" i="28"/>
  <c r="V379" i="28"/>
  <c r="R379" i="28"/>
  <c r="N379" i="28"/>
  <c r="J379" i="28"/>
  <c r="F379" i="28"/>
  <c r="B379" i="28"/>
  <c r="U379" i="28"/>
  <c r="M379" i="28"/>
  <c r="E379" i="28"/>
  <c r="Q379" i="28"/>
  <c r="X379" i="28"/>
  <c r="H379" i="28"/>
  <c r="T379" i="28"/>
  <c r="L379" i="28"/>
  <c r="D379" i="28"/>
  <c r="Y379" i="28"/>
  <c r="I379" i="28"/>
  <c r="P379" i="28"/>
  <c r="W242" i="28"/>
  <c r="S242" i="28"/>
  <c r="O242" i="28"/>
  <c r="K242" i="28"/>
  <c r="G242" i="28"/>
  <c r="C242" i="28"/>
  <c r="V242" i="28"/>
  <c r="R242" i="28"/>
  <c r="N242" i="28"/>
  <c r="J242" i="28"/>
  <c r="F242" i="28"/>
  <c r="B242" i="28"/>
  <c r="U242" i="28"/>
  <c r="M242" i="28"/>
  <c r="E242" i="28"/>
  <c r="Q242" i="28"/>
  <c r="X242" i="28"/>
  <c r="H242" i="28"/>
  <c r="T242" i="28"/>
  <c r="L242" i="28"/>
  <c r="D242" i="28"/>
  <c r="Y242" i="28"/>
  <c r="I242" i="28"/>
  <c r="P242" i="28"/>
  <c r="W412" i="21"/>
  <c r="S412" i="21"/>
  <c r="O412" i="21"/>
  <c r="K412" i="21"/>
  <c r="G412" i="21"/>
  <c r="C412" i="21"/>
  <c r="V412" i="21"/>
  <c r="R412" i="21"/>
  <c r="N412" i="21"/>
  <c r="J412" i="21"/>
  <c r="F412" i="21"/>
  <c r="B412" i="21"/>
  <c r="U412" i="21"/>
  <c r="M412" i="21"/>
  <c r="E412" i="21"/>
  <c r="Y412" i="21"/>
  <c r="I412" i="21"/>
  <c r="X412" i="21"/>
  <c r="H412" i="21"/>
  <c r="T412" i="21"/>
  <c r="L412" i="21"/>
  <c r="D412" i="21"/>
  <c r="Q412" i="21"/>
  <c r="P412" i="21"/>
  <c r="A379" i="21"/>
  <c r="A311" i="21"/>
  <c r="A413" i="21"/>
  <c r="A345" i="21"/>
  <c r="A35" i="28"/>
  <c r="A209" i="28"/>
  <c r="A346" i="28"/>
  <c r="A380" i="28"/>
  <c r="A175" i="28"/>
  <c r="A140" i="28"/>
  <c r="A70" i="28"/>
  <c r="A105" i="28"/>
  <c r="A277" i="28"/>
  <c r="A243" i="28"/>
  <c r="A414" i="28"/>
  <c r="A312" i="28"/>
  <c r="A276" i="21"/>
  <c r="A242" i="21"/>
  <c r="A207" i="21"/>
  <c r="A106" i="19"/>
  <c r="A70" i="19"/>
  <c r="A103" i="21"/>
  <c r="A68" i="21"/>
  <c r="A33" i="25"/>
  <c r="A69" i="25"/>
  <c r="A105" i="25"/>
  <c r="A35" i="21"/>
  <c r="A142" i="25"/>
  <c r="A140" i="19"/>
  <c r="A34" i="19"/>
  <c r="A173" i="21"/>
  <c r="A138" i="21"/>
  <c r="Y138" i="21" l="1"/>
  <c r="U138" i="21"/>
  <c r="Q138" i="21"/>
  <c r="M138" i="21"/>
  <c r="I138" i="21"/>
  <c r="E138" i="21"/>
  <c r="X138" i="21"/>
  <c r="T138" i="21"/>
  <c r="P138" i="21"/>
  <c r="L138" i="21"/>
  <c r="H138" i="21"/>
  <c r="D138" i="21"/>
  <c r="S138" i="21"/>
  <c r="K138" i="21"/>
  <c r="C138" i="21"/>
  <c r="R138" i="21"/>
  <c r="J138" i="21"/>
  <c r="B138" i="21"/>
  <c r="O138" i="21"/>
  <c r="N138" i="21"/>
  <c r="W138" i="21"/>
  <c r="G138" i="21"/>
  <c r="F138" i="21"/>
  <c r="V138" i="21"/>
  <c r="V142" i="25"/>
  <c r="R142" i="25"/>
  <c r="N142" i="25"/>
  <c r="J142" i="25"/>
  <c r="F142" i="25"/>
  <c r="B142" i="25"/>
  <c r="Y142" i="25"/>
  <c r="U142" i="25"/>
  <c r="Q142" i="25"/>
  <c r="M142" i="25"/>
  <c r="I142" i="25"/>
  <c r="E142" i="25"/>
  <c r="X142" i="25"/>
  <c r="P142" i="25"/>
  <c r="H142" i="25"/>
  <c r="W142" i="25"/>
  <c r="O142" i="25"/>
  <c r="G142" i="25"/>
  <c r="T142" i="25"/>
  <c r="D142" i="25"/>
  <c r="S142" i="25"/>
  <c r="C142" i="25"/>
  <c r="L142" i="25"/>
  <c r="K142" i="25"/>
  <c r="V33" i="25"/>
  <c r="R33" i="25"/>
  <c r="N33" i="25"/>
  <c r="J33" i="25"/>
  <c r="F33" i="25"/>
  <c r="B33" i="25"/>
  <c r="Y33" i="25"/>
  <c r="U33" i="25"/>
  <c r="Q33" i="25"/>
  <c r="M33" i="25"/>
  <c r="I33" i="25"/>
  <c r="E33" i="25"/>
  <c r="X33" i="25"/>
  <c r="P33" i="25"/>
  <c r="H33" i="25"/>
  <c r="W33" i="25"/>
  <c r="O33" i="25"/>
  <c r="G33" i="25"/>
  <c r="T33" i="25"/>
  <c r="D33" i="25"/>
  <c r="S33" i="25"/>
  <c r="C33" i="25"/>
  <c r="L33" i="25"/>
  <c r="K33" i="25"/>
  <c r="V106" i="19"/>
  <c r="R106" i="19"/>
  <c r="N106" i="19"/>
  <c r="J106" i="19"/>
  <c r="F106" i="19"/>
  <c r="B106" i="19"/>
  <c r="X106" i="19"/>
  <c r="T106" i="19"/>
  <c r="P106" i="19"/>
  <c r="L106" i="19"/>
  <c r="H106" i="19"/>
  <c r="D106" i="19"/>
  <c r="Y106" i="19"/>
  <c r="Q106" i="19"/>
  <c r="I106" i="19"/>
  <c r="U106" i="19"/>
  <c r="M106" i="19"/>
  <c r="E106" i="19"/>
  <c r="S106" i="19"/>
  <c r="C106" i="19"/>
  <c r="O106" i="19"/>
  <c r="K106" i="19"/>
  <c r="W106" i="19"/>
  <c r="G106" i="19"/>
  <c r="W312" i="28"/>
  <c r="S312" i="28"/>
  <c r="O312" i="28"/>
  <c r="K312" i="28"/>
  <c r="G312" i="28"/>
  <c r="C312" i="28"/>
  <c r="V312" i="28"/>
  <c r="R312" i="28"/>
  <c r="N312" i="28"/>
  <c r="J312" i="28"/>
  <c r="F312" i="28"/>
  <c r="B312" i="28"/>
  <c r="U312" i="28"/>
  <c r="M312" i="28"/>
  <c r="E312" i="28"/>
  <c r="Y312" i="28"/>
  <c r="I312" i="28"/>
  <c r="P312" i="28"/>
  <c r="T312" i="28"/>
  <c r="L312" i="28"/>
  <c r="D312" i="28"/>
  <c r="Q312" i="28"/>
  <c r="X312" i="28"/>
  <c r="H312" i="28"/>
  <c r="W105" i="28"/>
  <c r="S105" i="28"/>
  <c r="O105" i="28"/>
  <c r="K105" i="28"/>
  <c r="G105" i="28"/>
  <c r="C105" i="28"/>
  <c r="V105" i="28"/>
  <c r="R105" i="28"/>
  <c r="N105" i="28"/>
  <c r="J105" i="28"/>
  <c r="F105" i="28"/>
  <c r="B105" i="28"/>
  <c r="Y105" i="28"/>
  <c r="Q105" i="28"/>
  <c r="I105" i="28"/>
  <c r="X105" i="28"/>
  <c r="P105" i="28"/>
  <c r="H105" i="28"/>
  <c r="U105" i="28"/>
  <c r="E105" i="28"/>
  <c r="T105" i="28"/>
  <c r="D105" i="28"/>
  <c r="M105" i="28"/>
  <c r="L105" i="28"/>
  <c r="W380" i="28"/>
  <c r="S380" i="28"/>
  <c r="O380" i="28"/>
  <c r="K380" i="28"/>
  <c r="G380" i="28"/>
  <c r="C380" i="28"/>
  <c r="V380" i="28"/>
  <c r="R380" i="28"/>
  <c r="N380" i="28"/>
  <c r="J380" i="28"/>
  <c r="F380" i="28"/>
  <c r="B380" i="28"/>
  <c r="U380" i="28"/>
  <c r="M380" i="28"/>
  <c r="E380" i="28"/>
  <c r="Y380" i="28"/>
  <c r="I380" i="28"/>
  <c r="P380" i="28"/>
  <c r="T380" i="28"/>
  <c r="L380" i="28"/>
  <c r="D380" i="28"/>
  <c r="Q380" i="28"/>
  <c r="X380" i="28"/>
  <c r="H380" i="28"/>
  <c r="W345" i="21"/>
  <c r="S345" i="21"/>
  <c r="O345" i="21"/>
  <c r="K345" i="21"/>
  <c r="G345" i="21"/>
  <c r="C345" i="21"/>
  <c r="V345" i="21"/>
  <c r="R345" i="21"/>
  <c r="N345" i="21"/>
  <c r="J345" i="21"/>
  <c r="F345" i="21"/>
  <c r="B345" i="21"/>
  <c r="U345" i="21"/>
  <c r="M345" i="21"/>
  <c r="E345" i="21"/>
  <c r="Y345" i="21"/>
  <c r="I345" i="21"/>
  <c r="P345" i="21"/>
  <c r="T345" i="21"/>
  <c r="L345" i="21"/>
  <c r="D345" i="21"/>
  <c r="Q345" i="21"/>
  <c r="X345" i="21"/>
  <c r="H345" i="21"/>
  <c r="W173" i="21"/>
  <c r="S173" i="21"/>
  <c r="O173" i="21"/>
  <c r="K173" i="21"/>
  <c r="G173" i="21"/>
  <c r="C173" i="21"/>
  <c r="Y173" i="21"/>
  <c r="T173" i="21"/>
  <c r="N173" i="21"/>
  <c r="I173" i="21"/>
  <c r="D173" i="21"/>
  <c r="X173" i="21"/>
  <c r="R173" i="21"/>
  <c r="M173" i="21"/>
  <c r="H173" i="21"/>
  <c r="B173" i="21"/>
  <c r="Q173" i="21"/>
  <c r="F173" i="21"/>
  <c r="V173" i="21"/>
  <c r="L173" i="21"/>
  <c r="P173" i="21"/>
  <c r="E173" i="21"/>
  <c r="U173" i="21"/>
  <c r="J173" i="21"/>
  <c r="Y35" i="21"/>
  <c r="U35" i="21"/>
  <c r="Q35" i="21"/>
  <c r="M35" i="21"/>
  <c r="I35" i="21"/>
  <c r="E35" i="21"/>
  <c r="X35" i="21"/>
  <c r="T35" i="21"/>
  <c r="P35" i="21"/>
  <c r="L35" i="21"/>
  <c r="H35" i="21"/>
  <c r="D35" i="21"/>
  <c r="S35" i="21"/>
  <c r="K35" i="21"/>
  <c r="C35" i="21"/>
  <c r="R35" i="21"/>
  <c r="J35" i="21"/>
  <c r="B35" i="21"/>
  <c r="O35" i="21"/>
  <c r="N35" i="21"/>
  <c r="W35" i="21"/>
  <c r="F35" i="21"/>
  <c r="V35" i="21"/>
  <c r="G35" i="21"/>
  <c r="Y68" i="21"/>
  <c r="U68" i="21"/>
  <c r="Q68" i="21"/>
  <c r="M68" i="21"/>
  <c r="I68" i="21"/>
  <c r="E68" i="21"/>
  <c r="X68" i="21"/>
  <c r="T68" i="21"/>
  <c r="P68" i="21"/>
  <c r="L68" i="21"/>
  <c r="H68" i="21"/>
  <c r="D68" i="21"/>
  <c r="S68" i="21"/>
  <c r="K68" i="21"/>
  <c r="C68" i="21"/>
  <c r="R68" i="21"/>
  <c r="J68" i="21"/>
  <c r="B68" i="21"/>
  <c r="O68" i="21"/>
  <c r="N68" i="21"/>
  <c r="W68" i="21"/>
  <c r="G68" i="21"/>
  <c r="F68" i="21"/>
  <c r="V68" i="21"/>
  <c r="V207" i="21"/>
  <c r="R207" i="21"/>
  <c r="N207" i="21"/>
  <c r="J207" i="21"/>
  <c r="F207" i="21"/>
  <c r="Y207" i="21"/>
  <c r="U207" i="21"/>
  <c r="Q207" i="21"/>
  <c r="M207" i="21"/>
  <c r="I207" i="21"/>
  <c r="E207" i="21"/>
  <c r="X207" i="21"/>
  <c r="P207" i="21"/>
  <c r="H207" i="21"/>
  <c r="B207" i="21"/>
  <c r="T207" i="21"/>
  <c r="L207" i="21"/>
  <c r="D207" i="21"/>
  <c r="W207" i="21"/>
  <c r="G207" i="21"/>
  <c r="O207" i="21"/>
  <c r="C207" i="21"/>
  <c r="S207" i="21"/>
  <c r="K207" i="21"/>
  <c r="V414" i="28"/>
  <c r="R414" i="28"/>
  <c r="N414" i="28"/>
  <c r="J414" i="28"/>
  <c r="F414" i="28"/>
  <c r="B414" i="28"/>
  <c r="W414" i="28"/>
  <c r="Q414" i="28"/>
  <c r="L414" i="28"/>
  <c r="G414" i="28"/>
  <c r="U414" i="28"/>
  <c r="P414" i="28"/>
  <c r="K414" i="28"/>
  <c r="E414" i="28"/>
  <c r="T414" i="28"/>
  <c r="I414" i="28"/>
  <c r="O414" i="28"/>
  <c r="M414" i="28"/>
  <c r="S414" i="28"/>
  <c r="H414" i="28"/>
  <c r="Y414" i="28"/>
  <c r="D414" i="28"/>
  <c r="X414" i="28"/>
  <c r="C414" i="28"/>
  <c r="W70" i="28"/>
  <c r="S70" i="28"/>
  <c r="O70" i="28"/>
  <c r="K70" i="28"/>
  <c r="G70" i="28"/>
  <c r="C70" i="28"/>
  <c r="V70" i="28"/>
  <c r="R70" i="28"/>
  <c r="N70" i="28"/>
  <c r="J70" i="28"/>
  <c r="F70" i="28"/>
  <c r="B70" i="28"/>
  <c r="Y70" i="28"/>
  <c r="Q70" i="28"/>
  <c r="I70" i="28"/>
  <c r="X70" i="28"/>
  <c r="P70" i="28"/>
  <c r="H70" i="28"/>
  <c r="U70" i="28"/>
  <c r="E70" i="28"/>
  <c r="M70" i="28"/>
  <c r="L70" i="28"/>
  <c r="T70" i="28"/>
  <c r="D70" i="28"/>
  <c r="W346" i="28"/>
  <c r="S346" i="28"/>
  <c r="O346" i="28"/>
  <c r="K346" i="28"/>
  <c r="G346" i="28"/>
  <c r="C346" i="28"/>
  <c r="V346" i="28"/>
  <c r="R346" i="28"/>
  <c r="N346" i="28"/>
  <c r="J346" i="28"/>
  <c r="F346" i="28"/>
  <c r="B346" i="28"/>
  <c r="U346" i="28"/>
  <c r="M346" i="28"/>
  <c r="E346" i="28"/>
  <c r="Y346" i="28"/>
  <c r="I346" i="28"/>
  <c r="X346" i="28"/>
  <c r="T346" i="28"/>
  <c r="L346" i="28"/>
  <c r="D346" i="28"/>
  <c r="Q346" i="28"/>
  <c r="P346" i="28"/>
  <c r="H346" i="28"/>
  <c r="W413" i="21"/>
  <c r="S413" i="21"/>
  <c r="O413" i="21"/>
  <c r="K413" i="21"/>
  <c r="G413" i="21"/>
  <c r="C413" i="21"/>
  <c r="V413" i="21"/>
  <c r="R413" i="21"/>
  <c r="N413" i="21"/>
  <c r="J413" i="21"/>
  <c r="F413" i="21"/>
  <c r="B413" i="21"/>
  <c r="U413" i="21"/>
  <c r="M413" i="21"/>
  <c r="E413" i="21"/>
  <c r="Q413" i="21"/>
  <c r="P413" i="21"/>
  <c r="T413" i="21"/>
  <c r="L413" i="21"/>
  <c r="D413" i="21"/>
  <c r="Y413" i="21"/>
  <c r="I413" i="21"/>
  <c r="X413" i="21"/>
  <c r="H413" i="21"/>
  <c r="X34" i="19"/>
  <c r="T34" i="19"/>
  <c r="P34" i="19"/>
  <c r="L34" i="19"/>
  <c r="H34" i="19"/>
  <c r="D34" i="19"/>
  <c r="V34" i="19"/>
  <c r="R34" i="19"/>
  <c r="N34" i="19"/>
  <c r="J34" i="19"/>
  <c r="F34" i="19"/>
  <c r="B34" i="19"/>
  <c r="Y34" i="19"/>
  <c r="Q34" i="19"/>
  <c r="I34" i="19"/>
  <c r="O34" i="19"/>
  <c r="U34" i="19"/>
  <c r="M34" i="19"/>
  <c r="E34" i="19"/>
  <c r="S34" i="19"/>
  <c r="K34" i="19"/>
  <c r="C34" i="19"/>
  <c r="W34" i="19"/>
  <c r="G34" i="19"/>
  <c r="V105" i="25"/>
  <c r="R105" i="25"/>
  <c r="N105" i="25"/>
  <c r="J105" i="25"/>
  <c r="F105" i="25"/>
  <c r="B105" i="25"/>
  <c r="Y105" i="25"/>
  <c r="U105" i="25"/>
  <c r="Q105" i="25"/>
  <c r="M105" i="25"/>
  <c r="I105" i="25"/>
  <c r="E105" i="25"/>
  <c r="X105" i="25"/>
  <c r="P105" i="25"/>
  <c r="H105" i="25"/>
  <c r="W105" i="25"/>
  <c r="O105" i="25"/>
  <c r="G105" i="25"/>
  <c r="T105" i="25"/>
  <c r="D105" i="25"/>
  <c r="S105" i="25"/>
  <c r="C105" i="25"/>
  <c r="L105" i="25"/>
  <c r="K105" i="25"/>
  <c r="Y103" i="21"/>
  <c r="U103" i="21"/>
  <c r="Q103" i="21"/>
  <c r="M103" i="21"/>
  <c r="I103" i="21"/>
  <c r="E103" i="21"/>
  <c r="X103" i="21"/>
  <c r="T103" i="21"/>
  <c r="P103" i="21"/>
  <c r="L103" i="21"/>
  <c r="H103" i="21"/>
  <c r="D103" i="21"/>
  <c r="S103" i="21"/>
  <c r="K103" i="21"/>
  <c r="C103" i="21"/>
  <c r="R103" i="21"/>
  <c r="J103" i="21"/>
  <c r="B103" i="21"/>
  <c r="O103" i="21"/>
  <c r="N103" i="21"/>
  <c r="G103" i="21"/>
  <c r="W103" i="21"/>
  <c r="F103" i="21"/>
  <c r="V103" i="21"/>
  <c r="W242" i="21"/>
  <c r="S242" i="21"/>
  <c r="O242" i="21"/>
  <c r="K242" i="21"/>
  <c r="G242" i="21"/>
  <c r="C242" i="21"/>
  <c r="V242" i="21"/>
  <c r="R242" i="21"/>
  <c r="N242" i="21"/>
  <c r="J242" i="21"/>
  <c r="F242" i="21"/>
  <c r="B242" i="21"/>
  <c r="U242" i="21"/>
  <c r="M242" i="21"/>
  <c r="E242" i="21"/>
  <c r="Q242" i="21"/>
  <c r="T242" i="21"/>
  <c r="L242" i="21"/>
  <c r="D242" i="21"/>
  <c r="Y242" i="21"/>
  <c r="I242" i="21"/>
  <c r="H242" i="21"/>
  <c r="X242" i="21"/>
  <c r="P242" i="21"/>
  <c r="W243" i="28"/>
  <c r="S243" i="28"/>
  <c r="O243" i="28"/>
  <c r="K243" i="28"/>
  <c r="G243" i="28"/>
  <c r="C243" i="28"/>
  <c r="V243" i="28"/>
  <c r="R243" i="28"/>
  <c r="N243" i="28"/>
  <c r="J243" i="28"/>
  <c r="F243" i="28"/>
  <c r="B243" i="28"/>
  <c r="U243" i="28"/>
  <c r="M243" i="28"/>
  <c r="E243" i="28"/>
  <c r="Y243" i="28"/>
  <c r="I243" i="28"/>
  <c r="X243" i="28"/>
  <c r="H243" i="28"/>
  <c r="T243" i="28"/>
  <c r="L243" i="28"/>
  <c r="D243" i="28"/>
  <c r="Q243" i="28"/>
  <c r="P243" i="28"/>
  <c r="Y140" i="28"/>
  <c r="U140" i="28"/>
  <c r="Q140" i="28"/>
  <c r="M140" i="28"/>
  <c r="I140" i="28"/>
  <c r="E140" i="28"/>
  <c r="X140" i="28"/>
  <c r="T140" i="28"/>
  <c r="P140" i="28"/>
  <c r="L140" i="28"/>
  <c r="H140" i="28"/>
  <c r="D140" i="28"/>
  <c r="S140" i="28"/>
  <c r="K140" i="28"/>
  <c r="C140" i="28"/>
  <c r="R140" i="28"/>
  <c r="J140" i="28"/>
  <c r="B140" i="28"/>
  <c r="O140" i="28"/>
  <c r="N140" i="28"/>
  <c r="G140" i="28"/>
  <c r="W140" i="28"/>
  <c r="V140" i="28"/>
  <c r="F140" i="28"/>
  <c r="W209" i="28"/>
  <c r="S209" i="28"/>
  <c r="O209" i="28"/>
  <c r="K209" i="28"/>
  <c r="G209" i="28"/>
  <c r="C209" i="28"/>
  <c r="V209" i="28"/>
  <c r="Q209" i="28"/>
  <c r="L209" i="28"/>
  <c r="F209" i="28"/>
  <c r="X209" i="28"/>
  <c r="P209" i="28"/>
  <c r="I209" i="28"/>
  <c r="B209" i="28"/>
  <c r="U209" i="28"/>
  <c r="N209" i="28"/>
  <c r="H209" i="28"/>
  <c r="T209" i="28"/>
  <c r="E209" i="28"/>
  <c r="R209" i="28"/>
  <c r="D209" i="28"/>
  <c r="M209" i="28"/>
  <c r="J209" i="28"/>
  <c r="Y209" i="28"/>
  <c r="W311" i="21"/>
  <c r="S311" i="21"/>
  <c r="O311" i="21"/>
  <c r="K311" i="21"/>
  <c r="G311" i="21"/>
  <c r="C311" i="21"/>
  <c r="V311" i="21"/>
  <c r="R311" i="21"/>
  <c r="N311" i="21"/>
  <c r="J311" i="21"/>
  <c r="F311" i="21"/>
  <c r="B311" i="21"/>
  <c r="U311" i="21"/>
  <c r="M311" i="21"/>
  <c r="E311" i="21"/>
  <c r="Q311" i="21"/>
  <c r="T311" i="21"/>
  <c r="L311" i="21"/>
  <c r="D311" i="21"/>
  <c r="Y311" i="21"/>
  <c r="I311" i="21"/>
  <c r="H311" i="21"/>
  <c r="X311" i="21"/>
  <c r="P311" i="21"/>
  <c r="V140" i="19"/>
  <c r="R140" i="19"/>
  <c r="N140" i="19"/>
  <c r="J140" i="19"/>
  <c r="F140" i="19"/>
  <c r="B140" i="19"/>
  <c r="U140" i="19"/>
  <c r="P140" i="19"/>
  <c r="K140" i="19"/>
  <c r="E140" i="19"/>
  <c r="X140" i="19"/>
  <c r="S140" i="19"/>
  <c r="M140" i="19"/>
  <c r="H140" i="19"/>
  <c r="C140" i="19"/>
  <c r="T140" i="19"/>
  <c r="I140" i="19"/>
  <c r="Y140" i="19"/>
  <c r="O140" i="19"/>
  <c r="D140" i="19"/>
  <c r="L140" i="19"/>
  <c r="G140" i="19"/>
  <c r="W140" i="19"/>
  <c r="Q140" i="19"/>
  <c r="V69" i="25"/>
  <c r="R69" i="25"/>
  <c r="N69" i="25"/>
  <c r="J69" i="25"/>
  <c r="F69" i="25"/>
  <c r="B69" i="25"/>
  <c r="Y69" i="25"/>
  <c r="U69" i="25"/>
  <c r="Q69" i="25"/>
  <c r="M69" i="25"/>
  <c r="I69" i="25"/>
  <c r="E69" i="25"/>
  <c r="X69" i="25"/>
  <c r="P69" i="25"/>
  <c r="H69" i="25"/>
  <c r="W69" i="25"/>
  <c r="O69" i="25"/>
  <c r="G69" i="25"/>
  <c r="L69" i="25"/>
  <c r="K69" i="25"/>
  <c r="T69" i="25"/>
  <c r="S69" i="25"/>
  <c r="D69" i="25"/>
  <c r="C69" i="25"/>
  <c r="X70" i="19"/>
  <c r="T70" i="19"/>
  <c r="P70" i="19"/>
  <c r="L70" i="19"/>
  <c r="H70" i="19"/>
  <c r="D70" i="19"/>
  <c r="V70" i="19"/>
  <c r="R70" i="19"/>
  <c r="N70" i="19"/>
  <c r="J70" i="19"/>
  <c r="F70" i="19"/>
  <c r="B70" i="19"/>
  <c r="Y70" i="19"/>
  <c r="Q70" i="19"/>
  <c r="I70" i="19"/>
  <c r="W70" i="19"/>
  <c r="O70" i="19"/>
  <c r="G70" i="19"/>
  <c r="U70" i="19"/>
  <c r="M70" i="19"/>
  <c r="E70" i="19"/>
  <c r="S70" i="19"/>
  <c r="K70" i="19"/>
  <c r="C70" i="19"/>
  <c r="W276" i="21"/>
  <c r="S276" i="21"/>
  <c r="O276" i="21"/>
  <c r="K276" i="21"/>
  <c r="G276" i="21"/>
  <c r="C276" i="21"/>
  <c r="V276" i="21"/>
  <c r="R276" i="21"/>
  <c r="N276" i="21"/>
  <c r="J276" i="21"/>
  <c r="F276" i="21"/>
  <c r="B276" i="21"/>
  <c r="U276" i="21"/>
  <c r="M276" i="21"/>
  <c r="E276" i="21"/>
  <c r="Y276" i="21"/>
  <c r="I276" i="21"/>
  <c r="T276" i="21"/>
  <c r="L276" i="21"/>
  <c r="D276" i="21"/>
  <c r="Q276" i="21"/>
  <c r="X276" i="21"/>
  <c r="P276" i="21"/>
  <c r="H276" i="21"/>
  <c r="W277" i="28"/>
  <c r="S277" i="28"/>
  <c r="O277" i="28"/>
  <c r="K277" i="28"/>
  <c r="G277" i="28"/>
  <c r="C277" i="28"/>
  <c r="V277" i="28"/>
  <c r="R277" i="28"/>
  <c r="N277" i="28"/>
  <c r="J277" i="28"/>
  <c r="F277" i="28"/>
  <c r="B277" i="28"/>
  <c r="U277" i="28"/>
  <c r="M277" i="28"/>
  <c r="E277" i="28"/>
  <c r="Q277" i="28"/>
  <c r="P277" i="28"/>
  <c r="T277" i="28"/>
  <c r="L277" i="28"/>
  <c r="D277" i="28"/>
  <c r="Y277" i="28"/>
  <c r="I277" i="28"/>
  <c r="X277" i="28"/>
  <c r="H277" i="28"/>
  <c r="Y175" i="28"/>
  <c r="U175" i="28"/>
  <c r="Q175" i="28"/>
  <c r="M175" i="28"/>
  <c r="I175" i="28"/>
  <c r="E175" i="28"/>
  <c r="W175" i="28"/>
  <c r="S175" i="28"/>
  <c r="O175" i="28"/>
  <c r="K175" i="28"/>
  <c r="G175" i="28"/>
  <c r="C175" i="28"/>
  <c r="T175" i="28"/>
  <c r="L175" i="28"/>
  <c r="D175" i="28"/>
  <c r="R175" i="28"/>
  <c r="J175" i="28"/>
  <c r="B175" i="28"/>
  <c r="X175" i="28"/>
  <c r="H175" i="28"/>
  <c r="P175" i="28"/>
  <c r="F175" i="28"/>
  <c r="V175" i="28"/>
  <c r="N175" i="28"/>
  <c r="W35" i="28"/>
  <c r="S35" i="28"/>
  <c r="O35" i="28"/>
  <c r="K35" i="28"/>
  <c r="G35" i="28"/>
  <c r="C35" i="28"/>
  <c r="V35" i="28"/>
  <c r="R35" i="28"/>
  <c r="N35" i="28"/>
  <c r="J35" i="28"/>
  <c r="F35" i="28"/>
  <c r="B35" i="28"/>
  <c r="Y35" i="28"/>
  <c r="Q35" i="28"/>
  <c r="I35" i="28"/>
  <c r="X35" i="28"/>
  <c r="P35" i="28"/>
  <c r="H35" i="28"/>
  <c r="U35" i="28"/>
  <c r="E35" i="28"/>
  <c r="L35" i="28"/>
  <c r="T35" i="28"/>
  <c r="D35" i="28"/>
  <c r="M35" i="28"/>
  <c r="W379" i="21"/>
  <c r="S379" i="21"/>
  <c r="O379" i="21"/>
  <c r="K379" i="21"/>
  <c r="G379" i="21"/>
  <c r="C379" i="21"/>
  <c r="V379" i="21"/>
  <c r="R379" i="21"/>
  <c r="N379" i="21"/>
  <c r="J379" i="21"/>
  <c r="F379" i="21"/>
  <c r="B379" i="21"/>
  <c r="U379" i="21"/>
  <c r="M379" i="21"/>
  <c r="E379" i="21"/>
  <c r="Y379" i="21"/>
  <c r="I379" i="21"/>
  <c r="X379" i="21"/>
  <c r="H379" i="21"/>
  <c r="T379" i="21"/>
  <c r="L379" i="21"/>
  <c r="D379" i="21"/>
  <c r="Q379" i="21"/>
  <c r="P379" i="21"/>
  <c r="A346" i="21"/>
  <c r="A414" i="21"/>
  <c r="A312" i="21"/>
  <c r="A380" i="21"/>
  <c r="A141" i="28"/>
  <c r="A210" i="28"/>
  <c r="A278" i="28"/>
  <c r="A106" i="28"/>
  <c r="A71" i="28"/>
  <c r="A176" i="28"/>
  <c r="A381" i="28"/>
  <c r="A313" i="28"/>
  <c r="A415" i="28"/>
  <c r="A244" i="28"/>
  <c r="A347" i="28"/>
  <c r="A36" i="28"/>
  <c r="A243" i="21"/>
  <c r="A277" i="21"/>
  <c r="A208" i="21"/>
  <c r="A107" i="19"/>
  <c r="A71" i="19"/>
  <c r="A141" i="19"/>
  <c r="A69" i="21"/>
  <c r="A174" i="21"/>
  <c r="A35" i="19"/>
  <c r="A36" i="21"/>
  <c r="A106" i="25"/>
  <c r="A34" i="25"/>
  <c r="A139" i="21"/>
  <c r="A143" i="25"/>
  <c r="A70" i="25"/>
  <c r="A104" i="21"/>
  <c r="Y104" i="21" l="1"/>
  <c r="U104" i="21"/>
  <c r="Q104" i="21"/>
  <c r="M104" i="21"/>
  <c r="I104" i="21"/>
  <c r="E104" i="21"/>
  <c r="X104" i="21"/>
  <c r="T104" i="21"/>
  <c r="P104" i="21"/>
  <c r="L104" i="21"/>
  <c r="H104" i="21"/>
  <c r="D104" i="21"/>
  <c r="S104" i="21"/>
  <c r="K104" i="21"/>
  <c r="C104" i="21"/>
  <c r="R104" i="21"/>
  <c r="J104" i="21"/>
  <c r="B104" i="21"/>
  <c r="W104" i="21"/>
  <c r="G104" i="21"/>
  <c r="V104" i="21"/>
  <c r="F104" i="21"/>
  <c r="O104" i="21"/>
  <c r="N104" i="21"/>
  <c r="V34" i="25"/>
  <c r="R34" i="25"/>
  <c r="N34" i="25"/>
  <c r="J34" i="25"/>
  <c r="F34" i="25"/>
  <c r="B34" i="25"/>
  <c r="Y34" i="25"/>
  <c r="U34" i="25"/>
  <c r="Q34" i="25"/>
  <c r="M34" i="25"/>
  <c r="I34" i="25"/>
  <c r="E34" i="25"/>
  <c r="X34" i="25"/>
  <c r="P34" i="25"/>
  <c r="H34" i="25"/>
  <c r="W34" i="25"/>
  <c r="O34" i="25"/>
  <c r="G34" i="25"/>
  <c r="L34" i="25"/>
  <c r="K34" i="25"/>
  <c r="D34" i="25"/>
  <c r="C34" i="25"/>
  <c r="T34" i="25"/>
  <c r="S34" i="25"/>
  <c r="W174" i="21"/>
  <c r="S174" i="21"/>
  <c r="O174" i="21"/>
  <c r="K174" i="21"/>
  <c r="G174" i="21"/>
  <c r="C174" i="21"/>
  <c r="V174" i="21"/>
  <c r="Q174" i="21"/>
  <c r="L174" i="21"/>
  <c r="F174" i="21"/>
  <c r="U174" i="21"/>
  <c r="P174" i="21"/>
  <c r="J174" i="21"/>
  <c r="E174" i="21"/>
  <c r="Y174" i="21"/>
  <c r="N174" i="21"/>
  <c r="D174" i="21"/>
  <c r="T174" i="21"/>
  <c r="I174" i="21"/>
  <c r="M174" i="21"/>
  <c r="X174" i="21"/>
  <c r="B174" i="21"/>
  <c r="R174" i="21"/>
  <c r="H174" i="21"/>
  <c r="V107" i="19"/>
  <c r="R107" i="19"/>
  <c r="N107" i="19"/>
  <c r="J107" i="19"/>
  <c r="F107" i="19"/>
  <c r="B107" i="19"/>
  <c r="X107" i="19"/>
  <c r="T107" i="19"/>
  <c r="P107" i="19"/>
  <c r="L107" i="19"/>
  <c r="H107" i="19"/>
  <c r="D107" i="19"/>
  <c r="Y107" i="19"/>
  <c r="Q107" i="19"/>
  <c r="I107" i="19"/>
  <c r="U107" i="19"/>
  <c r="M107" i="19"/>
  <c r="E107" i="19"/>
  <c r="K107" i="19"/>
  <c r="W107" i="19"/>
  <c r="G107" i="19"/>
  <c r="S107" i="19"/>
  <c r="C107" i="19"/>
  <c r="O107" i="19"/>
  <c r="W36" i="28"/>
  <c r="S36" i="28"/>
  <c r="O36" i="28"/>
  <c r="K36" i="28"/>
  <c r="G36" i="28"/>
  <c r="C36" i="28"/>
  <c r="V36" i="28"/>
  <c r="R36" i="28"/>
  <c r="N36" i="28"/>
  <c r="J36" i="28"/>
  <c r="F36" i="28"/>
  <c r="B36" i="28"/>
  <c r="Y36" i="28"/>
  <c r="Q36" i="28"/>
  <c r="I36" i="28"/>
  <c r="X36" i="28"/>
  <c r="P36" i="28"/>
  <c r="H36" i="28"/>
  <c r="M36" i="28"/>
  <c r="T36" i="28"/>
  <c r="L36" i="28"/>
  <c r="U36" i="28"/>
  <c r="E36" i="28"/>
  <c r="D36" i="28"/>
  <c r="W313" i="28"/>
  <c r="S313" i="28"/>
  <c r="O313" i="28"/>
  <c r="K313" i="28"/>
  <c r="G313" i="28"/>
  <c r="C313" i="28"/>
  <c r="V313" i="28"/>
  <c r="R313" i="28"/>
  <c r="N313" i="28"/>
  <c r="J313" i="28"/>
  <c r="F313" i="28"/>
  <c r="B313" i="28"/>
  <c r="U313" i="28"/>
  <c r="M313" i="28"/>
  <c r="E313" i="28"/>
  <c r="Q313" i="28"/>
  <c r="X313" i="28"/>
  <c r="H313" i="28"/>
  <c r="T313" i="28"/>
  <c r="L313" i="28"/>
  <c r="D313" i="28"/>
  <c r="Y313" i="28"/>
  <c r="I313" i="28"/>
  <c r="P313" i="28"/>
  <c r="W106" i="28"/>
  <c r="S106" i="28"/>
  <c r="O106" i="28"/>
  <c r="K106" i="28"/>
  <c r="G106" i="28"/>
  <c r="C106" i="28"/>
  <c r="V106" i="28"/>
  <c r="R106" i="28"/>
  <c r="N106" i="28"/>
  <c r="J106" i="28"/>
  <c r="F106" i="28"/>
  <c r="B106" i="28"/>
  <c r="Y106" i="28"/>
  <c r="Q106" i="28"/>
  <c r="I106" i="28"/>
  <c r="X106" i="28"/>
  <c r="P106" i="28"/>
  <c r="H106" i="28"/>
  <c r="M106" i="28"/>
  <c r="E106" i="28"/>
  <c r="D106" i="28"/>
  <c r="L106" i="28"/>
  <c r="U106" i="28"/>
  <c r="T106" i="28"/>
  <c r="W380" i="21"/>
  <c r="S380" i="21"/>
  <c r="O380" i="21"/>
  <c r="K380" i="21"/>
  <c r="G380" i="21"/>
  <c r="C380" i="21"/>
  <c r="V380" i="21"/>
  <c r="R380" i="21"/>
  <c r="N380" i="21"/>
  <c r="J380" i="21"/>
  <c r="F380" i="21"/>
  <c r="B380" i="21"/>
  <c r="U380" i="21"/>
  <c r="M380" i="21"/>
  <c r="E380" i="21"/>
  <c r="Q380" i="21"/>
  <c r="P380" i="21"/>
  <c r="T380" i="21"/>
  <c r="L380" i="21"/>
  <c r="D380" i="21"/>
  <c r="Y380" i="21"/>
  <c r="I380" i="21"/>
  <c r="X380" i="21"/>
  <c r="H380" i="21"/>
  <c r="V70" i="25"/>
  <c r="R70" i="25"/>
  <c r="N70" i="25"/>
  <c r="J70" i="25"/>
  <c r="F70" i="25"/>
  <c r="B70" i="25"/>
  <c r="Y70" i="25"/>
  <c r="U70" i="25"/>
  <c r="Q70" i="25"/>
  <c r="M70" i="25"/>
  <c r="I70" i="25"/>
  <c r="E70" i="25"/>
  <c r="X70" i="25"/>
  <c r="P70" i="25"/>
  <c r="H70" i="25"/>
  <c r="W70" i="25"/>
  <c r="O70" i="25"/>
  <c r="G70" i="25"/>
  <c r="T70" i="25"/>
  <c r="D70" i="25"/>
  <c r="S70" i="25"/>
  <c r="C70" i="25"/>
  <c r="L70" i="25"/>
  <c r="K70" i="25"/>
  <c r="V106" i="25"/>
  <c r="R106" i="25"/>
  <c r="N106" i="25"/>
  <c r="J106" i="25"/>
  <c r="F106" i="25"/>
  <c r="B106" i="25"/>
  <c r="Y106" i="25"/>
  <c r="U106" i="25"/>
  <c r="Q106" i="25"/>
  <c r="M106" i="25"/>
  <c r="I106" i="25"/>
  <c r="E106" i="25"/>
  <c r="X106" i="25"/>
  <c r="P106" i="25"/>
  <c r="H106" i="25"/>
  <c r="W106" i="25"/>
  <c r="O106" i="25"/>
  <c r="G106" i="25"/>
  <c r="L106" i="25"/>
  <c r="K106" i="25"/>
  <c r="T106" i="25"/>
  <c r="S106" i="25"/>
  <c r="C106" i="25"/>
  <c r="D106" i="25"/>
  <c r="Y69" i="21"/>
  <c r="U69" i="21"/>
  <c r="Q69" i="21"/>
  <c r="M69" i="21"/>
  <c r="I69" i="21"/>
  <c r="E69" i="21"/>
  <c r="X69" i="21"/>
  <c r="T69" i="21"/>
  <c r="P69" i="21"/>
  <c r="L69" i="21"/>
  <c r="H69" i="21"/>
  <c r="D69" i="21"/>
  <c r="S69" i="21"/>
  <c r="K69" i="21"/>
  <c r="C69" i="21"/>
  <c r="R69" i="21"/>
  <c r="J69" i="21"/>
  <c r="B69" i="21"/>
  <c r="W69" i="21"/>
  <c r="G69" i="21"/>
  <c r="V69" i="21"/>
  <c r="F69" i="21"/>
  <c r="O69" i="21"/>
  <c r="N69" i="21"/>
  <c r="V208" i="21"/>
  <c r="R208" i="21"/>
  <c r="N208" i="21"/>
  <c r="J208" i="21"/>
  <c r="F208" i="21"/>
  <c r="B208" i="21"/>
  <c r="Y208" i="21"/>
  <c r="U208" i="21"/>
  <c r="Q208" i="21"/>
  <c r="M208" i="21"/>
  <c r="I208" i="21"/>
  <c r="E208" i="21"/>
  <c r="X208" i="21"/>
  <c r="P208" i="21"/>
  <c r="H208" i="21"/>
  <c r="T208" i="21"/>
  <c r="L208" i="21"/>
  <c r="D208" i="21"/>
  <c r="O208" i="21"/>
  <c r="W208" i="21"/>
  <c r="G208" i="21"/>
  <c r="K208" i="21"/>
  <c r="C208" i="21"/>
  <c r="S208" i="21"/>
  <c r="W347" i="28"/>
  <c r="S347" i="28"/>
  <c r="O347" i="28"/>
  <c r="K347" i="28"/>
  <c r="G347" i="28"/>
  <c r="C347" i="28"/>
  <c r="V347" i="28"/>
  <c r="R347" i="28"/>
  <c r="N347" i="28"/>
  <c r="J347" i="28"/>
  <c r="F347" i="28"/>
  <c r="B347" i="28"/>
  <c r="U347" i="28"/>
  <c r="M347" i="28"/>
  <c r="E347" i="28"/>
  <c r="Q347" i="28"/>
  <c r="P347" i="28"/>
  <c r="T347" i="28"/>
  <c r="L347" i="28"/>
  <c r="D347" i="28"/>
  <c r="Y347" i="28"/>
  <c r="I347" i="28"/>
  <c r="X347" i="28"/>
  <c r="H347" i="28"/>
  <c r="W381" i="28"/>
  <c r="S381" i="28"/>
  <c r="O381" i="28"/>
  <c r="K381" i="28"/>
  <c r="G381" i="28"/>
  <c r="C381" i="28"/>
  <c r="V381" i="28"/>
  <c r="R381" i="28"/>
  <c r="N381" i="28"/>
  <c r="J381" i="28"/>
  <c r="F381" i="28"/>
  <c r="B381" i="28"/>
  <c r="U381" i="28"/>
  <c r="M381" i="28"/>
  <c r="E381" i="28"/>
  <c r="Y381" i="28"/>
  <c r="X381" i="28"/>
  <c r="H381" i="28"/>
  <c r="T381" i="28"/>
  <c r="L381" i="28"/>
  <c r="D381" i="28"/>
  <c r="Q381" i="28"/>
  <c r="I381" i="28"/>
  <c r="P381" i="28"/>
  <c r="W278" i="28"/>
  <c r="S278" i="28"/>
  <c r="O278" i="28"/>
  <c r="K278" i="28"/>
  <c r="G278" i="28"/>
  <c r="C278" i="28"/>
  <c r="V278" i="28"/>
  <c r="R278" i="28"/>
  <c r="N278" i="28"/>
  <c r="J278" i="28"/>
  <c r="F278" i="28"/>
  <c r="B278" i="28"/>
  <c r="U278" i="28"/>
  <c r="M278" i="28"/>
  <c r="E278" i="28"/>
  <c r="Y278" i="28"/>
  <c r="I278" i="28"/>
  <c r="X278" i="28"/>
  <c r="H278" i="28"/>
  <c r="T278" i="28"/>
  <c r="L278" i="28"/>
  <c r="D278" i="28"/>
  <c r="Q278" i="28"/>
  <c r="P278" i="28"/>
  <c r="W312" i="21"/>
  <c r="S312" i="21"/>
  <c r="O312" i="21"/>
  <c r="K312" i="21"/>
  <c r="G312" i="21"/>
  <c r="C312" i="21"/>
  <c r="V312" i="21"/>
  <c r="R312" i="21"/>
  <c r="N312" i="21"/>
  <c r="J312" i="21"/>
  <c r="F312" i="21"/>
  <c r="B312" i="21"/>
  <c r="U312" i="21"/>
  <c r="M312" i="21"/>
  <c r="E312" i="21"/>
  <c r="Y312" i="21"/>
  <c r="I312" i="21"/>
  <c r="T312" i="21"/>
  <c r="L312" i="21"/>
  <c r="D312" i="21"/>
  <c r="Q312" i="21"/>
  <c r="P312" i="21"/>
  <c r="X312" i="21"/>
  <c r="H312" i="21"/>
  <c r="V143" i="25"/>
  <c r="R143" i="25"/>
  <c r="N143" i="25"/>
  <c r="J143" i="25"/>
  <c r="F143" i="25"/>
  <c r="B143" i="25"/>
  <c r="Y143" i="25"/>
  <c r="U143" i="25"/>
  <c r="Q143" i="25"/>
  <c r="M143" i="25"/>
  <c r="I143" i="25"/>
  <c r="E143" i="25"/>
  <c r="X143" i="25"/>
  <c r="P143" i="25"/>
  <c r="H143" i="25"/>
  <c r="W143" i="25"/>
  <c r="O143" i="25"/>
  <c r="G143" i="25"/>
  <c r="L143" i="25"/>
  <c r="K143" i="25"/>
  <c r="T143" i="25"/>
  <c r="S143" i="25"/>
  <c r="C143" i="25"/>
  <c r="D143" i="25"/>
  <c r="Y36" i="21"/>
  <c r="U36" i="21"/>
  <c r="Q36" i="21"/>
  <c r="M36" i="21"/>
  <c r="I36" i="21"/>
  <c r="E36" i="21"/>
  <c r="X36" i="21"/>
  <c r="T36" i="21"/>
  <c r="P36" i="21"/>
  <c r="L36" i="21"/>
  <c r="H36" i="21"/>
  <c r="D36" i="21"/>
  <c r="S36" i="21"/>
  <c r="K36" i="21"/>
  <c r="C36" i="21"/>
  <c r="R36" i="21"/>
  <c r="J36" i="21"/>
  <c r="B36" i="21"/>
  <c r="W36" i="21"/>
  <c r="G36" i="21"/>
  <c r="V36" i="21"/>
  <c r="F36" i="21"/>
  <c r="O36" i="21"/>
  <c r="N36" i="21"/>
  <c r="V141" i="19"/>
  <c r="R141" i="19"/>
  <c r="N141" i="19"/>
  <c r="J141" i="19"/>
  <c r="F141" i="19"/>
  <c r="B141" i="19"/>
  <c r="X141" i="19"/>
  <c r="S141" i="19"/>
  <c r="M141" i="19"/>
  <c r="H141" i="19"/>
  <c r="C141" i="19"/>
  <c r="U141" i="19"/>
  <c r="P141" i="19"/>
  <c r="K141" i="19"/>
  <c r="E141" i="19"/>
  <c r="Q141" i="19"/>
  <c r="G141" i="19"/>
  <c r="W141" i="19"/>
  <c r="L141" i="19"/>
  <c r="I141" i="19"/>
  <c r="Y141" i="19"/>
  <c r="D141" i="19"/>
  <c r="T141" i="19"/>
  <c r="O141" i="19"/>
  <c r="W277" i="21"/>
  <c r="S277" i="21"/>
  <c r="O277" i="21"/>
  <c r="K277" i="21"/>
  <c r="G277" i="21"/>
  <c r="C277" i="21"/>
  <c r="V277" i="21"/>
  <c r="R277" i="21"/>
  <c r="N277" i="21"/>
  <c r="J277" i="21"/>
  <c r="F277" i="21"/>
  <c r="B277" i="21"/>
  <c r="U277" i="21"/>
  <c r="M277" i="21"/>
  <c r="E277" i="21"/>
  <c r="Q277" i="21"/>
  <c r="T277" i="21"/>
  <c r="L277" i="21"/>
  <c r="D277" i="21"/>
  <c r="Y277" i="21"/>
  <c r="I277" i="21"/>
  <c r="P277" i="21"/>
  <c r="H277" i="21"/>
  <c r="X277" i="21"/>
  <c r="W244" i="28"/>
  <c r="S244" i="28"/>
  <c r="O244" i="28"/>
  <c r="K244" i="28"/>
  <c r="G244" i="28"/>
  <c r="C244" i="28"/>
  <c r="V244" i="28"/>
  <c r="R244" i="28"/>
  <c r="N244" i="28"/>
  <c r="J244" i="28"/>
  <c r="F244" i="28"/>
  <c r="B244" i="28"/>
  <c r="U244" i="28"/>
  <c r="M244" i="28"/>
  <c r="E244" i="28"/>
  <c r="Q244" i="28"/>
  <c r="P244" i="28"/>
  <c r="T244" i="28"/>
  <c r="L244" i="28"/>
  <c r="D244" i="28"/>
  <c r="Y244" i="28"/>
  <c r="I244" i="28"/>
  <c r="X244" i="28"/>
  <c r="H244" i="28"/>
  <c r="X176" i="28"/>
  <c r="T176" i="28"/>
  <c r="V176" i="28"/>
  <c r="Q176" i="28"/>
  <c r="M176" i="28"/>
  <c r="I176" i="28"/>
  <c r="E176" i="28"/>
  <c r="Y176" i="28"/>
  <c r="S176" i="28"/>
  <c r="O176" i="28"/>
  <c r="K176" i="28"/>
  <c r="G176" i="28"/>
  <c r="C176" i="28"/>
  <c r="U176" i="28"/>
  <c r="L176" i="28"/>
  <c r="D176" i="28"/>
  <c r="R176" i="28"/>
  <c r="J176" i="28"/>
  <c r="B176" i="28"/>
  <c r="P176" i="28"/>
  <c r="H176" i="28"/>
  <c r="N176" i="28"/>
  <c r="F176" i="28"/>
  <c r="W176" i="28"/>
  <c r="W210" i="28"/>
  <c r="S210" i="28"/>
  <c r="O210" i="28"/>
  <c r="K210" i="28"/>
  <c r="G210" i="28"/>
  <c r="C210" i="28"/>
  <c r="Y210" i="28"/>
  <c r="T210" i="28"/>
  <c r="N210" i="28"/>
  <c r="I210" i="28"/>
  <c r="D210" i="28"/>
  <c r="U210" i="28"/>
  <c r="M210" i="28"/>
  <c r="F210" i="28"/>
  <c r="R210" i="28"/>
  <c r="L210" i="28"/>
  <c r="E210" i="28"/>
  <c r="X210" i="28"/>
  <c r="J210" i="28"/>
  <c r="V210" i="28"/>
  <c r="H210" i="28"/>
  <c r="Q210" i="28"/>
  <c r="P210" i="28"/>
  <c r="B210" i="28"/>
  <c r="W414" i="21"/>
  <c r="S414" i="21"/>
  <c r="O414" i="21"/>
  <c r="K414" i="21"/>
  <c r="G414" i="21"/>
  <c r="C414" i="21"/>
  <c r="V414" i="21"/>
  <c r="R414" i="21"/>
  <c r="N414" i="21"/>
  <c r="J414" i="21"/>
  <c r="F414" i="21"/>
  <c r="B414" i="21"/>
  <c r="U414" i="21"/>
  <c r="M414" i="21"/>
  <c r="E414" i="21"/>
  <c r="Y414" i="21"/>
  <c r="I414" i="21"/>
  <c r="X414" i="21"/>
  <c r="H414" i="21"/>
  <c r="T414" i="21"/>
  <c r="L414" i="21"/>
  <c r="D414" i="21"/>
  <c r="Q414" i="21"/>
  <c r="P414" i="21"/>
  <c r="Y139" i="21"/>
  <c r="U139" i="21"/>
  <c r="Q139" i="21"/>
  <c r="M139" i="21"/>
  <c r="I139" i="21"/>
  <c r="E139" i="21"/>
  <c r="X139" i="21"/>
  <c r="T139" i="21"/>
  <c r="P139" i="21"/>
  <c r="L139" i="21"/>
  <c r="H139" i="21"/>
  <c r="D139" i="21"/>
  <c r="S139" i="21"/>
  <c r="K139" i="21"/>
  <c r="C139" i="21"/>
  <c r="R139" i="21"/>
  <c r="J139" i="21"/>
  <c r="B139" i="21"/>
  <c r="W139" i="21"/>
  <c r="G139" i="21"/>
  <c r="V139" i="21"/>
  <c r="F139" i="21"/>
  <c r="O139" i="21"/>
  <c r="N139" i="21"/>
  <c r="X35" i="19"/>
  <c r="T35" i="19"/>
  <c r="P35" i="19"/>
  <c r="L35" i="19"/>
  <c r="H35" i="19"/>
  <c r="D35" i="19"/>
  <c r="V35" i="19"/>
  <c r="R35" i="19"/>
  <c r="N35" i="19"/>
  <c r="J35" i="19"/>
  <c r="F35" i="19"/>
  <c r="B35" i="19"/>
  <c r="Y35" i="19"/>
  <c r="Q35" i="19"/>
  <c r="I35" i="19"/>
  <c r="W35" i="19"/>
  <c r="G35" i="19"/>
  <c r="U35" i="19"/>
  <c r="M35" i="19"/>
  <c r="E35" i="19"/>
  <c r="S35" i="19"/>
  <c r="K35" i="19"/>
  <c r="C35" i="19"/>
  <c r="O35" i="19"/>
  <c r="X71" i="19"/>
  <c r="T71" i="19"/>
  <c r="P71" i="19"/>
  <c r="L71" i="19"/>
  <c r="H71" i="19"/>
  <c r="D71" i="19"/>
  <c r="V71" i="19"/>
  <c r="R71" i="19"/>
  <c r="N71" i="19"/>
  <c r="J71" i="19"/>
  <c r="F71" i="19"/>
  <c r="B71" i="19"/>
  <c r="Y71" i="19"/>
  <c r="Q71" i="19"/>
  <c r="I71" i="19"/>
  <c r="W71" i="19"/>
  <c r="O71" i="19"/>
  <c r="G71" i="19"/>
  <c r="U71" i="19"/>
  <c r="M71" i="19"/>
  <c r="E71" i="19"/>
  <c r="S71" i="19"/>
  <c r="K71" i="19"/>
  <c r="C71" i="19"/>
  <c r="W243" i="21"/>
  <c r="S243" i="21"/>
  <c r="O243" i="21"/>
  <c r="K243" i="21"/>
  <c r="G243" i="21"/>
  <c r="C243" i="21"/>
  <c r="V243" i="21"/>
  <c r="R243" i="21"/>
  <c r="N243" i="21"/>
  <c r="J243" i="21"/>
  <c r="F243" i="21"/>
  <c r="B243" i="21"/>
  <c r="U243" i="21"/>
  <c r="M243" i="21"/>
  <c r="E243" i="21"/>
  <c r="Q243" i="21"/>
  <c r="T243" i="21"/>
  <c r="L243" i="21"/>
  <c r="D243" i="21"/>
  <c r="Y243" i="21"/>
  <c r="I243" i="21"/>
  <c r="P243" i="21"/>
  <c r="X243" i="21"/>
  <c r="H243" i="21"/>
  <c r="V415" i="28"/>
  <c r="R415" i="28"/>
  <c r="N415" i="28"/>
  <c r="J415" i="28"/>
  <c r="F415" i="28"/>
  <c r="B415" i="28"/>
  <c r="Y415" i="28"/>
  <c r="T415" i="28"/>
  <c r="O415" i="28"/>
  <c r="I415" i="28"/>
  <c r="D415" i="28"/>
  <c r="X415" i="28"/>
  <c r="S415" i="28"/>
  <c r="M415" i="28"/>
  <c r="H415" i="28"/>
  <c r="C415" i="28"/>
  <c r="Q415" i="28"/>
  <c r="G415" i="28"/>
  <c r="L415" i="28"/>
  <c r="K415" i="28"/>
  <c r="P415" i="28"/>
  <c r="E415" i="28"/>
  <c r="W415" i="28"/>
  <c r="U415" i="28"/>
  <c r="W71" i="28"/>
  <c r="S71" i="28"/>
  <c r="O71" i="28"/>
  <c r="K71" i="28"/>
  <c r="G71" i="28"/>
  <c r="C71" i="28"/>
  <c r="V71" i="28"/>
  <c r="R71" i="28"/>
  <c r="N71" i="28"/>
  <c r="J71" i="28"/>
  <c r="F71" i="28"/>
  <c r="B71" i="28"/>
  <c r="Y71" i="28"/>
  <c r="Q71" i="28"/>
  <c r="I71" i="28"/>
  <c r="X71" i="28"/>
  <c r="P71" i="28"/>
  <c r="H71" i="28"/>
  <c r="M71" i="28"/>
  <c r="E71" i="28"/>
  <c r="T71" i="28"/>
  <c r="L71" i="28"/>
  <c r="U71" i="28"/>
  <c r="D71" i="28"/>
  <c r="Y141" i="28"/>
  <c r="U141" i="28"/>
  <c r="Q141" i="28"/>
  <c r="M141" i="28"/>
  <c r="I141" i="28"/>
  <c r="E141" i="28"/>
  <c r="X141" i="28"/>
  <c r="T141" i="28"/>
  <c r="P141" i="28"/>
  <c r="L141" i="28"/>
  <c r="H141" i="28"/>
  <c r="D141" i="28"/>
  <c r="S141" i="28"/>
  <c r="K141" i="28"/>
  <c r="C141" i="28"/>
  <c r="R141" i="28"/>
  <c r="J141" i="28"/>
  <c r="B141" i="28"/>
  <c r="W141" i="28"/>
  <c r="G141" i="28"/>
  <c r="V141" i="28"/>
  <c r="F141" i="28"/>
  <c r="O141" i="28"/>
  <c r="N141" i="28"/>
  <c r="W346" i="21"/>
  <c r="S346" i="21"/>
  <c r="O346" i="21"/>
  <c r="K346" i="21"/>
  <c r="G346" i="21"/>
  <c r="C346" i="21"/>
  <c r="V346" i="21"/>
  <c r="R346" i="21"/>
  <c r="N346" i="21"/>
  <c r="J346" i="21"/>
  <c r="F346" i="21"/>
  <c r="B346" i="21"/>
  <c r="U346" i="21"/>
  <c r="M346" i="21"/>
  <c r="E346" i="21"/>
  <c r="Q346" i="21"/>
  <c r="X346" i="21"/>
  <c r="H346" i="21"/>
  <c r="T346" i="21"/>
  <c r="L346" i="21"/>
  <c r="D346" i="21"/>
  <c r="Y346" i="21"/>
  <c r="I346" i="21"/>
  <c r="P346" i="21"/>
  <c r="A313" i="21"/>
  <c r="A381" i="21"/>
  <c r="A415" i="21"/>
  <c r="A347" i="21"/>
  <c r="A245" i="28"/>
  <c r="A416" i="28"/>
  <c r="A314" i="28"/>
  <c r="A177" i="28"/>
  <c r="A72" i="28"/>
  <c r="A107" i="28"/>
  <c r="A279" i="28"/>
  <c r="A211" i="28"/>
  <c r="A37" i="28"/>
  <c r="A348" i="28"/>
  <c r="A382" i="28"/>
  <c r="A142" i="28"/>
  <c r="A278" i="21"/>
  <c r="A244" i="21"/>
  <c r="A209" i="21"/>
  <c r="A108" i="19"/>
  <c r="A72" i="19"/>
  <c r="A35" i="25"/>
  <c r="A105" i="21"/>
  <c r="A71" i="25"/>
  <c r="A107" i="25"/>
  <c r="A37" i="21"/>
  <c r="A36" i="19"/>
  <c r="A175" i="21"/>
  <c r="A70" i="21"/>
  <c r="A144" i="25"/>
  <c r="A140" i="21"/>
  <c r="A142" i="19"/>
  <c r="Y140" i="21" l="1"/>
  <c r="U140" i="21"/>
  <c r="Q140" i="21"/>
  <c r="M140" i="21"/>
  <c r="I140" i="21"/>
  <c r="E140" i="21"/>
  <c r="X140" i="21"/>
  <c r="T140" i="21"/>
  <c r="P140" i="21"/>
  <c r="L140" i="21"/>
  <c r="H140" i="21"/>
  <c r="D140" i="21"/>
  <c r="S140" i="21"/>
  <c r="K140" i="21"/>
  <c r="C140" i="21"/>
  <c r="R140" i="21"/>
  <c r="J140" i="21"/>
  <c r="B140" i="21"/>
  <c r="O140" i="21"/>
  <c r="N140" i="21"/>
  <c r="G140" i="21"/>
  <c r="W140" i="21"/>
  <c r="V140" i="21"/>
  <c r="F140" i="21"/>
  <c r="X36" i="19"/>
  <c r="T36" i="19"/>
  <c r="P36" i="19"/>
  <c r="L36" i="19"/>
  <c r="H36" i="19"/>
  <c r="D36" i="19"/>
  <c r="V36" i="19"/>
  <c r="R36" i="19"/>
  <c r="N36" i="19"/>
  <c r="J36" i="19"/>
  <c r="F36" i="19"/>
  <c r="B36" i="19"/>
  <c r="Y36" i="19"/>
  <c r="Q36" i="19"/>
  <c r="I36" i="19"/>
  <c r="O36" i="19"/>
  <c r="U36" i="19"/>
  <c r="M36" i="19"/>
  <c r="E36" i="19"/>
  <c r="S36" i="19"/>
  <c r="K36" i="19"/>
  <c r="C36" i="19"/>
  <c r="W36" i="19"/>
  <c r="G36" i="19"/>
  <c r="Y105" i="21"/>
  <c r="U105" i="21"/>
  <c r="Q105" i="21"/>
  <c r="M105" i="21"/>
  <c r="I105" i="21"/>
  <c r="E105" i="21"/>
  <c r="X105" i="21"/>
  <c r="T105" i="21"/>
  <c r="P105" i="21"/>
  <c r="L105" i="21"/>
  <c r="H105" i="21"/>
  <c r="D105" i="21"/>
  <c r="S105" i="21"/>
  <c r="K105" i="21"/>
  <c r="C105" i="21"/>
  <c r="R105" i="21"/>
  <c r="J105" i="21"/>
  <c r="B105" i="21"/>
  <c r="O105" i="21"/>
  <c r="N105" i="21"/>
  <c r="W105" i="21"/>
  <c r="F105" i="21"/>
  <c r="V105" i="21"/>
  <c r="G105" i="21"/>
  <c r="V209" i="21"/>
  <c r="R209" i="21"/>
  <c r="N209" i="21"/>
  <c r="J209" i="21"/>
  <c r="F209" i="21"/>
  <c r="B209" i="21"/>
  <c r="Y209" i="21"/>
  <c r="U209" i="21"/>
  <c r="Q209" i="21"/>
  <c r="M209" i="21"/>
  <c r="I209" i="21"/>
  <c r="E209" i="21"/>
  <c r="X209" i="21"/>
  <c r="P209" i="21"/>
  <c r="H209" i="21"/>
  <c r="T209" i="21"/>
  <c r="L209" i="21"/>
  <c r="D209" i="21"/>
  <c r="W209" i="21"/>
  <c r="G209" i="21"/>
  <c r="O209" i="21"/>
  <c r="S209" i="21"/>
  <c r="K209" i="21"/>
  <c r="C209" i="21"/>
  <c r="W382" i="28"/>
  <c r="S382" i="28"/>
  <c r="O382" i="28"/>
  <c r="K382" i="28"/>
  <c r="G382" i="28"/>
  <c r="C382" i="28"/>
  <c r="V382" i="28"/>
  <c r="R382" i="28"/>
  <c r="N382" i="28"/>
  <c r="J382" i="28"/>
  <c r="F382" i="28"/>
  <c r="B382" i="28"/>
  <c r="U382" i="28"/>
  <c r="M382" i="28"/>
  <c r="E382" i="28"/>
  <c r="Q382" i="28"/>
  <c r="X382" i="28"/>
  <c r="P382" i="28"/>
  <c r="T382" i="28"/>
  <c r="L382" i="28"/>
  <c r="D382" i="28"/>
  <c r="Y382" i="28"/>
  <c r="I382" i="28"/>
  <c r="H382" i="28"/>
  <c r="W279" i="28"/>
  <c r="S279" i="28"/>
  <c r="O279" i="28"/>
  <c r="K279" i="28"/>
  <c r="G279" i="28"/>
  <c r="C279" i="28"/>
  <c r="V279" i="28"/>
  <c r="R279" i="28"/>
  <c r="N279" i="28"/>
  <c r="J279" i="28"/>
  <c r="F279" i="28"/>
  <c r="B279" i="28"/>
  <c r="U279" i="28"/>
  <c r="M279" i="28"/>
  <c r="E279" i="28"/>
  <c r="Q279" i="28"/>
  <c r="P279" i="28"/>
  <c r="T279" i="28"/>
  <c r="L279" i="28"/>
  <c r="D279" i="28"/>
  <c r="Y279" i="28"/>
  <c r="I279" i="28"/>
  <c r="X279" i="28"/>
  <c r="H279" i="28"/>
  <c r="W314" i="28"/>
  <c r="S314" i="28"/>
  <c r="O314" i="28"/>
  <c r="K314" i="28"/>
  <c r="G314" i="28"/>
  <c r="C314" i="28"/>
  <c r="V314" i="28"/>
  <c r="R314" i="28"/>
  <c r="N314" i="28"/>
  <c r="J314" i="28"/>
  <c r="F314" i="28"/>
  <c r="B314" i="28"/>
  <c r="U314" i="28"/>
  <c r="M314" i="28"/>
  <c r="E314" i="28"/>
  <c r="Y314" i="28"/>
  <c r="I314" i="28"/>
  <c r="P314" i="28"/>
  <c r="T314" i="28"/>
  <c r="L314" i="28"/>
  <c r="D314" i="28"/>
  <c r="Q314" i="28"/>
  <c r="X314" i="28"/>
  <c r="H314" i="28"/>
  <c r="W415" i="21"/>
  <c r="S415" i="21"/>
  <c r="O415" i="21"/>
  <c r="K415" i="21"/>
  <c r="G415" i="21"/>
  <c r="C415" i="21"/>
  <c r="V415" i="21"/>
  <c r="R415" i="21"/>
  <c r="N415" i="21"/>
  <c r="J415" i="21"/>
  <c r="F415" i="21"/>
  <c r="B415" i="21"/>
  <c r="U415" i="21"/>
  <c r="M415" i="21"/>
  <c r="E415" i="21"/>
  <c r="Q415" i="21"/>
  <c r="P415" i="21"/>
  <c r="T415" i="21"/>
  <c r="L415" i="21"/>
  <c r="D415" i="21"/>
  <c r="Y415" i="21"/>
  <c r="I415" i="21"/>
  <c r="X415" i="21"/>
  <c r="H415" i="21"/>
  <c r="V142" i="19"/>
  <c r="R142" i="19"/>
  <c r="N142" i="19"/>
  <c r="J142" i="19"/>
  <c r="F142" i="19"/>
  <c r="B142" i="19"/>
  <c r="U142" i="19"/>
  <c r="P142" i="19"/>
  <c r="K142" i="19"/>
  <c r="E142" i="19"/>
  <c r="X142" i="19"/>
  <c r="S142" i="19"/>
  <c r="M142" i="19"/>
  <c r="H142" i="19"/>
  <c r="C142" i="19"/>
  <c r="Y142" i="19"/>
  <c r="O142" i="19"/>
  <c r="D142" i="19"/>
  <c r="T142" i="19"/>
  <c r="I142" i="19"/>
  <c r="G142" i="19"/>
  <c r="W142" i="19"/>
  <c r="Q142" i="19"/>
  <c r="L142" i="19"/>
  <c r="Y175" i="21"/>
  <c r="U175" i="21"/>
  <c r="Q175" i="21"/>
  <c r="M175" i="21"/>
  <c r="I175" i="21"/>
  <c r="E175" i="21"/>
  <c r="W175" i="21"/>
  <c r="S175" i="21"/>
  <c r="O175" i="21"/>
  <c r="K175" i="21"/>
  <c r="G175" i="21"/>
  <c r="C175" i="21"/>
  <c r="T175" i="21"/>
  <c r="L175" i="21"/>
  <c r="D175" i="21"/>
  <c r="R175" i="21"/>
  <c r="J175" i="21"/>
  <c r="B175" i="21"/>
  <c r="P175" i="21"/>
  <c r="X175" i="21"/>
  <c r="H175" i="21"/>
  <c r="N175" i="21"/>
  <c r="V175" i="21"/>
  <c r="F175" i="21"/>
  <c r="V71" i="25"/>
  <c r="R71" i="25"/>
  <c r="N71" i="25"/>
  <c r="J71" i="25"/>
  <c r="F71" i="25"/>
  <c r="B71" i="25"/>
  <c r="Y71" i="25"/>
  <c r="U71" i="25"/>
  <c r="Q71" i="25"/>
  <c r="M71" i="25"/>
  <c r="I71" i="25"/>
  <c r="E71" i="25"/>
  <c r="X71" i="25"/>
  <c r="P71" i="25"/>
  <c r="H71" i="25"/>
  <c r="W71" i="25"/>
  <c r="O71" i="25"/>
  <c r="G71" i="25"/>
  <c r="L71" i="25"/>
  <c r="K71" i="25"/>
  <c r="D71" i="25"/>
  <c r="C71" i="25"/>
  <c r="S71" i="25"/>
  <c r="T71" i="25"/>
  <c r="V108" i="19"/>
  <c r="R108" i="19"/>
  <c r="N108" i="19"/>
  <c r="J108" i="19"/>
  <c r="F108" i="19"/>
  <c r="B108" i="19"/>
  <c r="X108" i="19"/>
  <c r="T108" i="19"/>
  <c r="P108" i="19"/>
  <c r="L108" i="19"/>
  <c r="H108" i="19"/>
  <c r="D108" i="19"/>
  <c r="Y108" i="19"/>
  <c r="Q108" i="19"/>
  <c r="I108" i="19"/>
  <c r="U108" i="19"/>
  <c r="M108" i="19"/>
  <c r="E108" i="19"/>
  <c r="S108" i="19"/>
  <c r="C108" i="19"/>
  <c r="O108" i="19"/>
  <c r="K108" i="19"/>
  <c r="W108" i="19"/>
  <c r="G108" i="19"/>
  <c r="Y142" i="28"/>
  <c r="U142" i="28"/>
  <c r="Q142" i="28"/>
  <c r="M142" i="28"/>
  <c r="I142" i="28"/>
  <c r="E142" i="28"/>
  <c r="X142" i="28"/>
  <c r="T142" i="28"/>
  <c r="P142" i="28"/>
  <c r="L142" i="28"/>
  <c r="H142" i="28"/>
  <c r="D142" i="28"/>
  <c r="S142" i="28"/>
  <c r="K142" i="28"/>
  <c r="C142" i="28"/>
  <c r="R142" i="28"/>
  <c r="J142" i="28"/>
  <c r="B142" i="28"/>
  <c r="O142" i="28"/>
  <c r="N142" i="28"/>
  <c r="W142" i="28"/>
  <c r="V142" i="28"/>
  <c r="G142" i="28"/>
  <c r="F142" i="28"/>
  <c r="W211" i="28"/>
  <c r="S211" i="28"/>
  <c r="O211" i="28"/>
  <c r="K211" i="28"/>
  <c r="G211" i="28"/>
  <c r="C211" i="28"/>
  <c r="V211" i="28"/>
  <c r="Q211" i="28"/>
  <c r="L211" i="28"/>
  <c r="F211" i="28"/>
  <c r="Y211" i="28"/>
  <c r="R211" i="28"/>
  <c r="J211" i="28"/>
  <c r="D211" i="28"/>
  <c r="X211" i="28"/>
  <c r="P211" i="28"/>
  <c r="I211" i="28"/>
  <c r="B211" i="28"/>
  <c r="N211" i="28"/>
  <c r="M211" i="28"/>
  <c r="U211" i="28"/>
  <c r="T211" i="28"/>
  <c r="H211" i="28"/>
  <c r="E211" i="28"/>
  <c r="X177" i="28"/>
  <c r="T177" i="28"/>
  <c r="P177" i="28"/>
  <c r="L177" i="28"/>
  <c r="H177" i="28"/>
  <c r="D177" i="28"/>
  <c r="Y177" i="28"/>
  <c r="S177" i="28"/>
  <c r="N177" i="28"/>
  <c r="I177" i="28"/>
  <c r="C177" i="28"/>
  <c r="V177" i="28"/>
  <c r="Q177" i="28"/>
  <c r="K177" i="28"/>
  <c r="F177" i="28"/>
  <c r="R177" i="28"/>
  <c r="G177" i="28"/>
  <c r="O177" i="28"/>
  <c r="E177" i="28"/>
  <c r="M177" i="28"/>
  <c r="W177" i="28"/>
  <c r="B177" i="28"/>
  <c r="U177" i="28"/>
  <c r="J177" i="28"/>
  <c r="W347" i="21"/>
  <c r="S347" i="21"/>
  <c r="O347" i="21"/>
  <c r="K347" i="21"/>
  <c r="G347" i="21"/>
  <c r="C347" i="21"/>
  <c r="V347" i="21"/>
  <c r="R347" i="21"/>
  <c r="N347" i="21"/>
  <c r="J347" i="21"/>
  <c r="F347" i="21"/>
  <c r="B347" i="21"/>
  <c r="U347" i="21"/>
  <c r="M347" i="21"/>
  <c r="E347" i="21"/>
  <c r="Y347" i="21"/>
  <c r="I347" i="21"/>
  <c r="P347" i="21"/>
  <c r="T347" i="21"/>
  <c r="L347" i="21"/>
  <c r="D347" i="21"/>
  <c r="Q347" i="21"/>
  <c r="X347" i="21"/>
  <c r="H347" i="21"/>
  <c r="V144" i="25"/>
  <c r="R144" i="25"/>
  <c r="N144" i="25"/>
  <c r="J144" i="25"/>
  <c r="F144" i="25"/>
  <c r="B144" i="25"/>
  <c r="Y144" i="25"/>
  <c r="U144" i="25"/>
  <c r="Q144" i="25"/>
  <c r="M144" i="25"/>
  <c r="I144" i="25"/>
  <c r="E144" i="25"/>
  <c r="X144" i="25"/>
  <c r="P144" i="25"/>
  <c r="H144" i="25"/>
  <c r="W144" i="25"/>
  <c r="O144" i="25"/>
  <c r="G144" i="25"/>
  <c r="T144" i="25"/>
  <c r="D144" i="25"/>
  <c r="S144" i="25"/>
  <c r="C144" i="25"/>
  <c r="L144" i="25"/>
  <c r="K144" i="25"/>
  <c r="Y37" i="21"/>
  <c r="U37" i="21"/>
  <c r="Q37" i="21"/>
  <c r="M37" i="21"/>
  <c r="I37" i="21"/>
  <c r="E37" i="21"/>
  <c r="X37" i="21"/>
  <c r="T37" i="21"/>
  <c r="P37" i="21"/>
  <c r="L37" i="21"/>
  <c r="H37" i="21"/>
  <c r="D37" i="21"/>
  <c r="S37" i="21"/>
  <c r="K37" i="21"/>
  <c r="C37" i="21"/>
  <c r="R37" i="21"/>
  <c r="J37" i="21"/>
  <c r="B37" i="21"/>
  <c r="O37" i="21"/>
  <c r="N37" i="21"/>
  <c r="G37" i="21"/>
  <c r="F37" i="21"/>
  <c r="W37" i="21"/>
  <c r="V37" i="21"/>
  <c r="V35" i="25"/>
  <c r="R35" i="25"/>
  <c r="N35" i="25"/>
  <c r="J35" i="25"/>
  <c r="F35" i="25"/>
  <c r="B35" i="25"/>
  <c r="Y35" i="25"/>
  <c r="U35" i="25"/>
  <c r="Q35" i="25"/>
  <c r="M35" i="25"/>
  <c r="I35" i="25"/>
  <c r="E35" i="25"/>
  <c r="X35" i="25"/>
  <c r="P35" i="25"/>
  <c r="H35" i="25"/>
  <c r="W35" i="25"/>
  <c r="O35" i="25"/>
  <c r="G35" i="25"/>
  <c r="T35" i="25"/>
  <c r="D35" i="25"/>
  <c r="S35" i="25"/>
  <c r="C35" i="25"/>
  <c r="L35" i="25"/>
  <c r="K35" i="25"/>
  <c r="W244" i="21"/>
  <c r="S244" i="21"/>
  <c r="O244" i="21"/>
  <c r="K244" i="21"/>
  <c r="G244" i="21"/>
  <c r="C244" i="21"/>
  <c r="V244" i="21"/>
  <c r="R244" i="21"/>
  <c r="N244" i="21"/>
  <c r="J244" i="21"/>
  <c r="F244" i="21"/>
  <c r="B244" i="21"/>
  <c r="U244" i="21"/>
  <c r="M244" i="21"/>
  <c r="E244" i="21"/>
  <c r="T244" i="21"/>
  <c r="L244" i="21"/>
  <c r="D244" i="21"/>
  <c r="Y244" i="21"/>
  <c r="Q244" i="21"/>
  <c r="I244" i="21"/>
  <c r="X244" i="21"/>
  <c r="H244" i="21"/>
  <c r="P244" i="21"/>
  <c r="W348" i="28"/>
  <c r="S348" i="28"/>
  <c r="O348" i="28"/>
  <c r="K348" i="28"/>
  <c r="G348" i="28"/>
  <c r="C348" i="28"/>
  <c r="V348" i="28"/>
  <c r="R348" i="28"/>
  <c r="N348" i="28"/>
  <c r="J348" i="28"/>
  <c r="F348" i="28"/>
  <c r="B348" i="28"/>
  <c r="U348" i="28"/>
  <c r="M348" i="28"/>
  <c r="E348" i="28"/>
  <c r="Y348" i="28"/>
  <c r="I348" i="28"/>
  <c r="X348" i="28"/>
  <c r="H348" i="28"/>
  <c r="T348" i="28"/>
  <c r="L348" i="28"/>
  <c r="D348" i="28"/>
  <c r="Q348" i="28"/>
  <c r="P348" i="28"/>
  <c r="W107" i="28"/>
  <c r="S107" i="28"/>
  <c r="O107" i="28"/>
  <c r="K107" i="28"/>
  <c r="G107" i="28"/>
  <c r="C107" i="28"/>
  <c r="V107" i="28"/>
  <c r="R107" i="28"/>
  <c r="N107" i="28"/>
  <c r="J107" i="28"/>
  <c r="F107" i="28"/>
  <c r="B107" i="28"/>
  <c r="Y107" i="28"/>
  <c r="Q107" i="28"/>
  <c r="I107" i="28"/>
  <c r="X107" i="28"/>
  <c r="P107" i="28"/>
  <c r="H107" i="28"/>
  <c r="U107" i="28"/>
  <c r="E107" i="28"/>
  <c r="M107" i="28"/>
  <c r="T107" i="28"/>
  <c r="D107" i="28"/>
  <c r="L107" i="28"/>
  <c r="V416" i="28"/>
  <c r="R416" i="28"/>
  <c r="N416" i="28"/>
  <c r="J416" i="28"/>
  <c r="F416" i="28"/>
  <c r="B416" i="28"/>
  <c r="W416" i="28"/>
  <c r="Q416" i="28"/>
  <c r="L416" i="28"/>
  <c r="G416" i="28"/>
  <c r="U416" i="28"/>
  <c r="P416" i="28"/>
  <c r="K416" i="28"/>
  <c r="E416" i="28"/>
  <c r="Y416" i="28"/>
  <c r="O416" i="28"/>
  <c r="D416" i="28"/>
  <c r="I416" i="28"/>
  <c r="H416" i="28"/>
  <c r="X416" i="28"/>
  <c r="M416" i="28"/>
  <c r="C416" i="28"/>
  <c r="T416" i="28"/>
  <c r="S416" i="28"/>
  <c r="W381" i="21"/>
  <c r="S381" i="21"/>
  <c r="O381" i="21"/>
  <c r="K381" i="21"/>
  <c r="G381" i="21"/>
  <c r="C381" i="21"/>
  <c r="V381" i="21"/>
  <c r="R381" i="21"/>
  <c r="N381" i="21"/>
  <c r="J381" i="21"/>
  <c r="F381" i="21"/>
  <c r="B381" i="21"/>
  <c r="U381" i="21"/>
  <c r="M381" i="21"/>
  <c r="E381" i="21"/>
  <c r="Q381" i="21"/>
  <c r="X381" i="21"/>
  <c r="H381" i="21"/>
  <c r="T381" i="21"/>
  <c r="L381" i="21"/>
  <c r="D381" i="21"/>
  <c r="Y381" i="21"/>
  <c r="I381" i="21"/>
  <c r="P381" i="21"/>
  <c r="Y70" i="21"/>
  <c r="U70" i="21"/>
  <c r="Q70" i="21"/>
  <c r="M70" i="21"/>
  <c r="I70" i="21"/>
  <c r="E70" i="21"/>
  <c r="X70" i="21"/>
  <c r="T70" i="21"/>
  <c r="P70" i="21"/>
  <c r="L70" i="21"/>
  <c r="H70" i="21"/>
  <c r="D70" i="21"/>
  <c r="S70" i="21"/>
  <c r="K70" i="21"/>
  <c r="C70" i="21"/>
  <c r="R70" i="21"/>
  <c r="J70" i="21"/>
  <c r="B70" i="21"/>
  <c r="O70" i="21"/>
  <c r="N70" i="21"/>
  <c r="G70" i="21"/>
  <c r="W70" i="21"/>
  <c r="V70" i="21"/>
  <c r="F70" i="21"/>
  <c r="V107" i="25"/>
  <c r="R107" i="25"/>
  <c r="N107" i="25"/>
  <c r="J107" i="25"/>
  <c r="F107" i="25"/>
  <c r="B107" i="25"/>
  <c r="Y107" i="25"/>
  <c r="U107" i="25"/>
  <c r="Q107" i="25"/>
  <c r="M107" i="25"/>
  <c r="I107" i="25"/>
  <c r="E107" i="25"/>
  <c r="X107" i="25"/>
  <c r="P107" i="25"/>
  <c r="H107" i="25"/>
  <c r="W107" i="25"/>
  <c r="O107" i="25"/>
  <c r="G107" i="25"/>
  <c r="T107" i="25"/>
  <c r="D107" i="25"/>
  <c r="S107" i="25"/>
  <c r="C107" i="25"/>
  <c r="L107" i="25"/>
  <c r="K107" i="25"/>
  <c r="X72" i="19"/>
  <c r="T72" i="19"/>
  <c r="P72" i="19"/>
  <c r="L72" i="19"/>
  <c r="H72" i="19"/>
  <c r="D72" i="19"/>
  <c r="V72" i="19"/>
  <c r="R72" i="19"/>
  <c r="N72" i="19"/>
  <c r="J72" i="19"/>
  <c r="F72" i="19"/>
  <c r="B72" i="19"/>
  <c r="Y72" i="19"/>
  <c r="Q72" i="19"/>
  <c r="I72" i="19"/>
  <c r="W72" i="19"/>
  <c r="O72" i="19"/>
  <c r="G72" i="19"/>
  <c r="U72" i="19"/>
  <c r="M72" i="19"/>
  <c r="E72" i="19"/>
  <c r="S72" i="19"/>
  <c r="K72" i="19"/>
  <c r="C72" i="19"/>
  <c r="W278" i="21"/>
  <c r="S278" i="21"/>
  <c r="O278" i="21"/>
  <c r="K278" i="21"/>
  <c r="G278" i="21"/>
  <c r="C278" i="21"/>
  <c r="V278" i="21"/>
  <c r="R278" i="21"/>
  <c r="N278" i="21"/>
  <c r="J278" i="21"/>
  <c r="F278" i="21"/>
  <c r="B278" i="21"/>
  <c r="U278" i="21"/>
  <c r="M278" i="21"/>
  <c r="E278" i="21"/>
  <c r="Y278" i="21"/>
  <c r="I278" i="21"/>
  <c r="T278" i="21"/>
  <c r="L278" i="21"/>
  <c r="D278" i="21"/>
  <c r="Q278" i="21"/>
  <c r="H278" i="21"/>
  <c r="X278" i="21"/>
  <c r="P278" i="21"/>
  <c r="W37" i="28"/>
  <c r="S37" i="28"/>
  <c r="O37" i="28"/>
  <c r="K37" i="28"/>
  <c r="G37" i="28"/>
  <c r="C37" i="28"/>
  <c r="V37" i="28"/>
  <c r="R37" i="28"/>
  <c r="N37" i="28"/>
  <c r="J37" i="28"/>
  <c r="F37" i="28"/>
  <c r="B37" i="28"/>
  <c r="Y37" i="28"/>
  <c r="Q37" i="28"/>
  <c r="I37" i="28"/>
  <c r="X37" i="28"/>
  <c r="P37" i="28"/>
  <c r="H37" i="28"/>
  <c r="U37" i="28"/>
  <c r="E37" i="28"/>
  <c r="T37" i="28"/>
  <c r="D37" i="28"/>
  <c r="M37" i="28"/>
  <c r="L37" i="28"/>
  <c r="W72" i="28"/>
  <c r="S72" i="28"/>
  <c r="O72" i="28"/>
  <c r="K72" i="28"/>
  <c r="G72" i="28"/>
  <c r="C72" i="28"/>
  <c r="V72" i="28"/>
  <c r="R72" i="28"/>
  <c r="N72" i="28"/>
  <c r="J72" i="28"/>
  <c r="F72" i="28"/>
  <c r="B72" i="28"/>
  <c r="Y72" i="28"/>
  <c r="Q72" i="28"/>
  <c r="I72" i="28"/>
  <c r="X72" i="28"/>
  <c r="P72" i="28"/>
  <c r="H72" i="28"/>
  <c r="U72" i="28"/>
  <c r="E72" i="28"/>
  <c r="M72" i="28"/>
  <c r="T72" i="28"/>
  <c r="D72" i="28"/>
  <c r="L72" i="28"/>
  <c r="W245" i="28"/>
  <c r="S245" i="28"/>
  <c r="O245" i="28"/>
  <c r="K245" i="28"/>
  <c r="G245" i="28"/>
  <c r="C245" i="28"/>
  <c r="V245" i="28"/>
  <c r="R245" i="28"/>
  <c r="N245" i="28"/>
  <c r="J245" i="28"/>
  <c r="F245" i="28"/>
  <c r="B245" i="28"/>
  <c r="U245" i="28"/>
  <c r="M245" i="28"/>
  <c r="E245" i="28"/>
  <c r="Y245" i="28"/>
  <c r="I245" i="28"/>
  <c r="X245" i="28"/>
  <c r="H245" i="28"/>
  <c r="T245" i="28"/>
  <c r="L245" i="28"/>
  <c r="D245" i="28"/>
  <c r="Q245" i="28"/>
  <c r="P245" i="28"/>
  <c r="W313" i="21"/>
  <c r="S313" i="21"/>
  <c r="O313" i="21"/>
  <c r="K313" i="21"/>
  <c r="G313" i="21"/>
  <c r="C313" i="21"/>
  <c r="V313" i="21"/>
  <c r="R313" i="21"/>
  <c r="N313" i="21"/>
  <c r="J313" i="21"/>
  <c r="F313" i="21"/>
  <c r="B313" i="21"/>
  <c r="U313" i="21"/>
  <c r="M313" i="21"/>
  <c r="E313" i="21"/>
  <c r="Y313" i="21"/>
  <c r="T313" i="21"/>
  <c r="L313" i="21"/>
  <c r="D313" i="21"/>
  <c r="Q313" i="21"/>
  <c r="I313" i="21"/>
  <c r="X313" i="21"/>
  <c r="P313" i="21"/>
  <c r="H313" i="21"/>
  <c r="A348" i="21"/>
  <c r="A349" i="21" s="1"/>
  <c r="A416" i="21"/>
  <c r="A382" i="21"/>
  <c r="A383" i="21" s="1"/>
  <c r="A314" i="21"/>
  <c r="A349" i="28"/>
  <c r="A178" i="28"/>
  <c r="A383" i="28"/>
  <c r="A212" i="28"/>
  <c r="A280" i="28"/>
  <c r="A108" i="28"/>
  <c r="A417" i="28"/>
  <c r="A246" i="28"/>
  <c r="A143" i="28"/>
  <c r="A38" i="28"/>
  <c r="A73" i="28"/>
  <c r="A315" i="28"/>
  <c r="A245" i="21"/>
  <c r="A279" i="21"/>
  <c r="A210" i="21"/>
  <c r="A109" i="19"/>
  <c r="A73" i="19"/>
  <c r="A37" i="19"/>
  <c r="A38" i="21"/>
  <c r="A143" i="19"/>
  <c r="A106" i="21"/>
  <c r="A72" i="25"/>
  <c r="A36" i="25"/>
  <c r="A141" i="21"/>
  <c r="A108" i="25"/>
  <c r="A145" i="25"/>
  <c r="A71" i="21"/>
  <c r="A176" i="21"/>
  <c r="V108" i="25" l="1"/>
  <c r="R108" i="25"/>
  <c r="N108" i="25"/>
  <c r="J108" i="25"/>
  <c r="F108" i="25"/>
  <c r="B108" i="25"/>
  <c r="Y108" i="25"/>
  <c r="U108" i="25"/>
  <c r="Q108" i="25"/>
  <c r="M108" i="25"/>
  <c r="I108" i="25"/>
  <c r="E108" i="25"/>
  <c r="X108" i="25"/>
  <c r="P108" i="25"/>
  <c r="H108" i="25"/>
  <c r="W108" i="25"/>
  <c r="O108" i="25"/>
  <c r="G108" i="25"/>
  <c r="L108" i="25"/>
  <c r="K108" i="25"/>
  <c r="D108" i="25"/>
  <c r="C108" i="25"/>
  <c r="S108" i="25"/>
  <c r="T108" i="25"/>
  <c r="Y106" i="21"/>
  <c r="U106" i="21"/>
  <c r="Q106" i="21"/>
  <c r="M106" i="21"/>
  <c r="I106" i="21"/>
  <c r="E106" i="21"/>
  <c r="X106" i="21"/>
  <c r="T106" i="21"/>
  <c r="P106" i="21"/>
  <c r="L106" i="21"/>
  <c r="H106" i="21"/>
  <c r="D106" i="21"/>
  <c r="S106" i="21"/>
  <c r="K106" i="21"/>
  <c r="C106" i="21"/>
  <c r="R106" i="21"/>
  <c r="J106" i="21"/>
  <c r="B106" i="21"/>
  <c r="W106" i="21"/>
  <c r="G106" i="21"/>
  <c r="V106" i="21"/>
  <c r="F106" i="21"/>
  <c r="O106" i="21"/>
  <c r="N106" i="21"/>
  <c r="X73" i="19"/>
  <c r="T73" i="19"/>
  <c r="P73" i="19"/>
  <c r="L73" i="19"/>
  <c r="H73" i="19"/>
  <c r="D73" i="19"/>
  <c r="V73" i="19"/>
  <c r="R73" i="19"/>
  <c r="N73" i="19"/>
  <c r="J73" i="19"/>
  <c r="F73" i="19"/>
  <c r="B73" i="19"/>
  <c r="Y73" i="19"/>
  <c r="Q73" i="19"/>
  <c r="I73" i="19"/>
  <c r="W73" i="19"/>
  <c r="O73" i="19"/>
  <c r="G73" i="19"/>
  <c r="U73" i="19"/>
  <c r="M73" i="19"/>
  <c r="E73" i="19"/>
  <c r="S73" i="19"/>
  <c r="K73" i="19"/>
  <c r="C73" i="19"/>
  <c r="W245" i="21"/>
  <c r="S245" i="21"/>
  <c r="O245" i="21"/>
  <c r="K245" i="21"/>
  <c r="G245" i="21"/>
  <c r="C245" i="21"/>
  <c r="V245" i="21"/>
  <c r="R245" i="21"/>
  <c r="N245" i="21"/>
  <c r="J245" i="21"/>
  <c r="F245" i="21"/>
  <c r="B245" i="21"/>
  <c r="U245" i="21"/>
  <c r="M245" i="21"/>
  <c r="E245" i="21"/>
  <c r="I245" i="21"/>
  <c r="T245" i="21"/>
  <c r="L245" i="21"/>
  <c r="D245" i="21"/>
  <c r="Y245" i="21"/>
  <c r="Q245" i="21"/>
  <c r="X245" i="21"/>
  <c r="P245" i="21"/>
  <c r="H245" i="21"/>
  <c r="Y143" i="28"/>
  <c r="U143" i="28"/>
  <c r="Q143" i="28"/>
  <c r="M143" i="28"/>
  <c r="I143" i="28"/>
  <c r="E143" i="28"/>
  <c r="X143" i="28"/>
  <c r="T143" i="28"/>
  <c r="P143" i="28"/>
  <c r="L143" i="28"/>
  <c r="H143" i="28"/>
  <c r="D143" i="28"/>
  <c r="S143" i="28"/>
  <c r="K143" i="28"/>
  <c r="C143" i="28"/>
  <c r="R143" i="28"/>
  <c r="J143" i="28"/>
  <c r="B143" i="28"/>
  <c r="W143" i="28"/>
  <c r="G143" i="28"/>
  <c r="V143" i="28"/>
  <c r="F143" i="28"/>
  <c r="O143" i="28"/>
  <c r="N143" i="28"/>
  <c r="W280" i="28"/>
  <c r="S280" i="28"/>
  <c r="O280" i="28"/>
  <c r="K280" i="28"/>
  <c r="G280" i="28"/>
  <c r="C280" i="28"/>
  <c r="V280" i="28"/>
  <c r="R280" i="28"/>
  <c r="N280" i="28"/>
  <c r="J280" i="28"/>
  <c r="F280" i="28"/>
  <c r="B280" i="28"/>
  <c r="U280" i="28"/>
  <c r="M280" i="28"/>
  <c r="E280" i="28"/>
  <c r="Y280" i="28"/>
  <c r="I280" i="28"/>
  <c r="P280" i="28"/>
  <c r="T280" i="28"/>
  <c r="L280" i="28"/>
  <c r="D280" i="28"/>
  <c r="Q280" i="28"/>
  <c r="X280" i="28"/>
  <c r="H280" i="28"/>
  <c r="W349" i="28"/>
  <c r="S349" i="28"/>
  <c r="O349" i="28"/>
  <c r="K349" i="28"/>
  <c r="G349" i="28"/>
  <c r="C349" i="28"/>
  <c r="V349" i="28"/>
  <c r="R349" i="28"/>
  <c r="N349" i="28"/>
  <c r="J349" i="28"/>
  <c r="F349" i="28"/>
  <c r="B349" i="28"/>
  <c r="U349" i="28"/>
  <c r="M349" i="28"/>
  <c r="E349" i="28"/>
  <c r="Q349" i="28"/>
  <c r="X349" i="28"/>
  <c r="H349" i="28"/>
  <c r="T349" i="28"/>
  <c r="L349" i="28"/>
  <c r="D349" i="28"/>
  <c r="Y349" i="28"/>
  <c r="I349" i="28"/>
  <c r="P349" i="28"/>
  <c r="W349" i="21"/>
  <c r="S349" i="21"/>
  <c r="O349" i="21"/>
  <c r="K349" i="21"/>
  <c r="G349" i="21"/>
  <c r="C349" i="21"/>
  <c r="V349" i="21"/>
  <c r="R349" i="21"/>
  <c r="N349" i="21"/>
  <c r="J349" i="21"/>
  <c r="F349" i="21"/>
  <c r="B349" i="21"/>
  <c r="U349" i="21"/>
  <c r="M349" i="21"/>
  <c r="E349" i="21"/>
  <c r="Q349" i="21"/>
  <c r="X349" i="21"/>
  <c r="H349" i="21"/>
  <c r="T349" i="21"/>
  <c r="L349" i="21"/>
  <c r="D349" i="21"/>
  <c r="Y349" i="21"/>
  <c r="I349" i="21"/>
  <c r="P349" i="21"/>
  <c r="Y71" i="21"/>
  <c r="U71" i="21"/>
  <c r="Q71" i="21"/>
  <c r="M71" i="21"/>
  <c r="I71" i="21"/>
  <c r="E71" i="21"/>
  <c r="X71" i="21"/>
  <c r="T71" i="21"/>
  <c r="P71" i="21"/>
  <c r="L71" i="21"/>
  <c r="H71" i="21"/>
  <c r="D71" i="21"/>
  <c r="S71" i="21"/>
  <c r="K71" i="21"/>
  <c r="C71" i="21"/>
  <c r="R71" i="21"/>
  <c r="J71" i="21"/>
  <c r="B71" i="21"/>
  <c r="W71" i="21"/>
  <c r="G71" i="21"/>
  <c r="V71" i="21"/>
  <c r="F71" i="21"/>
  <c r="O71" i="21"/>
  <c r="N71" i="21"/>
  <c r="V36" i="25"/>
  <c r="R36" i="25"/>
  <c r="N36" i="25"/>
  <c r="J36" i="25"/>
  <c r="F36" i="25"/>
  <c r="B36" i="25"/>
  <c r="Y36" i="25"/>
  <c r="U36" i="25"/>
  <c r="Q36" i="25"/>
  <c r="M36" i="25"/>
  <c r="I36" i="25"/>
  <c r="E36" i="25"/>
  <c r="X36" i="25"/>
  <c r="P36" i="25"/>
  <c r="H36" i="25"/>
  <c r="W36" i="25"/>
  <c r="O36" i="25"/>
  <c r="G36" i="25"/>
  <c r="L36" i="25"/>
  <c r="K36" i="25"/>
  <c r="T36" i="25"/>
  <c r="S36" i="25"/>
  <c r="D36" i="25"/>
  <c r="C36" i="25"/>
  <c r="Y38" i="21"/>
  <c r="U38" i="21"/>
  <c r="Q38" i="21"/>
  <c r="M38" i="21"/>
  <c r="I38" i="21"/>
  <c r="E38" i="21"/>
  <c r="X38" i="21"/>
  <c r="T38" i="21"/>
  <c r="P38" i="21"/>
  <c r="L38" i="21"/>
  <c r="H38" i="21"/>
  <c r="D38" i="21"/>
  <c r="S38" i="21"/>
  <c r="K38" i="21"/>
  <c r="C38" i="21"/>
  <c r="R38" i="21"/>
  <c r="J38" i="21"/>
  <c r="B38" i="21"/>
  <c r="W38" i="21"/>
  <c r="G38" i="21"/>
  <c r="V38" i="21"/>
  <c r="F38" i="21"/>
  <c r="O38" i="21"/>
  <c r="N38" i="21"/>
  <c r="V210" i="21"/>
  <c r="R210" i="21"/>
  <c r="N210" i="21"/>
  <c r="J210" i="21"/>
  <c r="F210" i="21"/>
  <c r="B210" i="21"/>
  <c r="Y210" i="21"/>
  <c r="U210" i="21"/>
  <c r="Q210" i="21"/>
  <c r="M210" i="21"/>
  <c r="I210" i="21"/>
  <c r="E210" i="21"/>
  <c r="X210" i="21"/>
  <c r="P210" i="21"/>
  <c r="H210" i="21"/>
  <c r="T210" i="21"/>
  <c r="L210" i="21"/>
  <c r="D210" i="21"/>
  <c r="O210" i="21"/>
  <c r="W210" i="21"/>
  <c r="G210" i="21"/>
  <c r="S210" i="21"/>
  <c r="K210" i="21"/>
  <c r="C210" i="21"/>
  <c r="W73" i="28"/>
  <c r="S73" i="28"/>
  <c r="O73" i="28"/>
  <c r="K73" i="28"/>
  <c r="G73" i="28"/>
  <c r="C73" i="28"/>
  <c r="V73" i="28"/>
  <c r="R73" i="28"/>
  <c r="N73" i="28"/>
  <c r="J73" i="28"/>
  <c r="F73" i="28"/>
  <c r="B73" i="28"/>
  <c r="Y73" i="28"/>
  <c r="Q73" i="28"/>
  <c r="I73" i="28"/>
  <c r="X73" i="28"/>
  <c r="P73" i="28"/>
  <c r="H73" i="28"/>
  <c r="M73" i="28"/>
  <c r="U73" i="28"/>
  <c r="D73" i="28"/>
  <c r="L73" i="28"/>
  <c r="E73" i="28"/>
  <c r="T73" i="28"/>
  <c r="V417" i="28"/>
  <c r="R417" i="28"/>
  <c r="N417" i="28"/>
  <c r="J417" i="28"/>
  <c r="F417" i="28"/>
  <c r="B417" i="28"/>
  <c r="Y417" i="28"/>
  <c r="T417" i="28"/>
  <c r="O417" i="28"/>
  <c r="I417" i="28"/>
  <c r="D417" i="28"/>
  <c r="X417" i="28"/>
  <c r="S417" i="28"/>
  <c r="M417" i="28"/>
  <c r="H417" i="28"/>
  <c r="C417" i="28"/>
  <c r="W417" i="28"/>
  <c r="L417" i="28"/>
  <c r="G417" i="28"/>
  <c r="E417" i="28"/>
  <c r="U417" i="28"/>
  <c r="K417" i="28"/>
  <c r="Q417" i="28"/>
  <c r="P417" i="28"/>
  <c r="W383" i="28"/>
  <c r="S383" i="28"/>
  <c r="O383" i="28"/>
  <c r="K383" i="28"/>
  <c r="G383" i="28"/>
  <c r="C383" i="28"/>
  <c r="V383" i="28"/>
  <c r="R383" i="28"/>
  <c r="N383" i="28"/>
  <c r="J383" i="28"/>
  <c r="F383" i="28"/>
  <c r="B383" i="28"/>
  <c r="U383" i="28"/>
  <c r="M383" i="28"/>
  <c r="E383" i="28"/>
  <c r="Y383" i="28"/>
  <c r="I383" i="28"/>
  <c r="P383" i="28"/>
  <c r="T383" i="28"/>
  <c r="L383" i="28"/>
  <c r="D383" i="28"/>
  <c r="Q383" i="28"/>
  <c r="X383" i="28"/>
  <c r="H383" i="28"/>
  <c r="W383" i="21"/>
  <c r="S383" i="21"/>
  <c r="O383" i="21"/>
  <c r="K383" i="21"/>
  <c r="G383" i="21"/>
  <c r="C383" i="21"/>
  <c r="V383" i="21"/>
  <c r="R383" i="21"/>
  <c r="N383" i="21"/>
  <c r="J383" i="21"/>
  <c r="F383" i="21"/>
  <c r="B383" i="21"/>
  <c r="U383" i="21"/>
  <c r="M383" i="21"/>
  <c r="E383" i="21"/>
  <c r="H383" i="21"/>
  <c r="T383" i="21"/>
  <c r="L383" i="21"/>
  <c r="D383" i="21"/>
  <c r="Y383" i="21"/>
  <c r="Q383" i="21"/>
  <c r="I383" i="21"/>
  <c r="X383" i="21"/>
  <c r="P383" i="21"/>
  <c r="W416" i="21"/>
  <c r="S416" i="21"/>
  <c r="O416" i="21"/>
  <c r="K416" i="21"/>
  <c r="G416" i="21"/>
  <c r="C416" i="21"/>
  <c r="V416" i="21"/>
  <c r="R416" i="21"/>
  <c r="N416" i="21"/>
  <c r="J416" i="21"/>
  <c r="F416" i="21"/>
  <c r="B416" i="21"/>
  <c r="U416" i="21"/>
  <c r="M416" i="21"/>
  <c r="E416" i="21"/>
  <c r="Y416" i="21"/>
  <c r="I416" i="21"/>
  <c r="X416" i="21"/>
  <c r="H416" i="21"/>
  <c r="T416" i="21"/>
  <c r="L416" i="21"/>
  <c r="D416" i="21"/>
  <c r="Q416" i="21"/>
  <c r="P416" i="21"/>
  <c r="Y176" i="21"/>
  <c r="U176" i="21"/>
  <c r="Q176" i="21"/>
  <c r="M176" i="21"/>
  <c r="I176" i="21"/>
  <c r="E176" i="21"/>
  <c r="W176" i="21"/>
  <c r="S176" i="21"/>
  <c r="O176" i="21"/>
  <c r="K176" i="21"/>
  <c r="G176" i="21"/>
  <c r="C176" i="21"/>
  <c r="T176" i="21"/>
  <c r="L176" i="21"/>
  <c r="D176" i="21"/>
  <c r="R176" i="21"/>
  <c r="J176" i="21"/>
  <c r="B176" i="21"/>
  <c r="X176" i="21"/>
  <c r="H176" i="21"/>
  <c r="P176" i="21"/>
  <c r="V176" i="21"/>
  <c r="F176" i="21"/>
  <c r="N176" i="21"/>
  <c r="Y141" i="21"/>
  <c r="U141" i="21"/>
  <c r="Q141" i="21"/>
  <c r="M141" i="21"/>
  <c r="I141" i="21"/>
  <c r="E141" i="21"/>
  <c r="X141" i="21"/>
  <c r="T141" i="21"/>
  <c r="P141" i="21"/>
  <c r="L141" i="21"/>
  <c r="H141" i="21"/>
  <c r="D141" i="21"/>
  <c r="S141" i="21"/>
  <c r="K141" i="21"/>
  <c r="C141" i="21"/>
  <c r="R141" i="21"/>
  <c r="J141" i="21"/>
  <c r="B141" i="21"/>
  <c r="W141" i="21"/>
  <c r="G141" i="21"/>
  <c r="V141" i="21"/>
  <c r="F141" i="21"/>
  <c r="O141" i="21"/>
  <c r="N141" i="21"/>
  <c r="W143" i="19"/>
  <c r="S143" i="19"/>
  <c r="O143" i="19"/>
  <c r="K143" i="19"/>
  <c r="G143" i="19"/>
  <c r="V143" i="19"/>
  <c r="R143" i="19"/>
  <c r="N143" i="19"/>
  <c r="J143" i="19"/>
  <c r="F143" i="19"/>
  <c r="B143" i="19"/>
  <c r="Y143" i="19"/>
  <c r="Q143" i="19"/>
  <c r="I143" i="19"/>
  <c r="C143" i="19"/>
  <c r="U143" i="19"/>
  <c r="M143" i="19"/>
  <c r="E143" i="19"/>
  <c r="P143" i="19"/>
  <c r="X143" i="19"/>
  <c r="H143" i="19"/>
  <c r="D143" i="19"/>
  <c r="T143" i="19"/>
  <c r="L143" i="19"/>
  <c r="V109" i="19"/>
  <c r="R109" i="19"/>
  <c r="N109" i="19"/>
  <c r="J109" i="19"/>
  <c r="F109" i="19"/>
  <c r="B109" i="19"/>
  <c r="X109" i="19"/>
  <c r="T109" i="19"/>
  <c r="P109" i="19"/>
  <c r="L109" i="19"/>
  <c r="H109" i="19"/>
  <c r="D109" i="19"/>
  <c r="Y109" i="19"/>
  <c r="Q109" i="19"/>
  <c r="I109" i="19"/>
  <c r="U109" i="19"/>
  <c r="M109" i="19"/>
  <c r="E109" i="19"/>
  <c r="K109" i="19"/>
  <c r="W109" i="19"/>
  <c r="G109" i="19"/>
  <c r="S109" i="19"/>
  <c r="C109" i="19"/>
  <c r="O109" i="19"/>
  <c r="W315" i="28"/>
  <c r="S315" i="28"/>
  <c r="O315" i="28"/>
  <c r="K315" i="28"/>
  <c r="G315" i="28"/>
  <c r="C315" i="28"/>
  <c r="V315" i="28"/>
  <c r="R315" i="28"/>
  <c r="N315" i="28"/>
  <c r="J315" i="28"/>
  <c r="F315" i="28"/>
  <c r="B315" i="28"/>
  <c r="U315" i="28"/>
  <c r="M315" i="28"/>
  <c r="E315" i="28"/>
  <c r="Q315" i="28"/>
  <c r="X315" i="28"/>
  <c r="H315" i="28"/>
  <c r="T315" i="28"/>
  <c r="L315" i="28"/>
  <c r="D315" i="28"/>
  <c r="Y315" i="28"/>
  <c r="I315" i="28"/>
  <c r="P315" i="28"/>
  <c r="W246" i="28"/>
  <c r="S246" i="28"/>
  <c r="O246" i="28"/>
  <c r="K246" i="28"/>
  <c r="G246" i="28"/>
  <c r="C246" i="28"/>
  <c r="V246" i="28"/>
  <c r="R246" i="28"/>
  <c r="N246" i="28"/>
  <c r="J246" i="28"/>
  <c r="F246" i="28"/>
  <c r="B246" i="28"/>
  <c r="U246" i="28"/>
  <c r="M246" i="28"/>
  <c r="E246" i="28"/>
  <c r="Q246" i="28"/>
  <c r="P246" i="28"/>
  <c r="T246" i="28"/>
  <c r="L246" i="28"/>
  <c r="D246" i="28"/>
  <c r="Y246" i="28"/>
  <c r="I246" i="28"/>
  <c r="X246" i="28"/>
  <c r="H246" i="28"/>
  <c r="W212" i="28"/>
  <c r="S212" i="28"/>
  <c r="O212" i="28"/>
  <c r="K212" i="28"/>
  <c r="G212" i="28"/>
  <c r="C212" i="28"/>
  <c r="Y212" i="28"/>
  <c r="T212" i="28"/>
  <c r="N212" i="28"/>
  <c r="I212" i="28"/>
  <c r="D212" i="28"/>
  <c r="V212" i="28"/>
  <c r="P212" i="28"/>
  <c r="H212" i="28"/>
  <c r="U212" i="28"/>
  <c r="M212" i="28"/>
  <c r="F212" i="28"/>
  <c r="R212" i="28"/>
  <c r="E212" i="28"/>
  <c r="Q212" i="28"/>
  <c r="B212" i="28"/>
  <c r="X212" i="28"/>
  <c r="L212" i="28"/>
  <c r="J212" i="28"/>
  <c r="W314" i="21"/>
  <c r="S314" i="21"/>
  <c r="O314" i="21"/>
  <c r="K314" i="21"/>
  <c r="G314" i="21"/>
  <c r="C314" i="21"/>
  <c r="V314" i="21"/>
  <c r="R314" i="21"/>
  <c r="N314" i="21"/>
  <c r="J314" i="21"/>
  <c r="F314" i="21"/>
  <c r="B314" i="21"/>
  <c r="U314" i="21"/>
  <c r="M314" i="21"/>
  <c r="E314" i="21"/>
  <c r="Q314" i="21"/>
  <c r="T314" i="21"/>
  <c r="L314" i="21"/>
  <c r="D314" i="21"/>
  <c r="Y314" i="21"/>
  <c r="I314" i="21"/>
  <c r="X314" i="21"/>
  <c r="P314" i="21"/>
  <c r="H314" i="21"/>
  <c r="W382" i="21"/>
  <c r="S382" i="21"/>
  <c r="O382" i="21"/>
  <c r="K382" i="21"/>
  <c r="G382" i="21"/>
  <c r="C382" i="21"/>
  <c r="V382" i="21"/>
  <c r="R382" i="21"/>
  <c r="N382" i="21"/>
  <c r="J382" i="21"/>
  <c r="F382" i="21"/>
  <c r="B382" i="21"/>
  <c r="U382" i="21"/>
  <c r="M382" i="21"/>
  <c r="E382" i="21"/>
  <c r="Q382" i="21"/>
  <c r="T382" i="21"/>
  <c r="L382" i="21"/>
  <c r="D382" i="21"/>
  <c r="Y382" i="21"/>
  <c r="I382" i="21"/>
  <c r="X382" i="21"/>
  <c r="P382" i="21"/>
  <c r="H382" i="21"/>
  <c r="V145" i="25"/>
  <c r="R145" i="25"/>
  <c r="N145" i="25"/>
  <c r="J145" i="25"/>
  <c r="F145" i="25"/>
  <c r="B145" i="25"/>
  <c r="Y145" i="25"/>
  <c r="U145" i="25"/>
  <c r="Q145" i="25"/>
  <c r="M145" i="25"/>
  <c r="I145" i="25"/>
  <c r="E145" i="25"/>
  <c r="X145" i="25"/>
  <c r="P145" i="25"/>
  <c r="H145" i="25"/>
  <c r="W145" i="25"/>
  <c r="O145" i="25"/>
  <c r="G145" i="25"/>
  <c r="L145" i="25"/>
  <c r="K145" i="25"/>
  <c r="D145" i="25"/>
  <c r="C145" i="25"/>
  <c r="T145" i="25"/>
  <c r="S145" i="25"/>
  <c r="V72" i="25"/>
  <c r="R72" i="25"/>
  <c r="N72" i="25"/>
  <c r="J72" i="25"/>
  <c r="F72" i="25"/>
  <c r="B72" i="25"/>
  <c r="Y72" i="25"/>
  <c r="U72" i="25"/>
  <c r="Q72" i="25"/>
  <c r="M72" i="25"/>
  <c r="I72" i="25"/>
  <c r="E72" i="25"/>
  <c r="X72" i="25"/>
  <c r="P72" i="25"/>
  <c r="H72" i="25"/>
  <c r="W72" i="25"/>
  <c r="O72" i="25"/>
  <c r="G72" i="25"/>
  <c r="T72" i="25"/>
  <c r="D72" i="25"/>
  <c r="S72" i="25"/>
  <c r="C72" i="25"/>
  <c r="L72" i="25"/>
  <c r="K72" i="25"/>
  <c r="X37" i="19"/>
  <c r="T37" i="19"/>
  <c r="P37" i="19"/>
  <c r="L37" i="19"/>
  <c r="H37" i="19"/>
  <c r="D37" i="19"/>
  <c r="V37" i="19"/>
  <c r="R37" i="19"/>
  <c r="N37" i="19"/>
  <c r="J37" i="19"/>
  <c r="F37" i="19"/>
  <c r="B37" i="19"/>
  <c r="Y37" i="19"/>
  <c r="Q37" i="19"/>
  <c r="I37" i="19"/>
  <c r="O37" i="19"/>
  <c r="U37" i="19"/>
  <c r="M37" i="19"/>
  <c r="E37" i="19"/>
  <c r="S37" i="19"/>
  <c r="K37" i="19"/>
  <c r="C37" i="19"/>
  <c r="W37" i="19"/>
  <c r="G37" i="19"/>
  <c r="W279" i="21"/>
  <c r="S279" i="21"/>
  <c r="O279" i="21"/>
  <c r="K279" i="21"/>
  <c r="G279" i="21"/>
  <c r="C279" i="21"/>
  <c r="V279" i="21"/>
  <c r="R279" i="21"/>
  <c r="N279" i="21"/>
  <c r="J279" i="21"/>
  <c r="F279" i="21"/>
  <c r="B279" i="21"/>
  <c r="U279" i="21"/>
  <c r="M279" i="21"/>
  <c r="E279" i="21"/>
  <c r="Q279" i="21"/>
  <c r="T279" i="21"/>
  <c r="L279" i="21"/>
  <c r="D279" i="21"/>
  <c r="Y279" i="21"/>
  <c r="I279" i="21"/>
  <c r="P279" i="21"/>
  <c r="X279" i="21"/>
  <c r="H279" i="21"/>
  <c r="W38" i="28"/>
  <c r="S38" i="28"/>
  <c r="O38" i="28"/>
  <c r="K38" i="28"/>
  <c r="G38" i="28"/>
  <c r="C38" i="28"/>
  <c r="V38" i="28"/>
  <c r="R38" i="28"/>
  <c r="N38" i="28"/>
  <c r="J38" i="28"/>
  <c r="F38" i="28"/>
  <c r="B38" i="28"/>
  <c r="Y38" i="28"/>
  <c r="Q38" i="28"/>
  <c r="I38" i="28"/>
  <c r="X38" i="28"/>
  <c r="P38" i="28"/>
  <c r="H38" i="28"/>
  <c r="M38" i="28"/>
  <c r="E38" i="28"/>
  <c r="T38" i="28"/>
  <c r="L38" i="28"/>
  <c r="U38" i="28"/>
  <c r="D38" i="28"/>
  <c r="W108" i="28"/>
  <c r="S108" i="28"/>
  <c r="O108" i="28"/>
  <c r="K108" i="28"/>
  <c r="G108" i="28"/>
  <c r="C108" i="28"/>
  <c r="V108" i="28"/>
  <c r="R108" i="28"/>
  <c r="N108" i="28"/>
  <c r="J108" i="28"/>
  <c r="F108" i="28"/>
  <c r="B108" i="28"/>
  <c r="Y108" i="28"/>
  <c r="Q108" i="28"/>
  <c r="I108" i="28"/>
  <c r="X108" i="28"/>
  <c r="P108" i="28"/>
  <c r="H108" i="28"/>
  <c r="M108" i="28"/>
  <c r="U108" i="28"/>
  <c r="D108" i="28"/>
  <c r="L108" i="28"/>
  <c r="E108" i="28"/>
  <c r="T108" i="28"/>
  <c r="X178" i="28"/>
  <c r="T178" i="28"/>
  <c r="P178" i="28"/>
  <c r="L178" i="28"/>
  <c r="H178" i="28"/>
  <c r="D178" i="28"/>
  <c r="V178" i="28"/>
  <c r="Q178" i="28"/>
  <c r="K178" i="28"/>
  <c r="F178" i="28"/>
  <c r="Y178" i="28"/>
  <c r="S178" i="28"/>
  <c r="N178" i="28"/>
  <c r="I178" i="28"/>
  <c r="C178" i="28"/>
  <c r="O178" i="28"/>
  <c r="E178" i="28"/>
  <c r="W178" i="28"/>
  <c r="M178" i="28"/>
  <c r="B178" i="28"/>
  <c r="J178" i="28"/>
  <c r="U178" i="28"/>
  <c r="G178" i="28"/>
  <c r="R178" i="28"/>
  <c r="A417" i="21"/>
  <c r="W348" i="21"/>
  <c r="S348" i="21"/>
  <c r="O348" i="21"/>
  <c r="K348" i="21"/>
  <c r="G348" i="21"/>
  <c r="C348" i="21"/>
  <c r="V348" i="21"/>
  <c r="R348" i="21"/>
  <c r="N348" i="21"/>
  <c r="J348" i="21"/>
  <c r="F348" i="21"/>
  <c r="B348" i="21"/>
  <c r="U348" i="21"/>
  <c r="M348" i="21"/>
  <c r="E348" i="21"/>
  <c r="Q348" i="21"/>
  <c r="P348" i="21"/>
  <c r="H348" i="21"/>
  <c r="T348" i="21"/>
  <c r="L348" i="21"/>
  <c r="D348" i="21"/>
  <c r="Y348" i="21"/>
  <c r="I348" i="21"/>
  <c r="X348" i="21"/>
  <c r="A418" i="21"/>
  <c r="A315" i="21"/>
  <c r="A384" i="21"/>
  <c r="A350" i="21"/>
  <c r="A39" i="28"/>
  <c r="A247" i="28"/>
  <c r="A281" i="28"/>
  <c r="A316" i="28"/>
  <c r="A144" i="28"/>
  <c r="A418" i="28"/>
  <c r="A179" i="28"/>
  <c r="A74" i="28"/>
  <c r="A109" i="28"/>
  <c r="A213" i="28"/>
  <c r="A384" i="28"/>
  <c r="A350" i="28"/>
  <c r="A280" i="21"/>
  <c r="A246" i="21"/>
  <c r="A211" i="21"/>
  <c r="A110" i="19"/>
  <c r="A74" i="19"/>
  <c r="A177" i="21"/>
  <c r="A146" i="25"/>
  <c r="A144" i="19"/>
  <c r="A142" i="21"/>
  <c r="A107" i="21"/>
  <c r="A38" i="19"/>
  <c r="A109" i="25"/>
  <c r="A73" i="25"/>
  <c r="A39" i="21"/>
  <c r="A72" i="21"/>
  <c r="A37" i="25"/>
  <c r="Y72" i="21" l="1"/>
  <c r="U72" i="21"/>
  <c r="Q72" i="21"/>
  <c r="M72" i="21"/>
  <c r="I72" i="21"/>
  <c r="E72" i="21"/>
  <c r="X72" i="21"/>
  <c r="T72" i="21"/>
  <c r="P72" i="21"/>
  <c r="L72" i="21"/>
  <c r="H72" i="21"/>
  <c r="D72" i="21"/>
  <c r="S72" i="21"/>
  <c r="K72" i="21"/>
  <c r="C72" i="21"/>
  <c r="R72" i="21"/>
  <c r="J72" i="21"/>
  <c r="B72" i="21"/>
  <c r="O72" i="21"/>
  <c r="N72" i="21"/>
  <c r="W72" i="21"/>
  <c r="V72" i="21"/>
  <c r="G72" i="21"/>
  <c r="F72" i="21"/>
  <c r="X38" i="19"/>
  <c r="T38" i="19"/>
  <c r="P38" i="19"/>
  <c r="L38" i="19"/>
  <c r="H38" i="19"/>
  <c r="D38" i="19"/>
  <c r="V38" i="19"/>
  <c r="R38" i="19"/>
  <c r="N38" i="19"/>
  <c r="J38" i="19"/>
  <c r="F38" i="19"/>
  <c r="B38" i="19"/>
  <c r="Y38" i="19"/>
  <c r="Q38" i="19"/>
  <c r="I38" i="19"/>
  <c r="W38" i="19"/>
  <c r="G38" i="19"/>
  <c r="U38" i="19"/>
  <c r="M38" i="19"/>
  <c r="E38" i="19"/>
  <c r="S38" i="19"/>
  <c r="K38" i="19"/>
  <c r="C38" i="19"/>
  <c r="O38" i="19"/>
  <c r="V146" i="25"/>
  <c r="R146" i="25"/>
  <c r="N146" i="25"/>
  <c r="J146" i="25"/>
  <c r="F146" i="25"/>
  <c r="B146" i="25"/>
  <c r="Y146" i="25"/>
  <c r="U146" i="25"/>
  <c r="Q146" i="25"/>
  <c r="M146" i="25"/>
  <c r="I146" i="25"/>
  <c r="E146" i="25"/>
  <c r="X146" i="25"/>
  <c r="P146" i="25"/>
  <c r="H146" i="25"/>
  <c r="W146" i="25"/>
  <c r="O146" i="25"/>
  <c r="G146" i="25"/>
  <c r="T146" i="25"/>
  <c r="D146" i="25"/>
  <c r="S146" i="25"/>
  <c r="C146" i="25"/>
  <c r="L146" i="25"/>
  <c r="K146" i="25"/>
  <c r="V211" i="21"/>
  <c r="R211" i="21"/>
  <c r="N211" i="21"/>
  <c r="J211" i="21"/>
  <c r="F211" i="21"/>
  <c r="B211" i="21"/>
  <c r="Y211" i="21"/>
  <c r="U211" i="21"/>
  <c r="Q211" i="21"/>
  <c r="M211" i="21"/>
  <c r="I211" i="21"/>
  <c r="E211" i="21"/>
  <c r="X211" i="21"/>
  <c r="P211" i="21"/>
  <c r="H211" i="21"/>
  <c r="T211" i="21"/>
  <c r="L211" i="21"/>
  <c r="D211" i="21"/>
  <c r="W211" i="21"/>
  <c r="G211" i="21"/>
  <c r="O211" i="21"/>
  <c r="C211" i="21"/>
  <c r="S211" i="21"/>
  <c r="K211" i="21"/>
  <c r="W384" i="28"/>
  <c r="S384" i="28"/>
  <c r="O384" i="28"/>
  <c r="K384" i="28"/>
  <c r="G384" i="28"/>
  <c r="C384" i="28"/>
  <c r="V384" i="28"/>
  <c r="R384" i="28"/>
  <c r="N384" i="28"/>
  <c r="J384" i="28"/>
  <c r="F384" i="28"/>
  <c r="B384" i="28"/>
  <c r="U384" i="28"/>
  <c r="M384" i="28"/>
  <c r="E384" i="28"/>
  <c r="Q384" i="28"/>
  <c r="X384" i="28"/>
  <c r="H384" i="28"/>
  <c r="T384" i="28"/>
  <c r="L384" i="28"/>
  <c r="D384" i="28"/>
  <c r="Y384" i="28"/>
  <c r="I384" i="28"/>
  <c r="P384" i="28"/>
  <c r="X179" i="28"/>
  <c r="T179" i="28"/>
  <c r="P179" i="28"/>
  <c r="L179" i="28"/>
  <c r="H179" i="28"/>
  <c r="D179" i="28"/>
  <c r="Y179" i="28"/>
  <c r="S179" i="28"/>
  <c r="N179" i="28"/>
  <c r="I179" i="28"/>
  <c r="C179" i="28"/>
  <c r="V179" i="28"/>
  <c r="Q179" i="28"/>
  <c r="K179" i="28"/>
  <c r="F179" i="28"/>
  <c r="W179" i="28"/>
  <c r="M179" i="28"/>
  <c r="B179" i="28"/>
  <c r="U179" i="28"/>
  <c r="J179" i="28"/>
  <c r="G179" i="28"/>
  <c r="R179" i="28"/>
  <c r="O179" i="28"/>
  <c r="E179" i="28"/>
  <c r="W281" i="28"/>
  <c r="S281" i="28"/>
  <c r="O281" i="28"/>
  <c r="K281" i="28"/>
  <c r="G281" i="28"/>
  <c r="C281" i="28"/>
  <c r="V281" i="28"/>
  <c r="R281" i="28"/>
  <c r="N281" i="28"/>
  <c r="J281" i="28"/>
  <c r="F281" i="28"/>
  <c r="B281" i="28"/>
  <c r="U281" i="28"/>
  <c r="M281" i="28"/>
  <c r="E281" i="28"/>
  <c r="Q281" i="28"/>
  <c r="X281" i="28"/>
  <c r="H281" i="28"/>
  <c r="T281" i="28"/>
  <c r="L281" i="28"/>
  <c r="D281" i="28"/>
  <c r="Y281" i="28"/>
  <c r="I281" i="28"/>
  <c r="P281" i="28"/>
  <c r="W384" i="21"/>
  <c r="S384" i="21"/>
  <c r="O384" i="21"/>
  <c r="K384" i="21"/>
  <c r="G384" i="21"/>
  <c r="C384" i="21"/>
  <c r="V384" i="21"/>
  <c r="R384" i="21"/>
  <c r="N384" i="21"/>
  <c r="J384" i="21"/>
  <c r="F384" i="21"/>
  <c r="B384" i="21"/>
  <c r="U384" i="21"/>
  <c r="M384" i="21"/>
  <c r="E384" i="21"/>
  <c r="Y384" i="21"/>
  <c r="T384" i="21"/>
  <c r="L384" i="21"/>
  <c r="D384" i="21"/>
  <c r="Q384" i="21"/>
  <c r="I384" i="21"/>
  <c r="X384" i="21"/>
  <c r="P384" i="21"/>
  <c r="H384" i="21"/>
  <c r="Y39" i="21"/>
  <c r="U39" i="21"/>
  <c r="Q39" i="21"/>
  <c r="M39" i="21"/>
  <c r="I39" i="21"/>
  <c r="E39" i="21"/>
  <c r="X39" i="21"/>
  <c r="T39" i="21"/>
  <c r="P39" i="21"/>
  <c r="L39" i="21"/>
  <c r="H39" i="21"/>
  <c r="D39" i="21"/>
  <c r="S39" i="21"/>
  <c r="K39" i="21"/>
  <c r="C39" i="21"/>
  <c r="R39" i="21"/>
  <c r="J39" i="21"/>
  <c r="B39" i="21"/>
  <c r="O39" i="21"/>
  <c r="N39" i="21"/>
  <c r="W39" i="21"/>
  <c r="G39" i="21"/>
  <c r="F39" i="21"/>
  <c r="V39" i="21"/>
  <c r="Y107" i="21"/>
  <c r="U107" i="21"/>
  <c r="Q107" i="21"/>
  <c r="M107" i="21"/>
  <c r="I107" i="21"/>
  <c r="E107" i="21"/>
  <c r="X107" i="21"/>
  <c r="T107" i="21"/>
  <c r="P107" i="21"/>
  <c r="L107" i="21"/>
  <c r="H107" i="21"/>
  <c r="D107" i="21"/>
  <c r="S107" i="21"/>
  <c r="K107" i="21"/>
  <c r="C107" i="21"/>
  <c r="R107" i="21"/>
  <c r="J107" i="21"/>
  <c r="B107" i="21"/>
  <c r="O107" i="21"/>
  <c r="N107" i="21"/>
  <c r="G107" i="21"/>
  <c r="V107" i="21"/>
  <c r="F107" i="21"/>
  <c r="W107" i="21"/>
  <c r="Y177" i="21"/>
  <c r="U177" i="21"/>
  <c r="Q177" i="21"/>
  <c r="M177" i="21"/>
  <c r="I177" i="21"/>
  <c r="E177" i="21"/>
  <c r="W177" i="21"/>
  <c r="S177" i="21"/>
  <c r="O177" i="21"/>
  <c r="K177" i="21"/>
  <c r="G177" i="21"/>
  <c r="C177" i="21"/>
  <c r="T177" i="21"/>
  <c r="L177" i="21"/>
  <c r="D177" i="21"/>
  <c r="R177" i="21"/>
  <c r="J177" i="21"/>
  <c r="B177" i="21"/>
  <c r="P177" i="21"/>
  <c r="X177" i="21"/>
  <c r="H177" i="21"/>
  <c r="N177" i="21"/>
  <c r="F177" i="21"/>
  <c r="V177" i="21"/>
  <c r="W246" i="21"/>
  <c r="S246" i="21"/>
  <c r="O246" i="21"/>
  <c r="K246" i="21"/>
  <c r="G246" i="21"/>
  <c r="C246" i="21"/>
  <c r="V246" i="21"/>
  <c r="R246" i="21"/>
  <c r="N246" i="21"/>
  <c r="J246" i="21"/>
  <c r="F246" i="21"/>
  <c r="B246" i="21"/>
  <c r="U246" i="21"/>
  <c r="M246" i="21"/>
  <c r="E246" i="21"/>
  <c r="T246" i="21"/>
  <c r="L246" i="21"/>
  <c r="D246" i="21"/>
  <c r="Y246" i="21"/>
  <c r="Q246" i="21"/>
  <c r="I246" i="21"/>
  <c r="H246" i="21"/>
  <c r="X246" i="21"/>
  <c r="P246" i="21"/>
  <c r="W213" i="28"/>
  <c r="S213" i="28"/>
  <c r="O213" i="28"/>
  <c r="K213" i="28"/>
  <c r="G213" i="28"/>
  <c r="C213" i="28"/>
  <c r="V213" i="28"/>
  <c r="Q213" i="28"/>
  <c r="L213" i="28"/>
  <c r="F213" i="28"/>
  <c r="T213" i="28"/>
  <c r="M213" i="28"/>
  <c r="E213" i="28"/>
  <c r="Y213" i="28"/>
  <c r="R213" i="28"/>
  <c r="J213" i="28"/>
  <c r="D213" i="28"/>
  <c r="X213" i="28"/>
  <c r="I213" i="28"/>
  <c r="U213" i="28"/>
  <c r="H213" i="28"/>
  <c r="B213" i="28"/>
  <c r="P213" i="28"/>
  <c r="N213" i="28"/>
  <c r="V418" i="28"/>
  <c r="R418" i="28"/>
  <c r="N418" i="28"/>
  <c r="J418" i="28"/>
  <c r="F418" i="28"/>
  <c r="B418" i="28"/>
  <c r="W418" i="28"/>
  <c r="Q418" i="28"/>
  <c r="L418" i="28"/>
  <c r="G418" i="28"/>
  <c r="U418" i="28"/>
  <c r="P418" i="28"/>
  <c r="K418" i="28"/>
  <c r="E418" i="28"/>
  <c r="T418" i="28"/>
  <c r="I418" i="28"/>
  <c r="Y418" i="28"/>
  <c r="D418" i="28"/>
  <c r="M418" i="28"/>
  <c r="S418" i="28"/>
  <c r="H418" i="28"/>
  <c r="O418" i="28"/>
  <c r="X418" i="28"/>
  <c r="C418" i="28"/>
  <c r="W247" i="28"/>
  <c r="S247" i="28"/>
  <c r="O247" i="28"/>
  <c r="K247" i="28"/>
  <c r="G247" i="28"/>
  <c r="C247" i="28"/>
  <c r="V247" i="28"/>
  <c r="R247" i="28"/>
  <c r="N247" i="28"/>
  <c r="J247" i="28"/>
  <c r="F247" i="28"/>
  <c r="B247" i="28"/>
  <c r="U247" i="28"/>
  <c r="M247" i="28"/>
  <c r="E247" i="28"/>
  <c r="Y247" i="28"/>
  <c r="I247" i="28"/>
  <c r="X247" i="28"/>
  <c r="H247" i="28"/>
  <c r="T247" i="28"/>
  <c r="L247" i="28"/>
  <c r="D247" i="28"/>
  <c r="Q247" i="28"/>
  <c r="P247" i="28"/>
  <c r="W315" i="21"/>
  <c r="S315" i="21"/>
  <c r="O315" i="21"/>
  <c r="K315" i="21"/>
  <c r="G315" i="21"/>
  <c r="C315" i="21"/>
  <c r="V315" i="21"/>
  <c r="R315" i="21"/>
  <c r="N315" i="21"/>
  <c r="J315" i="21"/>
  <c r="F315" i="21"/>
  <c r="B315" i="21"/>
  <c r="U315" i="21"/>
  <c r="M315" i="21"/>
  <c r="E315" i="21"/>
  <c r="Y315" i="21"/>
  <c r="I315" i="21"/>
  <c r="T315" i="21"/>
  <c r="L315" i="21"/>
  <c r="D315" i="21"/>
  <c r="Q315" i="21"/>
  <c r="H315" i="21"/>
  <c r="P315" i="21"/>
  <c r="X315" i="21"/>
  <c r="V73" i="25"/>
  <c r="R73" i="25"/>
  <c r="N73" i="25"/>
  <c r="J73" i="25"/>
  <c r="F73" i="25"/>
  <c r="B73" i="25"/>
  <c r="Y73" i="25"/>
  <c r="U73" i="25"/>
  <c r="Q73" i="25"/>
  <c r="M73" i="25"/>
  <c r="I73" i="25"/>
  <c r="E73" i="25"/>
  <c r="X73" i="25"/>
  <c r="P73" i="25"/>
  <c r="H73" i="25"/>
  <c r="W73" i="25"/>
  <c r="O73" i="25"/>
  <c r="G73" i="25"/>
  <c r="L73" i="25"/>
  <c r="K73" i="25"/>
  <c r="T73" i="25"/>
  <c r="S73" i="25"/>
  <c r="D73" i="25"/>
  <c r="C73" i="25"/>
  <c r="Y142" i="21"/>
  <c r="U142" i="21"/>
  <c r="Q142" i="21"/>
  <c r="M142" i="21"/>
  <c r="I142" i="21"/>
  <c r="E142" i="21"/>
  <c r="X142" i="21"/>
  <c r="T142" i="21"/>
  <c r="P142" i="21"/>
  <c r="L142" i="21"/>
  <c r="H142" i="21"/>
  <c r="D142" i="21"/>
  <c r="S142" i="21"/>
  <c r="K142" i="21"/>
  <c r="C142" i="21"/>
  <c r="R142" i="21"/>
  <c r="J142" i="21"/>
  <c r="B142" i="21"/>
  <c r="O142" i="21"/>
  <c r="N142" i="21"/>
  <c r="W142" i="21"/>
  <c r="V142" i="21"/>
  <c r="G142" i="21"/>
  <c r="F142" i="21"/>
  <c r="X74" i="19"/>
  <c r="T74" i="19"/>
  <c r="P74" i="19"/>
  <c r="L74" i="19"/>
  <c r="H74" i="19"/>
  <c r="D74" i="19"/>
  <c r="V74" i="19"/>
  <c r="R74" i="19"/>
  <c r="N74" i="19"/>
  <c r="J74" i="19"/>
  <c r="F74" i="19"/>
  <c r="B74" i="19"/>
  <c r="Y74" i="19"/>
  <c r="Q74" i="19"/>
  <c r="I74" i="19"/>
  <c r="W74" i="19"/>
  <c r="O74" i="19"/>
  <c r="G74" i="19"/>
  <c r="U74" i="19"/>
  <c r="M74" i="19"/>
  <c r="E74" i="19"/>
  <c r="S74" i="19"/>
  <c r="K74" i="19"/>
  <c r="C74" i="19"/>
  <c r="W280" i="21"/>
  <c r="S280" i="21"/>
  <c r="O280" i="21"/>
  <c r="K280" i="21"/>
  <c r="G280" i="21"/>
  <c r="C280" i="21"/>
  <c r="V280" i="21"/>
  <c r="R280" i="21"/>
  <c r="N280" i="21"/>
  <c r="J280" i="21"/>
  <c r="F280" i="21"/>
  <c r="B280" i="21"/>
  <c r="U280" i="21"/>
  <c r="M280" i="21"/>
  <c r="E280" i="21"/>
  <c r="Y280" i="21"/>
  <c r="I280" i="21"/>
  <c r="T280" i="21"/>
  <c r="L280" i="21"/>
  <c r="D280" i="21"/>
  <c r="Q280" i="21"/>
  <c r="X280" i="21"/>
  <c r="P280" i="21"/>
  <c r="H280" i="21"/>
  <c r="Y109" i="28"/>
  <c r="U109" i="28"/>
  <c r="X109" i="28"/>
  <c r="T109" i="28"/>
  <c r="S109" i="28"/>
  <c r="O109" i="28"/>
  <c r="K109" i="28"/>
  <c r="G109" i="28"/>
  <c r="C109" i="28"/>
  <c r="R109" i="28"/>
  <c r="N109" i="28"/>
  <c r="J109" i="28"/>
  <c r="F109" i="28"/>
  <c r="B109" i="28"/>
  <c r="Q109" i="28"/>
  <c r="I109" i="28"/>
  <c r="P109" i="28"/>
  <c r="H109" i="28"/>
  <c r="W109" i="28"/>
  <c r="E109" i="28"/>
  <c r="M109" i="28"/>
  <c r="L109" i="28"/>
  <c r="V109" i="28"/>
  <c r="D109" i="28"/>
  <c r="Y144" i="28"/>
  <c r="U144" i="28"/>
  <c r="Q144" i="28"/>
  <c r="M144" i="28"/>
  <c r="I144" i="28"/>
  <c r="E144" i="28"/>
  <c r="X144" i="28"/>
  <c r="T144" i="28"/>
  <c r="P144" i="28"/>
  <c r="L144" i="28"/>
  <c r="H144" i="28"/>
  <c r="D144" i="28"/>
  <c r="S144" i="28"/>
  <c r="K144" i="28"/>
  <c r="C144" i="28"/>
  <c r="R144" i="28"/>
  <c r="J144" i="28"/>
  <c r="B144" i="28"/>
  <c r="O144" i="28"/>
  <c r="N144" i="28"/>
  <c r="G144" i="28"/>
  <c r="F144" i="28"/>
  <c r="W144" i="28"/>
  <c r="V144" i="28"/>
  <c r="W39" i="28"/>
  <c r="S39" i="28"/>
  <c r="O39" i="28"/>
  <c r="K39" i="28"/>
  <c r="G39" i="28"/>
  <c r="C39" i="28"/>
  <c r="V39" i="28"/>
  <c r="R39" i="28"/>
  <c r="N39" i="28"/>
  <c r="J39" i="28"/>
  <c r="F39" i="28"/>
  <c r="B39" i="28"/>
  <c r="Y39" i="28"/>
  <c r="Q39" i="28"/>
  <c r="I39" i="28"/>
  <c r="X39" i="28"/>
  <c r="P39" i="28"/>
  <c r="H39" i="28"/>
  <c r="U39" i="28"/>
  <c r="E39" i="28"/>
  <c r="M39" i="28"/>
  <c r="T39" i="28"/>
  <c r="D39" i="28"/>
  <c r="L39" i="28"/>
  <c r="W418" i="21"/>
  <c r="S418" i="21"/>
  <c r="O418" i="21"/>
  <c r="K418" i="21"/>
  <c r="G418" i="21"/>
  <c r="C418" i="21"/>
  <c r="V418" i="21"/>
  <c r="R418" i="21"/>
  <c r="N418" i="21"/>
  <c r="J418" i="21"/>
  <c r="F418" i="21"/>
  <c r="B418" i="21"/>
  <c r="U418" i="21"/>
  <c r="M418" i="21"/>
  <c r="E418" i="21"/>
  <c r="Q418" i="21"/>
  <c r="X418" i="21"/>
  <c r="H418" i="21"/>
  <c r="T418" i="21"/>
  <c r="L418" i="21"/>
  <c r="D418" i="21"/>
  <c r="Y418" i="21"/>
  <c r="I418" i="21"/>
  <c r="P418" i="21"/>
  <c r="V37" i="25"/>
  <c r="R37" i="25"/>
  <c r="N37" i="25"/>
  <c r="J37" i="25"/>
  <c r="F37" i="25"/>
  <c r="B37" i="25"/>
  <c r="Y37" i="25"/>
  <c r="U37" i="25"/>
  <c r="Q37" i="25"/>
  <c r="M37" i="25"/>
  <c r="I37" i="25"/>
  <c r="E37" i="25"/>
  <c r="X37" i="25"/>
  <c r="P37" i="25"/>
  <c r="H37" i="25"/>
  <c r="W37" i="25"/>
  <c r="O37" i="25"/>
  <c r="G37" i="25"/>
  <c r="T37" i="25"/>
  <c r="D37" i="25"/>
  <c r="S37" i="25"/>
  <c r="C37" i="25"/>
  <c r="L37" i="25"/>
  <c r="K37" i="25"/>
  <c r="V109" i="25"/>
  <c r="R109" i="25"/>
  <c r="N109" i="25"/>
  <c r="J109" i="25"/>
  <c r="F109" i="25"/>
  <c r="B109" i="25"/>
  <c r="Y109" i="25"/>
  <c r="U109" i="25"/>
  <c r="Q109" i="25"/>
  <c r="M109" i="25"/>
  <c r="I109" i="25"/>
  <c r="E109" i="25"/>
  <c r="X109" i="25"/>
  <c r="P109" i="25"/>
  <c r="H109" i="25"/>
  <c r="W109" i="25"/>
  <c r="O109" i="25"/>
  <c r="G109" i="25"/>
  <c r="T109" i="25"/>
  <c r="D109" i="25"/>
  <c r="S109" i="25"/>
  <c r="C109" i="25"/>
  <c r="L109" i="25"/>
  <c r="K109" i="25"/>
  <c r="W144" i="19"/>
  <c r="S144" i="19"/>
  <c r="O144" i="19"/>
  <c r="K144" i="19"/>
  <c r="G144" i="19"/>
  <c r="C144" i="19"/>
  <c r="V144" i="19"/>
  <c r="R144" i="19"/>
  <c r="N144" i="19"/>
  <c r="J144" i="19"/>
  <c r="F144" i="19"/>
  <c r="B144" i="19"/>
  <c r="Y144" i="19"/>
  <c r="Q144" i="19"/>
  <c r="I144" i="19"/>
  <c r="U144" i="19"/>
  <c r="M144" i="19"/>
  <c r="E144" i="19"/>
  <c r="X144" i="19"/>
  <c r="H144" i="19"/>
  <c r="P144" i="19"/>
  <c r="L144" i="19"/>
  <c r="D144" i="19"/>
  <c r="T144" i="19"/>
  <c r="V110" i="19"/>
  <c r="R110" i="19"/>
  <c r="N110" i="19"/>
  <c r="J110" i="19"/>
  <c r="F110" i="19"/>
  <c r="B110" i="19"/>
  <c r="X110" i="19"/>
  <c r="T110" i="19"/>
  <c r="P110" i="19"/>
  <c r="L110" i="19"/>
  <c r="H110" i="19"/>
  <c r="D110" i="19"/>
  <c r="Y110" i="19"/>
  <c r="Q110" i="19"/>
  <c r="I110" i="19"/>
  <c r="U110" i="19"/>
  <c r="M110" i="19"/>
  <c r="E110" i="19"/>
  <c r="S110" i="19"/>
  <c r="C110" i="19"/>
  <c r="O110" i="19"/>
  <c r="K110" i="19"/>
  <c r="W110" i="19"/>
  <c r="G110" i="19"/>
  <c r="W350" i="28"/>
  <c r="S350" i="28"/>
  <c r="O350" i="28"/>
  <c r="K350" i="28"/>
  <c r="G350" i="28"/>
  <c r="C350" i="28"/>
  <c r="V350" i="28"/>
  <c r="R350" i="28"/>
  <c r="N350" i="28"/>
  <c r="J350" i="28"/>
  <c r="F350" i="28"/>
  <c r="B350" i="28"/>
  <c r="U350" i="28"/>
  <c r="M350" i="28"/>
  <c r="E350" i="28"/>
  <c r="Y350" i="28"/>
  <c r="I350" i="28"/>
  <c r="P350" i="28"/>
  <c r="T350" i="28"/>
  <c r="L350" i="28"/>
  <c r="D350" i="28"/>
  <c r="Q350" i="28"/>
  <c r="X350" i="28"/>
  <c r="H350" i="28"/>
  <c r="W74" i="28"/>
  <c r="S74" i="28"/>
  <c r="O74" i="28"/>
  <c r="K74" i="28"/>
  <c r="G74" i="28"/>
  <c r="C74" i="28"/>
  <c r="V74" i="28"/>
  <c r="R74" i="28"/>
  <c r="N74" i="28"/>
  <c r="J74" i="28"/>
  <c r="F74" i="28"/>
  <c r="B74" i="28"/>
  <c r="Y74" i="28"/>
  <c r="Q74" i="28"/>
  <c r="I74" i="28"/>
  <c r="X74" i="28"/>
  <c r="P74" i="28"/>
  <c r="H74" i="28"/>
  <c r="U74" i="28"/>
  <c r="E74" i="28"/>
  <c r="L74" i="28"/>
  <c r="T74" i="28"/>
  <c r="D74" i="28"/>
  <c r="M74" i="28"/>
  <c r="W316" i="28"/>
  <c r="S316" i="28"/>
  <c r="O316" i="28"/>
  <c r="K316" i="28"/>
  <c r="G316" i="28"/>
  <c r="C316" i="28"/>
  <c r="V316" i="28"/>
  <c r="R316" i="28"/>
  <c r="N316" i="28"/>
  <c r="J316" i="28"/>
  <c r="F316" i="28"/>
  <c r="B316" i="28"/>
  <c r="U316" i="28"/>
  <c r="M316" i="28"/>
  <c r="E316" i="28"/>
  <c r="Y316" i="28"/>
  <c r="I316" i="28"/>
  <c r="P316" i="28"/>
  <c r="T316" i="28"/>
  <c r="L316" i="28"/>
  <c r="D316" i="28"/>
  <c r="Q316" i="28"/>
  <c r="X316" i="28"/>
  <c r="H316" i="28"/>
  <c r="W350" i="21"/>
  <c r="S350" i="21"/>
  <c r="O350" i="21"/>
  <c r="K350" i="21"/>
  <c r="G350" i="21"/>
  <c r="C350" i="21"/>
  <c r="V350" i="21"/>
  <c r="R350" i="21"/>
  <c r="N350" i="21"/>
  <c r="J350" i="21"/>
  <c r="F350" i="21"/>
  <c r="B350" i="21"/>
  <c r="U350" i="21"/>
  <c r="M350" i="21"/>
  <c r="E350" i="21"/>
  <c r="Y350" i="21"/>
  <c r="I350" i="21"/>
  <c r="P350" i="21"/>
  <c r="T350" i="21"/>
  <c r="L350" i="21"/>
  <c r="D350" i="21"/>
  <c r="Q350" i="21"/>
  <c r="X350" i="21"/>
  <c r="H350" i="21"/>
  <c r="W417" i="21"/>
  <c r="S417" i="21"/>
  <c r="O417" i="21"/>
  <c r="K417" i="21"/>
  <c r="G417" i="21"/>
  <c r="C417" i="21"/>
  <c r="V417" i="21"/>
  <c r="R417" i="21"/>
  <c r="N417" i="21"/>
  <c r="J417" i="21"/>
  <c r="F417" i="21"/>
  <c r="B417" i="21"/>
  <c r="U417" i="21"/>
  <c r="M417" i="21"/>
  <c r="E417" i="21"/>
  <c r="Q417" i="21"/>
  <c r="P417" i="21"/>
  <c r="T417" i="21"/>
  <c r="L417" i="21"/>
  <c r="D417" i="21"/>
  <c r="Y417" i="21"/>
  <c r="I417" i="21"/>
  <c r="X417" i="21"/>
  <c r="H417" i="21"/>
  <c r="A385" i="21"/>
  <c r="A419" i="21"/>
  <c r="A351" i="21"/>
  <c r="A316" i="21"/>
  <c r="A75" i="28"/>
  <c r="A180" i="28"/>
  <c r="A248" i="28"/>
  <c r="A145" i="28"/>
  <c r="A317" i="28"/>
  <c r="A40" i="28"/>
  <c r="A351" i="28"/>
  <c r="A385" i="28"/>
  <c r="A214" i="28"/>
  <c r="A110" i="28"/>
  <c r="A419" i="28"/>
  <c r="A282" i="28"/>
  <c r="A247" i="21"/>
  <c r="A281" i="21"/>
  <c r="A212" i="21"/>
  <c r="A111" i="19"/>
  <c r="A75" i="19"/>
  <c r="A74" i="25"/>
  <c r="A110" i="25"/>
  <c r="A39" i="19"/>
  <c r="A178" i="21"/>
  <c r="A108" i="21"/>
  <c r="A147" i="25"/>
  <c r="A40" i="21"/>
  <c r="A145" i="19"/>
  <c r="A38" i="25"/>
  <c r="A73" i="21"/>
  <c r="A143" i="21"/>
  <c r="Y143" i="21" l="1"/>
  <c r="U143" i="21"/>
  <c r="Q143" i="21"/>
  <c r="M143" i="21"/>
  <c r="I143" i="21"/>
  <c r="E143" i="21"/>
  <c r="X143" i="21"/>
  <c r="T143" i="21"/>
  <c r="P143" i="21"/>
  <c r="L143" i="21"/>
  <c r="H143" i="21"/>
  <c r="D143" i="21"/>
  <c r="S143" i="21"/>
  <c r="K143" i="21"/>
  <c r="C143" i="21"/>
  <c r="R143" i="21"/>
  <c r="J143" i="21"/>
  <c r="B143" i="21"/>
  <c r="W143" i="21"/>
  <c r="G143" i="21"/>
  <c r="V143" i="21"/>
  <c r="F143" i="21"/>
  <c r="O143" i="21"/>
  <c r="N143" i="21"/>
  <c r="Y40" i="21"/>
  <c r="U40" i="21"/>
  <c r="Q40" i="21"/>
  <c r="M40" i="21"/>
  <c r="I40" i="21"/>
  <c r="E40" i="21"/>
  <c r="X40" i="21"/>
  <c r="T40" i="21"/>
  <c r="P40" i="21"/>
  <c r="L40" i="21"/>
  <c r="H40" i="21"/>
  <c r="D40" i="21"/>
  <c r="S40" i="21"/>
  <c r="K40" i="21"/>
  <c r="C40" i="21"/>
  <c r="R40" i="21"/>
  <c r="J40" i="21"/>
  <c r="B40" i="21"/>
  <c r="W40" i="21"/>
  <c r="G40" i="21"/>
  <c r="V40" i="21"/>
  <c r="F40" i="21"/>
  <c r="O40" i="21"/>
  <c r="N40" i="21"/>
  <c r="X39" i="19"/>
  <c r="T39" i="19"/>
  <c r="P39" i="19"/>
  <c r="L39" i="19"/>
  <c r="H39" i="19"/>
  <c r="D39" i="19"/>
  <c r="V39" i="19"/>
  <c r="R39" i="19"/>
  <c r="N39" i="19"/>
  <c r="J39" i="19"/>
  <c r="F39" i="19"/>
  <c r="B39" i="19"/>
  <c r="Y39" i="19"/>
  <c r="Q39" i="19"/>
  <c r="I39" i="19"/>
  <c r="O39" i="19"/>
  <c r="U39" i="19"/>
  <c r="M39" i="19"/>
  <c r="E39" i="19"/>
  <c r="S39" i="19"/>
  <c r="K39" i="19"/>
  <c r="C39" i="19"/>
  <c r="W39" i="19"/>
  <c r="G39" i="19"/>
  <c r="V111" i="19"/>
  <c r="R111" i="19"/>
  <c r="N111" i="19"/>
  <c r="J111" i="19"/>
  <c r="F111" i="19"/>
  <c r="B111" i="19"/>
  <c r="X111" i="19"/>
  <c r="T111" i="19"/>
  <c r="P111" i="19"/>
  <c r="L111" i="19"/>
  <c r="H111" i="19"/>
  <c r="D111" i="19"/>
  <c r="Y111" i="19"/>
  <c r="Q111" i="19"/>
  <c r="I111" i="19"/>
  <c r="U111" i="19"/>
  <c r="M111" i="19"/>
  <c r="E111" i="19"/>
  <c r="K111" i="19"/>
  <c r="W111" i="19"/>
  <c r="G111" i="19"/>
  <c r="S111" i="19"/>
  <c r="C111" i="19"/>
  <c r="O111" i="19"/>
  <c r="W282" i="28"/>
  <c r="S282" i="28"/>
  <c r="O282" i="28"/>
  <c r="K282" i="28"/>
  <c r="G282" i="28"/>
  <c r="C282" i="28"/>
  <c r="V282" i="28"/>
  <c r="R282" i="28"/>
  <c r="N282" i="28"/>
  <c r="J282" i="28"/>
  <c r="F282" i="28"/>
  <c r="B282" i="28"/>
  <c r="U282" i="28"/>
  <c r="M282" i="28"/>
  <c r="E282" i="28"/>
  <c r="Y282" i="28"/>
  <c r="I282" i="28"/>
  <c r="P282" i="28"/>
  <c r="T282" i="28"/>
  <c r="L282" i="28"/>
  <c r="D282" i="28"/>
  <c r="Q282" i="28"/>
  <c r="X282" i="28"/>
  <c r="H282" i="28"/>
  <c r="W385" i="28"/>
  <c r="S385" i="28"/>
  <c r="O385" i="28"/>
  <c r="K385" i="28"/>
  <c r="G385" i="28"/>
  <c r="C385" i="28"/>
  <c r="V385" i="28"/>
  <c r="R385" i="28"/>
  <c r="N385" i="28"/>
  <c r="J385" i="28"/>
  <c r="F385" i="28"/>
  <c r="B385" i="28"/>
  <c r="U385" i="28"/>
  <c r="M385" i="28"/>
  <c r="E385" i="28"/>
  <c r="Y385" i="28"/>
  <c r="I385" i="28"/>
  <c r="P385" i="28"/>
  <c r="T385" i="28"/>
  <c r="L385" i="28"/>
  <c r="D385" i="28"/>
  <c r="Q385" i="28"/>
  <c r="X385" i="28"/>
  <c r="H385" i="28"/>
  <c r="Y145" i="28"/>
  <c r="U145" i="28"/>
  <c r="Q145" i="28"/>
  <c r="M145" i="28"/>
  <c r="I145" i="28"/>
  <c r="E145" i="28"/>
  <c r="X145" i="28"/>
  <c r="T145" i="28"/>
  <c r="P145" i="28"/>
  <c r="L145" i="28"/>
  <c r="H145" i="28"/>
  <c r="D145" i="28"/>
  <c r="S145" i="28"/>
  <c r="K145" i="28"/>
  <c r="C145" i="28"/>
  <c r="R145" i="28"/>
  <c r="J145" i="28"/>
  <c r="B145" i="28"/>
  <c r="W145" i="28"/>
  <c r="G145" i="28"/>
  <c r="V145" i="28"/>
  <c r="F145" i="28"/>
  <c r="O145" i="28"/>
  <c r="N145" i="28"/>
  <c r="W316" i="21"/>
  <c r="S316" i="21"/>
  <c r="O316" i="21"/>
  <c r="K316" i="21"/>
  <c r="G316" i="21"/>
  <c r="C316" i="21"/>
  <c r="V316" i="21"/>
  <c r="R316" i="21"/>
  <c r="N316" i="21"/>
  <c r="J316" i="21"/>
  <c r="F316" i="21"/>
  <c r="B316" i="21"/>
  <c r="U316" i="21"/>
  <c r="M316" i="21"/>
  <c r="E316" i="21"/>
  <c r="Q316" i="21"/>
  <c r="T316" i="21"/>
  <c r="L316" i="21"/>
  <c r="D316" i="21"/>
  <c r="Y316" i="21"/>
  <c r="I316" i="21"/>
  <c r="P316" i="21"/>
  <c r="H316" i="21"/>
  <c r="X316" i="21"/>
  <c r="Y73" i="21"/>
  <c r="U73" i="21"/>
  <c r="Q73" i="21"/>
  <c r="M73" i="21"/>
  <c r="I73" i="21"/>
  <c r="E73" i="21"/>
  <c r="X73" i="21"/>
  <c r="T73" i="21"/>
  <c r="P73" i="21"/>
  <c r="L73" i="21"/>
  <c r="H73" i="21"/>
  <c r="D73" i="21"/>
  <c r="S73" i="21"/>
  <c r="K73" i="21"/>
  <c r="C73" i="21"/>
  <c r="R73" i="21"/>
  <c r="J73" i="21"/>
  <c r="B73" i="21"/>
  <c r="W73" i="21"/>
  <c r="G73" i="21"/>
  <c r="V73" i="21"/>
  <c r="F73" i="21"/>
  <c r="O73" i="21"/>
  <c r="N73" i="21"/>
  <c r="V147" i="25"/>
  <c r="R147" i="25"/>
  <c r="N147" i="25"/>
  <c r="J147" i="25"/>
  <c r="F147" i="25"/>
  <c r="B147" i="25"/>
  <c r="Y147" i="25"/>
  <c r="U147" i="25"/>
  <c r="Q147" i="25"/>
  <c r="M147" i="25"/>
  <c r="I147" i="25"/>
  <c r="E147" i="25"/>
  <c r="X147" i="25"/>
  <c r="P147" i="25"/>
  <c r="H147" i="25"/>
  <c r="W147" i="25"/>
  <c r="O147" i="25"/>
  <c r="G147" i="25"/>
  <c r="L147" i="25"/>
  <c r="K147" i="25"/>
  <c r="T147" i="25"/>
  <c r="S147" i="25"/>
  <c r="D147" i="25"/>
  <c r="C147" i="25"/>
  <c r="V110" i="25"/>
  <c r="R110" i="25"/>
  <c r="N110" i="25"/>
  <c r="J110" i="25"/>
  <c r="F110" i="25"/>
  <c r="B110" i="25"/>
  <c r="Y110" i="25"/>
  <c r="U110" i="25"/>
  <c r="Q110" i="25"/>
  <c r="M110" i="25"/>
  <c r="I110" i="25"/>
  <c r="E110" i="25"/>
  <c r="X110" i="25"/>
  <c r="P110" i="25"/>
  <c r="H110" i="25"/>
  <c r="W110" i="25"/>
  <c r="O110" i="25"/>
  <c r="G110" i="25"/>
  <c r="L110" i="25"/>
  <c r="K110" i="25"/>
  <c r="T110" i="25"/>
  <c r="S110" i="25"/>
  <c r="D110" i="25"/>
  <c r="C110" i="25"/>
  <c r="V212" i="21"/>
  <c r="R212" i="21"/>
  <c r="N212" i="21"/>
  <c r="J212" i="21"/>
  <c r="F212" i="21"/>
  <c r="B212" i="21"/>
  <c r="Y212" i="21"/>
  <c r="U212" i="21"/>
  <c r="Q212" i="21"/>
  <c r="M212" i="21"/>
  <c r="I212" i="21"/>
  <c r="E212" i="21"/>
  <c r="X212" i="21"/>
  <c r="P212" i="21"/>
  <c r="H212" i="21"/>
  <c r="T212" i="21"/>
  <c r="L212" i="21"/>
  <c r="D212" i="21"/>
  <c r="O212" i="21"/>
  <c r="W212" i="21"/>
  <c r="G212" i="21"/>
  <c r="K212" i="21"/>
  <c r="C212" i="21"/>
  <c r="S212" i="21"/>
  <c r="V419" i="28"/>
  <c r="R419" i="28"/>
  <c r="N419" i="28"/>
  <c r="J419" i="28"/>
  <c r="F419" i="28"/>
  <c r="B419" i="28"/>
  <c r="Y419" i="28"/>
  <c r="T419" i="28"/>
  <c r="O419" i="28"/>
  <c r="I419" i="28"/>
  <c r="D419" i="28"/>
  <c r="X419" i="28"/>
  <c r="S419" i="28"/>
  <c r="M419" i="28"/>
  <c r="H419" i="28"/>
  <c r="C419" i="28"/>
  <c r="Q419" i="28"/>
  <c r="G419" i="28"/>
  <c r="W419" i="28"/>
  <c r="K419" i="28"/>
  <c r="P419" i="28"/>
  <c r="E419" i="28"/>
  <c r="L419" i="28"/>
  <c r="U419" i="28"/>
  <c r="W351" i="28"/>
  <c r="S351" i="28"/>
  <c r="O351" i="28"/>
  <c r="K351" i="28"/>
  <c r="G351" i="28"/>
  <c r="C351" i="28"/>
  <c r="V351" i="28"/>
  <c r="R351" i="28"/>
  <c r="N351" i="28"/>
  <c r="J351" i="28"/>
  <c r="F351" i="28"/>
  <c r="B351" i="28"/>
  <c r="U351" i="28"/>
  <c r="M351" i="28"/>
  <c r="E351" i="28"/>
  <c r="Q351" i="28"/>
  <c r="X351" i="28"/>
  <c r="H351" i="28"/>
  <c r="T351" i="28"/>
  <c r="L351" i="28"/>
  <c r="D351" i="28"/>
  <c r="Y351" i="28"/>
  <c r="I351" i="28"/>
  <c r="P351" i="28"/>
  <c r="W248" i="28"/>
  <c r="S248" i="28"/>
  <c r="O248" i="28"/>
  <c r="K248" i="28"/>
  <c r="G248" i="28"/>
  <c r="C248" i="28"/>
  <c r="V248" i="28"/>
  <c r="R248" i="28"/>
  <c r="N248" i="28"/>
  <c r="J248" i="28"/>
  <c r="F248" i="28"/>
  <c r="B248" i="28"/>
  <c r="U248" i="28"/>
  <c r="M248" i="28"/>
  <c r="E248" i="28"/>
  <c r="Q248" i="28"/>
  <c r="P248" i="28"/>
  <c r="T248" i="28"/>
  <c r="L248" i="28"/>
  <c r="D248" i="28"/>
  <c r="Y248" i="28"/>
  <c r="I248" i="28"/>
  <c r="X248" i="28"/>
  <c r="H248" i="28"/>
  <c r="W351" i="21"/>
  <c r="S351" i="21"/>
  <c r="O351" i="21"/>
  <c r="K351" i="21"/>
  <c r="G351" i="21"/>
  <c r="C351" i="21"/>
  <c r="V351" i="21"/>
  <c r="R351" i="21"/>
  <c r="N351" i="21"/>
  <c r="J351" i="21"/>
  <c r="F351" i="21"/>
  <c r="B351" i="21"/>
  <c r="U351" i="21"/>
  <c r="M351" i="21"/>
  <c r="E351" i="21"/>
  <c r="Q351" i="21"/>
  <c r="P351" i="21"/>
  <c r="H351" i="21"/>
  <c r="T351" i="21"/>
  <c r="L351" i="21"/>
  <c r="D351" i="21"/>
  <c r="Y351" i="21"/>
  <c r="I351" i="21"/>
  <c r="X351" i="21"/>
  <c r="W145" i="19"/>
  <c r="S145" i="19"/>
  <c r="O145" i="19"/>
  <c r="K145" i="19"/>
  <c r="G145" i="19"/>
  <c r="C145" i="19"/>
  <c r="V145" i="19"/>
  <c r="R145" i="19"/>
  <c r="N145" i="19"/>
  <c r="J145" i="19"/>
  <c r="F145" i="19"/>
  <c r="B145" i="19"/>
  <c r="Y145" i="19"/>
  <c r="Q145" i="19"/>
  <c r="I145" i="19"/>
  <c r="U145" i="19"/>
  <c r="M145" i="19"/>
  <c r="E145" i="19"/>
  <c r="P145" i="19"/>
  <c r="X145" i="19"/>
  <c r="H145" i="19"/>
  <c r="T145" i="19"/>
  <c r="L145" i="19"/>
  <c r="D145" i="19"/>
  <c r="Y178" i="21"/>
  <c r="U178" i="21"/>
  <c r="Q178" i="21"/>
  <c r="M178" i="21"/>
  <c r="I178" i="21"/>
  <c r="E178" i="21"/>
  <c r="W178" i="21"/>
  <c r="S178" i="21"/>
  <c r="O178" i="21"/>
  <c r="K178" i="21"/>
  <c r="G178" i="21"/>
  <c r="C178" i="21"/>
  <c r="T178" i="21"/>
  <c r="L178" i="21"/>
  <c r="D178" i="21"/>
  <c r="R178" i="21"/>
  <c r="J178" i="21"/>
  <c r="B178" i="21"/>
  <c r="X178" i="21"/>
  <c r="H178" i="21"/>
  <c r="P178" i="21"/>
  <c r="F178" i="21"/>
  <c r="V178" i="21"/>
  <c r="N178" i="21"/>
  <c r="X75" i="19"/>
  <c r="T75" i="19"/>
  <c r="P75" i="19"/>
  <c r="L75" i="19"/>
  <c r="H75" i="19"/>
  <c r="D75" i="19"/>
  <c r="V75" i="19"/>
  <c r="R75" i="19"/>
  <c r="N75" i="19"/>
  <c r="J75" i="19"/>
  <c r="F75" i="19"/>
  <c r="B75" i="19"/>
  <c r="Y75" i="19"/>
  <c r="Q75" i="19"/>
  <c r="I75" i="19"/>
  <c r="W75" i="19"/>
  <c r="O75" i="19"/>
  <c r="G75" i="19"/>
  <c r="U75" i="19"/>
  <c r="M75" i="19"/>
  <c r="E75" i="19"/>
  <c r="S75" i="19"/>
  <c r="K75" i="19"/>
  <c r="C75" i="19"/>
  <c r="W247" i="21"/>
  <c r="S247" i="21"/>
  <c r="O247" i="21"/>
  <c r="K247" i="21"/>
  <c r="G247" i="21"/>
  <c r="C247" i="21"/>
  <c r="V247" i="21"/>
  <c r="R247" i="21"/>
  <c r="N247" i="21"/>
  <c r="J247" i="21"/>
  <c r="F247" i="21"/>
  <c r="B247" i="21"/>
  <c r="U247" i="21"/>
  <c r="M247" i="21"/>
  <c r="E247" i="21"/>
  <c r="T247" i="21"/>
  <c r="L247" i="21"/>
  <c r="D247" i="21"/>
  <c r="Y247" i="21"/>
  <c r="Q247" i="21"/>
  <c r="I247" i="21"/>
  <c r="P247" i="21"/>
  <c r="H247" i="21"/>
  <c r="X247" i="21"/>
  <c r="W214" i="28"/>
  <c r="S214" i="28"/>
  <c r="O214" i="28"/>
  <c r="K214" i="28"/>
  <c r="G214" i="28"/>
  <c r="C214" i="28"/>
  <c r="Y214" i="28"/>
  <c r="T214" i="28"/>
  <c r="N214" i="28"/>
  <c r="I214" i="28"/>
  <c r="D214" i="28"/>
  <c r="X214" i="28"/>
  <c r="Q214" i="28"/>
  <c r="J214" i="28"/>
  <c r="B214" i="28"/>
  <c r="V214" i="28"/>
  <c r="P214" i="28"/>
  <c r="H214" i="28"/>
  <c r="M214" i="28"/>
  <c r="L214" i="28"/>
  <c r="F214" i="28"/>
  <c r="E214" i="28"/>
  <c r="U214" i="28"/>
  <c r="R214" i="28"/>
  <c r="W317" i="28"/>
  <c r="S317" i="28"/>
  <c r="O317" i="28"/>
  <c r="K317" i="28"/>
  <c r="G317" i="28"/>
  <c r="C317" i="28"/>
  <c r="V317" i="28"/>
  <c r="R317" i="28"/>
  <c r="N317" i="28"/>
  <c r="J317" i="28"/>
  <c r="F317" i="28"/>
  <c r="B317" i="28"/>
  <c r="U317" i="28"/>
  <c r="M317" i="28"/>
  <c r="E317" i="28"/>
  <c r="Y317" i="28"/>
  <c r="X317" i="28"/>
  <c r="H317" i="28"/>
  <c r="T317" i="28"/>
  <c r="L317" i="28"/>
  <c r="D317" i="28"/>
  <c r="Q317" i="28"/>
  <c r="I317" i="28"/>
  <c r="P317" i="28"/>
  <c r="W75" i="28"/>
  <c r="S75" i="28"/>
  <c r="O75" i="28"/>
  <c r="K75" i="28"/>
  <c r="G75" i="28"/>
  <c r="C75" i="28"/>
  <c r="V75" i="28"/>
  <c r="R75" i="28"/>
  <c r="N75" i="28"/>
  <c r="J75" i="28"/>
  <c r="F75" i="28"/>
  <c r="B75" i="28"/>
  <c r="Y75" i="28"/>
  <c r="Q75" i="28"/>
  <c r="I75" i="28"/>
  <c r="X75" i="28"/>
  <c r="P75" i="28"/>
  <c r="H75" i="28"/>
  <c r="M75" i="28"/>
  <c r="E75" i="28"/>
  <c r="T75" i="28"/>
  <c r="L75" i="28"/>
  <c r="U75" i="28"/>
  <c r="D75" i="28"/>
  <c r="W385" i="21"/>
  <c r="S385" i="21"/>
  <c r="O385" i="21"/>
  <c r="K385" i="21"/>
  <c r="G385" i="21"/>
  <c r="C385" i="21"/>
  <c r="V385" i="21"/>
  <c r="R385" i="21"/>
  <c r="N385" i="21"/>
  <c r="J385" i="21"/>
  <c r="F385" i="21"/>
  <c r="B385" i="21"/>
  <c r="U385" i="21"/>
  <c r="M385" i="21"/>
  <c r="E385" i="21"/>
  <c r="Q385" i="21"/>
  <c r="P385" i="21"/>
  <c r="T385" i="21"/>
  <c r="L385" i="21"/>
  <c r="D385" i="21"/>
  <c r="Y385" i="21"/>
  <c r="I385" i="21"/>
  <c r="X385" i="21"/>
  <c r="H385" i="21"/>
  <c r="V38" i="25"/>
  <c r="R38" i="25"/>
  <c r="N38" i="25"/>
  <c r="J38" i="25"/>
  <c r="F38" i="25"/>
  <c r="B38" i="25"/>
  <c r="Y38" i="25"/>
  <c r="U38" i="25"/>
  <c r="Q38" i="25"/>
  <c r="M38" i="25"/>
  <c r="I38" i="25"/>
  <c r="E38" i="25"/>
  <c r="X38" i="25"/>
  <c r="P38" i="25"/>
  <c r="H38" i="25"/>
  <c r="W38" i="25"/>
  <c r="O38" i="25"/>
  <c r="G38" i="25"/>
  <c r="L38" i="25"/>
  <c r="K38" i="25"/>
  <c r="D38" i="25"/>
  <c r="C38" i="25"/>
  <c r="T38" i="25"/>
  <c r="S38" i="25"/>
  <c r="Y108" i="21"/>
  <c r="U108" i="21"/>
  <c r="Q108" i="21"/>
  <c r="M108" i="21"/>
  <c r="I108" i="21"/>
  <c r="E108" i="21"/>
  <c r="X108" i="21"/>
  <c r="T108" i="21"/>
  <c r="P108" i="21"/>
  <c r="L108" i="21"/>
  <c r="H108" i="21"/>
  <c r="D108" i="21"/>
  <c r="S108" i="21"/>
  <c r="K108" i="21"/>
  <c r="C108" i="21"/>
  <c r="R108" i="21"/>
  <c r="J108" i="21"/>
  <c r="B108" i="21"/>
  <c r="W108" i="21"/>
  <c r="G108" i="21"/>
  <c r="V108" i="21"/>
  <c r="F108" i="21"/>
  <c r="O108" i="21"/>
  <c r="N108" i="21"/>
  <c r="V74" i="25"/>
  <c r="R74" i="25"/>
  <c r="N74" i="25"/>
  <c r="J74" i="25"/>
  <c r="F74" i="25"/>
  <c r="B74" i="25"/>
  <c r="Y74" i="25"/>
  <c r="U74" i="25"/>
  <c r="Q74" i="25"/>
  <c r="M74" i="25"/>
  <c r="I74" i="25"/>
  <c r="E74" i="25"/>
  <c r="X74" i="25"/>
  <c r="P74" i="25"/>
  <c r="H74" i="25"/>
  <c r="W74" i="25"/>
  <c r="O74" i="25"/>
  <c r="G74" i="25"/>
  <c r="T74" i="25"/>
  <c r="D74" i="25"/>
  <c r="S74" i="25"/>
  <c r="C74" i="25"/>
  <c r="L74" i="25"/>
  <c r="K74" i="25"/>
  <c r="W281" i="21"/>
  <c r="S281" i="21"/>
  <c r="O281" i="21"/>
  <c r="K281" i="21"/>
  <c r="G281" i="21"/>
  <c r="C281" i="21"/>
  <c r="V281" i="21"/>
  <c r="R281" i="21"/>
  <c r="N281" i="21"/>
  <c r="J281" i="21"/>
  <c r="F281" i="21"/>
  <c r="B281" i="21"/>
  <c r="U281" i="21"/>
  <c r="M281" i="21"/>
  <c r="E281" i="21"/>
  <c r="Q281" i="21"/>
  <c r="T281" i="21"/>
  <c r="L281" i="21"/>
  <c r="D281" i="21"/>
  <c r="Y281" i="21"/>
  <c r="I281" i="21"/>
  <c r="P281" i="21"/>
  <c r="X281" i="21"/>
  <c r="H281" i="21"/>
  <c r="Y110" i="28"/>
  <c r="U110" i="28"/>
  <c r="Q110" i="28"/>
  <c r="M110" i="28"/>
  <c r="I110" i="28"/>
  <c r="E110" i="28"/>
  <c r="X110" i="28"/>
  <c r="T110" i="28"/>
  <c r="P110" i="28"/>
  <c r="L110" i="28"/>
  <c r="H110" i="28"/>
  <c r="D110" i="28"/>
  <c r="S110" i="28"/>
  <c r="K110" i="28"/>
  <c r="C110" i="28"/>
  <c r="R110" i="28"/>
  <c r="J110" i="28"/>
  <c r="B110" i="28"/>
  <c r="W110" i="28"/>
  <c r="G110" i="28"/>
  <c r="V110" i="28"/>
  <c r="F110" i="28"/>
  <c r="O110" i="28"/>
  <c r="N110" i="28"/>
  <c r="W40" i="28"/>
  <c r="S40" i="28"/>
  <c r="O40" i="28"/>
  <c r="K40" i="28"/>
  <c r="G40" i="28"/>
  <c r="C40" i="28"/>
  <c r="V40" i="28"/>
  <c r="R40" i="28"/>
  <c r="N40" i="28"/>
  <c r="J40" i="28"/>
  <c r="F40" i="28"/>
  <c r="B40" i="28"/>
  <c r="Y40" i="28"/>
  <c r="Q40" i="28"/>
  <c r="I40" i="28"/>
  <c r="X40" i="28"/>
  <c r="P40" i="28"/>
  <c r="H40" i="28"/>
  <c r="M40" i="28"/>
  <c r="U40" i="28"/>
  <c r="L40" i="28"/>
  <c r="E40" i="28"/>
  <c r="T40" i="28"/>
  <c r="D40" i="28"/>
  <c r="X180" i="28"/>
  <c r="T180" i="28"/>
  <c r="P180" i="28"/>
  <c r="L180" i="28"/>
  <c r="H180" i="28"/>
  <c r="D180" i="28"/>
  <c r="V180" i="28"/>
  <c r="Q180" i="28"/>
  <c r="K180" i="28"/>
  <c r="F180" i="28"/>
  <c r="Y180" i="28"/>
  <c r="S180" i="28"/>
  <c r="N180" i="28"/>
  <c r="I180" i="28"/>
  <c r="C180" i="28"/>
  <c r="U180" i="28"/>
  <c r="J180" i="28"/>
  <c r="R180" i="28"/>
  <c r="G180" i="28"/>
  <c r="E180" i="28"/>
  <c r="O180" i="28"/>
  <c r="B180" i="28"/>
  <c r="W180" i="28"/>
  <c r="M180" i="28"/>
  <c r="W419" i="21"/>
  <c r="S419" i="21"/>
  <c r="O419" i="21"/>
  <c r="K419" i="21"/>
  <c r="G419" i="21"/>
  <c r="C419" i="21"/>
  <c r="V419" i="21"/>
  <c r="R419" i="21"/>
  <c r="N419" i="21"/>
  <c r="J419" i="21"/>
  <c r="F419" i="21"/>
  <c r="B419" i="21"/>
  <c r="U419" i="21"/>
  <c r="M419" i="21"/>
  <c r="E419" i="21"/>
  <c r="Q419" i="21"/>
  <c r="I419" i="21"/>
  <c r="P419" i="21"/>
  <c r="T419" i="21"/>
  <c r="L419" i="21"/>
  <c r="D419" i="21"/>
  <c r="Y419" i="21"/>
  <c r="X419" i="21"/>
  <c r="H419" i="21"/>
  <c r="A420" i="21"/>
  <c r="A386" i="21"/>
  <c r="A317" i="21"/>
  <c r="A352" i="21"/>
  <c r="A283" i="28"/>
  <c r="A111" i="28"/>
  <c r="A352" i="28"/>
  <c r="A41" i="28"/>
  <c r="A146" i="28"/>
  <c r="A386" i="28"/>
  <c r="A76" i="28"/>
  <c r="A420" i="28"/>
  <c r="A215" i="28"/>
  <c r="A318" i="28"/>
  <c r="A249" i="28"/>
  <c r="A181" i="28"/>
  <c r="A282" i="21"/>
  <c r="A248" i="21"/>
  <c r="A213" i="21"/>
  <c r="A112" i="19"/>
  <c r="A76" i="19"/>
  <c r="A74" i="21"/>
  <c r="A109" i="21"/>
  <c r="A40" i="19"/>
  <c r="A144" i="21"/>
  <c r="A39" i="25"/>
  <c r="A111" i="25"/>
  <c r="A146" i="19"/>
  <c r="A41" i="21"/>
  <c r="A148" i="25"/>
  <c r="A179" i="21"/>
  <c r="A75" i="25"/>
  <c r="Y179" i="21" l="1"/>
  <c r="U179" i="21"/>
  <c r="Q179" i="21"/>
  <c r="M179" i="21"/>
  <c r="I179" i="21"/>
  <c r="E179" i="21"/>
  <c r="W179" i="21"/>
  <c r="S179" i="21"/>
  <c r="O179" i="21"/>
  <c r="K179" i="21"/>
  <c r="G179" i="21"/>
  <c r="C179" i="21"/>
  <c r="T179" i="21"/>
  <c r="L179" i="21"/>
  <c r="D179" i="21"/>
  <c r="R179" i="21"/>
  <c r="J179" i="21"/>
  <c r="B179" i="21"/>
  <c r="P179" i="21"/>
  <c r="X179" i="21"/>
  <c r="H179" i="21"/>
  <c r="N179" i="21"/>
  <c r="V179" i="21"/>
  <c r="F179" i="21"/>
  <c r="V111" i="25"/>
  <c r="R111" i="25"/>
  <c r="N111" i="25"/>
  <c r="J111" i="25"/>
  <c r="F111" i="25"/>
  <c r="B111" i="25"/>
  <c r="Y111" i="25"/>
  <c r="U111" i="25"/>
  <c r="Q111" i="25"/>
  <c r="M111" i="25"/>
  <c r="I111" i="25"/>
  <c r="E111" i="25"/>
  <c r="X111" i="25"/>
  <c r="P111" i="25"/>
  <c r="H111" i="25"/>
  <c r="W111" i="25"/>
  <c r="O111" i="25"/>
  <c r="G111" i="25"/>
  <c r="T111" i="25"/>
  <c r="D111" i="25"/>
  <c r="S111" i="25"/>
  <c r="C111" i="25"/>
  <c r="L111" i="25"/>
  <c r="K111" i="25"/>
  <c r="Y109" i="21"/>
  <c r="U109" i="21"/>
  <c r="Q109" i="21"/>
  <c r="M109" i="21"/>
  <c r="I109" i="21"/>
  <c r="E109" i="21"/>
  <c r="X109" i="21"/>
  <c r="T109" i="21"/>
  <c r="P109" i="21"/>
  <c r="L109" i="21"/>
  <c r="H109" i="21"/>
  <c r="D109" i="21"/>
  <c r="S109" i="21"/>
  <c r="K109" i="21"/>
  <c r="C109" i="21"/>
  <c r="R109" i="21"/>
  <c r="J109" i="21"/>
  <c r="B109" i="21"/>
  <c r="O109" i="21"/>
  <c r="N109" i="21"/>
  <c r="W109" i="21"/>
  <c r="G109" i="21"/>
  <c r="V109" i="21"/>
  <c r="F109" i="21"/>
  <c r="V213" i="21"/>
  <c r="R213" i="21"/>
  <c r="N213" i="21"/>
  <c r="J213" i="21"/>
  <c r="F213" i="21"/>
  <c r="B213" i="21"/>
  <c r="Y213" i="21"/>
  <c r="U213" i="21"/>
  <c r="Q213" i="21"/>
  <c r="M213" i="21"/>
  <c r="I213" i="21"/>
  <c r="E213" i="21"/>
  <c r="X213" i="21"/>
  <c r="P213" i="21"/>
  <c r="H213" i="21"/>
  <c r="T213" i="21"/>
  <c r="L213" i="21"/>
  <c r="D213" i="21"/>
  <c r="W213" i="21"/>
  <c r="G213" i="21"/>
  <c r="O213" i="21"/>
  <c r="S213" i="21"/>
  <c r="K213" i="21"/>
  <c r="C213" i="21"/>
  <c r="W249" i="28"/>
  <c r="S249" i="28"/>
  <c r="O249" i="28"/>
  <c r="K249" i="28"/>
  <c r="G249" i="28"/>
  <c r="C249" i="28"/>
  <c r="V249" i="28"/>
  <c r="R249" i="28"/>
  <c r="N249" i="28"/>
  <c r="J249" i="28"/>
  <c r="F249" i="28"/>
  <c r="B249" i="28"/>
  <c r="U249" i="28"/>
  <c r="M249" i="28"/>
  <c r="E249" i="28"/>
  <c r="Y249" i="28"/>
  <c r="I249" i="28"/>
  <c r="X249" i="28"/>
  <c r="H249" i="28"/>
  <c r="T249" i="28"/>
  <c r="L249" i="28"/>
  <c r="D249" i="28"/>
  <c r="Q249" i="28"/>
  <c r="P249" i="28"/>
  <c r="W76" i="28"/>
  <c r="S76" i="28"/>
  <c r="O76" i="28"/>
  <c r="K76" i="28"/>
  <c r="G76" i="28"/>
  <c r="C76" i="28"/>
  <c r="V76" i="28"/>
  <c r="R76" i="28"/>
  <c r="N76" i="28"/>
  <c r="J76" i="28"/>
  <c r="F76" i="28"/>
  <c r="B76" i="28"/>
  <c r="Y76" i="28"/>
  <c r="Q76" i="28"/>
  <c r="I76" i="28"/>
  <c r="X76" i="28"/>
  <c r="P76" i="28"/>
  <c r="H76" i="28"/>
  <c r="U76" i="28"/>
  <c r="E76" i="28"/>
  <c r="M76" i="28"/>
  <c r="T76" i="28"/>
  <c r="D76" i="28"/>
  <c r="L76" i="28"/>
  <c r="W352" i="28"/>
  <c r="S352" i="28"/>
  <c r="O352" i="28"/>
  <c r="K352" i="28"/>
  <c r="G352" i="28"/>
  <c r="C352" i="28"/>
  <c r="V352" i="28"/>
  <c r="R352" i="28"/>
  <c r="N352" i="28"/>
  <c r="J352" i="28"/>
  <c r="F352" i="28"/>
  <c r="B352" i="28"/>
  <c r="U352" i="28"/>
  <c r="M352" i="28"/>
  <c r="E352" i="28"/>
  <c r="Q352" i="28"/>
  <c r="I352" i="28"/>
  <c r="P352" i="28"/>
  <c r="T352" i="28"/>
  <c r="L352" i="28"/>
  <c r="D352" i="28"/>
  <c r="Y352" i="28"/>
  <c r="X352" i="28"/>
  <c r="H352" i="28"/>
  <c r="W317" i="21"/>
  <c r="S317" i="21"/>
  <c r="O317" i="21"/>
  <c r="K317" i="21"/>
  <c r="G317" i="21"/>
  <c r="C317" i="21"/>
  <c r="V317" i="21"/>
  <c r="R317" i="21"/>
  <c r="N317" i="21"/>
  <c r="J317" i="21"/>
  <c r="F317" i="21"/>
  <c r="B317" i="21"/>
  <c r="U317" i="21"/>
  <c r="M317" i="21"/>
  <c r="E317" i="21"/>
  <c r="Y317" i="21"/>
  <c r="I317" i="21"/>
  <c r="T317" i="21"/>
  <c r="L317" i="21"/>
  <c r="D317" i="21"/>
  <c r="Q317" i="21"/>
  <c r="X317" i="21"/>
  <c r="P317" i="21"/>
  <c r="H317" i="21"/>
  <c r="V75" i="25"/>
  <c r="R75" i="25"/>
  <c r="N75" i="25"/>
  <c r="J75" i="25"/>
  <c r="F75" i="25"/>
  <c r="B75" i="25"/>
  <c r="Y75" i="25"/>
  <c r="U75" i="25"/>
  <c r="Q75" i="25"/>
  <c r="M75" i="25"/>
  <c r="I75" i="25"/>
  <c r="E75" i="25"/>
  <c r="X75" i="25"/>
  <c r="P75" i="25"/>
  <c r="H75" i="25"/>
  <c r="W75" i="25"/>
  <c r="O75" i="25"/>
  <c r="G75" i="25"/>
  <c r="L75" i="25"/>
  <c r="K75" i="25"/>
  <c r="D75" i="25"/>
  <c r="C75" i="25"/>
  <c r="T75" i="25"/>
  <c r="S75" i="25"/>
  <c r="W146" i="19"/>
  <c r="S146" i="19"/>
  <c r="O146" i="19"/>
  <c r="K146" i="19"/>
  <c r="G146" i="19"/>
  <c r="C146" i="19"/>
  <c r="V146" i="19"/>
  <c r="R146" i="19"/>
  <c r="N146" i="19"/>
  <c r="J146" i="19"/>
  <c r="F146" i="19"/>
  <c r="B146" i="19"/>
  <c r="Y146" i="19"/>
  <c r="Q146" i="19"/>
  <c r="I146" i="19"/>
  <c r="U146" i="19"/>
  <c r="M146" i="19"/>
  <c r="E146" i="19"/>
  <c r="X146" i="19"/>
  <c r="H146" i="19"/>
  <c r="P146" i="19"/>
  <c r="T146" i="19"/>
  <c r="L146" i="19"/>
  <c r="D146" i="19"/>
  <c r="X40" i="19"/>
  <c r="T40" i="19"/>
  <c r="P40" i="19"/>
  <c r="L40" i="19"/>
  <c r="H40" i="19"/>
  <c r="D40" i="19"/>
  <c r="V40" i="19"/>
  <c r="R40" i="19"/>
  <c r="N40" i="19"/>
  <c r="J40" i="19"/>
  <c r="F40" i="19"/>
  <c r="B40" i="19"/>
  <c r="Y40" i="19"/>
  <c r="Q40" i="19"/>
  <c r="I40" i="19"/>
  <c r="W40" i="19"/>
  <c r="G40" i="19"/>
  <c r="U40" i="19"/>
  <c r="M40" i="19"/>
  <c r="E40" i="19"/>
  <c r="S40" i="19"/>
  <c r="K40" i="19"/>
  <c r="C40" i="19"/>
  <c r="O40" i="19"/>
  <c r="V112" i="19"/>
  <c r="R112" i="19"/>
  <c r="N112" i="19"/>
  <c r="J112" i="19"/>
  <c r="F112" i="19"/>
  <c r="B112" i="19"/>
  <c r="X112" i="19"/>
  <c r="T112" i="19"/>
  <c r="P112" i="19"/>
  <c r="L112" i="19"/>
  <c r="H112" i="19"/>
  <c r="D112" i="19"/>
  <c r="Y112" i="19"/>
  <c r="Q112" i="19"/>
  <c r="I112" i="19"/>
  <c r="U112" i="19"/>
  <c r="M112" i="19"/>
  <c r="E112" i="19"/>
  <c r="S112" i="19"/>
  <c r="C112" i="19"/>
  <c r="O112" i="19"/>
  <c r="K112" i="19"/>
  <c r="W112" i="19"/>
  <c r="G112" i="19"/>
  <c r="X181" i="28"/>
  <c r="T181" i="28"/>
  <c r="P181" i="28"/>
  <c r="L181" i="28"/>
  <c r="H181" i="28"/>
  <c r="D181" i="28"/>
  <c r="Y181" i="28"/>
  <c r="S181" i="28"/>
  <c r="N181" i="28"/>
  <c r="I181" i="28"/>
  <c r="C181" i="28"/>
  <c r="V181" i="28"/>
  <c r="Q181" i="28"/>
  <c r="K181" i="28"/>
  <c r="F181" i="28"/>
  <c r="R181" i="28"/>
  <c r="G181" i="28"/>
  <c r="O181" i="28"/>
  <c r="E181" i="28"/>
  <c r="W181" i="28"/>
  <c r="B181" i="28"/>
  <c r="M181" i="28"/>
  <c r="U181" i="28"/>
  <c r="J181" i="28"/>
  <c r="V420" i="28"/>
  <c r="R420" i="28"/>
  <c r="N420" i="28"/>
  <c r="J420" i="28"/>
  <c r="F420" i="28"/>
  <c r="B420" i="28"/>
  <c r="W420" i="28"/>
  <c r="Q420" i="28"/>
  <c r="L420" i="28"/>
  <c r="G420" i="28"/>
  <c r="U420" i="28"/>
  <c r="P420" i="28"/>
  <c r="K420" i="28"/>
  <c r="E420" i="28"/>
  <c r="Y420" i="28"/>
  <c r="O420" i="28"/>
  <c r="D420" i="28"/>
  <c r="T420" i="28"/>
  <c r="H420" i="28"/>
  <c r="X420" i="28"/>
  <c r="M420" i="28"/>
  <c r="C420" i="28"/>
  <c r="I420" i="28"/>
  <c r="S420" i="28"/>
  <c r="W41" i="28"/>
  <c r="S41" i="28"/>
  <c r="O41" i="28"/>
  <c r="K41" i="28"/>
  <c r="G41" i="28"/>
  <c r="C41" i="28"/>
  <c r="V41" i="28"/>
  <c r="R41" i="28"/>
  <c r="N41" i="28"/>
  <c r="J41" i="28"/>
  <c r="F41" i="28"/>
  <c r="B41" i="28"/>
  <c r="Y41" i="28"/>
  <c r="Q41" i="28"/>
  <c r="I41" i="28"/>
  <c r="X41" i="28"/>
  <c r="P41" i="28"/>
  <c r="H41" i="28"/>
  <c r="U41" i="28"/>
  <c r="E41" i="28"/>
  <c r="T41" i="28"/>
  <c r="D41" i="28"/>
  <c r="M41" i="28"/>
  <c r="L41" i="28"/>
  <c r="W352" i="21"/>
  <c r="S352" i="21"/>
  <c r="O352" i="21"/>
  <c r="K352" i="21"/>
  <c r="G352" i="21"/>
  <c r="C352" i="21"/>
  <c r="V352" i="21"/>
  <c r="R352" i="21"/>
  <c r="N352" i="21"/>
  <c r="J352" i="21"/>
  <c r="F352" i="21"/>
  <c r="B352" i="21"/>
  <c r="U352" i="21"/>
  <c r="M352" i="21"/>
  <c r="E352" i="21"/>
  <c r="I352" i="21"/>
  <c r="X352" i="21"/>
  <c r="H352" i="21"/>
  <c r="T352" i="21"/>
  <c r="L352" i="21"/>
  <c r="D352" i="21"/>
  <c r="Y352" i="21"/>
  <c r="Q352" i="21"/>
  <c r="P352" i="21"/>
  <c r="V148" i="25"/>
  <c r="R148" i="25"/>
  <c r="N148" i="25"/>
  <c r="J148" i="25"/>
  <c r="F148" i="25"/>
  <c r="B148" i="25"/>
  <c r="Y148" i="25"/>
  <c r="U148" i="25"/>
  <c r="Q148" i="25"/>
  <c r="M148" i="25"/>
  <c r="I148" i="25"/>
  <c r="E148" i="25"/>
  <c r="X148" i="25"/>
  <c r="P148" i="25"/>
  <c r="H148" i="25"/>
  <c r="W148" i="25"/>
  <c r="O148" i="25"/>
  <c r="G148" i="25"/>
  <c r="T148" i="25"/>
  <c r="D148" i="25"/>
  <c r="S148" i="25"/>
  <c r="C148" i="25"/>
  <c r="L148" i="25"/>
  <c r="K148" i="25"/>
  <c r="V39" i="25"/>
  <c r="R39" i="25"/>
  <c r="N39" i="25"/>
  <c r="J39" i="25"/>
  <c r="F39" i="25"/>
  <c r="B39" i="25"/>
  <c r="Y39" i="25"/>
  <c r="U39" i="25"/>
  <c r="Q39" i="25"/>
  <c r="M39" i="25"/>
  <c r="I39" i="25"/>
  <c r="E39" i="25"/>
  <c r="X39" i="25"/>
  <c r="P39" i="25"/>
  <c r="H39" i="25"/>
  <c r="W39" i="25"/>
  <c r="O39" i="25"/>
  <c r="G39" i="25"/>
  <c r="T39" i="25"/>
  <c r="D39" i="25"/>
  <c r="S39" i="25"/>
  <c r="C39" i="25"/>
  <c r="L39" i="25"/>
  <c r="K39" i="25"/>
  <c r="Y74" i="21"/>
  <c r="U74" i="21"/>
  <c r="Q74" i="21"/>
  <c r="M74" i="21"/>
  <c r="I74" i="21"/>
  <c r="E74" i="21"/>
  <c r="X74" i="21"/>
  <c r="T74" i="21"/>
  <c r="P74" i="21"/>
  <c r="L74" i="21"/>
  <c r="H74" i="21"/>
  <c r="D74" i="21"/>
  <c r="S74" i="21"/>
  <c r="K74" i="21"/>
  <c r="C74" i="21"/>
  <c r="R74" i="21"/>
  <c r="J74" i="21"/>
  <c r="B74" i="21"/>
  <c r="O74" i="21"/>
  <c r="N74" i="21"/>
  <c r="G74" i="21"/>
  <c r="F74" i="21"/>
  <c r="W74" i="21"/>
  <c r="V74" i="21"/>
  <c r="W248" i="21"/>
  <c r="S248" i="21"/>
  <c r="O248" i="21"/>
  <c r="K248" i="21"/>
  <c r="G248" i="21"/>
  <c r="C248" i="21"/>
  <c r="V248" i="21"/>
  <c r="R248" i="21"/>
  <c r="N248" i="21"/>
  <c r="J248" i="21"/>
  <c r="F248" i="21"/>
  <c r="B248" i="21"/>
  <c r="U248" i="21"/>
  <c r="M248" i="21"/>
  <c r="E248" i="21"/>
  <c r="T248" i="21"/>
  <c r="L248" i="21"/>
  <c r="D248" i="21"/>
  <c r="Y248" i="21"/>
  <c r="Q248" i="21"/>
  <c r="I248" i="21"/>
  <c r="X248" i="21"/>
  <c r="P248" i="21"/>
  <c r="H248" i="21"/>
  <c r="W318" i="28"/>
  <c r="S318" i="28"/>
  <c r="O318" i="28"/>
  <c r="K318" i="28"/>
  <c r="G318" i="28"/>
  <c r="C318" i="28"/>
  <c r="V318" i="28"/>
  <c r="R318" i="28"/>
  <c r="N318" i="28"/>
  <c r="J318" i="28"/>
  <c r="F318" i="28"/>
  <c r="B318" i="28"/>
  <c r="U318" i="28"/>
  <c r="M318" i="28"/>
  <c r="E318" i="28"/>
  <c r="Q318" i="28"/>
  <c r="P318" i="28"/>
  <c r="T318" i="28"/>
  <c r="L318" i="28"/>
  <c r="D318" i="28"/>
  <c r="Y318" i="28"/>
  <c r="I318" i="28"/>
  <c r="X318" i="28"/>
  <c r="H318" i="28"/>
  <c r="W386" i="28"/>
  <c r="S386" i="28"/>
  <c r="O386" i="28"/>
  <c r="K386" i="28"/>
  <c r="G386" i="28"/>
  <c r="C386" i="28"/>
  <c r="V386" i="28"/>
  <c r="R386" i="28"/>
  <c r="N386" i="28"/>
  <c r="J386" i="28"/>
  <c r="F386" i="28"/>
  <c r="B386" i="28"/>
  <c r="U386" i="28"/>
  <c r="M386" i="28"/>
  <c r="E386" i="28"/>
  <c r="Q386" i="28"/>
  <c r="H386" i="28"/>
  <c r="T386" i="28"/>
  <c r="L386" i="28"/>
  <c r="D386" i="28"/>
  <c r="Y386" i="28"/>
  <c r="I386" i="28"/>
  <c r="X386" i="28"/>
  <c r="P386" i="28"/>
  <c r="Y111" i="28"/>
  <c r="U111" i="28"/>
  <c r="Q111" i="28"/>
  <c r="M111" i="28"/>
  <c r="I111" i="28"/>
  <c r="E111" i="28"/>
  <c r="X111" i="28"/>
  <c r="T111" i="28"/>
  <c r="P111" i="28"/>
  <c r="L111" i="28"/>
  <c r="H111" i="28"/>
  <c r="D111" i="28"/>
  <c r="S111" i="28"/>
  <c r="K111" i="28"/>
  <c r="C111" i="28"/>
  <c r="R111" i="28"/>
  <c r="J111" i="28"/>
  <c r="B111" i="28"/>
  <c r="O111" i="28"/>
  <c r="N111" i="28"/>
  <c r="G111" i="28"/>
  <c r="W111" i="28"/>
  <c r="V111" i="28"/>
  <c r="F111" i="28"/>
  <c r="W386" i="21"/>
  <c r="S386" i="21"/>
  <c r="O386" i="21"/>
  <c r="K386" i="21"/>
  <c r="G386" i="21"/>
  <c r="C386" i="21"/>
  <c r="V386" i="21"/>
  <c r="R386" i="21"/>
  <c r="N386" i="21"/>
  <c r="J386" i="21"/>
  <c r="F386" i="21"/>
  <c r="B386" i="21"/>
  <c r="U386" i="21"/>
  <c r="M386" i="21"/>
  <c r="E386" i="21"/>
  <c r="Y386" i="21"/>
  <c r="I386" i="21"/>
  <c r="P386" i="21"/>
  <c r="T386" i="21"/>
  <c r="L386" i="21"/>
  <c r="D386" i="21"/>
  <c r="Q386" i="21"/>
  <c r="X386" i="21"/>
  <c r="H386" i="21"/>
  <c r="Y41" i="21"/>
  <c r="U41" i="21"/>
  <c r="Q41" i="21"/>
  <c r="M41" i="21"/>
  <c r="I41" i="21"/>
  <c r="E41" i="21"/>
  <c r="X41" i="21"/>
  <c r="T41" i="21"/>
  <c r="P41" i="21"/>
  <c r="L41" i="21"/>
  <c r="H41" i="21"/>
  <c r="D41" i="21"/>
  <c r="S41" i="21"/>
  <c r="K41" i="21"/>
  <c r="C41" i="21"/>
  <c r="R41" i="21"/>
  <c r="J41" i="21"/>
  <c r="B41" i="21"/>
  <c r="O41" i="21"/>
  <c r="N41" i="21"/>
  <c r="G41" i="21"/>
  <c r="W41" i="21"/>
  <c r="V41" i="21"/>
  <c r="F41" i="21"/>
  <c r="Y144" i="21"/>
  <c r="U144" i="21"/>
  <c r="Q144" i="21"/>
  <c r="M144" i="21"/>
  <c r="I144" i="21"/>
  <c r="E144" i="21"/>
  <c r="X144" i="21"/>
  <c r="T144" i="21"/>
  <c r="P144" i="21"/>
  <c r="L144" i="21"/>
  <c r="H144" i="21"/>
  <c r="D144" i="21"/>
  <c r="S144" i="21"/>
  <c r="K144" i="21"/>
  <c r="C144" i="21"/>
  <c r="R144" i="21"/>
  <c r="J144" i="21"/>
  <c r="B144" i="21"/>
  <c r="O144" i="21"/>
  <c r="N144" i="21"/>
  <c r="G144" i="21"/>
  <c r="F144" i="21"/>
  <c r="W144" i="21"/>
  <c r="V144" i="21"/>
  <c r="X76" i="19"/>
  <c r="T76" i="19"/>
  <c r="P76" i="19"/>
  <c r="L76" i="19"/>
  <c r="H76" i="19"/>
  <c r="D76" i="19"/>
  <c r="V76" i="19"/>
  <c r="R76" i="19"/>
  <c r="N76" i="19"/>
  <c r="J76" i="19"/>
  <c r="F76" i="19"/>
  <c r="B76" i="19"/>
  <c r="Y76" i="19"/>
  <c r="Q76" i="19"/>
  <c r="I76" i="19"/>
  <c r="W76" i="19"/>
  <c r="O76" i="19"/>
  <c r="G76" i="19"/>
  <c r="U76" i="19"/>
  <c r="M76" i="19"/>
  <c r="E76" i="19"/>
  <c r="S76" i="19"/>
  <c r="K76" i="19"/>
  <c r="C76" i="19"/>
  <c r="W282" i="21"/>
  <c r="S282" i="21"/>
  <c r="O282" i="21"/>
  <c r="K282" i="21"/>
  <c r="G282" i="21"/>
  <c r="C282" i="21"/>
  <c r="V282" i="21"/>
  <c r="R282" i="21"/>
  <c r="N282" i="21"/>
  <c r="J282" i="21"/>
  <c r="F282" i="21"/>
  <c r="B282" i="21"/>
  <c r="U282" i="21"/>
  <c r="M282" i="21"/>
  <c r="E282" i="21"/>
  <c r="Q282" i="21"/>
  <c r="T282" i="21"/>
  <c r="L282" i="21"/>
  <c r="D282" i="21"/>
  <c r="Y282" i="21"/>
  <c r="I282" i="21"/>
  <c r="H282" i="21"/>
  <c r="P282" i="21"/>
  <c r="X282" i="21"/>
  <c r="W215" i="28"/>
  <c r="S215" i="28"/>
  <c r="O215" i="28"/>
  <c r="K215" i="28"/>
  <c r="G215" i="28"/>
  <c r="C215" i="28"/>
  <c r="V215" i="28"/>
  <c r="Q215" i="28"/>
  <c r="L215" i="28"/>
  <c r="F215" i="28"/>
  <c r="U215" i="28"/>
  <c r="N215" i="28"/>
  <c r="H215" i="28"/>
  <c r="T215" i="28"/>
  <c r="M215" i="28"/>
  <c r="E215" i="28"/>
  <c r="R215" i="28"/>
  <c r="D215" i="28"/>
  <c r="P215" i="28"/>
  <c r="B215" i="28"/>
  <c r="J215" i="28"/>
  <c r="I215" i="28"/>
  <c r="Y215" i="28"/>
  <c r="X215" i="28"/>
  <c r="Y146" i="28"/>
  <c r="U146" i="28"/>
  <c r="Q146" i="28"/>
  <c r="M146" i="28"/>
  <c r="I146" i="28"/>
  <c r="E146" i="28"/>
  <c r="X146" i="28"/>
  <c r="T146" i="28"/>
  <c r="P146" i="28"/>
  <c r="L146" i="28"/>
  <c r="H146" i="28"/>
  <c r="D146" i="28"/>
  <c r="S146" i="28"/>
  <c r="K146" i="28"/>
  <c r="C146" i="28"/>
  <c r="R146" i="28"/>
  <c r="J146" i="28"/>
  <c r="B146" i="28"/>
  <c r="O146" i="28"/>
  <c r="N146" i="28"/>
  <c r="W146" i="28"/>
  <c r="G146" i="28"/>
  <c r="F146" i="28"/>
  <c r="V146" i="28"/>
  <c r="W283" i="28"/>
  <c r="S283" i="28"/>
  <c r="O283" i="28"/>
  <c r="K283" i="28"/>
  <c r="G283" i="28"/>
  <c r="C283" i="28"/>
  <c r="V283" i="28"/>
  <c r="R283" i="28"/>
  <c r="N283" i="28"/>
  <c r="J283" i="28"/>
  <c r="F283" i="28"/>
  <c r="B283" i="28"/>
  <c r="U283" i="28"/>
  <c r="M283" i="28"/>
  <c r="E283" i="28"/>
  <c r="Q283" i="28"/>
  <c r="X283" i="28"/>
  <c r="H283" i="28"/>
  <c r="T283" i="28"/>
  <c r="L283" i="28"/>
  <c r="D283" i="28"/>
  <c r="Y283" i="28"/>
  <c r="I283" i="28"/>
  <c r="P283" i="28"/>
  <c r="W420" i="21"/>
  <c r="S420" i="21"/>
  <c r="O420" i="21"/>
  <c r="K420" i="21"/>
  <c r="G420" i="21"/>
  <c r="C420" i="21"/>
  <c r="V420" i="21"/>
  <c r="R420" i="21"/>
  <c r="N420" i="21"/>
  <c r="J420" i="21"/>
  <c r="F420" i="21"/>
  <c r="B420" i="21"/>
  <c r="U420" i="21"/>
  <c r="M420" i="21"/>
  <c r="E420" i="21"/>
  <c r="Y420" i="21"/>
  <c r="I420" i="21"/>
  <c r="P420" i="21"/>
  <c r="T420" i="21"/>
  <c r="L420" i="21"/>
  <c r="D420" i="21"/>
  <c r="Q420" i="21"/>
  <c r="X420" i="21"/>
  <c r="H420" i="21"/>
  <c r="A353" i="21"/>
  <c r="A318" i="21"/>
  <c r="A387" i="21"/>
  <c r="A421" i="21"/>
  <c r="A250" i="28"/>
  <c r="A421" i="28"/>
  <c r="A42" i="28"/>
  <c r="A216" i="28"/>
  <c r="A147" i="28"/>
  <c r="A284" i="28"/>
  <c r="A182" i="28"/>
  <c r="A387" i="28"/>
  <c r="A353" i="28"/>
  <c r="A112" i="28"/>
  <c r="A319" i="28"/>
  <c r="A77" i="28"/>
  <c r="A249" i="21"/>
  <c r="A283" i="21"/>
  <c r="A214" i="21"/>
  <c r="A113" i="19"/>
  <c r="A77" i="19"/>
  <c r="A147" i="19"/>
  <c r="A110" i="21"/>
  <c r="A149" i="25"/>
  <c r="A145" i="21"/>
  <c r="A42" i="21"/>
  <c r="A112" i="25"/>
  <c r="A76" i="25"/>
  <c r="A180" i="21"/>
  <c r="A40" i="25"/>
  <c r="A41" i="19"/>
  <c r="A75" i="21"/>
  <c r="Y75" i="21" l="1"/>
  <c r="U75" i="21"/>
  <c r="Q75" i="21"/>
  <c r="M75" i="21"/>
  <c r="I75" i="21"/>
  <c r="E75" i="21"/>
  <c r="X75" i="21"/>
  <c r="T75" i="21"/>
  <c r="P75" i="21"/>
  <c r="L75" i="21"/>
  <c r="H75" i="21"/>
  <c r="D75" i="21"/>
  <c r="S75" i="21"/>
  <c r="K75" i="21"/>
  <c r="C75" i="21"/>
  <c r="R75" i="21"/>
  <c r="J75" i="21"/>
  <c r="B75" i="21"/>
  <c r="W75" i="21"/>
  <c r="G75" i="21"/>
  <c r="V75" i="21"/>
  <c r="F75" i="21"/>
  <c r="O75" i="21"/>
  <c r="N75" i="21"/>
  <c r="V76" i="25"/>
  <c r="R76" i="25"/>
  <c r="N76" i="25"/>
  <c r="J76" i="25"/>
  <c r="F76" i="25"/>
  <c r="B76" i="25"/>
  <c r="Y76" i="25"/>
  <c r="U76" i="25"/>
  <c r="Q76" i="25"/>
  <c r="M76" i="25"/>
  <c r="I76" i="25"/>
  <c r="E76" i="25"/>
  <c r="X76" i="25"/>
  <c r="P76" i="25"/>
  <c r="H76" i="25"/>
  <c r="W76" i="25"/>
  <c r="O76" i="25"/>
  <c r="G76" i="25"/>
  <c r="T76" i="25"/>
  <c r="D76" i="25"/>
  <c r="S76" i="25"/>
  <c r="C76" i="25"/>
  <c r="L76" i="25"/>
  <c r="K76" i="25"/>
  <c r="V149" i="25"/>
  <c r="R149" i="25"/>
  <c r="N149" i="25"/>
  <c r="J149" i="25"/>
  <c r="F149" i="25"/>
  <c r="B149" i="25"/>
  <c r="Y149" i="25"/>
  <c r="U149" i="25"/>
  <c r="Q149" i="25"/>
  <c r="M149" i="25"/>
  <c r="I149" i="25"/>
  <c r="E149" i="25"/>
  <c r="X149" i="25"/>
  <c r="P149" i="25"/>
  <c r="H149" i="25"/>
  <c r="W149" i="25"/>
  <c r="O149" i="25"/>
  <c r="G149" i="25"/>
  <c r="L149" i="25"/>
  <c r="K149" i="25"/>
  <c r="D149" i="25"/>
  <c r="C149" i="25"/>
  <c r="T149" i="25"/>
  <c r="S149" i="25"/>
  <c r="V113" i="19"/>
  <c r="R113" i="19"/>
  <c r="N113" i="19"/>
  <c r="J113" i="19"/>
  <c r="F113" i="19"/>
  <c r="B113" i="19"/>
  <c r="X113" i="19"/>
  <c r="T113" i="19"/>
  <c r="P113" i="19"/>
  <c r="L113" i="19"/>
  <c r="H113" i="19"/>
  <c r="D113" i="19"/>
  <c r="Y113" i="19"/>
  <c r="Q113" i="19"/>
  <c r="I113" i="19"/>
  <c r="U113" i="19"/>
  <c r="M113" i="19"/>
  <c r="E113" i="19"/>
  <c r="K113" i="19"/>
  <c r="W113" i="19"/>
  <c r="G113" i="19"/>
  <c r="S113" i="19"/>
  <c r="C113" i="19"/>
  <c r="O113" i="19"/>
  <c r="W77" i="28"/>
  <c r="S77" i="28"/>
  <c r="O77" i="28"/>
  <c r="K77" i="28"/>
  <c r="G77" i="28"/>
  <c r="C77" i="28"/>
  <c r="V77" i="28"/>
  <c r="R77" i="28"/>
  <c r="N77" i="28"/>
  <c r="J77" i="28"/>
  <c r="F77" i="28"/>
  <c r="B77" i="28"/>
  <c r="Y77" i="28"/>
  <c r="Q77" i="28"/>
  <c r="I77" i="28"/>
  <c r="X77" i="28"/>
  <c r="P77" i="28"/>
  <c r="H77" i="28"/>
  <c r="M77" i="28"/>
  <c r="U77" i="28"/>
  <c r="D77" i="28"/>
  <c r="L77" i="28"/>
  <c r="E77" i="28"/>
  <c r="T77" i="28"/>
  <c r="W387" i="28"/>
  <c r="S387" i="28"/>
  <c r="O387" i="28"/>
  <c r="K387" i="28"/>
  <c r="G387" i="28"/>
  <c r="C387" i="28"/>
  <c r="V387" i="28"/>
  <c r="R387" i="28"/>
  <c r="N387" i="28"/>
  <c r="J387" i="28"/>
  <c r="F387" i="28"/>
  <c r="B387" i="28"/>
  <c r="U387" i="28"/>
  <c r="M387" i="28"/>
  <c r="E387" i="28"/>
  <c r="Y387" i="28"/>
  <c r="I387" i="28"/>
  <c r="X387" i="28"/>
  <c r="H387" i="28"/>
  <c r="T387" i="28"/>
  <c r="L387" i="28"/>
  <c r="D387" i="28"/>
  <c r="Q387" i="28"/>
  <c r="P387" i="28"/>
  <c r="W216" i="28"/>
  <c r="S216" i="28"/>
  <c r="O216" i="28"/>
  <c r="K216" i="28"/>
  <c r="G216" i="28"/>
  <c r="C216" i="28"/>
  <c r="Y216" i="28"/>
  <c r="T216" i="28"/>
  <c r="N216" i="28"/>
  <c r="I216" i="28"/>
  <c r="D216" i="28"/>
  <c r="R216" i="28"/>
  <c r="L216" i="28"/>
  <c r="E216" i="28"/>
  <c r="X216" i="28"/>
  <c r="Q216" i="28"/>
  <c r="J216" i="28"/>
  <c r="B216" i="28"/>
  <c r="V216" i="28"/>
  <c r="H216" i="28"/>
  <c r="U216" i="28"/>
  <c r="F216" i="28"/>
  <c r="P216" i="28"/>
  <c r="M216" i="28"/>
  <c r="W421" i="21"/>
  <c r="S421" i="21"/>
  <c r="O421" i="21"/>
  <c r="K421" i="21"/>
  <c r="G421" i="21"/>
  <c r="C421" i="21"/>
  <c r="V421" i="21"/>
  <c r="R421" i="21"/>
  <c r="N421" i="21"/>
  <c r="J421" i="21"/>
  <c r="F421" i="21"/>
  <c r="B421" i="21"/>
  <c r="U421" i="21"/>
  <c r="M421" i="21"/>
  <c r="E421" i="21"/>
  <c r="Q421" i="21"/>
  <c r="X421" i="21"/>
  <c r="H421" i="21"/>
  <c r="T421" i="21"/>
  <c r="L421" i="21"/>
  <c r="D421" i="21"/>
  <c r="Y421" i="21"/>
  <c r="I421" i="21"/>
  <c r="P421" i="21"/>
  <c r="Y180" i="21"/>
  <c r="U180" i="21"/>
  <c r="Q180" i="21"/>
  <c r="M180" i="21"/>
  <c r="I180" i="21"/>
  <c r="E180" i="21"/>
  <c r="W180" i="21"/>
  <c r="S180" i="21"/>
  <c r="O180" i="21"/>
  <c r="K180" i="21"/>
  <c r="G180" i="21"/>
  <c r="C180" i="21"/>
  <c r="T180" i="21"/>
  <c r="L180" i="21"/>
  <c r="D180" i="21"/>
  <c r="R180" i="21"/>
  <c r="J180" i="21"/>
  <c r="B180" i="21"/>
  <c r="X180" i="21"/>
  <c r="H180" i="21"/>
  <c r="P180" i="21"/>
  <c r="V180" i="21"/>
  <c r="F180" i="21"/>
  <c r="N180" i="21"/>
  <c r="Y145" i="21"/>
  <c r="U145" i="21"/>
  <c r="Q145" i="21"/>
  <c r="M145" i="21"/>
  <c r="I145" i="21"/>
  <c r="E145" i="21"/>
  <c r="X145" i="21"/>
  <c r="T145" i="21"/>
  <c r="P145" i="21"/>
  <c r="L145" i="21"/>
  <c r="H145" i="21"/>
  <c r="D145" i="21"/>
  <c r="S145" i="21"/>
  <c r="K145" i="21"/>
  <c r="C145" i="21"/>
  <c r="R145" i="21"/>
  <c r="J145" i="21"/>
  <c r="B145" i="21"/>
  <c r="W145" i="21"/>
  <c r="G145" i="21"/>
  <c r="V145" i="21"/>
  <c r="F145" i="21"/>
  <c r="O145" i="21"/>
  <c r="N145" i="21"/>
  <c r="X77" i="19"/>
  <c r="T77" i="19"/>
  <c r="P77" i="19"/>
  <c r="L77" i="19"/>
  <c r="H77" i="19"/>
  <c r="D77" i="19"/>
  <c r="V77" i="19"/>
  <c r="R77" i="19"/>
  <c r="N77" i="19"/>
  <c r="J77" i="19"/>
  <c r="F77" i="19"/>
  <c r="B77" i="19"/>
  <c r="Y77" i="19"/>
  <c r="Q77" i="19"/>
  <c r="I77" i="19"/>
  <c r="W77" i="19"/>
  <c r="O77" i="19"/>
  <c r="G77" i="19"/>
  <c r="U77" i="19"/>
  <c r="M77" i="19"/>
  <c r="E77" i="19"/>
  <c r="S77" i="19"/>
  <c r="K77" i="19"/>
  <c r="C77" i="19"/>
  <c r="W249" i="21"/>
  <c r="S249" i="21"/>
  <c r="O249" i="21"/>
  <c r="K249" i="21"/>
  <c r="G249" i="21"/>
  <c r="C249" i="21"/>
  <c r="V249" i="21"/>
  <c r="R249" i="21"/>
  <c r="N249" i="21"/>
  <c r="J249" i="21"/>
  <c r="F249" i="21"/>
  <c r="B249" i="21"/>
  <c r="U249" i="21"/>
  <c r="M249" i="21"/>
  <c r="E249" i="21"/>
  <c r="T249" i="21"/>
  <c r="L249" i="21"/>
  <c r="D249" i="21"/>
  <c r="Y249" i="21"/>
  <c r="Q249" i="21"/>
  <c r="I249" i="21"/>
  <c r="H249" i="21"/>
  <c r="X249" i="21"/>
  <c r="P249" i="21"/>
  <c r="W353" i="28"/>
  <c r="S353" i="28"/>
  <c r="O353" i="28"/>
  <c r="K353" i="28"/>
  <c r="G353" i="28"/>
  <c r="C353" i="28"/>
  <c r="V353" i="28"/>
  <c r="R353" i="28"/>
  <c r="N353" i="28"/>
  <c r="J353" i="28"/>
  <c r="F353" i="28"/>
  <c r="B353" i="28"/>
  <c r="U353" i="28"/>
  <c r="M353" i="28"/>
  <c r="E353" i="28"/>
  <c r="Y353" i="28"/>
  <c r="I353" i="28"/>
  <c r="X353" i="28"/>
  <c r="H353" i="28"/>
  <c r="T353" i="28"/>
  <c r="L353" i="28"/>
  <c r="D353" i="28"/>
  <c r="Q353" i="28"/>
  <c r="P353" i="28"/>
  <c r="Y147" i="28"/>
  <c r="U147" i="28"/>
  <c r="Q147" i="28"/>
  <c r="M147" i="28"/>
  <c r="I147" i="28"/>
  <c r="E147" i="28"/>
  <c r="X147" i="28"/>
  <c r="T147" i="28"/>
  <c r="P147" i="28"/>
  <c r="L147" i="28"/>
  <c r="H147" i="28"/>
  <c r="D147" i="28"/>
  <c r="S147" i="28"/>
  <c r="K147" i="28"/>
  <c r="C147" i="28"/>
  <c r="R147" i="28"/>
  <c r="J147" i="28"/>
  <c r="B147" i="28"/>
  <c r="W147" i="28"/>
  <c r="G147" i="28"/>
  <c r="V147" i="28"/>
  <c r="F147" i="28"/>
  <c r="O147" i="28"/>
  <c r="N147" i="28"/>
  <c r="W250" i="28"/>
  <c r="S250" i="28"/>
  <c r="O250" i="28"/>
  <c r="K250" i="28"/>
  <c r="G250" i="28"/>
  <c r="C250" i="28"/>
  <c r="V250" i="28"/>
  <c r="R250" i="28"/>
  <c r="N250" i="28"/>
  <c r="J250" i="28"/>
  <c r="F250" i="28"/>
  <c r="B250" i="28"/>
  <c r="U250" i="28"/>
  <c r="M250" i="28"/>
  <c r="E250" i="28"/>
  <c r="Q250" i="28"/>
  <c r="P250" i="28"/>
  <c r="T250" i="28"/>
  <c r="L250" i="28"/>
  <c r="D250" i="28"/>
  <c r="Y250" i="28"/>
  <c r="I250" i="28"/>
  <c r="X250" i="28"/>
  <c r="H250" i="28"/>
  <c r="W353" i="21"/>
  <c r="S353" i="21"/>
  <c r="O353" i="21"/>
  <c r="K353" i="21"/>
  <c r="G353" i="21"/>
  <c r="C353" i="21"/>
  <c r="V353" i="21"/>
  <c r="R353" i="21"/>
  <c r="N353" i="21"/>
  <c r="J353" i="21"/>
  <c r="F353" i="21"/>
  <c r="B353" i="21"/>
  <c r="U353" i="21"/>
  <c r="M353" i="21"/>
  <c r="E353" i="21"/>
  <c r="Y353" i="21"/>
  <c r="I353" i="21"/>
  <c r="P353" i="21"/>
  <c r="T353" i="21"/>
  <c r="L353" i="21"/>
  <c r="D353" i="21"/>
  <c r="Q353" i="21"/>
  <c r="X353" i="21"/>
  <c r="H353" i="21"/>
  <c r="X41" i="19"/>
  <c r="T41" i="19"/>
  <c r="P41" i="19"/>
  <c r="L41" i="19"/>
  <c r="H41" i="19"/>
  <c r="D41" i="19"/>
  <c r="V41" i="19"/>
  <c r="R41" i="19"/>
  <c r="N41" i="19"/>
  <c r="J41" i="19"/>
  <c r="F41" i="19"/>
  <c r="B41" i="19"/>
  <c r="Y41" i="19"/>
  <c r="Q41" i="19"/>
  <c r="I41" i="19"/>
  <c r="O41" i="19"/>
  <c r="U41" i="19"/>
  <c r="M41" i="19"/>
  <c r="E41" i="19"/>
  <c r="S41" i="19"/>
  <c r="K41" i="19"/>
  <c r="C41" i="19"/>
  <c r="W41" i="19"/>
  <c r="G41" i="19"/>
  <c r="V112" i="25"/>
  <c r="R112" i="25"/>
  <c r="N112" i="25"/>
  <c r="J112" i="25"/>
  <c r="F112" i="25"/>
  <c r="B112" i="25"/>
  <c r="Y112" i="25"/>
  <c r="U112" i="25"/>
  <c r="Q112" i="25"/>
  <c r="M112" i="25"/>
  <c r="I112" i="25"/>
  <c r="E112" i="25"/>
  <c r="X112" i="25"/>
  <c r="P112" i="25"/>
  <c r="H112" i="25"/>
  <c r="W112" i="25"/>
  <c r="O112" i="25"/>
  <c r="G112" i="25"/>
  <c r="L112" i="25"/>
  <c r="K112" i="25"/>
  <c r="D112" i="25"/>
  <c r="C112" i="25"/>
  <c r="T112" i="25"/>
  <c r="S112" i="25"/>
  <c r="Y110" i="21"/>
  <c r="U110" i="21"/>
  <c r="Q110" i="21"/>
  <c r="M110" i="21"/>
  <c r="I110" i="21"/>
  <c r="E110" i="21"/>
  <c r="X110" i="21"/>
  <c r="T110" i="21"/>
  <c r="P110" i="21"/>
  <c r="L110" i="21"/>
  <c r="H110" i="21"/>
  <c r="D110" i="21"/>
  <c r="S110" i="21"/>
  <c r="K110" i="21"/>
  <c r="C110" i="21"/>
  <c r="R110" i="21"/>
  <c r="J110" i="21"/>
  <c r="B110" i="21"/>
  <c r="W110" i="21"/>
  <c r="G110" i="21"/>
  <c r="V110" i="21"/>
  <c r="F110" i="21"/>
  <c r="N110" i="21"/>
  <c r="O110" i="21"/>
  <c r="W214" i="21"/>
  <c r="S214" i="21"/>
  <c r="O214" i="21"/>
  <c r="K214" i="21"/>
  <c r="U214" i="21"/>
  <c r="P214" i="21"/>
  <c r="J214" i="21"/>
  <c r="F214" i="21"/>
  <c r="B214" i="21"/>
  <c r="Y214" i="21"/>
  <c r="T214" i="21"/>
  <c r="N214" i="21"/>
  <c r="I214" i="21"/>
  <c r="E214" i="21"/>
  <c r="R214" i="21"/>
  <c r="H214" i="21"/>
  <c r="X214" i="21"/>
  <c r="M214" i="21"/>
  <c r="D214" i="21"/>
  <c r="Q214" i="21"/>
  <c r="G214" i="21"/>
  <c r="V214" i="21"/>
  <c r="L214" i="21"/>
  <c r="C214" i="21"/>
  <c r="W319" i="28"/>
  <c r="S319" i="28"/>
  <c r="O319" i="28"/>
  <c r="K319" i="28"/>
  <c r="G319" i="28"/>
  <c r="C319" i="28"/>
  <c r="V319" i="28"/>
  <c r="R319" i="28"/>
  <c r="N319" i="28"/>
  <c r="J319" i="28"/>
  <c r="F319" i="28"/>
  <c r="B319" i="28"/>
  <c r="U319" i="28"/>
  <c r="M319" i="28"/>
  <c r="E319" i="28"/>
  <c r="Y319" i="28"/>
  <c r="I319" i="28"/>
  <c r="X319" i="28"/>
  <c r="H319" i="28"/>
  <c r="T319" i="28"/>
  <c r="L319" i="28"/>
  <c r="D319" i="28"/>
  <c r="Q319" i="28"/>
  <c r="P319" i="28"/>
  <c r="X182" i="28"/>
  <c r="T182" i="28"/>
  <c r="P182" i="28"/>
  <c r="L182" i="28"/>
  <c r="H182" i="28"/>
  <c r="D182" i="28"/>
  <c r="V182" i="28"/>
  <c r="Q182" i="28"/>
  <c r="K182" i="28"/>
  <c r="F182" i="28"/>
  <c r="Y182" i="28"/>
  <c r="S182" i="28"/>
  <c r="N182" i="28"/>
  <c r="I182" i="28"/>
  <c r="C182" i="28"/>
  <c r="O182" i="28"/>
  <c r="E182" i="28"/>
  <c r="W182" i="28"/>
  <c r="M182" i="28"/>
  <c r="B182" i="28"/>
  <c r="U182" i="28"/>
  <c r="J182" i="28"/>
  <c r="R182" i="28"/>
  <c r="G182" i="28"/>
  <c r="W42" i="28"/>
  <c r="S42" i="28"/>
  <c r="O42" i="28"/>
  <c r="K42" i="28"/>
  <c r="G42" i="28"/>
  <c r="C42" i="28"/>
  <c r="V42" i="28"/>
  <c r="R42" i="28"/>
  <c r="N42" i="28"/>
  <c r="J42" i="28"/>
  <c r="F42" i="28"/>
  <c r="B42" i="28"/>
  <c r="Y42" i="28"/>
  <c r="Q42" i="28"/>
  <c r="I42" i="28"/>
  <c r="X42" i="28"/>
  <c r="P42" i="28"/>
  <c r="H42" i="28"/>
  <c r="M42" i="28"/>
  <c r="E42" i="28"/>
  <c r="L42" i="28"/>
  <c r="U42" i="28"/>
  <c r="T42" i="28"/>
  <c r="D42" i="28"/>
  <c r="W387" i="21"/>
  <c r="S387" i="21"/>
  <c r="O387" i="21"/>
  <c r="K387" i="21"/>
  <c r="G387" i="21"/>
  <c r="C387" i="21"/>
  <c r="V387" i="21"/>
  <c r="R387" i="21"/>
  <c r="N387" i="21"/>
  <c r="J387" i="21"/>
  <c r="F387" i="21"/>
  <c r="B387" i="21"/>
  <c r="U387" i="21"/>
  <c r="M387" i="21"/>
  <c r="E387" i="21"/>
  <c r="Q387" i="21"/>
  <c r="X387" i="21"/>
  <c r="H387" i="21"/>
  <c r="T387" i="21"/>
  <c r="L387" i="21"/>
  <c r="D387" i="21"/>
  <c r="Y387" i="21"/>
  <c r="I387" i="21"/>
  <c r="P387" i="21"/>
  <c r="V40" i="25"/>
  <c r="R40" i="25"/>
  <c r="N40" i="25"/>
  <c r="J40" i="25"/>
  <c r="F40" i="25"/>
  <c r="B40" i="25"/>
  <c r="Y40" i="25"/>
  <c r="U40" i="25"/>
  <c r="Q40" i="25"/>
  <c r="M40" i="25"/>
  <c r="I40" i="25"/>
  <c r="E40" i="25"/>
  <c r="X40" i="25"/>
  <c r="P40" i="25"/>
  <c r="H40" i="25"/>
  <c r="W40" i="25"/>
  <c r="O40" i="25"/>
  <c r="G40" i="25"/>
  <c r="L40" i="25"/>
  <c r="K40" i="25"/>
  <c r="T40" i="25"/>
  <c r="S40" i="25"/>
  <c r="C40" i="25"/>
  <c r="D40" i="25"/>
  <c r="Y42" i="21"/>
  <c r="U42" i="21"/>
  <c r="Q42" i="21"/>
  <c r="M42" i="21"/>
  <c r="I42" i="21"/>
  <c r="E42" i="21"/>
  <c r="X42" i="21"/>
  <c r="T42" i="21"/>
  <c r="P42" i="21"/>
  <c r="L42" i="21"/>
  <c r="H42" i="21"/>
  <c r="D42" i="21"/>
  <c r="S42" i="21"/>
  <c r="K42" i="21"/>
  <c r="C42" i="21"/>
  <c r="R42" i="21"/>
  <c r="J42" i="21"/>
  <c r="B42" i="21"/>
  <c r="W42" i="21"/>
  <c r="G42" i="21"/>
  <c r="V42" i="21"/>
  <c r="F42" i="21"/>
  <c r="O42" i="21"/>
  <c r="N42" i="21"/>
  <c r="W147" i="19"/>
  <c r="S147" i="19"/>
  <c r="O147" i="19"/>
  <c r="K147" i="19"/>
  <c r="G147" i="19"/>
  <c r="C147" i="19"/>
  <c r="V147" i="19"/>
  <c r="R147" i="19"/>
  <c r="N147" i="19"/>
  <c r="J147" i="19"/>
  <c r="F147" i="19"/>
  <c r="B147" i="19"/>
  <c r="Y147" i="19"/>
  <c r="Q147" i="19"/>
  <c r="I147" i="19"/>
  <c r="U147" i="19"/>
  <c r="M147" i="19"/>
  <c r="E147" i="19"/>
  <c r="P147" i="19"/>
  <c r="X147" i="19"/>
  <c r="H147" i="19"/>
  <c r="D147" i="19"/>
  <c r="T147" i="19"/>
  <c r="L147" i="19"/>
  <c r="W283" i="21"/>
  <c r="S283" i="21"/>
  <c r="O283" i="21"/>
  <c r="K283" i="21"/>
  <c r="G283" i="21"/>
  <c r="C283" i="21"/>
  <c r="V283" i="21"/>
  <c r="R283" i="21"/>
  <c r="N283" i="21"/>
  <c r="J283" i="21"/>
  <c r="F283" i="21"/>
  <c r="B283" i="21"/>
  <c r="U283" i="21"/>
  <c r="M283" i="21"/>
  <c r="E283" i="21"/>
  <c r="Y283" i="21"/>
  <c r="I283" i="21"/>
  <c r="T283" i="21"/>
  <c r="L283" i="21"/>
  <c r="D283" i="21"/>
  <c r="Q283" i="21"/>
  <c r="P283" i="21"/>
  <c r="H283" i="21"/>
  <c r="X283" i="21"/>
  <c r="Y112" i="28"/>
  <c r="U112" i="28"/>
  <c r="Q112" i="28"/>
  <c r="M112" i="28"/>
  <c r="I112" i="28"/>
  <c r="E112" i="28"/>
  <c r="X112" i="28"/>
  <c r="T112" i="28"/>
  <c r="P112" i="28"/>
  <c r="L112" i="28"/>
  <c r="H112" i="28"/>
  <c r="D112" i="28"/>
  <c r="S112" i="28"/>
  <c r="K112" i="28"/>
  <c r="C112" i="28"/>
  <c r="R112" i="28"/>
  <c r="J112" i="28"/>
  <c r="B112" i="28"/>
  <c r="W112" i="28"/>
  <c r="G112" i="28"/>
  <c r="V112" i="28"/>
  <c r="F112" i="28"/>
  <c r="O112" i="28"/>
  <c r="N112" i="28"/>
  <c r="W284" i="28"/>
  <c r="S284" i="28"/>
  <c r="O284" i="28"/>
  <c r="K284" i="28"/>
  <c r="G284" i="28"/>
  <c r="C284" i="28"/>
  <c r="V284" i="28"/>
  <c r="R284" i="28"/>
  <c r="N284" i="28"/>
  <c r="J284" i="28"/>
  <c r="F284" i="28"/>
  <c r="B284" i="28"/>
  <c r="U284" i="28"/>
  <c r="M284" i="28"/>
  <c r="E284" i="28"/>
  <c r="Y284" i="28"/>
  <c r="I284" i="28"/>
  <c r="P284" i="28"/>
  <c r="T284" i="28"/>
  <c r="L284" i="28"/>
  <c r="D284" i="28"/>
  <c r="Q284" i="28"/>
  <c r="X284" i="28"/>
  <c r="H284" i="28"/>
  <c r="V421" i="28"/>
  <c r="R421" i="28"/>
  <c r="N421" i="28"/>
  <c r="J421" i="28"/>
  <c r="F421" i="28"/>
  <c r="B421" i="28"/>
  <c r="Y421" i="28"/>
  <c r="T421" i="28"/>
  <c r="O421" i="28"/>
  <c r="I421" i="28"/>
  <c r="D421" i="28"/>
  <c r="X421" i="28"/>
  <c r="S421" i="28"/>
  <c r="M421" i="28"/>
  <c r="H421" i="28"/>
  <c r="C421" i="28"/>
  <c r="W421" i="28"/>
  <c r="L421" i="28"/>
  <c r="Q421" i="28"/>
  <c r="E421" i="28"/>
  <c r="U421" i="28"/>
  <c r="K421" i="28"/>
  <c r="G421" i="28"/>
  <c r="P421" i="28"/>
  <c r="W318" i="21"/>
  <c r="S318" i="21"/>
  <c r="O318" i="21"/>
  <c r="K318" i="21"/>
  <c r="G318" i="21"/>
  <c r="C318" i="21"/>
  <c r="V318" i="21"/>
  <c r="R318" i="21"/>
  <c r="N318" i="21"/>
  <c r="J318" i="21"/>
  <c r="F318" i="21"/>
  <c r="B318" i="21"/>
  <c r="U318" i="21"/>
  <c r="M318" i="21"/>
  <c r="E318" i="21"/>
  <c r="Q318" i="21"/>
  <c r="T318" i="21"/>
  <c r="L318" i="21"/>
  <c r="D318" i="21"/>
  <c r="Y318" i="21"/>
  <c r="I318" i="21"/>
  <c r="X318" i="21"/>
  <c r="P318" i="21"/>
  <c r="H318" i="21"/>
  <c r="A319" i="21"/>
  <c r="A422" i="21"/>
  <c r="A388" i="21"/>
  <c r="A354" i="21"/>
  <c r="A183" i="28"/>
  <c r="A78" i="28"/>
  <c r="A320" i="28"/>
  <c r="A388" i="28"/>
  <c r="A285" i="28"/>
  <c r="A422" i="28"/>
  <c r="A113" i="28"/>
  <c r="A354" i="28"/>
  <c r="A148" i="28"/>
  <c r="A217" i="28"/>
  <c r="A251" i="28"/>
  <c r="A284" i="21"/>
  <c r="A250" i="21"/>
  <c r="A215" i="21"/>
  <c r="A114" i="19"/>
  <c r="A78" i="19"/>
  <c r="A42" i="19"/>
  <c r="A181" i="21"/>
  <c r="A113" i="25"/>
  <c r="A111" i="21"/>
  <c r="A41" i="25"/>
  <c r="A150" i="25"/>
  <c r="A76" i="21"/>
  <c r="A77" i="25"/>
  <c r="A146" i="21"/>
  <c r="A148" i="19"/>
  <c r="W148" i="19" l="1"/>
  <c r="S148" i="19"/>
  <c r="O148" i="19"/>
  <c r="K148" i="19"/>
  <c r="G148" i="19"/>
  <c r="C148" i="19"/>
  <c r="V148" i="19"/>
  <c r="R148" i="19"/>
  <c r="N148" i="19"/>
  <c r="J148" i="19"/>
  <c r="F148" i="19"/>
  <c r="B148" i="19"/>
  <c r="Y148" i="19"/>
  <c r="Q148" i="19"/>
  <c r="I148" i="19"/>
  <c r="U148" i="19"/>
  <c r="M148" i="19"/>
  <c r="E148" i="19"/>
  <c r="X148" i="19"/>
  <c r="H148" i="19"/>
  <c r="P148" i="19"/>
  <c r="L148" i="19"/>
  <c r="D148" i="19"/>
  <c r="T148" i="19"/>
  <c r="V150" i="25"/>
  <c r="R150" i="25"/>
  <c r="N150" i="25"/>
  <c r="J150" i="25"/>
  <c r="F150" i="25"/>
  <c r="B150" i="25"/>
  <c r="Y150" i="25"/>
  <c r="U150" i="25"/>
  <c r="Q150" i="25"/>
  <c r="M150" i="25"/>
  <c r="I150" i="25"/>
  <c r="E150" i="25"/>
  <c r="X150" i="25"/>
  <c r="P150" i="25"/>
  <c r="H150" i="25"/>
  <c r="W150" i="25"/>
  <c r="O150" i="25"/>
  <c r="G150" i="25"/>
  <c r="T150" i="25"/>
  <c r="D150" i="25"/>
  <c r="S150" i="25"/>
  <c r="C150" i="25"/>
  <c r="L150" i="25"/>
  <c r="K150" i="25"/>
  <c r="Y181" i="21"/>
  <c r="U181" i="21"/>
  <c r="Q181" i="21"/>
  <c r="M181" i="21"/>
  <c r="I181" i="21"/>
  <c r="E181" i="21"/>
  <c r="W181" i="21"/>
  <c r="S181" i="21"/>
  <c r="O181" i="21"/>
  <c r="K181" i="21"/>
  <c r="G181" i="21"/>
  <c r="C181" i="21"/>
  <c r="T181" i="21"/>
  <c r="L181" i="21"/>
  <c r="D181" i="21"/>
  <c r="R181" i="21"/>
  <c r="J181" i="21"/>
  <c r="B181" i="21"/>
  <c r="P181" i="21"/>
  <c r="X181" i="21"/>
  <c r="H181" i="21"/>
  <c r="N181" i="21"/>
  <c r="V181" i="21"/>
  <c r="F181" i="21"/>
  <c r="W215" i="21"/>
  <c r="S215" i="21"/>
  <c r="O215" i="21"/>
  <c r="K215" i="21"/>
  <c r="G215" i="21"/>
  <c r="C215" i="21"/>
  <c r="X215" i="21"/>
  <c r="R215" i="21"/>
  <c r="M215" i="21"/>
  <c r="H215" i="21"/>
  <c r="B215" i="21"/>
  <c r="V215" i="21"/>
  <c r="Q215" i="21"/>
  <c r="L215" i="21"/>
  <c r="F215" i="21"/>
  <c r="P215" i="21"/>
  <c r="E215" i="21"/>
  <c r="U215" i="21"/>
  <c r="J215" i="21"/>
  <c r="N215" i="21"/>
  <c r="Y215" i="21"/>
  <c r="D215" i="21"/>
  <c r="I215" i="21"/>
  <c r="T215" i="21"/>
  <c r="W217" i="28"/>
  <c r="S217" i="28"/>
  <c r="O217" i="28"/>
  <c r="K217" i="28"/>
  <c r="G217" i="28"/>
  <c r="C217" i="28"/>
  <c r="V217" i="28"/>
  <c r="Q217" i="28"/>
  <c r="L217" i="28"/>
  <c r="F217" i="28"/>
  <c r="X217" i="28"/>
  <c r="P217" i="28"/>
  <c r="I217" i="28"/>
  <c r="B217" i="28"/>
  <c r="U217" i="28"/>
  <c r="N217" i="28"/>
  <c r="H217" i="28"/>
  <c r="M217" i="28"/>
  <c r="Y217" i="28"/>
  <c r="J217" i="28"/>
  <c r="T217" i="28"/>
  <c r="R217" i="28"/>
  <c r="E217" i="28"/>
  <c r="D217" i="28"/>
  <c r="W422" i="28"/>
  <c r="S422" i="28"/>
  <c r="V422" i="28"/>
  <c r="R422" i="28"/>
  <c r="N422" i="28"/>
  <c r="J422" i="28"/>
  <c r="F422" i="28"/>
  <c r="B422" i="28"/>
  <c r="Y422" i="28"/>
  <c r="Q422" i="28"/>
  <c r="L422" i="28"/>
  <c r="G422" i="28"/>
  <c r="X422" i="28"/>
  <c r="P422" i="28"/>
  <c r="K422" i="28"/>
  <c r="E422" i="28"/>
  <c r="U422" i="28"/>
  <c r="I422" i="28"/>
  <c r="O422" i="28"/>
  <c r="M422" i="28"/>
  <c r="C422" i="28"/>
  <c r="T422" i="28"/>
  <c r="H422" i="28"/>
  <c r="D422" i="28"/>
  <c r="W78" i="28"/>
  <c r="S78" i="28"/>
  <c r="O78" i="28"/>
  <c r="K78" i="28"/>
  <c r="G78" i="28"/>
  <c r="C78" i="28"/>
  <c r="V78" i="28"/>
  <c r="R78" i="28"/>
  <c r="N78" i="28"/>
  <c r="J78" i="28"/>
  <c r="F78" i="28"/>
  <c r="B78" i="28"/>
  <c r="Y78" i="28"/>
  <c r="Q78" i="28"/>
  <c r="I78" i="28"/>
  <c r="X78" i="28"/>
  <c r="P78" i="28"/>
  <c r="H78" i="28"/>
  <c r="U78" i="28"/>
  <c r="E78" i="28"/>
  <c r="L78" i="28"/>
  <c r="T78" i="28"/>
  <c r="D78" i="28"/>
  <c r="M78" i="28"/>
  <c r="W422" i="21"/>
  <c r="S422" i="21"/>
  <c r="O422" i="21"/>
  <c r="K422" i="21"/>
  <c r="G422" i="21"/>
  <c r="C422" i="21"/>
  <c r="V422" i="21"/>
  <c r="R422" i="21"/>
  <c r="N422" i="21"/>
  <c r="J422" i="21"/>
  <c r="F422" i="21"/>
  <c r="B422" i="21"/>
  <c r="U422" i="21"/>
  <c r="M422" i="21"/>
  <c r="E422" i="21"/>
  <c r="Y422" i="21"/>
  <c r="I422" i="21"/>
  <c r="X422" i="21"/>
  <c r="T422" i="21"/>
  <c r="L422" i="21"/>
  <c r="D422" i="21"/>
  <c r="Q422" i="21"/>
  <c r="P422" i="21"/>
  <c r="H422" i="21"/>
  <c r="V77" i="25"/>
  <c r="R77" i="25"/>
  <c r="N77" i="25"/>
  <c r="J77" i="25"/>
  <c r="F77" i="25"/>
  <c r="B77" i="25"/>
  <c r="Y77" i="25"/>
  <c r="U77" i="25"/>
  <c r="Q77" i="25"/>
  <c r="M77" i="25"/>
  <c r="I77" i="25"/>
  <c r="E77" i="25"/>
  <c r="X77" i="25"/>
  <c r="P77" i="25"/>
  <c r="H77" i="25"/>
  <c r="W77" i="25"/>
  <c r="O77" i="25"/>
  <c r="G77" i="25"/>
  <c r="L77" i="25"/>
  <c r="K77" i="25"/>
  <c r="T77" i="25"/>
  <c r="S77" i="25"/>
  <c r="C77" i="25"/>
  <c r="D77" i="25"/>
  <c r="Y111" i="21"/>
  <c r="U111" i="21"/>
  <c r="Q111" i="21"/>
  <c r="M111" i="21"/>
  <c r="I111" i="21"/>
  <c r="E111" i="21"/>
  <c r="X111" i="21"/>
  <c r="T111" i="21"/>
  <c r="P111" i="21"/>
  <c r="L111" i="21"/>
  <c r="H111" i="21"/>
  <c r="D111" i="21"/>
  <c r="S111" i="21"/>
  <c r="K111" i="21"/>
  <c r="C111" i="21"/>
  <c r="R111" i="21"/>
  <c r="J111" i="21"/>
  <c r="B111" i="21"/>
  <c r="O111" i="21"/>
  <c r="N111" i="21"/>
  <c r="G111" i="21"/>
  <c r="W111" i="21"/>
  <c r="F111" i="21"/>
  <c r="V111" i="21"/>
  <c r="X78" i="19"/>
  <c r="T78" i="19"/>
  <c r="P78" i="19"/>
  <c r="L78" i="19"/>
  <c r="H78" i="19"/>
  <c r="D78" i="19"/>
  <c r="V78" i="19"/>
  <c r="R78" i="19"/>
  <c r="N78" i="19"/>
  <c r="J78" i="19"/>
  <c r="F78" i="19"/>
  <c r="B78" i="19"/>
  <c r="Y78" i="19"/>
  <c r="Q78" i="19"/>
  <c r="I78" i="19"/>
  <c r="W78" i="19"/>
  <c r="O78" i="19"/>
  <c r="G78" i="19"/>
  <c r="U78" i="19"/>
  <c r="M78" i="19"/>
  <c r="E78" i="19"/>
  <c r="S78" i="19"/>
  <c r="K78" i="19"/>
  <c r="C78" i="19"/>
  <c r="W284" i="21"/>
  <c r="S284" i="21"/>
  <c r="O284" i="21"/>
  <c r="K284" i="21"/>
  <c r="G284" i="21"/>
  <c r="C284" i="21"/>
  <c r="V284" i="21"/>
  <c r="R284" i="21"/>
  <c r="N284" i="21"/>
  <c r="J284" i="21"/>
  <c r="F284" i="21"/>
  <c r="B284" i="21"/>
  <c r="U284" i="21"/>
  <c r="M284" i="21"/>
  <c r="E284" i="21"/>
  <c r="Q284" i="21"/>
  <c r="T284" i="21"/>
  <c r="L284" i="21"/>
  <c r="D284" i="21"/>
  <c r="Y284" i="21"/>
  <c r="I284" i="21"/>
  <c r="X284" i="21"/>
  <c r="P284" i="21"/>
  <c r="H284" i="21"/>
  <c r="W354" i="28"/>
  <c r="S354" i="28"/>
  <c r="O354" i="28"/>
  <c r="K354" i="28"/>
  <c r="G354" i="28"/>
  <c r="C354" i="28"/>
  <c r="V354" i="28"/>
  <c r="R354" i="28"/>
  <c r="N354" i="28"/>
  <c r="J354" i="28"/>
  <c r="F354" i="28"/>
  <c r="B354" i="28"/>
  <c r="U354" i="28"/>
  <c r="M354" i="28"/>
  <c r="E354" i="28"/>
  <c r="Q354" i="28"/>
  <c r="P354" i="28"/>
  <c r="T354" i="28"/>
  <c r="L354" i="28"/>
  <c r="D354" i="28"/>
  <c r="Y354" i="28"/>
  <c r="I354" i="28"/>
  <c r="X354" i="28"/>
  <c r="H354" i="28"/>
  <c r="W388" i="28"/>
  <c r="S388" i="28"/>
  <c r="O388" i="28"/>
  <c r="K388" i="28"/>
  <c r="G388" i="28"/>
  <c r="C388" i="28"/>
  <c r="V388" i="28"/>
  <c r="R388" i="28"/>
  <c r="N388" i="28"/>
  <c r="J388" i="28"/>
  <c r="F388" i="28"/>
  <c r="B388" i="28"/>
  <c r="U388" i="28"/>
  <c r="M388" i="28"/>
  <c r="E388" i="28"/>
  <c r="Q388" i="28"/>
  <c r="P388" i="28"/>
  <c r="T388" i="28"/>
  <c r="L388" i="28"/>
  <c r="D388" i="28"/>
  <c r="Y388" i="28"/>
  <c r="I388" i="28"/>
  <c r="X388" i="28"/>
  <c r="H388" i="28"/>
  <c r="W354" i="21"/>
  <c r="S354" i="21"/>
  <c r="O354" i="21"/>
  <c r="K354" i="21"/>
  <c r="G354" i="21"/>
  <c r="C354" i="21"/>
  <c r="V354" i="21"/>
  <c r="R354" i="21"/>
  <c r="N354" i="21"/>
  <c r="J354" i="21"/>
  <c r="F354" i="21"/>
  <c r="B354" i="21"/>
  <c r="U354" i="21"/>
  <c r="M354" i="21"/>
  <c r="E354" i="21"/>
  <c r="Q354" i="21"/>
  <c r="X354" i="21"/>
  <c r="H354" i="21"/>
  <c r="T354" i="21"/>
  <c r="L354" i="21"/>
  <c r="D354" i="21"/>
  <c r="Y354" i="21"/>
  <c r="I354" i="21"/>
  <c r="P354" i="21"/>
  <c r="Y76" i="21"/>
  <c r="U76" i="21"/>
  <c r="Q76" i="21"/>
  <c r="M76" i="21"/>
  <c r="I76" i="21"/>
  <c r="E76" i="21"/>
  <c r="X76" i="21"/>
  <c r="T76" i="21"/>
  <c r="P76" i="21"/>
  <c r="L76" i="21"/>
  <c r="H76" i="21"/>
  <c r="D76" i="21"/>
  <c r="S76" i="21"/>
  <c r="K76" i="21"/>
  <c r="C76" i="21"/>
  <c r="R76" i="21"/>
  <c r="J76" i="21"/>
  <c r="B76" i="21"/>
  <c r="O76" i="21"/>
  <c r="N76" i="21"/>
  <c r="W76" i="21"/>
  <c r="G76" i="21"/>
  <c r="F76" i="21"/>
  <c r="V76" i="21"/>
  <c r="V113" i="25"/>
  <c r="R113" i="25"/>
  <c r="N113" i="25"/>
  <c r="J113" i="25"/>
  <c r="F113" i="25"/>
  <c r="B113" i="25"/>
  <c r="Y113" i="25"/>
  <c r="U113" i="25"/>
  <c r="Q113" i="25"/>
  <c r="M113" i="25"/>
  <c r="I113" i="25"/>
  <c r="E113" i="25"/>
  <c r="X113" i="25"/>
  <c r="P113" i="25"/>
  <c r="H113" i="25"/>
  <c r="W113" i="25"/>
  <c r="O113" i="25"/>
  <c r="G113" i="25"/>
  <c r="T113" i="25"/>
  <c r="D113" i="25"/>
  <c r="S113" i="25"/>
  <c r="C113" i="25"/>
  <c r="L113" i="25"/>
  <c r="K113" i="25"/>
  <c r="V114" i="19"/>
  <c r="R114" i="19"/>
  <c r="N114" i="19"/>
  <c r="J114" i="19"/>
  <c r="F114" i="19"/>
  <c r="B114" i="19"/>
  <c r="X114" i="19"/>
  <c r="T114" i="19"/>
  <c r="P114" i="19"/>
  <c r="L114" i="19"/>
  <c r="H114" i="19"/>
  <c r="D114" i="19"/>
  <c r="Y114" i="19"/>
  <c r="Q114" i="19"/>
  <c r="I114" i="19"/>
  <c r="U114" i="19"/>
  <c r="M114" i="19"/>
  <c r="E114" i="19"/>
  <c r="S114" i="19"/>
  <c r="C114" i="19"/>
  <c r="O114" i="19"/>
  <c r="K114" i="19"/>
  <c r="W114" i="19"/>
  <c r="G114" i="19"/>
  <c r="W251" i="28"/>
  <c r="S251" i="28"/>
  <c r="O251" i="28"/>
  <c r="K251" i="28"/>
  <c r="G251" i="28"/>
  <c r="C251" i="28"/>
  <c r="V251" i="28"/>
  <c r="R251" i="28"/>
  <c r="N251" i="28"/>
  <c r="J251" i="28"/>
  <c r="F251" i="28"/>
  <c r="B251" i="28"/>
  <c r="U251" i="28"/>
  <c r="M251" i="28"/>
  <c r="E251" i="28"/>
  <c r="Y251" i="28"/>
  <c r="I251" i="28"/>
  <c r="X251" i="28"/>
  <c r="H251" i="28"/>
  <c r="T251" i="28"/>
  <c r="L251" i="28"/>
  <c r="D251" i="28"/>
  <c r="Q251" i="28"/>
  <c r="P251" i="28"/>
  <c r="Y113" i="28"/>
  <c r="U113" i="28"/>
  <c r="Q113" i="28"/>
  <c r="M113" i="28"/>
  <c r="I113" i="28"/>
  <c r="E113" i="28"/>
  <c r="X113" i="28"/>
  <c r="T113" i="28"/>
  <c r="P113" i="28"/>
  <c r="L113" i="28"/>
  <c r="H113" i="28"/>
  <c r="D113" i="28"/>
  <c r="S113" i="28"/>
  <c r="K113" i="28"/>
  <c r="C113" i="28"/>
  <c r="R113" i="28"/>
  <c r="J113" i="28"/>
  <c r="B113" i="28"/>
  <c r="O113" i="28"/>
  <c r="N113" i="28"/>
  <c r="W113" i="28"/>
  <c r="V113" i="28"/>
  <c r="G113" i="28"/>
  <c r="F113" i="28"/>
  <c r="W320" i="28"/>
  <c r="S320" i="28"/>
  <c r="O320" i="28"/>
  <c r="K320" i="28"/>
  <c r="G320" i="28"/>
  <c r="C320" i="28"/>
  <c r="V320" i="28"/>
  <c r="R320" i="28"/>
  <c r="N320" i="28"/>
  <c r="J320" i="28"/>
  <c r="F320" i="28"/>
  <c r="B320" i="28"/>
  <c r="U320" i="28"/>
  <c r="M320" i="28"/>
  <c r="E320" i="28"/>
  <c r="Q320" i="28"/>
  <c r="P320" i="28"/>
  <c r="T320" i="28"/>
  <c r="L320" i="28"/>
  <c r="D320" i="28"/>
  <c r="Y320" i="28"/>
  <c r="I320" i="28"/>
  <c r="X320" i="28"/>
  <c r="H320" i="28"/>
  <c r="W388" i="21"/>
  <c r="S388" i="21"/>
  <c r="O388" i="21"/>
  <c r="K388" i="21"/>
  <c r="G388" i="21"/>
  <c r="C388" i="21"/>
  <c r="V388" i="21"/>
  <c r="R388" i="21"/>
  <c r="N388" i="21"/>
  <c r="J388" i="21"/>
  <c r="F388" i="21"/>
  <c r="B388" i="21"/>
  <c r="U388" i="21"/>
  <c r="M388" i="21"/>
  <c r="E388" i="21"/>
  <c r="Y388" i="21"/>
  <c r="I388" i="21"/>
  <c r="X388" i="21"/>
  <c r="H388" i="21"/>
  <c r="T388" i="21"/>
  <c r="L388" i="21"/>
  <c r="D388" i="21"/>
  <c r="Q388" i="21"/>
  <c r="P388" i="21"/>
  <c r="Y146" i="21"/>
  <c r="U146" i="21"/>
  <c r="Q146" i="21"/>
  <c r="M146" i="21"/>
  <c r="I146" i="21"/>
  <c r="E146" i="21"/>
  <c r="X146" i="21"/>
  <c r="T146" i="21"/>
  <c r="P146" i="21"/>
  <c r="L146" i="21"/>
  <c r="H146" i="21"/>
  <c r="D146" i="21"/>
  <c r="S146" i="21"/>
  <c r="K146" i="21"/>
  <c r="C146" i="21"/>
  <c r="R146" i="21"/>
  <c r="J146" i="21"/>
  <c r="B146" i="21"/>
  <c r="O146" i="21"/>
  <c r="N146" i="21"/>
  <c r="W146" i="21"/>
  <c r="G146" i="21"/>
  <c r="F146" i="21"/>
  <c r="V146" i="21"/>
  <c r="V41" i="25"/>
  <c r="R41" i="25"/>
  <c r="N41" i="25"/>
  <c r="J41" i="25"/>
  <c r="F41" i="25"/>
  <c r="B41" i="25"/>
  <c r="Y41" i="25"/>
  <c r="U41" i="25"/>
  <c r="Q41" i="25"/>
  <c r="M41" i="25"/>
  <c r="I41" i="25"/>
  <c r="E41" i="25"/>
  <c r="X41" i="25"/>
  <c r="P41" i="25"/>
  <c r="H41" i="25"/>
  <c r="W41" i="25"/>
  <c r="O41" i="25"/>
  <c r="G41" i="25"/>
  <c r="T41" i="25"/>
  <c r="D41" i="25"/>
  <c r="S41" i="25"/>
  <c r="C41" i="25"/>
  <c r="L41" i="25"/>
  <c r="K41" i="25"/>
  <c r="X42" i="19"/>
  <c r="T42" i="19"/>
  <c r="P42" i="19"/>
  <c r="L42" i="19"/>
  <c r="H42" i="19"/>
  <c r="D42" i="19"/>
  <c r="V42" i="19"/>
  <c r="R42" i="19"/>
  <c r="N42" i="19"/>
  <c r="J42" i="19"/>
  <c r="F42" i="19"/>
  <c r="B42" i="19"/>
  <c r="Y42" i="19"/>
  <c r="Q42" i="19"/>
  <c r="I42" i="19"/>
  <c r="W42" i="19"/>
  <c r="G42" i="19"/>
  <c r="U42" i="19"/>
  <c r="M42" i="19"/>
  <c r="E42" i="19"/>
  <c r="S42" i="19"/>
  <c r="K42" i="19"/>
  <c r="C42" i="19"/>
  <c r="O42" i="19"/>
  <c r="W250" i="21"/>
  <c r="S250" i="21"/>
  <c r="O250" i="21"/>
  <c r="K250" i="21"/>
  <c r="G250" i="21"/>
  <c r="C250" i="21"/>
  <c r="V250" i="21"/>
  <c r="R250" i="21"/>
  <c r="N250" i="21"/>
  <c r="J250" i="21"/>
  <c r="F250" i="21"/>
  <c r="B250" i="21"/>
  <c r="U250" i="21"/>
  <c r="M250" i="21"/>
  <c r="E250" i="21"/>
  <c r="Y250" i="21"/>
  <c r="I250" i="21"/>
  <c r="T250" i="21"/>
  <c r="L250" i="21"/>
  <c r="D250" i="21"/>
  <c r="Q250" i="21"/>
  <c r="H250" i="21"/>
  <c r="X250" i="21"/>
  <c r="P250" i="21"/>
  <c r="Y148" i="28"/>
  <c r="U148" i="28"/>
  <c r="Q148" i="28"/>
  <c r="M148" i="28"/>
  <c r="I148" i="28"/>
  <c r="E148" i="28"/>
  <c r="X148" i="28"/>
  <c r="T148" i="28"/>
  <c r="P148" i="28"/>
  <c r="L148" i="28"/>
  <c r="H148" i="28"/>
  <c r="D148" i="28"/>
  <c r="S148" i="28"/>
  <c r="K148" i="28"/>
  <c r="C148" i="28"/>
  <c r="R148" i="28"/>
  <c r="J148" i="28"/>
  <c r="B148" i="28"/>
  <c r="O148" i="28"/>
  <c r="N148" i="28"/>
  <c r="G148" i="28"/>
  <c r="V148" i="28"/>
  <c r="F148" i="28"/>
  <c r="W148" i="28"/>
  <c r="W285" i="28"/>
  <c r="S285" i="28"/>
  <c r="O285" i="28"/>
  <c r="K285" i="28"/>
  <c r="G285" i="28"/>
  <c r="C285" i="28"/>
  <c r="V285" i="28"/>
  <c r="R285" i="28"/>
  <c r="N285" i="28"/>
  <c r="J285" i="28"/>
  <c r="F285" i="28"/>
  <c r="B285" i="28"/>
  <c r="U285" i="28"/>
  <c r="M285" i="28"/>
  <c r="E285" i="28"/>
  <c r="Q285" i="28"/>
  <c r="X285" i="28"/>
  <c r="H285" i="28"/>
  <c r="T285" i="28"/>
  <c r="L285" i="28"/>
  <c r="D285" i="28"/>
  <c r="Y285" i="28"/>
  <c r="I285" i="28"/>
  <c r="P285" i="28"/>
  <c r="V183" i="28"/>
  <c r="R183" i="28"/>
  <c r="N183" i="28"/>
  <c r="J183" i="28"/>
  <c r="F183" i="28"/>
  <c r="B183" i="28"/>
  <c r="X183" i="28"/>
  <c r="T183" i="28"/>
  <c r="P183" i="28"/>
  <c r="L183" i="28"/>
  <c r="H183" i="28"/>
  <c r="D183" i="28"/>
  <c r="U183" i="28"/>
  <c r="M183" i="28"/>
  <c r="E183" i="28"/>
  <c r="Y183" i="28"/>
  <c r="Q183" i="28"/>
  <c r="I183" i="28"/>
  <c r="S183" i="28"/>
  <c r="C183" i="28"/>
  <c r="O183" i="28"/>
  <c r="K183" i="28"/>
  <c r="W183" i="28"/>
  <c r="G183" i="28"/>
  <c r="W319" i="21"/>
  <c r="S319" i="21"/>
  <c r="O319" i="21"/>
  <c r="K319" i="21"/>
  <c r="G319" i="21"/>
  <c r="C319" i="21"/>
  <c r="V319" i="21"/>
  <c r="R319" i="21"/>
  <c r="N319" i="21"/>
  <c r="J319" i="21"/>
  <c r="F319" i="21"/>
  <c r="B319" i="21"/>
  <c r="U319" i="21"/>
  <c r="M319" i="21"/>
  <c r="E319" i="21"/>
  <c r="Q319" i="21"/>
  <c r="T319" i="21"/>
  <c r="L319" i="21"/>
  <c r="D319" i="21"/>
  <c r="Y319" i="21"/>
  <c r="I319" i="21"/>
  <c r="H319" i="21"/>
  <c r="X319" i="21"/>
  <c r="P319" i="21"/>
  <c r="A423" i="21"/>
  <c r="A320" i="21"/>
  <c r="A355" i="21"/>
  <c r="A389" i="21"/>
  <c r="A286" i="28"/>
  <c r="A389" i="28"/>
  <c r="A184" i="28"/>
  <c r="A149" i="28"/>
  <c r="A355" i="28"/>
  <c r="A252" i="28"/>
  <c r="A218" i="28"/>
  <c r="A114" i="28"/>
  <c r="A423" i="28"/>
  <c r="A321" i="28"/>
  <c r="A251" i="21"/>
  <c r="A285" i="21"/>
  <c r="A216" i="21"/>
  <c r="A149" i="19"/>
  <c r="A147" i="21"/>
  <c r="A77" i="21"/>
  <c r="A114" i="25"/>
  <c r="A112" i="21"/>
  <c r="A42" i="25"/>
  <c r="A78" i="25"/>
  <c r="A182" i="21"/>
  <c r="V78" i="25" l="1"/>
  <c r="R78" i="25"/>
  <c r="N78" i="25"/>
  <c r="J78" i="25"/>
  <c r="F78" i="25"/>
  <c r="B78" i="25"/>
  <c r="Y78" i="25"/>
  <c r="U78" i="25"/>
  <c r="Q78" i="25"/>
  <c r="M78" i="25"/>
  <c r="I78" i="25"/>
  <c r="E78" i="25"/>
  <c r="X78" i="25"/>
  <c r="P78" i="25"/>
  <c r="H78" i="25"/>
  <c r="W78" i="25"/>
  <c r="O78" i="25"/>
  <c r="G78" i="25"/>
  <c r="T78" i="25"/>
  <c r="D78" i="25"/>
  <c r="S78" i="25"/>
  <c r="C78" i="25"/>
  <c r="L78" i="25"/>
  <c r="K78" i="25"/>
  <c r="Y77" i="21"/>
  <c r="U77" i="21"/>
  <c r="Q77" i="21"/>
  <c r="M77" i="21"/>
  <c r="I77" i="21"/>
  <c r="E77" i="21"/>
  <c r="X77" i="21"/>
  <c r="T77" i="21"/>
  <c r="P77" i="21"/>
  <c r="L77" i="21"/>
  <c r="H77" i="21"/>
  <c r="D77" i="21"/>
  <c r="S77" i="21"/>
  <c r="K77" i="21"/>
  <c r="C77" i="21"/>
  <c r="R77" i="21"/>
  <c r="J77" i="21"/>
  <c r="B77" i="21"/>
  <c r="W77" i="21"/>
  <c r="G77" i="21"/>
  <c r="V77" i="21"/>
  <c r="F77" i="21"/>
  <c r="O77" i="21"/>
  <c r="N77" i="21"/>
  <c r="W285" i="21"/>
  <c r="S285" i="21"/>
  <c r="O285" i="21"/>
  <c r="K285" i="21"/>
  <c r="G285" i="21"/>
  <c r="C285" i="21"/>
  <c r="V285" i="21"/>
  <c r="R285" i="21"/>
  <c r="N285" i="21"/>
  <c r="J285" i="21"/>
  <c r="F285" i="21"/>
  <c r="B285" i="21"/>
  <c r="U285" i="21"/>
  <c r="M285" i="21"/>
  <c r="E285" i="21"/>
  <c r="Y285" i="21"/>
  <c r="I285" i="21"/>
  <c r="T285" i="21"/>
  <c r="L285" i="21"/>
  <c r="D285" i="21"/>
  <c r="Q285" i="21"/>
  <c r="H285" i="21"/>
  <c r="X285" i="21"/>
  <c r="P285" i="21"/>
  <c r="Y114" i="28"/>
  <c r="U114" i="28"/>
  <c r="Q114" i="28"/>
  <c r="M114" i="28"/>
  <c r="I114" i="28"/>
  <c r="E114" i="28"/>
  <c r="X114" i="28"/>
  <c r="T114" i="28"/>
  <c r="P114" i="28"/>
  <c r="L114" i="28"/>
  <c r="H114" i="28"/>
  <c r="D114" i="28"/>
  <c r="S114" i="28"/>
  <c r="K114" i="28"/>
  <c r="C114" i="28"/>
  <c r="R114" i="28"/>
  <c r="J114" i="28"/>
  <c r="B114" i="28"/>
  <c r="W114" i="28"/>
  <c r="G114" i="28"/>
  <c r="V114" i="28"/>
  <c r="F114" i="28"/>
  <c r="O114" i="28"/>
  <c r="N114" i="28"/>
  <c r="Y149" i="28"/>
  <c r="U149" i="28"/>
  <c r="Q149" i="28"/>
  <c r="M149" i="28"/>
  <c r="I149" i="28"/>
  <c r="E149" i="28"/>
  <c r="X149" i="28"/>
  <c r="T149" i="28"/>
  <c r="P149" i="28"/>
  <c r="L149" i="28"/>
  <c r="H149" i="28"/>
  <c r="D149" i="28"/>
  <c r="S149" i="28"/>
  <c r="K149" i="28"/>
  <c r="C149" i="28"/>
  <c r="R149" i="28"/>
  <c r="J149" i="28"/>
  <c r="B149" i="28"/>
  <c r="W149" i="28"/>
  <c r="G149" i="28"/>
  <c r="V149" i="28"/>
  <c r="F149" i="28"/>
  <c r="O149" i="28"/>
  <c r="N149" i="28"/>
  <c r="W389" i="21"/>
  <c r="S389" i="21"/>
  <c r="O389" i="21"/>
  <c r="K389" i="21"/>
  <c r="G389" i="21"/>
  <c r="C389" i="21"/>
  <c r="V389" i="21"/>
  <c r="R389" i="21"/>
  <c r="N389" i="21"/>
  <c r="J389" i="21"/>
  <c r="F389" i="21"/>
  <c r="B389" i="21"/>
  <c r="U389" i="21"/>
  <c r="M389" i="21"/>
  <c r="E389" i="21"/>
  <c r="Q389" i="21"/>
  <c r="P389" i="21"/>
  <c r="T389" i="21"/>
  <c r="L389" i="21"/>
  <c r="D389" i="21"/>
  <c r="Y389" i="21"/>
  <c r="I389" i="21"/>
  <c r="X389" i="21"/>
  <c r="H389" i="21"/>
  <c r="Y112" i="21"/>
  <c r="U112" i="21"/>
  <c r="Q112" i="21"/>
  <c r="M112" i="21"/>
  <c r="I112" i="21"/>
  <c r="E112" i="21"/>
  <c r="X112" i="21"/>
  <c r="T112" i="21"/>
  <c r="P112" i="21"/>
  <c r="L112" i="21"/>
  <c r="H112" i="21"/>
  <c r="D112" i="21"/>
  <c r="S112" i="21"/>
  <c r="K112" i="21"/>
  <c r="C112" i="21"/>
  <c r="R112" i="21"/>
  <c r="J112" i="21"/>
  <c r="B112" i="21"/>
  <c r="W112" i="21"/>
  <c r="G112" i="21"/>
  <c r="V112" i="21"/>
  <c r="F112" i="21"/>
  <c r="O112" i="21"/>
  <c r="N112" i="21"/>
  <c r="W149" i="19"/>
  <c r="S149" i="19"/>
  <c r="O149" i="19"/>
  <c r="K149" i="19"/>
  <c r="G149" i="19"/>
  <c r="C149" i="19"/>
  <c r="V149" i="19"/>
  <c r="R149" i="19"/>
  <c r="N149" i="19"/>
  <c r="J149" i="19"/>
  <c r="F149" i="19"/>
  <c r="B149" i="19"/>
  <c r="Y149" i="19"/>
  <c r="Q149" i="19"/>
  <c r="I149" i="19"/>
  <c r="U149" i="19"/>
  <c r="M149" i="19"/>
  <c r="E149" i="19"/>
  <c r="P149" i="19"/>
  <c r="X149" i="19"/>
  <c r="H149" i="19"/>
  <c r="T149" i="19"/>
  <c r="L149" i="19"/>
  <c r="D149" i="19"/>
  <c r="W321" i="28"/>
  <c r="S321" i="28"/>
  <c r="O321" i="28"/>
  <c r="K321" i="28"/>
  <c r="G321" i="28"/>
  <c r="C321" i="28"/>
  <c r="V321" i="28"/>
  <c r="R321" i="28"/>
  <c r="N321" i="28"/>
  <c r="J321" i="28"/>
  <c r="F321" i="28"/>
  <c r="B321" i="28"/>
  <c r="U321" i="28"/>
  <c r="M321" i="28"/>
  <c r="E321" i="28"/>
  <c r="Y321" i="28"/>
  <c r="I321" i="28"/>
  <c r="X321" i="28"/>
  <c r="H321" i="28"/>
  <c r="T321" i="28"/>
  <c r="L321" i="28"/>
  <c r="D321" i="28"/>
  <c r="Q321" i="28"/>
  <c r="P321" i="28"/>
  <c r="W252" i="28"/>
  <c r="S252" i="28"/>
  <c r="O252" i="28"/>
  <c r="K252" i="28"/>
  <c r="G252" i="28"/>
  <c r="C252" i="28"/>
  <c r="V252" i="28"/>
  <c r="R252" i="28"/>
  <c r="N252" i="28"/>
  <c r="J252" i="28"/>
  <c r="F252" i="28"/>
  <c r="B252" i="28"/>
  <c r="U252" i="28"/>
  <c r="M252" i="28"/>
  <c r="E252" i="28"/>
  <c r="Q252" i="28"/>
  <c r="P252" i="28"/>
  <c r="T252" i="28"/>
  <c r="L252" i="28"/>
  <c r="D252" i="28"/>
  <c r="Y252" i="28"/>
  <c r="I252" i="28"/>
  <c r="X252" i="28"/>
  <c r="H252" i="28"/>
  <c r="W389" i="28"/>
  <c r="S389" i="28"/>
  <c r="O389" i="28"/>
  <c r="K389" i="28"/>
  <c r="G389" i="28"/>
  <c r="C389" i="28"/>
  <c r="V389" i="28"/>
  <c r="R389" i="28"/>
  <c r="N389" i="28"/>
  <c r="J389" i="28"/>
  <c r="F389" i="28"/>
  <c r="B389" i="28"/>
  <c r="U389" i="28"/>
  <c r="M389" i="28"/>
  <c r="E389" i="28"/>
  <c r="Y389" i="28"/>
  <c r="I389" i="28"/>
  <c r="X389" i="28"/>
  <c r="H389" i="28"/>
  <c r="T389" i="28"/>
  <c r="L389" i="28"/>
  <c r="D389" i="28"/>
  <c r="Q389" i="28"/>
  <c r="P389" i="28"/>
  <c r="W320" i="21"/>
  <c r="S320" i="21"/>
  <c r="O320" i="21"/>
  <c r="K320" i="21"/>
  <c r="G320" i="21"/>
  <c r="C320" i="21"/>
  <c r="V320" i="21"/>
  <c r="R320" i="21"/>
  <c r="N320" i="21"/>
  <c r="J320" i="21"/>
  <c r="F320" i="21"/>
  <c r="B320" i="21"/>
  <c r="U320" i="21"/>
  <c r="M320" i="21"/>
  <c r="E320" i="21"/>
  <c r="Y320" i="21"/>
  <c r="I320" i="21"/>
  <c r="T320" i="21"/>
  <c r="L320" i="21"/>
  <c r="D320" i="21"/>
  <c r="Q320" i="21"/>
  <c r="P320" i="21"/>
  <c r="H320" i="21"/>
  <c r="X320" i="21"/>
  <c r="V42" i="25"/>
  <c r="R42" i="25"/>
  <c r="N42" i="25"/>
  <c r="J42" i="25"/>
  <c r="F42" i="25"/>
  <c r="B42" i="25"/>
  <c r="Y42" i="25"/>
  <c r="U42" i="25"/>
  <c r="Q42" i="25"/>
  <c r="M42" i="25"/>
  <c r="I42" i="25"/>
  <c r="E42" i="25"/>
  <c r="X42" i="25"/>
  <c r="P42" i="25"/>
  <c r="H42" i="25"/>
  <c r="W42" i="25"/>
  <c r="O42" i="25"/>
  <c r="G42" i="25"/>
  <c r="L42" i="25"/>
  <c r="K42" i="25"/>
  <c r="D42" i="25"/>
  <c r="C42" i="25"/>
  <c r="T42" i="25"/>
  <c r="S42" i="25"/>
  <c r="Y147" i="21"/>
  <c r="U147" i="21"/>
  <c r="Q147" i="21"/>
  <c r="M147" i="21"/>
  <c r="I147" i="21"/>
  <c r="E147" i="21"/>
  <c r="X147" i="21"/>
  <c r="T147" i="21"/>
  <c r="P147" i="21"/>
  <c r="L147" i="21"/>
  <c r="H147" i="21"/>
  <c r="D147" i="21"/>
  <c r="S147" i="21"/>
  <c r="K147" i="21"/>
  <c r="C147" i="21"/>
  <c r="R147" i="21"/>
  <c r="J147" i="21"/>
  <c r="B147" i="21"/>
  <c r="W147" i="21"/>
  <c r="G147" i="21"/>
  <c r="V147" i="21"/>
  <c r="F147" i="21"/>
  <c r="O147" i="21"/>
  <c r="N147" i="21"/>
  <c r="W251" i="21"/>
  <c r="S251" i="21"/>
  <c r="O251" i="21"/>
  <c r="K251" i="21"/>
  <c r="G251" i="21"/>
  <c r="C251" i="21"/>
  <c r="V251" i="21"/>
  <c r="R251" i="21"/>
  <c r="N251" i="21"/>
  <c r="J251" i="21"/>
  <c r="F251" i="21"/>
  <c r="B251" i="21"/>
  <c r="U251" i="21"/>
  <c r="M251" i="21"/>
  <c r="E251" i="21"/>
  <c r="Q251" i="21"/>
  <c r="T251" i="21"/>
  <c r="L251" i="21"/>
  <c r="D251" i="21"/>
  <c r="Y251" i="21"/>
  <c r="I251" i="21"/>
  <c r="P251" i="21"/>
  <c r="H251" i="21"/>
  <c r="X251" i="21"/>
  <c r="W218" i="28"/>
  <c r="S218" i="28"/>
  <c r="O218" i="28"/>
  <c r="K218" i="28"/>
  <c r="G218" i="28"/>
  <c r="C218" i="28"/>
  <c r="Y218" i="28"/>
  <c r="T218" i="28"/>
  <c r="N218" i="28"/>
  <c r="I218" i="28"/>
  <c r="D218" i="28"/>
  <c r="U218" i="28"/>
  <c r="M218" i="28"/>
  <c r="F218" i="28"/>
  <c r="R218" i="28"/>
  <c r="L218" i="28"/>
  <c r="E218" i="28"/>
  <c r="Q218" i="28"/>
  <c r="B218" i="28"/>
  <c r="P218" i="28"/>
  <c r="X218" i="28"/>
  <c r="V218" i="28"/>
  <c r="J218" i="28"/>
  <c r="H218" i="28"/>
  <c r="V184" i="28"/>
  <c r="R184" i="28"/>
  <c r="N184" i="28"/>
  <c r="J184" i="28"/>
  <c r="F184" i="28"/>
  <c r="B184" i="28"/>
  <c r="X184" i="28"/>
  <c r="T184" i="28"/>
  <c r="P184" i="28"/>
  <c r="L184" i="28"/>
  <c r="H184" i="28"/>
  <c r="D184" i="28"/>
  <c r="U184" i="28"/>
  <c r="M184" i="28"/>
  <c r="E184" i="28"/>
  <c r="Y184" i="28"/>
  <c r="Q184" i="28"/>
  <c r="I184" i="28"/>
  <c r="K184" i="28"/>
  <c r="W184" i="28"/>
  <c r="G184" i="28"/>
  <c r="C184" i="28"/>
  <c r="S184" i="28"/>
  <c r="O184" i="28"/>
  <c r="W355" i="21"/>
  <c r="S355" i="21"/>
  <c r="O355" i="21"/>
  <c r="K355" i="21"/>
  <c r="G355" i="21"/>
  <c r="C355" i="21"/>
  <c r="V355" i="21"/>
  <c r="R355" i="21"/>
  <c r="N355" i="21"/>
  <c r="J355" i="21"/>
  <c r="F355" i="21"/>
  <c r="B355" i="21"/>
  <c r="U355" i="21"/>
  <c r="M355" i="21"/>
  <c r="E355" i="21"/>
  <c r="Y355" i="21"/>
  <c r="I355" i="21"/>
  <c r="P355" i="21"/>
  <c r="T355" i="21"/>
  <c r="L355" i="21"/>
  <c r="D355" i="21"/>
  <c r="Q355" i="21"/>
  <c r="X355" i="21"/>
  <c r="H355" i="21"/>
  <c r="Y182" i="21"/>
  <c r="U182" i="21"/>
  <c r="Q182" i="21"/>
  <c r="M182" i="21"/>
  <c r="I182" i="21"/>
  <c r="E182" i="21"/>
  <c r="W182" i="21"/>
  <c r="S182" i="21"/>
  <c r="O182" i="21"/>
  <c r="K182" i="21"/>
  <c r="G182" i="21"/>
  <c r="C182" i="21"/>
  <c r="T182" i="21"/>
  <c r="L182" i="21"/>
  <c r="D182" i="21"/>
  <c r="R182" i="21"/>
  <c r="J182" i="21"/>
  <c r="B182" i="21"/>
  <c r="X182" i="21"/>
  <c r="H182" i="21"/>
  <c r="P182" i="21"/>
  <c r="F182" i="21"/>
  <c r="V182" i="21"/>
  <c r="N182" i="21"/>
  <c r="V114" i="25"/>
  <c r="R114" i="25"/>
  <c r="N114" i="25"/>
  <c r="J114" i="25"/>
  <c r="F114" i="25"/>
  <c r="B114" i="25"/>
  <c r="Y114" i="25"/>
  <c r="U114" i="25"/>
  <c r="Q114" i="25"/>
  <c r="M114" i="25"/>
  <c r="I114" i="25"/>
  <c r="E114" i="25"/>
  <c r="X114" i="25"/>
  <c r="P114" i="25"/>
  <c r="H114" i="25"/>
  <c r="W114" i="25"/>
  <c r="O114" i="25"/>
  <c r="G114" i="25"/>
  <c r="L114" i="25"/>
  <c r="K114" i="25"/>
  <c r="T114" i="25"/>
  <c r="S114" i="25"/>
  <c r="C114" i="25"/>
  <c r="D114" i="25"/>
  <c r="W216" i="21"/>
  <c r="S216" i="21"/>
  <c r="O216" i="21"/>
  <c r="K216" i="21"/>
  <c r="G216" i="21"/>
  <c r="C216" i="21"/>
  <c r="U216" i="21"/>
  <c r="P216" i="21"/>
  <c r="J216" i="21"/>
  <c r="E216" i="21"/>
  <c r="Y216" i="21"/>
  <c r="T216" i="21"/>
  <c r="N216" i="21"/>
  <c r="I216" i="21"/>
  <c r="D216" i="21"/>
  <c r="X216" i="21"/>
  <c r="M216" i="21"/>
  <c r="B216" i="21"/>
  <c r="R216" i="21"/>
  <c r="H216" i="21"/>
  <c r="L216" i="21"/>
  <c r="V216" i="21"/>
  <c r="Q216" i="21"/>
  <c r="F216" i="21"/>
  <c r="W423" i="28"/>
  <c r="S423" i="28"/>
  <c r="O423" i="28"/>
  <c r="K423" i="28"/>
  <c r="G423" i="28"/>
  <c r="C423" i="28"/>
  <c r="V423" i="28"/>
  <c r="R423" i="28"/>
  <c r="N423" i="28"/>
  <c r="J423" i="28"/>
  <c r="F423" i="28"/>
  <c r="B423" i="28"/>
  <c r="Y423" i="28"/>
  <c r="Q423" i="28"/>
  <c r="I423" i="28"/>
  <c r="X423" i="28"/>
  <c r="P423" i="28"/>
  <c r="H423" i="28"/>
  <c r="M423" i="28"/>
  <c r="U423" i="28"/>
  <c r="T423" i="28"/>
  <c r="L423" i="28"/>
  <c r="E423" i="28"/>
  <c r="D423" i="28"/>
  <c r="W355" i="28"/>
  <c r="S355" i="28"/>
  <c r="O355" i="28"/>
  <c r="K355" i="28"/>
  <c r="G355" i="28"/>
  <c r="C355" i="28"/>
  <c r="V355" i="28"/>
  <c r="R355" i="28"/>
  <c r="N355" i="28"/>
  <c r="J355" i="28"/>
  <c r="F355" i="28"/>
  <c r="B355" i="28"/>
  <c r="U355" i="28"/>
  <c r="M355" i="28"/>
  <c r="E355" i="28"/>
  <c r="Y355" i="28"/>
  <c r="I355" i="28"/>
  <c r="X355" i="28"/>
  <c r="H355" i="28"/>
  <c r="T355" i="28"/>
  <c r="L355" i="28"/>
  <c r="D355" i="28"/>
  <c r="Q355" i="28"/>
  <c r="P355" i="28"/>
  <c r="W286" i="28"/>
  <c r="S286" i="28"/>
  <c r="O286" i="28"/>
  <c r="K286" i="28"/>
  <c r="G286" i="28"/>
  <c r="C286" i="28"/>
  <c r="V286" i="28"/>
  <c r="R286" i="28"/>
  <c r="N286" i="28"/>
  <c r="J286" i="28"/>
  <c r="F286" i="28"/>
  <c r="B286" i="28"/>
  <c r="U286" i="28"/>
  <c r="M286" i="28"/>
  <c r="E286" i="28"/>
  <c r="Y286" i="28"/>
  <c r="I286" i="28"/>
  <c r="X286" i="28"/>
  <c r="T286" i="28"/>
  <c r="L286" i="28"/>
  <c r="D286" i="28"/>
  <c r="Q286" i="28"/>
  <c r="P286" i="28"/>
  <c r="H286" i="28"/>
  <c r="W423" i="21"/>
  <c r="S423" i="21"/>
  <c r="O423" i="21"/>
  <c r="K423" i="21"/>
  <c r="G423" i="21"/>
  <c r="C423" i="21"/>
  <c r="V423" i="21"/>
  <c r="R423" i="21"/>
  <c r="N423" i="21"/>
  <c r="J423" i="21"/>
  <c r="F423" i="21"/>
  <c r="B423" i="21"/>
  <c r="U423" i="21"/>
  <c r="M423" i="21"/>
  <c r="E423" i="21"/>
  <c r="Q423" i="21"/>
  <c r="P423" i="21"/>
  <c r="T423" i="21"/>
  <c r="L423" i="21"/>
  <c r="D423" i="21"/>
  <c r="Y423" i="21"/>
  <c r="I423" i="21"/>
  <c r="X423" i="21"/>
  <c r="H423" i="21"/>
  <c r="A321" i="21"/>
  <c r="A356" i="21"/>
  <c r="A424" i="21"/>
  <c r="A390" i="21"/>
  <c r="A150" i="28"/>
  <c r="A424" i="28"/>
  <c r="A219" i="28"/>
  <c r="A322" i="28"/>
  <c r="A185" i="28"/>
  <c r="A287" i="28"/>
  <c r="A253" i="28"/>
  <c r="A356" i="28"/>
  <c r="A390" i="28"/>
  <c r="A286" i="21"/>
  <c r="A252" i="21"/>
  <c r="A217" i="21"/>
  <c r="A183" i="21"/>
  <c r="A78" i="21"/>
  <c r="A148" i="21"/>
  <c r="A113" i="21"/>
  <c r="A150" i="19"/>
  <c r="Y148" i="21" l="1"/>
  <c r="U148" i="21"/>
  <c r="Q148" i="21"/>
  <c r="M148" i="21"/>
  <c r="I148" i="21"/>
  <c r="E148" i="21"/>
  <c r="X148" i="21"/>
  <c r="T148" i="21"/>
  <c r="P148" i="21"/>
  <c r="L148" i="21"/>
  <c r="H148" i="21"/>
  <c r="D148" i="21"/>
  <c r="S148" i="21"/>
  <c r="K148" i="21"/>
  <c r="C148" i="21"/>
  <c r="R148" i="21"/>
  <c r="J148" i="21"/>
  <c r="B148" i="21"/>
  <c r="O148" i="21"/>
  <c r="N148" i="21"/>
  <c r="G148" i="21"/>
  <c r="V148" i="21"/>
  <c r="F148" i="21"/>
  <c r="W148" i="21"/>
  <c r="W252" i="21"/>
  <c r="S252" i="21"/>
  <c r="O252" i="21"/>
  <c r="K252" i="21"/>
  <c r="G252" i="21"/>
  <c r="C252" i="21"/>
  <c r="V252" i="21"/>
  <c r="R252" i="21"/>
  <c r="N252" i="21"/>
  <c r="J252" i="21"/>
  <c r="F252" i="21"/>
  <c r="B252" i="21"/>
  <c r="U252" i="21"/>
  <c r="M252" i="21"/>
  <c r="E252" i="21"/>
  <c r="Y252" i="21"/>
  <c r="I252" i="21"/>
  <c r="T252" i="21"/>
  <c r="L252" i="21"/>
  <c r="D252" i="21"/>
  <c r="Q252" i="21"/>
  <c r="X252" i="21"/>
  <c r="P252" i="21"/>
  <c r="H252" i="21"/>
  <c r="W253" i="28"/>
  <c r="S253" i="28"/>
  <c r="O253" i="28"/>
  <c r="K253" i="28"/>
  <c r="G253" i="28"/>
  <c r="C253" i="28"/>
  <c r="V253" i="28"/>
  <c r="R253" i="28"/>
  <c r="N253" i="28"/>
  <c r="J253" i="28"/>
  <c r="F253" i="28"/>
  <c r="B253" i="28"/>
  <c r="U253" i="28"/>
  <c r="M253" i="28"/>
  <c r="E253" i="28"/>
  <c r="Y253" i="28"/>
  <c r="I253" i="28"/>
  <c r="X253" i="28"/>
  <c r="H253" i="28"/>
  <c r="T253" i="28"/>
  <c r="L253" i="28"/>
  <c r="D253" i="28"/>
  <c r="Q253" i="28"/>
  <c r="P253" i="28"/>
  <c r="W219" i="28"/>
  <c r="S219" i="28"/>
  <c r="O219" i="28"/>
  <c r="K219" i="28"/>
  <c r="G219" i="28"/>
  <c r="C219" i="28"/>
  <c r="V219" i="28"/>
  <c r="Q219" i="28"/>
  <c r="L219" i="28"/>
  <c r="F219" i="28"/>
  <c r="Y219" i="28"/>
  <c r="R219" i="28"/>
  <c r="J219" i="28"/>
  <c r="D219" i="28"/>
  <c r="X219" i="28"/>
  <c r="P219" i="28"/>
  <c r="I219" i="28"/>
  <c r="B219" i="28"/>
  <c r="U219" i="28"/>
  <c r="H219" i="28"/>
  <c r="T219" i="28"/>
  <c r="E219" i="28"/>
  <c r="N219" i="28"/>
  <c r="M219" i="28"/>
  <c r="W424" i="21"/>
  <c r="S424" i="21"/>
  <c r="O424" i="21"/>
  <c r="K424" i="21"/>
  <c r="G424" i="21"/>
  <c r="C424" i="21"/>
  <c r="V424" i="21"/>
  <c r="R424" i="21"/>
  <c r="N424" i="21"/>
  <c r="J424" i="21"/>
  <c r="F424" i="21"/>
  <c r="B424" i="21"/>
  <c r="U424" i="21"/>
  <c r="M424" i="21"/>
  <c r="E424" i="21"/>
  <c r="Y424" i="21"/>
  <c r="I424" i="21"/>
  <c r="X424" i="21"/>
  <c r="H424" i="21"/>
  <c r="T424" i="21"/>
  <c r="L424" i="21"/>
  <c r="D424" i="21"/>
  <c r="Q424" i="21"/>
  <c r="P424" i="21"/>
  <c r="W150" i="19"/>
  <c r="S150" i="19"/>
  <c r="O150" i="19"/>
  <c r="K150" i="19"/>
  <c r="G150" i="19"/>
  <c r="C150" i="19"/>
  <c r="V150" i="19"/>
  <c r="R150" i="19"/>
  <c r="N150" i="19"/>
  <c r="J150" i="19"/>
  <c r="F150" i="19"/>
  <c r="B150" i="19"/>
  <c r="Y150" i="19"/>
  <c r="Q150" i="19"/>
  <c r="I150" i="19"/>
  <c r="U150" i="19"/>
  <c r="M150" i="19"/>
  <c r="E150" i="19"/>
  <c r="X150" i="19"/>
  <c r="H150" i="19"/>
  <c r="P150" i="19"/>
  <c r="T150" i="19"/>
  <c r="L150" i="19"/>
  <c r="D150" i="19"/>
  <c r="Y183" i="21"/>
  <c r="U183" i="21"/>
  <c r="Q183" i="21"/>
  <c r="M183" i="21"/>
  <c r="I183" i="21"/>
  <c r="E183" i="21"/>
  <c r="W183" i="21"/>
  <c r="S183" i="21"/>
  <c r="O183" i="21"/>
  <c r="K183" i="21"/>
  <c r="G183" i="21"/>
  <c r="C183" i="21"/>
  <c r="T183" i="21"/>
  <c r="L183" i="21"/>
  <c r="D183" i="21"/>
  <c r="R183" i="21"/>
  <c r="J183" i="21"/>
  <c r="B183" i="21"/>
  <c r="P183" i="21"/>
  <c r="X183" i="21"/>
  <c r="H183" i="21"/>
  <c r="N183" i="21"/>
  <c r="V183" i="21"/>
  <c r="F183" i="21"/>
  <c r="W390" i="28"/>
  <c r="S390" i="28"/>
  <c r="O390" i="28"/>
  <c r="K390" i="28"/>
  <c r="G390" i="28"/>
  <c r="C390" i="28"/>
  <c r="V390" i="28"/>
  <c r="R390" i="28"/>
  <c r="N390" i="28"/>
  <c r="J390" i="28"/>
  <c r="F390" i="28"/>
  <c r="B390" i="28"/>
  <c r="U390" i="28"/>
  <c r="M390" i="28"/>
  <c r="E390" i="28"/>
  <c r="Y390" i="28"/>
  <c r="Q390" i="28"/>
  <c r="X390" i="28"/>
  <c r="H390" i="28"/>
  <c r="T390" i="28"/>
  <c r="L390" i="28"/>
  <c r="D390" i="28"/>
  <c r="I390" i="28"/>
  <c r="P390" i="28"/>
  <c r="V185" i="28"/>
  <c r="R185" i="28"/>
  <c r="N185" i="28"/>
  <c r="J185" i="28"/>
  <c r="F185" i="28"/>
  <c r="B185" i="28"/>
  <c r="X185" i="28"/>
  <c r="T185" i="28"/>
  <c r="P185" i="28"/>
  <c r="L185" i="28"/>
  <c r="H185" i="28"/>
  <c r="D185" i="28"/>
  <c r="U185" i="28"/>
  <c r="M185" i="28"/>
  <c r="E185" i="28"/>
  <c r="Y185" i="28"/>
  <c r="Q185" i="28"/>
  <c r="I185" i="28"/>
  <c r="S185" i="28"/>
  <c r="C185" i="28"/>
  <c r="O185" i="28"/>
  <c r="K185" i="28"/>
  <c r="W185" i="28"/>
  <c r="G185" i="28"/>
  <c r="Y150" i="28"/>
  <c r="U150" i="28"/>
  <c r="Q150" i="28"/>
  <c r="M150" i="28"/>
  <c r="I150" i="28"/>
  <c r="E150" i="28"/>
  <c r="X150" i="28"/>
  <c r="T150" i="28"/>
  <c r="P150" i="28"/>
  <c r="L150" i="28"/>
  <c r="H150" i="28"/>
  <c r="D150" i="28"/>
  <c r="S150" i="28"/>
  <c r="K150" i="28"/>
  <c r="C150" i="28"/>
  <c r="R150" i="28"/>
  <c r="J150" i="28"/>
  <c r="B150" i="28"/>
  <c r="O150" i="28"/>
  <c r="N150" i="28"/>
  <c r="W150" i="28"/>
  <c r="G150" i="28"/>
  <c r="V150" i="28"/>
  <c r="F150" i="28"/>
  <c r="W321" i="21"/>
  <c r="S321" i="21"/>
  <c r="O321" i="21"/>
  <c r="K321" i="21"/>
  <c r="G321" i="21"/>
  <c r="C321" i="21"/>
  <c r="V321" i="21"/>
  <c r="R321" i="21"/>
  <c r="N321" i="21"/>
  <c r="J321" i="21"/>
  <c r="F321" i="21"/>
  <c r="B321" i="21"/>
  <c r="U321" i="21"/>
  <c r="M321" i="21"/>
  <c r="E321" i="21"/>
  <c r="Q321" i="21"/>
  <c r="T321" i="21"/>
  <c r="L321" i="21"/>
  <c r="D321" i="21"/>
  <c r="Y321" i="21"/>
  <c r="I321" i="21"/>
  <c r="X321" i="21"/>
  <c r="P321" i="21"/>
  <c r="H321" i="21"/>
  <c r="Y113" i="21"/>
  <c r="U113" i="21"/>
  <c r="Q113" i="21"/>
  <c r="M113" i="21"/>
  <c r="I113" i="21"/>
  <c r="E113" i="21"/>
  <c r="X113" i="21"/>
  <c r="T113" i="21"/>
  <c r="P113" i="21"/>
  <c r="L113" i="21"/>
  <c r="H113" i="21"/>
  <c r="D113" i="21"/>
  <c r="S113" i="21"/>
  <c r="K113" i="21"/>
  <c r="C113" i="21"/>
  <c r="R113" i="21"/>
  <c r="J113" i="21"/>
  <c r="B113" i="21"/>
  <c r="O113" i="21"/>
  <c r="N113" i="21"/>
  <c r="W113" i="21"/>
  <c r="F113" i="21"/>
  <c r="V113" i="21"/>
  <c r="G113" i="21"/>
  <c r="W217" i="21"/>
  <c r="S217" i="21"/>
  <c r="O217" i="21"/>
  <c r="K217" i="21"/>
  <c r="G217" i="21"/>
  <c r="C217" i="21"/>
  <c r="X217" i="21"/>
  <c r="R217" i="21"/>
  <c r="M217" i="21"/>
  <c r="H217" i="21"/>
  <c r="B217" i="21"/>
  <c r="V217" i="21"/>
  <c r="Q217" i="21"/>
  <c r="L217" i="21"/>
  <c r="F217" i="21"/>
  <c r="U217" i="21"/>
  <c r="J217" i="21"/>
  <c r="P217" i="21"/>
  <c r="E217" i="21"/>
  <c r="I217" i="21"/>
  <c r="T217" i="21"/>
  <c r="D217" i="21"/>
  <c r="Y217" i="21"/>
  <c r="N217" i="21"/>
  <c r="W356" i="28"/>
  <c r="S356" i="28"/>
  <c r="O356" i="28"/>
  <c r="K356" i="28"/>
  <c r="G356" i="28"/>
  <c r="C356" i="28"/>
  <c r="V356" i="28"/>
  <c r="R356" i="28"/>
  <c r="N356" i="28"/>
  <c r="J356" i="28"/>
  <c r="F356" i="28"/>
  <c r="B356" i="28"/>
  <c r="U356" i="28"/>
  <c r="M356" i="28"/>
  <c r="E356" i="28"/>
  <c r="Y356" i="28"/>
  <c r="Q356" i="28"/>
  <c r="P356" i="28"/>
  <c r="T356" i="28"/>
  <c r="L356" i="28"/>
  <c r="D356" i="28"/>
  <c r="I356" i="28"/>
  <c r="X356" i="28"/>
  <c r="H356" i="28"/>
  <c r="W322" i="28"/>
  <c r="S322" i="28"/>
  <c r="O322" i="28"/>
  <c r="K322" i="28"/>
  <c r="G322" i="28"/>
  <c r="C322" i="28"/>
  <c r="V322" i="28"/>
  <c r="R322" i="28"/>
  <c r="N322" i="28"/>
  <c r="J322" i="28"/>
  <c r="F322" i="28"/>
  <c r="B322" i="28"/>
  <c r="U322" i="28"/>
  <c r="M322" i="28"/>
  <c r="E322" i="28"/>
  <c r="Q322" i="28"/>
  <c r="P322" i="28"/>
  <c r="T322" i="28"/>
  <c r="L322" i="28"/>
  <c r="D322" i="28"/>
  <c r="Y322" i="28"/>
  <c r="I322" i="28"/>
  <c r="X322" i="28"/>
  <c r="H322" i="28"/>
  <c r="W390" i="21"/>
  <c r="S390" i="21"/>
  <c r="O390" i="21"/>
  <c r="K390" i="21"/>
  <c r="G390" i="21"/>
  <c r="C390" i="21"/>
  <c r="V390" i="21"/>
  <c r="R390" i="21"/>
  <c r="N390" i="21"/>
  <c r="J390" i="21"/>
  <c r="F390" i="21"/>
  <c r="B390" i="21"/>
  <c r="U390" i="21"/>
  <c r="M390" i="21"/>
  <c r="E390" i="21"/>
  <c r="I390" i="21"/>
  <c r="H390" i="21"/>
  <c r="T390" i="21"/>
  <c r="L390" i="21"/>
  <c r="D390" i="21"/>
  <c r="Y390" i="21"/>
  <c r="Q390" i="21"/>
  <c r="X390" i="21"/>
  <c r="P390" i="21"/>
  <c r="W286" i="21"/>
  <c r="S286" i="21"/>
  <c r="O286" i="21"/>
  <c r="K286" i="21"/>
  <c r="G286" i="21"/>
  <c r="C286" i="21"/>
  <c r="V286" i="21"/>
  <c r="R286" i="21"/>
  <c r="N286" i="21"/>
  <c r="J286" i="21"/>
  <c r="F286" i="21"/>
  <c r="B286" i="21"/>
  <c r="U286" i="21"/>
  <c r="M286" i="21"/>
  <c r="E286" i="21"/>
  <c r="Y286" i="21"/>
  <c r="I286" i="21"/>
  <c r="T286" i="21"/>
  <c r="L286" i="21"/>
  <c r="D286" i="21"/>
  <c r="Q286" i="21"/>
  <c r="H286" i="21"/>
  <c r="X286" i="21"/>
  <c r="P286" i="21"/>
  <c r="W424" i="28"/>
  <c r="S424" i="28"/>
  <c r="O424" i="28"/>
  <c r="K424" i="28"/>
  <c r="G424" i="28"/>
  <c r="C424" i="28"/>
  <c r="V424" i="28"/>
  <c r="R424" i="28"/>
  <c r="N424" i="28"/>
  <c r="J424" i="28"/>
  <c r="F424" i="28"/>
  <c r="B424" i="28"/>
  <c r="Y424" i="28"/>
  <c r="Q424" i="28"/>
  <c r="I424" i="28"/>
  <c r="X424" i="28"/>
  <c r="P424" i="28"/>
  <c r="H424" i="28"/>
  <c r="U424" i="28"/>
  <c r="E424" i="28"/>
  <c r="T424" i="28"/>
  <c r="D424" i="28"/>
  <c r="M424" i="28"/>
  <c r="L424" i="28"/>
  <c r="W356" i="21"/>
  <c r="S356" i="21"/>
  <c r="O356" i="21"/>
  <c r="K356" i="21"/>
  <c r="G356" i="21"/>
  <c r="C356" i="21"/>
  <c r="V356" i="21"/>
  <c r="R356" i="21"/>
  <c r="N356" i="21"/>
  <c r="J356" i="21"/>
  <c r="F356" i="21"/>
  <c r="B356" i="21"/>
  <c r="U356" i="21"/>
  <c r="M356" i="21"/>
  <c r="E356" i="21"/>
  <c r="Q356" i="21"/>
  <c r="X356" i="21"/>
  <c r="H356" i="21"/>
  <c r="T356" i="21"/>
  <c r="L356" i="21"/>
  <c r="D356" i="21"/>
  <c r="Y356" i="21"/>
  <c r="I356" i="21"/>
  <c r="P356" i="21"/>
  <c r="Y78" i="21"/>
  <c r="U78" i="21"/>
  <c r="Q78" i="21"/>
  <c r="M78" i="21"/>
  <c r="I78" i="21"/>
  <c r="E78" i="21"/>
  <c r="X78" i="21"/>
  <c r="T78" i="21"/>
  <c r="P78" i="21"/>
  <c r="L78" i="21"/>
  <c r="H78" i="21"/>
  <c r="D78" i="21"/>
  <c r="S78" i="21"/>
  <c r="K78" i="21"/>
  <c r="C78" i="21"/>
  <c r="R78" i="21"/>
  <c r="J78" i="21"/>
  <c r="B78" i="21"/>
  <c r="O78" i="21"/>
  <c r="N78" i="21"/>
  <c r="G78" i="21"/>
  <c r="W78" i="21"/>
  <c r="V78" i="21"/>
  <c r="F78" i="21"/>
  <c r="W287" i="28"/>
  <c r="S287" i="28"/>
  <c r="O287" i="28"/>
  <c r="K287" i="28"/>
  <c r="G287" i="28"/>
  <c r="C287" i="28"/>
  <c r="V287" i="28"/>
  <c r="R287" i="28"/>
  <c r="N287" i="28"/>
  <c r="J287" i="28"/>
  <c r="F287" i="28"/>
  <c r="B287" i="28"/>
  <c r="U287" i="28"/>
  <c r="M287" i="28"/>
  <c r="E287" i="28"/>
  <c r="Q287" i="28"/>
  <c r="P287" i="28"/>
  <c r="T287" i="28"/>
  <c r="L287" i="28"/>
  <c r="D287" i="28"/>
  <c r="Y287" i="28"/>
  <c r="I287" i="28"/>
  <c r="X287" i="28"/>
  <c r="H287" i="28"/>
  <c r="A391" i="21"/>
  <c r="A357" i="21"/>
  <c r="A425" i="21"/>
  <c r="A322" i="21"/>
  <c r="A288" i="28"/>
  <c r="A425" i="28"/>
  <c r="A357" i="28"/>
  <c r="A254" i="28"/>
  <c r="A186" i="28"/>
  <c r="A220" i="28"/>
  <c r="A391" i="28"/>
  <c r="A323" i="28"/>
  <c r="A253" i="21"/>
  <c r="A287" i="21"/>
  <c r="A218" i="21"/>
  <c r="A149" i="21"/>
  <c r="A184" i="21"/>
  <c r="A114" i="21"/>
  <c r="W218" i="21" l="1"/>
  <c r="S218" i="21"/>
  <c r="O218" i="21"/>
  <c r="K218" i="21"/>
  <c r="G218" i="21"/>
  <c r="C218" i="21"/>
  <c r="U218" i="21"/>
  <c r="P218" i="21"/>
  <c r="J218" i="21"/>
  <c r="E218" i="21"/>
  <c r="Y218" i="21"/>
  <c r="T218" i="21"/>
  <c r="N218" i="21"/>
  <c r="I218" i="21"/>
  <c r="D218" i="21"/>
  <c r="R218" i="21"/>
  <c r="H218" i="21"/>
  <c r="X218" i="21"/>
  <c r="M218" i="21"/>
  <c r="B218" i="21"/>
  <c r="F218" i="21"/>
  <c r="Q218" i="21"/>
  <c r="V218" i="21"/>
  <c r="L218" i="21"/>
  <c r="W391" i="28"/>
  <c r="S391" i="28"/>
  <c r="O391" i="28"/>
  <c r="K391" i="28"/>
  <c r="G391" i="28"/>
  <c r="C391" i="28"/>
  <c r="V391" i="28"/>
  <c r="R391" i="28"/>
  <c r="N391" i="28"/>
  <c r="J391" i="28"/>
  <c r="F391" i="28"/>
  <c r="B391" i="28"/>
  <c r="U391" i="28"/>
  <c r="M391" i="28"/>
  <c r="E391" i="28"/>
  <c r="Q391" i="28"/>
  <c r="P391" i="28"/>
  <c r="T391" i="28"/>
  <c r="L391" i="28"/>
  <c r="D391" i="28"/>
  <c r="Y391" i="28"/>
  <c r="I391" i="28"/>
  <c r="X391" i="28"/>
  <c r="H391" i="28"/>
  <c r="W357" i="28"/>
  <c r="S357" i="28"/>
  <c r="O357" i="28"/>
  <c r="K357" i="28"/>
  <c r="G357" i="28"/>
  <c r="C357" i="28"/>
  <c r="V357" i="28"/>
  <c r="R357" i="28"/>
  <c r="N357" i="28"/>
  <c r="J357" i="28"/>
  <c r="F357" i="28"/>
  <c r="B357" i="28"/>
  <c r="U357" i="28"/>
  <c r="M357" i="28"/>
  <c r="E357" i="28"/>
  <c r="Q357" i="28"/>
  <c r="X357" i="28"/>
  <c r="H357" i="28"/>
  <c r="T357" i="28"/>
  <c r="L357" i="28"/>
  <c r="D357" i="28"/>
  <c r="Y357" i="28"/>
  <c r="I357" i="28"/>
  <c r="P357" i="28"/>
  <c r="W425" i="21"/>
  <c r="S425" i="21"/>
  <c r="O425" i="21"/>
  <c r="K425" i="21"/>
  <c r="G425" i="21"/>
  <c r="C425" i="21"/>
  <c r="V425" i="21"/>
  <c r="R425" i="21"/>
  <c r="N425" i="21"/>
  <c r="J425" i="21"/>
  <c r="F425" i="21"/>
  <c r="B425" i="21"/>
  <c r="U425" i="21"/>
  <c r="M425" i="21"/>
  <c r="E425" i="21"/>
  <c r="Q425" i="21"/>
  <c r="X425" i="21"/>
  <c r="T425" i="21"/>
  <c r="L425" i="21"/>
  <c r="D425" i="21"/>
  <c r="Y425" i="21"/>
  <c r="I425" i="21"/>
  <c r="P425" i="21"/>
  <c r="H425" i="21"/>
  <c r="Y114" i="21"/>
  <c r="U114" i="21"/>
  <c r="Q114" i="21"/>
  <c r="M114" i="21"/>
  <c r="I114" i="21"/>
  <c r="E114" i="21"/>
  <c r="X114" i="21"/>
  <c r="T114" i="21"/>
  <c r="P114" i="21"/>
  <c r="L114" i="21"/>
  <c r="H114" i="21"/>
  <c r="D114" i="21"/>
  <c r="S114" i="21"/>
  <c r="K114" i="21"/>
  <c r="C114" i="21"/>
  <c r="R114" i="21"/>
  <c r="J114" i="21"/>
  <c r="B114" i="21"/>
  <c r="W114" i="21"/>
  <c r="G114" i="21"/>
  <c r="V114" i="21"/>
  <c r="F114" i="21"/>
  <c r="O114" i="21"/>
  <c r="N114" i="21"/>
  <c r="W287" i="21"/>
  <c r="S287" i="21"/>
  <c r="O287" i="21"/>
  <c r="K287" i="21"/>
  <c r="G287" i="21"/>
  <c r="C287" i="21"/>
  <c r="V287" i="21"/>
  <c r="R287" i="21"/>
  <c r="N287" i="21"/>
  <c r="J287" i="21"/>
  <c r="F287" i="21"/>
  <c r="B287" i="21"/>
  <c r="U287" i="21"/>
  <c r="M287" i="21"/>
  <c r="E287" i="21"/>
  <c r="Q287" i="21"/>
  <c r="T287" i="21"/>
  <c r="L287" i="21"/>
  <c r="D287" i="21"/>
  <c r="Y287" i="21"/>
  <c r="I287" i="21"/>
  <c r="P287" i="21"/>
  <c r="H287" i="21"/>
  <c r="X287" i="21"/>
  <c r="W220" i="28"/>
  <c r="S220" i="28"/>
  <c r="O220" i="28"/>
  <c r="K220" i="28"/>
  <c r="G220" i="28"/>
  <c r="C220" i="28"/>
  <c r="Y220" i="28"/>
  <c r="T220" i="28"/>
  <c r="N220" i="28"/>
  <c r="I220" i="28"/>
  <c r="D220" i="28"/>
  <c r="V220" i="28"/>
  <c r="P220" i="28"/>
  <c r="H220" i="28"/>
  <c r="U220" i="28"/>
  <c r="M220" i="28"/>
  <c r="F220" i="28"/>
  <c r="L220" i="28"/>
  <c r="X220" i="28"/>
  <c r="J220" i="28"/>
  <c r="E220" i="28"/>
  <c r="B220" i="28"/>
  <c r="R220" i="28"/>
  <c r="Q220" i="28"/>
  <c r="W425" i="28"/>
  <c r="S425" i="28"/>
  <c r="O425" i="28"/>
  <c r="K425" i="28"/>
  <c r="G425" i="28"/>
  <c r="C425" i="28"/>
  <c r="V425" i="28"/>
  <c r="R425" i="28"/>
  <c r="N425" i="28"/>
  <c r="J425" i="28"/>
  <c r="F425" i="28"/>
  <c r="B425" i="28"/>
  <c r="Y425" i="28"/>
  <c r="Q425" i="28"/>
  <c r="I425" i="28"/>
  <c r="X425" i="28"/>
  <c r="P425" i="28"/>
  <c r="H425" i="28"/>
  <c r="M425" i="28"/>
  <c r="E425" i="28"/>
  <c r="D425" i="28"/>
  <c r="L425" i="28"/>
  <c r="U425" i="28"/>
  <c r="T425" i="28"/>
  <c r="W357" i="21"/>
  <c r="S357" i="21"/>
  <c r="O357" i="21"/>
  <c r="K357" i="21"/>
  <c r="G357" i="21"/>
  <c r="C357" i="21"/>
  <c r="V357" i="21"/>
  <c r="R357" i="21"/>
  <c r="N357" i="21"/>
  <c r="J357" i="21"/>
  <c r="F357" i="21"/>
  <c r="B357" i="21"/>
  <c r="U357" i="21"/>
  <c r="M357" i="21"/>
  <c r="E357" i="21"/>
  <c r="Y357" i="21"/>
  <c r="I357" i="21"/>
  <c r="P357" i="21"/>
  <c r="T357" i="21"/>
  <c r="L357" i="21"/>
  <c r="D357" i="21"/>
  <c r="Q357" i="21"/>
  <c r="X357" i="21"/>
  <c r="H357" i="21"/>
  <c r="Y184" i="21"/>
  <c r="U184" i="21"/>
  <c r="Q184" i="21"/>
  <c r="M184" i="21"/>
  <c r="I184" i="21"/>
  <c r="E184" i="21"/>
  <c r="W184" i="21"/>
  <c r="S184" i="21"/>
  <c r="O184" i="21"/>
  <c r="K184" i="21"/>
  <c r="G184" i="21"/>
  <c r="C184" i="21"/>
  <c r="T184" i="21"/>
  <c r="L184" i="21"/>
  <c r="D184" i="21"/>
  <c r="R184" i="21"/>
  <c r="J184" i="21"/>
  <c r="B184" i="21"/>
  <c r="X184" i="21"/>
  <c r="H184" i="21"/>
  <c r="P184" i="21"/>
  <c r="V184" i="21"/>
  <c r="F184" i="21"/>
  <c r="N184" i="21"/>
  <c r="W253" i="21"/>
  <c r="S253" i="21"/>
  <c r="O253" i="21"/>
  <c r="K253" i="21"/>
  <c r="G253" i="21"/>
  <c r="C253" i="21"/>
  <c r="V253" i="21"/>
  <c r="R253" i="21"/>
  <c r="N253" i="21"/>
  <c r="J253" i="21"/>
  <c r="F253" i="21"/>
  <c r="B253" i="21"/>
  <c r="U253" i="21"/>
  <c r="M253" i="21"/>
  <c r="E253" i="21"/>
  <c r="Q253" i="21"/>
  <c r="T253" i="21"/>
  <c r="L253" i="21"/>
  <c r="D253" i="21"/>
  <c r="Y253" i="21"/>
  <c r="I253" i="21"/>
  <c r="P253" i="21"/>
  <c r="H253" i="21"/>
  <c r="X253" i="21"/>
  <c r="V186" i="28"/>
  <c r="R186" i="28"/>
  <c r="N186" i="28"/>
  <c r="J186" i="28"/>
  <c r="F186" i="28"/>
  <c r="B186" i="28"/>
  <c r="X186" i="28"/>
  <c r="T186" i="28"/>
  <c r="P186" i="28"/>
  <c r="L186" i="28"/>
  <c r="H186" i="28"/>
  <c r="D186" i="28"/>
  <c r="U186" i="28"/>
  <c r="M186" i="28"/>
  <c r="E186" i="28"/>
  <c r="Y186" i="28"/>
  <c r="Q186" i="28"/>
  <c r="I186" i="28"/>
  <c r="K186" i="28"/>
  <c r="W186" i="28"/>
  <c r="G186" i="28"/>
  <c r="S186" i="28"/>
  <c r="C186" i="28"/>
  <c r="O186" i="28"/>
  <c r="W288" i="28"/>
  <c r="S288" i="28"/>
  <c r="O288" i="28"/>
  <c r="K288" i="28"/>
  <c r="G288" i="28"/>
  <c r="C288" i="28"/>
  <c r="V288" i="28"/>
  <c r="R288" i="28"/>
  <c r="N288" i="28"/>
  <c r="J288" i="28"/>
  <c r="F288" i="28"/>
  <c r="B288" i="28"/>
  <c r="U288" i="28"/>
  <c r="M288" i="28"/>
  <c r="E288" i="28"/>
  <c r="Y288" i="28"/>
  <c r="I288" i="28"/>
  <c r="X288" i="28"/>
  <c r="H288" i="28"/>
  <c r="T288" i="28"/>
  <c r="L288" i="28"/>
  <c r="D288" i="28"/>
  <c r="Q288" i="28"/>
  <c r="P288" i="28"/>
  <c r="W391" i="21"/>
  <c r="S391" i="21"/>
  <c r="O391" i="21"/>
  <c r="K391" i="21"/>
  <c r="G391" i="21"/>
  <c r="C391" i="21"/>
  <c r="V391" i="21"/>
  <c r="R391" i="21"/>
  <c r="N391" i="21"/>
  <c r="J391" i="21"/>
  <c r="F391" i="21"/>
  <c r="B391" i="21"/>
  <c r="U391" i="21"/>
  <c r="M391" i="21"/>
  <c r="E391" i="21"/>
  <c r="Y391" i="21"/>
  <c r="I391" i="21"/>
  <c r="X391" i="21"/>
  <c r="H391" i="21"/>
  <c r="T391" i="21"/>
  <c r="L391" i="21"/>
  <c r="D391" i="21"/>
  <c r="Q391" i="21"/>
  <c r="P391" i="21"/>
  <c r="Y149" i="21"/>
  <c r="U149" i="21"/>
  <c r="Q149" i="21"/>
  <c r="M149" i="21"/>
  <c r="I149" i="21"/>
  <c r="E149" i="21"/>
  <c r="X149" i="21"/>
  <c r="T149" i="21"/>
  <c r="P149" i="21"/>
  <c r="L149" i="21"/>
  <c r="H149" i="21"/>
  <c r="D149" i="21"/>
  <c r="S149" i="21"/>
  <c r="K149" i="21"/>
  <c r="C149" i="21"/>
  <c r="R149" i="21"/>
  <c r="J149" i="21"/>
  <c r="B149" i="21"/>
  <c r="W149" i="21"/>
  <c r="G149" i="21"/>
  <c r="V149" i="21"/>
  <c r="F149" i="21"/>
  <c r="O149" i="21"/>
  <c r="N149" i="21"/>
  <c r="W323" i="28"/>
  <c r="S323" i="28"/>
  <c r="O323" i="28"/>
  <c r="K323" i="28"/>
  <c r="G323" i="28"/>
  <c r="C323" i="28"/>
  <c r="V323" i="28"/>
  <c r="R323" i="28"/>
  <c r="N323" i="28"/>
  <c r="J323" i="28"/>
  <c r="F323" i="28"/>
  <c r="B323" i="28"/>
  <c r="U323" i="28"/>
  <c r="M323" i="28"/>
  <c r="E323" i="28"/>
  <c r="Y323" i="28"/>
  <c r="I323" i="28"/>
  <c r="X323" i="28"/>
  <c r="H323" i="28"/>
  <c r="T323" i="28"/>
  <c r="L323" i="28"/>
  <c r="D323" i="28"/>
  <c r="Q323" i="28"/>
  <c r="P323" i="28"/>
  <c r="W254" i="28"/>
  <c r="S254" i="28"/>
  <c r="O254" i="28"/>
  <c r="K254" i="28"/>
  <c r="G254" i="28"/>
  <c r="C254" i="28"/>
  <c r="V254" i="28"/>
  <c r="R254" i="28"/>
  <c r="N254" i="28"/>
  <c r="J254" i="28"/>
  <c r="F254" i="28"/>
  <c r="B254" i="28"/>
  <c r="U254" i="28"/>
  <c r="M254" i="28"/>
  <c r="E254" i="28"/>
  <c r="Q254" i="28"/>
  <c r="P254" i="28"/>
  <c r="T254" i="28"/>
  <c r="L254" i="28"/>
  <c r="D254" i="28"/>
  <c r="Y254" i="28"/>
  <c r="I254" i="28"/>
  <c r="X254" i="28"/>
  <c r="H254" i="28"/>
  <c r="W322" i="21"/>
  <c r="S322" i="21"/>
  <c r="O322" i="21"/>
  <c r="K322" i="21"/>
  <c r="G322" i="21"/>
  <c r="C322" i="21"/>
  <c r="V322" i="21"/>
  <c r="R322" i="21"/>
  <c r="N322" i="21"/>
  <c r="J322" i="21"/>
  <c r="F322" i="21"/>
  <c r="B322" i="21"/>
  <c r="U322" i="21"/>
  <c r="M322" i="21"/>
  <c r="E322" i="21"/>
  <c r="Y322" i="21"/>
  <c r="I322" i="21"/>
  <c r="T322" i="21"/>
  <c r="L322" i="21"/>
  <c r="D322" i="21"/>
  <c r="Q322" i="21"/>
  <c r="X322" i="21"/>
  <c r="P322" i="21"/>
  <c r="H322" i="21"/>
  <c r="A323" i="21"/>
  <c r="A358" i="21"/>
  <c r="A426" i="21"/>
  <c r="A392" i="21"/>
  <c r="A255" i="28"/>
  <c r="A324" i="28"/>
  <c r="A221" i="28"/>
  <c r="A358" i="28"/>
  <c r="A392" i="28"/>
  <c r="A426" i="28"/>
  <c r="A289" i="28"/>
  <c r="A288" i="21"/>
  <c r="A254" i="21"/>
  <c r="A219" i="21"/>
  <c r="A150" i="21"/>
  <c r="A185" i="21"/>
  <c r="Y185" i="21" l="1"/>
  <c r="U185" i="21"/>
  <c r="Q185" i="21"/>
  <c r="M185" i="21"/>
  <c r="I185" i="21"/>
  <c r="E185" i="21"/>
  <c r="W185" i="21"/>
  <c r="S185" i="21"/>
  <c r="O185" i="21"/>
  <c r="K185" i="21"/>
  <c r="G185" i="21"/>
  <c r="C185" i="21"/>
  <c r="T185" i="21"/>
  <c r="L185" i="21"/>
  <c r="D185" i="21"/>
  <c r="R185" i="21"/>
  <c r="J185" i="21"/>
  <c r="B185" i="21"/>
  <c r="P185" i="21"/>
  <c r="X185" i="21"/>
  <c r="H185" i="21"/>
  <c r="N185" i="21"/>
  <c r="F185" i="21"/>
  <c r="V185" i="21"/>
  <c r="W288" i="21"/>
  <c r="S288" i="21"/>
  <c r="O288" i="21"/>
  <c r="K288" i="21"/>
  <c r="G288" i="21"/>
  <c r="C288" i="21"/>
  <c r="V288" i="21"/>
  <c r="R288" i="21"/>
  <c r="N288" i="21"/>
  <c r="J288" i="21"/>
  <c r="F288" i="21"/>
  <c r="B288" i="21"/>
  <c r="U288" i="21"/>
  <c r="M288" i="21"/>
  <c r="E288" i="21"/>
  <c r="Y288" i="21"/>
  <c r="I288" i="21"/>
  <c r="T288" i="21"/>
  <c r="L288" i="21"/>
  <c r="D288" i="21"/>
  <c r="Q288" i="21"/>
  <c r="X288" i="21"/>
  <c r="P288" i="21"/>
  <c r="H288" i="21"/>
  <c r="W358" i="28"/>
  <c r="S358" i="28"/>
  <c r="O358" i="28"/>
  <c r="K358" i="28"/>
  <c r="G358" i="28"/>
  <c r="C358" i="28"/>
  <c r="V358" i="28"/>
  <c r="R358" i="28"/>
  <c r="N358" i="28"/>
  <c r="J358" i="28"/>
  <c r="F358" i="28"/>
  <c r="B358" i="28"/>
  <c r="U358" i="28"/>
  <c r="M358" i="28"/>
  <c r="E358" i="28"/>
  <c r="Y358" i="28"/>
  <c r="I358" i="28"/>
  <c r="P358" i="28"/>
  <c r="T358" i="28"/>
  <c r="L358" i="28"/>
  <c r="D358" i="28"/>
  <c r="Q358" i="28"/>
  <c r="X358" i="28"/>
  <c r="H358" i="28"/>
  <c r="W392" i="21"/>
  <c r="S392" i="21"/>
  <c r="O392" i="21"/>
  <c r="K392" i="21"/>
  <c r="G392" i="21"/>
  <c r="C392" i="21"/>
  <c r="V392" i="21"/>
  <c r="R392" i="21"/>
  <c r="N392" i="21"/>
  <c r="J392" i="21"/>
  <c r="F392" i="21"/>
  <c r="B392" i="21"/>
  <c r="U392" i="21"/>
  <c r="M392" i="21"/>
  <c r="E392" i="21"/>
  <c r="Q392" i="21"/>
  <c r="P392" i="21"/>
  <c r="T392" i="21"/>
  <c r="L392" i="21"/>
  <c r="D392" i="21"/>
  <c r="Y392" i="21"/>
  <c r="I392" i="21"/>
  <c r="X392" i="21"/>
  <c r="H392" i="21"/>
  <c r="Y150" i="21"/>
  <c r="U150" i="21"/>
  <c r="Q150" i="21"/>
  <c r="M150" i="21"/>
  <c r="I150" i="21"/>
  <c r="E150" i="21"/>
  <c r="X150" i="21"/>
  <c r="T150" i="21"/>
  <c r="P150" i="21"/>
  <c r="L150" i="21"/>
  <c r="H150" i="21"/>
  <c r="D150" i="21"/>
  <c r="S150" i="21"/>
  <c r="K150" i="21"/>
  <c r="C150" i="21"/>
  <c r="R150" i="21"/>
  <c r="J150" i="21"/>
  <c r="B150" i="21"/>
  <c r="O150" i="21"/>
  <c r="N150" i="21"/>
  <c r="W150" i="21"/>
  <c r="G150" i="21"/>
  <c r="V150" i="21"/>
  <c r="F150" i="21"/>
  <c r="W289" i="28"/>
  <c r="S289" i="28"/>
  <c r="O289" i="28"/>
  <c r="K289" i="28"/>
  <c r="G289" i="28"/>
  <c r="C289" i="28"/>
  <c r="V289" i="28"/>
  <c r="R289" i="28"/>
  <c r="N289" i="28"/>
  <c r="J289" i="28"/>
  <c r="F289" i="28"/>
  <c r="B289" i="28"/>
  <c r="U289" i="28"/>
  <c r="M289" i="28"/>
  <c r="E289" i="28"/>
  <c r="Q289" i="28"/>
  <c r="P289" i="28"/>
  <c r="T289" i="28"/>
  <c r="L289" i="28"/>
  <c r="D289" i="28"/>
  <c r="Y289" i="28"/>
  <c r="I289" i="28"/>
  <c r="X289" i="28"/>
  <c r="H289" i="28"/>
  <c r="W221" i="28"/>
  <c r="S221" i="28"/>
  <c r="O221" i="28"/>
  <c r="K221" i="28"/>
  <c r="G221" i="28"/>
  <c r="C221" i="28"/>
  <c r="Y221" i="28"/>
  <c r="X221" i="28"/>
  <c r="V221" i="28"/>
  <c r="Q221" i="28"/>
  <c r="L221" i="28"/>
  <c r="F221" i="28"/>
  <c r="U221" i="28"/>
  <c r="T221" i="28"/>
  <c r="M221" i="28"/>
  <c r="E221" i="28"/>
  <c r="R221" i="28"/>
  <c r="J221" i="28"/>
  <c r="D221" i="28"/>
  <c r="P221" i="28"/>
  <c r="B221" i="28"/>
  <c r="N221" i="28"/>
  <c r="I221" i="28"/>
  <c r="H221" i="28"/>
  <c r="W426" i="21"/>
  <c r="S426" i="21"/>
  <c r="O426" i="21"/>
  <c r="K426" i="21"/>
  <c r="G426" i="21"/>
  <c r="C426" i="21"/>
  <c r="V426" i="21"/>
  <c r="R426" i="21"/>
  <c r="N426" i="21"/>
  <c r="J426" i="21"/>
  <c r="F426" i="21"/>
  <c r="B426" i="21"/>
  <c r="U426" i="21"/>
  <c r="M426" i="21"/>
  <c r="E426" i="21"/>
  <c r="Y426" i="21"/>
  <c r="I426" i="21"/>
  <c r="P426" i="21"/>
  <c r="T426" i="21"/>
  <c r="L426" i="21"/>
  <c r="D426" i="21"/>
  <c r="Q426" i="21"/>
  <c r="X426" i="21"/>
  <c r="H426" i="21"/>
  <c r="W219" i="21"/>
  <c r="S219" i="21"/>
  <c r="O219" i="21"/>
  <c r="K219" i="21"/>
  <c r="G219" i="21"/>
  <c r="C219" i="21"/>
  <c r="X219" i="21"/>
  <c r="R219" i="21"/>
  <c r="M219" i="21"/>
  <c r="H219" i="21"/>
  <c r="B219" i="21"/>
  <c r="V219" i="21"/>
  <c r="Q219" i="21"/>
  <c r="L219" i="21"/>
  <c r="F219" i="21"/>
  <c r="P219" i="21"/>
  <c r="E219" i="21"/>
  <c r="U219" i="21"/>
  <c r="J219" i="21"/>
  <c r="Y219" i="21"/>
  <c r="D219" i="21"/>
  <c r="N219" i="21"/>
  <c r="T219" i="21"/>
  <c r="I219" i="21"/>
  <c r="W426" i="28"/>
  <c r="S426" i="28"/>
  <c r="O426" i="28"/>
  <c r="K426" i="28"/>
  <c r="G426" i="28"/>
  <c r="C426" i="28"/>
  <c r="V426" i="28"/>
  <c r="R426" i="28"/>
  <c r="N426" i="28"/>
  <c r="J426" i="28"/>
  <c r="F426" i="28"/>
  <c r="B426" i="28"/>
  <c r="Y426" i="28"/>
  <c r="Q426" i="28"/>
  <c r="I426" i="28"/>
  <c r="X426" i="28"/>
  <c r="P426" i="28"/>
  <c r="H426" i="28"/>
  <c r="U426" i="28"/>
  <c r="E426" i="28"/>
  <c r="M426" i="28"/>
  <c r="L426" i="28"/>
  <c r="T426" i="28"/>
  <c r="D426" i="28"/>
  <c r="W324" i="28"/>
  <c r="S324" i="28"/>
  <c r="O324" i="28"/>
  <c r="K324" i="28"/>
  <c r="G324" i="28"/>
  <c r="C324" i="28"/>
  <c r="V324" i="28"/>
  <c r="R324" i="28"/>
  <c r="N324" i="28"/>
  <c r="J324" i="28"/>
  <c r="F324" i="28"/>
  <c r="B324" i="28"/>
  <c r="U324" i="28"/>
  <c r="M324" i="28"/>
  <c r="E324" i="28"/>
  <c r="Q324" i="28"/>
  <c r="P324" i="28"/>
  <c r="T324" i="28"/>
  <c r="L324" i="28"/>
  <c r="D324" i="28"/>
  <c r="Y324" i="28"/>
  <c r="I324" i="28"/>
  <c r="X324" i="28"/>
  <c r="H324" i="28"/>
  <c r="W358" i="21"/>
  <c r="S358" i="21"/>
  <c r="O358" i="21"/>
  <c r="K358" i="21"/>
  <c r="G358" i="21"/>
  <c r="C358" i="21"/>
  <c r="V358" i="21"/>
  <c r="R358" i="21"/>
  <c r="N358" i="21"/>
  <c r="J358" i="21"/>
  <c r="F358" i="21"/>
  <c r="B358" i="21"/>
  <c r="U358" i="21"/>
  <c r="M358" i="21"/>
  <c r="E358" i="21"/>
  <c r="Y358" i="21"/>
  <c r="X358" i="21"/>
  <c r="H358" i="21"/>
  <c r="T358" i="21"/>
  <c r="L358" i="21"/>
  <c r="D358" i="21"/>
  <c r="Q358" i="21"/>
  <c r="I358" i="21"/>
  <c r="P358" i="21"/>
  <c r="W254" i="21"/>
  <c r="S254" i="21"/>
  <c r="O254" i="21"/>
  <c r="K254" i="21"/>
  <c r="G254" i="21"/>
  <c r="C254" i="21"/>
  <c r="V254" i="21"/>
  <c r="R254" i="21"/>
  <c r="N254" i="21"/>
  <c r="J254" i="21"/>
  <c r="F254" i="21"/>
  <c r="B254" i="21"/>
  <c r="U254" i="21"/>
  <c r="M254" i="21"/>
  <c r="E254" i="21"/>
  <c r="Y254" i="21"/>
  <c r="I254" i="21"/>
  <c r="T254" i="21"/>
  <c r="L254" i="21"/>
  <c r="D254" i="21"/>
  <c r="Q254" i="21"/>
  <c r="H254" i="21"/>
  <c r="X254" i="21"/>
  <c r="P254" i="21"/>
  <c r="W392" i="28"/>
  <c r="S392" i="28"/>
  <c r="O392" i="28"/>
  <c r="K392" i="28"/>
  <c r="G392" i="28"/>
  <c r="C392" i="28"/>
  <c r="V392" i="28"/>
  <c r="R392" i="28"/>
  <c r="N392" i="28"/>
  <c r="J392" i="28"/>
  <c r="F392" i="28"/>
  <c r="B392" i="28"/>
  <c r="U392" i="28"/>
  <c r="M392" i="28"/>
  <c r="E392" i="28"/>
  <c r="Y392" i="28"/>
  <c r="I392" i="28"/>
  <c r="X392" i="28"/>
  <c r="H392" i="28"/>
  <c r="T392" i="28"/>
  <c r="L392" i="28"/>
  <c r="D392" i="28"/>
  <c r="Q392" i="28"/>
  <c r="P392" i="28"/>
  <c r="W255" i="28"/>
  <c r="S255" i="28"/>
  <c r="O255" i="28"/>
  <c r="K255" i="28"/>
  <c r="G255" i="28"/>
  <c r="C255" i="28"/>
  <c r="V255" i="28"/>
  <c r="R255" i="28"/>
  <c r="N255" i="28"/>
  <c r="J255" i="28"/>
  <c r="F255" i="28"/>
  <c r="B255" i="28"/>
  <c r="U255" i="28"/>
  <c r="M255" i="28"/>
  <c r="E255" i="28"/>
  <c r="Y255" i="28"/>
  <c r="I255" i="28"/>
  <c r="X255" i="28"/>
  <c r="H255" i="28"/>
  <c r="T255" i="28"/>
  <c r="L255" i="28"/>
  <c r="D255" i="28"/>
  <c r="Q255" i="28"/>
  <c r="P255" i="28"/>
  <c r="W323" i="21"/>
  <c r="S323" i="21"/>
  <c r="O323" i="21"/>
  <c r="K323" i="21"/>
  <c r="G323" i="21"/>
  <c r="C323" i="21"/>
  <c r="V323" i="21"/>
  <c r="R323" i="21"/>
  <c r="N323" i="21"/>
  <c r="J323" i="21"/>
  <c r="F323" i="21"/>
  <c r="B323" i="21"/>
  <c r="U323" i="21"/>
  <c r="M323" i="21"/>
  <c r="E323" i="21"/>
  <c r="Q323" i="21"/>
  <c r="T323" i="21"/>
  <c r="L323" i="21"/>
  <c r="D323" i="21"/>
  <c r="Y323" i="21"/>
  <c r="I323" i="21"/>
  <c r="H323" i="21"/>
  <c r="X323" i="21"/>
  <c r="P323" i="21"/>
  <c r="A393" i="21"/>
  <c r="A359" i="21"/>
  <c r="A427" i="21"/>
  <c r="A324" i="21"/>
  <c r="A427" i="28"/>
  <c r="A325" i="28"/>
  <c r="A359" i="28"/>
  <c r="A256" i="28"/>
  <c r="A290" i="28"/>
  <c r="A393" i="28"/>
  <c r="A255" i="21"/>
  <c r="A289" i="21"/>
  <c r="A220" i="21"/>
  <c r="A186" i="21"/>
  <c r="W255" i="21" l="1"/>
  <c r="S255" i="21"/>
  <c r="O255" i="21"/>
  <c r="K255" i="21"/>
  <c r="G255" i="21"/>
  <c r="C255" i="21"/>
  <c r="V255" i="21"/>
  <c r="R255" i="21"/>
  <c r="N255" i="21"/>
  <c r="J255" i="21"/>
  <c r="F255" i="21"/>
  <c r="B255" i="21"/>
  <c r="U255" i="21"/>
  <c r="M255" i="21"/>
  <c r="E255" i="21"/>
  <c r="Q255" i="21"/>
  <c r="T255" i="21"/>
  <c r="L255" i="21"/>
  <c r="D255" i="21"/>
  <c r="Y255" i="21"/>
  <c r="I255" i="21"/>
  <c r="P255" i="21"/>
  <c r="X255" i="21"/>
  <c r="H255" i="21"/>
  <c r="W359" i="28"/>
  <c r="S359" i="28"/>
  <c r="O359" i="28"/>
  <c r="K359" i="28"/>
  <c r="G359" i="28"/>
  <c r="C359" i="28"/>
  <c r="V359" i="28"/>
  <c r="R359" i="28"/>
  <c r="N359" i="28"/>
  <c r="J359" i="28"/>
  <c r="F359" i="28"/>
  <c r="B359" i="28"/>
  <c r="U359" i="28"/>
  <c r="M359" i="28"/>
  <c r="E359" i="28"/>
  <c r="Q359" i="28"/>
  <c r="X359" i="28"/>
  <c r="H359" i="28"/>
  <c r="T359" i="28"/>
  <c r="L359" i="28"/>
  <c r="D359" i="28"/>
  <c r="Y359" i="28"/>
  <c r="I359" i="28"/>
  <c r="P359" i="28"/>
  <c r="W427" i="21"/>
  <c r="S427" i="21"/>
  <c r="O427" i="21"/>
  <c r="K427" i="21"/>
  <c r="G427" i="21"/>
  <c r="C427" i="21"/>
  <c r="V427" i="21"/>
  <c r="R427" i="21"/>
  <c r="N427" i="21"/>
  <c r="J427" i="21"/>
  <c r="F427" i="21"/>
  <c r="B427" i="21"/>
  <c r="U427" i="21"/>
  <c r="M427" i="21"/>
  <c r="E427" i="21"/>
  <c r="Q427" i="21"/>
  <c r="X427" i="21"/>
  <c r="H427" i="21"/>
  <c r="T427" i="21"/>
  <c r="L427" i="21"/>
  <c r="D427" i="21"/>
  <c r="Y427" i="21"/>
  <c r="I427" i="21"/>
  <c r="P427" i="21"/>
  <c r="W289" i="21"/>
  <c r="S289" i="21"/>
  <c r="O289" i="21"/>
  <c r="K289" i="21"/>
  <c r="G289" i="21"/>
  <c r="C289" i="21"/>
  <c r="V289" i="21"/>
  <c r="R289" i="21"/>
  <c r="N289" i="21"/>
  <c r="J289" i="21"/>
  <c r="F289" i="21"/>
  <c r="B289" i="21"/>
  <c r="U289" i="21"/>
  <c r="M289" i="21"/>
  <c r="E289" i="21"/>
  <c r="Q289" i="21"/>
  <c r="T289" i="21"/>
  <c r="L289" i="21"/>
  <c r="D289" i="21"/>
  <c r="Y289" i="21"/>
  <c r="I289" i="21"/>
  <c r="H289" i="21"/>
  <c r="X289" i="21"/>
  <c r="P289" i="21"/>
  <c r="W256" i="28"/>
  <c r="S256" i="28"/>
  <c r="O256" i="28"/>
  <c r="K256" i="28"/>
  <c r="G256" i="28"/>
  <c r="C256" i="28"/>
  <c r="V256" i="28"/>
  <c r="R256" i="28"/>
  <c r="N256" i="28"/>
  <c r="J256" i="28"/>
  <c r="F256" i="28"/>
  <c r="B256" i="28"/>
  <c r="U256" i="28"/>
  <c r="M256" i="28"/>
  <c r="E256" i="28"/>
  <c r="Q256" i="28"/>
  <c r="P256" i="28"/>
  <c r="T256" i="28"/>
  <c r="L256" i="28"/>
  <c r="D256" i="28"/>
  <c r="Y256" i="28"/>
  <c r="I256" i="28"/>
  <c r="X256" i="28"/>
  <c r="H256" i="28"/>
  <c r="W324" i="21"/>
  <c r="S324" i="21"/>
  <c r="O324" i="21"/>
  <c r="K324" i="21"/>
  <c r="G324" i="21"/>
  <c r="C324" i="21"/>
  <c r="V324" i="21"/>
  <c r="R324" i="21"/>
  <c r="N324" i="21"/>
  <c r="J324" i="21"/>
  <c r="F324" i="21"/>
  <c r="B324" i="21"/>
  <c r="U324" i="21"/>
  <c r="M324" i="21"/>
  <c r="E324" i="21"/>
  <c r="Y324" i="21"/>
  <c r="I324" i="21"/>
  <c r="T324" i="21"/>
  <c r="L324" i="21"/>
  <c r="D324" i="21"/>
  <c r="Q324" i="21"/>
  <c r="P324" i="21"/>
  <c r="H324" i="21"/>
  <c r="X324" i="21"/>
  <c r="Y186" i="21"/>
  <c r="U186" i="21"/>
  <c r="Q186" i="21"/>
  <c r="M186" i="21"/>
  <c r="I186" i="21"/>
  <c r="E186" i="21"/>
  <c r="W186" i="21"/>
  <c r="S186" i="21"/>
  <c r="O186" i="21"/>
  <c r="K186" i="21"/>
  <c r="G186" i="21"/>
  <c r="C186" i="21"/>
  <c r="T186" i="21"/>
  <c r="L186" i="21"/>
  <c r="D186" i="21"/>
  <c r="R186" i="21"/>
  <c r="J186" i="21"/>
  <c r="B186" i="21"/>
  <c r="X186" i="21"/>
  <c r="H186" i="21"/>
  <c r="P186" i="21"/>
  <c r="F186" i="21"/>
  <c r="V186" i="21"/>
  <c r="N186" i="21"/>
  <c r="W393" i="28"/>
  <c r="S393" i="28"/>
  <c r="O393" i="28"/>
  <c r="K393" i="28"/>
  <c r="G393" i="28"/>
  <c r="C393" i="28"/>
  <c r="V393" i="28"/>
  <c r="R393" i="28"/>
  <c r="N393" i="28"/>
  <c r="J393" i="28"/>
  <c r="F393" i="28"/>
  <c r="B393" i="28"/>
  <c r="U393" i="28"/>
  <c r="M393" i="28"/>
  <c r="E393" i="28"/>
  <c r="Q393" i="28"/>
  <c r="P393" i="28"/>
  <c r="T393" i="28"/>
  <c r="L393" i="28"/>
  <c r="D393" i="28"/>
  <c r="Y393" i="28"/>
  <c r="I393" i="28"/>
  <c r="X393" i="28"/>
  <c r="H393" i="28"/>
  <c r="W325" i="28"/>
  <c r="S325" i="28"/>
  <c r="O325" i="28"/>
  <c r="K325" i="28"/>
  <c r="G325" i="28"/>
  <c r="C325" i="28"/>
  <c r="V325" i="28"/>
  <c r="R325" i="28"/>
  <c r="N325" i="28"/>
  <c r="J325" i="28"/>
  <c r="F325" i="28"/>
  <c r="B325" i="28"/>
  <c r="U325" i="28"/>
  <c r="M325" i="28"/>
  <c r="E325" i="28"/>
  <c r="Y325" i="28"/>
  <c r="I325" i="28"/>
  <c r="X325" i="28"/>
  <c r="H325" i="28"/>
  <c r="T325" i="28"/>
  <c r="L325" i="28"/>
  <c r="D325" i="28"/>
  <c r="Q325" i="28"/>
  <c r="P325" i="28"/>
  <c r="W359" i="21"/>
  <c r="S359" i="21"/>
  <c r="O359" i="21"/>
  <c r="K359" i="21"/>
  <c r="G359" i="21"/>
  <c r="C359" i="21"/>
  <c r="V359" i="21"/>
  <c r="R359" i="21"/>
  <c r="N359" i="21"/>
  <c r="J359" i="21"/>
  <c r="F359" i="21"/>
  <c r="B359" i="21"/>
  <c r="U359" i="21"/>
  <c r="M359" i="21"/>
  <c r="E359" i="21"/>
  <c r="Q359" i="21"/>
  <c r="P359" i="21"/>
  <c r="T359" i="21"/>
  <c r="L359" i="21"/>
  <c r="D359" i="21"/>
  <c r="Y359" i="21"/>
  <c r="I359" i="21"/>
  <c r="X359" i="21"/>
  <c r="H359" i="21"/>
  <c r="W220" i="21"/>
  <c r="S220" i="21"/>
  <c r="O220" i="21"/>
  <c r="K220" i="21"/>
  <c r="G220" i="21"/>
  <c r="C220" i="21"/>
  <c r="U220" i="21"/>
  <c r="P220" i="21"/>
  <c r="J220" i="21"/>
  <c r="E220" i="21"/>
  <c r="Y220" i="21"/>
  <c r="T220" i="21"/>
  <c r="N220" i="21"/>
  <c r="I220" i="21"/>
  <c r="D220" i="21"/>
  <c r="X220" i="21"/>
  <c r="M220" i="21"/>
  <c r="B220" i="21"/>
  <c r="R220" i="21"/>
  <c r="H220" i="21"/>
  <c r="V220" i="21"/>
  <c r="L220" i="21"/>
  <c r="Q220" i="21"/>
  <c r="F220" i="21"/>
  <c r="W290" i="28"/>
  <c r="S290" i="28"/>
  <c r="O290" i="28"/>
  <c r="K290" i="28"/>
  <c r="G290" i="28"/>
  <c r="C290" i="28"/>
  <c r="V290" i="28"/>
  <c r="R290" i="28"/>
  <c r="N290" i="28"/>
  <c r="J290" i="28"/>
  <c r="F290" i="28"/>
  <c r="B290" i="28"/>
  <c r="U290" i="28"/>
  <c r="M290" i="28"/>
  <c r="E290" i="28"/>
  <c r="Y290" i="28"/>
  <c r="I290" i="28"/>
  <c r="P290" i="28"/>
  <c r="T290" i="28"/>
  <c r="L290" i="28"/>
  <c r="D290" i="28"/>
  <c r="Q290" i="28"/>
  <c r="X290" i="28"/>
  <c r="H290" i="28"/>
  <c r="W427" i="28"/>
  <c r="S427" i="28"/>
  <c r="O427" i="28"/>
  <c r="K427" i="28"/>
  <c r="G427" i="28"/>
  <c r="C427" i="28"/>
  <c r="V427" i="28"/>
  <c r="R427" i="28"/>
  <c r="N427" i="28"/>
  <c r="J427" i="28"/>
  <c r="F427" i="28"/>
  <c r="B427" i="28"/>
  <c r="Y427" i="28"/>
  <c r="Q427" i="28"/>
  <c r="I427" i="28"/>
  <c r="X427" i="28"/>
  <c r="P427" i="28"/>
  <c r="H427" i="28"/>
  <c r="M427" i="28"/>
  <c r="E427" i="28"/>
  <c r="T427" i="28"/>
  <c r="L427" i="28"/>
  <c r="U427" i="28"/>
  <c r="D427" i="28"/>
  <c r="W393" i="21"/>
  <c r="S393" i="21"/>
  <c r="O393" i="21"/>
  <c r="K393" i="21"/>
  <c r="G393" i="21"/>
  <c r="C393" i="21"/>
  <c r="V393" i="21"/>
  <c r="R393" i="21"/>
  <c r="N393" i="21"/>
  <c r="J393" i="21"/>
  <c r="F393" i="21"/>
  <c r="B393" i="21"/>
  <c r="U393" i="21"/>
  <c r="M393" i="21"/>
  <c r="E393" i="21"/>
  <c r="Y393" i="21"/>
  <c r="I393" i="21"/>
  <c r="X393" i="21"/>
  <c r="H393" i="21"/>
  <c r="T393" i="21"/>
  <c r="L393" i="21"/>
  <c r="D393" i="21"/>
  <c r="Q393" i="21"/>
  <c r="P393" i="21"/>
  <c r="A394" i="21"/>
  <c r="A325" i="21"/>
  <c r="A360" i="21"/>
  <c r="A428" i="21"/>
  <c r="A394" i="28"/>
  <c r="A291" i="28"/>
  <c r="A360" i="28"/>
  <c r="A326" i="28"/>
  <c r="A428" i="28"/>
  <c r="A290" i="21"/>
  <c r="A256" i="21"/>
  <c r="A221" i="21"/>
  <c r="Y221" i="21" l="1"/>
  <c r="U221" i="21"/>
  <c r="Q221" i="21"/>
  <c r="M221" i="21"/>
  <c r="I221" i="21"/>
  <c r="E221" i="21"/>
  <c r="X221" i="21"/>
  <c r="S221" i="21"/>
  <c r="N221" i="21"/>
  <c r="H221" i="21"/>
  <c r="C221" i="21"/>
  <c r="W221" i="21"/>
  <c r="P221" i="21"/>
  <c r="J221" i="21"/>
  <c r="B221" i="21"/>
  <c r="V221" i="21"/>
  <c r="O221" i="21"/>
  <c r="G221" i="21"/>
  <c r="L221" i="21"/>
  <c r="T221" i="21"/>
  <c r="F221" i="21"/>
  <c r="K221" i="21"/>
  <c r="R221" i="21"/>
  <c r="D221" i="21"/>
  <c r="W326" i="28"/>
  <c r="S326" i="28"/>
  <c r="O326" i="28"/>
  <c r="K326" i="28"/>
  <c r="G326" i="28"/>
  <c r="C326" i="28"/>
  <c r="V326" i="28"/>
  <c r="R326" i="28"/>
  <c r="N326" i="28"/>
  <c r="J326" i="28"/>
  <c r="F326" i="28"/>
  <c r="B326" i="28"/>
  <c r="U326" i="28"/>
  <c r="M326" i="28"/>
  <c r="E326" i="28"/>
  <c r="Q326" i="28"/>
  <c r="P326" i="28"/>
  <c r="T326" i="28"/>
  <c r="L326" i="28"/>
  <c r="D326" i="28"/>
  <c r="Y326" i="28"/>
  <c r="I326" i="28"/>
  <c r="X326" i="28"/>
  <c r="H326" i="28"/>
  <c r="W428" i="21"/>
  <c r="S428" i="21"/>
  <c r="O428" i="21"/>
  <c r="K428" i="21"/>
  <c r="G428" i="21"/>
  <c r="C428" i="21"/>
  <c r="V428" i="21"/>
  <c r="R428" i="21"/>
  <c r="N428" i="21"/>
  <c r="J428" i="21"/>
  <c r="F428" i="21"/>
  <c r="B428" i="21"/>
  <c r="U428" i="21"/>
  <c r="M428" i="21"/>
  <c r="E428" i="21"/>
  <c r="Y428" i="21"/>
  <c r="I428" i="21"/>
  <c r="X428" i="21"/>
  <c r="T428" i="21"/>
  <c r="L428" i="21"/>
  <c r="D428" i="21"/>
  <c r="Q428" i="21"/>
  <c r="P428" i="21"/>
  <c r="H428" i="21"/>
  <c r="W256" i="21"/>
  <c r="S256" i="21"/>
  <c r="O256" i="21"/>
  <c r="K256" i="21"/>
  <c r="G256" i="21"/>
  <c r="C256" i="21"/>
  <c r="V256" i="21"/>
  <c r="R256" i="21"/>
  <c r="N256" i="21"/>
  <c r="J256" i="21"/>
  <c r="F256" i="21"/>
  <c r="B256" i="21"/>
  <c r="U256" i="21"/>
  <c r="M256" i="21"/>
  <c r="E256" i="21"/>
  <c r="Y256" i="21"/>
  <c r="I256" i="21"/>
  <c r="T256" i="21"/>
  <c r="L256" i="21"/>
  <c r="D256" i="21"/>
  <c r="Q256" i="21"/>
  <c r="X256" i="21"/>
  <c r="H256" i="21"/>
  <c r="P256" i="21"/>
  <c r="W360" i="28"/>
  <c r="S360" i="28"/>
  <c r="O360" i="28"/>
  <c r="K360" i="28"/>
  <c r="G360" i="28"/>
  <c r="C360" i="28"/>
  <c r="V360" i="28"/>
  <c r="R360" i="28"/>
  <c r="N360" i="28"/>
  <c r="J360" i="28"/>
  <c r="F360" i="28"/>
  <c r="B360" i="28"/>
  <c r="U360" i="28"/>
  <c r="M360" i="28"/>
  <c r="E360" i="28"/>
  <c r="Y360" i="28"/>
  <c r="I360" i="28"/>
  <c r="P360" i="28"/>
  <c r="T360" i="28"/>
  <c r="L360" i="28"/>
  <c r="D360" i="28"/>
  <c r="Q360" i="28"/>
  <c r="X360" i="28"/>
  <c r="H360" i="28"/>
  <c r="W360" i="21"/>
  <c r="S360" i="21"/>
  <c r="O360" i="21"/>
  <c r="K360" i="21"/>
  <c r="G360" i="21"/>
  <c r="C360" i="21"/>
  <c r="V360" i="21"/>
  <c r="R360" i="21"/>
  <c r="N360" i="21"/>
  <c r="J360" i="21"/>
  <c r="F360" i="21"/>
  <c r="B360" i="21"/>
  <c r="U360" i="21"/>
  <c r="M360" i="21"/>
  <c r="E360" i="21"/>
  <c r="Y360" i="21"/>
  <c r="I360" i="21"/>
  <c r="X360" i="21"/>
  <c r="H360" i="21"/>
  <c r="T360" i="21"/>
  <c r="L360" i="21"/>
  <c r="D360" i="21"/>
  <c r="Q360" i="21"/>
  <c r="P360" i="21"/>
  <c r="W290" i="21"/>
  <c r="S290" i="21"/>
  <c r="O290" i="21"/>
  <c r="K290" i="21"/>
  <c r="G290" i="21"/>
  <c r="C290" i="21"/>
  <c r="V290" i="21"/>
  <c r="R290" i="21"/>
  <c r="N290" i="21"/>
  <c r="J290" i="21"/>
  <c r="F290" i="21"/>
  <c r="B290" i="21"/>
  <c r="U290" i="21"/>
  <c r="M290" i="21"/>
  <c r="E290" i="21"/>
  <c r="Y290" i="21"/>
  <c r="I290" i="21"/>
  <c r="T290" i="21"/>
  <c r="L290" i="21"/>
  <c r="D290" i="21"/>
  <c r="Q290" i="21"/>
  <c r="H290" i="21"/>
  <c r="X290" i="21"/>
  <c r="P290" i="21"/>
  <c r="W291" i="28"/>
  <c r="S291" i="28"/>
  <c r="O291" i="28"/>
  <c r="K291" i="28"/>
  <c r="G291" i="28"/>
  <c r="C291" i="28"/>
  <c r="V291" i="28"/>
  <c r="R291" i="28"/>
  <c r="N291" i="28"/>
  <c r="J291" i="28"/>
  <c r="F291" i="28"/>
  <c r="B291" i="28"/>
  <c r="U291" i="28"/>
  <c r="M291" i="28"/>
  <c r="E291" i="28"/>
  <c r="Q291" i="28"/>
  <c r="X291" i="28"/>
  <c r="H291" i="28"/>
  <c r="T291" i="28"/>
  <c r="L291" i="28"/>
  <c r="D291" i="28"/>
  <c r="Y291" i="28"/>
  <c r="I291" i="28"/>
  <c r="P291" i="28"/>
  <c r="W325" i="21"/>
  <c r="S325" i="21"/>
  <c r="O325" i="21"/>
  <c r="K325" i="21"/>
  <c r="G325" i="21"/>
  <c r="C325" i="21"/>
  <c r="V325" i="21"/>
  <c r="R325" i="21"/>
  <c r="N325" i="21"/>
  <c r="J325" i="21"/>
  <c r="F325" i="21"/>
  <c r="B325" i="21"/>
  <c r="U325" i="21"/>
  <c r="M325" i="21"/>
  <c r="E325" i="21"/>
  <c r="Q325" i="21"/>
  <c r="T325" i="21"/>
  <c r="L325" i="21"/>
  <c r="D325" i="21"/>
  <c r="Y325" i="21"/>
  <c r="I325" i="21"/>
  <c r="X325" i="21"/>
  <c r="P325" i="21"/>
  <c r="H325" i="21"/>
  <c r="W428" i="28"/>
  <c r="S428" i="28"/>
  <c r="O428" i="28"/>
  <c r="K428" i="28"/>
  <c r="G428" i="28"/>
  <c r="C428" i="28"/>
  <c r="V428" i="28"/>
  <c r="R428" i="28"/>
  <c r="N428" i="28"/>
  <c r="J428" i="28"/>
  <c r="F428" i="28"/>
  <c r="B428" i="28"/>
  <c r="Y428" i="28"/>
  <c r="Q428" i="28"/>
  <c r="I428" i="28"/>
  <c r="X428" i="28"/>
  <c r="P428" i="28"/>
  <c r="H428" i="28"/>
  <c r="U428" i="28"/>
  <c r="E428" i="28"/>
  <c r="M428" i="28"/>
  <c r="T428" i="28"/>
  <c r="D428" i="28"/>
  <c r="L428" i="28"/>
  <c r="W394" i="28"/>
  <c r="S394" i="28"/>
  <c r="O394" i="28"/>
  <c r="K394" i="28"/>
  <c r="G394" i="28"/>
  <c r="C394" i="28"/>
  <c r="V394" i="28"/>
  <c r="R394" i="28"/>
  <c r="N394" i="28"/>
  <c r="J394" i="28"/>
  <c r="F394" i="28"/>
  <c r="B394" i="28"/>
  <c r="U394" i="28"/>
  <c r="M394" i="28"/>
  <c r="E394" i="28"/>
  <c r="Y394" i="28"/>
  <c r="I394" i="28"/>
  <c r="X394" i="28"/>
  <c r="H394" i="28"/>
  <c r="T394" i="28"/>
  <c r="L394" i="28"/>
  <c r="D394" i="28"/>
  <c r="Q394" i="28"/>
  <c r="P394" i="28"/>
  <c r="W394" i="21"/>
  <c r="S394" i="21"/>
  <c r="O394" i="21"/>
  <c r="K394" i="21"/>
  <c r="G394" i="21"/>
  <c r="C394" i="21"/>
  <c r="V394" i="21"/>
  <c r="R394" i="21"/>
  <c r="N394" i="21"/>
  <c r="J394" i="21"/>
  <c r="F394" i="21"/>
  <c r="B394" i="21"/>
  <c r="U394" i="21"/>
  <c r="M394" i="21"/>
  <c r="E394" i="21"/>
  <c r="Q394" i="21"/>
  <c r="P394" i="21"/>
  <c r="T394" i="21"/>
  <c r="L394" i="21"/>
  <c r="D394" i="21"/>
  <c r="Y394" i="21"/>
  <c r="I394" i="21"/>
  <c r="X394" i="21"/>
  <c r="H394" i="21"/>
  <c r="A429" i="21"/>
  <c r="A361" i="21"/>
  <c r="A326" i="21"/>
  <c r="A395" i="21"/>
  <c r="A429" i="28"/>
  <c r="A327" i="28"/>
  <c r="A361" i="28"/>
  <c r="A395" i="28"/>
  <c r="A291" i="21"/>
  <c r="W395" i="28" l="1"/>
  <c r="S395" i="28"/>
  <c r="O395" i="28"/>
  <c r="K395" i="28"/>
  <c r="G395" i="28"/>
  <c r="C395" i="28"/>
  <c r="V395" i="28"/>
  <c r="R395" i="28"/>
  <c r="N395" i="28"/>
  <c r="J395" i="28"/>
  <c r="F395" i="28"/>
  <c r="B395" i="28"/>
  <c r="U395" i="28"/>
  <c r="M395" i="28"/>
  <c r="E395" i="28"/>
  <c r="Q395" i="28"/>
  <c r="P395" i="28"/>
  <c r="T395" i="28"/>
  <c r="L395" i="28"/>
  <c r="D395" i="28"/>
  <c r="Y395" i="28"/>
  <c r="I395" i="28"/>
  <c r="X395" i="28"/>
  <c r="H395" i="28"/>
  <c r="W395" i="21"/>
  <c r="S395" i="21"/>
  <c r="O395" i="21"/>
  <c r="K395" i="21"/>
  <c r="G395" i="21"/>
  <c r="C395" i="21"/>
  <c r="V395" i="21"/>
  <c r="R395" i="21"/>
  <c r="N395" i="21"/>
  <c r="J395" i="21"/>
  <c r="F395" i="21"/>
  <c r="B395" i="21"/>
  <c r="U395" i="21"/>
  <c r="M395" i="21"/>
  <c r="E395" i="21"/>
  <c r="Y395" i="21"/>
  <c r="I395" i="21"/>
  <c r="X395" i="21"/>
  <c r="H395" i="21"/>
  <c r="T395" i="21"/>
  <c r="L395" i="21"/>
  <c r="D395" i="21"/>
  <c r="Q395" i="21"/>
  <c r="P395" i="21"/>
  <c r="W361" i="28"/>
  <c r="S361" i="28"/>
  <c r="O361" i="28"/>
  <c r="K361" i="28"/>
  <c r="G361" i="28"/>
  <c r="C361" i="28"/>
  <c r="V361" i="28"/>
  <c r="R361" i="28"/>
  <c r="N361" i="28"/>
  <c r="J361" i="28"/>
  <c r="F361" i="28"/>
  <c r="B361" i="28"/>
  <c r="U361" i="28"/>
  <c r="M361" i="28"/>
  <c r="E361" i="28"/>
  <c r="Q361" i="28"/>
  <c r="X361" i="28"/>
  <c r="H361" i="28"/>
  <c r="T361" i="28"/>
  <c r="L361" i="28"/>
  <c r="D361" i="28"/>
  <c r="Y361" i="28"/>
  <c r="I361" i="28"/>
  <c r="P361" i="28"/>
  <c r="W326" i="21"/>
  <c r="S326" i="21"/>
  <c r="O326" i="21"/>
  <c r="K326" i="21"/>
  <c r="G326" i="21"/>
  <c r="C326" i="21"/>
  <c r="V326" i="21"/>
  <c r="R326" i="21"/>
  <c r="N326" i="21"/>
  <c r="J326" i="21"/>
  <c r="F326" i="21"/>
  <c r="B326" i="21"/>
  <c r="U326" i="21"/>
  <c r="M326" i="21"/>
  <c r="E326" i="21"/>
  <c r="Y326" i="21"/>
  <c r="I326" i="21"/>
  <c r="T326" i="21"/>
  <c r="L326" i="21"/>
  <c r="D326" i="21"/>
  <c r="Q326" i="21"/>
  <c r="H326" i="21"/>
  <c r="X326" i="21"/>
  <c r="P326" i="21"/>
  <c r="W291" i="21"/>
  <c r="S291" i="21"/>
  <c r="O291" i="21"/>
  <c r="K291" i="21"/>
  <c r="G291" i="21"/>
  <c r="C291" i="21"/>
  <c r="V291" i="21"/>
  <c r="R291" i="21"/>
  <c r="N291" i="21"/>
  <c r="J291" i="21"/>
  <c r="F291" i="21"/>
  <c r="B291" i="21"/>
  <c r="U291" i="21"/>
  <c r="M291" i="21"/>
  <c r="E291" i="21"/>
  <c r="Q291" i="21"/>
  <c r="T291" i="21"/>
  <c r="L291" i="21"/>
  <c r="D291" i="21"/>
  <c r="Y291" i="21"/>
  <c r="I291" i="21"/>
  <c r="P291" i="21"/>
  <c r="X291" i="21"/>
  <c r="H291" i="21"/>
  <c r="W429" i="28"/>
  <c r="S429" i="28"/>
  <c r="O429" i="28"/>
  <c r="K429" i="28"/>
  <c r="G429" i="28"/>
  <c r="C429" i="28"/>
  <c r="V429" i="28"/>
  <c r="R429" i="28"/>
  <c r="N429" i="28"/>
  <c r="J429" i="28"/>
  <c r="F429" i="28"/>
  <c r="B429" i="28"/>
  <c r="Y429" i="28"/>
  <c r="Q429" i="28"/>
  <c r="I429" i="28"/>
  <c r="X429" i="28"/>
  <c r="P429" i="28"/>
  <c r="H429" i="28"/>
  <c r="M429" i="28"/>
  <c r="U429" i="28"/>
  <c r="D429" i="28"/>
  <c r="L429" i="28"/>
  <c r="E429" i="28"/>
  <c r="T429" i="28"/>
  <c r="W429" i="21"/>
  <c r="S429" i="21"/>
  <c r="O429" i="21"/>
  <c r="K429" i="21"/>
  <c r="G429" i="21"/>
  <c r="C429" i="21"/>
  <c r="V429" i="21"/>
  <c r="R429" i="21"/>
  <c r="N429" i="21"/>
  <c r="J429" i="21"/>
  <c r="F429" i="21"/>
  <c r="B429" i="21"/>
  <c r="U429" i="21"/>
  <c r="M429" i="21"/>
  <c r="E429" i="21"/>
  <c r="Q429" i="21"/>
  <c r="P429" i="21"/>
  <c r="T429" i="21"/>
  <c r="L429" i="21"/>
  <c r="D429" i="21"/>
  <c r="Y429" i="21"/>
  <c r="I429" i="21"/>
  <c r="X429" i="21"/>
  <c r="H429" i="21"/>
  <c r="W327" i="28"/>
  <c r="S327" i="28"/>
  <c r="O327" i="28"/>
  <c r="K327" i="28"/>
  <c r="G327" i="28"/>
  <c r="C327" i="28"/>
  <c r="V327" i="28"/>
  <c r="R327" i="28"/>
  <c r="N327" i="28"/>
  <c r="J327" i="28"/>
  <c r="F327" i="28"/>
  <c r="B327" i="28"/>
  <c r="U327" i="28"/>
  <c r="M327" i="28"/>
  <c r="E327" i="28"/>
  <c r="Y327" i="28"/>
  <c r="I327" i="28"/>
  <c r="X327" i="28"/>
  <c r="H327" i="28"/>
  <c r="T327" i="28"/>
  <c r="L327" i="28"/>
  <c r="D327" i="28"/>
  <c r="Q327" i="28"/>
  <c r="P327" i="28"/>
  <c r="W361" i="21"/>
  <c r="S361" i="21"/>
  <c r="O361" i="21"/>
  <c r="K361" i="21"/>
  <c r="G361" i="21"/>
  <c r="C361" i="21"/>
  <c r="V361" i="21"/>
  <c r="R361" i="21"/>
  <c r="N361" i="21"/>
  <c r="J361" i="21"/>
  <c r="F361" i="21"/>
  <c r="B361" i="21"/>
  <c r="U361" i="21"/>
  <c r="M361" i="21"/>
  <c r="E361" i="21"/>
  <c r="Y361" i="21"/>
  <c r="I361" i="21"/>
  <c r="P361" i="21"/>
  <c r="T361" i="21"/>
  <c r="L361" i="21"/>
  <c r="D361" i="21"/>
  <c r="Q361" i="21"/>
  <c r="X361" i="21"/>
  <c r="H361" i="21"/>
  <c r="A430" i="21"/>
  <c r="A396" i="21"/>
  <c r="A362" i="21"/>
  <c r="A327" i="21"/>
  <c r="A362" i="28"/>
  <c r="A396" i="28"/>
  <c r="A430" i="28"/>
  <c r="W327" i="21" l="1"/>
  <c r="S327" i="21"/>
  <c r="O327" i="21"/>
  <c r="K327" i="21"/>
  <c r="G327" i="21"/>
  <c r="C327" i="21"/>
  <c r="V327" i="21"/>
  <c r="R327" i="21"/>
  <c r="N327" i="21"/>
  <c r="J327" i="21"/>
  <c r="F327" i="21"/>
  <c r="B327" i="21"/>
  <c r="U327" i="21"/>
  <c r="M327" i="21"/>
  <c r="E327" i="21"/>
  <c r="Y327" i="21"/>
  <c r="Q327" i="21"/>
  <c r="T327" i="21"/>
  <c r="L327" i="21"/>
  <c r="D327" i="21"/>
  <c r="I327" i="21"/>
  <c r="H327" i="21"/>
  <c r="X327" i="21"/>
  <c r="P327" i="21"/>
  <c r="W430" i="28"/>
  <c r="S430" i="28"/>
  <c r="O430" i="28"/>
  <c r="K430" i="28"/>
  <c r="G430" i="28"/>
  <c r="C430" i="28"/>
  <c r="V430" i="28"/>
  <c r="R430" i="28"/>
  <c r="N430" i="28"/>
  <c r="J430" i="28"/>
  <c r="F430" i="28"/>
  <c r="B430" i="28"/>
  <c r="Y430" i="28"/>
  <c r="Q430" i="28"/>
  <c r="I430" i="28"/>
  <c r="X430" i="28"/>
  <c r="P430" i="28"/>
  <c r="H430" i="28"/>
  <c r="U430" i="28"/>
  <c r="E430" i="28"/>
  <c r="L430" i="28"/>
  <c r="T430" i="28"/>
  <c r="D430" i="28"/>
  <c r="M430" i="28"/>
  <c r="W362" i="21"/>
  <c r="S362" i="21"/>
  <c r="O362" i="21"/>
  <c r="K362" i="21"/>
  <c r="G362" i="21"/>
  <c r="C362" i="21"/>
  <c r="V362" i="21"/>
  <c r="R362" i="21"/>
  <c r="N362" i="21"/>
  <c r="J362" i="21"/>
  <c r="F362" i="21"/>
  <c r="B362" i="21"/>
  <c r="U362" i="21"/>
  <c r="M362" i="21"/>
  <c r="E362" i="21"/>
  <c r="Q362" i="21"/>
  <c r="X362" i="21"/>
  <c r="H362" i="21"/>
  <c r="T362" i="21"/>
  <c r="L362" i="21"/>
  <c r="D362" i="21"/>
  <c r="Y362" i="21"/>
  <c r="I362" i="21"/>
  <c r="P362" i="21"/>
  <c r="W396" i="28"/>
  <c r="S396" i="28"/>
  <c r="O396" i="28"/>
  <c r="K396" i="28"/>
  <c r="G396" i="28"/>
  <c r="C396" i="28"/>
  <c r="V396" i="28"/>
  <c r="R396" i="28"/>
  <c r="N396" i="28"/>
  <c r="J396" i="28"/>
  <c r="F396" i="28"/>
  <c r="B396" i="28"/>
  <c r="U396" i="28"/>
  <c r="M396" i="28"/>
  <c r="E396" i="28"/>
  <c r="Y396" i="28"/>
  <c r="I396" i="28"/>
  <c r="X396" i="28"/>
  <c r="H396" i="28"/>
  <c r="T396" i="28"/>
  <c r="L396" i="28"/>
  <c r="D396" i="28"/>
  <c r="Q396" i="28"/>
  <c r="P396" i="28"/>
  <c r="W396" i="21"/>
  <c r="S396" i="21"/>
  <c r="O396" i="21"/>
  <c r="K396" i="21"/>
  <c r="G396" i="21"/>
  <c r="C396" i="21"/>
  <c r="V396" i="21"/>
  <c r="R396" i="21"/>
  <c r="N396" i="21"/>
  <c r="J396" i="21"/>
  <c r="F396" i="21"/>
  <c r="B396" i="21"/>
  <c r="U396" i="21"/>
  <c r="M396" i="21"/>
  <c r="E396" i="21"/>
  <c r="Q396" i="21"/>
  <c r="P396" i="21"/>
  <c r="T396" i="21"/>
  <c r="L396" i="21"/>
  <c r="D396" i="21"/>
  <c r="Y396" i="21"/>
  <c r="I396" i="21"/>
  <c r="X396" i="21"/>
  <c r="H396" i="21"/>
  <c r="W362" i="28"/>
  <c r="S362" i="28"/>
  <c r="O362" i="28"/>
  <c r="K362" i="28"/>
  <c r="G362" i="28"/>
  <c r="C362" i="28"/>
  <c r="V362" i="28"/>
  <c r="R362" i="28"/>
  <c r="N362" i="28"/>
  <c r="J362" i="28"/>
  <c r="F362" i="28"/>
  <c r="B362" i="28"/>
  <c r="U362" i="28"/>
  <c r="M362" i="28"/>
  <c r="E362" i="28"/>
  <c r="Y362" i="28"/>
  <c r="I362" i="28"/>
  <c r="P362" i="28"/>
  <c r="T362" i="28"/>
  <c r="L362" i="28"/>
  <c r="D362" i="28"/>
  <c r="Q362" i="28"/>
  <c r="X362" i="28"/>
  <c r="H362" i="28"/>
  <c r="W430" i="21"/>
  <c r="S430" i="21"/>
  <c r="O430" i="21"/>
  <c r="K430" i="21"/>
  <c r="G430" i="21"/>
  <c r="C430" i="21"/>
  <c r="V430" i="21"/>
  <c r="R430" i="21"/>
  <c r="N430" i="21"/>
  <c r="J430" i="21"/>
  <c r="F430" i="21"/>
  <c r="B430" i="21"/>
  <c r="U430" i="21"/>
  <c r="M430" i="21"/>
  <c r="E430" i="21"/>
  <c r="Y430" i="21"/>
  <c r="I430" i="21"/>
  <c r="X430" i="21"/>
  <c r="H430" i="21"/>
  <c r="T430" i="21"/>
  <c r="L430" i="21"/>
  <c r="D430" i="21"/>
  <c r="Q430" i="21"/>
  <c r="P430" i="21"/>
  <c r="A397" i="21"/>
  <c r="A431" i="21"/>
  <c r="A397" i="28"/>
  <c r="A431" i="28"/>
  <c r="W431" i="28" l="1"/>
  <c r="S431" i="28"/>
  <c r="O431" i="28"/>
  <c r="K431" i="28"/>
  <c r="G431" i="28"/>
  <c r="C431" i="28"/>
  <c r="V431" i="28"/>
  <c r="R431" i="28"/>
  <c r="N431" i="28"/>
  <c r="J431" i="28"/>
  <c r="F431" i="28"/>
  <c r="B431" i="28"/>
  <c r="Y431" i="28"/>
  <c r="Q431" i="28"/>
  <c r="I431" i="28"/>
  <c r="X431" i="28"/>
  <c r="P431" i="28"/>
  <c r="H431" i="28"/>
  <c r="M431" i="28"/>
  <c r="U431" i="28"/>
  <c r="E431" i="28"/>
  <c r="T431" i="28"/>
  <c r="L431" i="28"/>
  <c r="D431" i="28"/>
  <c r="W397" i="28"/>
  <c r="S397" i="28"/>
  <c r="O397" i="28"/>
  <c r="K397" i="28"/>
  <c r="G397" i="28"/>
  <c r="C397" i="28"/>
  <c r="V397" i="28"/>
  <c r="R397" i="28"/>
  <c r="N397" i="28"/>
  <c r="J397" i="28"/>
  <c r="F397" i="28"/>
  <c r="B397" i="28"/>
  <c r="U397" i="28"/>
  <c r="M397" i="28"/>
  <c r="E397" i="28"/>
  <c r="Y397" i="28"/>
  <c r="I397" i="28"/>
  <c r="P397" i="28"/>
  <c r="T397" i="28"/>
  <c r="L397" i="28"/>
  <c r="D397" i="28"/>
  <c r="Q397" i="28"/>
  <c r="X397" i="28"/>
  <c r="H397" i="28"/>
  <c r="W431" i="21"/>
  <c r="S431" i="21"/>
  <c r="O431" i="21"/>
  <c r="K431" i="21"/>
  <c r="G431" i="21"/>
  <c r="C431" i="21"/>
  <c r="V431" i="21"/>
  <c r="R431" i="21"/>
  <c r="N431" i="21"/>
  <c r="J431" i="21"/>
  <c r="F431" i="21"/>
  <c r="B431" i="21"/>
  <c r="U431" i="21"/>
  <c r="M431" i="21"/>
  <c r="E431" i="21"/>
  <c r="Q431" i="21"/>
  <c r="P431" i="21"/>
  <c r="T431" i="21"/>
  <c r="L431" i="21"/>
  <c r="D431" i="21"/>
  <c r="Y431" i="21"/>
  <c r="I431" i="21"/>
  <c r="X431" i="21"/>
  <c r="H431" i="21"/>
  <c r="W397" i="21"/>
  <c r="S397" i="21"/>
  <c r="O397" i="21"/>
  <c r="K397" i="21"/>
  <c r="G397" i="21"/>
  <c r="C397" i="21"/>
  <c r="V397" i="21"/>
  <c r="R397" i="21"/>
  <c r="N397" i="21"/>
  <c r="J397" i="21"/>
  <c r="F397" i="21"/>
  <c r="B397" i="21"/>
  <c r="U397" i="21"/>
  <c r="M397" i="21"/>
  <c r="E397" i="21"/>
  <c r="Y397" i="21"/>
  <c r="I397" i="21"/>
  <c r="X397" i="21"/>
  <c r="H397" i="21"/>
  <c r="T397" i="21"/>
  <c r="L397" i="21"/>
  <c r="D397" i="21"/>
  <c r="Q397" i="21"/>
  <c r="P397" i="21"/>
  <c r="A432" i="21"/>
  <c r="A432" i="28"/>
  <c r="W432" i="21" l="1"/>
  <c r="S432" i="21"/>
  <c r="O432" i="21"/>
  <c r="K432" i="21"/>
  <c r="G432" i="21"/>
  <c r="C432" i="21"/>
  <c r="V432" i="21"/>
  <c r="R432" i="21"/>
  <c r="N432" i="21"/>
  <c r="J432" i="21"/>
  <c r="F432" i="21"/>
  <c r="B432" i="21"/>
  <c r="U432" i="21"/>
  <c r="M432" i="21"/>
  <c r="E432" i="21"/>
  <c r="Y432" i="21"/>
  <c r="I432" i="21"/>
  <c r="X432" i="21"/>
  <c r="H432" i="21"/>
  <c r="T432" i="21"/>
  <c r="L432" i="21"/>
  <c r="D432" i="21"/>
  <c r="Q432" i="21"/>
  <c r="P432" i="21"/>
  <c r="W432" i="28"/>
  <c r="S432" i="28"/>
  <c r="O432" i="28"/>
  <c r="K432" i="28"/>
  <c r="G432" i="28"/>
  <c r="C432" i="28"/>
  <c r="V432" i="28"/>
  <c r="R432" i="28"/>
  <c r="N432" i="28"/>
  <c r="J432" i="28"/>
  <c r="F432" i="28"/>
  <c r="B432" i="28"/>
  <c r="Y432" i="28"/>
  <c r="Q432" i="28"/>
  <c r="I432" i="28"/>
  <c r="X432" i="28"/>
  <c r="P432" i="28"/>
  <c r="H432" i="28"/>
  <c r="U432" i="28"/>
  <c r="E432" i="28"/>
  <c r="T432" i="28"/>
  <c r="D432" i="28"/>
  <c r="M432" i="28"/>
  <c r="L432" i="28"/>
</calcChain>
</file>

<file path=xl/sharedStrings.xml><?xml version="1.0" encoding="utf-8"?>
<sst xmlns="http://schemas.openxmlformats.org/spreadsheetml/2006/main" count="1028" uniqueCount="173">
  <si>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</si>
  <si>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</si>
  <si>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</si>
  <si>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</si>
  <si>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</si>
  <si>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</si>
  <si>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</si>
  <si>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</si>
  <si>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</si>
  <si>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</si>
  <si>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</si>
  <si>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</si>
  <si>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</si>
  <si>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</si>
  <si>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</si>
  <si>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</si>
  <si>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</si>
  <si>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</si>
  <si>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</si>
  <si>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</si>
  <si>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</si>
  <si>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</si>
  <si>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</si>
  <si>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</si>
  <si>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</si>
  <si>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</si>
  <si>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</si>
  <si>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</si>
  <si>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</si>
  <si>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</si>
  <si>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</si>
  <si>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</si>
  <si>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</si>
  <si>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</si>
  <si>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</si>
  <si>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</si>
  <si>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</si>
  <si>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</si>
  <si>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</si>
  <si>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</si>
  <si>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</si>
  <si>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</si>
  <si>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</si>
  <si>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</si>
  <si>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Одноставочные единые (котловые) тарифы на услуги по передаче электрической энергии на территории Республики Саха (Якутия)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</si>
  <si>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</si>
  <si>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за содержание электрических сетей (тарифы указываются без НДС)</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</si>
  <si>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</si>
  <si>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</si>
  <si>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</si>
  <si>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</si>
  <si>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</si>
  <si>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</si>
  <si>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</si>
  <si>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</si>
  <si>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</si>
  <si>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</si>
  <si>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</si>
  <si>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</si>
  <si>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</si>
  <si>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</si>
  <si>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</si>
  <si>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</si>
  <si>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</si>
  <si>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</si>
  <si>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</si>
  <si>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</si>
  <si>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</si>
  <si>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</si>
  <si>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</si>
  <si>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</si>
  <si>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</si>
  <si>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</si>
  <si>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</si>
  <si>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</si>
  <si>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</si>
  <si>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</si>
  <si>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</si>
  <si>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</si>
  <si>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</si>
  <si>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</si>
  <si>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</si>
  <si>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</si>
  <si>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</si>
  <si>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</si>
  <si>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</si>
  <si>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</si>
  <si>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</si>
  <si>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</si>
  <si>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</si>
  <si>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</si>
  <si>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</si>
  <si>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PMECHE15</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</si>
  <si>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</si>
  <si>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</si>
  <si>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</si>
  <si>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</si>
  <si>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</si>
  <si>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</si>
  <si>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</si>
  <si>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</si>
  <si>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</si>
  <si>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</si>
  <si>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</si>
  <si>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</si>
  <si>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</si>
  <si>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</si>
  <si>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</si>
  <si>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</si>
  <si>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</si>
  <si>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</si>
  <si>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</si>
  <si>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</si>
  <si>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</si>
  <si>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</si>
  <si>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</si>
  <si>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</si>
  <si>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</si>
  <si>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</si>
  <si>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</si>
  <si>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</si>
  <si>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</si>
  <si>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</si>
  <si>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</si>
  <si>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</si>
  <si>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</si>
  <si>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</si>
  <si>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</si>
  <si>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</si>
  <si>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</si>
  <si>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</si>
  <si>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</si>
  <si>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</si>
  <si>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</si>
  <si>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</si>
  <si>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</si>
  <si>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</si>
  <si>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Государственный комитет по ценовой политике - Региональная энергетическая комиссия Республики Саха (Якутия), №733 от 26.12.2017</t>
  </si>
  <si>
    <t>Государственный комитет по ценовой политике - Региональная энергетическая комиссия Республики Саха (Якутия), №237/ от 28.12.2018</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</si>
  <si>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</si>
  <si>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</si>
  <si>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сентябрь 2019 года</t>
  </si>
  <si>
    <t>01.09.2019</t>
  </si>
  <si>
    <t>02.09.2019</t>
  </si>
  <si>
    <t>03.09.2019</t>
  </si>
  <si>
    <t>04.09.2019</t>
  </si>
  <si>
    <t>05.09.2019</t>
  </si>
  <si>
    <t>06.09.2019</t>
  </si>
  <si>
    <t>07.09.2019</t>
  </si>
  <si>
    <t>08.09.2019</t>
  </si>
  <si>
    <t>09.09.2019</t>
  </si>
  <si>
    <t>10.09.2019</t>
  </si>
  <si>
    <t>11.09.2019</t>
  </si>
  <si>
    <t>12.09.2019</t>
  </si>
  <si>
    <t>13.09.2019</t>
  </si>
  <si>
    <t>14.09.2019</t>
  </si>
  <si>
    <t>15.09.2019</t>
  </si>
  <si>
    <t>16.09.2019</t>
  </si>
  <si>
    <t>17.09.2019</t>
  </si>
  <si>
    <t>18.09.2019</t>
  </si>
  <si>
    <t>19.09.2019</t>
  </si>
  <si>
    <t>20.09.2019</t>
  </si>
  <si>
    <t>21.09.2019</t>
  </si>
  <si>
    <t>22.09.2019</t>
  </si>
  <si>
    <t>23.09.2019</t>
  </si>
  <si>
    <t>24.09.2019</t>
  </si>
  <si>
    <t>25.09.2019</t>
  </si>
  <si>
    <t>26.09.2019</t>
  </si>
  <si>
    <t>27.09.2019</t>
  </si>
  <si>
    <t>28.09.2019</t>
  </si>
  <si>
    <t>29.09.2019</t>
  </si>
  <si>
    <t>30.09.2019</t>
  </si>
  <si>
    <t>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сентябрь 2019г.</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</si>
</sst>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5">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cellStyleXfs>
  <cellXfs count="167">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2" fontId="38" fillId="9" borderId="17" xfId="0" applyNumberFormat="1" applyFont="1" applyFill="1" applyBorder="1" applyAlignment="1">
      <alignment horizontal="left" vertical="center"/>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0" xfId="0" applyFont="1" applyFill="1" applyBorder="1" applyAlignment="1" applyProtection="1">
      <alignment horizontal="left" vertical="center" wrapText="1" inden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6" fillId="8" borderId="0" xfId="8" applyFont="1" applyFill="1" applyAlignment="1" applyProtection="1">
      <alignment horizontal="center"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cellXfs>
  <cellStyles count="55">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17.wmf"/><Relationship Id="rId2" Type="http://schemas.openxmlformats.org/officeDocument/2006/relationships/image" Target="../media/image16.wmf"/><Relationship Id="rId1" Type="http://schemas.openxmlformats.org/officeDocument/2006/relationships/image" Target="../media/image15.wmf"/><Relationship Id="rId6" Type="http://schemas.openxmlformats.org/officeDocument/2006/relationships/image" Target="../media/image20.wmf"/><Relationship Id="rId5" Type="http://schemas.openxmlformats.org/officeDocument/2006/relationships/image" Target="../media/image19.wmf"/><Relationship Id="rId4" Type="http://schemas.openxmlformats.org/officeDocument/2006/relationships/image" Target="../media/image18.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2" Type="http://schemas.openxmlformats.org/officeDocument/2006/relationships/image" Target="../media/image2.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0" Type="http://schemas.openxmlformats.org/officeDocument/2006/relationships/image" Target="../media/image10.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74"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7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90"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9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9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164" name="Object 140" hidden="1">
              <a:extLst>
                <a:ext uri="{63B3BB69-23CF-44E3-9099-C40C66FF867C}">
                  <a14:compatExt spid="_x0000_s11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165" name="Object 141" hidden="1">
              <a:extLst>
                <a:ext uri="{63B3BB69-23CF-44E3-9099-C40C66FF867C}">
                  <a14:compatExt spid="_x0000_s11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166" name="Object 142" hidden="1">
              <a:extLst>
                <a:ext uri="{63B3BB69-23CF-44E3-9099-C40C66FF867C}">
                  <a14:compatExt spid="_x0000_s11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167" name="Object 143" hidden="1">
              <a:extLst>
                <a:ext uri="{63B3BB69-23CF-44E3-9099-C40C66FF867C}">
                  <a14:compatExt spid="_x0000_s1167"/>
                </a:ext>
              </a:extLst>
            </xdr:cNvPr>
            <xdr:cNvSpPr/>
          </xdr:nvSpPr>
          <xdr:spPr>
            <a:xfrm>
              <a:off x="0" y="0"/>
              <a:ext cx="0" cy="0"/>
            </a:xfrm>
            <a:prstGeom prst="rect">
              <a:avLst/>
            </a:prstGeom>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93"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94"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95"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20</xdr:row>
      <xdr:rowOff>104775</xdr:rowOff>
    </xdr:from>
    <xdr:to>
      <xdr:col>2</xdr:col>
      <xdr:colOff>742950</xdr:colOff>
      <xdr:row>20</xdr:row>
      <xdr:rowOff>304800</xdr:rowOff>
    </xdr:to>
    <xdr:pic>
      <xdr:nvPicPr>
        <xdr:cNvPr id="96"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5772150"/>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19</xdr:row>
          <xdr:rowOff>190500</xdr:rowOff>
        </xdr:from>
        <xdr:to>
          <xdr:col>2</xdr:col>
          <xdr:colOff>666750</xdr:colOff>
          <xdr:row>20</xdr:row>
          <xdr:rowOff>0</xdr:rowOff>
        </xdr:to>
        <xdr:sp macro="" textlink="">
          <xdr:nvSpPr>
            <xdr:cNvPr id="1168" name="Object 144" hidden="1">
              <a:extLst>
                <a:ext uri="{63B3BB69-23CF-44E3-9099-C40C66FF867C}">
                  <a14:compatExt spid="_x0000_s11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31</xdr:row>
          <xdr:rowOff>38100</xdr:rowOff>
        </xdr:from>
        <xdr:to>
          <xdr:col>2</xdr:col>
          <xdr:colOff>1047750</xdr:colOff>
          <xdr:row>32</xdr:row>
          <xdr:rowOff>0</xdr:rowOff>
        </xdr:to>
        <xdr:sp macro="" textlink="">
          <xdr:nvSpPr>
            <xdr:cNvPr id="1169" name="Object 145" hidden="1">
              <a:extLst>
                <a:ext uri="{63B3BB69-23CF-44E3-9099-C40C66FF867C}">
                  <a14:compatExt spid="_x0000_s11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31</xdr:row>
          <xdr:rowOff>47625</xdr:rowOff>
        </xdr:from>
        <xdr:to>
          <xdr:col>3</xdr:col>
          <xdr:colOff>923925</xdr:colOff>
          <xdr:row>32</xdr:row>
          <xdr:rowOff>0</xdr:rowOff>
        </xdr:to>
        <xdr:sp macro="" textlink="">
          <xdr:nvSpPr>
            <xdr:cNvPr id="1170" name="Object 146" hidden="1">
              <a:extLst>
                <a:ext uri="{63B3BB69-23CF-44E3-9099-C40C66FF867C}">
                  <a14:compatExt spid="_x0000_s11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19050</xdr:rowOff>
        </xdr:from>
        <xdr:to>
          <xdr:col>2</xdr:col>
          <xdr:colOff>314325</xdr:colOff>
          <xdr:row>23</xdr:row>
          <xdr:rowOff>0</xdr:rowOff>
        </xdr:to>
        <xdr:sp macro="" textlink="">
          <xdr:nvSpPr>
            <xdr:cNvPr id="1171" name="Object 147" hidden="1">
              <a:extLst>
                <a:ext uri="{63B3BB69-23CF-44E3-9099-C40C66FF867C}">
                  <a14:compatExt spid="_x0000_s11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23</xdr:row>
          <xdr:rowOff>0</xdr:rowOff>
        </xdr:from>
        <xdr:to>
          <xdr:col>2</xdr:col>
          <xdr:colOff>533400</xdr:colOff>
          <xdr:row>24</xdr:row>
          <xdr:rowOff>19050</xdr:rowOff>
        </xdr:to>
        <xdr:sp macro="" textlink="">
          <xdr:nvSpPr>
            <xdr:cNvPr id="1172" name="Object 148" hidden="1">
              <a:extLst>
                <a:ext uri="{63B3BB69-23CF-44E3-9099-C40C66FF867C}">
                  <a14:compatExt spid="_x0000_s11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161925</xdr:rowOff>
        </xdr:from>
        <xdr:to>
          <xdr:col>2</xdr:col>
          <xdr:colOff>657225</xdr:colOff>
          <xdr:row>25</xdr:row>
          <xdr:rowOff>19050</xdr:rowOff>
        </xdr:to>
        <xdr:sp macro="" textlink="">
          <xdr:nvSpPr>
            <xdr:cNvPr id="1173" name="Object 149" hidden="1">
              <a:extLst>
                <a:ext uri="{63B3BB69-23CF-44E3-9099-C40C66FF867C}">
                  <a14:compatExt spid="_x0000_s11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24</xdr:row>
          <xdr:rowOff>171450</xdr:rowOff>
        </xdr:from>
        <xdr:to>
          <xdr:col>2</xdr:col>
          <xdr:colOff>495300</xdr:colOff>
          <xdr:row>26</xdr:row>
          <xdr:rowOff>28575</xdr:rowOff>
        </xdr:to>
        <xdr:sp macro="" textlink="">
          <xdr:nvSpPr>
            <xdr:cNvPr id="1174" name="Object 150" hidden="1">
              <a:extLst>
                <a:ext uri="{63B3BB69-23CF-44E3-9099-C40C66FF867C}">
                  <a14:compatExt spid="_x0000_s11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180975</xdr:rowOff>
        </xdr:from>
        <xdr:to>
          <xdr:col>2</xdr:col>
          <xdr:colOff>552450</xdr:colOff>
          <xdr:row>27</xdr:row>
          <xdr:rowOff>38100</xdr:rowOff>
        </xdr:to>
        <xdr:sp macro="" textlink="">
          <xdr:nvSpPr>
            <xdr:cNvPr id="1175" name="Object 151" hidden="1">
              <a:extLst>
                <a:ext uri="{63B3BB69-23CF-44E3-9099-C40C66FF867C}">
                  <a14:compatExt spid="_x0000_s11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31</xdr:row>
          <xdr:rowOff>47625</xdr:rowOff>
        </xdr:from>
        <xdr:to>
          <xdr:col>4</xdr:col>
          <xdr:colOff>1400175</xdr:colOff>
          <xdr:row>32</xdr:row>
          <xdr:rowOff>0</xdr:rowOff>
        </xdr:to>
        <xdr:sp macro="" textlink="">
          <xdr:nvSpPr>
            <xdr:cNvPr id="1176" name="Object 152" hidden="1">
              <a:extLst>
                <a:ext uri="{63B3BB69-23CF-44E3-9099-C40C66FF867C}">
                  <a14:compatExt spid="_x0000_s11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31</xdr:row>
          <xdr:rowOff>95250</xdr:rowOff>
        </xdr:from>
        <xdr:to>
          <xdr:col>5</xdr:col>
          <xdr:colOff>1057275</xdr:colOff>
          <xdr:row>32</xdr:row>
          <xdr:rowOff>0</xdr:rowOff>
        </xdr:to>
        <xdr:sp macro="" textlink="">
          <xdr:nvSpPr>
            <xdr:cNvPr id="1177" name="Object 153" hidden="1">
              <a:extLst>
                <a:ext uri="{63B3BB69-23CF-44E3-9099-C40C66FF867C}">
                  <a14:compatExt spid="_x0000_s1177"/>
                </a:ext>
              </a:extLst>
            </xdr:cNvPr>
            <xdr:cNvSpPr/>
          </xdr:nvSpPr>
          <xdr:spPr>
            <a:xfrm>
              <a:off x="0" y="0"/>
              <a:ext cx="0" cy="0"/>
            </a:xfrm>
            <a:prstGeom prst="rect">
              <a:avLst/>
            </a:prstGeom>
          </xdr:spPr>
        </xdr:sp>
        <xdr:clientData/>
      </xdr:twoCellAnchor>
    </mc:Choice>
    <mc:Fallback/>
  </mc:AlternateContent>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85"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88"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9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9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178" name="Object 154" hidden="1">
              <a:extLst>
                <a:ext uri="{63B3BB69-23CF-44E3-9099-C40C66FF867C}">
                  <a14:compatExt spid="_x0000_s11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179" name="Object 155" hidden="1">
              <a:extLst>
                <a:ext uri="{63B3BB69-23CF-44E3-9099-C40C66FF867C}">
                  <a14:compatExt spid="_x0000_s11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180" name="Object 156" hidden="1">
              <a:extLst>
                <a:ext uri="{63B3BB69-23CF-44E3-9099-C40C66FF867C}">
                  <a14:compatExt spid="_x0000_s11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181" name="Object 157" hidden="1">
              <a:extLst>
                <a:ext uri="{63B3BB69-23CF-44E3-9099-C40C66FF867C}">
                  <a14:compatExt spid="_x0000_s1181"/>
                </a:ext>
              </a:extLst>
            </xdr:cNvPr>
            <xdr:cNvSpPr/>
          </xdr:nvSpPr>
          <xdr:spPr>
            <a:xfrm>
              <a:off x="0" y="0"/>
              <a:ext cx="0" cy="0"/>
            </a:xfrm>
            <a:prstGeom prst="rect">
              <a:avLst/>
            </a:prstGeom>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99"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00"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01"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20</xdr:row>
      <xdr:rowOff>104775</xdr:rowOff>
    </xdr:from>
    <xdr:to>
      <xdr:col>2</xdr:col>
      <xdr:colOff>742950</xdr:colOff>
      <xdr:row>20</xdr:row>
      <xdr:rowOff>304800</xdr:rowOff>
    </xdr:to>
    <xdr:pic>
      <xdr:nvPicPr>
        <xdr:cNvPr id="103"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5772150"/>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19</xdr:row>
          <xdr:rowOff>190500</xdr:rowOff>
        </xdr:from>
        <xdr:to>
          <xdr:col>2</xdr:col>
          <xdr:colOff>666750</xdr:colOff>
          <xdr:row>20</xdr:row>
          <xdr:rowOff>0</xdr:rowOff>
        </xdr:to>
        <xdr:sp macro="" textlink="">
          <xdr:nvSpPr>
            <xdr:cNvPr id="1182" name="Object 158" hidden="1">
              <a:extLst>
                <a:ext uri="{63B3BB69-23CF-44E3-9099-C40C66FF867C}">
                  <a14:compatExt spid="_x0000_s11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31</xdr:row>
          <xdr:rowOff>38100</xdr:rowOff>
        </xdr:from>
        <xdr:to>
          <xdr:col>2</xdr:col>
          <xdr:colOff>1047750</xdr:colOff>
          <xdr:row>32</xdr:row>
          <xdr:rowOff>0</xdr:rowOff>
        </xdr:to>
        <xdr:sp macro="" textlink="">
          <xdr:nvSpPr>
            <xdr:cNvPr id="1183" name="Object 159" hidden="1">
              <a:extLst>
                <a:ext uri="{63B3BB69-23CF-44E3-9099-C40C66FF867C}">
                  <a14:compatExt spid="_x0000_s11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31</xdr:row>
          <xdr:rowOff>47625</xdr:rowOff>
        </xdr:from>
        <xdr:to>
          <xdr:col>3</xdr:col>
          <xdr:colOff>923925</xdr:colOff>
          <xdr:row>32</xdr:row>
          <xdr:rowOff>0</xdr:rowOff>
        </xdr:to>
        <xdr:sp macro="" textlink="">
          <xdr:nvSpPr>
            <xdr:cNvPr id="1184" name="Object 160" hidden="1">
              <a:extLst>
                <a:ext uri="{63B3BB69-23CF-44E3-9099-C40C66FF867C}">
                  <a14:compatExt spid="_x0000_s11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19050</xdr:rowOff>
        </xdr:from>
        <xdr:to>
          <xdr:col>2</xdr:col>
          <xdr:colOff>314325</xdr:colOff>
          <xdr:row>23</xdr:row>
          <xdr:rowOff>0</xdr:rowOff>
        </xdr:to>
        <xdr:sp macro="" textlink="">
          <xdr:nvSpPr>
            <xdr:cNvPr id="1185" name="Object 161" hidden="1">
              <a:extLst>
                <a:ext uri="{63B3BB69-23CF-44E3-9099-C40C66FF867C}">
                  <a14:compatExt spid="_x0000_s11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23</xdr:row>
          <xdr:rowOff>0</xdr:rowOff>
        </xdr:from>
        <xdr:to>
          <xdr:col>2</xdr:col>
          <xdr:colOff>533400</xdr:colOff>
          <xdr:row>24</xdr:row>
          <xdr:rowOff>19050</xdr:rowOff>
        </xdr:to>
        <xdr:sp macro="" textlink="">
          <xdr:nvSpPr>
            <xdr:cNvPr id="1186" name="Object 162" hidden="1">
              <a:extLst>
                <a:ext uri="{63B3BB69-23CF-44E3-9099-C40C66FF867C}">
                  <a14:compatExt spid="_x0000_s11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161925</xdr:rowOff>
        </xdr:from>
        <xdr:to>
          <xdr:col>2</xdr:col>
          <xdr:colOff>657225</xdr:colOff>
          <xdr:row>25</xdr:row>
          <xdr:rowOff>19050</xdr:rowOff>
        </xdr:to>
        <xdr:sp macro="" textlink="">
          <xdr:nvSpPr>
            <xdr:cNvPr id="1187" name="Object 163" hidden="1">
              <a:extLst>
                <a:ext uri="{63B3BB69-23CF-44E3-9099-C40C66FF867C}">
                  <a14:compatExt spid="_x0000_s11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24</xdr:row>
          <xdr:rowOff>171450</xdr:rowOff>
        </xdr:from>
        <xdr:to>
          <xdr:col>2</xdr:col>
          <xdr:colOff>495300</xdr:colOff>
          <xdr:row>26</xdr:row>
          <xdr:rowOff>28575</xdr:rowOff>
        </xdr:to>
        <xdr:sp macro="" textlink="">
          <xdr:nvSpPr>
            <xdr:cNvPr id="1188" name="Object 164" hidden="1">
              <a:extLst>
                <a:ext uri="{63B3BB69-23CF-44E3-9099-C40C66FF867C}">
                  <a14:compatExt spid="_x0000_s11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180975</xdr:rowOff>
        </xdr:from>
        <xdr:to>
          <xdr:col>2</xdr:col>
          <xdr:colOff>552450</xdr:colOff>
          <xdr:row>27</xdr:row>
          <xdr:rowOff>38100</xdr:rowOff>
        </xdr:to>
        <xdr:sp macro="" textlink="">
          <xdr:nvSpPr>
            <xdr:cNvPr id="1189" name="Object 165" hidden="1">
              <a:extLst>
                <a:ext uri="{63B3BB69-23CF-44E3-9099-C40C66FF867C}">
                  <a14:compatExt spid="_x0000_s11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31</xdr:row>
          <xdr:rowOff>47625</xdr:rowOff>
        </xdr:from>
        <xdr:to>
          <xdr:col>4</xdr:col>
          <xdr:colOff>1400175</xdr:colOff>
          <xdr:row>32</xdr:row>
          <xdr:rowOff>0</xdr:rowOff>
        </xdr:to>
        <xdr:sp macro="" textlink="">
          <xdr:nvSpPr>
            <xdr:cNvPr id="1190" name="Object 166" hidden="1">
              <a:extLst>
                <a:ext uri="{63B3BB69-23CF-44E3-9099-C40C66FF867C}">
                  <a14:compatExt spid="_x0000_s11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31</xdr:row>
          <xdr:rowOff>95250</xdr:rowOff>
        </xdr:from>
        <xdr:to>
          <xdr:col>5</xdr:col>
          <xdr:colOff>1057275</xdr:colOff>
          <xdr:row>32</xdr:row>
          <xdr:rowOff>0</xdr:rowOff>
        </xdr:to>
        <xdr:sp macro="" textlink="">
          <xdr:nvSpPr>
            <xdr:cNvPr id="1191" name="Object 167" hidden="1">
              <a:extLst>
                <a:ext uri="{63B3BB69-23CF-44E3-9099-C40C66FF867C}">
                  <a14:compatExt spid="_x0000_s1191"/>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oleObject" Target="../embeddings/oleObject22.bin"/><Relationship Id="rId3" Type="http://schemas.openxmlformats.org/officeDocument/2006/relationships/vmlDrawing" Target="../drawings/vmlDrawing1.vml"/><Relationship Id="rId21" Type="http://schemas.openxmlformats.org/officeDocument/2006/relationships/image" Target="../media/image9.wmf"/><Relationship Id="rId34" Type="http://schemas.openxmlformats.org/officeDocument/2006/relationships/oleObject" Target="../embeddings/oleObject17.bin"/><Relationship Id="rId42" Type="http://schemas.openxmlformats.org/officeDocument/2006/relationships/oleObject" Target="../embeddings/oleObject25.bin"/><Relationship Id="rId7" Type="http://schemas.openxmlformats.org/officeDocument/2006/relationships/image" Target="../media/image2.wmf"/><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oleObject" Target="../embeddings/oleObject16.bin"/><Relationship Id="rId38" Type="http://schemas.openxmlformats.org/officeDocument/2006/relationships/oleObject" Target="../embeddings/oleObject21.bin"/><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oleObject" Target="../embeddings/oleObject24.bin"/><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oleObject" Target="../embeddings/oleObject20.bin"/><Relationship Id="rId40" Type="http://schemas.openxmlformats.org/officeDocument/2006/relationships/oleObject" Target="../embeddings/oleObject23.bin"/><Relationship Id="rId45" Type="http://schemas.openxmlformats.org/officeDocument/2006/relationships/oleObject" Target="../embeddings/oleObject28.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9.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4" Type="http://schemas.openxmlformats.org/officeDocument/2006/relationships/oleObject" Target="../embeddings/oleObject27.bin"/><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oleObject" Target="../embeddings/oleObject18.bin"/><Relationship Id="rId43" Type="http://schemas.openxmlformats.org/officeDocument/2006/relationships/oleObject" Target="../embeddings/oleObject2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sqref="A1:F1"/>
    </sheetView>
  </sheetViews>
  <sheetFormatPr defaultRowHeight="15.75" x14ac:dyDescent="0.25"/>
  <cols>
    <col min="1" max="1" width="5.625" style="2" customWidth="1"/>
    <col min="2" max="2" width="61" style="7" customWidth="1"/>
    <col min="3" max="6" width="16" style="2" customWidth="1"/>
    <col min="7" max="16384" width="9" style="2"/>
  </cols>
  <sheetData>
    <row r="1" spans="1:8" s="1" customFormat="1" ht="54.75" customHeight="1" x14ac:dyDescent="0.25">
      <c r="A1" s="97" t="s">
        <v>172</v>
      </c>
      <c r="B1" s="97"/>
      <c r="C1" s="97"/>
      <c r="D1" s="97"/>
      <c r="E1" s="97"/>
      <c r="F1" s="97"/>
    </row>
    <row r="2" spans="1:8" s="1" customFormat="1" ht="21.75" customHeight="1" x14ac:dyDescent="0.25">
      <c r="A2" s="98" t="s">
        <v>30</v>
      </c>
      <c r="B2" s="98"/>
      <c r="C2" s="98"/>
      <c r="D2" s="98"/>
      <c r="E2" s="98"/>
      <c r="F2" s="98"/>
      <c r="G2" s="1" t="s">
        <v>41</v>
      </c>
    </row>
    <row r="3" spans="1:8" ht="18" customHeight="1" x14ac:dyDescent="0.25">
      <c r="A3" s="99" t="s">
        <v>31</v>
      </c>
      <c r="B3" s="99"/>
      <c r="C3" s="99"/>
      <c r="D3" s="99"/>
      <c r="E3" s="99"/>
      <c r="F3" s="99"/>
    </row>
    <row r="4" spans="1:8" ht="34.5" customHeight="1" x14ac:dyDescent="0.25">
      <c r="A4" s="104" t="s">
        <v>48</v>
      </c>
      <c r="B4" s="104"/>
      <c r="C4" s="104"/>
      <c r="D4" s="104"/>
      <c r="E4" s="104"/>
      <c r="F4" s="104"/>
    </row>
    <row r="5" spans="1:8" x14ac:dyDescent="0.25">
      <c r="A5" s="108"/>
      <c r="B5" s="108"/>
      <c r="C5" s="109" t="s">
        <v>29</v>
      </c>
      <c r="D5" s="110"/>
      <c r="E5" s="110"/>
      <c r="F5" s="111"/>
    </row>
    <row r="6" spans="1:8" x14ac:dyDescent="0.25">
      <c r="A6" s="108"/>
      <c r="B6" s="108"/>
      <c r="C6" s="3" t="s">
        <v>0</v>
      </c>
      <c r="D6" s="3" t="s">
        <v>1</v>
      </c>
      <c r="E6" s="3" t="s">
        <v>2</v>
      </c>
      <c r="F6" s="3" t="s">
        <v>3</v>
      </c>
    </row>
    <row r="7" spans="1:8" s="6" customFormat="1" x14ac:dyDescent="0.25">
      <c r="A7" s="105" t="s">
        <v>47</v>
      </c>
      <c r="B7" s="106"/>
      <c r="C7" s="4">
        <f>$F$12+'СЕТ СН'!F5+СВЦЭМ!$D$10+'СЕТ СН'!F8-'СЕТ СН'!F$15</f>
        <v>3870.5693657600004</v>
      </c>
      <c r="D7" s="4">
        <f>$F$12+'СЕТ СН'!G5+СВЦЭМ!$D$10+'СЕТ СН'!G8-'СЕТ СН'!G$15</f>
        <v>3933.25936576</v>
      </c>
      <c r="E7" s="4">
        <f>$F$12+'СЕТ СН'!H5+СВЦЭМ!$D$10+'СЕТ СН'!H8-'СЕТ СН'!H$15</f>
        <v>3996.6093657600004</v>
      </c>
      <c r="F7" s="4">
        <f>$F$12+'СЕТ СН'!I5+СВЦЭМ!$D$10+'СЕТ СН'!I8-'СЕТ СН'!I$15</f>
        <v>4065.1693657599999</v>
      </c>
      <c r="G7" s="5"/>
    </row>
    <row r="8" spans="1:8" x14ac:dyDescent="0.25">
      <c r="F8" s="8"/>
    </row>
    <row r="9" spans="1:8" ht="45.75" customHeight="1" x14ac:dyDescent="0.25">
      <c r="A9" s="112" t="s">
        <v>49</v>
      </c>
      <c r="B9" s="112"/>
      <c r="C9" s="112"/>
      <c r="D9" s="112"/>
      <c r="E9" s="112"/>
      <c r="F9" s="112"/>
    </row>
    <row r="10" spans="1:8" x14ac:dyDescent="0.25">
      <c r="B10" s="2"/>
      <c r="H10" s="2" t="s">
        <v>41</v>
      </c>
    </row>
    <row r="11" spans="1:8" ht="31.5" x14ac:dyDescent="0.25">
      <c r="A11" s="9"/>
      <c r="B11" s="107" t="s">
        <v>5</v>
      </c>
      <c r="C11" s="107"/>
      <c r="D11" s="107"/>
      <c r="E11" s="10" t="s">
        <v>4</v>
      </c>
      <c r="F11" s="11" t="s">
        <v>12</v>
      </c>
      <c r="G11" s="2" t="s">
        <v>41</v>
      </c>
    </row>
    <row r="12" spans="1:8" ht="31.5" x14ac:dyDescent="0.25">
      <c r="A12" s="12">
        <v>1</v>
      </c>
      <c r="B12" s="100" t="s">
        <v>50</v>
      </c>
      <c r="C12" s="100"/>
      <c r="D12" s="100"/>
      <c r="E12" s="13" t="s">
        <v>22</v>
      </c>
      <c r="F12" s="11">
        <f>ROUND(F13+F14*F15,8)+F34</f>
        <v>1343.94190185</v>
      </c>
      <c r="H12" s="2" t="s">
        <v>41</v>
      </c>
    </row>
    <row r="13" spans="1:8" ht="31.5" x14ac:dyDescent="0.25">
      <c r="A13" s="12">
        <v>2</v>
      </c>
      <c r="B13" s="100" t="s">
        <v>51</v>
      </c>
      <c r="C13" s="100"/>
      <c r="D13" s="100"/>
      <c r="E13" s="13" t="s">
        <v>22</v>
      </c>
      <c r="F13" s="11">
        <f>СВЦЭМ!$D$11</f>
        <v>639.70129329999997</v>
      </c>
    </row>
    <row r="14" spans="1:8" ht="36" customHeight="1" x14ac:dyDescent="0.25">
      <c r="A14" s="12">
        <v>3</v>
      </c>
      <c r="B14" s="100" t="s">
        <v>52</v>
      </c>
      <c r="C14" s="100"/>
      <c r="D14" s="100"/>
      <c r="E14" s="13" t="s">
        <v>23</v>
      </c>
      <c r="F14" s="11">
        <f>СВЦЭМ!$D$12</f>
        <v>477505.9417475728</v>
      </c>
    </row>
    <row r="15" spans="1:8" ht="30.75" customHeight="1" x14ac:dyDescent="0.25">
      <c r="A15" s="12">
        <v>4</v>
      </c>
      <c r="B15" s="100" t="s">
        <v>53</v>
      </c>
      <c r="C15" s="100" t="s">
        <v>24</v>
      </c>
      <c r="D15" s="100" t="s">
        <v>24</v>
      </c>
      <c r="E15" s="14" t="s">
        <v>54</v>
      </c>
      <c r="F15" s="15">
        <f>ROUND(IF(F25-(F26+F33)&lt;=0,0,MAX(0,(F16-(F17+F24))/(F25-(F26+F33)))),11)</f>
        <v>1.4748310900000001E-3</v>
      </c>
    </row>
    <row r="16" spans="1:8" ht="36" customHeight="1" x14ac:dyDescent="0.25">
      <c r="A16" s="12">
        <v>5</v>
      </c>
      <c r="B16" s="100" t="s">
        <v>55</v>
      </c>
      <c r="C16" s="100" t="s">
        <v>25</v>
      </c>
      <c r="D16" s="100" t="s">
        <v>6</v>
      </c>
      <c r="E16" s="13" t="s">
        <v>6</v>
      </c>
      <c r="F16" s="16">
        <f>СВЦЭМ!$D$21</f>
        <v>28.324999999999999</v>
      </c>
    </row>
    <row r="17" spans="1:6" ht="33" customHeight="1" x14ac:dyDescent="0.25">
      <c r="A17" s="12">
        <v>6</v>
      </c>
      <c r="B17" s="100" t="s">
        <v>56</v>
      </c>
      <c r="C17" s="100" t="s">
        <v>25</v>
      </c>
      <c r="D17" s="100" t="s">
        <v>6</v>
      </c>
      <c r="E17" s="13" t="s">
        <v>6</v>
      </c>
      <c r="F17" s="16">
        <f>SUM(F19:F23)</f>
        <v>28.164999999999999</v>
      </c>
    </row>
    <row r="18" spans="1:6" ht="13.5" customHeight="1" x14ac:dyDescent="0.25">
      <c r="A18" s="12"/>
      <c r="B18" s="101" t="s">
        <v>57</v>
      </c>
      <c r="C18" s="102"/>
      <c r="D18" s="102"/>
      <c r="E18" s="102"/>
      <c r="F18" s="103"/>
    </row>
    <row r="19" spans="1:6" x14ac:dyDescent="0.25">
      <c r="A19" s="12">
        <v>6.1</v>
      </c>
      <c r="B19" s="100" t="s">
        <v>58</v>
      </c>
      <c r="C19" s="100"/>
      <c r="D19" s="100"/>
      <c r="E19" s="13" t="s">
        <v>6</v>
      </c>
      <c r="F19" s="16">
        <v>0</v>
      </c>
    </row>
    <row r="20" spans="1:6" x14ac:dyDescent="0.25">
      <c r="A20" s="12">
        <v>6.2</v>
      </c>
      <c r="B20" s="100" t="s">
        <v>59</v>
      </c>
      <c r="C20" s="100"/>
      <c r="D20" s="100"/>
      <c r="E20" s="13" t="s">
        <v>6</v>
      </c>
      <c r="F20" s="16">
        <v>0</v>
      </c>
    </row>
    <row r="21" spans="1:6" x14ac:dyDescent="0.25">
      <c r="A21" s="12">
        <v>6.3</v>
      </c>
      <c r="B21" s="100" t="s">
        <v>60</v>
      </c>
      <c r="C21" s="100"/>
      <c r="D21" s="100"/>
      <c r="E21" s="13" t="s">
        <v>6</v>
      </c>
      <c r="F21" s="16">
        <v>0</v>
      </c>
    </row>
    <row r="22" spans="1:6" x14ac:dyDescent="0.25">
      <c r="A22" s="12">
        <v>6.4</v>
      </c>
      <c r="B22" s="100" t="s">
        <v>61</v>
      </c>
      <c r="C22" s="100"/>
      <c r="D22" s="100"/>
      <c r="E22" s="13" t="s">
        <v>6</v>
      </c>
      <c r="F22" s="16">
        <v>0</v>
      </c>
    </row>
    <row r="23" spans="1:6" x14ac:dyDescent="0.25">
      <c r="A23" s="12">
        <v>6.5</v>
      </c>
      <c r="B23" s="100" t="s">
        <v>62</v>
      </c>
      <c r="C23" s="100"/>
      <c r="D23" s="100"/>
      <c r="E23" s="13" t="s">
        <v>6</v>
      </c>
      <c r="F23" s="16">
        <v>28.164999999999999</v>
      </c>
    </row>
    <row r="24" spans="1:6" ht="31.5" customHeight="1" x14ac:dyDescent="0.25">
      <c r="A24" s="12">
        <v>7</v>
      </c>
      <c r="B24" s="100" t="s">
        <v>26</v>
      </c>
      <c r="C24" s="100" t="s">
        <v>25</v>
      </c>
      <c r="D24" s="100" t="s">
        <v>6</v>
      </c>
      <c r="E24" s="13" t="s">
        <v>6</v>
      </c>
      <c r="F24" s="16">
        <v>0</v>
      </c>
    </row>
    <row r="25" spans="1:6" ht="30" customHeight="1" x14ac:dyDescent="0.25">
      <c r="A25" s="12">
        <v>8</v>
      </c>
      <c r="B25" s="100" t="s">
        <v>63</v>
      </c>
      <c r="C25" s="100" t="s">
        <v>27</v>
      </c>
      <c r="D25" s="100" t="s">
        <v>28</v>
      </c>
      <c r="E25" s="13" t="s">
        <v>64</v>
      </c>
      <c r="F25" s="16">
        <f>СВЦЭМ!$D$20</f>
        <v>19200.527999999998</v>
      </c>
    </row>
    <row r="26" spans="1:6" ht="30.75" customHeight="1" x14ac:dyDescent="0.25">
      <c r="A26" s="12">
        <v>9</v>
      </c>
      <c r="B26" s="100" t="s">
        <v>65</v>
      </c>
      <c r="C26" s="100" t="s">
        <v>27</v>
      </c>
      <c r="D26" s="100" t="s">
        <v>28</v>
      </c>
      <c r="E26" s="13" t="s">
        <v>64</v>
      </c>
      <c r="F26" s="16">
        <f>SUM(F28:F32)</f>
        <v>19092.040999999987</v>
      </c>
    </row>
    <row r="27" spans="1:6" x14ac:dyDescent="0.25">
      <c r="A27" s="12"/>
      <c r="B27" s="101" t="s">
        <v>57</v>
      </c>
      <c r="C27" s="102"/>
      <c r="D27" s="102"/>
      <c r="E27" s="102"/>
      <c r="F27" s="103"/>
    </row>
    <row r="28" spans="1:6" x14ac:dyDescent="0.25">
      <c r="A28" s="12">
        <v>9.1</v>
      </c>
      <c r="B28" s="100" t="s">
        <v>58</v>
      </c>
      <c r="C28" s="100"/>
      <c r="D28" s="100"/>
      <c r="E28" s="13" t="s">
        <v>64</v>
      </c>
      <c r="F28" s="16">
        <v>0</v>
      </c>
    </row>
    <row r="29" spans="1:6" x14ac:dyDescent="0.25">
      <c r="A29" s="12">
        <v>9.1999999999999993</v>
      </c>
      <c r="B29" s="100" t="s">
        <v>59</v>
      </c>
      <c r="C29" s="100"/>
      <c r="D29" s="100"/>
      <c r="E29" s="13" t="s">
        <v>64</v>
      </c>
      <c r="F29" s="86">
        <v>0</v>
      </c>
    </row>
    <row r="30" spans="1:6" x14ac:dyDescent="0.25">
      <c r="A30" s="12">
        <v>9.3000000000000007</v>
      </c>
      <c r="B30" s="100" t="s">
        <v>60</v>
      </c>
      <c r="C30" s="100"/>
      <c r="D30" s="100"/>
      <c r="E30" s="13" t="s">
        <v>64</v>
      </c>
      <c r="F30" s="16">
        <v>0</v>
      </c>
    </row>
    <row r="31" spans="1:6" x14ac:dyDescent="0.25">
      <c r="A31" s="12">
        <v>9.4</v>
      </c>
      <c r="B31" s="100" t="s">
        <v>61</v>
      </c>
      <c r="C31" s="100"/>
      <c r="D31" s="100"/>
      <c r="E31" s="13" t="s">
        <v>64</v>
      </c>
      <c r="F31" s="16">
        <v>0</v>
      </c>
    </row>
    <row r="32" spans="1:6" x14ac:dyDescent="0.25">
      <c r="A32" s="12">
        <v>9.5</v>
      </c>
      <c r="B32" s="100" t="s">
        <v>62</v>
      </c>
      <c r="C32" s="100"/>
      <c r="D32" s="100"/>
      <c r="E32" s="13" t="s">
        <v>64</v>
      </c>
      <c r="F32" s="86">
        <v>19092.040999999987</v>
      </c>
    </row>
    <row r="33" spans="1:6" ht="34.5" customHeight="1" x14ac:dyDescent="0.25">
      <c r="A33" s="12">
        <v>10</v>
      </c>
      <c r="B33" s="100" t="s">
        <v>66</v>
      </c>
      <c r="C33" s="100" t="s">
        <v>27</v>
      </c>
      <c r="D33" s="100" t="s">
        <v>28</v>
      </c>
      <c r="E33" s="13" t="s">
        <v>64</v>
      </c>
      <c r="F33" s="16">
        <v>0</v>
      </c>
    </row>
    <row r="34" spans="1:6" ht="42" customHeight="1" x14ac:dyDescent="0.25">
      <c r="A34" s="12">
        <v>11</v>
      </c>
      <c r="B34" s="100" t="s">
        <v>67</v>
      </c>
      <c r="C34" s="100"/>
      <c r="D34" s="100" t="s">
        <v>22</v>
      </c>
      <c r="E34" s="17" t="s">
        <v>22</v>
      </c>
      <c r="F34" s="11">
        <v>0</v>
      </c>
    </row>
    <row r="36" spans="1:6" ht="15.75" customHeight="1" x14ac:dyDescent="0.25">
      <c r="A36" s="113" t="s">
        <v>68</v>
      </c>
      <c r="B36" s="113"/>
      <c r="C36" s="113"/>
      <c r="D36" s="113"/>
      <c r="E36" s="113"/>
      <c r="F36" s="113"/>
    </row>
    <row r="37" spans="1:6" x14ac:dyDescent="0.25">
      <c r="A37" s="113"/>
      <c r="B37" s="113"/>
      <c r="C37" s="113"/>
      <c r="D37" s="113"/>
      <c r="E37" s="113"/>
      <c r="F37" s="113"/>
    </row>
    <row r="38" spans="1:6" x14ac:dyDescent="0.25">
      <c r="A38" s="113"/>
      <c r="B38" s="113"/>
      <c r="C38" s="113"/>
      <c r="D38" s="113"/>
      <c r="E38" s="113"/>
      <c r="F38" s="113"/>
    </row>
    <row r="39" spans="1:6" x14ac:dyDescent="0.25">
      <c r="A39" s="113"/>
      <c r="B39" s="113"/>
      <c r="C39" s="113"/>
      <c r="D39" s="113"/>
      <c r="E39" s="113"/>
      <c r="F39" s="113"/>
    </row>
    <row r="40" spans="1:6" x14ac:dyDescent="0.25">
      <c r="A40" s="113"/>
      <c r="B40" s="113"/>
      <c r="C40" s="113"/>
      <c r="D40" s="113"/>
      <c r="E40" s="113"/>
      <c r="F40" s="113"/>
    </row>
    <row r="41" spans="1:6" x14ac:dyDescent="0.25">
      <c r="A41" s="113"/>
      <c r="B41" s="113"/>
      <c r="C41" s="113"/>
      <c r="D41" s="113"/>
      <c r="E41" s="113"/>
      <c r="F41" s="113"/>
    </row>
  </sheetData>
  <sheetProtection password="CF36" sheet="1" objects="1" scenarios="1" formatCells="0" formatColumns="0" formatRows="0" insertColumns="0" insertRows="0" insertHyperlinks="0" deleteColumns="0" deleteRows="0" sort="0" autoFilter="0" pivotTables="0"/>
  <mergeCells count="33">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 ref="B24:D24"/>
    <mergeCell ref="B19:D19"/>
    <mergeCell ref="B16:D16"/>
    <mergeCell ref="B17:D17"/>
    <mergeCell ref="B14:D14"/>
    <mergeCell ref="A1:F1"/>
    <mergeCell ref="A2:F2"/>
    <mergeCell ref="A3:F3"/>
    <mergeCell ref="B15:D15"/>
    <mergeCell ref="B18:F18"/>
    <mergeCell ref="A4:F4"/>
    <mergeCell ref="A7:B7"/>
    <mergeCell ref="B12:D12"/>
    <mergeCell ref="B11:D11"/>
    <mergeCell ref="B13:D13"/>
    <mergeCell ref="A5:B6"/>
    <mergeCell ref="C5:F5"/>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0" zoomScaleNormal="80" zoomScaleSheetLayoutView="80" workbookViewId="0">
      <selection activeCell="A3" sqref="A3:E3"/>
    </sheetView>
  </sheetViews>
  <sheetFormatPr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64.5" customHeight="1" x14ac:dyDescent="0.25">
      <c r="A1" s="114"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сентябрь 2019г.</v>
      </c>
      <c r="B1" s="114"/>
      <c r="C1" s="114"/>
      <c r="D1" s="114"/>
      <c r="E1" s="114"/>
      <c r="F1" s="18"/>
    </row>
    <row r="2" spans="1:6" x14ac:dyDescent="0.25">
      <c r="A2" s="19"/>
      <c r="B2" s="19"/>
      <c r="C2" s="19"/>
      <c r="D2" s="19"/>
      <c r="E2" s="19"/>
      <c r="F2" s="19"/>
    </row>
    <row r="3" spans="1:6" x14ac:dyDescent="0.25">
      <c r="A3" s="98" t="s">
        <v>13</v>
      </c>
      <c r="B3" s="98"/>
      <c r="C3" s="98"/>
      <c r="D3" s="98"/>
      <c r="E3" s="98"/>
      <c r="F3" s="20"/>
    </row>
    <row r="4" spans="1:6" x14ac:dyDescent="0.25">
      <c r="A4" s="99" t="s">
        <v>14</v>
      </c>
      <c r="B4" s="99"/>
      <c r="C4" s="99"/>
      <c r="D4" s="99"/>
      <c r="E4" s="99"/>
      <c r="F4" s="21"/>
    </row>
    <row r="5" spans="1:6" x14ac:dyDescent="0.25">
      <c r="A5" s="19"/>
      <c r="B5" s="19"/>
      <c r="C5" s="19"/>
      <c r="D5" s="19"/>
      <c r="E5" s="19"/>
      <c r="F5" s="19"/>
    </row>
    <row r="6" spans="1:6" x14ac:dyDescent="0.25">
      <c r="A6" s="22" t="s">
        <v>69</v>
      </c>
      <c r="B6" s="23"/>
    </row>
    <row r="7" spans="1:6" x14ac:dyDescent="0.25">
      <c r="A7" s="117" t="s">
        <v>70</v>
      </c>
      <c r="B7" s="115" t="s">
        <v>29</v>
      </c>
      <c r="C7" s="115"/>
      <c r="D7" s="115"/>
      <c r="E7" s="115"/>
      <c r="F7" s="24"/>
    </row>
    <row r="8" spans="1:6" x14ac:dyDescent="0.25">
      <c r="A8" s="118"/>
      <c r="B8" s="25" t="s">
        <v>0</v>
      </c>
      <c r="C8" s="25" t="s">
        <v>32</v>
      </c>
      <c r="D8" s="25" t="s">
        <v>33</v>
      </c>
      <c r="E8" s="25" t="s">
        <v>3</v>
      </c>
    </row>
    <row r="9" spans="1:6" x14ac:dyDescent="0.25">
      <c r="A9" s="26" t="s">
        <v>34</v>
      </c>
      <c r="B9" s="4">
        <f>СВЦЭМ!$D$14+'СЕТ СН'!F5+СВЦЭМ!$D$10+'СЕТ СН'!F8-'СЕТ СН'!F$16</f>
        <v>3225.73453367</v>
      </c>
      <c r="C9" s="4">
        <f>СВЦЭМ!$D$14+'СЕТ СН'!G5+СВЦЭМ!$D$10+'СЕТ СН'!G8-'СЕТ СН'!G$16</f>
        <v>3288.4245336700001</v>
      </c>
      <c r="D9" s="4">
        <f>СВЦЭМ!$D$14+'СЕТ СН'!H5+СВЦЭМ!$D$10+'СЕТ СН'!H8-'СЕТ СН'!H$16</f>
        <v>3351.77453367</v>
      </c>
      <c r="E9" s="4">
        <f>СВЦЭМ!$D$14+'СЕТ СН'!I5+СВЦЭМ!$D$10+'СЕТ СН'!I8-'СЕТ СН'!I$16</f>
        <v>3420.3345336699999</v>
      </c>
    </row>
    <row r="10" spans="1:6" x14ac:dyDescent="0.25">
      <c r="A10" s="26" t="s">
        <v>35</v>
      </c>
      <c r="B10" s="4">
        <f>СВЦЭМ!$D$15+'СЕТ СН'!F5+СВЦЭМ!$D$10+'СЕТ СН'!F8-'СЕТ СН'!F$16</f>
        <v>3854.59973412</v>
      </c>
      <c r="C10" s="4">
        <f>СВЦЭМ!$D$15+'СЕТ СН'!G5+СВЦЭМ!$D$10+'СЕТ СН'!G8-'СЕТ СН'!G$16</f>
        <v>3917.2897341200005</v>
      </c>
      <c r="D10" s="4">
        <f>СВЦЭМ!$D$15+'СЕТ СН'!H5+СВЦЭМ!$D$10+'СЕТ СН'!H8-'СЕТ СН'!H$16</f>
        <v>3980.63973412</v>
      </c>
      <c r="E10" s="4">
        <f>СВЦЭМ!$D$15+'СЕТ СН'!I5+СВЦЭМ!$D$10+'СЕТ СН'!I8-'СЕТ СН'!I$16</f>
        <v>4049.1997341200004</v>
      </c>
    </row>
    <row r="11" spans="1:6" x14ac:dyDescent="0.25">
      <c r="A11" s="26" t="s">
        <v>36</v>
      </c>
      <c r="B11" s="4">
        <f>СВЦЭМ!$D$16+'СЕТ СН'!F5+СВЦЭМ!$D$10+'СЕТ СН'!F8-'СЕТ СН'!F$16</f>
        <v>5235.1924015700006</v>
      </c>
      <c r="C11" s="4">
        <f>СВЦЭМ!$D$16+'СЕТ СН'!G5+СВЦЭМ!$D$10+'СЕТ СН'!G8-'СЕТ СН'!G$16</f>
        <v>5297.8824015700002</v>
      </c>
      <c r="D11" s="4">
        <f>СВЦЭМ!$D$16+'СЕТ СН'!H5+СВЦЭМ!$D$10+'СЕТ СН'!H8-'СЕТ СН'!H$16</f>
        <v>5361.2324015699996</v>
      </c>
      <c r="E11" s="4">
        <f>СВЦЭМ!$D$16+'СЕТ СН'!I5+СВЦЭМ!$D$10+'СЕТ СН'!I8-'СЕТ СН'!I$16</f>
        <v>5429.79240157</v>
      </c>
    </row>
    <row r="12" spans="1:6" x14ac:dyDescent="0.25">
      <c r="A12" s="116"/>
      <c r="B12" s="116"/>
      <c r="C12" s="116"/>
      <c r="D12" s="116"/>
      <c r="E12" s="116"/>
    </row>
    <row r="13" spans="1:6" x14ac:dyDescent="0.25">
      <c r="A13" s="27" t="s">
        <v>71</v>
      </c>
      <c r="B13" s="23"/>
    </row>
    <row r="14" spans="1:6" x14ac:dyDescent="0.25">
      <c r="A14" s="117" t="s">
        <v>70</v>
      </c>
      <c r="B14" s="115" t="s">
        <v>29</v>
      </c>
      <c r="C14" s="115"/>
      <c r="D14" s="115"/>
      <c r="E14" s="115"/>
    </row>
    <row r="15" spans="1:6" x14ac:dyDescent="0.25">
      <c r="A15" s="118"/>
      <c r="B15" s="25" t="s">
        <v>0</v>
      </c>
      <c r="C15" s="25" t="s">
        <v>32</v>
      </c>
      <c r="D15" s="25" t="s">
        <v>33</v>
      </c>
      <c r="E15" s="25" t="s">
        <v>3</v>
      </c>
    </row>
    <row r="16" spans="1:6" x14ac:dyDescent="0.25">
      <c r="A16" s="26" t="s">
        <v>34</v>
      </c>
      <c r="B16" s="28">
        <f>СВЦЭМ!$D$14+'СЕТ СН'!F5+СВЦЭМ!$D$10+'СЕТ СН'!F8-'СЕТ СН'!F$16</f>
        <v>3225.73453367</v>
      </c>
      <c r="C16" s="28">
        <f>СВЦЭМ!$D$14+'СЕТ СН'!G5+СВЦЭМ!$D$10+'СЕТ СН'!G8-'СЕТ СН'!G$16</f>
        <v>3288.4245336700001</v>
      </c>
      <c r="D16" s="28">
        <f>СВЦЭМ!$D$14+'СЕТ СН'!H5+СВЦЭМ!$D$10+'СЕТ СН'!H8-'СЕТ СН'!H$16</f>
        <v>3351.77453367</v>
      </c>
      <c r="E16" s="28">
        <f>СВЦЭМ!$D$14+'СЕТ СН'!I5+СВЦЭМ!$D$10+'СЕТ СН'!I8-'СЕТ СН'!I$16</f>
        <v>3420.3345336699999</v>
      </c>
    </row>
    <row r="17" spans="1:5" x14ac:dyDescent="0.25">
      <c r="A17" s="26" t="s">
        <v>37</v>
      </c>
      <c r="B17" s="28">
        <f>СВЦЭМ!$D$17+'СЕТ СН'!F5+СВЦЭМ!$D$10+'СЕТ СН'!F8-'СЕТ СН'!F$16</f>
        <v>4203.4319790299996</v>
      </c>
      <c r="C17" s="28">
        <f>СВЦЭМ!$D$17+'СЕТ СН'!G5+СВЦЭМ!$D$10+'СЕТ СН'!G8-'СЕТ СН'!G$16</f>
        <v>4266.1219790300001</v>
      </c>
      <c r="D17" s="28">
        <f>СВЦЭМ!$D$17+'СЕТ СН'!H5+СВЦЭМ!$D$10+'СЕТ СН'!H8-'СЕТ СН'!H$16</f>
        <v>4329.4719790300005</v>
      </c>
      <c r="E17" s="28">
        <f>СВЦЭМ!$D$17+'СЕТ СН'!I5+СВЦЭМ!$D$10+'СЕТ СН'!I8-'СЕТ СН'!I$16</f>
        <v>4398.03197903</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topLeftCell="A102" zoomScale="70" zoomScaleNormal="70" zoomScaleSheetLayoutView="80" workbookViewId="0">
      <selection activeCell="A150" sqref="A150:XFD150"/>
    </sheetView>
  </sheetViews>
  <sheetFormatPr defaultColWidth="11.125" defaultRowHeight="15" x14ac:dyDescent="0.25"/>
  <cols>
    <col min="1" max="25" width="11.125" style="41"/>
    <col min="26" max="16384" width="11.125" style="30"/>
  </cols>
  <sheetData>
    <row r="1" spans="1:27" ht="40.5" customHeight="1" x14ac:dyDescent="0.2">
      <c r="A1" s="119"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сентябрь 2019г.</v>
      </c>
      <c r="B1" s="119"/>
      <c r="C1" s="119"/>
      <c r="D1" s="119"/>
      <c r="E1" s="119"/>
      <c r="F1" s="119"/>
      <c r="G1" s="119"/>
      <c r="H1" s="119"/>
      <c r="I1" s="119"/>
      <c r="J1" s="119"/>
      <c r="K1" s="119"/>
      <c r="L1" s="119"/>
      <c r="M1" s="119"/>
      <c r="N1" s="119"/>
      <c r="O1" s="119"/>
      <c r="P1" s="119"/>
      <c r="Q1" s="119"/>
      <c r="R1" s="119"/>
      <c r="S1" s="119"/>
      <c r="T1" s="119"/>
      <c r="U1" s="119"/>
      <c r="V1" s="119"/>
      <c r="W1" s="119"/>
      <c r="X1" s="119"/>
      <c r="Y1" s="119"/>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0" t="s">
        <v>38</v>
      </c>
      <c r="B3" s="120"/>
      <c r="C3" s="120"/>
      <c r="D3" s="120"/>
      <c r="E3" s="120"/>
      <c r="F3" s="120"/>
      <c r="G3" s="120"/>
      <c r="H3" s="120"/>
      <c r="I3" s="120"/>
      <c r="J3" s="120"/>
      <c r="K3" s="120"/>
      <c r="L3" s="120"/>
      <c r="M3" s="120"/>
      <c r="N3" s="120"/>
      <c r="O3" s="120"/>
      <c r="P3" s="120"/>
      <c r="Q3" s="120"/>
      <c r="R3" s="120"/>
      <c r="S3" s="120"/>
      <c r="T3" s="120"/>
      <c r="U3" s="120"/>
      <c r="V3" s="120"/>
      <c r="W3" s="120"/>
      <c r="X3" s="120"/>
      <c r="Y3" s="120"/>
    </row>
    <row r="4" spans="1:27" ht="15.75" x14ac:dyDescent="0.2">
      <c r="A4" s="120" t="s">
        <v>8</v>
      </c>
      <c r="B4" s="120"/>
      <c r="C4" s="120"/>
      <c r="D4" s="120"/>
      <c r="E4" s="120"/>
      <c r="F4" s="120"/>
      <c r="G4" s="120"/>
      <c r="H4" s="120"/>
      <c r="I4" s="120"/>
      <c r="J4" s="120"/>
      <c r="K4" s="120"/>
      <c r="L4" s="120"/>
      <c r="M4" s="120"/>
      <c r="N4" s="120"/>
      <c r="O4" s="120"/>
      <c r="P4" s="120"/>
      <c r="Q4" s="120"/>
      <c r="R4" s="120"/>
      <c r="S4" s="120"/>
      <c r="T4" s="120"/>
      <c r="U4" s="120"/>
      <c r="V4" s="120"/>
      <c r="W4" s="120"/>
      <c r="X4" s="120"/>
      <c r="Y4" s="120"/>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1" t="s">
        <v>7</v>
      </c>
      <c r="B9" s="124" t="s">
        <v>72</v>
      </c>
      <c r="C9" s="125"/>
      <c r="D9" s="125"/>
      <c r="E9" s="125"/>
      <c r="F9" s="125"/>
      <c r="G9" s="125"/>
      <c r="H9" s="125"/>
      <c r="I9" s="125"/>
      <c r="J9" s="125"/>
      <c r="K9" s="125"/>
      <c r="L9" s="125"/>
      <c r="M9" s="125"/>
      <c r="N9" s="125"/>
      <c r="O9" s="125"/>
      <c r="P9" s="125"/>
      <c r="Q9" s="125"/>
      <c r="R9" s="125"/>
      <c r="S9" s="125"/>
      <c r="T9" s="125"/>
      <c r="U9" s="125"/>
      <c r="V9" s="125"/>
      <c r="W9" s="125"/>
      <c r="X9" s="125"/>
      <c r="Y9" s="126"/>
    </row>
    <row r="10" spans="1:27" ht="12.75" x14ac:dyDescent="0.2">
      <c r="A10" s="122"/>
      <c r="B10" s="127"/>
      <c r="C10" s="128"/>
      <c r="D10" s="128"/>
      <c r="E10" s="128"/>
      <c r="F10" s="128"/>
      <c r="G10" s="128"/>
      <c r="H10" s="128"/>
      <c r="I10" s="128"/>
      <c r="J10" s="128"/>
      <c r="K10" s="128"/>
      <c r="L10" s="128"/>
      <c r="M10" s="128"/>
      <c r="N10" s="128"/>
      <c r="O10" s="128"/>
      <c r="P10" s="128"/>
      <c r="Q10" s="128"/>
      <c r="R10" s="128"/>
      <c r="S10" s="128"/>
      <c r="T10" s="128"/>
      <c r="U10" s="128"/>
      <c r="V10" s="128"/>
      <c r="W10" s="128"/>
      <c r="X10" s="128"/>
      <c r="Y10" s="129"/>
    </row>
    <row r="11" spans="1:27" ht="12.75" customHeight="1" x14ac:dyDescent="0.2">
      <c r="A11" s="123"/>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01.09.2019</v>
      </c>
      <c r="B12" s="36">
        <f>SUMIFS(СВЦЭМ!$C$33:$C$776,СВЦЭМ!$A$33:$A$776,$A12,СВЦЭМ!$B$33:$B$776,B$11)+'СЕТ СН'!$F$9+СВЦЭМ!$D$10+'СЕТ СН'!$F$5-'СЕТ СН'!$F$17</f>
        <v>3156.8013279300003</v>
      </c>
      <c r="C12" s="36">
        <f>SUMIFS(СВЦЭМ!$C$33:$C$776,СВЦЭМ!$A$33:$A$776,$A12,СВЦЭМ!$B$33:$B$776,C$11)+'СЕТ СН'!$F$9+СВЦЭМ!$D$10+'СЕТ СН'!$F$5-'СЕТ СН'!$F$17</f>
        <v>3189.4879303600001</v>
      </c>
      <c r="D12" s="36">
        <f>SUMIFS(СВЦЭМ!$C$33:$C$776,СВЦЭМ!$A$33:$A$776,$A12,СВЦЭМ!$B$33:$B$776,D$11)+'СЕТ СН'!$F$9+СВЦЭМ!$D$10+'СЕТ СН'!$F$5-'СЕТ СН'!$F$17</f>
        <v>3213.5349405300003</v>
      </c>
      <c r="E12" s="36">
        <f>SUMIFS(СВЦЭМ!$C$33:$C$776,СВЦЭМ!$A$33:$A$776,$A12,СВЦЭМ!$B$33:$B$776,E$11)+'СЕТ СН'!$F$9+СВЦЭМ!$D$10+'СЕТ СН'!$F$5-'СЕТ СН'!$F$17</f>
        <v>3238.55784318</v>
      </c>
      <c r="F12" s="36">
        <f>SUMIFS(СВЦЭМ!$C$33:$C$776,СВЦЭМ!$A$33:$A$776,$A12,СВЦЭМ!$B$33:$B$776,F$11)+'СЕТ СН'!$F$9+СВЦЭМ!$D$10+'СЕТ СН'!$F$5-'СЕТ СН'!$F$17</f>
        <v>3244.4503267700002</v>
      </c>
      <c r="G12" s="36">
        <f>SUMIFS(СВЦЭМ!$C$33:$C$776,СВЦЭМ!$A$33:$A$776,$A12,СВЦЭМ!$B$33:$B$776,G$11)+'СЕТ СН'!$F$9+СВЦЭМ!$D$10+'СЕТ СН'!$F$5-'СЕТ СН'!$F$17</f>
        <v>3235.2049602500001</v>
      </c>
      <c r="H12" s="36">
        <f>SUMIFS(СВЦЭМ!$C$33:$C$776,СВЦЭМ!$A$33:$A$776,$A12,СВЦЭМ!$B$33:$B$776,H$11)+'СЕТ СН'!$F$9+СВЦЭМ!$D$10+'СЕТ СН'!$F$5-'СЕТ СН'!$F$17</f>
        <v>3214.80993885</v>
      </c>
      <c r="I12" s="36">
        <f>SUMIFS(СВЦЭМ!$C$33:$C$776,СВЦЭМ!$A$33:$A$776,$A12,СВЦЭМ!$B$33:$B$776,I$11)+'СЕТ СН'!$F$9+СВЦЭМ!$D$10+'СЕТ СН'!$F$5-'СЕТ СН'!$F$17</f>
        <v>3180.4584310300002</v>
      </c>
      <c r="J12" s="36">
        <f>SUMIFS(СВЦЭМ!$C$33:$C$776,СВЦЭМ!$A$33:$A$776,$A12,СВЦЭМ!$B$33:$B$776,J$11)+'СЕТ СН'!$F$9+СВЦЭМ!$D$10+'СЕТ СН'!$F$5-'СЕТ СН'!$F$17</f>
        <v>3137.4547883700002</v>
      </c>
      <c r="K12" s="36">
        <f>SUMIFS(СВЦЭМ!$C$33:$C$776,СВЦЭМ!$A$33:$A$776,$A12,СВЦЭМ!$B$33:$B$776,K$11)+'СЕТ СН'!$F$9+СВЦЭМ!$D$10+'СЕТ СН'!$F$5-'СЕТ СН'!$F$17</f>
        <v>3101.3571372699998</v>
      </c>
      <c r="L12" s="36">
        <f>SUMIFS(СВЦЭМ!$C$33:$C$776,СВЦЭМ!$A$33:$A$776,$A12,СВЦЭМ!$B$33:$B$776,L$11)+'СЕТ СН'!$F$9+СВЦЭМ!$D$10+'СЕТ СН'!$F$5-'СЕТ СН'!$F$17</f>
        <v>3099.3167517400002</v>
      </c>
      <c r="M12" s="36">
        <f>SUMIFS(СВЦЭМ!$C$33:$C$776,СВЦЭМ!$A$33:$A$776,$A12,СВЦЭМ!$B$33:$B$776,M$11)+'СЕТ СН'!$F$9+СВЦЭМ!$D$10+'СЕТ СН'!$F$5-'СЕТ СН'!$F$17</f>
        <v>3101.1430333799999</v>
      </c>
      <c r="N12" s="36">
        <f>SUMIFS(СВЦЭМ!$C$33:$C$776,СВЦЭМ!$A$33:$A$776,$A12,СВЦЭМ!$B$33:$B$776,N$11)+'СЕТ СН'!$F$9+СВЦЭМ!$D$10+'СЕТ СН'!$F$5-'СЕТ СН'!$F$17</f>
        <v>3113.7069450500003</v>
      </c>
      <c r="O12" s="36">
        <f>SUMIFS(СВЦЭМ!$C$33:$C$776,СВЦЭМ!$A$33:$A$776,$A12,СВЦЭМ!$B$33:$B$776,O$11)+'СЕТ СН'!$F$9+СВЦЭМ!$D$10+'СЕТ СН'!$F$5-'СЕТ СН'!$F$17</f>
        <v>3116.5337976000001</v>
      </c>
      <c r="P12" s="36">
        <f>SUMIFS(СВЦЭМ!$C$33:$C$776,СВЦЭМ!$A$33:$A$776,$A12,СВЦЭМ!$B$33:$B$776,P$11)+'СЕТ СН'!$F$9+СВЦЭМ!$D$10+'СЕТ СН'!$F$5-'СЕТ СН'!$F$17</f>
        <v>3123.9907057400001</v>
      </c>
      <c r="Q12" s="36">
        <f>SUMIFS(СВЦЭМ!$C$33:$C$776,СВЦЭМ!$A$33:$A$776,$A12,СВЦЭМ!$B$33:$B$776,Q$11)+'СЕТ СН'!$F$9+СВЦЭМ!$D$10+'СЕТ СН'!$F$5-'СЕТ СН'!$F$17</f>
        <v>3129.9264229400001</v>
      </c>
      <c r="R12" s="36">
        <f>SUMIFS(СВЦЭМ!$C$33:$C$776,СВЦЭМ!$A$33:$A$776,$A12,СВЦЭМ!$B$33:$B$776,R$11)+'СЕТ СН'!$F$9+СВЦЭМ!$D$10+'СЕТ СН'!$F$5-'СЕТ СН'!$F$17</f>
        <v>3088.5479046099999</v>
      </c>
      <c r="S12" s="36">
        <f>SUMIFS(СВЦЭМ!$C$33:$C$776,СВЦЭМ!$A$33:$A$776,$A12,СВЦЭМ!$B$33:$B$776,S$11)+'СЕТ СН'!$F$9+СВЦЭМ!$D$10+'СЕТ СН'!$F$5-'СЕТ СН'!$F$17</f>
        <v>3054.64280964</v>
      </c>
      <c r="T12" s="36">
        <f>SUMIFS(СВЦЭМ!$C$33:$C$776,СВЦЭМ!$A$33:$A$776,$A12,СВЦЭМ!$B$33:$B$776,T$11)+'СЕТ СН'!$F$9+СВЦЭМ!$D$10+'СЕТ СН'!$F$5-'СЕТ СН'!$F$17</f>
        <v>3058.7435917000003</v>
      </c>
      <c r="U12" s="36">
        <f>SUMIFS(СВЦЭМ!$C$33:$C$776,СВЦЭМ!$A$33:$A$776,$A12,СВЦЭМ!$B$33:$B$776,U$11)+'СЕТ СН'!$F$9+СВЦЭМ!$D$10+'СЕТ СН'!$F$5-'СЕТ СН'!$F$17</f>
        <v>3063.18818857</v>
      </c>
      <c r="V12" s="36">
        <f>SUMIFS(СВЦЭМ!$C$33:$C$776,СВЦЭМ!$A$33:$A$776,$A12,СВЦЭМ!$B$33:$B$776,V$11)+'СЕТ СН'!$F$9+СВЦЭМ!$D$10+'СЕТ СН'!$F$5-'СЕТ СН'!$F$17</f>
        <v>3094.92980167</v>
      </c>
      <c r="W12" s="36">
        <f>SUMIFS(СВЦЭМ!$C$33:$C$776,СВЦЭМ!$A$33:$A$776,$A12,СВЦЭМ!$B$33:$B$776,W$11)+'СЕТ СН'!$F$9+СВЦЭМ!$D$10+'СЕТ СН'!$F$5-'СЕТ СН'!$F$17</f>
        <v>3081.1342662300003</v>
      </c>
      <c r="X12" s="36">
        <f>SUMIFS(СВЦЭМ!$C$33:$C$776,СВЦЭМ!$A$33:$A$776,$A12,СВЦЭМ!$B$33:$B$776,X$11)+'СЕТ СН'!$F$9+СВЦЭМ!$D$10+'СЕТ СН'!$F$5-'СЕТ СН'!$F$17</f>
        <v>3049.9343967</v>
      </c>
      <c r="Y12" s="36">
        <f>SUMIFS(СВЦЭМ!$C$33:$C$776,СВЦЭМ!$A$33:$A$776,$A12,СВЦЭМ!$B$33:$B$776,Y$11)+'СЕТ СН'!$F$9+СВЦЭМ!$D$10+'СЕТ СН'!$F$5-'СЕТ СН'!$F$17</f>
        <v>3094.9942176700001</v>
      </c>
      <c r="AA12" s="37"/>
    </row>
    <row r="13" spans="1:27" ht="15.75" x14ac:dyDescent="0.2">
      <c r="A13" s="35">
        <f>A12+1</f>
        <v>43710</v>
      </c>
      <c r="B13" s="36">
        <f>SUMIFS(СВЦЭМ!$C$33:$C$776,СВЦЭМ!$A$33:$A$776,$A13,СВЦЭМ!$B$33:$B$776,B$11)+'СЕТ СН'!$F$9+СВЦЭМ!$D$10+'СЕТ СН'!$F$5-'СЕТ СН'!$F$17</f>
        <v>3190.2263592200002</v>
      </c>
      <c r="C13" s="36">
        <f>SUMIFS(СВЦЭМ!$C$33:$C$776,СВЦЭМ!$A$33:$A$776,$A13,СВЦЭМ!$B$33:$B$776,C$11)+'СЕТ СН'!$F$9+СВЦЭМ!$D$10+'СЕТ СН'!$F$5-'СЕТ СН'!$F$17</f>
        <v>3198.9414669799999</v>
      </c>
      <c r="D13" s="36">
        <f>SUMIFS(СВЦЭМ!$C$33:$C$776,СВЦЭМ!$A$33:$A$776,$A13,СВЦЭМ!$B$33:$B$776,D$11)+'СЕТ СН'!$F$9+СВЦЭМ!$D$10+'СЕТ СН'!$F$5-'СЕТ СН'!$F$17</f>
        <v>3213.09856231</v>
      </c>
      <c r="E13" s="36">
        <f>SUMIFS(СВЦЭМ!$C$33:$C$776,СВЦЭМ!$A$33:$A$776,$A13,СВЦЭМ!$B$33:$B$776,E$11)+'СЕТ СН'!$F$9+СВЦЭМ!$D$10+'СЕТ СН'!$F$5-'СЕТ СН'!$F$17</f>
        <v>3216.8017180000002</v>
      </c>
      <c r="F13" s="36">
        <f>SUMIFS(СВЦЭМ!$C$33:$C$776,СВЦЭМ!$A$33:$A$776,$A13,СВЦЭМ!$B$33:$B$776,F$11)+'СЕТ СН'!$F$9+СВЦЭМ!$D$10+'СЕТ СН'!$F$5-'СЕТ СН'!$F$17</f>
        <v>3245.5768929700002</v>
      </c>
      <c r="G13" s="36">
        <f>SUMIFS(СВЦЭМ!$C$33:$C$776,СВЦЭМ!$A$33:$A$776,$A13,СВЦЭМ!$B$33:$B$776,G$11)+'СЕТ СН'!$F$9+СВЦЭМ!$D$10+'СЕТ СН'!$F$5-'СЕТ СН'!$F$17</f>
        <v>3215.6543003500001</v>
      </c>
      <c r="H13" s="36">
        <f>SUMIFS(СВЦЭМ!$C$33:$C$776,СВЦЭМ!$A$33:$A$776,$A13,СВЦЭМ!$B$33:$B$776,H$11)+'СЕТ СН'!$F$9+СВЦЭМ!$D$10+'СЕТ СН'!$F$5-'СЕТ СН'!$F$17</f>
        <v>3210.7549997000001</v>
      </c>
      <c r="I13" s="36">
        <f>SUMIFS(СВЦЭМ!$C$33:$C$776,СВЦЭМ!$A$33:$A$776,$A13,СВЦЭМ!$B$33:$B$776,I$11)+'СЕТ СН'!$F$9+СВЦЭМ!$D$10+'СЕТ СН'!$F$5-'СЕТ СН'!$F$17</f>
        <v>3214.9988829100002</v>
      </c>
      <c r="J13" s="36">
        <f>SUMIFS(СВЦЭМ!$C$33:$C$776,СВЦЭМ!$A$33:$A$776,$A13,СВЦЭМ!$B$33:$B$776,J$11)+'СЕТ СН'!$F$9+СВЦЭМ!$D$10+'СЕТ СН'!$F$5-'СЕТ СН'!$F$17</f>
        <v>3195.8206101999999</v>
      </c>
      <c r="K13" s="36">
        <f>SUMIFS(СВЦЭМ!$C$33:$C$776,СВЦЭМ!$A$33:$A$776,$A13,СВЦЭМ!$B$33:$B$776,K$11)+'СЕТ СН'!$F$9+СВЦЭМ!$D$10+'СЕТ СН'!$F$5-'СЕТ СН'!$F$17</f>
        <v>3156.5890817600002</v>
      </c>
      <c r="L13" s="36">
        <f>SUMIFS(СВЦЭМ!$C$33:$C$776,СВЦЭМ!$A$33:$A$776,$A13,СВЦЭМ!$B$33:$B$776,L$11)+'СЕТ СН'!$F$9+СВЦЭМ!$D$10+'СЕТ СН'!$F$5-'СЕТ СН'!$F$17</f>
        <v>3159.42478824</v>
      </c>
      <c r="M13" s="36">
        <f>SUMIFS(СВЦЭМ!$C$33:$C$776,СВЦЭМ!$A$33:$A$776,$A13,СВЦЭМ!$B$33:$B$776,M$11)+'СЕТ СН'!$F$9+СВЦЭМ!$D$10+'СЕТ СН'!$F$5-'СЕТ СН'!$F$17</f>
        <v>3165.8516302400003</v>
      </c>
      <c r="N13" s="36">
        <f>SUMIFS(СВЦЭМ!$C$33:$C$776,СВЦЭМ!$A$33:$A$776,$A13,СВЦЭМ!$B$33:$B$776,N$11)+'СЕТ СН'!$F$9+СВЦЭМ!$D$10+'СЕТ СН'!$F$5-'СЕТ СН'!$F$17</f>
        <v>3175.5142289200003</v>
      </c>
      <c r="O13" s="36">
        <f>SUMIFS(СВЦЭМ!$C$33:$C$776,СВЦЭМ!$A$33:$A$776,$A13,СВЦЭМ!$B$33:$B$776,O$11)+'СЕТ СН'!$F$9+СВЦЭМ!$D$10+'СЕТ СН'!$F$5-'СЕТ СН'!$F$17</f>
        <v>3167.61410867</v>
      </c>
      <c r="P13" s="36">
        <f>SUMIFS(СВЦЭМ!$C$33:$C$776,СВЦЭМ!$A$33:$A$776,$A13,СВЦЭМ!$B$33:$B$776,P$11)+'СЕТ СН'!$F$9+СВЦЭМ!$D$10+'СЕТ СН'!$F$5-'СЕТ СН'!$F$17</f>
        <v>3167.1768744199999</v>
      </c>
      <c r="Q13" s="36">
        <f>SUMIFS(СВЦЭМ!$C$33:$C$776,СВЦЭМ!$A$33:$A$776,$A13,СВЦЭМ!$B$33:$B$776,Q$11)+'СЕТ СН'!$F$9+СВЦЭМ!$D$10+'СЕТ СН'!$F$5-'СЕТ СН'!$F$17</f>
        <v>3168.3271741500002</v>
      </c>
      <c r="R13" s="36">
        <f>SUMIFS(СВЦЭМ!$C$33:$C$776,СВЦЭМ!$A$33:$A$776,$A13,СВЦЭМ!$B$33:$B$776,R$11)+'СЕТ СН'!$F$9+СВЦЭМ!$D$10+'СЕТ СН'!$F$5-'СЕТ СН'!$F$17</f>
        <v>3130.55622967</v>
      </c>
      <c r="S13" s="36">
        <f>SUMIFS(СВЦЭМ!$C$33:$C$776,СВЦЭМ!$A$33:$A$776,$A13,СВЦЭМ!$B$33:$B$776,S$11)+'СЕТ СН'!$F$9+СВЦЭМ!$D$10+'СЕТ СН'!$F$5-'СЕТ СН'!$F$17</f>
        <v>3091.1872654100002</v>
      </c>
      <c r="T13" s="36">
        <f>SUMIFS(СВЦЭМ!$C$33:$C$776,СВЦЭМ!$A$33:$A$776,$A13,СВЦЭМ!$B$33:$B$776,T$11)+'СЕТ СН'!$F$9+СВЦЭМ!$D$10+'СЕТ СН'!$F$5-'СЕТ СН'!$F$17</f>
        <v>3090.8005978000001</v>
      </c>
      <c r="U13" s="36">
        <f>SUMIFS(СВЦЭМ!$C$33:$C$776,СВЦЭМ!$A$33:$A$776,$A13,СВЦЭМ!$B$33:$B$776,U$11)+'СЕТ СН'!$F$9+СВЦЭМ!$D$10+'СЕТ СН'!$F$5-'СЕТ СН'!$F$17</f>
        <v>3090.8998694800002</v>
      </c>
      <c r="V13" s="36">
        <f>SUMIFS(СВЦЭМ!$C$33:$C$776,СВЦЭМ!$A$33:$A$776,$A13,СВЦЭМ!$B$33:$B$776,V$11)+'СЕТ СН'!$F$9+СВЦЭМ!$D$10+'СЕТ СН'!$F$5-'СЕТ СН'!$F$17</f>
        <v>3108.8985119899999</v>
      </c>
      <c r="W13" s="36">
        <f>SUMIFS(СВЦЭМ!$C$33:$C$776,СВЦЭМ!$A$33:$A$776,$A13,СВЦЭМ!$B$33:$B$776,W$11)+'СЕТ СН'!$F$9+СВЦЭМ!$D$10+'СЕТ СН'!$F$5-'СЕТ СН'!$F$17</f>
        <v>3093.8784880399999</v>
      </c>
      <c r="X13" s="36">
        <f>SUMIFS(СВЦЭМ!$C$33:$C$776,СВЦЭМ!$A$33:$A$776,$A13,СВЦЭМ!$B$33:$B$776,X$11)+'СЕТ СН'!$F$9+СВЦЭМ!$D$10+'СЕТ СН'!$F$5-'СЕТ СН'!$F$17</f>
        <v>3117.11753228</v>
      </c>
      <c r="Y13" s="36">
        <f>SUMIFS(СВЦЭМ!$C$33:$C$776,СВЦЭМ!$A$33:$A$776,$A13,СВЦЭМ!$B$33:$B$776,Y$11)+'СЕТ СН'!$F$9+СВЦЭМ!$D$10+'СЕТ СН'!$F$5-'СЕТ СН'!$F$17</f>
        <v>3170.4660035000002</v>
      </c>
    </row>
    <row r="14" spans="1:27" ht="15.75" x14ac:dyDescent="0.2">
      <c r="A14" s="35">
        <f t="shared" ref="A14:A42" si="0">A13+1</f>
        <v>43711</v>
      </c>
      <c r="B14" s="36">
        <f>SUMIFS(СВЦЭМ!$C$33:$C$776,СВЦЭМ!$A$33:$A$776,$A14,СВЦЭМ!$B$33:$B$776,B$11)+'СЕТ СН'!$F$9+СВЦЭМ!$D$10+'СЕТ СН'!$F$5-'СЕТ СН'!$F$17</f>
        <v>3236.4490497400002</v>
      </c>
      <c r="C14" s="36">
        <f>SUMIFS(СВЦЭМ!$C$33:$C$776,СВЦЭМ!$A$33:$A$776,$A14,СВЦЭМ!$B$33:$B$776,C$11)+'СЕТ СН'!$F$9+СВЦЭМ!$D$10+'СЕТ СН'!$F$5-'СЕТ СН'!$F$17</f>
        <v>3251.2379819600001</v>
      </c>
      <c r="D14" s="36">
        <f>SUMIFS(СВЦЭМ!$C$33:$C$776,СВЦЭМ!$A$33:$A$776,$A14,СВЦЭМ!$B$33:$B$776,D$11)+'СЕТ СН'!$F$9+СВЦЭМ!$D$10+'СЕТ СН'!$F$5-'СЕТ СН'!$F$17</f>
        <v>3242.4318016400002</v>
      </c>
      <c r="E14" s="36">
        <f>SUMIFS(СВЦЭМ!$C$33:$C$776,СВЦЭМ!$A$33:$A$776,$A14,СВЦЭМ!$B$33:$B$776,E$11)+'СЕТ СН'!$F$9+СВЦЭМ!$D$10+'СЕТ СН'!$F$5-'СЕТ СН'!$F$17</f>
        <v>3232.94932148</v>
      </c>
      <c r="F14" s="36">
        <f>SUMIFS(СВЦЭМ!$C$33:$C$776,СВЦЭМ!$A$33:$A$776,$A14,СВЦЭМ!$B$33:$B$776,F$11)+'СЕТ СН'!$F$9+СВЦЭМ!$D$10+'СЕТ СН'!$F$5-'СЕТ СН'!$F$17</f>
        <v>3234.1156181599999</v>
      </c>
      <c r="G14" s="36">
        <f>SUMIFS(СВЦЭМ!$C$33:$C$776,СВЦЭМ!$A$33:$A$776,$A14,СВЦЭМ!$B$33:$B$776,G$11)+'СЕТ СН'!$F$9+СВЦЭМ!$D$10+'СЕТ СН'!$F$5-'СЕТ СН'!$F$17</f>
        <v>3235.9594027800003</v>
      </c>
      <c r="H14" s="36">
        <f>SUMIFS(СВЦЭМ!$C$33:$C$776,СВЦЭМ!$A$33:$A$776,$A14,СВЦЭМ!$B$33:$B$776,H$11)+'СЕТ СН'!$F$9+СВЦЭМ!$D$10+'СЕТ СН'!$F$5-'СЕТ СН'!$F$17</f>
        <v>3232.9607672900001</v>
      </c>
      <c r="I14" s="36">
        <f>SUMIFS(СВЦЭМ!$C$33:$C$776,СВЦЭМ!$A$33:$A$776,$A14,СВЦЭМ!$B$33:$B$776,I$11)+'СЕТ СН'!$F$9+СВЦЭМ!$D$10+'СЕТ СН'!$F$5-'СЕТ СН'!$F$17</f>
        <v>3219.7133656800002</v>
      </c>
      <c r="J14" s="36">
        <f>SUMIFS(СВЦЭМ!$C$33:$C$776,СВЦЭМ!$A$33:$A$776,$A14,СВЦЭМ!$B$33:$B$776,J$11)+'СЕТ СН'!$F$9+СВЦЭМ!$D$10+'СЕТ СН'!$F$5-'СЕТ СН'!$F$17</f>
        <v>3171.4297633300002</v>
      </c>
      <c r="K14" s="36">
        <f>SUMIFS(СВЦЭМ!$C$33:$C$776,СВЦЭМ!$A$33:$A$776,$A14,СВЦЭМ!$B$33:$B$776,K$11)+'СЕТ СН'!$F$9+СВЦЭМ!$D$10+'СЕТ СН'!$F$5-'СЕТ СН'!$F$17</f>
        <v>3174.8487995800001</v>
      </c>
      <c r="L14" s="36">
        <f>SUMIFS(СВЦЭМ!$C$33:$C$776,СВЦЭМ!$A$33:$A$776,$A14,СВЦЭМ!$B$33:$B$776,L$11)+'СЕТ СН'!$F$9+СВЦЭМ!$D$10+'СЕТ СН'!$F$5-'СЕТ СН'!$F$17</f>
        <v>3176.84117668</v>
      </c>
      <c r="M14" s="36">
        <f>SUMIFS(СВЦЭМ!$C$33:$C$776,СВЦЭМ!$A$33:$A$776,$A14,СВЦЭМ!$B$33:$B$776,M$11)+'СЕТ СН'!$F$9+СВЦЭМ!$D$10+'СЕТ СН'!$F$5-'СЕТ СН'!$F$17</f>
        <v>3171.37671701</v>
      </c>
      <c r="N14" s="36">
        <f>SUMIFS(СВЦЭМ!$C$33:$C$776,СВЦЭМ!$A$33:$A$776,$A14,СВЦЭМ!$B$33:$B$776,N$11)+'СЕТ СН'!$F$9+СВЦЭМ!$D$10+'СЕТ СН'!$F$5-'СЕТ СН'!$F$17</f>
        <v>3169.7798002500003</v>
      </c>
      <c r="O14" s="36">
        <f>SUMIFS(СВЦЭМ!$C$33:$C$776,СВЦЭМ!$A$33:$A$776,$A14,СВЦЭМ!$B$33:$B$776,O$11)+'СЕТ СН'!$F$9+СВЦЭМ!$D$10+'СЕТ СН'!$F$5-'СЕТ СН'!$F$17</f>
        <v>3169.49714047</v>
      </c>
      <c r="P14" s="36">
        <f>SUMIFS(СВЦЭМ!$C$33:$C$776,СВЦЭМ!$A$33:$A$776,$A14,СВЦЭМ!$B$33:$B$776,P$11)+'СЕТ СН'!$F$9+СВЦЭМ!$D$10+'СЕТ СН'!$F$5-'СЕТ СН'!$F$17</f>
        <v>3174.2632942999999</v>
      </c>
      <c r="Q14" s="36">
        <f>SUMIFS(СВЦЭМ!$C$33:$C$776,СВЦЭМ!$A$33:$A$776,$A14,СВЦЭМ!$B$33:$B$776,Q$11)+'СЕТ СН'!$F$9+СВЦЭМ!$D$10+'СЕТ СН'!$F$5-'СЕТ СН'!$F$17</f>
        <v>3174.0933708500002</v>
      </c>
      <c r="R14" s="36">
        <f>SUMIFS(СВЦЭМ!$C$33:$C$776,СВЦЭМ!$A$33:$A$776,$A14,СВЦЭМ!$B$33:$B$776,R$11)+'СЕТ СН'!$F$9+СВЦЭМ!$D$10+'СЕТ СН'!$F$5-'СЕТ СН'!$F$17</f>
        <v>3128.49804318</v>
      </c>
      <c r="S14" s="36">
        <f>SUMIFS(СВЦЭМ!$C$33:$C$776,СВЦЭМ!$A$33:$A$776,$A14,СВЦЭМ!$B$33:$B$776,S$11)+'СЕТ СН'!$F$9+СВЦЭМ!$D$10+'СЕТ СН'!$F$5-'СЕТ СН'!$F$17</f>
        <v>3092.2049857100001</v>
      </c>
      <c r="T14" s="36">
        <f>SUMIFS(СВЦЭМ!$C$33:$C$776,СВЦЭМ!$A$33:$A$776,$A14,СВЦЭМ!$B$33:$B$776,T$11)+'СЕТ СН'!$F$9+СВЦЭМ!$D$10+'СЕТ СН'!$F$5-'СЕТ СН'!$F$17</f>
        <v>3104.1731343500001</v>
      </c>
      <c r="U14" s="36">
        <f>SUMIFS(СВЦЭМ!$C$33:$C$776,СВЦЭМ!$A$33:$A$776,$A14,СВЦЭМ!$B$33:$B$776,U$11)+'СЕТ СН'!$F$9+СВЦЭМ!$D$10+'СЕТ СН'!$F$5-'СЕТ СН'!$F$17</f>
        <v>3108.5022579800002</v>
      </c>
      <c r="V14" s="36">
        <f>SUMIFS(СВЦЭМ!$C$33:$C$776,СВЦЭМ!$A$33:$A$776,$A14,СВЦЭМ!$B$33:$B$776,V$11)+'СЕТ СН'!$F$9+СВЦЭМ!$D$10+'СЕТ СН'!$F$5-'СЕТ СН'!$F$17</f>
        <v>3128.3850103100003</v>
      </c>
      <c r="W14" s="36">
        <f>SUMIFS(СВЦЭМ!$C$33:$C$776,СВЦЭМ!$A$33:$A$776,$A14,СВЦЭМ!$B$33:$B$776,W$11)+'СЕТ СН'!$F$9+СВЦЭМ!$D$10+'СЕТ СН'!$F$5-'СЕТ СН'!$F$17</f>
        <v>3113.4625873200002</v>
      </c>
      <c r="X14" s="36">
        <f>SUMIFS(СВЦЭМ!$C$33:$C$776,СВЦЭМ!$A$33:$A$776,$A14,СВЦЭМ!$B$33:$B$776,X$11)+'СЕТ СН'!$F$9+СВЦЭМ!$D$10+'СЕТ СН'!$F$5-'СЕТ СН'!$F$17</f>
        <v>3086.9544373500003</v>
      </c>
      <c r="Y14" s="36">
        <f>SUMIFS(СВЦЭМ!$C$33:$C$776,СВЦЭМ!$A$33:$A$776,$A14,СВЦЭМ!$B$33:$B$776,Y$11)+'СЕТ СН'!$F$9+СВЦЭМ!$D$10+'СЕТ СН'!$F$5-'СЕТ СН'!$F$17</f>
        <v>3165.35295116</v>
      </c>
    </row>
    <row r="15" spans="1:27" ht="15.75" x14ac:dyDescent="0.2">
      <c r="A15" s="35">
        <f t="shared" si="0"/>
        <v>43712</v>
      </c>
      <c r="B15" s="36">
        <f>SUMIFS(СВЦЭМ!$C$33:$C$776,СВЦЭМ!$A$33:$A$776,$A15,СВЦЭМ!$B$33:$B$776,B$11)+'СЕТ СН'!$F$9+СВЦЭМ!$D$10+'СЕТ СН'!$F$5-'СЕТ СН'!$F$17</f>
        <v>3234.6604379</v>
      </c>
      <c r="C15" s="36">
        <f>SUMIFS(СВЦЭМ!$C$33:$C$776,СВЦЭМ!$A$33:$A$776,$A15,СВЦЭМ!$B$34:$B$777,C$11)+'СЕТ СН'!$F$9+СВЦЭМ!$D$10+'СЕТ СН'!$F$5-'СЕТ СН'!$F$17</f>
        <v>3234.6604379</v>
      </c>
      <c r="D15" s="36">
        <f>SUMIFS(СВЦЭМ!$C$33:$C$776,СВЦЭМ!$A$33:$A$776,$A15,СВЦЭМ!$B$33:$B$776,D$11)+'СЕТ СН'!$F$9+СВЦЭМ!$D$10+'СЕТ СН'!$F$5-'СЕТ СН'!$F$17</f>
        <v>3235.9153710099999</v>
      </c>
      <c r="E15" s="36">
        <f>SUMIFS(СВЦЭМ!$C$33:$C$776,СВЦЭМ!$A$33:$A$776,$A15,СВЦЭМ!$B$33:$B$776,E$11)+'СЕТ СН'!$F$9+СВЦЭМ!$D$10+'СЕТ СН'!$F$5-'СЕТ СН'!$F$17</f>
        <v>3230.1343743400002</v>
      </c>
      <c r="F15" s="36">
        <f>SUMIFS(СВЦЭМ!$C$33:$C$776,СВЦЭМ!$A$33:$A$776,$A15,СВЦЭМ!$B$33:$B$776,F$11)+'СЕТ СН'!$F$9+СВЦЭМ!$D$10+'СЕТ СН'!$F$5-'СЕТ СН'!$F$17</f>
        <v>3217.1949085200004</v>
      </c>
      <c r="G15" s="36">
        <f>SUMIFS(СВЦЭМ!$C$33:$C$776,СВЦЭМ!$A$33:$A$776,$A15,СВЦЭМ!$B$33:$B$776,G$11)+'СЕТ СН'!$F$9+СВЦЭМ!$D$10+'СЕТ СН'!$F$5-'СЕТ СН'!$F$17</f>
        <v>3230.07518097</v>
      </c>
      <c r="H15" s="36">
        <f>SUMIFS(СВЦЭМ!$C$33:$C$776,СВЦЭМ!$A$33:$A$776,$A15,СВЦЭМ!$B$33:$B$776,H$11)+'СЕТ СН'!$F$9+СВЦЭМ!$D$10+'СЕТ СН'!$F$5-'СЕТ СН'!$F$17</f>
        <v>3199.7352433900001</v>
      </c>
      <c r="I15" s="36">
        <f>SUMIFS(СВЦЭМ!$C$33:$C$776,СВЦЭМ!$A$33:$A$776,$A15,СВЦЭМ!$B$33:$B$776,I$11)+'СЕТ СН'!$F$9+СВЦЭМ!$D$10+'СЕТ СН'!$F$5-'СЕТ СН'!$F$17</f>
        <v>3187.0103898000002</v>
      </c>
      <c r="J15" s="36">
        <f>SUMIFS(СВЦЭМ!$C$33:$C$776,СВЦЭМ!$A$33:$A$776,$A15,СВЦЭМ!$B$33:$B$776,J$11)+'СЕТ СН'!$F$9+СВЦЭМ!$D$10+'СЕТ СН'!$F$5-'СЕТ СН'!$F$17</f>
        <v>3175.7960632700001</v>
      </c>
      <c r="K15" s="36">
        <f>SUMIFS(СВЦЭМ!$C$33:$C$776,СВЦЭМ!$A$33:$A$776,$A15,СВЦЭМ!$B$33:$B$776,K$11)+'СЕТ СН'!$F$9+СВЦЭМ!$D$10+'СЕТ СН'!$F$5-'СЕТ СН'!$F$17</f>
        <v>3183.6322572099998</v>
      </c>
      <c r="L15" s="36">
        <f>SUMIFS(СВЦЭМ!$C$33:$C$776,СВЦЭМ!$A$33:$A$776,$A15,СВЦЭМ!$B$33:$B$776,L$11)+'СЕТ СН'!$F$9+СВЦЭМ!$D$10+'СЕТ СН'!$F$5-'СЕТ СН'!$F$17</f>
        <v>3189.8528371299999</v>
      </c>
      <c r="M15" s="36">
        <f>SUMIFS(СВЦЭМ!$C$33:$C$776,СВЦЭМ!$A$33:$A$776,$A15,СВЦЭМ!$B$33:$B$776,M$11)+'СЕТ СН'!$F$9+СВЦЭМ!$D$10+'СЕТ СН'!$F$5-'СЕТ СН'!$F$17</f>
        <v>3190.2752886500002</v>
      </c>
      <c r="N15" s="36">
        <f>SUMIFS(СВЦЭМ!$C$33:$C$776,СВЦЭМ!$A$33:$A$776,$A15,СВЦЭМ!$B$33:$B$776,N$11)+'СЕТ СН'!$F$9+СВЦЭМ!$D$10+'СЕТ СН'!$F$5-'СЕТ СН'!$F$17</f>
        <v>3188.0478887899999</v>
      </c>
      <c r="O15" s="36">
        <f>SUMIFS(СВЦЭМ!$C$33:$C$776,СВЦЭМ!$A$33:$A$776,$A15,СВЦЭМ!$B$33:$B$776,O$11)+'СЕТ СН'!$F$9+СВЦЭМ!$D$10+'СЕТ СН'!$F$5-'СЕТ СН'!$F$17</f>
        <v>3189.6150708300001</v>
      </c>
      <c r="P15" s="36">
        <f>SUMIFS(СВЦЭМ!$C$33:$C$776,СВЦЭМ!$A$33:$A$776,$A15,СВЦЭМ!$B$33:$B$776,P$11)+'СЕТ СН'!$F$9+СВЦЭМ!$D$10+'СЕТ СН'!$F$5-'СЕТ СН'!$F$17</f>
        <v>3193.40929271</v>
      </c>
      <c r="Q15" s="36">
        <f>SUMIFS(СВЦЭМ!$C$33:$C$776,СВЦЭМ!$A$33:$A$776,$A15,СВЦЭМ!$B$33:$B$776,Q$11)+'СЕТ СН'!$F$9+СВЦЭМ!$D$10+'СЕТ СН'!$F$5-'СЕТ СН'!$F$17</f>
        <v>3187.3630705800001</v>
      </c>
      <c r="R15" s="36">
        <f>SUMIFS(СВЦЭМ!$C$33:$C$776,СВЦЭМ!$A$33:$A$776,$A15,СВЦЭМ!$B$33:$B$776,R$11)+'СЕТ СН'!$F$9+СВЦЭМ!$D$10+'СЕТ СН'!$F$5-'СЕТ СН'!$F$17</f>
        <v>3139.5964291499999</v>
      </c>
      <c r="S15" s="36">
        <f>SUMIFS(СВЦЭМ!$C$33:$C$776,СВЦЭМ!$A$33:$A$776,$A15,СВЦЭМ!$B$33:$B$776,S$11)+'СЕТ СН'!$F$9+СВЦЭМ!$D$10+'СЕТ СН'!$F$5-'СЕТ СН'!$F$17</f>
        <v>3103.0974637600002</v>
      </c>
      <c r="T15" s="36">
        <f>SUMIFS(СВЦЭМ!$C$33:$C$776,СВЦЭМ!$A$33:$A$776,$A15,СВЦЭМ!$B$33:$B$776,T$11)+'СЕТ СН'!$F$9+СВЦЭМ!$D$10+'СЕТ СН'!$F$5-'СЕТ СН'!$F$17</f>
        <v>3103.33865793</v>
      </c>
      <c r="U15" s="36">
        <f>SUMIFS(СВЦЭМ!$C$33:$C$776,СВЦЭМ!$A$33:$A$776,$A15,СВЦЭМ!$B$33:$B$776,U$11)+'СЕТ СН'!$F$9+СВЦЭМ!$D$10+'СЕТ СН'!$F$5-'СЕТ СН'!$F$17</f>
        <v>3105.1181807900002</v>
      </c>
      <c r="V15" s="36">
        <f>SUMIFS(СВЦЭМ!$C$33:$C$776,СВЦЭМ!$A$33:$A$776,$A15,СВЦЭМ!$B$33:$B$776,V$11)+'СЕТ СН'!$F$9+СВЦЭМ!$D$10+'СЕТ СН'!$F$5-'СЕТ СН'!$F$17</f>
        <v>3117.1382036200002</v>
      </c>
      <c r="W15" s="36">
        <f>SUMIFS(СВЦЭМ!$C$33:$C$776,СВЦЭМ!$A$33:$A$776,$A15,СВЦЭМ!$B$33:$B$776,W$11)+'СЕТ СН'!$F$9+СВЦЭМ!$D$10+'СЕТ СН'!$F$5-'СЕТ СН'!$F$17</f>
        <v>3111.4783245400004</v>
      </c>
      <c r="X15" s="36">
        <f>SUMIFS(СВЦЭМ!$C$33:$C$776,СВЦЭМ!$A$33:$A$776,$A15,СВЦЭМ!$B$33:$B$776,X$11)+'СЕТ СН'!$F$9+СВЦЭМ!$D$10+'СЕТ СН'!$F$5-'СЕТ СН'!$F$17</f>
        <v>3092.8554852500001</v>
      </c>
      <c r="Y15" s="36">
        <f>SUMIFS(СВЦЭМ!$C$33:$C$776,СВЦЭМ!$A$33:$A$776,$A15,СВЦЭМ!$B$33:$B$776,Y$11)+'СЕТ СН'!$F$9+СВЦЭМ!$D$10+'СЕТ СН'!$F$5-'СЕТ СН'!$F$17</f>
        <v>3155.4417392400001</v>
      </c>
    </row>
    <row r="16" spans="1:27" ht="15.75" x14ac:dyDescent="0.2">
      <c r="A16" s="35">
        <f t="shared" si="0"/>
        <v>43713</v>
      </c>
      <c r="B16" s="36">
        <f>SUMIFS(СВЦЭМ!$C$33:$C$776,СВЦЭМ!$A$33:$A$776,$A16,СВЦЭМ!$B$33:$B$776,B$11)+'СЕТ СН'!$F$9+СВЦЭМ!$D$10+'СЕТ СН'!$F$5-'СЕТ СН'!$F$17</f>
        <v>3244.9176858400001</v>
      </c>
      <c r="C16" s="36">
        <f>SUMIFS(СВЦЭМ!$C$33:$C$776,СВЦЭМ!$A$33:$A$776,$A16,СВЦЭМ!$B$33:$B$776,C$11)+'СЕТ СН'!$F$9+СВЦЭМ!$D$10+'СЕТ СН'!$F$5-'СЕТ СН'!$F$17</f>
        <v>3238.0948425400002</v>
      </c>
      <c r="D16" s="36">
        <f>SUMIFS(СВЦЭМ!$C$33:$C$776,СВЦЭМ!$A$33:$A$776,$A16,СВЦЭМ!$B$33:$B$776,D$11)+'СЕТ СН'!$F$9+СВЦЭМ!$D$10+'СЕТ СН'!$F$5-'СЕТ СН'!$F$17</f>
        <v>3233.89091487</v>
      </c>
      <c r="E16" s="36">
        <f>SUMIFS(СВЦЭМ!$C$33:$C$776,СВЦЭМ!$A$33:$A$776,$A16,СВЦЭМ!$B$33:$B$776,E$11)+'СЕТ СН'!$F$9+СВЦЭМ!$D$10+'СЕТ СН'!$F$5-'СЕТ СН'!$F$17</f>
        <v>3243.6419416200001</v>
      </c>
      <c r="F16" s="36">
        <f>SUMIFS(СВЦЭМ!$C$33:$C$776,СВЦЭМ!$A$33:$A$776,$A16,СВЦЭМ!$B$33:$B$776,F$11)+'СЕТ СН'!$F$9+СВЦЭМ!$D$10+'СЕТ СН'!$F$5-'СЕТ СН'!$F$17</f>
        <v>3233.2789438899999</v>
      </c>
      <c r="G16" s="36">
        <f>SUMIFS(СВЦЭМ!$C$33:$C$776,СВЦЭМ!$A$33:$A$776,$A16,СВЦЭМ!$B$33:$B$776,G$11)+'СЕТ СН'!$F$9+СВЦЭМ!$D$10+'СЕТ СН'!$F$5-'СЕТ СН'!$F$17</f>
        <v>3240.41976015</v>
      </c>
      <c r="H16" s="36">
        <f>SUMIFS(СВЦЭМ!$C$33:$C$776,СВЦЭМ!$A$33:$A$776,$A16,СВЦЭМ!$B$33:$B$776,H$11)+'СЕТ СН'!$F$9+СВЦЭМ!$D$10+'СЕТ СН'!$F$5-'СЕТ СН'!$F$17</f>
        <v>3232.8112728200003</v>
      </c>
      <c r="I16" s="36">
        <f>SUMIFS(СВЦЭМ!$C$33:$C$776,СВЦЭМ!$A$33:$A$776,$A16,СВЦЭМ!$B$33:$B$776,I$11)+'СЕТ СН'!$F$9+СВЦЭМ!$D$10+'СЕТ СН'!$F$5-'СЕТ СН'!$F$17</f>
        <v>3175.7778006799999</v>
      </c>
      <c r="J16" s="36">
        <f>SUMIFS(СВЦЭМ!$C$33:$C$776,СВЦЭМ!$A$33:$A$776,$A16,СВЦЭМ!$B$33:$B$776,J$11)+'СЕТ СН'!$F$9+СВЦЭМ!$D$10+'СЕТ СН'!$F$5-'СЕТ СН'!$F$17</f>
        <v>3182.9416215700003</v>
      </c>
      <c r="K16" s="36">
        <f>SUMIFS(СВЦЭМ!$C$33:$C$776,СВЦЭМ!$A$33:$A$776,$A16,СВЦЭМ!$B$33:$B$776,K$11)+'СЕТ СН'!$F$9+СВЦЭМ!$D$10+'СЕТ СН'!$F$5-'СЕТ СН'!$F$17</f>
        <v>3201.2609826799999</v>
      </c>
      <c r="L16" s="36">
        <f>SUMIFS(СВЦЭМ!$C$33:$C$776,СВЦЭМ!$A$33:$A$776,$A16,СВЦЭМ!$B$33:$B$776,L$11)+'СЕТ СН'!$F$9+СВЦЭМ!$D$10+'СЕТ СН'!$F$5-'СЕТ СН'!$F$17</f>
        <v>3208.7654950900001</v>
      </c>
      <c r="M16" s="36">
        <f>SUMIFS(СВЦЭМ!$C$33:$C$776,СВЦЭМ!$A$33:$A$776,$A16,СВЦЭМ!$B$33:$B$776,M$11)+'СЕТ СН'!$F$9+СВЦЭМ!$D$10+'СЕТ СН'!$F$5-'СЕТ СН'!$F$17</f>
        <v>3202.2340523299999</v>
      </c>
      <c r="N16" s="36">
        <f>SUMIFS(СВЦЭМ!$C$33:$C$776,СВЦЭМ!$A$33:$A$776,$A16,СВЦЭМ!$B$33:$B$776,N$11)+'СЕТ СН'!$F$9+СВЦЭМ!$D$10+'СЕТ СН'!$F$5-'СЕТ СН'!$F$17</f>
        <v>3192.0376089700003</v>
      </c>
      <c r="O16" s="36">
        <f>SUMIFS(СВЦЭМ!$C$33:$C$776,СВЦЭМ!$A$33:$A$776,$A16,СВЦЭМ!$B$33:$B$776,O$11)+'СЕТ СН'!$F$9+СВЦЭМ!$D$10+'СЕТ СН'!$F$5-'СЕТ СН'!$F$17</f>
        <v>3195.5374525000002</v>
      </c>
      <c r="P16" s="36">
        <f>SUMIFS(СВЦЭМ!$C$33:$C$776,СВЦЭМ!$A$33:$A$776,$A16,СВЦЭМ!$B$33:$B$776,P$11)+'СЕТ СН'!$F$9+СВЦЭМ!$D$10+'СЕТ СН'!$F$5-'СЕТ СН'!$F$17</f>
        <v>3196.6077528800001</v>
      </c>
      <c r="Q16" s="36">
        <f>SUMIFS(СВЦЭМ!$C$33:$C$776,СВЦЭМ!$A$33:$A$776,$A16,СВЦЭМ!$B$33:$B$776,Q$11)+'СЕТ СН'!$F$9+СВЦЭМ!$D$10+'СЕТ СН'!$F$5-'СЕТ СН'!$F$17</f>
        <v>3180.7837502100001</v>
      </c>
      <c r="R16" s="36">
        <f>SUMIFS(СВЦЭМ!$C$33:$C$776,СВЦЭМ!$A$33:$A$776,$A16,СВЦЭМ!$B$33:$B$776,R$11)+'СЕТ СН'!$F$9+СВЦЭМ!$D$10+'СЕТ СН'!$F$5-'СЕТ СН'!$F$17</f>
        <v>3137.57238899</v>
      </c>
      <c r="S16" s="36">
        <f>SUMIFS(СВЦЭМ!$C$33:$C$776,СВЦЭМ!$A$33:$A$776,$A16,СВЦЭМ!$B$33:$B$776,S$11)+'СЕТ СН'!$F$9+СВЦЭМ!$D$10+'СЕТ СН'!$F$5-'СЕТ СН'!$F$17</f>
        <v>3118.8958235</v>
      </c>
      <c r="T16" s="36">
        <f>SUMIFS(СВЦЭМ!$C$33:$C$776,СВЦЭМ!$A$33:$A$776,$A16,СВЦЭМ!$B$33:$B$776,T$11)+'СЕТ СН'!$F$9+СВЦЭМ!$D$10+'СЕТ СН'!$F$5-'СЕТ СН'!$F$17</f>
        <v>3150.1154199100001</v>
      </c>
      <c r="U16" s="36">
        <f>SUMIFS(СВЦЭМ!$C$33:$C$776,СВЦЭМ!$A$33:$A$776,$A16,СВЦЭМ!$B$33:$B$776,U$11)+'СЕТ СН'!$F$9+СВЦЭМ!$D$10+'СЕТ СН'!$F$5-'СЕТ СН'!$F$17</f>
        <v>3124.0337632199999</v>
      </c>
      <c r="V16" s="36">
        <f>SUMIFS(СВЦЭМ!$C$33:$C$776,СВЦЭМ!$A$33:$A$776,$A16,СВЦЭМ!$B$33:$B$776,V$11)+'СЕТ СН'!$F$9+СВЦЭМ!$D$10+'СЕТ СН'!$F$5-'СЕТ СН'!$F$17</f>
        <v>3131.6018800500001</v>
      </c>
      <c r="W16" s="36">
        <f>SUMIFS(СВЦЭМ!$C$33:$C$776,СВЦЭМ!$A$33:$A$776,$A16,СВЦЭМ!$B$33:$B$776,W$11)+'СЕТ СН'!$F$9+СВЦЭМ!$D$10+'СЕТ СН'!$F$5-'СЕТ СН'!$F$17</f>
        <v>3118.0802117200001</v>
      </c>
      <c r="X16" s="36">
        <f>SUMIFS(СВЦЭМ!$C$33:$C$776,СВЦЭМ!$A$33:$A$776,$A16,СВЦЭМ!$B$33:$B$776,X$11)+'СЕТ СН'!$F$9+СВЦЭМ!$D$10+'СЕТ СН'!$F$5-'СЕТ СН'!$F$17</f>
        <v>3088.64140782</v>
      </c>
      <c r="Y16" s="36">
        <f>SUMIFS(СВЦЭМ!$C$33:$C$776,СВЦЭМ!$A$33:$A$776,$A16,СВЦЭМ!$B$33:$B$776,Y$11)+'СЕТ СН'!$F$9+СВЦЭМ!$D$10+'СЕТ СН'!$F$5-'СЕТ СН'!$F$17</f>
        <v>3124.7312560099999</v>
      </c>
    </row>
    <row r="17" spans="1:25" ht="15.75" x14ac:dyDescent="0.2">
      <c r="A17" s="35">
        <f t="shared" si="0"/>
        <v>43714</v>
      </c>
      <c r="B17" s="36">
        <f>SUMIFS(СВЦЭМ!$C$33:$C$776,СВЦЭМ!$A$33:$A$776,$A17,СВЦЭМ!$B$33:$B$776,B$11)+'СЕТ СН'!$F$9+СВЦЭМ!$D$10+'СЕТ СН'!$F$5-'СЕТ СН'!$F$17</f>
        <v>3139.0053106700002</v>
      </c>
      <c r="C17" s="36">
        <f>SUMIFS(СВЦЭМ!$C$33:$C$776,СВЦЭМ!$A$33:$A$776,$A17,СВЦЭМ!$B$33:$B$776,C$11)+'СЕТ СН'!$F$9+СВЦЭМ!$D$10+'СЕТ СН'!$F$5-'СЕТ СН'!$F$17</f>
        <v>3212.1134306399999</v>
      </c>
      <c r="D17" s="36">
        <f>SUMIFS(СВЦЭМ!$C$33:$C$776,СВЦЭМ!$A$33:$A$776,$A17,СВЦЭМ!$B$33:$B$776,D$11)+'СЕТ СН'!$F$9+СВЦЭМ!$D$10+'СЕТ СН'!$F$5-'СЕТ СН'!$F$17</f>
        <v>3264.6559132500001</v>
      </c>
      <c r="E17" s="36">
        <f>SUMIFS(СВЦЭМ!$C$33:$C$776,СВЦЭМ!$A$33:$A$776,$A17,СВЦЭМ!$B$33:$B$776,E$11)+'СЕТ СН'!$F$9+СВЦЭМ!$D$10+'СЕТ СН'!$F$5-'СЕТ СН'!$F$17</f>
        <v>3303.3863594100003</v>
      </c>
      <c r="F17" s="36">
        <f>SUMIFS(СВЦЭМ!$C$33:$C$776,СВЦЭМ!$A$33:$A$776,$A17,СВЦЭМ!$B$33:$B$776,F$11)+'СЕТ СН'!$F$9+СВЦЭМ!$D$10+'СЕТ СН'!$F$5-'СЕТ СН'!$F$17</f>
        <v>3302.9210074800003</v>
      </c>
      <c r="G17" s="36">
        <f>SUMIFS(СВЦЭМ!$C$33:$C$776,СВЦЭМ!$A$33:$A$776,$A17,СВЦЭМ!$B$33:$B$776,G$11)+'СЕТ СН'!$F$9+СВЦЭМ!$D$10+'СЕТ СН'!$F$5-'СЕТ СН'!$F$17</f>
        <v>3287.3944382999998</v>
      </c>
      <c r="H17" s="36">
        <f>SUMIFS(СВЦЭМ!$C$33:$C$776,СВЦЭМ!$A$33:$A$776,$A17,СВЦЭМ!$B$33:$B$776,H$11)+'СЕТ СН'!$F$9+СВЦЭМ!$D$10+'СЕТ СН'!$F$5-'СЕТ СН'!$F$17</f>
        <v>3242.63700449</v>
      </c>
      <c r="I17" s="36">
        <f>SUMIFS(СВЦЭМ!$C$33:$C$776,СВЦЭМ!$A$33:$A$776,$A17,СВЦЭМ!$B$33:$B$776,I$11)+'СЕТ СН'!$F$9+СВЦЭМ!$D$10+'СЕТ СН'!$F$5-'СЕТ СН'!$F$17</f>
        <v>3206.5690058499999</v>
      </c>
      <c r="J17" s="36">
        <f>SUMIFS(СВЦЭМ!$C$33:$C$776,СВЦЭМ!$A$33:$A$776,$A17,СВЦЭМ!$B$33:$B$776,J$11)+'СЕТ СН'!$F$9+СВЦЭМ!$D$10+'СЕТ СН'!$F$5-'СЕТ СН'!$F$17</f>
        <v>3170.8546871899998</v>
      </c>
      <c r="K17" s="36">
        <f>SUMIFS(СВЦЭМ!$C$33:$C$776,СВЦЭМ!$A$33:$A$776,$A17,СВЦЭМ!$B$33:$B$776,K$11)+'СЕТ СН'!$F$9+СВЦЭМ!$D$10+'СЕТ СН'!$F$5-'СЕТ СН'!$F$17</f>
        <v>3145.6837390000001</v>
      </c>
      <c r="L17" s="36">
        <f>SUMIFS(СВЦЭМ!$C$33:$C$776,СВЦЭМ!$A$33:$A$776,$A17,СВЦЭМ!$B$33:$B$776,L$11)+'СЕТ СН'!$F$9+СВЦЭМ!$D$10+'СЕТ СН'!$F$5-'СЕТ СН'!$F$17</f>
        <v>3156.3482104700001</v>
      </c>
      <c r="M17" s="36">
        <f>SUMIFS(СВЦЭМ!$C$33:$C$776,СВЦЭМ!$A$33:$A$776,$A17,СВЦЭМ!$B$33:$B$776,M$11)+'СЕТ СН'!$F$9+СВЦЭМ!$D$10+'СЕТ СН'!$F$5-'СЕТ СН'!$F$17</f>
        <v>3128.7458560300001</v>
      </c>
      <c r="N17" s="36">
        <f>SUMIFS(СВЦЭМ!$C$33:$C$776,СВЦЭМ!$A$33:$A$776,$A17,СВЦЭМ!$B$33:$B$776,N$11)+'СЕТ СН'!$F$9+СВЦЭМ!$D$10+'СЕТ СН'!$F$5-'СЕТ СН'!$F$17</f>
        <v>3127.3976596000002</v>
      </c>
      <c r="O17" s="36">
        <f>SUMIFS(СВЦЭМ!$C$33:$C$776,СВЦЭМ!$A$33:$A$776,$A17,СВЦЭМ!$B$33:$B$776,O$11)+'СЕТ СН'!$F$9+СВЦЭМ!$D$10+'СЕТ СН'!$F$5-'СЕТ СН'!$F$17</f>
        <v>3131.1922887800001</v>
      </c>
      <c r="P17" s="36">
        <f>SUMIFS(СВЦЭМ!$C$33:$C$776,СВЦЭМ!$A$33:$A$776,$A17,СВЦЭМ!$B$33:$B$776,P$11)+'СЕТ СН'!$F$9+СВЦЭМ!$D$10+'СЕТ СН'!$F$5-'СЕТ СН'!$F$17</f>
        <v>3155.8494389799998</v>
      </c>
      <c r="Q17" s="36">
        <f>SUMIFS(СВЦЭМ!$C$33:$C$776,СВЦЭМ!$A$33:$A$776,$A17,СВЦЭМ!$B$33:$B$776,Q$11)+'СЕТ СН'!$F$9+СВЦЭМ!$D$10+'СЕТ СН'!$F$5-'СЕТ СН'!$F$17</f>
        <v>3149.1869526300002</v>
      </c>
      <c r="R17" s="36">
        <f>SUMIFS(СВЦЭМ!$C$33:$C$776,СВЦЭМ!$A$33:$A$776,$A17,СВЦЭМ!$B$33:$B$776,R$11)+'СЕТ СН'!$F$9+СВЦЭМ!$D$10+'СЕТ СН'!$F$5-'СЕТ СН'!$F$17</f>
        <v>3111.4854920900002</v>
      </c>
      <c r="S17" s="36">
        <f>SUMIFS(СВЦЭМ!$C$33:$C$776,СВЦЭМ!$A$33:$A$776,$A17,СВЦЭМ!$B$33:$B$776,S$11)+'СЕТ СН'!$F$9+СВЦЭМ!$D$10+'СЕТ СН'!$F$5-'СЕТ СН'!$F$17</f>
        <v>3082.0894497200002</v>
      </c>
      <c r="T17" s="36">
        <f>SUMIFS(СВЦЭМ!$C$33:$C$776,СВЦЭМ!$A$33:$A$776,$A17,СВЦЭМ!$B$33:$B$776,T$11)+'СЕТ СН'!$F$9+СВЦЭМ!$D$10+'СЕТ СН'!$F$5-'СЕТ СН'!$F$17</f>
        <v>3082.52836153</v>
      </c>
      <c r="U17" s="36">
        <f>SUMIFS(СВЦЭМ!$C$33:$C$776,СВЦЭМ!$A$33:$A$776,$A17,СВЦЭМ!$B$33:$B$776,U$11)+'СЕТ СН'!$F$9+СВЦЭМ!$D$10+'СЕТ СН'!$F$5-'СЕТ СН'!$F$17</f>
        <v>3085.4561410000001</v>
      </c>
      <c r="V17" s="36">
        <f>SUMIFS(СВЦЭМ!$C$33:$C$776,СВЦЭМ!$A$33:$A$776,$A17,СВЦЭМ!$B$33:$B$776,V$11)+'СЕТ СН'!$F$9+СВЦЭМ!$D$10+'СЕТ СН'!$F$5-'СЕТ СН'!$F$17</f>
        <v>3102.66329653</v>
      </c>
      <c r="W17" s="36">
        <f>SUMIFS(СВЦЭМ!$C$33:$C$776,СВЦЭМ!$A$33:$A$776,$A17,СВЦЭМ!$B$33:$B$776,W$11)+'СЕТ СН'!$F$9+СВЦЭМ!$D$10+'СЕТ СН'!$F$5-'СЕТ СН'!$F$17</f>
        <v>3093.0459339500003</v>
      </c>
      <c r="X17" s="36">
        <f>SUMIFS(СВЦЭМ!$C$33:$C$776,СВЦЭМ!$A$33:$A$776,$A17,СВЦЭМ!$B$33:$B$776,X$11)+'СЕТ СН'!$F$9+СВЦЭМ!$D$10+'СЕТ СН'!$F$5-'СЕТ СН'!$F$17</f>
        <v>3085.4525886500001</v>
      </c>
      <c r="Y17" s="36">
        <f>SUMIFS(СВЦЭМ!$C$33:$C$776,СВЦЭМ!$A$33:$A$776,$A17,СВЦЭМ!$B$33:$B$776,Y$11)+'СЕТ СН'!$F$9+СВЦЭМ!$D$10+'СЕТ СН'!$F$5-'СЕТ СН'!$F$17</f>
        <v>3152.97334907</v>
      </c>
    </row>
    <row r="18" spans="1:25" ht="15.75" x14ac:dyDescent="0.2">
      <c r="A18" s="35">
        <f t="shared" si="0"/>
        <v>43715</v>
      </c>
      <c r="B18" s="36">
        <f>SUMIFS(СВЦЭМ!$C$33:$C$776,СВЦЭМ!$A$33:$A$776,$A18,СВЦЭМ!$B$33:$B$776,B$11)+'СЕТ СН'!$F$9+СВЦЭМ!$D$10+'СЕТ СН'!$F$5-'СЕТ СН'!$F$17</f>
        <v>3186.2652818000001</v>
      </c>
      <c r="C18" s="36">
        <f>SUMIFS(СВЦЭМ!$C$33:$C$776,СВЦЭМ!$A$33:$A$776,$A18,СВЦЭМ!$B$33:$B$776,C$11)+'СЕТ СН'!$F$9+СВЦЭМ!$D$10+'СЕТ СН'!$F$5-'СЕТ СН'!$F$17</f>
        <v>3227.07692924</v>
      </c>
      <c r="D18" s="36">
        <f>SUMIFS(СВЦЭМ!$C$33:$C$776,СВЦЭМ!$A$33:$A$776,$A18,СВЦЭМ!$B$33:$B$776,D$11)+'СЕТ СН'!$F$9+СВЦЭМ!$D$10+'СЕТ СН'!$F$5-'СЕТ СН'!$F$17</f>
        <v>3249.1980171300002</v>
      </c>
      <c r="E18" s="36">
        <f>SUMIFS(СВЦЭМ!$C$33:$C$776,СВЦЭМ!$A$33:$A$776,$A18,СВЦЭМ!$B$33:$B$776,E$11)+'СЕТ СН'!$F$9+СВЦЭМ!$D$10+'СЕТ СН'!$F$5-'СЕТ СН'!$F$17</f>
        <v>3259.8868717300002</v>
      </c>
      <c r="F18" s="36">
        <f>SUMIFS(СВЦЭМ!$C$33:$C$776,СВЦЭМ!$A$33:$A$776,$A18,СВЦЭМ!$B$33:$B$776,F$11)+'СЕТ СН'!$F$9+СВЦЭМ!$D$10+'СЕТ СН'!$F$5-'СЕТ СН'!$F$17</f>
        <v>3265.6888241800002</v>
      </c>
      <c r="G18" s="36">
        <f>SUMIFS(СВЦЭМ!$C$33:$C$776,СВЦЭМ!$A$33:$A$776,$A18,СВЦЭМ!$B$33:$B$776,G$11)+'СЕТ СН'!$F$9+СВЦЭМ!$D$10+'СЕТ СН'!$F$5-'СЕТ СН'!$F$17</f>
        <v>3267.50017432</v>
      </c>
      <c r="H18" s="36">
        <f>SUMIFS(СВЦЭМ!$C$33:$C$776,СВЦЭМ!$A$33:$A$776,$A18,СВЦЭМ!$B$33:$B$776,H$11)+'СЕТ СН'!$F$9+СВЦЭМ!$D$10+'СЕТ СН'!$F$5-'СЕТ СН'!$F$17</f>
        <v>3227.4059786299999</v>
      </c>
      <c r="I18" s="36">
        <f>SUMIFS(СВЦЭМ!$C$33:$C$776,СВЦЭМ!$A$33:$A$776,$A18,СВЦЭМ!$B$33:$B$776,I$11)+'СЕТ СН'!$F$9+СВЦЭМ!$D$10+'СЕТ СН'!$F$5-'СЕТ СН'!$F$17</f>
        <v>3174.6358443600002</v>
      </c>
      <c r="J18" s="36">
        <f>SUMIFS(СВЦЭМ!$C$33:$C$776,СВЦЭМ!$A$33:$A$776,$A18,СВЦЭМ!$B$33:$B$776,J$11)+'СЕТ СН'!$F$9+СВЦЭМ!$D$10+'СЕТ СН'!$F$5-'СЕТ СН'!$F$17</f>
        <v>3134.1448661100003</v>
      </c>
      <c r="K18" s="36">
        <f>SUMIFS(СВЦЭМ!$C$33:$C$776,СВЦЭМ!$A$33:$A$776,$A18,СВЦЭМ!$B$33:$B$776,K$11)+'СЕТ СН'!$F$9+СВЦЭМ!$D$10+'СЕТ СН'!$F$5-'СЕТ СН'!$F$17</f>
        <v>3133.9012084200003</v>
      </c>
      <c r="L18" s="36">
        <f>SUMIFS(СВЦЭМ!$C$33:$C$776,СВЦЭМ!$A$33:$A$776,$A18,СВЦЭМ!$B$33:$B$776,L$11)+'СЕТ СН'!$F$9+СВЦЭМ!$D$10+'СЕТ СН'!$F$5-'СЕТ СН'!$F$17</f>
        <v>3160.12999012</v>
      </c>
      <c r="M18" s="36">
        <f>SUMIFS(СВЦЭМ!$C$33:$C$776,СВЦЭМ!$A$33:$A$776,$A18,СВЦЭМ!$B$33:$B$776,M$11)+'СЕТ СН'!$F$9+СВЦЭМ!$D$10+'СЕТ СН'!$F$5-'СЕТ СН'!$F$17</f>
        <v>3120.1205976599999</v>
      </c>
      <c r="N18" s="36">
        <f>SUMIFS(СВЦЭМ!$C$33:$C$776,СВЦЭМ!$A$33:$A$776,$A18,СВЦЭМ!$B$33:$B$776,N$11)+'СЕТ СН'!$F$9+СВЦЭМ!$D$10+'СЕТ СН'!$F$5-'СЕТ СН'!$F$17</f>
        <v>3165.76471098</v>
      </c>
      <c r="O18" s="36">
        <f>SUMIFS(СВЦЭМ!$C$33:$C$776,СВЦЭМ!$A$33:$A$776,$A18,СВЦЭМ!$B$33:$B$776,O$11)+'СЕТ СН'!$F$9+СВЦЭМ!$D$10+'СЕТ СН'!$F$5-'СЕТ СН'!$F$17</f>
        <v>3137.4411786800001</v>
      </c>
      <c r="P18" s="36">
        <f>SUMIFS(СВЦЭМ!$C$33:$C$776,СВЦЭМ!$A$33:$A$776,$A18,СВЦЭМ!$B$33:$B$776,P$11)+'СЕТ СН'!$F$9+СВЦЭМ!$D$10+'СЕТ СН'!$F$5-'СЕТ СН'!$F$17</f>
        <v>3137.8418229399999</v>
      </c>
      <c r="Q18" s="36">
        <f>SUMIFS(СВЦЭМ!$C$33:$C$776,СВЦЭМ!$A$33:$A$776,$A18,СВЦЭМ!$B$33:$B$776,Q$11)+'СЕТ СН'!$F$9+СВЦЭМ!$D$10+'СЕТ СН'!$F$5-'СЕТ СН'!$F$17</f>
        <v>3136.6475034200002</v>
      </c>
      <c r="R18" s="36">
        <f>SUMIFS(СВЦЭМ!$C$33:$C$776,СВЦЭМ!$A$33:$A$776,$A18,СВЦЭМ!$B$33:$B$776,R$11)+'СЕТ СН'!$F$9+СВЦЭМ!$D$10+'СЕТ СН'!$F$5-'СЕТ СН'!$F$17</f>
        <v>3097.9239734299999</v>
      </c>
      <c r="S18" s="36">
        <f>SUMIFS(СВЦЭМ!$C$33:$C$776,СВЦЭМ!$A$33:$A$776,$A18,СВЦЭМ!$B$33:$B$776,S$11)+'СЕТ СН'!$F$9+СВЦЭМ!$D$10+'СЕТ СН'!$F$5-'СЕТ СН'!$F$17</f>
        <v>3072.8253527699999</v>
      </c>
      <c r="T18" s="36">
        <f>SUMIFS(СВЦЭМ!$C$33:$C$776,СВЦЭМ!$A$33:$A$776,$A18,СВЦЭМ!$B$33:$B$776,T$11)+'СЕТ СН'!$F$9+СВЦЭМ!$D$10+'СЕТ СН'!$F$5-'СЕТ СН'!$F$17</f>
        <v>3073.5121981299999</v>
      </c>
      <c r="U18" s="36">
        <f>SUMIFS(СВЦЭМ!$C$33:$C$776,СВЦЭМ!$A$33:$A$776,$A18,СВЦЭМ!$B$33:$B$776,U$11)+'СЕТ СН'!$F$9+СВЦЭМ!$D$10+'СЕТ СН'!$F$5-'СЕТ СН'!$F$17</f>
        <v>3075.77322611</v>
      </c>
      <c r="V18" s="36">
        <f>SUMIFS(СВЦЭМ!$C$33:$C$776,СВЦЭМ!$A$33:$A$776,$A18,СВЦЭМ!$B$33:$B$776,V$11)+'СЕТ СН'!$F$9+СВЦЭМ!$D$10+'СЕТ СН'!$F$5-'СЕТ СН'!$F$17</f>
        <v>3090.0777111699999</v>
      </c>
      <c r="W18" s="36">
        <f>SUMIFS(СВЦЭМ!$C$33:$C$776,СВЦЭМ!$A$33:$A$776,$A18,СВЦЭМ!$B$33:$B$776,W$11)+'СЕТ СН'!$F$9+СВЦЭМ!$D$10+'СЕТ СН'!$F$5-'СЕТ СН'!$F$17</f>
        <v>3086.2352415</v>
      </c>
      <c r="X18" s="36">
        <f>SUMIFS(СВЦЭМ!$C$33:$C$776,СВЦЭМ!$A$33:$A$776,$A18,СВЦЭМ!$B$33:$B$776,X$11)+'СЕТ СН'!$F$9+СВЦЭМ!$D$10+'СЕТ СН'!$F$5-'СЕТ СН'!$F$17</f>
        <v>3066.94487897</v>
      </c>
      <c r="Y18" s="36">
        <f>SUMIFS(СВЦЭМ!$C$33:$C$776,СВЦЭМ!$A$33:$A$776,$A18,СВЦЭМ!$B$33:$B$776,Y$11)+'СЕТ СН'!$F$9+СВЦЭМ!$D$10+'СЕТ СН'!$F$5-'СЕТ СН'!$F$17</f>
        <v>3133.7760556500002</v>
      </c>
    </row>
    <row r="19" spans="1:25" ht="15.75" x14ac:dyDescent="0.2">
      <c r="A19" s="35">
        <f t="shared" si="0"/>
        <v>43716</v>
      </c>
      <c r="B19" s="36">
        <f>SUMIFS(СВЦЭМ!$C$33:$C$776,СВЦЭМ!$A$33:$A$776,$A19,СВЦЭМ!$B$33:$B$776,B$11)+'СЕТ СН'!$F$9+СВЦЭМ!$D$10+'СЕТ СН'!$F$5-'СЕТ СН'!$F$17</f>
        <v>3179.6086158900002</v>
      </c>
      <c r="C19" s="36">
        <f>SUMIFS(СВЦЭМ!$C$33:$C$776,СВЦЭМ!$A$33:$A$776,$A19,СВЦЭМ!$B$33:$B$776,C$11)+'СЕТ СН'!$F$9+СВЦЭМ!$D$10+'СЕТ СН'!$F$5-'СЕТ СН'!$F$17</f>
        <v>3211.7801911500001</v>
      </c>
      <c r="D19" s="36">
        <f>SUMIFS(СВЦЭМ!$C$33:$C$776,СВЦЭМ!$A$33:$A$776,$A19,СВЦЭМ!$B$33:$B$776,D$11)+'СЕТ СН'!$F$9+СВЦЭМ!$D$10+'СЕТ СН'!$F$5-'СЕТ СН'!$F$17</f>
        <v>3228.50062355</v>
      </c>
      <c r="E19" s="36">
        <f>SUMIFS(СВЦЭМ!$C$33:$C$776,СВЦЭМ!$A$33:$A$776,$A19,СВЦЭМ!$B$33:$B$776,E$11)+'СЕТ СН'!$F$9+СВЦЭМ!$D$10+'СЕТ СН'!$F$5-'СЕТ СН'!$F$17</f>
        <v>3239.1883867699999</v>
      </c>
      <c r="F19" s="36">
        <f>SUMIFS(СВЦЭМ!$C$33:$C$776,СВЦЭМ!$A$33:$A$776,$A19,СВЦЭМ!$B$33:$B$776,F$11)+'СЕТ СН'!$F$9+СВЦЭМ!$D$10+'СЕТ СН'!$F$5-'СЕТ СН'!$F$17</f>
        <v>3243.8937585399999</v>
      </c>
      <c r="G19" s="36">
        <f>SUMIFS(СВЦЭМ!$C$33:$C$776,СВЦЭМ!$A$33:$A$776,$A19,СВЦЭМ!$B$33:$B$776,G$11)+'СЕТ СН'!$F$9+СВЦЭМ!$D$10+'СЕТ СН'!$F$5-'СЕТ СН'!$F$17</f>
        <v>3242.1584036200002</v>
      </c>
      <c r="H19" s="36">
        <f>SUMIFS(СВЦЭМ!$C$33:$C$776,СВЦЭМ!$A$33:$A$776,$A19,СВЦЭМ!$B$33:$B$776,H$11)+'СЕТ СН'!$F$9+СВЦЭМ!$D$10+'СЕТ СН'!$F$5-'СЕТ СН'!$F$17</f>
        <v>3219.89915716</v>
      </c>
      <c r="I19" s="36">
        <f>SUMIFS(СВЦЭМ!$C$33:$C$776,СВЦЭМ!$A$33:$A$776,$A19,СВЦЭМ!$B$33:$B$776,I$11)+'СЕТ СН'!$F$9+СВЦЭМ!$D$10+'СЕТ СН'!$F$5-'СЕТ СН'!$F$17</f>
        <v>3199.5979286800002</v>
      </c>
      <c r="J19" s="36">
        <f>SUMIFS(СВЦЭМ!$C$33:$C$776,СВЦЭМ!$A$33:$A$776,$A19,СВЦЭМ!$B$33:$B$776,J$11)+'СЕТ СН'!$F$9+СВЦЭМ!$D$10+'СЕТ СН'!$F$5-'СЕТ СН'!$F$17</f>
        <v>3181.5953382299999</v>
      </c>
      <c r="K19" s="36">
        <f>SUMIFS(СВЦЭМ!$C$33:$C$776,СВЦЭМ!$A$33:$A$776,$A19,СВЦЭМ!$B$33:$B$776,K$11)+'СЕТ СН'!$F$9+СВЦЭМ!$D$10+'СЕТ СН'!$F$5-'СЕТ СН'!$F$17</f>
        <v>3151.7971576300001</v>
      </c>
      <c r="L19" s="36">
        <f>SUMIFS(СВЦЭМ!$C$33:$C$776,СВЦЭМ!$A$33:$A$776,$A19,СВЦЭМ!$B$33:$B$776,L$11)+'СЕТ СН'!$F$9+СВЦЭМ!$D$10+'СЕТ СН'!$F$5-'СЕТ СН'!$F$17</f>
        <v>3151.80527394</v>
      </c>
      <c r="M19" s="36">
        <f>SUMIFS(СВЦЭМ!$C$33:$C$776,СВЦЭМ!$A$33:$A$776,$A19,СВЦЭМ!$B$33:$B$776,M$11)+'СЕТ СН'!$F$9+СВЦЭМ!$D$10+'СЕТ СН'!$F$5-'СЕТ СН'!$F$17</f>
        <v>3127.1831348700002</v>
      </c>
      <c r="N19" s="36">
        <f>SUMIFS(СВЦЭМ!$C$33:$C$776,СВЦЭМ!$A$33:$A$776,$A19,СВЦЭМ!$B$33:$B$776,N$11)+'СЕТ СН'!$F$9+СВЦЭМ!$D$10+'СЕТ СН'!$F$5-'СЕТ СН'!$F$17</f>
        <v>3134.6371666800001</v>
      </c>
      <c r="O19" s="36">
        <f>SUMIFS(СВЦЭМ!$C$33:$C$776,СВЦЭМ!$A$33:$A$776,$A19,СВЦЭМ!$B$33:$B$776,O$11)+'СЕТ СН'!$F$9+СВЦЭМ!$D$10+'СЕТ СН'!$F$5-'СЕТ СН'!$F$17</f>
        <v>3138.87165289</v>
      </c>
      <c r="P19" s="36">
        <f>SUMIFS(СВЦЭМ!$C$33:$C$776,СВЦЭМ!$A$33:$A$776,$A19,СВЦЭМ!$B$33:$B$776,P$11)+'СЕТ СН'!$F$9+СВЦЭМ!$D$10+'СЕТ СН'!$F$5-'СЕТ СН'!$F$17</f>
        <v>3136.2083195</v>
      </c>
      <c r="Q19" s="36">
        <f>SUMIFS(СВЦЭМ!$C$33:$C$776,СВЦЭМ!$A$33:$A$776,$A19,СВЦЭМ!$B$33:$B$776,Q$11)+'СЕТ СН'!$F$9+СВЦЭМ!$D$10+'СЕТ СН'!$F$5-'СЕТ СН'!$F$17</f>
        <v>3144.37398196</v>
      </c>
      <c r="R19" s="36">
        <f>SUMIFS(СВЦЭМ!$C$33:$C$776,СВЦЭМ!$A$33:$A$776,$A19,СВЦЭМ!$B$33:$B$776,R$11)+'СЕТ СН'!$F$9+СВЦЭМ!$D$10+'СЕТ СН'!$F$5-'СЕТ СН'!$F$17</f>
        <v>3103.5768309100004</v>
      </c>
      <c r="S19" s="36">
        <f>SUMIFS(СВЦЭМ!$C$33:$C$776,СВЦЭМ!$A$33:$A$776,$A19,СВЦЭМ!$B$33:$B$776,S$11)+'СЕТ СН'!$F$9+СВЦЭМ!$D$10+'СЕТ СН'!$F$5-'СЕТ СН'!$F$17</f>
        <v>3069.2499481300001</v>
      </c>
      <c r="T19" s="36">
        <f>SUMIFS(СВЦЭМ!$C$33:$C$776,СВЦЭМ!$A$33:$A$776,$A19,СВЦЭМ!$B$33:$B$776,T$11)+'СЕТ СН'!$F$9+СВЦЭМ!$D$10+'СЕТ СН'!$F$5-'СЕТ СН'!$F$17</f>
        <v>3075.6455673700002</v>
      </c>
      <c r="U19" s="36">
        <f>SUMIFS(СВЦЭМ!$C$33:$C$776,СВЦЭМ!$A$33:$A$776,$A19,СВЦЭМ!$B$33:$B$776,U$11)+'СЕТ СН'!$F$9+СВЦЭМ!$D$10+'СЕТ СН'!$F$5-'СЕТ СН'!$F$17</f>
        <v>3088.5898919800002</v>
      </c>
      <c r="V19" s="36">
        <f>SUMIFS(СВЦЭМ!$C$33:$C$776,СВЦЭМ!$A$33:$A$776,$A19,СВЦЭМ!$B$33:$B$776,V$11)+'СЕТ СН'!$F$9+СВЦЭМ!$D$10+'СЕТ СН'!$F$5-'СЕТ СН'!$F$17</f>
        <v>3114.7281305900001</v>
      </c>
      <c r="W19" s="36">
        <f>SUMIFS(СВЦЭМ!$C$33:$C$776,СВЦЭМ!$A$33:$A$776,$A19,СВЦЭМ!$B$33:$B$776,W$11)+'СЕТ СН'!$F$9+СВЦЭМ!$D$10+'СЕТ СН'!$F$5-'СЕТ СН'!$F$17</f>
        <v>3107.9364606700001</v>
      </c>
      <c r="X19" s="36">
        <f>SUMIFS(СВЦЭМ!$C$33:$C$776,СВЦЭМ!$A$33:$A$776,$A19,СВЦЭМ!$B$33:$B$776,X$11)+'СЕТ СН'!$F$9+СВЦЭМ!$D$10+'СЕТ СН'!$F$5-'СЕТ СН'!$F$17</f>
        <v>3065.6238638599998</v>
      </c>
      <c r="Y19" s="36">
        <f>SUMIFS(СВЦЭМ!$C$33:$C$776,СВЦЭМ!$A$33:$A$776,$A19,СВЦЭМ!$B$33:$B$776,Y$11)+'СЕТ СН'!$F$9+СВЦЭМ!$D$10+'СЕТ СН'!$F$5-'СЕТ СН'!$F$17</f>
        <v>3088.6009330699999</v>
      </c>
    </row>
    <row r="20" spans="1:25" ht="15.75" x14ac:dyDescent="0.2">
      <c r="A20" s="35">
        <f t="shared" si="0"/>
        <v>43717</v>
      </c>
      <c r="B20" s="36">
        <f>SUMIFS(СВЦЭМ!$C$33:$C$776,СВЦЭМ!$A$33:$A$776,$A20,СВЦЭМ!$B$33:$B$776,B$11)+'СЕТ СН'!$F$9+СВЦЭМ!$D$10+'СЕТ СН'!$F$5-'СЕТ СН'!$F$17</f>
        <v>3152.2701456300001</v>
      </c>
      <c r="C20" s="36">
        <f>SUMIFS(СВЦЭМ!$C$33:$C$776,СВЦЭМ!$A$33:$A$776,$A20,СВЦЭМ!$B$33:$B$776,C$11)+'СЕТ СН'!$F$9+СВЦЭМ!$D$10+'СЕТ СН'!$F$5-'СЕТ СН'!$F$17</f>
        <v>3238.7912845800001</v>
      </c>
      <c r="D20" s="36">
        <f>SUMIFS(СВЦЭМ!$C$33:$C$776,СВЦЭМ!$A$33:$A$776,$A20,СВЦЭМ!$B$33:$B$776,D$11)+'СЕТ СН'!$F$9+СВЦЭМ!$D$10+'СЕТ СН'!$F$5-'СЕТ СН'!$F$17</f>
        <v>3257.2484460200003</v>
      </c>
      <c r="E20" s="36">
        <f>SUMIFS(СВЦЭМ!$C$33:$C$776,СВЦЭМ!$A$33:$A$776,$A20,СВЦЭМ!$B$33:$B$776,E$11)+'СЕТ СН'!$F$9+СВЦЭМ!$D$10+'СЕТ СН'!$F$5-'СЕТ СН'!$F$17</f>
        <v>3278.5597576</v>
      </c>
      <c r="F20" s="36">
        <f>SUMIFS(СВЦЭМ!$C$33:$C$776,СВЦЭМ!$A$33:$A$776,$A20,СВЦЭМ!$B$33:$B$776,F$11)+'СЕТ СН'!$F$9+СВЦЭМ!$D$10+'СЕТ СН'!$F$5-'СЕТ СН'!$F$17</f>
        <v>3276.18402913</v>
      </c>
      <c r="G20" s="36">
        <f>SUMIFS(СВЦЭМ!$C$33:$C$776,СВЦЭМ!$A$33:$A$776,$A20,СВЦЭМ!$B$33:$B$776,G$11)+'СЕТ СН'!$F$9+СВЦЭМ!$D$10+'СЕТ СН'!$F$5-'СЕТ СН'!$F$17</f>
        <v>3266.86424786</v>
      </c>
      <c r="H20" s="36">
        <f>SUMIFS(СВЦЭМ!$C$33:$C$776,СВЦЭМ!$A$33:$A$776,$A20,СВЦЭМ!$B$33:$B$776,H$11)+'СЕТ СН'!$F$9+СВЦЭМ!$D$10+'СЕТ СН'!$F$5-'СЕТ СН'!$F$17</f>
        <v>3205.6936814199998</v>
      </c>
      <c r="I20" s="36">
        <f>SUMIFS(СВЦЭМ!$C$33:$C$776,СВЦЭМ!$A$33:$A$776,$A20,СВЦЭМ!$B$33:$B$776,I$11)+'СЕТ СН'!$F$9+СВЦЭМ!$D$10+'СЕТ СН'!$F$5-'СЕТ СН'!$F$17</f>
        <v>3153.4311443699999</v>
      </c>
      <c r="J20" s="36">
        <f>SUMIFS(СВЦЭМ!$C$33:$C$776,СВЦЭМ!$A$33:$A$776,$A20,СВЦЭМ!$B$33:$B$776,J$11)+'СЕТ СН'!$F$9+СВЦЭМ!$D$10+'СЕТ СН'!$F$5-'СЕТ СН'!$F$17</f>
        <v>3104.6505932600003</v>
      </c>
      <c r="K20" s="36">
        <f>SUMIFS(СВЦЭМ!$C$33:$C$776,СВЦЭМ!$A$33:$A$776,$A20,СВЦЭМ!$B$33:$B$776,K$11)+'СЕТ СН'!$F$9+СВЦЭМ!$D$10+'СЕТ СН'!$F$5-'СЕТ СН'!$F$17</f>
        <v>3083.1764225100001</v>
      </c>
      <c r="L20" s="36">
        <f>SUMIFS(СВЦЭМ!$C$33:$C$776,СВЦЭМ!$A$33:$A$776,$A20,СВЦЭМ!$B$33:$B$776,L$11)+'СЕТ СН'!$F$9+СВЦЭМ!$D$10+'СЕТ СН'!$F$5-'СЕТ СН'!$F$17</f>
        <v>3081.0926026699999</v>
      </c>
      <c r="M20" s="36">
        <f>SUMIFS(СВЦЭМ!$C$33:$C$776,СВЦЭМ!$A$33:$A$776,$A20,СВЦЭМ!$B$33:$B$776,M$11)+'СЕТ СН'!$F$9+СВЦЭМ!$D$10+'СЕТ СН'!$F$5-'СЕТ СН'!$F$17</f>
        <v>3075.7396288499999</v>
      </c>
      <c r="N20" s="36">
        <f>SUMIFS(СВЦЭМ!$C$33:$C$776,СВЦЭМ!$A$33:$A$776,$A20,СВЦЭМ!$B$33:$B$776,N$11)+'СЕТ СН'!$F$9+СВЦЭМ!$D$10+'СЕТ СН'!$F$5-'СЕТ СН'!$F$17</f>
        <v>3080.4616355900002</v>
      </c>
      <c r="O20" s="36">
        <f>SUMIFS(СВЦЭМ!$C$33:$C$776,СВЦЭМ!$A$33:$A$776,$A20,СВЦЭМ!$B$33:$B$776,O$11)+'СЕТ СН'!$F$9+СВЦЭМ!$D$10+'СЕТ СН'!$F$5-'СЕТ СН'!$F$17</f>
        <v>3084.40997436</v>
      </c>
      <c r="P20" s="36">
        <f>SUMIFS(СВЦЭМ!$C$33:$C$776,СВЦЭМ!$A$33:$A$776,$A20,СВЦЭМ!$B$33:$B$776,P$11)+'СЕТ СН'!$F$9+СВЦЭМ!$D$10+'СЕТ СН'!$F$5-'СЕТ СН'!$F$17</f>
        <v>3088.9323267200002</v>
      </c>
      <c r="Q20" s="36">
        <f>SUMIFS(СВЦЭМ!$C$33:$C$776,СВЦЭМ!$A$33:$A$776,$A20,СВЦЭМ!$B$33:$B$776,Q$11)+'СЕТ СН'!$F$9+СВЦЭМ!$D$10+'СЕТ СН'!$F$5-'СЕТ СН'!$F$17</f>
        <v>3094.6143768800002</v>
      </c>
      <c r="R20" s="36">
        <f>SUMIFS(СВЦЭМ!$C$33:$C$776,СВЦЭМ!$A$33:$A$776,$A20,СВЦЭМ!$B$33:$B$776,R$11)+'СЕТ СН'!$F$9+СВЦЭМ!$D$10+'СЕТ СН'!$F$5-'СЕТ СН'!$F$17</f>
        <v>3089.3388763100002</v>
      </c>
      <c r="S20" s="36">
        <f>SUMIFS(СВЦЭМ!$C$33:$C$776,СВЦЭМ!$A$33:$A$776,$A20,СВЦЭМ!$B$33:$B$776,S$11)+'СЕТ СН'!$F$9+СВЦЭМ!$D$10+'СЕТ СН'!$F$5-'СЕТ СН'!$F$17</f>
        <v>3089.2351425000002</v>
      </c>
      <c r="T20" s="36">
        <f>SUMIFS(СВЦЭМ!$C$33:$C$776,СВЦЭМ!$A$33:$A$776,$A20,СВЦЭМ!$B$33:$B$776,T$11)+'СЕТ СН'!$F$9+СВЦЭМ!$D$10+'СЕТ СН'!$F$5-'СЕТ СН'!$F$17</f>
        <v>3078.3567108500001</v>
      </c>
      <c r="U20" s="36">
        <f>SUMIFS(СВЦЭМ!$C$33:$C$776,СВЦЭМ!$A$33:$A$776,$A20,СВЦЭМ!$B$33:$B$776,U$11)+'СЕТ СН'!$F$9+СВЦЭМ!$D$10+'СЕТ СН'!$F$5-'СЕТ СН'!$F$17</f>
        <v>3082.87117992</v>
      </c>
      <c r="V20" s="36">
        <f>SUMIFS(СВЦЭМ!$C$33:$C$776,СВЦЭМ!$A$33:$A$776,$A20,СВЦЭМ!$B$33:$B$776,V$11)+'СЕТ СН'!$F$9+СВЦЭМ!$D$10+'СЕТ СН'!$F$5-'СЕТ СН'!$F$17</f>
        <v>3101.5038588400002</v>
      </c>
      <c r="W20" s="36">
        <f>SUMIFS(СВЦЭМ!$C$33:$C$776,СВЦЭМ!$A$33:$A$776,$A20,СВЦЭМ!$B$33:$B$776,W$11)+'СЕТ СН'!$F$9+СВЦЭМ!$D$10+'СЕТ СН'!$F$5-'СЕТ СН'!$F$17</f>
        <v>3092.9506158200002</v>
      </c>
      <c r="X20" s="36">
        <f>SUMIFS(СВЦЭМ!$C$33:$C$776,СВЦЭМ!$A$33:$A$776,$A20,СВЦЭМ!$B$33:$B$776,X$11)+'СЕТ СН'!$F$9+СВЦЭМ!$D$10+'СЕТ СН'!$F$5-'СЕТ СН'!$F$17</f>
        <v>3082.20606675</v>
      </c>
      <c r="Y20" s="36">
        <f>SUMIFS(СВЦЭМ!$C$33:$C$776,СВЦЭМ!$A$33:$A$776,$A20,СВЦЭМ!$B$33:$B$776,Y$11)+'СЕТ СН'!$F$9+СВЦЭМ!$D$10+'СЕТ СН'!$F$5-'СЕТ СН'!$F$17</f>
        <v>3118.5200978100002</v>
      </c>
    </row>
    <row r="21" spans="1:25" ht="15.75" x14ac:dyDescent="0.2">
      <c r="A21" s="35">
        <f t="shared" si="0"/>
        <v>43718</v>
      </c>
      <c r="B21" s="36">
        <f>SUMIFS(СВЦЭМ!$C$33:$C$776,СВЦЭМ!$A$33:$A$776,$A21,СВЦЭМ!$B$33:$B$776,B$11)+'СЕТ СН'!$F$9+СВЦЭМ!$D$10+'СЕТ СН'!$F$5-'СЕТ СН'!$F$17</f>
        <v>3163.2645372900001</v>
      </c>
      <c r="C21" s="36">
        <f>SUMIFS(СВЦЭМ!$C$33:$C$776,СВЦЭМ!$A$33:$A$776,$A21,СВЦЭМ!$B$33:$B$776,C$11)+'СЕТ СН'!$F$9+СВЦЭМ!$D$10+'СЕТ СН'!$F$5-'СЕТ СН'!$F$17</f>
        <v>3185.6219346799999</v>
      </c>
      <c r="D21" s="36">
        <f>SUMIFS(СВЦЭМ!$C$33:$C$776,СВЦЭМ!$A$33:$A$776,$A21,СВЦЭМ!$B$33:$B$776,D$11)+'СЕТ СН'!$F$9+СВЦЭМ!$D$10+'СЕТ СН'!$F$5-'СЕТ СН'!$F$17</f>
        <v>3200.8207559299999</v>
      </c>
      <c r="E21" s="36">
        <f>SUMIFS(СВЦЭМ!$C$33:$C$776,СВЦЭМ!$A$33:$A$776,$A21,СВЦЭМ!$B$33:$B$776,E$11)+'СЕТ СН'!$F$9+СВЦЭМ!$D$10+'СЕТ СН'!$F$5-'СЕТ СН'!$F$17</f>
        <v>3204.6453067399998</v>
      </c>
      <c r="F21" s="36">
        <f>SUMIFS(СВЦЭМ!$C$33:$C$776,СВЦЭМ!$A$33:$A$776,$A21,СВЦЭМ!$B$33:$B$776,F$11)+'СЕТ СН'!$F$9+СВЦЭМ!$D$10+'СЕТ СН'!$F$5-'СЕТ СН'!$F$17</f>
        <v>3196.1840207</v>
      </c>
      <c r="G21" s="36">
        <f>SUMIFS(СВЦЭМ!$C$33:$C$776,СВЦЭМ!$A$33:$A$776,$A21,СВЦЭМ!$B$33:$B$776,G$11)+'СЕТ СН'!$F$9+СВЦЭМ!$D$10+'СЕТ СН'!$F$5-'СЕТ СН'!$F$17</f>
        <v>3191.0222138700001</v>
      </c>
      <c r="H21" s="36">
        <f>SUMIFS(СВЦЭМ!$C$33:$C$776,СВЦЭМ!$A$33:$A$776,$A21,СВЦЭМ!$B$33:$B$776,H$11)+'СЕТ СН'!$F$9+СВЦЭМ!$D$10+'СЕТ СН'!$F$5-'СЕТ СН'!$F$17</f>
        <v>3168.2559749100001</v>
      </c>
      <c r="I21" s="36">
        <f>SUMIFS(СВЦЭМ!$C$33:$C$776,СВЦЭМ!$A$33:$A$776,$A21,СВЦЭМ!$B$33:$B$776,I$11)+'СЕТ СН'!$F$9+СВЦЭМ!$D$10+'СЕТ СН'!$F$5-'СЕТ СН'!$F$17</f>
        <v>3158.5451176300003</v>
      </c>
      <c r="J21" s="36">
        <f>SUMIFS(СВЦЭМ!$C$33:$C$776,СВЦЭМ!$A$33:$A$776,$A21,СВЦЭМ!$B$33:$B$776,J$11)+'СЕТ СН'!$F$9+СВЦЭМ!$D$10+'СЕТ СН'!$F$5-'СЕТ СН'!$F$17</f>
        <v>3181.70282</v>
      </c>
      <c r="K21" s="36">
        <f>SUMIFS(СВЦЭМ!$C$33:$C$776,СВЦЭМ!$A$33:$A$776,$A21,СВЦЭМ!$B$33:$B$776,K$11)+'СЕТ СН'!$F$9+СВЦЭМ!$D$10+'СЕТ СН'!$F$5-'СЕТ СН'!$F$17</f>
        <v>3183.12945352</v>
      </c>
      <c r="L21" s="36">
        <f>SUMIFS(СВЦЭМ!$C$33:$C$776,СВЦЭМ!$A$33:$A$776,$A21,СВЦЭМ!$B$33:$B$776,L$11)+'СЕТ СН'!$F$9+СВЦЭМ!$D$10+'СЕТ СН'!$F$5-'СЕТ СН'!$F$17</f>
        <v>3194.0980217699998</v>
      </c>
      <c r="M21" s="36">
        <f>SUMIFS(СВЦЭМ!$C$33:$C$776,СВЦЭМ!$A$33:$A$776,$A21,СВЦЭМ!$B$33:$B$776,M$11)+'СЕТ СН'!$F$9+СВЦЭМ!$D$10+'СЕТ СН'!$F$5-'СЕТ СН'!$F$17</f>
        <v>3186.4666663500002</v>
      </c>
      <c r="N21" s="36">
        <f>SUMIFS(СВЦЭМ!$C$33:$C$776,СВЦЭМ!$A$33:$A$776,$A21,СВЦЭМ!$B$33:$B$776,N$11)+'СЕТ СН'!$F$9+СВЦЭМ!$D$10+'СЕТ СН'!$F$5-'СЕТ СН'!$F$17</f>
        <v>3181.50834029</v>
      </c>
      <c r="O21" s="36">
        <f>SUMIFS(СВЦЭМ!$C$33:$C$776,СВЦЭМ!$A$33:$A$776,$A21,СВЦЭМ!$B$33:$B$776,O$11)+'СЕТ СН'!$F$9+СВЦЭМ!$D$10+'СЕТ СН'!$F$5-'СЕТ СН'!$F$17</f>
        <v>3181.65879473</v>
      </c>
      <c r="P21" s="36">
        <f>SUMIFS(СВЦЭМ!$C$33:$C$776,СВЦЭМ!$A$33:$A$776,$A21,СВЦЭМ!$B$33:$B$776,P$11)+'СЕТ СН'!$F$9+СВЦЭМ!$D$10+'СЕТ СН'!$F$5-'СЕТ СН'!$F$17</f>
        <v>3175.1152591</v>
      </c>
      <c r="Q21" s="36">
        <f>SUMIFS(СВЦЭМ!$C$33:$C$776,СВЦЭМ!$A$33:$A$776,$A21,СВЦЭМ!$B$33:$B$776,Q$11)+'СЕТ СН'!$F$9+СВЦЭМ!$D$10+'СЕТ СН'!$F$5-'СЕТ СН'!$F$17</f>
        <v>3179.3431713499999</v>
      </c>
      <c r="R21" s="36">
        <f>SUMIFS(СВЦЭМ!$C$33:$C$776,СВЦЭМ!$A$33:$A$776,$A21,СВЦЭМ!$B$33:$B$776,R$11)+'СЕТ СН'!$F$9+СВЦЭМ!$D$10+'СЕТ СН'!$F$5-'СЕТ СН'!$F$17</f>
        <v>3177.3263999300002</v>
      </c>
      <c r="S21" s="36">
        <f>SUMIFS(СВЦЭМ!$C$33:$C$776,СВЦЭМ!$A$33:$A$776,$A21,СВЦЭМ!$B$33:$B$776,S$11)+'СЕТ СН'!$F$9+СВЦЭМ!$D$10+'СЕТ СН'!$F$5-'СЕТ СН'!$F$17</f>
        <v>3171.0081286700001</v>
      </c>
      <c r="T21" s="36">
        <f>SUMIFS(СВЦЭМ!$C$33:$C$776,СВЦЭМ!$A$33:$A$776,$A21,СВЦЭМ!$B$33:$B$776,T$11)+'СЕТ СН'!$F$9+СВЦЭМ!$D$10+'СЕТ СН'!$F$5-'СЕТ СН'!$F$17</f>
        <v>3176.7456299700002</v>
      </c>
      <c r="U21" s="36">
        <f>SUMIFS(СВЦЭМ!$C$33:$C$776,СВЦЭМ!$A$33:$A$776,$A21,СВЦЭМ!$B$33:$B$776,U$11)+'СЕТ СН'!$F$9+СВЦЭМ!$D$10+'СЕТ СН'!$F$5-'СЕТ СН'!$F$17</f>
        <v>3186.8190524199999</v>
      </c>
      <c r="V21" s="36">
        <f>SUMIFS(СВЦЭМ!$C$33:$C$776,СВЦЭМ!$A$33:$A$776,$A21,СВЦЭМ!$B$33:$B$776,V$11)+'СЕТ СН'!$F$9+СВЦЭМ!$D$10+'СЕТ СН'!$F$5-'СЕТ СН'!$F$17</f>
        <v>3200.3631528999999</v>
      </c>
      <c r="W21" s="36">
        <f>SUMIFS(СВЦЭМ!$C$33:$C$776,СВЦЭМ!$A$33:$A$776,$A21,СВЦЭМ!$B$33:$B$776,W$11)+'СЕТ СН'!$F$9+СВЦЭМ!$D$10+'СЕТ СН'!$F$5-'СЕТ СН'!$F$17</f>
        <v>3183.22529141</v>
      </c>
      <c r="X21" s="36">
        <f>SUMIFS(СВЦЭМ!$C$33:$C$776,СВЦЭМ!$A$33:$A$776,$A21,СВЦЭМ!$B$33:$B$776,X$11)+'СЕТ СН'!$F$9+СВЦЭМ!$D$10+'СЕТ СН'!$F$5-'СЕТ СН'!$F$17</f>
        <v>3154.5756522900001</v>
      </c>
      <c r="Y21" s="36">
        <f>SUMIFS(СВЦЭМ!$C$33:$C$776,СВЦЭМ!$A$33:$A$776,$A21,СВЦЭМ!$B$33:$B$776,Y$11)+'СЕТ СН'!$F$9+СВЦЭМ!$D$10+'СЕТ СН'!$F$5-'СЕТ СН'!$F$17</f>
        <v>3169.9384920299999</v>
      </c>
    </row>
    <row r="22" spans="1:25" ht="15.75" x14ac:dyDescent="0.2">
      <c r="A22" s="35">
        <f t="shared" si="0"/>
        <v>43719</v>
      </c>
      <c r="B22" s="36">
        <f>SUMIFS(СВЦЭМ!$C$33:$C$776,СВЦЭМ!$A$33:$A$776,$A22,СВЦЭМ!$B$33:$B$776,B$11)+'СЕТ СН'!$F$9+СВЦЭМ!$D$10+'СЕТ СН'!$F$5-'СЕТ СН'!$F$17</f>
        <v>3257.8755901300001</v>
      </c>
      <c r="C22" s="36">
        <f>SUMIFS(СВЦЭМ!$C$33:$C$776,СВЦЭМ!$A$33:$A$776,$A22,СВЦЭМ!$B$33:$B$776,C$11)+'СЕТ СН'!$F$9+СВЦЭМ!$D$10+'СЕТ СН'!$F$5-'СЕТ СН'!$F$17</f>
        <v>3288.4322687499998</v>
      </c>
      <c r="D22" s="36">
        <f>SUMIFS(СВЦЭМ!$C$33:$C$776,СВЦЭМ!$A$33:$A$776,$A22,СВЦЭМ!$B$33:$B$776,D$11)+'СЕТ СН'!$F$9+СВЦЭМ!$D$10+'СЕТ СН'!$F$5-'СЕТ СН'!$F$17</f>
        <v>3319.67812779</v>
      </c>
      <c r="E22" s="36">
        <f>SUMIFS(СВЦЭМ!$C$33:$C$776,СВЦЭМ!$A$33:$A$776,$A22,СВЦЭМ!$B$33:$B$776,E$11)+'СЕТ СН'!$F$9+СВЦЭМ!$D$10+'СЕТ СН'!$F$5-'СЕТ СН'!$F$17</f>
        <v>3324.4625604500002</v>
      </c>
      <c r="F22" s="36">
        <f>SUMIFS(СВЦЭМ!$C$33:$C$776,СВЦЭМ!$A$33:$A$776,$A22,СВЦЭМ!$B$33:$B$776,F$11)+'СЕТ СН'!$F$9+СВЦЭМ!$D$10+'СЕТ СН'!$F$5-'СЕТ СН'!$F$17</f>
        <v>3330.70932042</v>
      </c>
      <c r="G22" s="36">
        <f>SUMIFS(СВЦЭМ!$C$33:$C$776,СВЦЭМ!$A$33:$A$776,$A22,СВЦЭМ!$B$33:$B$776,G$11)+'СЕТ СН'!$F$9+СВЦЭМ!$D$10+'СЕТ СН'!$F$5-'СЕТ СН'!$F$17</f>
        <v>3312.28986227</v>
      </c>
      <c r="H22" s="36">
        <f>SUMIFS(СВЦЭМ!$C$33:$C$776,СВЦЭМ!$A$33:$A$776,$A22,СВЦЭМ!$B$33:$B$776,H$11)+'СЕТ СН'!$F$9+СВЦЭМ!$D$10+'СЕТ СН'!$F$5-'СЕТ СН'!$F$17</f>
        <v>3262.6881233399999</v>
      </c>
      <c r="I22" s="36">
        <f>SUMIFS(СВЦЭМ!$C$33:$C$776,СВЦЭМ!$A$33:$A$776,$A22,СВЦЭМ!$B$33:$B$776,I$11)+'СЕТ СН'!$F$9+СВЦЭМ!$D$10+'СЕТ СН'!$F$5-'СЕТ СН'!$F$17</f>
        <v>3219.0020097199999</v>
      </c>
      <c r="J22" s="36">
        <f>SUMIFS(СВЦЭМ!$C$33:$C$776,СВЦЭМ!$A$33:$A$776,$A22,СВЦЭМ!$B$33:$B$776,J$11)+'СЕТ СН'!$F$9+СВЦЭМ!$D$10+'СЕТ СН'!$F$5-'СЕТ СН'!$F$17</f>
        <v>3173.2334646200002</v>
      </c>
      <c r="K22" s="36">
        <f>SUMIFS(СВЦЭМ!$C$33:$C$776,СВЦЭМ!$A$33:$A$776,$A22,СВЦЭМ!$B$33:$B$776,K$11)+'СЕТ СН'!$F$9+СВЦЭМ!$D$10+'СЕТ СН'!$F$5-'СЕТ СН'!$F$17</f>
        <v>3166.28004422</v>
      </c>
      <c r="L22" s="36">
        <f>SUMIFS(СВЦЭМ!$C$33:$C$776,СВЦЭМ!$A$33:$A$776,$A22,СВЦЭМ!$B$33:$B$776,L$11)+'СЕТ СН'!$F$9+СВЦЭМ!$D$10+'СЕТ СН'!$F$5-'СЕТ СН'!$F$17</f>
        <v>3170.6431747400002</v>
      </c>
      <c r="M22" s="36">
        <f>SUMIFS(СВЦЭМ!$C$33:$C$776,СВЦЭМ!$A$33:$A$776,$A22,СВЦЭМ!$B$33:$B$776,M$11)+'СЕТ СН'!$F$9+СВЦЭМ!$D$10+'СЕТ СН'!$F$5-'СЕТ СН'!$F$17</f>
        <v>3162.8284283399998</v>
      </c>
      <c r="N22" s="36">
        <f>SUMIFS(СВЦЭМ!$C$33:$C$776,СВЦЭМ!$A$33:$A$776,$A22,СВЦЭМ!$B$33:$B$776,N$11)+'СЕТ СН'!$F$9+СВЦЭМ!$D$10+'СЕТ СН'!$F$5-'СЕТ СН'!$F$17</f>
        <v>3166.1518238600001</v>
      </c>
      <c r="O22" s="36">
        <f>SUMIFS(СВЦЭМ!$C$33:$C$776,СВЦЭМ!$A$33:$A$776,$A22,СВЦЭМ!$B$33:$B$776,O$11)+'СЕТ СН'!$F$9+СВЦЭМ!$D$10+'СЕТ СН'!$F$5-'СЕТ СН'!$F$17</f>
        <v>3175.4058100500001</v>
      </c>
      <c r="P22" s="36">
        <f>SUMIFS(СВЦЭМ!$C$33:$C$776,СВЦЭМ!$A$33:$A$776,$A22,СВЦЭМ!$B$33:$B$776,P$11)+'СЕТ СН'!$F$9+СВЦЭМ!$D$10+'СЕТ СН'!$F$5-'СЕТ СН'!$F$17</f>
        <v>3189.68813245</v>
      </c>
      <c r="Q22" s="36">
        <f>SUMIFS(СВЦЭМ!$C$33:$C$776,СВЦЭМ!$A$33:$A$776,$A22,СВЦЭМ!$B$33:$B$776,Q$11)+'СЕТ СН'!$F$9+СВЦЭМ!$D$10+'СЕТ СН'!$F$5-'СЕТ СН'!$F$17</f>
        <v>3194.8368602300002</v>
      </c>
      <c r="R22" s="36">
        <f>SUMIFS(СВЦЭМ!$C$33:$C$776,СВЦЭМ!$A$33:$A$776,$A22,СВЦЭМ!$B$33:$B$776,R$11)+'СЕТ СН'!$F$9+СВЦЭМ!$D$10+'СЕТ СН'!$F$5-'СЕТ СН'!$F$17</f>
        <v>3173.3695097700001</v>
      </c>
      <c r="S22" s="36">
        <f>SUMIFS(СВЦЭМ!$C$33:$C$776,СВЦЭМ!$A$33:$A$776,$A22,СВЦЭМ!$B$33:$B$776,S$11)+'СЕТ СН'!$F$9+СВЦЭМ!$D$10+'СЕТ СН'!$F$5-'СЕТ СН'!$F$17</f>
        <v>3178.6721534500002</v>
      </c>
      <c r="T22" s="36">
        <f>SUMIFS(СВЦЭМ!$C$33:$C$776,СВЦЭМ!$A$33:$A$776,$A22,СВЦЭМ!$B$33:$B$776,T$11)+'СЕТ СН'!$F$9+СВЦЭМ!$D$10+'СЕТ СН'!$F$5-'СЕТ СН'!$F$17</f>
        <v>3180.8700518700002</v>
      </c>
      <c r="U22" s="36">
        <f>SUMIFS(СВЦЭМ!$C$33:$C$776,СВЦЭМ!$A$33:$A$776,$A22,СВЦЭМ!$B$33:$B$776,U$11)+'СЕТ СН'!$F$9+СВЦЭМ!$D$10+'СЕТ СН'!$F$5-'СЕТ СН'!$F$17</f>
        <v>3183.5044585000001</v>
      </c>
      <c r="V22" s="36">
        <f>SUMIFS(СВЦЭМ!$C$33:$C$776,СВЦЭМ!$A$33:$A$776,$A22,СВЦЭМ!$B$33:$B$776,V$11)+'СЕТ СН'!$F$9+СВЦЭМ!$D$10+'СЕТ СН'!$F$5-'СЕТ СН'!$F$17</f>
        <v>3187.19162968</v>
      </c>
      <c r="W22" s="36">
        <f>SUMIFS(СВЦЭМ!$C$33:$C$776,СВЦЭМ!$A$33:$A$776,$A22,СВЦЭМ!$B$33:$B$776,W$11)+'СЕТ СН'!$F$9+СВЦЭМ!$D$10+'СЕТ СН'!$F$5-'СЕТ СН'!$F$17</f>
        <v>3174.4192781900001</v>
      </c>
      <c r="X22" s="36">
        <f>SUMIFS(СВЦЭМ!$C$33:$C$776,СВЦЭМ!$A$33:$A$776,$A22,СВЦЭМ!$B$33:$B$776,X$11)+'СЕТ СН'!$F$9+СВЦЭМ!$D$10+'СЕТ СН'!$F$5-'СЕТ СН'!$F$17</f>
        <v>3156.1123098900002</v>
      </c>
      <c r="Y22" s="36">
        <f>SUMIFS(СВЦЭМ!$C$33:$C$776,СВЦЭМ!$A$33:$A$776,$A22,СВЦЭМ!$B$33:$B$776,Y$11)+'СЕТ СН'!$F$9+СВЦЭМ!$D$10+'СЕТ СН'!$F$5-'СЕТ СН'!$F$17</f>
        <v>3169.5903778100001</v>
      </c>
    </row>
    <row r="23" spans="1:25" ht="15.75" x14ac:dyDescent="0.2">
      <c r="A23" s="35">
        <f t="shared" si="0"/>
        <v>43720</v>
      </c>
      <c r="B23" s="36">
        <f>SUMIFS(СВЦЭМ!$C$33:$C$776,СВЦЭМ!$A$33:$A$776,$A23,СВЦЭМ!$B$33:$B$776,B$11)+'СЕТ СН'!$F$9+СВЦЭМ!$D$10+'СЕТ СН'!$F$5-'СЕТ СН'!$F$17</f>
        <v>3230.24479139</v>
      </c>
      <c r="C23" s="36">
        <f>SUMIFS(СВЦЭМ!$C$33:$C$776,СВЦЭМ!$A$33:$A$776,$A23,СВЦЭМ!$B$33:$B$776,C$11)+'СЕТ СН'!$F$9+СВЦЭМ!$D$10+'СЕТ СН'!$F$5-'СЕТ СН'!$F$17</f>
        <v>3255.3280906700002</v>
      </c>
      <c r="D23" s="36">
        <f>SUMIFS(СВЦЭМ!$C$33:$C$776,СВЦЭМ!$A$33:$A$776,$A23,СВЦЭМ!$B$33:$B$776,D$11)+'СЕТ СН'!$F$9+СВЦЭМ!$D$10+'СЕТ СН'!$F$5-'СЕТ СН'!$F$17</f>
        <v>3269.81096488</v>
      </c>
      <c r="E23" s="36">
        <f>SUMIFS(СВЦЭМ!$C$33:$C$776,СВЦЭМ!$A$33:$A$776,$A23,СВЦЭМ!$B$33:$B$776,E$11)+'СЕТ СН'!$F$9+СВЦЭМ!$D$10+'СЕТ СН'!$F$5-'СЕТ СН'!$F$17</f>
        <v>3287.5895050300001</v>
      </c>
      <c r="F23" s="36">
        <f>SUMIFS(СВЦЭМ!$C$33:$C$776,СВЦЭМ!$A$33:$A$776,$A23,СВЦЭМ!$B$33:$B$776,F$11)+'СЕТ СН'!$F$9+СВЦЭМ!$D$10+'СЕТ СН'!$F$5-'СЕТ СН'!$F$17</f>
        <v>3291.9393062600002</v>
      </c>
      <c r="G23" s="36">
        <f>SUMIFS(СВЦЭМ!$C$33:$C$776,СВЦЭМ!$A$33:$A$776,$A23,СВЦЭМ!$B$33:$B$776,G$11)+'СЕТ СН'!$F$9+СВЦЭМ!$D$10+'СЕТ СН'!$F$5-'СЕТ СН'!$F$17</f>
        <v>3270.6430618700001</v>
      </c>
      <c r="H23" s="36">
        <f>SUMIFS(СВЦЭМ!$C$33:$C$776,СВЦЭМ!$A$33:$A$776,$A23,СВЦЭМ!$B$33:$B$776,H$11)+'СЕТ СН'!$F$9+СВЦЭМ!$D$10+'СЕТ СН'!$F$5-'СЕТ СН'!$F$17</f>
        <v>3223.2707785100001</v>
      </c>
      <c r="I23" s="36">
        <f>SUMIFS(СВЦЭМ!$C$33:$C$776,СВЦЭМ!$A$33:$A$776,$A23,СВЦЭМ!$B$33:$B$776,I$11)+'СЕТ СН'!$F$9+СВЦЭМ!$D$10+'СЕТ СН'!$F$5-'СЕТ СН'!$F$17</f>
        <v>3164.44973626</v>
      </c>
      <c r="J23" s="36">
        <f>SUMIFS(СВЦЭМ!$C$33:$C$776,СВЦЭМ!$A$33:$A$776,$A23,СВЦЭМ!$B$33:$B$776,J$11)+'СЕТ СН'!$F$9+СВЦЭМ!$D$10+'СЕТ СН'!$F$5-'СЕТ СН'!$F$17</f>
        <v>3131.7158289600002</v>
      </c>
      <c r="K23" s="36">
        <f>SUMIFS(СВЦЭМ!$C$33:$C$776,СВЦЭМ!$A$33:$A$776,$A23,СВЦЭМ!$B$33:$B$776,K$11)+'СЕТ СН'!$F$9+СВЦЭМ!$D$10+'СЕТ СН'!$F$5-'СЕТ СН'!$F$17</f>
        <v>3131.6043492399999</v>
      </c>
      <c r="L23" s="36">
        <f>SUMIFS(СВЦЭМ!$C$33:$C$776,СВЦЭМ!$A$33:$A$776,$A23,СВЦЭМ!$B$33:$B$776,L$11)+'СЕТ СН'!$F$9+СВЦЭМ!$D$10+'СЕТ СН'!$F$5-'СЕТ СН'!$F$17</f>
        <v>3148.0704887500001</v>
      </c>
      <c r="M23" s="36">
        <f>SUMIFS(СВЦЭМ!$C$33:$C$776,СВЦЭМ!$A$33:$A$776,$A23,СВЦЭМ!$B$33:$B$776,M$11)+'СЕТ СН'!$F$9+СВЦЭМ!$D$10+'СЕТ СН'!$F$5-'СЕТ СН'!$F$17</f>
        <v>3139.7720573699999</v>
      </c>
      <c r="N23" s="36">
        <f>SUMIFS(СВЦЭМ!$C$33:$C$776,СВЦЭМ!$A$33:$A$776,$A23,СВЦЭМ!$B$33:$B$776,N$11)+'СЕТ СН'!$F$9+СВЦЭМ!$D$10+'СЕТ СН'!$F$5-'СЕТ СН'!$F$17</f>
        <v>3129.0438303600004</v>
      </c>
      <c r="O23" s="36">
        <f>SUMIFS(СВЦЭМ!$C$33:$C$776,СВЦЭМ!$A$33:$A$776,$A23,СВЦЭМ!$B$33:$B$776,O$11)+'СЕТ СН'!$F$9+СВЦЭМ!$D$10+'СЕТ СН'!$F$5-'СЕТ СН'!$F$17</f>
        <v>3127.30419678</v>
      </c>
      <c r="P23" s="36">
        <f>SUMIFS(СВЦЭМ!$C$33:$C$776,СВЦЭМ!$A$33:$A$776,$A23,СВЦЭМ!$B$33:$B$776,P$11)+'СЕТ СН'!$F$9+СВЦЭМ!$D$10+'СЕТ СН'!$F$5-'СЕТ СН'!$F$17</f>
        <v>3127.12236072</v>
      </c>
      <c r="Q23" s="36">
        <f>SUMIFS(СВЦЭМ!$C$33:$C$776,СВЦЭМ!$A$33:$A$776,$A23,СВЦЭМ!$B$33:$B$776,Q$11)+'СЕТ СН'!$F$9+СВЦЭМ!$D$10+'СЕТ СН'!$F$5-'СЕТ СН'!$F$17</f>
        <v>3122.5131756800001</v>
      </c>
      <c r="R23" s="36">
        <f>SUMIFS(СВЦЭМ!$C$33:$C$776,СВЦЭМ!$A$33:$A$776,$A23,СВЦЭМ!$B$33:$B$776,R$11)+'СЕТ СН'!$F$9+СВЦЭМ!$D$10+'СЕТ СН'!$F$5-'СЕТ СН'!$F$17</f>
        <v>3119.3429831399999</v>
      </c>
      <c r="S23" s="36">
        <f>SUMIFS(СВЦЭМ!$C$33:$C$776,СВЦЭМ!$A$33:$A$776,$A23,СВЦЭМ!$B$33:$B$776,S$11)+'СЕТ СН'!$F$9+СВЦЭМ!$D$10+'СЕТ СН'!$F$5-'СЕТ СН'!$F$17</f>
        <v>3117.4200428200002</v>
      </c>
      <c r="T23" s="36">
        <f>SUMIFS(СВЦЭМ!$C$33:$C$776,СВЦЭМ!$A$33:$A$776,$A23,СВЦЭМ!$B$33:$B$776,T$11)+'СЕТ СН'!$F$9+СВЦЭМ!$D$10+'СЕТ СН'!$F$5-'СЕТ СН'!$F$17</f>
        <v>3126.6924852900001</v>
      </c>
      <c r="U23" s="36">
        <f>SUMIFS(СВЦЭМ!$C$33:$C$776,СВЦЭМ!$A$33:$A$776,$A23,СВЦЭМ!$B$33:$B$776,U$11)+'СЕТ СН'!$F$9+СВЦЭМ!$D$10+'СЕТ СН'!$F$5-'СЕТ СН'!$F$17</f>
        <v>3146.8705382799999</v>
      </c>
      <c r="V23" s="36">
        <f>SUMIFS(СВЦЭМ!$C$33:$C$776,СВЦЭМ!$A$33:$A$776,$A23,СВЦЭМ!$B$33:$B$776,V$11)+'СЕТ СН'!$F$9+СВЦЭМ!$D$10+'СЕТ СН'!$F$5-'СЕТ СН'!$F$17</f>
        <v>3169.5919765500003</v>
      </c>
      <c r="W23" s="36">
        <f>SUMIFS(СВЦЭМ!$C$33:$C$776,СВЦЭМ!$A$33:$A$776,$A23,СВЦЭМ!$B$33:$B$776,W$11)+'СЕТ СН'!$F$9+СВЦЭМ!$D$10+'СЕТ СН'!$F$5-'СЕТ СН'!$F$17</f>
        <v>3148.7409832799999</v>
      </c>
      <c r="X23" s="36">
        <f>SUMIFS(СВЦЭМ!$C$33:$C$776,СВЦЭМ!$A$33:$A$776,$A23,СВЦЭМ!$B$33:$B$776,X$11)+'СЕТ СН'!$F$9+СВЦЭМ!$D$10+'СЕТ СН'!$F$5-'СЕТ СН'!$F$17</f>
        <v>3135.10940652</v>
      </c>
      <c r="Y23" s="36">
        <f>SUMIFS(СВЦЭМ!$C$33:$C$776,СВЦЭМ!$A$33:$A$776,$A23,СВЦЭМ!$B$33:$B$776,Y$11)+'СЕТ СН'!$F$9+СВЦЭМ!$D$10+'СЕТ СН'!$F$5-'СЕТ СН'!$F$17</f>
        <v>3180.4147883800001</v>
      </c>
    </row>
    <row r="24" spans="1:25" ht="15.75" x14ac:dyDescent="0.2">
      <c r="A24" s="35">
        <f t="shared" si="0"/>
        <v>43721</v>
      </c>
      <c r="B24" s="36">
        <f>SUMIFS(СВЦЭМ!$C$33:$C$776,СВЦЭМ!$A$33:$A$776,$A24,СВЦЭМ!$B$33:$B$776,B$11)+'СЕТ СН'!$F$9+СВЦЭМ!$D$10+'СЕТ СН'!$F$5-'СЕТ СН'!$F$17</f>
        <v>3187.2393836400001</v>
      </c>
      <c r="C24" s="36">
        <f>SUMIFS(СВЦЭМ!$C$33:$C$776,СВЦЭМ!$A$33:$A$776,$A24,СВЦЭМ!$B$33:$B$776,C$11)+'СЕТ СН'!$F$9+СВЦЭМ!$D$10+'СЕТ СН'!$F$5-'СЕТ СН'!$F$17</f>
        <v>3230.8914302500002</v>
      </c>
      <c r="D24" s="36">
        <f>SUMIFS(СВЦЭМ!$C$33:$C$776,СВЦЭМ!$A$33:$A$776,$A24,СВЦЭМ!$B$33:$B$776,D$11)+'СЕТ СН'!$F$9+СВЦЭМ!$D$10+'СЕТ СН'!$F$5-'СЕТ СН'!$F$17</f>
        <v>3243.3061465000001</v>
      </c>
      <c r="E24" s="36">
        <f>SUMIFS(СВЦЭМ!$C$33:$C$776,СВЦЭМ!$A$33:$A$776,$A24,СВЦЭМ!$B$33:$B$776,E$11)+'СЕТ СН'!$F$9+СВЦЭМ!$D$10+'СЕТ СН'!$F$5-'СЕТ СН'!$F$17</f>
        <v>3256.7263922000002</v>
      </c>
      <c r="F24" s="36">
        <f>SUMIFS(СВЦЭМ!$C$33:$C$776,СВЦЭМ!$A$33:$A$776,$A24,СВЦЭМ!$B$33:$B$776,F$11)+'СЕТ СН'!$F$9+СВЦЭМ!$D$10+'СЕТ СН'!$F$5-'СЕТ СН'!$F$17</f>
        <v>3257.56452545</v>
      </c>
      <c r="G24" s="36">
        <f>SUMIFS(СВЦЭМ!$C$33:$C$776,СВЦЭМ!$A$33:$A$776,$A24,СВЦЭМ!$B$33:$B$776,G$11)+'СЕТ СН'!$F$9+СВЦЭМ!$D$10+'СЕТ СН'!$F$5-'СЕТ СН'!$F$17</f>
        <v>3227.0696376800001</v>
      </c>
      <c r="H24" s="36">
        <f>SUMIFS(СВЦЭМ!$C$33:$C$776,СВЦЭМ!$A$33:$A$776,$A24,СВЦЭМ!$B$33:$B$776,H$11)+'СЕТ СН'!$F$9+СВЦЭМ!$D$10+'СЕТ СН'!$F$5-'СЕТ СН'!$F$17</f>
        <v>3185.9129297500003</v>
      </c>
      <c r="I24" s="36">
        <f>SUMIFS(СВЦЭМ!$C$33:$C$776,СВЦЭМ!$A$33:$A$776,$A24,СВЦЭМ!$B$33:$B$776,I$11)+'СЕТ СН'!$F$9+СВЦЭМ!$D$10+'СЕТ СН'!$F$5-'СЕТ СН'!$F$17</f>
        <v>3162.1533176299999</v>
      </c>
      <c r="J24" s="36">
        <f>SUMIFS(СВЦЭМ!$C$33:$C$776,СВЦЭМ!$A$33:$A$776,$A24,СВЦЭМ!$B$33:$B$776,J$11)+'СЕТ СН'!$F$9+СВЦЭМ!$D$10+'СЕТ СН'!$F$5-'СЕТ СН'!$F$17</f>
        <v>3151.1490908599999</v>
      </c>
      <c r="K24" s="36">
        <f>SUMIFS(СВЦЭМ!$C$33:$C$776,СВЦЭМ!$A$33:$A$776,$A24,СВЦЭМ!$B$33:$B$776,K$11)+'СЕТ СН'!$F$9+СВЦЭМ!$D$10+'СЕТ СН'!$F$5-'СЕТ СН'!$F$17</f>
        <v>3127.1100095299998</v>
      </c>
      <c r="L24" s="36">
        <f>SUMIFS(СВЦЭМ!$C$33:$C$776,СВЦЭМ!$A$33:$A$776,$A24,СВЦЭМ!$B$33:$B$776,L$11)+'СЕТ СН'!$F$9+СВЦЭМ!$D$10+'СЕТ СН'!$F$5-'СЕТ СН'!$F$17</f>
        <v>3120.1909365900001</v>
      </c>
      <c r="M24" s="36">
        <f>SUMIFS(СВЦЭМ!$C$33:$C$776,СВЦЭМ!$A$33:$A$776,$A24,СВЦЭМ!$B$33:$B$776,M$11)+'СЕТ СН'!$F$9+СВЦЭМ!$D$10+'СЕТ СН'!$F$5-'СЕТ СН'!$F$17</f>
        <v>3120.54507263</v>
      </c>
      <c r="N24" s="36">
        <f>SUMIFS(СВЦЭМ!$C$33:$C$776,СВЦЭМ!$A$33:$A$776,$A24,СВЦЭМ!$B$33:$B$776,N$11)+'СЕТ СН'!$F$9+СВЦЭМ!$D$10+'СЕТ СН'!$F$5-'СЕТ СН'!$F$17</f>
        <v>3135.4582512300003</v>
      </c>
      <c r="O24" s="36">
        <f>SUMIFS(СВЦЭМ!$C$33:$C$776,СВЦЭМ!$A$33:$A$776,$A24,СВЦЭМ!$B$33:$B$776,O$11)+'СЕТ СН'!$F$9+СВЦЭМ!$D$10+'СЕТ СН'!$F$5-'СЕТ СН'!$F$17</f>
        <v>3141.8017531099999</v>
      </c>
      <c r="P24" s="36">
        <f>SUMIFS(СВЦЭМ!$C$33:$C$776,СВЦЭМ!$A$33:$A$776,$A24,СВЦЭМ!$B$33:$B$776,P$11)+'СЕТ СН'!$F$9+СВЦЭМ!$D$10+'СЕТ СН'!$F$5-'СЕТ СН'!$F$17</f>
        <v>3141.4260995</v>
      </c>
      <c r="Q24" s="36">
        <f>SUMIFS(СВЦЭМ!$C$33:$C$776,СВЦЭМ!$A$33:$A$776,$A24,СВЦЭМ!$B$33:$B$776,Q$11)+'СЕТ СН'!$F$9+СВЦЭМ!$D$10+'СЕТ СН'!$F$5-'СЕТ СН'!$F$17</f>
        <v>3139.6553779699998</v>
      </c>
      <c r="R24" s="36">
        <f>SUMIFS(СВЦЭМ!$C$33:$C$776,СВЦЭМ!$A$33:$A$776,$A24,СВЦЭМ!$B$33:$B$776,R$11)+'СЕТ СН'!$F$9+СВЦЭМ!$D$10+'СЕТ СН'!$F$5-'СЕТ СН'!$F$17</f>
        <v>3110.8737243099999</v>
      </c>
      <c r="S24" s="36">
        <f>SUMIFS(СВЦЭМ!$C$33:$C$776,СВЦЭМ!$A$33:$A$776,$A24,СВЦЭМ!$B$33:$B$776,S$11)+'СЕТ СН'!$F$9+СВЦЭМ!$D$10+'СЕТ СН'!$F$5-'СЕТ СН'!$F$17</f>
        <v>3123.9925811000003</v>
      </c>
      <c r="T24" s="36">
        <f>SUMIFS(СВЦЭМ!$C$33:$C$776,СВЦЭМ!$A$33:$A$776,$A24,СВЦЭМ!$B$33:$B$776,T$11)+'СЕТ СН'!$F$9+СВЦЭМ!$D$10+'СЕТ СН'!$F$5-'СЕТ СН'!$F$17</f>
        <v>3145.5795244000001</v>
      </c>
      <c r="U24" s="36">
        <f>SUMIFS(СВЦЭМ!$C$33:$C$776,СВЦЭМ!$A$33:$A$776,$A24,СВЦЭМ!$B$33:$B$776,U$11)+'СЕТ СН'!$F$9+СВЦЭМ!$D$10+'СЕТ СН'!$F$5-'СЕТ СН'!$F$17</f>
        <v>3157.21016439</v>
      </c>
      <c r="V24" s="36">
        <f>SUMIFS(СВЦЭМ!$C$33:$C$776,СВЦЭМ!$A$33:$A$776,$A24,СВЦЭМ!$B$33:$B$776,V$11)+'СЕТ СН'!$F$9+СВЦЭМ!$D$10+'СЕТ СН'!$F$5-'СЕТ СН'!$F$17</f>
        <v>3113.3741026000002</v>
      </c>
      <c r="W24" s="36">
        <f>SUMIFS(СВЦЭМ!$C$33:$C$776,СВЦЭМ!$A$33:$A$776,$A24,СВЦЭМ!$B$33:$B$776,W$11)+'СЕТ СН'!$F$9+СВЦЭМ!$D$10+'СЕТ СН'!$F$5-'СЕТ СН'!$F$17</f>
        <v>3124.97436582</v>
      </c>
      <c r="X24" s="36">
        <f>SUMIFS(СВЦЭМ!$C$33:$C$776,СВЦЭМ!$A$33:$A$776,$A24,СВЦЭМ!$B$33:$B$776,X$11)+'СЕТ СН'!$F$9+СВЦЭМ!$D$10+'СЕТ СН'!$F$5-'СЕТ СН'!$F$17</f>
        <v>3099.8785941599999</v>
      </c>
      <c r="Y24" s="36">
        <f>SUMIFS(СВЦЭМ!$C$33:$C$776,СВЦЭМ!$A$33:$A$776,$A24,СВЦЭМ!$B$33:$B$776,Y$11)+'СЕТ СН'!$F$9+СВЦЭМ!$D$10+'СЕТ СН'!$F$5-'СЕТ СН'!$F$17</f>
        <v>3167.6313550300001</v>
      </c>
    </row>
    <row r="25" spans="1:25" ht="15.75" x14ac:dyDescent="0.2">
      <c r="A25" s="35">
        <f t="shared" si="0"/>
        <v>43722</v>
      </c>
      <c r="B25" s="36">
        <f>SUMIFS(СВЦЭМ!$C$33:$C$776,СВЦЭМ!$A$33:$A$776,$A25,СВЦЭМ!$B$33:$B$776,B$11)+'СЕТ СН'!$F$9+СВЦЭМ!$D$10+'СЕТ СН'!$F$5-'СЕТ СН'!$F$17</f>
        <v>3255.7264637799999</v>
      </c>
      <c r="C25" s="36">
        <f>SUMIFS(СВЦЭМ!$C$33:$C$776,СВЦЭМ!$A$33:$A$776,$A25,СВЦЭМ!$B$33:$B$776,C$11)+'СЕТ СН'!$F$9+СВЦЭМ!$D$10+'СЕТ СН'!$F$5-'СЕТ СН'!$F$17</f>
        <v>3255.6465103800001</v>
      </c>
      <c r="D25" s="36">
        <f>SUMIFS(СВЦЭМ!$C$33:$C$776,СВЦЭМ!$A$33:$A$776,$A25,СВЦЭМ!$B$33:$B$776,D$11)+'СЕТ СН'!$F$9+СВЦЭМ!$D$10+'СЕТ СН'!$F$5-'СЕТ СН'!$F$17</f>
        <v>3281.6574601699999</v>
      </c>
      <c r="E25" s="36">
        <f>SUMIFS(СВЦЭМ!$C$33:$C$776,СВЦЭМ!$A$33:$A$776,$A25,СВЦЭМ!$B$33:$B$776,E$11)+'СЕТ СН'!$F$9+СВЦЭМ!$D$10+'СЕТ СН'!$F$5-'СЕТ СН'!$F$17</f>
        <v>3291.0488869999999</v>
      </c>
      <c r="F25" s="36">
        <f>SUMIFS(СВЦЭМ!$C$33:$C$776,СВЦЭМ!$A$33:$A$776,$A25,СВЦЭМ!$B$33:$B$776,F$11)+'СЕТ СН'!$F$9+СВЦЭМ!$D$10+'СЕТ СН'!$F$5-'СЕТ СН'!$F$17</f>
        <v>3295.9560415699998</v>
      </c>
      <c r="G25" s="36">
        <f>SUMIFS(СВЦЭМ!$C$33:$C$776,СВЦЭМ!$A$33:$A$776,$A25,СВЦЭМ!$B$33:$B$776,G$11)+'СЕТ СН'!$F$9+СВЦЭМ!$D$10+'СЕТ СН'!$F$5-'СЕТ СН'!$F$17</f>
        <v>3294.1237439300003</v>
      </c>
      <c r="H25" s="36">
        <f>SUMIFS(СВЦЭМ!$C$33:$C$776,СВЦЭМ!$A$33:$A$776,$A25,СВЦЭМ!$B$33:$B$776,H$11)+'СЕТ СН'!$F$9+СВЦЭМ!$D$10+'СЕТ СН'!$F$5-'СЕТ СН'!$F$17</f>
        <v>3270.9898604700002</v>
      </c>
      <c r="I25" s="36">
        <f>SUMIFS(СВЦЭМ!$C$33:$C$776,СВЦЭМ!$A$33:$A$776,$A25,СВЦЭМ!$B$33:$B$776,I$11)+'СЕТ СН'!$F$9+СВЦЭМ!$D$10+'СЕТ СН'!$F$5-'СЕТ СН'!$F$17</f>
        <v>3228.4286014500003</v>
      </c>
      <c r="J25" s="36">
        <f>SUMIFS(СВЦЭМ!$C$33:$C$776,СВЦЭМ!$A$33:$A$776,$A25,СВЦЭМ!$B$33:$B$776,J$11)+'СЕТ СН'!$F$9+СВЦЭМ!$D$10+'СЕТ СН'!$F$5-'СЕТ СН'!$F$17</f>
        <v>3165.5438706700002</v>
      </c>
      <c r="K25" s="36">
        <f>SUMIFS(СВЦЭМ!$C$33:$C$776,СВЦЭМ!$A$33:$A$776,$A25,СВЦЭМ!$B$33:$B$776,K$11)+'СЕТ СН'!$F$9+СВЦЭМ!$D$10+'СЕТ СН'!$F$5-'СЕТ СН'!$F$17</f>
        <v>3122.8810634800002</v>
      </c>
      <c r="L25" s="36">
        <f>SUMIFS(СВЦЭМ!$C$33:$C$776,СВЦЭМ!$A$33:$A$776,$A25,СВЦЭМ!$B$33:$B$776,L$11)+'СЕТ СН'!$F$9+СВЦЭМ!$D$10+'СЕТ СН'!$F$5-'СЕТ СН'!$F$17</f>
        <v>3103.8373763200002</v>
      </c>
      <c r="M25" s="36">
        <f>SUMIFS(СВЦЭМ!$C$33:$C$776,СВЦЭМ!$A$33:$A$776,$A25,СВЦЭМ!$B$33:$B$776,M$11)+'СЕТ СН'!$F$9+СВЦЭМ!$D$10+'СЕТ СН'!$F$5-'СЕТ СН'!$F$17</f>
        <v>3102.4204358000002</v>
      </c>
      <c r="N25" s="36">
        <f>SUMIFS(СВЦЭМ!$C$33:$C$776,СВЦЭМ!$A$33:$A$776,$A25,СВЦЭМ!$B$33:$B$776,N$11)+'СЕТ СН'!$F$9+СВЦЭМ!$D$10+'СЕТ СН'!$F$5-'СЕТ СН'!$F$17</f>
        <v>3103.8625194000001</v>
      </c>
      <c r="O25" s="36">
        <f>SUMIFS(СВЦЭМ!$C$33:$C$776,СВЦЭМ!$A$33:$A$776,$A25,СВЦЭМ!$B$33:$B$776,O$11)+'СЕТ СН'!$F$9+СВЦЭМ!$D$10+'СЕТ СН'!$F$5-'СЕТ СН'!$F$17</f>
        <v>3114.4194477199999</v>
      </c>
      <c r="P25" s="36">
        <f>SUMIFS(СВЦЭМ!$C$33:$C$776,СВЦЭМ!$A$33:$A$776,$A25,СВЦЭМ!$B$33:$B$776,P$11)+'СЕТ СН'!$F$9+СВЦЭМ!$D$10+'СЕТ СН'!$F$5-'СЕТ СН'!$F$17</f>
        <v>3132.32962219</v>
      </c>
      <c r="Q25" s="36">
        <f>SUMIFS(СВЦЭМ!$C$33:$C$776,СВЦЭМ!$A$33:$A$776,$A25,СВЦЭМ!$B$33:$B$776,Q$11)+'СЕТ СН'!$F$9+СВЦЭМ!$D$10+'СЕТ СН'!$F$5-'СЕТ СН'!$F$17</f>
        <v>3134.0565192600002</v>
      </c>
      <c r="R25" s="36">
        <f>SUMIFS(СВЦЭМ!$C$33:$C$776,СВЦЭМ!$A$33:$A$776,$A25,СВЦЭМ!$B$33:$B$776,R$11)+'СЕТ СН'!$F$9+СВЦЭМ!$D$10+'СЕТ СН'!$F$5-'СЕТ СН'!$F$17</f>
        <v>3098.5572806800001</v>
      </c>
      <c r="S25" s="36">
        <f>SUMIFS(СВЦЭМ!$C$33:$C$776,СВЦЭМ!$A$33:$A$776,$A25,СВЦЭМ!$B$33:$B$776,S$11)+'СЕТ СН'!$F$9+СВЦЭМ!$D$10+'СЕТ СН'!$F$5-'СЕТ СН'!$F$17</f>
        <v>3065.63601122</v>
      </c>
      <c r="T25" s="36">
        <f>SUMIFS(СВЦЭМ!$C$33:$C$776,СВЦЭМ!$A$33:$A$776,$A25,СВЦЭМ!$B$33:$B$776,T$11)+'СЕТ СН'!$F$9+СВЦЭМ!$D$10+'СЕТ СН'!$F$5-'СЕТ СН'!$F$17</f>
        <v>3068.3556465700003</v>
      </c>
      <c r="U25" s="36">
        <f>SUMIFS(СВЦЭМ!$C$33:$C$776,СВЦЭМ!$A$33:$A$776,$A25,СВЦЭМ!$B$33:$B$776,U$11)+'СЕТ СН'!$F$9+СВЦЭМ!$D$10+'СЕТ СН'!$F$5-'СЕТ СН'!$F$17</f>
        <v>3071.5858220700002</v>
      </c>
      <c r="V25" s="36">
        <f>SUMIFS(СВЦЭМ!$C$33:$C$776,СВЦЭМ!$A$33:$A$776,$A25,СВЦЭМ!$B$33:$B$776,V$11)+'СЕТ СН'!$F$9+СВЦЭМ!$D$10+'СЕТ СН'!$F$5-'СЕТ СН'!$F$17</f>
        <v>3089.9492025700001</v>
      </c>
      <c r="W25" s="36">
        <f>SUMIFS(СВЦЭМ!$C$33:$C$776,СВЦЭМ!$A$33:$A$776,$A25,СВЦЭМ!$B$33:$B$776,W$11)+'СЕТ СН'!$F$9+СВЦЭМ!$D$10+'СЕТ СН'!$F$5-'СЕТ СН'!$F$17</f>
        <v>3082.8141492</v>
      </c>
      <c r="X25" s="36">
        <f>SUMIFS(СВЦЭМ!$C$33:$C$776,СВЦЭМ!$A$33:$A$776,$A25,СВЦЭМ!$B$33:$B$776,X$11)+'СЕТ СН'!$F$9+СВЦЭМ!$D$10+'СЕТ СН'!$F$5-'СЕТ СН'!$F$17</f>
        <v>3051.4975083899999</v>
      </c>
      <c r="Y25" s="36">
        <f>SUMIFS(СВЦЭМ!$C$33:$C$776,СВЦЭМ!$A$33:$A$776,$A25,СВЦЭМ!$B$33:$B$776,Y$11)+'СЕТ СН'!$F$9+СВЦЭМ!$D$10+'СЕТ СН'!$F$5-'СЕТ СН'!$F$17</f>
        <v>3074.8418441700001</v>
      </c>
    </row>
    <row r="26" spans="1:25" ht="15.75" x14ac:dyDescent="0.2">
      <c r="A26" s="35">
        <f t="shared" si="0"/>
        <v>43723</v>
      </c>
      <c r="B26" s="36">
        <f>SUMIFS(СВЦЭМ!$C$33:$C$776,СВЦЭМ!$A$33:$A$776,$A26,СВЦЭМ!$B$33:$B$776,B$11)+'СЕТ СН'!$F$9+СВЦЭМ!$D$10+'СЕТ СН'!$F$5-'СЕТ СН'!$F$17</f>
        <v>3156.86081848</v>
      </c>
      <c r="C26" s="36">
        <f>SUMIFS(СВЦЭМ!$C$33:$C$776,СВЦЭМ!$A$33:$A$776,$A26,СВЦЭМ!$B$33:$B$776,C$11)+'СЕТ СН'!$F$9+СВЦЭМ!$D$10+'СЕТ СН'!$F$5-'СЕТ СН'!$F$17</f>
        <v>3193.8858638299998</v>
      </c>
      <c r="D26" s="36">
        <f>SUMIFS(СВЦЭМ!$C$33:$C$776,СВЦЭМ!$A$33:$A$776,$A26,СВЦЭМ!$B$33:$B$776,D$11)+'СЕТ СН'!$F$9+СВЦЭМ!$D$10+'СЕТ СН'!$F$5-'СЕТ СН'!$F$17</f>
        <v>3217.6130400100001</v>
      </c>
      <c r="E26" s="36">
        <f>SUMIFS(СВЦЭМ!$C$33:$C$776,СВЦЭМ!$A$33:$A$776,$A26,СВЦЭМ!$B$33:$B$776,E$11)+'СЕТ СН'!$F$9+СВЦЭМ!$D$10+'СЕТ СН'!$F$5-'СЕТ СН'!$F$17</f>
        <v>3227.9113328399999</v>
      </c>
      <c r="F26" s="36">
        <f>SUMIFS(СВЦЭМ!$C$33:$C$776,СВЦЭМ!$A$33:$A$776,$A26,СВЦЭМ!$B$33:$B$776,F$11)+'СЕТ СН'!$F$9+СВЦЭМ!$D$10+'СЕТ СН'!$F$5-'СЕТ СН'!$F$17</f>
        <v>3230.4844776300001</v>
      </c>
      <c r="G26" s="36">
        <f>SUMIFS(СВЦЭМ!$C$33:$C$776,СВЦЭМ!$A$33:$A$776,$A26,СВЦЭМ!$B$33:$B$776,G$11)+'СЕТ СН'!$F$9+СВЦЭМ!$D$10+'СЕТ СН'!$F$5-'СЕТ СН'!$F$17</f>
        <v>3225.0200786700002</v>
      </c>
      <c r="H26" s="36">
        <f>SUMIFS(СВЦЭМ!$C$33:$C$776,СВЦЭМ!$A$33:$A$776,$A26,СВЦЭМ!$B$33:$B$776,H$11)+'СЕТ СН'!$F$9+СВЦЭМ!$D$10+'СЕТ СН'!$F$5-'СЕТ СН'!$F$17</f>
        <v>3205.3615207800003</v>
      </c>
      <c r="I26" s="36">
        <f>SUMIFS(СВЦЭМ!$C$33:$C$776,СВЦЭМ!$A$33:$A$776,$A26,СВЦЭМ!$B$33:$B$776,I$11)+'СЕТ СН'!$F$9+СВЦЭМ!$D$10+'СЕТ СН'!$F$5-'СЕТ СН'!$F$17</f>
        <v>3177.2112297799999</v>
      </c>
      <c r="J26" s="36">
        <f>SUMIFS(СВЦЭМ!$C$33:$C$776,СВЦЭМ!$A$33:$A$776,$A26,СВЦЭМ!$B$33:$B$776,J$11)+'СЕТ СН'!$F$9+СВЦЭМ!$D$10+'СЕТ СН'!$F$5-'СЕТ СН'!$F$17</f>
        <v>3127.3394954099999</v>
      </c>
      <c r="K26" s="36">
        <f>SUMIFS(СВЦЭМ!$C$33:$C$776,СВЦЭМ!$A$33:$A$776,$A26,СВЦЭМ!$B$33:$B$776,K$11)+'СЕТ СН'!$F$9+СВЦЭМ!$D$10+'СЕТ СН'!$F$5-'СЕТ СН'!$F$17</f>
        <v>3101.1314998600001</v>
      </c>
      <c r="L26" s="36">
        <f>SUMIFS(СВЦЭМ!$C$33:$C$776,СВЦЭМ!$A$33:$A$776,$A26,СВЦЭМ!$B$33:$B$776,L$11)+'СЕТ СН'!$F$9+СВЦЭМ!$D$10+'СЕТ СН'!$F$5-'СЕТ СН'!$F$17</f>
        <v>3113.15298936</v>
      </c>
      <c r="M26" s="36">
        <f>SUMIFS(СВЦЭМ!$C$33:$C$776,СВЦЭМ!$A$33:$A$776,$A26,СВЦЭМ!$B$33:$B$776,M$11)+'СЕТ СН'!$F$9+СВЦЭМ!$D$10+'СЕТ СН'!$F$5-'СЕТ СН'!$F$17</f>
        <v>3105.2098041899999</v>
      </c>
      <c r="N26" s="36">
        <f>SUMIFS(СВЦЭМ!$C$33:$C$776,СВЦЭМ!$A$33:$A$776,$A26,СВЦЭМ!$B$33:$B$776,N$11)+'СЕТ СН'!$F$9+СВЦЭМ!$D$10+'СЕТ СН'!$F$5-'СЕТ СН'!$F$17</f>
        <v>3098.8716487900001</v>
      </c>
      <c r="O26" s="36">
        <f>SUMIFS(СВЦЭМ!$C$33:$C$776,СВЦЭМ!$A$33:$A$776,$A26,СВЦЭМ!$B$33:$B$776,O$11)+'СЕТ СН'!$F$9+СВЦЭМ!$D$10+'СЕТ СН'!$F$5-'СЕТ СН'!$F$17</f>
        <v>3106.4694997000001</v>
      </c>
      <c r="P26" s="36">
        <f>SUMIFS(СВЦЭМ!$C$33:$C$776,СВЦЭМ!$A$33:$A$776,$A26,СВЦЭМ!$B$33:$B$776,P$11)+'СЕТ СН'!$F$9+СВЦЭМ!$D$10+'СЕТ СН'!$F$5-'СЕТ СН'!$F$17</f>
        <v>3111.68119213</v>
      </c>
      <c r="Q26" s="36">
        <f>SUMIFS(СВЦЭМ!$C$33:$C$776,СВЦЭМ!$A$33:$A$776,$A26,СВЦЭМ!$B$33:$B$776,Q$11)+'СЕТ СН'!$F$9+СВЦЭМ!$D$10+'СЕТ СН'!$F$5-'СЕТ СН'!$F$17</f>
        <v>3118.1870664900002</v>
      </c>
      <c r="R26" s="36">
        <f>SUMIFS(СВЦЭМ!$C$33:$C$776,СВЦЭМ!$A$33:$A$776,$A26,СВЦЭМ!$B$33:$B$776,R$11)+'СЕТ СН'!$F$9+СВЦЭМ!$D$10+'СЕТ СН'!$F$5-'СЕТ СН'!$F$17</f>
        <v>3071.7885347199999</v>
      </c>
      <c r="S26" s="36">
        <f>SUMIFS(СВЦЭМ!$C$33:$C$776,СВЦЭМ!$A$33:$A$776,$A26,СВЦЭМ!$B$33:$B$776,S$11)+'СЕТ СН'!$F$9+СВЦЭМ!$D$10+'СЕТ СН'!$F$5-'СЕТ СН'!$F$17</f>
        <v>3059.39771505</v>
      </c>
      <c r="T26" s="36">
        <f>SUMIFS(СВЦЭМ!$C$33:$C$776,СВЦЭМ!$A$33:$A$776,$A26,СВЦЭМ!$B$33:$B$776,T$11)+'СЕТ СН'!$F$9+СВЦЭМ!$D$10+'СЕТ СН'!$F$5-'СЕТ СН'!$F$17</f>
        <v>3068.17204786</v>
      </c>
      <c r="U26" s="36">
        <f>SUMIFS(СВЦЭМ!$C$33:$C$776,СВЦЭМ!$A$33:$A$776,$A26,СВЦЭМ!$B$33:$B$776,U$11)+'СЕТ СН'!$F$9+СВЦЭМ!$D$10+'СЕТ СН'!$F$5-'СЕТ СН'!$F$17</f>
        <v>3084.8417747900003</v>
      </c>
      <c r="V26" s="36">
        <f>SUMIFS(СВЦЭМ!$C$33:$C$776,СВЦЭМ!$A$33:$A$776,$A26,СВЦЭМ!$B$33:$B$776,V$11)+'СЕТ СН'!$F$9+СВЦЭМ!$D$10+'СЕТ СН'!$F$5-'СЕТ СН'!$F$17</f>
        <v>3108.7092642000002</v>
      </c>
      <c r="W26" s="36">
        <f>SUMIFS(СВЦЭМ!$C$33:$C$776,СВЦЭМ!$A$33:$A$776,$A26,СВЦЭМ!$B$33:$B$776,W$11)+'СЕТ СН'!$F$9+СВЦЭМ!$D$10+'СЕТ СН'!$F$5-'СЕТ СН'!$F$17</f>
        <v>3098.4279919800001</v>
      </c>
      <c r="X26" s="36">
        <f>SUMIFS(СВЦЭМ!$C$33:$C$776,СВЦЭМ!$A$33:$A$776,$A26,СВЦЭМ!$B$33:$B$776,X$11)+'СЕТ СН'!$F$9+СВЦЭМ!$D$10+'СЕТ СН'!$F$5-'СЕТ СН'!$F$17</f>
        <v>3058.0767778099998</v>
      </c>
      <c r="Y26" s="36">
        <f>SUMIFS(СВЦЭМ!$C$33:$C$776,СВЦЭМ!$A$33:$A$776,$A26,СВЦЭМ!$B$33:$B$776,Y$11)+'СЕТ СН'!$F$9+СВЦЭМ!$D$10+'СЕТ СН'!$F$5-'СЕТ СН'!$F$17</f>
        <v>3105.9281909599999</v>
      </c>
    </row>
    <row r="27" spans="1:25" ht="15.75" x14ac:dyDescent="0.2">
      <c r="A27" s="35">
        <f t="shared" si="0"/>
        <v>43724</v>
      </c>
      <c r="B27" s="36">
        <f>SUMIFS(СВЦЭМ!$C$33:$C$776,СВЦЭМ!$A$33:$A$776,$A27,СВЦЭМ!$B$33:$B$776,B$11)+'СЕТ СН'!$F$9+СВЦЭМ!$D$10+'СЕТ СН'!$F$5-'СЕТ СН'!$F$17</f>
        <v>3195.27016495</v>
      </c>
      <c r="C27" s="36">
        <f>SUMIFS(СВЦЭМ!$C$33:$C$776,СВЦЭМ!$A$33:$A$776,$A27,СВЦЭМ!$B$33:$B$776,C$11)+'СЕТ СН'!$F$9+СВЦЭМ!$D$10+'СЕТ СН'!$F$5-'СЕТ СН'!$F$17</f>
        <v>3230.9272836</v>
      </c>
      <c r="D27" s="36">
        <f>SUMIFS(СВЦЭМ!$C$33:$C$776,СВЦЭМ!$A$33:$A$776,$A27,СВЦЭМ!$B$33:$B$776,D$11)+'СЕТ СН'!$F$9+СВЦЭМ!$D$10+'СЕТ СН'!$F$5-'СЕТ СН'!$F$17</f>
        <v>3249.34007922</v>
      </c>
      <c r="E27" s="36">
        <f>SUMIFS(СВЦЭМ!$C$33:$C$776,СВЦЭМ!$A$33:$A$776,$A27,СВЦЭМ!$B$33:$B$776,E$11)+'СЕТ СН'!$F$9+СВЦЭМ!$D$10+'СЕТ СН'!$F$5-'СЕТ СН'!$F$17</f>
        <v>3254.7296090099999</v>
      </c>
      <c r="F27" s="36">
        <f>SUMIFS(СВЦЭМ!$C$33:$C$776,СВЦЭМ!$A$33:$A$776,$A27,СВЦЭМ!$B$33:$B$776,F$11)+'СЕТ СН'!$F$9+СВЦЭМ!$D$10+'СЕТ СН'!$F$5-'СЕТ СН'!$F$17</f>
        <v>3256.5761517800001</v>
      </c>
      <c r="G27" s="36">
        <f>SUMIFS(СВЦЭМ!$C$33:$C$776,СВЦЭМ!$A$33:$A$776,$A27,СВЦЭМ!$B$33:$B$776,G$11)+'СЕТ СН'!$F$9+СВЦЭМ!$D$10+'СЕТ СН'!$F$5-'СЕТ СН'!$F$17</f>
        <v>3253.9501323899999</v>
      </c>
      <c r="H27" s="36">
        <f>SUMIFS(СВЦЭМ!$C$33:$C$776,СВЦЭМ!$A$33:$A$776,$A27,СВЦЭМ!$B$33:$B$776,H$11)+'СЕТ СН'!$F$9+СВЦЭМ!$D$10+'СЕТ СН'!$F$5-'СЕТ СН'!$F$17</f>
        <v>3211.0245281299999</v>
      </c>
      <c r="I27" s="36">
        <f>SUMIFS(СВЦЭМ!$C$33:$C$776,СВЦЭМ!$A$33:$A$776,$A27,СВЦЭМ!$B$33:$B$776,I$11)+'СЕТ СН'!$F$9+СВЦЭМ!$D$10+'СЕТ СН'!$F$5-'СЕТ СН'!$F$17</f>
        <v>3165.2158446399999</v>
      </c>
      <c r="J27" s="36">
        <f>SUMIFS(СВЦЭМ!$C$33:$C$776,СВЦЭМ!$A$33:$A$776,$A27,СВЦЭМ!$B$33:$B$776,J$11)+'СЕТ СН'!$F$9+СВЦЭМ!$D$10+'СЕТ СН'!$F$5-'СЕТ СН'!$F$17</f>
        <v>3151.2953789900002</v>
      </c>
      <c r="K27" s="36">
        <f>SUMIFS(СВЦЭМ!$C$33:$C$776,СВЦЭМ!$A$33:$A$776,$A27,СВЦЭМ!$B$33:$B$776,K$11)+'СЕТ СН'!$F$9+СВЦЭМ!$D$10+'СЕТ СН'!$F$5-'СЕТ СН'!$F$17</f>
        <v>3164.2209451100002</v>
      </c>
      <c r="L27" s="36">
        <f>SUMIFS(СВЦЭМ!$C$33:$C$776,СВЦЭМ!$A$33:$A$776,$A27,СВЦЭМ!$B$33:$B$776,L$11)+'СЕТ СН'!$F$9+СВЦЭМ!$D$10+'СЕТ СН'!$F$5-'СЕТ СН'!$F$17</f>
        <v>3163.8722655199999</v>
      </c>
      <c r="M27" s="36">
        <f>SUMIFS(СВЦЭМ!$C$33:$C$776,СВЦЭМ!$A$33:$A$776,$A27,СВЦЭМ!$B$33:$B$776,M$11)+'СЕТ СН'!$F$9+СВЦЭМ!$D$10+'СЕТ СН'!$F$5-'СЕТ СН'!$F$17</f>
        <v>3150.0239323400001</v>
      </c>
      <c r="N27" s="36">
        <f>SUMIFS(СВЦЭМ!$C$33:$C$776,СВЦЭМ!$A$33:$A$776,$A27,СВЦЭМ!$B$33:$B$776,N$11)+'СЕТ СН'!$F$9+СВЦЭМ!$D$10+'СЕТ СН'!$F$5-'СЕТ СН'!$F$17</f>
        <v>3143.31679575</v>
      </c>
      <c r="O27" s="36">
        <f>SUMIFS(СВЦЭМ!$C$33:$C$776,СВЦЭМ!$A$33:$A$776,$A27,СВЦЭМ!$B$33:$B$776,O$11)+'СЕТ СН'!$F$9+СВЦЭМ!$D$10+'СЕТ СН'!$F$5-'СЕТ СН'!$F$17</f>
        <v>3144.3544339499999</v>
      </c>
      <c r="P27" s="36">
        <f>SUMIFS(СВЦЭМ!$C$33:$C$776,СВЦЭМ!$A$33:$A$776,$A27,СВЦЭМ!$B$33:$B$776,P$11)+'СЕТ СН'!$F$9+СВЦЭМ!$D$10+'СЕТ СН'!$F$5-'СЕТ СН'!$F$17</f>
        <v>3148.8560619899999</v>
      </c>
      <c r="Q27" s="36">
        <f>SUMIFS(СВЦЭМ!$C$33:$C$776,СВЦЭМ!$A$33:$A$776,$A27,СВЦЭМ!$B$33:$B$776,Q$11)+'СЕТ СН'!$F$9+СВЦЭМ!$D$10+'СЕТ СН'!$F$5-'СЕТ СН'!$F$17</f>
        <v>3150.61084372</v>
      </c>
      <c r="R27" s="36">
        <f>SUMIFS(СВЦЭМ!$C$33:$C$776,СВЦЭМ!$A$33:$A$776,$A27,СВЦЭМ!$B$33:$B$776,R$11)+'СЕТ СН'!$F$9+СВЦЭМ!$D$10+'СЕТ СН'!$F$5-'СЕТ СН'!$F$17</f>
        <v>3113.56178546</v>
      </c>
      <c r="S27" s="36">
        <f>SUMIFS(СВЦЭМ!$C$33:$C$776,СВЦЭМ!$A$33:$A$776,$A27,СВЦЭМ!$B$33:$B$776,S$11)+'СЕТ СН'!$F$9+СВЦЭМ!$D$10+'СЕТ СН'!$F$5-'СЕТ СН'!$F$17</f>
        <v>3114.3999363900002</v>
      </c>
      <c r="T27" s="36">
        <f>SUMIFS(СВЦЭМ!$C$33:$C$776,СВЦЭМ!$A$33:$A$776,$A27,СВЦЭМ!$B$33:$B$776,T$11)+'СЕТ СН'!$F$9+СВЦЭМ!$D$10+'СЕТ СН'!$F$5-'СЕТ СН'!$F$17</f>
        <v>3117.8339262899999</v>
      </c>
      <c r="U27" s="36">
        <f>SUMIFS(СВЦЭМ!$C$33:$C$776,СВЦЭМ!$A$33:$A$776,$A27,СВЦЭМ!$B$33:$B$776,U$11)+'СЕТ СН'!$F$9+СВЦЭМ!$D$10+'СЕТ СН'!$F$5-'СЕТ СН'!$F$17</f>
        <v>3144.0342340100001</v>
      </c>
      <c r="V27" s="36">
        <f>SUMIFS(СВЦЭМ!$C$33:$C$776,СВЦЭМ!$A$33:$A$776,$A27,СВЦЭМ!$B$33:$B$776,V$11)+'СЕТ СН'!$F$9+СВЦЭМ!$D$10+'СЕТ СН'!$F$5-'СЕТ СН'!$F$17</f>
        <v>3162.48648383</v>
      </c>
      <c r="W27" s="36">
        <f>SUMIFS(СВЦЭМ!$C$33:$C$776,СВЦЭМ!$A$33:$A$776,$A27,СВЦЭМ!$B$33:$B$776,W$11)+'СЕТ СН'!$F$9+СВЦЭМ!$D$10+'СЕТ СН'!$F$5-'СЕТ СН'!$F$17</f>
        <v>3155.4942154700002</v>
      </c>
      <c r="X27" s="36">
        <f>SUMIFS(СВЦЭМ!$C$33:$C$776,СВЦЭМ!$A$33:$A$776,$A27,СВЦЭМ!$B$33:$B$776,X$11)+'СЕТ СН'!$F$9+СВЦЭМ!$D$10+'СЕТ СН'!$F$5-'СЕТ СН'!$F$17</f>
        <v>3119.1416242099999</v>
      </c>
      <c r="Y27" s="36">
        <f>SUMIFS(СВЦЭМ!$C$33:$C$776,СВЦЭМ!$A$33:$A$776,$A27,СВЦЭМ!$B$33:$B$776,Y$11)+'СЕТ СН'!$F$9+СВЦЭМ!$D$10+'СЕТ СН'!$F$5-'СЕТ СН'!$F$17</f>
        <v>3072.4055410400001</v>
      </c>
    </row>
    <row r="28" spans="1:25" ht="15.75" x14ac:dyDescent="0.2">
      <c r="A28" s="35">
        <f t="shared" si="0"/>
        <v>43725</v>
      </c>
      <c r="B28" s="36">
        <f>SUMIFS(СВЦЭМ!$C$33:$C$776,СВЦЭМ!$A$33:$A$776,$A28,СВЦЭМ!$B$33:$B$776,B$11)+'СЕТ СН'!$F$9+СВЦЭМ!$D$10+'СЕТ СН'!$F$5-'СЕТ СН'!$F$17</f>
        <v>3119.8358296699998</v>
      </c>
      <c r="C28" s="36">
        <f>SUMIFS(СВЦЭМ!$C$33:$C$776,СВЦЭМ!$A$33:$A$776,$A28,СВЦЭМ!$B$33:$B$776,C$11)+'СЕТ СН'!$F$9+СВЦЭМ!$D$10+'СЕТ СН'!$F$5-'СЕТ СН'!$F$17</f>
        <v>3143.54004678</v>
      </c>
      <c r="D28" s="36">
        <f>SUMIFS(СВЦЭМ!$C$33:$C$776,СВЦЭМ!$A$33:$A$776,$A28,СВЦЭМ!$B$33:$B$776,D$11)+'СЕТ СН'!$F$9+СВЦЭМ!$D$10+'СЕТ СН'!$F$5-'СЕТ СН'!$F$17</f>
        <v>3147.4762431700001</v>
      </c>
      <c r="E28" s="36">
        <f>SUMIFS(СВЦЭМ!$C$33:$C$776,СВЦЭМ!$A$33:$A$776,$A28,СВЦЭМ!$B$33:$B$776,E$11)+'СЕТ СН'!$F$9+СВЦЭМ!$D$10+'СЕТ СН'!$F$5-'СЕТ СН'!$F$17</f>
        <v>3155.1667121199998</v>
      </c>
      <c r="F28" s="36">
        <f>SUMIFS(СВЦЭМ!$C$33:$C$776,СВЦЭМ!$A$33:$A$776,$A28,СВЦЭМ!$B$33:$B$776,F$11)+'СЕТ СН'!$F$9+СВЦЭМ!$D$10+'СЕТ СН'!$F$5-'СЕТ СН'!$F$17</f>
        <v>3164.6591617700001</v>
      </c>
      <c r="G28" s="36">
        <f>SUMIFS(СВЦЭМ!$C$33:$C$776,СВЦЭМ!$A$33:$A$776,$A28,СВЦЭМ!$B$33:$B$776,G$11)+'СЕТ СН'!$F$9+СВЦЭМ!$D$10+'СЕТ СН'!$F$5-'СЕТ СН'!$F$17</f>
        <v>3154.1359405100002</v>
      </c>
      <c r="H28" s="36">
        <f>SUMIFS(СВЦЭМ!$C$33:$C$776,СВЦЭМ!$A$33:$A$776,$A28,СВЦЭМ!$B$33:$B$776,H$11)+'СЕТ СН'!$F$9+СВЦЭМ!$D$10+'СЕТ СН'!$F$5-'СЕТ СН'!$F$17</f>
        <v>3115.7334273000001</v>
      </c>
      <c r="I28" s="36">
        <f>SUMIFS(СВЦЭМ!$C$33:$C$776,СВЦЭМ!$A$33:$A$776,$A28,СВЦЭМ!$B$33:$B$776,I$11)+'СЕТ СН'!$F$9+СВЦЭМ!$D$10+'СЕТ СН'!$F$5-'СЕТ СН'!$F$17</f>
        <v>3131.8478878999999</v>
      </c>
      <c r="J28" s="36">
        <f>SUMIFS(СВЦЭМ!$C$33:$C$776,СВЦЭМ!$A$33:$A$776,$A28,СВЦЭМ!$B$33:$B$776,J$11)+'СЕТ СН'!$F$9+СВЦЭМ!$D$10+'СЕТ СН'!$F$5-'СЕТ СН'!$F$17</f>
        <v>3149.1112114000002</v>
      </c>
      <c r="K28" s="36">
        <f>SUMIFS(СВЦЭМ!$C$33:$C$776,СВЦЭМ!$A$33:$A$776,$A28,СВЦЭМ!$B$33:$B$776,K$11)+'СЕТ СН'!$F$9+СВЦЭМ!$D$10+'СЕТ СН'!$F$5-'СЕТ СН'!$F$17</f>
        <v>3154.84509918</v>
      </c>
      <c r="L28" s="36">
        <f>SUMIFS(СВЦЭМ!$C$33:$C$776,СВЦЭМ!$A$33:$A$776,$A28,СВЦЭМ!$B$33:$B$776,L$11)+'СЕТ СН'!$F$9+СВЦЭМ!$D$10+'СЕТ СН'!$F$5-'СЕТ СН'!$F$17</f>
        <v>3144.6424370899999</v>
      </c>
      <c r="M28" s="36">
        <f>SUMIFS(СВЦЭМ!$C$33:$C$776,СВЦЭМ!$A$33:$A$776,$A28,СВЦЭМ!$B$33:$B$776,M$11)+'СЕТ СН'!$F$9+СВЦЭМ!$D$10+'СЕТ СН'!$F$5-'СЕТ СН'!$F$17</f>
        <v>3145.3236607399999</v>
      </c>
      <c r="N28" s="36">
        <f>SUMIFS(СВЦЭМ!$C$33:$C$776,СВЦЭМ!$A$33:$A$776,$A28,СВЦЭМ!$B$33:$B$776,N$11)+'СЕТ СН'!$F$9+СВЦЭМ!$D$10+'СЕТ СН'!$F$5-'СЕТ СН'!$F$17</f>
        <v>3153.0719468100001</v>
      </c>
      <c r="O28" s="36">
        <f>SUMIFS(СВЦЭМ!$C$33:$C$776,СВЦЭМ!$A$33:$A$776,$A28,СВЦЭМ!$B$33:$B$776,O$11)+'СЕТ СН'!$F$9+СВЦЭМ!$D$10+'СЕТ СН'!$F$5-'СЕТ СН'!$F$17</f>
        <v>3160.5753349300003</v>
      </c>
      <c r="P28" s="36">
        <f>SUMIFS(СВЦЭМ!$C$33:$C$776,СВЦЭМ!$A$33:$A$776,$A28,СВЦЭМ!$B$33:$B$776,P$11)+'СЕТ СН'!$F$9+СВЦЭМ!$D$10+'СЕТ СН'!$F$5-'СЕТ СН'!$F$17</f>
        <v>3166.9057863400003</v>
      </c>
      <c r="Q28" s="36">
        <f>SUMIFS(СВЦЭМ!$C$33:$C$776,СВЦЭМ!$A$33:$A$776,$A28,СВЦЭМ!$B$33:$B$776,Q$11)+'СЕТ СН'!$F$9+СВЦЭМ!$D$10+'СЕТ СН'!$F$5-'СЕТ СН'!$F$17</f>
        <v>3166.0879727299998</v>
      </c>
      <c r="R28" s="36">
        <f>SUMIFS(СВЦЭМ!$C$33:$C$776,СВЦЭМ!$A$33:$A$776,$A28,СВЦЭМ!$B$33:$B$776,R$11)+'СЕТ СН'!$F$9+СВЦЭМ!$D$10+'СЕТ СН'!$F$5-'СЕТ СН'!$F$17</f>
        <v>3116.6456833699999</v>
      </c>
      <c r="S28" s="36">
        <f>SUMIFS(СВЦЭМ!$C$33:$C$776,СВЦЭМ!$A$33:$A$776,$A28,СВЦЭМ!$B$33:$B$776,S$11)+'СЕТ СН'!$F$9+СВЦЭМ!$D$10+'СЕТ СН'!$F$5-'СЕТ СН'!$F$17</f>
        <v>3076.1663254</v>
      </c>
      <c r="T28" s="36">
        <f>SUMIFS(СВЦЭМ!$C$33:$C$776,СВЦЭМ!$A$33:$A$776,$A28,СВЦЭМ!$B$33:$B$776,T$11)+'СЕТ СН'!$F$9+СВЦЭМ!$D$10+'СЕТ СН'!$F$5-'СЕТ СН'!$F$17</f>
        <v>3069.5717112299999</v>
      </c>
      <c r="U28" s="36">
        <f>SUMIFS(СВЦЭМ!$C$33:$C$776,СВЦЭМ!$A$33:$A$776,$A28,СВЦЭМ!$B$33:$B$776,U$11)+'СЕТ СН'!$F$9+СВЦЭМ!$D$10+'СЕТ СН'!$F$5-'СЕТ СН'!$F$17</f>
        <v>3077.6308878099999</v>
      </c>
      <c r="V28" s="36">
        <f>SUMIFS(СВЦЭМ!$C$33:$C$776,СВЦЭМ!$A$33:$A$776,$A28,СВЦЭМ!$B$33:$B$776,V$11)+'СЕТ СН'!$F$9+СВЦЭМ!$D$10+'СЕТ СН'!$F$5-'СЕТ СН'!$F$17</f>
        <v>3083.1459722300001</v>
      </c>
      <c r="W28" s="36">
        <f>SUMIFS(СВЦЭМ!$C$33:$C$776,СВЦЭМ!$A$33:$A$776,$A28,СВЦЭМ!$B$33:$B$776,W$11)+'СЕТ СН'!$F$9+СВЦЭМ!$D$10+'СЕТ СН'!$F$5-'СЕТ СН'!$F$17</f>
        <v>3065.27436218</v>
      </c>
      <c r="X28" s="36">
        <f>SUMIFS(СВЦЭМ!$C$33:$C$776,СВЦЭМ!$A$33:$A$776,$A28,СВЦЭМ!$B$33:$B$776,X$11)+'СЕТ СН'!$F$9+СВЦЭМ!$D$10+'СЕТ СН'!$F$5-'СЕТ СН'!$F$17</f>
        <v>3080.25441262</v>
      </c>
      <c r="Y28" s="36">
        <f>SUMIFS(СВЦЭМ!$C$33:$C$776,СВЦЭМ!$A$33:$A$776,$A28,СВЦЭМ!$B$33:$B$776,Y$11)+'СЕТ СН'!$F$9+СВЦЭМ!$D$10+'СЕТ СН'!$F$5-'СЕТ СН'!$F$17</f>
        <v>3162.81596743</v>
      </c>
    </row>
    <row r="29" spans="1:25" ht="15.75" x14ac:dyDescent="0.2">
      <c r="A29" s="35">
        <f t="shared" si="0"/>
        <v>43726</v>
      </c>
      <c r="B29" s="36">
        <f>SUMIFS(СВЦЭМ!$C$33:$C$776,СВЦЭМ!$A$33:$A$776,$A29,СВЦЭМ!$B$33:$B$776,B$11)+'СЕТ СН'!$F$9+СВЦЭМ!$D$10+'СЕТ СН'!$F$5-'СЕТ СН'!$F$17</f>
        <v>3206.4457599400002</v>
      </c>
      <c r="C29" s="36">
        <f>SUMIFS(СВЦЭМ!$C$33:$C$776,СВЦЭМ!$A$33:$A$776,$A29,СВЦЭМ!$B$33:$B$776,C$11)+'СЕТ СН'!$F$9+СВЦЭМ!$D$10+'СЕТ СН'!$F$5-'СЕТ СН'!$F$17</f>
        <v>3209.30686608</v>
      </c>
      <c r="D29" s="36">
        <f>SUMIFS(СВЦЭМ!$C$33:$C$776,СВЦЭМ!$A$33:$A$776,$A29,СВЦЭМ!$B$33:$B$776,D$11)+'СЕТ СН'!$F$9+СВЦЭМ!$D$10+'СЕТ СН'!$F$5-'СЕТ СН'!$F$17</f>
        <v>3216.28826875</v>
      </c>
      <c r="E29" s="36">
        <f>SUMIFS(СВЦЭМ!$C$33:$C$776,СВЦЭМ!$A$33:$A$776,$A29,СВЦЭМ!$B$33:$B$776,E$11)+'СЕТ СН'!$F$9+СВЦЭМ!$D$10+'СЕТ СН'!$F$5-'СЕТ СН'!$F$17</f>
        <v>3222.5055582800001</v>
      </c>
      <c r="F29" s="36">
        <f>SUMIFS(СВЦЭМ!$C$33:$C$776,СВЦЭМ!$A$33:$A$776,$A29,СВЦЭМ!$B$33:$B$776,F$11)+'СЕТ СН'!$F$9+СВЦЭМ!$D$10+'СЕТ СН'!$F$5-'СЕТ СН'!$F$17</f>
        <v>3222.9272919599998</v>
      </c>
      <c r="G29" s="36">
        <f>SUMIFS(СВЦЭМ!$C$33:$C$776,СВЦЭМ!$A$33:$A$776,$A29,СВЦЭМ!$B$33:$B$776,G$11)+'СЕТ СН'!$F$9+СВЦЭМ!$D$10+'СЕТ СН'!$F$5-'СЕТ СН'!$F$17</f>
        <v>3203.03489885</v>
      </c>
      <c r="H29" s="36">
        <f>SUMIFS(СВЦЭМ!$C$33:$C$776,СВЦЭМ!$A$33:$A$776,$A29,СВЦЭМ!$B$33:$B$776,H$11)+'СЕТ СН'!$F$9+СВЦЭМ!$D$10+'СЕТ СН'!$F$5-'СЕТ СН'!$F$17</f>
        <v>3163.5215931000002</v>
      </c>
      <c r="I29" s="36">
        <f>SUMIFS(СВЦЭМ!$C$33:$C$776,СВЦЭМ!$A$33:$A$776,$A29,СВЦЭМ!$B$33:$B$776,I$11)+'СЕТ СН'!$F$9+СВЦЭМ!$D$10+'СЕТ СН'!$F$5-'СЕТ СН'!$F$17</f>
        <v>3121.1113330900002</v>
      </c>
      <c r="J29" s="36">
        <f>SUMIFS(СВЦЭМ!$C$33:$C$776,СВЦЭМ!$A$33:$A$776,$A29,СВЦЭМ!$B$33:$B$776,J$11)+'СЕТ СН'!$F$9+СВЦЭМ!$D$10+'СЕТ СН'!$F$5-'СЕТ СН'!$F$17</f>
        <v>3085.30952966</v>
      </c>
      <c r="K29" s="36">
        <f>SUMIFS(СВЦЭМ!$C$33:$C$776,СВЦЭМ!$A$33:$A$776,$A29,СВЦЭМ!$B$33:$B$776,K$11)+'СЕТ СН'!$F$9+СВЦЭМ!$D$10+'СЕТ СН'!$F$5-'СЕТ СН'!$F$17</f>
        <v>3076.52421856</v>
      </c>
      <c r="L29" s="36">
        <f>SUMIFS(СВЦЭМ!$C$33:$C$776,СВЦЭМ!$A$33:$A$776,$A29,СВЦЭМ!$B$33:$B$776,L$11)+'СЕТ СН'!$F$9+СВЦЭМ!$D$10+'СЕТ СН'!$F$5-'СЕТ СН'!$F$17</f>
        <v>3071.4339805899999</v>
      </c>
      <c r="M29" s="36">
        <f>SUMIFS(СВЦЭМ!$C$33:$C$776,СВЦЭМ!$A$33:$A$776,$A29,СВЦЭМ!$B$33:$B$776,M$11)+'СЕТ СН'!$F$9+СВЦЭМ!$D$10+'СЕТ СН'!$F$5-'СЕТ СН'!$F$17</f>
        <v>3065.0993384200001</v>
      </c>
      <c r="N29" s="36">
        <f>SUMIFS(СВЦЭМ!$C$33:$C$776,СВЦЭМ!$A$33:$A$776,$A29,СВЦЭМ!$B$33:$B$776,N$11)+'СЕТ СН'!$F$9+СВЦЭМ!$D$10+'СЕТ СН'!$F$5-'СЕТ СН'!$F$17</f>
        <v>3071.1427291300001</v>
      </c>
      <c r="O29" s="36">
        <f>SUMIFS(СВЦЭМ!$C$33:$C$776,СВЦЭМ!$A$33:$A$776,$A29,СВЦЭМ!$B$33:$B$776,O$11)+'СЕТ СН'!$F$9+СВЦЭМ!$D$10+'СЕТ СН'!$F$5-'СЕТ СН'!$F$17</f>
        <v>3079.5675418199999</v>
      </c>
      <c r="P29" s="36">
        <f>SUMIFS(СВЦЭМ!$C$33:$C$776,СВЦЭМ!$A$33:$A$776,$A29,СВЦЭМ!$B$33:$B$776,P$11)+'СЕТ СН'!$F$9+СВЦЭМ!$D$10+'СЕТ СН'!$F$5-'СЕТ СН'!$F$17</f>
        <v>3086.1047966200003</v>
      </c>
      <c r="Q29" s="36">
        <f>SUMIFS(СВЦЭМ!$C$33:$C$776,СВЦЭМ!$A$33:$A$776,$A29,СВЦЭМ!$B$33:$B$776,Q$11)+'СЕТ СН'!$F$9+СВЦЭМ!$D$10+'СЕТ СН'!$F$5-'СЕТ СН'!$F$17</f>
        <v>3096.06620901</v>
      </c>
      <c r="R29" s="36">
        <f>SUMIFS(СВЦЭМ!$C$33:$C$776,СВЦЭМ!$A$33:$A$776,$A29,СВЦЭМ!$B$33:$B$776,R$11)+'СЕТ СН'!$F$9+СВЦЭМ!$D$10+'СЕТ СН'!$F$5-'СЕТ СН'!$F$17</f>
        <v>3071.4881794000003</v>
      </c>
      <c r="S29" s="36">
        <f>SUMIFS(СВЦЭМ!$C$33:$C$776,СВЦЭМ!$A$33:$A$776,$A29,СВЦЭМ!$B$33:$B$776,S$11)+'СЕТ СН'!$F$9+СВЦЭМ!$D$10+'СЕТ СН'!$F$5-'СЕТ СН'!$F$17</f>
        <v>3055.09384142</v>
      </c>
      <c r="T29" s="36">
        <f>SUMIFS(СВЦЭМ!$C$33:$C$776,СВЦЭМ!$A$33:$A$776,$A29,СВЦЭМ!$B$33:$B$776,T$11)+'СЕТ СН'!$F$9+СВЦЭМ!$D$10+'СЕТ СН'!$F$5-'СЕТ СН'!$F$17</f>
        <v>3084.2424438200001</v>
      </c>
      <c r="U29" s="36">
        <f>SUMIFS(СВЦЭМ!$C$33:$C$776,СВЦЭМ!$A$33:$A$776,$A29,СВЦЭМ!$B$33:$B$776,U$11)+'СЕТ СН'!$F$9+СВЦЭМ!$D$10+'СЕТ СН'!$F$5-'СЕТ СН'!$F$17</f>
        <v>3118.6774131299999</v>
      </c>
      <c r="V29" s="36">
        <f>SUMIFS(СВЦЭМ!$C$33:$C$776,СВЦЭМ!$A$33:$A$776,$A29,СВЦЭМ!$B$33:$B$776,V$11)+'СЕТ СН'!$F$9+СВЦЭМ!$D$10+'СЕТ СН'!$F$5-'СЕТ СН'!$F$17</f>
        <v>3136.60662426</v>
      </c>
      <c r="W29" s="36">
        <f>SUMIFS(СВЦЭМ!$C$33:$C$776,СВЦЭМ!$A$33:$A$776,$A29,СВЦЭМ!$B$33:$B$776,W$11)+'СЕТ СН'!$F$9+СВЦЭМ!$D$10+'СЕТ СН'!$F$5-'СЕТ СН'!$F$17</f>
        <v>3121.6013840700002</v>
      </c>
      <c r="X29" s="36">
        <f>SUMIFS(СВЦЭМ!$C$33:$C$776,СВЦЭМ!$A$33:$A$776,$A29,СВЦЭМ!$B$33:$B$776,X$11)+'СЕТ СН'!$F$9+СВЦЭМ!$D$10+'СЕТ СН'!$F$5-'СЕТ СН'!$F$17</f>
        <v>3085.9928438400002</v>
      </c>
      <c r="Y29" s="36">
        <f>SUMIFS(СВЦЭМ!$C$33:$C$776,СВЦЭМ!$A$33:$A$776,$A29,СВЦЭМ!$B$33:$B$776,Y$11)+'СЕТ СН'!$F$9+СВЦЭМ!$D$10+'СЕТ СН'!$F$5-'СЕТ СН'!$F$17</f>
        <v>3104.6072077500003</v>
      </c>
    </row>
    <row r="30" spans="1:25" ht="15.75" x14ac:dyDescent="0.2">
      <c r="A30" s="35">
        <f t="shared" si="0"/>
        <v>43727</v>
      </c>
      <c r="B30" s="36">
        <f>SUMIFS(СВЦЭМ!$C$33:$C$776,СВЦЭМ!$A$33:$A$776,$A30,СВЦЭМ!$B$33:$B$776,B$11)+'СЕТ СН'!$F$9+СВЦЭМ!$D$10+'СЕТ СН'!$F$5-'СЕТ СН'!$F$17</f>
        <v>3098.2202608799998</v>
      </c>
      <c r="C30" s="36">
        <f>SUMIFS(СВЦЭМ!$C$33:$C$776,СВЦЭМ!$A$33:$A$776,$A30,СВЦЭМ!$B$33:$B$776,C$11)+'СЕТ СН'!$F$9+СВЦЭМ!$D$10+'СЕТ СН'!$F$5-'СЕТ СН'!$F$17</f>
        <v>3120.9579499199999</v>
      </c>
      <c r="D30" s="36">
        <f>SUMIFS(СВЦЭМ!$C$33:$C$776,СВЦЭМ!$A$33:$A$776,$A30,СВЦЭМ!$B$33:$B$776,D$11)+'СЕТ СН'!$F$9+СВЦЭМ!$D$10+'СЕТ СН'!$F$5-'СЕТ СН'!$F$17</f>
        <v>3148.97335264</v>
      </c>
      <c r="E30" s="36">
        <f>SUMIFS(СВЦЭМ!$C$33:$C$776,СВЦЭМ!$A$33:$A$776,$A30,СВЦЭМ!$B$33:$B$776,E$11)+'СЕТ СН'!$F$9+СВЦЭМ!$D$10+'СЕТ СН'!$F$5-'СЕТ СН'!$F$17</f>
        <v>3156.9104358</v>
      </c>
      <c r="F30" s="36">
        <f>SUMIFS(СВЦЭМ!$C$33:$C$776,СВЦЭМ!$A$33:$A$776,$A30,СВЦЭМ!$B$33:$B$776,F$11)+'СЕТ СН'!$F$9+СВЦЭМ!$D$10+'СЕТ СН'!$F$5-'СЕТ СН'!$F$17</f>
        <v>3159.6948034400002</v>
      </c>
      <c r="G30" s="36">
        <f>SUMIFS(СВЦЭМ!$C$33:$C$776,СВЦЭМ!$A$33:$A$776,$A30,СВЦЭМ!$B$33:$B$776,G$11)+'СЕТ СН'!$F$9+СВЦЭМ!$D$10+'СЕТ СН'!$F$5-'СЕТ СН'!$F$17</f>
        <v>3140.7879831099999</v>
      </c>
      <c r="H30" s="36">
        <f>SUMIFS(СВЦЭМ!$C$33:$C$776,СВЦЭМ!$A$33:$A$776,$A30,СВЦЭМ!$B$33:$B$776,H$11)+'СЕТ СН'!$F$9+СВЦЭМ!$D$10+'СЕТ СН'!$F$5-'СЕТ СН'!$F$17</f>
        <v>3101.4182105999998</v>
      </c>
      <c r="I30" s="36">
        <f>SUMIFS(СВЦЭМ!$C$33:$C$776,СВЦЭМ!$A$33:$A$776,$A30,СВЦЭМ!$B$33:$B$776,I$11)+'СЕТ СН'!$F$9+СВЦЭМ!$D$10+'СЕТ СН'!$F$5-'СЕТ СН'!$F$17</f>
        <v>3057.4413461100003</v>
      </c>
      <c r="J30" s="36">
        <f>SUMIFS(СВЦЭМ!$C$33:$C$776,СВЦЭМ!$A$33:$A$776,$A30,СВЦЭМ!$B$33:$B$776,J$11)+'СЕТ СН'!$F$9+СВЦЭМ!$D$10+'СЕТ СН'!$F$5-'СЕТ СН'!$F$17</f>
        <v>3074.6084691200003</v>
      </c>
      <c r="K30" s="36">
        <f>SUMIFS(СВЦЭМ!$C$33:$C$776,СВЦЭМ!$A$33:$A$776,$A30,СВЦЭМ!$B$33:$B$776,K$11)+'СЕТ СН'!$F$9+СВЦЭМ!$D$10+'СЕТ СН'!$F$5-'СЕТ СН'!$F$17</f>
        <v>3146.68896408</v>
      </c>
      <c r="L30" s="36">
        <f>SUMIFS(СВЦЭМ!$C$33:$C$776,СВЦЭМ!$A$33:$A$776,$A30,СВЦЭМ!$B$33:$B$776,L$11)+'СЕТ СН'!$F$9+СВЦЭМ!$D$10+'СЕТ СН'!$F$5-'СЕТ СН'!$F$17</f>
        <v>3201.3760691000002</v>
      </c>
      <c r="M30" s="36">
        <f>SUMIFS(СВЦЭМ!$C$33:$C$776,СВЦЭМ!$A$33:$A$776,$A30,СВЦЭМ!$B$33:$B$776,M$11)+'СЕТ СН'!$F$9+СВЦЭМ!$D$10+'СЕТ СН'!$F$5-'СЕТ СН'!$F$17</f>
        <v>3191.1942063199999</v>
      </c>
      <c r="N30" s="36">
        <f>SUMIFS(СВЦЭМ!$C$33:$C$776,СВЦЭМ!$A$33:$A$776,$A30,СВЦЭМ!$B$33:$B$776,N$11)+'СЕТ СН'!$F$9+СВЦЭМ!$D$10+'СЕТ СН'!$F$5-'СЕТ СН'!$F$17</f>
        <v>3199.9843583800002</v>
      </c>
      <c r="O30" s="36">
        <f>SUMIFS(СВЦЭМ!$C$33:$C$776,СВЦЭМ!$A$33:$A$776,$A30,СВЦЭМ!$B$33:$B$776,O$11)+'СЕТ СН'!$F$9+СВЦЭМ!$D$10+'СЕТ СН'!$F$5-'СЕТ СН'!$F$17</f>
        <v>3204.2954923000002</v>
      </c>
      <c r="P30" s="36">
        <f>SUMIFS(СВЦЭМ!$C$33:$C$776,СВЦЭМ!$A$33:$A$776,$A30,СВЦЭМ!$B$33:$B$776,P$11)+'СЕТ СН'!$F$9+СВЦЭМ!$D$10+'СЕТ СН'!$F$5-'СЕТ СН'!$F$17</f>
        <v>3082.3320089200001</v>
      </c>
      <c r="Q30" s="36">
        <f>SUMIFS(СВЦЭМ!$C$33:$C$776,СВЦЭМ!$A$33:$A$776,$A30,СВЦЭМ!$B$33:$B$776,Q$11)+'СЕТ СН'!$F$9+СВЦЭМ!$D$10+'СЕТ СН'!$F$5-'СЕТ СН'!$F$17</f>
        <v>3077.7398436399999</v>
      </c>
      <c r="R30" s="36">
        <f>SUMIFS(СВЦЭМ!$C$33:$C$776,СВЦЭМ!$A$33:$A$776,$A30,СВЦЭМ!$B$33:$B$776,R$11)+'СЕТ СН'!$F$9+СВЦЭМ!$D$10+'СЕТ СН'!$F$5-'СЕТ СН'!$F$17</f>
        <v>3078.71167341</v>
      </c>
      <c r="S30" s="36">
        <f>SUMIFS(СВЦЭМ!$C$33:$C$776,СВЦЭМ!$A$33:$A$776,$A30,СВЦЭМ!$B$33:$B$776,S$11)+'СЕТ СН'!$F$9+СВЦЭМ!$D$10+'СЕТ СН'!$F$5-'СЕТ СН'!$F$17</f>
        <v>3077.8549436200001</v>
      </c>
      <c r="T30" s="36">
        <f>SUMIFS(СВЦЭМ!$C$33:$C$776,СВЦЭМ!$A$33:$A$776,$A30,СВЦЭМ!$B$33:$B$776,T$11)+'СЕТ СН'!$F$9+СВЦЭМ!$D$10+'СЕТ СН'!$F$5-'СЕТ СН'!$F$17</f>
        <v>3082.0018827399999</v>
      </c>
      <c r="U30" s="36">
        <f>SUMIFS(СВЦЭМ!$C$33:$C$776,СВЦЭМ!$A$33:$A$776,$A30,СВЦЭМ!$B$33:$B$776,U$11)+'СЕТ СН'!$F$9+СВЦЭМ!$D$10+'СЕТ СН'!$F$5-'СЕТ СН'!$F$17</f>
        <v>3098.5298302000001</v>
      </c>
      <c r="V30" s="36">
        <f>SUMIFS(СВЦЭМ!$C$33:$C$776,СВЦЭМ!$A$33:$A$776,$A30,СВЦЭМ!$B$33:$B$776,V$11)+'СЕТ СН'!$F$9+СВЦЭМ!$D$10+'СЕТ СН'!$F$5-'СЕТ СН'!$F$17</f>
        <v>3106.7461638499999</v>
      </c>
      <c r="W30" s="36">
        <f>SUMIFS(СВЦЭМ!$C$33:$C$776,СВЦЭМ!$A$33:$A$776,$A30,СВЦЭМ!$B$33:$B$776,W$11)+'СЕТ СН'!$F$9+СВЦЭМ!$D$10+'СЕТ СН'!$F$5-'СЕТ СН'!$F$17</f>
        <v>3093.0057066500003</v>
      </c>
      <c r="X30" s="36">
        <f>SUMIFS(СВЦЭМ!$C$33:$C$776,СВЦЭМ!$A$33:$A$776,$A30,СВЦЭМ!$B$33:$B$776,X$11)+'СЕТ СН'!$F$9+СВЦЭМ!$D$10+'СЕТ СН'!$F$5-'СЕТ СН'!$F$17</f>
        <v>3061.0754344800002</v>
      </c>
      <c r="Y30" s="36">
        <f>SUMIFS(СВЦЭМ!$C$33:$C$776,СВЦЭМ!$A$33:$A$776,$A30,СВЦЭМ!$B$33:$B$776,Y$11)+'СЕТ СН'!$F$9+СВЦЭМ!$D$10+'СЕТ СН'!$F$5-'СЕТ СН'!$F$17</f>
        <v>3106.5091966</v>
      </c>
    </row>
    <row r="31" spans="1:25" ht="15.75" x14ac:dyDescent="0.2">
      <c r="A31" s="35">
        <f t="shared" si="0"/>
        <v>43728</v>
      </c>
      <c r="B31" s="36">
        <f>SUMIFS(СВЦЭМ!$C$33:$C$776,СВЦЭМ!$A$33:$A$776,$A31,СВЦЭМ!$B$33:$B$776,B$11)+'СЕТ СН'!$F$9+СВЦЭМ!$D$10+'СЕТ СН'!$F$5-'СЕТ СН'!$F$17</f>
        <v>3209.1304078500002</v>
      </c>
      <c r="C31" s="36">
        <f>SUMIFS(СВЦЭМ!$C$33:$C$776,СВЦЭМ!$A$33:$A$776,$A31,СВЦЭМ!$B$33:$B$776,C$11)+'СЕТ СН'!$F$9+СВЦЭМ!$D$10+'СЕТ СН'!$F$5-'СЕТ СН'!$F$17</f>
        <v>3246.8025278700002</v>
      </c>
      <c r="D31" s="36">
        <f>SUMIFS(СВЦЭМ!$C$33:$C$776,СВЦЭМ!$A$33:$A$776,$A31,СВЦЭМ!$B$33:$B$776,D$11)+'СЕТ СН'!$F$9+СВЦЭМ!$D$10+'СЕТ СН'!$F$5-'СЕТ СН'!$F$17</f>
        <v>3258.2996037600001</v>
      </c>
      <c r="E31" s="36">
        <f>SUMIFS(СВЦЭМ!$C$33:$C$776,СВЦЭМ!$A$33:$A$776,$A31,СВЦЭМ!$B$33:$B$776,E$11)+'СЕТ СН'!$F$9+СВЦЭМ!$D$10+'СЕТ СН'!$F$5-'СЕТ СН'!$F$17</f>
        <v>3264.3484300999999</v>
      </c>
      <c r="F31" s="36">
        <f>SUMIFS(СВЦЭМ!$C$33:$C$776,СВЦЭМ!$A$33:$A$776,$A31,СВЦЭМ!$B$33:$B$776,F$11)+'СЕТ СН'!$F$9+СВЦЭМ!$D$10+'СЕТ СН'!$F$5-'СЕТ СН'!$F$17</f>
        <v>3268.7750794200001</v>
      </c>
      <c r="G31" s="36">
        <f>SUMIFS(СВЦЭМ!$C$33:$C$776,СВЦЭМ!$A$33:$A$776,$A31,СВЦЭМ!$B$33:$B$776,G$11)+'СЕТ СН'!$F$9+СВЦЭМ!$D$10+'СЕТ СН'!$F$5-'СЕТ СН'!$F$17</f>
        <v>3262.7985449799999</v>
      </c>
      <c r="H31" s="36">
        <f>SUMIFS(СВЦЭМ!$C$33:$C$776,СВЦЭМ!$A$33:$A$776,$A31,СВЦЭМ!$B$33:$B$776,H$11)+'СЕТ СН'!$F$9+СВЦЭМ!$D$10+'СЕТ СН'!$F$5-'СЕТ СН'!$F$17</f>
        <v>3207.2849619899998</v>
      </c>
      <c r="I31" s="36">
        <f>SUMIFS(СВЦЭМ!$C$33:$C$776,СВЦЭМ!$A$33:$A$776,$A31,СВЦЭМ!$B$33:$B$776,I$11)+'СЕТ СН'!$F$9+СВЦЭМ!$D$10+'СЕТ СН'!$F$5-'СЕТ СН'!$F$17</f>
        <v>3166.2040959999999</v>
      </c>
      <c r="J31" s="36">
        <f>SUMIFS(СВЦЭМ!$C$33:$C$776,СВЦЭМ!$A$33:$A$776,$A31,СВЦЭМ!$B$33:$B$776,J$11)+'СЕТ СН'!$F$9+СВЦЭМ!$D$10+'СЕТ СН'!$F$5-'СЕТ СН'!$F$17</f>
        <v>3166.1348523400002</v>
      </c>
      <c r="K31" s="36">
        <f>SUMIFS(СВЦЭМ!$C$33:$C$776,СВЦЭМ!$A$33:$A$776,$A31,СВЦЭМ!$B$33:$B$776,K$11)+'СЕТ СН'!$F$9+СВЦЭМ!$D$10+'СЕТ СН'!$F$5-'СЕТ СН'!$F$17</f>
        <v>3154.4564649600002</v>
      </c>
      <c r="L31" s="36">
        <f>SUMIFS(СВЦЭМ!$C$33:$C$776,СВЦЭМ!$A$33:$A$776,$A31,СВЦЭМ!$B$33:$B$776,L$11)+'СЕТ СН'!$F$9+СВЦЭМ!$D$10+'СЕТ СН'!$F$5-'СЕТ СН'!$F$17</f>
        <v>3155.5694752700001</v>
      </c>
      <c r="M31" s="36">
        <f>SUMIFS(СВЦЭМ!$C$33:$C$776,СВЦЭМ!$A$33:$A$776,$A31,СВЦЭМ!$B$33:$B$776,M$11)+'СЕТ СН'!$F$9+СВЦЭМ!$D$10+'СЕТ СН'!$F$5-'СЕТ СН'!$F$17</f>
        <v>3158.1229970700001</v>
      </c>
      <c r="N31" s="36">
        <f>SUMIFS(СВЦЭМ!$C$33:$C$776,СВЦЭМ!$A$33:$A$776,$A31,СВЦЭМ!$B$33:$B$776,N$11)+'СЕТ СН'!$F$9+СВЦЭМ!$D$10+'СЕТ СН'!$F$5-'СЕТ СН'!$F$17</f>
        <v>3139.4831066300003</v>
      </c>
      <c r="O31" s="36">
        <f>SUMIFS(СВЦЭМ!$C$33:$C$776,СВЦЭМ!$A$33:$A$776,$A31,СВЦЭМ!$B$33:$B$776,O$11)+'СЕТ СН'!$F$9+СВЦЭМ!$D$10+'СЕТ СН'!$F$5-'СЕТ СН'!$F$17</f>
        <v>3141.8996397199999</v>
      </c>
      <c r="P31" s="36">
        <f>SUMIFS(СВЦЭМ!$C$33:$C$776,СВЦЭМ!$A$33:$A$776,$A31,СВЦЭМ!$B$33:$B$776,P$11)+'СЕТ СН'!$F$9+СВЦЭМ!$D$10+'СЕТ СН'!$F$5-'СЕТ СН'!$F$17</f>
        <v>3161.9379247000002</v>
      </c>
      <c r="Q31" s="36">
        <f>SUMIFS(СВЦЭМ!$C$33:$C$776,СВЦЭМ!$A$33:$A$776,$A31,СВЦЭМ!$B$33:$B$776,Q$11)+'СЕТ СН'!$F$9+СВЦЭМ!$D$10+'СЕТ СН'!$F$5-'СЕТ СН'!$F$17</f>
        <v>3193.17732105</v>
      </c>
      <c r="R31" s="36">
        <f>SUMIFS(СВЦЭМ!$C$33:$C$776,СВЦЭМ!$A$33:$A$776,$A31,СВЦЭМ!$B$33:$B$776,R$11)+'СЕТ СН'!$F$9+СВЦЭМ!$D$10+'СЕТ СН'!$F$5-'СЕТ СН'!$F$17</f>
        <v>3153.6374787100003</v>
      </c>
      <c r="S31" s="36">
        <f>SUMIFS(СВЦЭМ!$C$33:$C$776,СВЦЭМ!$A$33:$A$776,$A31,СВЦЭМ!$B$33:$B$776,S$11)+'СЕТ СН'!$F$9+СВЦЭМ!$D$10+'СЕТ СН'!$F$5-'СЕТ СН'!$F$17</f>
        <v>3117.8660570500001</v>
      </c>
      <c r="T31" s="36">
        <f>SUMIFS(СВЦЭМ!$C$33:$C$776,СВЦЭМ!$A$33:$A$776,$A31,СВЦЭМ!$B$33:$B$776,T$11)+'СЕТ СН'!$F$9+СВЦЭМ!$D$10+'СЕТ СН'!$F$5-'СЕТ СН'!$F$17</f>
        <v>3086.4822536700003</v>
      </c>
      <c r="U31" s="36">
        <f>SUMIFS(СВЦЭМ!$C$33:$C$776,СВЦЭМ!$A$33:$A$776,$A31,СВЦЭМ!$B$33:$B$776,U$11)+'СЕТ СН'!$F$9+СВЦЭМ!$D$10+'СЕТ СН'!$F$5-'СЕТ СН'!$F$17</f>
        <v>3048.9071838300001</v>
      </c>
      <c r="V31" s="36">
        <f>SUMIFS(СВЦЭМ!$C$33:$C$776,СВЦЭМ!$A$33:$A$776,$A31,СВЦЭМ!$B$33:$B$776,V$11)+'СЕТ СН'!$F$9+СВЦЭМ!$D$10+'СЕТ СН'!$F$5-'СЕТ СН'!$F$17</f>
        <v>3047.93719771</v>
      </c>
      <c r="W31" s="36">
        <f>SUMIFS(СВЦЭМ!$C$33:$C$776,СВЦЭМ!$A$33:$A$776,$A31,СВЦЭМ!$B$33:$B$776,W$11)+'СЕТ СН'!$F$9+СВЦЭМ!$D$10+'СЕТ СН'!$F$5-'СЕТ СН'!$F$17</f>
        <v>3042.4420254699999</v>
      </c>
      <c r="X31" s="36">
        <f>SUMIFS(СВЦЭМ!$C$33:$C$776,СВЦЭМ!$A$33:$A$776,$A31,СВЦЭМ!$B$33:$B$776,X$11)+'СЕТ СН'!$F$9+СВЦЭМ!$D$10+'СЕТ СН'!$F$5-'СЕТ СН'!$F$17</f>
        <v>3070.2531134999999</v>
      </c>
      <c r="Y31" s="36">
        <f>SUMIFS(СВЦЭМ!$C$33:$C$776,СВЦЭМ!$A$33:$A$776,$A31,СВЦЭМ!$B$33:$B$776,Y$11)+'СЕТ СН'!$F$9+СВЦЭМ!$D$10+'СЕТ СН'!$F$5-'СЕТ СН'!$F$17</f>
        <v>3120.9566708500001</v>
      </c>
    </row>
    <row r="32" spans="1:25" ht="15.75" x14ac:dyDescent="0.2">
      <c r="A32" s="35">
        <f t="shared" si="0"/>
        <v>43729</v>
      </c>
      <c r="B32" s="36">
        <f>SUMIFS(СВЦЭМ!$C$33:$C$776,СВЦЭМ!$A$33:$A$776,$A32,СВЦЭМ!$B$33:$B$776,B$11)+'СЕТ СН'!$F$9+СВЦЭМ!$D$10+'СЕТ СН'!$F$5-'СЕТ СН'!$F$17</f>
        <v>3184.00216056</v>
      </c>
      <c r="C32" s="36">
        <f>SUMIFS(СВЦЭМ!$C$33:$C$776,СВЦЭМ!$A$33:$A$776,$A32,СВЦЭМ!$B$33:$B$776,C$11)+'СЕТ СН'!$F$9+СВЦЭМ!$D$10+'СЕТ СН'!$F$5-'СЕТ СН'!$F$17</f>
        <v>3179.10676104</v>
      </c>
      <c r="D32" s="36">
        <f>SUMIFS(СВЦЭМ!$C$33:$C$776,СВЦЭМ!$A$33:$A$776,$A32,СВЦЭМ!$B$33:$B$776,D$11)+'СЕТ СН'!$F$9+СВЦЭМ!$D$10+'СЕТ СН'!$F$5-'СЕТ СН'!$F$17</f>
        <v>3178.8041336200004</v>
      </c>
      <c r="E32" s="36">
        <f>SUMIFS(СВЦЭМ!$C$33:$C$776,СВЦЭМ!$A$33:$A$776,$A32,СВЦЭМ!$B$33:$B$776,E$11)+'СЕТ СН'!$F$9+СВЦЭМ!$D$10+'СЕТ СН'!$F$5-'СЕТ СН'!$F$17</f>
        <v>3192.1145835100001</v>
      </c>
      <c r="F32" s="36">
        <f>SUMIFS(СВЦЭМ!$C$33:$C$776,СВЦЭМ!$A$33:$A$776,$A32,СВЦЭМ!$B$33:$B$776,F$11)+'СЕТ СН'!$F$9+СВЦЭМ!$D$10+'СЕТ СН'!$F$5-'СЕТ СН'!$F$17</f>
        <v>3201.22274569</v>
      </c>
      <c r="G32" s="36">
        <f>SUMIFS(СВЦЭМ!$C$33:$C$776,СВЦЭМ!$A$33:$A$776,$A32,СВЦЭМ!$B$33:$B$776,G$11)+'СЕТ СН'!$F$9+СВЦЭМ!$D$10+'СЕТ СН'!$F$5-'СЕТ СН'!$F$17</f>
        <v>3185.8330339700001</v>
      </c>
      <c r="H32" s="36">
        <f>SUMIFS(СВЦЭМ!$C$33:$C$776,СВЦЭМ!$A$33:$A$776,$A32,СВЦЭМ!$B$33:$B$776,H$11)+'СЕТ СН'!$F$9+СВЦЭМ!$D$10+'СЕТ СН'!$F$5-'СЕТ СН'!$F$17</f>
        <v>3159.57559352</v>
      </c>
      <c r="I32" s="36">
        <f>SUMIFS(СВЦЭМ!$C$33:$C$776,СВЦЭМ!$A$33:$A$776,$A32,СВЦЭМ!$B$33:$B$776,I$11)+'СЕТ СН'!$F$9+СВЦЭМ!$D$10+'СЕТ СН'!$F$5-'СЕТ СН'!$F$17</f>
        <v>3129.53797953</v>
      </c>
      <c r="J32" s="36">
        <f>SUMIFS(СВЦЭМ!$C$33:$C$776,СВЦЭМ!$A$33:$A$776,$A32,СВЦЭМ!$B$33:$B$776,J$11)+'СЕТ СН'!$F$9+СВЦЭМ!$D$10+'СЕТ СН'!$F$5-'СЕТ СН'!$F$17</f>
        <v>3138.6559444</v>
      </c>
      <c r="K32" s="36">
        <f>SUMIFS(СВЦЭМ!$C$33:$C$776,СВЦЭМ!$A$33:$A$776,$A32,СВЦЭМ!$B$33:$B$776,K$11)+'СЕТ СН'!$F$9+СВЦЭМ!$D$10+'СЕТ СН'!$F$5-'СЕТ СН'!$F$17</f>
        <v>3188.6147155399999</v>
      </c>
      <c r="L32" s="36">
        <f>SUMIFS(СВЦЭМ!$C$33:$C$776,СВЦЭМ!$A$33:$A$776,$A32,СВЦЭМ!$B$33:$B$776,L$11)+'СЕТ СН'!$F$9+СВЦЭМ!$D$10+'СЕТ СН'!$F$5-'СЕТ СН'!$F$17</f>
        <v>3198.2651131600001</v>
      </c>
      <c r="M32" s="36">
        <f>SUMIFS(СВЦЭМ!$C$33:$C$776,СВЦЭМ!$A$33:$A$776,$A32,СВЦЭМ!$B$33:$B$776,M$11)+'СЕТ СН'!$F$9+СВЦЭМ!$D$10+'СЕТ СН'!$F$5-'СЕТ СН'!$F$17</f>
        <v>3200.7264520799999</v>
      </c>
      <c r="N32" s="36">
        <f>SUMIFS(СВЦЭМ!$C$33:$C$776,СВЦЭМ!$A$33:$A$776,$A32,СВЦЭМ!$B$33:$B$776,N$11)+'СЕТ СН'!$F$9+СВЦЭМ!$D$10+'СЕТ СН'!$F$5-'СЕТ СН'!$F$17</f>
        <v>3190.6321158999999</v>
      </c>
      <c r="O32" s="36">
        <f>SUMIFS(СВЦЭМ!$C$33:$C$776,СВЦЭМ!$A$33:$A$776,$A32,СВЦЭМ!$B$33:$B$776,O$11)+'СЕТ СН'!$F$9+СВЦЭМ!$D$10+'СЕТ СН'!$F$5-'СЕТ СН'!$F$17</f>
        <v>3184.0487406699999</v>
      </c>
      <c r="P32" s="36">
        <f>SUMIFS(СВЦЭМ!$C$33:$C$776,СВЦЭМ!$A$33:$A$776,$A32,СВЦЭМ!$B$33:$B$776,P$11)+'СЕТ СН'!$F$9+СВЦЭМ!$D$10+'СЕТ СН'!$F$5-'СЕТ СН'!$F$17</f>
        <v>3185.5454480899998</v>
      </c>
      <c r="Q32" s="36">
        <f>SUMIFS(СВЦЭМ!$C$33:$C$776,СВЦЭМ!$A$33:$A$776,$A32,СВЦЭМ!$B$33:$B$776,Q$11)+'СЕТ СН'!$F$9+СВЦЭМ!$D$10+'СЕТ СН'!$F$5-'СЕТ СН'!$F$17</f>
        <v>3185.16445221</v>
      </c>
      <c r="R32" s="36">
        <f>SUMIFS(СВЦЭМ!$C$33:$C$776,СВЦЭМ!$A$33:$A$776,$A32,СВЦЭМ!$B$33:$B$776,R$11)+'СЕТ СН'!$F$9+СВЦЭМ!$D$10+'СЕТ СН'!$F$5-'СЕТ СН'!$F$17</f>
        <v>3195.81890909</v>
      </c>
      <c r="S32" s="36">
        <f>SUMIFS(СВЦЭМ!$C$33:$C$776,СВЦЭМ!$A$33:$A$776,$A32,СВЦЭМ!$B$33:$B$776,S$11)+'СЕТ СН'!$F$9+СВЦЭМ!$D$10+'СЕТ СН'!$F$5-'СЕТ СН'!$F$17</f>
        <v>3212.6605632199999</v>
      </c>
      <c r="T32" s="36">
        <f>SUMIFS(СВЦЭМ!$C$33:$C$776,СВЦЭМ!$A$33:$A$776,$A32,СВЦЭМ!$B$33:$B$776,T$11)+'СЕТ СН'!$F$9+СВЦЭМ!$D$10+'СЕТ СН'!$F$5-'СЕТ СН'!$F$17</f>
        <v>3230.63776177</v>
      </c>
      <c r="U32" s="36">
        <f>SUMIFS(СВЦЭМ!$C$33:$C$776,СВЦЭМ!$A$33:$A$776,$A32,СВЦЭМ!$B$33:$B$776,U$11)+'СЕТ СН'!$F$9+СВЦЭМ!$D$10+'СЕТ СН'!$F$5-'СЕТ СН'!$F$17</f>
        <v>3240.6654650099999</v>
      </c>
      <c r="V32" s="36">
        <f>SUMIFS(СВЦЭМ!$C$33:$C$776,СВЦЭМ!$A$33:$A$776,$A32,СВЦЭМ!$B$33:$B$776,V$11)+'СЕТ СН'!$F$9+СВЦЭМ!$D$10+'СЕТ СН'!$F$5-'СЕТ СН'!$F$17</f>
        <v>3246.0763501199999</v>
      </c>
      <c r="W32" s="36">
        <f>SUMIFS(СВЦЭМ!$C$33:$C$776,СВЦЭМ!$A$33:$A$776,$A32,СВЦЭМ!$B$33:$B$776,W$11)+'СЕТ СН'!$F$9+СВЦЭМ!$D$10+'СЕТ СН'!$F$5-'СЕТ СН'!$F$17</f>
        <v>3248.19564786</v>
      </c>
      <c r="X32" s="36">
        <f>SUMIFS(СВЦЭМ!$C$33:$C$776,СВЦЭМ!$A$33:$A$776,$A32,СВЦЭМ!$B$33:$B$776,X$11)+'СЕТ СН'!$F$9+СВЦЭМ!$D$10+'СЕТ СН'!$F$5-'СЕТ СН'!$F$17</f>
        <v>3208.0393544799999</v>
      </c>
      <c r="Y32" s="36">
        <f>SUMIFS(СВЦЭМ!$C$33:$C$776,СВЦЭМ!$A$33:$A$776,$A32,СВЦЭМ!$B$33:$B$776,Y$11)+'СЕТ СН'!$F$9+СВЦЭМ!$D$10+'СЕТ СН'!$F$5-'СЕТ СН'!$F$17</f>
        <v>3172.80076551</v>
      </c>
    </row>
    <row r="33" spans="1:25" ht="15.75" x14ac:dyDescent="0.2">
      <c r="A33" s="35">
        <f t="shared" si="0"/>
        <v>43730</v>
      </c>
      <c r="B33" s="36">
        <f>SUMIFS(СВЦЭМ!$C$33:$C$776,СВЦЭМ!$A$33:$A$776,$A33,СВЦЭМ!$B$33:$B$776,B$11)+'СЕТ СН'!$F$9+СВЦЭМ!$D$10+'СЕТ СН'!$F$5-'СЕТ СН'!$F$17</f>
        <v>3227.9107864000002</v>
      </c>
      <c r="C33" s="36">
        <f>SUMIFS(СВЦЭМ!$C$33:$C$776,СВЦЭМ!$A$33:$A$776,$A33,СВЦЭМ!$B$33:$B$776,C$11)+'СЕТ СН'!$F$9+СВЦЭМ!$D$10+'СЕТ СН'!$F$5-'СЕТ СН'!$F$17</f>
        <v>3260.03824485</v>
      </c>
      <c r="D33" s="36">
        <f>SUMIFS(СВЦЭМ!$C$33:$C$776,СВЦЭМ!$A$33:$A$776,$A33,СВЦЭМ!$B$33:$B$776,D$11)+'СЕТ СН'!$F$9+СВЦЭМ!$D$10+'СЕТ СН'!$F$5-'СЕТ СН'!$F$17</f>
        <v>3274.7653643200001</v>
      </c>
      <c r="E33" s="36">
        <f>SUMIFS(СВЦЭМ!$C$33:$C$776,СВЦЭМ!$A$33:$A$776,$A33,СВЦЭМ!$B$33:$B$776,E$11)+'СЕТ СН'!$F$9+СВЦЭМ!$D$10+'СЕТ СН'!$F$5-'СЕТ СН'!$F$17</f>
        <v>3277.1122640900003</v>
      </c>
      <c r="F33" s="36">
        <f>SUMIFS(СВЦЭМ!$C$33:$C$776,СВЦЭМ!$A$33:$A$776,$A33,СВЦЭМ!$B$33:$B$776,F$11)+'СЕТ СН'!$F$9+СВЦЭМ!$D$10+'СЕТ СН'!$F$5-'СЕТ СН'!$F$17</f>
        <v>3292.8204181199999</v>
      </c>
      <c r="G33" s="36">
        <f>SUMIFS(СВЦЭМ!$C$33:$C$776,СВЦЭМ!$A$33:$A$776,$A33,СВЦЭМ!$B$33:$B$776,G$11)+'СЕТ СН'!$F$9+СВЦЭМ!$D$10+'СЕТ СН'!$F$5-'СЕТ СН'!$F$17</f>
        <v>3296.81193816</v>
      </c>
      <c r="H33" s="36">
        <f>SUMIFS(СВЦЭМ!$C$33:$C$776,СВЦЭМ!$A$33:$A$776,$A33,СВЦЭМ!$B$33:$B$776,H$11)+'СЕТ СН'!$F$9+СВЦЭМ!$D$10+'СЕТ СН'!$F$5-'СЕТ СН'!$F$17</f>
        <v>3263.6901362200001</v>
      </c>
      <c r="I33" s="36">
        <f>SUMIFS(СВЦЭМ!$C$33:$C$776,СВЦЭМ!$A$33:$A$776,$A33,СВЦЭМ!$B$33:$B$776,I$11)+'СЕТ СН'!$F$9+СВЦЭМ!$D$10+'СЕТ СН'!$F$5-'СЕТ СН'!$F$17</f>
        <v>3240.8671228100002</v>
      </c>
      <c r="J33" s="36">
        <f>SUMIFS(СВЦЭМ!$C$33:$C$776,СВЦЭМ!$A$33:$A$776,$A33,СВЦЭМ!$B$33:$B$776,J$11)+'СЕТ СН'!$F$9+СВЦЭМ!$D$10+'СЕТ СН'!$F$5-'СЕТ СН'!$F$17</f>
        <v>3208.6193926200003</v>
      </c>
      <c r="K33" s="36">
        <f>SUMIFS(СВЦЭМ!$C$33:$C$776,СВЦЭМ!$A$33:$A$776,$A33,СВЦЭМ!$B$33:$B$776,K$11)+'СЕТ СН'!$F$9+СВЦЭМ!$D$10+'СЕТ СН'!$F$5-'СЕТ СН'!$F$17</f>
        <v>3186.7092160699999</v>
      </c>
      <c r="L33" s="36">
        <f>SUMIFS(СВЦЭМ!$C$33:$C$776,СВЦЭМ!$A$33:$A$776,$A33,СВЦЭМ!$B$33:$B$776,L$11)+'СЕТ СН'!$F$9+СВЦЭМ!$D$10+'СЕТ СН'!$F$5-'СЕТ СН'!$F$17</f>
        <v>3187.5323825300002</v>
      </c>
      <c r="M33" s="36">
        <f>SUMIFS(СВЦЭМ!$C$33:$C$776,СВЦЭМ!$A$33:$A$776,$A33,СВЦЭМ!$B$33:$B$776,M$11)+'СЕТ СН'!$F$9+СВЦЭМ!$D$10+'СЕТ СН'!$F$5-'СЕТ СН'!$F$17</f>
        <v>3182.4561414099999</v>
      </c>
      <c r="N33" s="36">
        <f>SUMIFS(СВЦЭМ!$C$33:$C$776,СВЦЭМ!$A$33:$A$776,$A33,СВЦЭМ!$B$33:$B$776,N$11)+'СЕТ СН'!$F$9+СВЦЭМ!$D$10+'СЕТ СН'!$F$5-'СЕТ СН'!$F$17</f>
        <v>3175.5244350399998</v>
      </c>
      <c r="O33" s="36">
        <f>SUMIFS(СВЦЭМ!$C$33:$C$776,СВЦЭМ!$A$33:$A$776,$A33,СВЦЭМ!$B$33:$B$776,O$11)+'СЕТ СН'!$F$9+СВЦЭМ!$D$10+'СЕТ СН'!$F$5-'СЕТ СН'!$F$17</f>
        <v>3169.1879005000001</v>
      </c>
      <c r="P33" s="36">
        <f>SUMIFS(СВЦЭМ!$C$33:$C$776,СВЦЭМ!$A$33:$A$776,$A33,СВЦЭМ!$B$33:$B$776,P$11)+'СЕТ СН'!$F$9+СВЦЭМ!$D$10+'СЕТ СН'!$F$5-'СЕТ СН'!$F$17</f>
        <v>3166.96274541</v>
      </c>
      <c r="Q33" s="36">
        <f>SUMIFS(СВЦЭМ!$C$33:$C$776,СВЦЭМ!$A$33:$A$776,$A33,СВЦЭМ!$B$33:$B$776,Q$11)+'СЕТ СН'!$F$9+СВЦЭМ!$D$10+'СЕТ СН'!$F$5-'СЕТ СН'!$F$17</f>
        <v>3161.08282908</v>
      </c>
      <c r="R33" s="36">
        <f>SUMIFS(СВЦЭМ!$C$33:$C$776,СВЦЭМ!$A$33:$A$776,$A33,СВЦЭМ!$B$33:$B$776,R$11)+'СЕТ СН'!$F$9+СВЦЭМ!$D$10+'СЕТ СН'!$F$5-'СЕТ СН'!$F$17</f>
        <v>3171.41501814</v>
      </c>
      <c r="S33" s="36">
        <f>SUMIFS(СВЦЭМ!$C$33:$C$776,СВЦЭМ!$A$33:$A$776,$A33,СВЦЭМ!$B$33:$B$776,S$11)+'СЕТ СН'!$F$9+СВЦЭМ!$D$10+'СЕТ СН'!$F$5-'СЕТ СН'!$F$17</f>
        <v>3195.0421107800003</v>
      </c>
      <c r="T33" s="36">
        <f>SUMIFS(СВЦЭМ!$C$33:$C$776,СВЦЭМ!$A$33:$A$776,$A33,СВЦЭМ!$B$33:$B$776,T$11)+'СЕТ СН'!$F$9+СВЦЭМ!$D$10+'СЕТ СН'!$F$5-'СЕТ СН'!$F$17</f>
        <v>3213.6204433500002</v>
      </c>
      <c r="U33" s="36">
        <f>SUMIFS(СВЦЭМ!$C$33:$C$776,СВЦЭМ!$A$33:$A$776,$A33,СВЦЭМ!$B$33:$B$776,U$11)+'СЕТ СН'!$F$9+СВЦЭМ!$D$10+'СЕТ СН'!$F$5-'СЕТ СН'!$F$17</f>
        <v>3248.4721200100003</v>
      </c>
      <c r="V33" s="36">
        <f>SUMIFS(СВЦЭМ!$C$33:$C$776,СВЦЭМ!$A$33:$A$776,$A33,СВЦЭМ!$B$33:$B$776,V$11)+'СЕТ СН'!$F$9+СВЦЭМ!$D$10+'СЕТ СН'!$F$5-'СЕТ СН'!$F$17</f>
        <v>3257.1960763500001</v>
      </c>
      <c r="W33" s="36">
        <f>SUMIFS(СВЦЭМ!$C$33:$C$776,СВЦЭМ!$A$33:$A$776,$A33,СВЦЭМ!$B$33:$B$776,W$11)+'СЕТ СН'!$F$9+СВЦЭМ!$D$10+'СЕТ СН'!$F$5-'СЕТ СН'!$F$17</f>
        <v>3260.5505141900003</v>
      </c>
      <c r="X33" s="36">
        <f>SUMIFS(СВЦЭМ!$C$33:$C$776,СВЦЭМ!$A$33:$A$776,$A33,СВЦЭМ!$B$33:$B$776,X$11)+'СЕТ СН'!$F$9+СВЦЭМ!$D$10+'СЕТ СН'!$F$5-'СЕТ СН'!$F$17</f>
        <v>3231.2349961800001</v>
      </c>
      <c r="Y33" s="36">
        <f>SUMIFS(СВЦЭМ!$C$33:$C$776,СВЦЭМ!$A$33:$A$776,$A33,СВЦЭМ!$B$33:$B$776,Y$11)+'СЕТ СН'!$F$9+СВЦЭМ!$D$10+'СЕТ СН'!$F$5-'СЕТ СН'!$F$17</f>
        <v>3200.7824134100001</v>
      </c>
    </row>
    <row r="34" spans="1:25" ht="15.75" x14ac:dyDescent="0.2">
      <c r="A34" s="35">
        <f t="shared" si="0"/>
        <v>43731</v>
      </c>
      <c r="B34" s="36">
        <f>SUMIFS(СВЦЭМ!$C$33:$C$776,СВЦЭМ!$A$33:$A$776,$A34,СВЦЭМ!$B$33:$B$776,B$11)+'СЕТ СН'!$F$9+СВЦЭМ!$D$10+'СЕТ СН'!$F$5-'СЕТ СН'!$F$17</f>
        <v>3265.2112292500001</v>
      </c>
      <c r="C34" s="36">
        <f>SUMIFS(СВЦЭМ!$C$33:$C$776,СВЦЭМ!$A$33:$A$776,$A34,СВЦЭМ!$B$33:$B$776,C$11)+'СЕТ СН'!$F$9+СВЦЭМ!$D$10+'СЕТ СН'!$F$5-'СЕТ СН'!$F$17</f>
        <v>3295.9485839099998</v>
      </c>
      <c r="D34" s="36">
        <f>SUMIFS(СВЦЭМ!$C$33:$C$776,СВЦЭМ!$A$33:$A$776,$A34,СВЦЭМ!$B$33:$B$776,D$11)+'СЕТ СН'!$F$9+СВЦЭМ!$D$10+'СЕТ СН'!$F$5-'СЕТ СН'!$F$17</f>
        <v>3327.7958363600001</v>
      </c>
      <c r="E34" s="36">
        <f>SUMIFS(СВЦЭМ!$C$33:$C$776,СВЦЭМ!$A$33:$A$776,$A34,СВЦЭМ!$B$33:$B$776,E$11)+'СЕТ СН'!$F$9+СВЦЭМ!$D$10+'СЕТ СН'!$F$5-'СЕТ СН'!$F$17</f>
        <v>3343.97890637</v>
      </c>
      <c r="F34" s="36">
        <f>SUMIFS(СВЦЭМ!$C$33:$C$776,СВЦЭМ!$A$33:$A$776,$A34,СВЦЭМ!$B$33:$B$776,F$11)+'СЕТ СН'!$F$9+СВЦЭМ!$D$10+'СЕТ СН'!$F$5-'СЕТ СН'!$F$17</f>
        <v>3349.94676514</v>
      </c>
      <c r="G34" s="36">
        <f>SUMIFS(СВЦЭМ!$C$33:$C$776,СВЦЭМ!$A$33:$A$776,$A34,СВЦЭМ!$B$33:$B$776,G$11)+'СЕТ СН'!$F$9+СВЦЭМ!$D$10+'СЕТ СН'!$F$5-'СЕТ СН'!$F$17</f>
        <v>3336.1407285300002</v>
      </c>
      <c r="H34" s="36">
        <f>SUMIFS(СВЦЭМ!$C$33:$C$776,СВЦЭМ!$A$33:$A$776,$A34,СВЦЭМ!$B$33:$B$776,H$11)+'СЕТ СН'!$F$9+СВЦЭМ!$D$10+'СЕТ СН'!$F$5-'СЕТ СН'!$F$17</f>
        <v>3286.2134412700002</v>
      </c>
      <c r="I34" s="36">
        <f>SUMIFS(СВЦЭМ!$C$33:$C$776,СВЦЭМ!$A$33:$A$776,$A34,СВЦЭМ!$B$33:$B$776,I$11)+'СЕТ СН'!$F$9+СВЦЭМ!$D$10+'СЕТ СН'!$F$5-'СЕТ СН'!$F$17</f>
        <v>3210.2648109000002</v>
      </c>
      <c r="J34" s="36">
        <f>SUMIFS(СВЦЭМ!$C$33:$C$776,СВЦЭМ!$A$33:$A$776,$A34,СВЦЭМ!$B$33:$B$776,J$11)+'СЕТ СН'!$F$9+СВЦЭМ!$D$10+'СЕТ СН'!$F$5-'СЕТ СН'!$F$17</f>
        <v>3193.3765863200001</v>
      </c>
      <c r="K34" s="36">
        <f>SUMIFS(СВЦЭМ!$C$33:$C$776,СВЦЭМ!$A$33:$A$776,$A34,СВЦЭМ!$B$33:$B$776,K$11)+'СЕТ СН'!$F$9+СВЦЭМ!$D$10+'СЕТ СН'!$F$5-'СЕТ СН'!$F$17</f>
        <v>3173.8419678800001</v>
      </c>
      <c r="L34" s="36">
        <f>SUMIFS(СВЦЭМ!$C$33:$C$776,СВЦЭМ!$A$33:$A$776,$A34,СВЦЭМ!$B$33:$B$776,L$11)+'СЕТ СН'!$F$9+СВЦЭМ!$D$10+'СЕТ СН'!$F$5-'СЕТ СН'!$F$17</f>
        <v>3165.2887279199999</v>
      </c>
      <c r="M34" s="36">
        <f>SUMIFS(СВЦЭМ!$C$33:$C$776,СВЦЭМ!$A$33:$A$776,$A34,СВЦЭМ!$B$33:$B$776,M$11)+'СЕТ СН'!$F$9+СВЦЭМ!$D$10+'СЕТ СН'!$F$5-'СЕТ СН'!$F$17</f>
        <v>3169.6441682899999</v>
      </c>
      <c r="N34" s="36">
        <f>SUMIFS(СВЦЭМ!$C$33:$C$776,СВЦЭМ!$A$33:$A$776,$A34,СВЦЭМ!$B$33:$B$776,N$11)+'СЕТ СН'!$F$9+СВЦЭМ!$D$10+'СЕТ СН'!$F$5-'СЕТ СН'!$F$17</f>
        <v>3173.1513917699999</v>
      </c>
      <c r="O34" s="36">
        <f>SUMIFS(СВЦЭМ!$C$33:$C$776,СВЦЭМ!$A$33:$A$776,$A34,СВЦЭМ!$B$33:$B$776,O$11)+'СЕТ СН'!$F$9+СВЦЭМ!$D$10+'СЕТ СН'!$F$5-'СЕТ СН'!$F$17</f>
        <v>3179.97645844</v>
      </c>
      <c r="P34" s="36">
        <f>SUMIFS(СВЦЭМ!$C$33:$C$776,СВЦЭМ!$A$33:$A$776,$A34,СВЦЭМ!$B$33:$B$776,P$11)+'СЕТ СН'!$F$9+СВЦЭМ!$D$10+'СЕТ СН'!$F$5-'СЕТ СН'!$F$17</f>
        <v>3182.16324867</v>
      </c>
      <c r="Q34" s="36">
        <f>SUMIFS(СВЦЭМ!$C$33:$C$776,СВЦЭМ!$A$33:$A$776,$A34,СВЦЭМ!$B$33:$B$776,Q$11)+'СЕТ СН'!$F$9+СВЦЭМ!$D$10+'СЕТ СН'!$F$5-'СЕТ СН'!$F$17</f>
        <v>3191.9547417399999</v>
      </c>
      <c r="R34" s="36">
        <f>SUMIFS(СВЦЭМ!$C$33:$C$776,СВЦЭМ!$A$33:$A$776,$A34,СВЦЭМ!$B$33:$B$776,R$11)+'СЕТ СН'!$F$9+СВЦЭМ!$D$10+'СЕТ СН'!$F$5-'СЕТ СН'!$F$17</f>
        <v>3149.0138468599998</v>
      </c>
      <c r="S34" s="36">
        <f>SUMIFS(СВЦЭМ!$C$33:$C$776,СВЦЭМ!$A$33:$A$776,$A34,СВЦЭМ!$B$33:$B$776,S$11)+'СЕТ СН'!$F$9+СВЦЭМ!$D$10+'СЕТ СН'!$F$5-'СЕТ СН'!$F$17</f>
        <v>3105.7082082699999</v>
      </c>
      <c r="T34" s="36">
        <f>SUMIFS(СВЦЭМ!$C$33:$C$776,СВЦЭМ!$A$33:$A$776,$A34,СВЦЭМ!$B$33:$B$776,T$11)+'СЕТ СН'!$F$9+СВЦЭМ!$D$10+'СЕТ СН'!$F$5-'СЕТ СН'!$F$17</f>
        <v>3116.85461889</v>
      </c>
      <c r="U34" s="36">
        <f>SUMIFS(СВЦЭМ!$C$33:$C$776,СВЦЭМ!$A$33:$A$776,$A34,СВЦЭМ!$B$33:$B$776,U$11)+'СЕТ СН'!$F$9+СВЦЭМ!$D$10+'СЕТ СН'!$F$5-'СЕТ СН'!$F$17</f>
        <v>3155.8611331000002</v>
      </c>
      <c r="V34" s="36">
        <f>SUMIFS(СВЦЭМ!$C$33:$C$776,СВЦЭМ!$A$33:$A$776,$A34,СВЦЭМ!$B$33:$B$776,V$11)+'СЕТ СН'!$F$9+СВЦЭМ!$D$10+'СЕТ СН'!$F$5-'СЕТ СН'!$F$17</f>
        <v>3161.7093259100002</v>
      </c>
      <c r="W34" s="36">
        <f>SUMIFS(СВЦЭМ!$C$33:$C$776,СВЦЭМ!$A$33:$A$776,$A34,СВЦЭМ!$B$33:$B$776,W$11)+'СЕТ СН'!$F$9+СВЦЭМ!$D$10+'СЕТ СН'!$F$5-'СЕТ СН'!$F$17</f>
        <v>3164.1664415300002</v>
      </c>
      <c r="X34" s="36">
        <f>SUMIFS(СВЦЭМ!$C$33:$C$776,СВЦЭМ!$A$33:$A$776,$A34,СВЦЭМ!$B$33:$B$776,X$11)+'СЕТ СН'!$F$9+СВЦЭМ!$D$10+'СЕТ СН'!$F$5-'СЕТ СН'!$F$17</f>
        <v>3131.0878736700001</v>
      </c>
      <c r="Y34" s="36">
        <f>SUMIFS(СВЦЭМ!$C$33:$C$776,СВЦЭМ!$A$33:$A$776,$A34,СВЦЭМ!$B$33:$B$776,Y$11)+'СЕТ СН'!$F$9+СВЦЭМ!$D$10+'СЕТ СН'!$F$5-'СЕТ СН'!$F$17</f>
        <v>3157.8769326199999</v>
      </c>
    </row>
    <row r="35" spans="1:25" ht="15.75" x14ac:dyDescent="0.2">
      <c r="A35" s="35">
        <f t="shared" si="0"/>
        <v>43732</v>
      </c>
      <c r="B35" s="36">
        <f>SUMIFS(СВЦЭМ!$C$33:$C$776,СВЦЭМ!$A$33:$A$776,$A35,СВЦЭМ!$B$33:$B$776,B$11)+'СЕТ СН'!$F$9+СВЦЭМ!$D$10+'СЕТ СН'!$F$5-'СЕТ СН'!$F$17</f>
        <v>3264.5707076200001</v>
      </c>
      <c r="C35" s="36">
        <f>SUMIFS(СВЦЭМ!$C$33:$C$776,СВЦЭМ!$A$33:$A$776,$A35,СВЦЭМ!$B$33:$B$776,C$11)+'СЕТ СН'!$F$9+СВЦЭМ!$D$10+'СЕТ СН'!$F$5-'СЕТ СН'!$F$17</f>
        <v>3292.4520348200003</v>
      </c>
      <c r="D35" s="36">
        <f>SUMIFS(СВЦЭМ!$C$33:$C$776,СВЦЭМ!$A$33:$A$776,$A35,СВЦЭМ!$B$33:$B$776,D$11)+'СЕТ СН'!$F$9+СВЦЭМ!$D$10+'СЕТ СН'!$F$5-'СЕТ СН'!$F$17</f>
        <v>3303.8866378000002</v>
      </c>
      <c r="E35" s="36">
        <f>SUMIFS(СВЦЭМ!$C$33:$C$776,СВЦЭМ!$A$33:$A$776,$A35,СВЦЭМ!$B$33:$B$776,E$11)+'СЕТ СН'!$F$9+СВЦЭМ!$D$10+'СЕТ СН'!$F$5-'СЕТ СН'!$F$17</f>
        <v>3310.2360749300001</v>
      </c>
      <c r="F35" s="36">
        <f>SUMIFS(СВЦЭМ!$C$33:$C$776,СВЦЭМ!$A$33:$A$776,$A35,СВЦЭМ!$B$33:$B$776,F$11)+'СЕТ СН'!$F$9+СВЦЭМ!$D$10+'СЕТ СН'!$F$5-'СЕТ СН'!$F$17</f>
        <v>3301.55004908</v>
      </c>
      <c r="G35" s="36">
        <f>SUMIFS(СВЦЭМ!$C$33:$C$776,СВЦЭМ!$A$33:$A$776,$A35,СВЦЭМ!$B$33:$B$776,G$11)+'СЕТ СН'!$F$9+СВЦЭМ!$D$10+'СЕТ СН'!$F$5-'СЕТ СН'!$F$17</f>
        <v>3291.0059306399999</v>
      </c>
      <c r="H35" s="36">
        <f>SUMIFS(СВЦЭМ!$C$33:$C$776,СВЦЭМ!$A$33:$A$776,$A35,СВЦЭМ!$B$33:$B$776,H$11)+'СЕТ СН'!$F$9+СВЦЭМ!$D$10+'СЕТ СН'!$F$5-'СЕТ СН'!$F$17</f>
        <v>3245.0063816500001</v>
      </c>
      <c r="I35" s="36">
        <f>SUMIFS(СВЦЭМ!$C$33:$C$776,СВЦЭМ!$A$33:$A$776,$A35,СВЦЭМ!$B$33:$B$776,I$11)+'СЕТ СН'!$F$9+СВЦЭМ!$D$10+'СЕТ СН'!$F$5-'СЕТ СН'!$F$17</f>
        <v>3197.3311316899999</v>
      </c>
      <c r="J35" s="36">
        <f>SUMIFS(СВЦЭМ!$C$33:$C$776,СВЦЭМ!$A$33:$A$776,$A35,СВЦЭМ!$B$33:$B$776,J$11)+'СЕТ СН'!$F$9+СВЦЭМ!$D$10+'СЕТ СН'!$F$5-'СЕТ СН'!$F$17</f>
        <v>3188.8022189000003</v>
      </c>
      <c r="K35" s="36">
        <f>SUMIFS(СВЦЭМ!$C$33:$C$776,СВЦЭМ!$A$33:$A$776,$A35,СВЦЭМ!$B$33:$B$776,K$11)+'СЕТ СН'!$F$9+СВЦЭМ!$D$10+'СЕТ СН'!$F$5-'СЕТ СН'!$F$17</f>
        <v>3193.79773127</v>
      </c>
      <c r="L35" s="36">
        <f>SUMIFS(СВЦЭМ!$C$33:$C$776,СВЦЭМ!$A$33:$A$776,$A35,СВЦЭМ!$B$33:$B$776,L$11)+'СЕТ СН'!$F$9+СВЦЭМ!$D$10+'СЕТ СН'!$F$5-'СЕТ СН'!$F$17</f>
        <v>3192.9801216800001</v>
      </c>
      <c r="M35" s="36">
        <f>SUMIFS(СВЦЭМ!$C$33:$C$776,СВЦЭМ!$A$33:$A$776,$A35,СВЦЭМ!$B$33:$B$776,M$11)+'СЕТ СН'!$F$9+СВЦЭМ!$D$10+'СЕТ СН'!$F$5-'СЕТ СН'!$F$17</f>
        <v>3188.68549175</v>
      </c>
      <c r="N35" s="36">
        <f>SUMIFS(СВЦЭМ!$C$33:$C$776,СВЦЭМ!$A$33:$A$776,$A35,СВЦЭМ!$B$33:$B$776,N$11)+'СЕТ СН'!$F$9+СВЦЭМ!$D$10+'СЕТ СН'!$F$5-'СЕТ СН'!$F$17</f>
        <v>3183.76267938</v>
      </c>
      <c r="O35" s="36">
        <f>SUMIFS(СВЦЭМ!$C$33:$C$776,СВЦЭМ!$A$33:$A$776,$A35,СВЦЭМ!$B$33:$B$776,O$11)+'СЕТ СН'!$F$9+СВЦЭМ!$D$10+'СЕТ СН'!$F$5-'СЕТ СН'!$F$17</f>
        <v>3186.7453857300002</v>
      </c>
      <c r="P35" s="36">
        <f>SUMIFS(СВЦЭМ!$C$33:$C$776,СВЦЭМ!$A$33:$A$776,$A35,СВЦЭМ!$B$33:$B$776,P$11)+'СЕТ СН'!$F$9+СВЦЭМ!$D$10+'СЕТ СН'!$F$5-'СЕТ СН'!$F$17</f>
        <v>3186.1889148600003</v>
      </c>
      <c r="Q35" s="36">
        <f>SUMIFS(СВЦЭМ!$C$33:$C$776,СВЦЭМ!$A$33:$A$776,$A35,СВЦЭМ!$B$33:$B$776,Q$11)+'СЕТ СН'!$F$9+СВЦЭМ!$D$10+'СЕТ СН'!$F$5-'СЕТ СН'!$F$17</f>
        <v>3185.99884501</v>
      </c>
      <c r="R35" s="36">
        <f>SUMIFS(СВЦЭМ!$C$33:$C$776,СВЦЭМ!$A$33:$A$776,$A35,СВЦЭМ!$B$33:$B$776,R$11)+'СЕТ СН'!$F$9+СВЦЭМ!$D$10+'СЕТ СН'!$F$5-'СЕТ СН'!$F$17</f>
        <v>3147.4927418300003</v>
      </c>
      <c r="S35" s="36">
        <f>SUMIFS(СВЦЭМ!$C$33:$C$776,СВЦЭМ!$A$33:$A$776,$A35,СВЦЭМ!$B$33:$B$776,S$11)+'СЕТ СН'!$F$9+СВЦЭМ!$D$10+'СЕТ СН'!$F$5-'СЕТ СН'!$F$17</f>
        <v>3106.9414669600001</v>
      </c>
      <c r="T35" s="36">
        <f>SUMIFS(СВЦЭМ!$C$33:$C$776,СВЦЭМ!$A$33:$A$776,$A35,СВЦЭМ!$B$33:$B$776,T$11)+'СЕТ СН'!$F$9+СВЦЭМ!$D$10+'СЕТ СН'!$F$5-'СЕТ СН'!$F$17</f>
        <v>3109.4850746000002</v>
      </c>
      <c r="U35" s="36">
        <f>SUMIFS(СВЦЭМ!$C$33:$C$776,СВЦЭМ!$A$33:$A$776,$A35,СВЦЭМ!$B$33:$B$776,U$11)+'СЕТ СН'!$F$9+СВЦЭМ!$D$10+'СЕТ СН'!$F$5-'СЕТ СН'!$F$17</f>
        <v>3139.3906428300002</v>
      </c>
      <c r="V35" s="36">
        <f>SUMIFS(СВЦЭМ!$C$33:$C$776,СВЦЭМ!$A$33:$A$776,$A35,СВЦЭМ!$B$33:$B$776,V$11)+'СЕТ СН'!$F$9+СВЦЭМ!$D$10+'СЕТ СН'!$F$5-'СЕТ СН'!$F$17</f>
        <v>3147.0178854999999</v>
      </c>
      <c r="W35" s="36">
        <f>SUMIFS(СВЦЭМ!$C$33:$C$776,СВЦЭМ!$A$33:$A$776,$A35,СВЦЭМ!$B$33:$B$776,W$11)+'СЕТ СН'!$F$9+СВЦЭМ!$D$10+'СЕТ СН'!$F$5-'СЕТ СН'!$F$17</f>
        <v>3135.68332788</v>
      </c>
      <c r="X35" s="36">
        <f>SUMIFS(СВЦЭМ!$C$33:$C$776,СВЦЭМ!$A$33:$A$776,$A35,СВЦЭМ!$B$33:$B$776,X$11)+'СЕТ СН'!$F$9+СВЦЭМ!$D$10+'СЕТ СН'!$F$5-'СЕТ СН'!$F$17</f>
        <v>3106.8037664799999</v>
      </c>
      <c r="Y35" s="36">
        <f>SUMIFS(СВЦЭМ!$C$33:$C$776,СВЦЭМ!$A$33:$A$776,$A35,СВЦЭМ!$B$33:$B$776,Y$11)+'СЕТ СН'!$F$9+СВЦЭМ!$D$10+'СЕТ СН'!$F$5-'СЕТ СН'!$F$17</f>
        <v>3149.86866422</v>
      </c>
    </row>
    <row r="36" spans="1:25" ht="15.75" x14ac:dyDescent="0.2">
      <c r="A36" s="35">
        <f t="shared" si="0"/>
        <v>43733</v>
      </c>
      <c r="B36" s="36">
        <f>SUMIFS(СВЦЭМ!$C$33:$C$776,СВЦЭМ!$A$33:$A$776,$A36,СВЦЭМ!$B$33:$B$776,B$11)+'СЕТ СН'!$F$9+СВЦЭМ!$D$10+'СЕТ СН'!$F$5-'СЕТ СН'!$F$17</f>
        <v>3207.1382414600002</v>
      </c>
      <c r="C36" s="36">
        <f>SUMIFS(СВЦЭМ!$C$33:$C$776,СВЦЭМ!$A$33:$A$776,$A36,СВЦЭМ!$B$33:$B$776,C$11)+'СЕТ СН'!$F$9+СВЦЭМ!$D$10+'СЕТ СН'!$F$5-'СЕТ СН'!$F$17</f>
        <v>3237.57501159</v>
      </c>
      <c r="D36" s="36">
        <f>SUMIFS(СВЦЭМ!$C$33:$C$776,СВЦЭМ!$A$33:$A$776,$A36,СВЦЭМ!$B$33:$B$776,D$11)+'СЕТ СН'!$F$9+СВЦЭМ!$D$10+'СЕТ СН'!$F$5-'СЕТ СН'!$F$17</f>
        <v>3253.7275195100001</v>
      </c>
      <c r="E36" s="36">
        <f>SUMIFS(СВЦЭМ!$C$33:$C$776,СВЦЭМ!$A$33:$A$776,$A36,СВЦЭМ!$B$33:$B$776,E$11)+'СЕТ СН'!$F$9+СВЦЭМ!$D$10+'СЕТ СН'!$F$5-'СЕТ СН'!$F$17</f>
        <v>3251.8836012000002</v>
      </c>
      <c r="F36" s="36">
        <f>SUMIFS(СВЦЭМ!$C$33:$C$776,СВЦЭМ!$A$33:$A$776,$A36,СВЦЭМ!$B$33:$B$776,F$11)+'СЕТ СН'!$F$9+СВЦЭМ!$D$10+'СЕТ СН'!$F$5-'СЕТ СН'!$F$17</f>
        <v>3252.2305854699998</v>
      </c>
      <c r="G36" s="36">
        <f>SUMIFS(СВЦЭМ!$C$33:$C$776,СВЦЭМ!$A$33:$A$776,$A36,СВЦЭМ!$B$33:$B$776,G$11)+'СЕТ СН'!$F$9+СВЦЭМ!$D$10+'СЕТ СН'!$F$5-'СЕТ СН'!$F$17</f>
        <v>3238.2500640500002</v>
      </c>
      <c r="H36" s="36">
        <f>SUMIFS(СВЦЭМ!$C$33:$C$776,СВЦЭМ!$A$33:$A$776,$A36,СВЦЭМ!$B$33:$B$776,H$11)+'СЕТ СН'!$F$9+СВЦЭМ!$D$10+'СЕТ СН'!$F$5-'СЕТ СН'!$F$17</f>
        <v>3191.78768838</v>
      </c>
      <c r="I36" s="36">
        <f>SUMIFS(СВЦЭМ!$C$33:$C$776,СВЦЭМ!$A$33:$A$776,$A36,СВЦЭМ!$B$33:$B$776,I$11)+'СЕТ СН'!$F$9+СВЦЭМ!$D$10+'СЕТ СН'!$F$5-'СЕТ СН'!$F$17</f>
        <v>3144.6493224300002</v>
      </c>
      <c r="J36" s="36">
        <f>SUMIFS(СВЦЭМ!$C$33:$C$776,СВЦЭМ!$A$33:$A$776,$A36,СВЦЭМ!$B$33:$B$776,J$11)+'СЕТ СН'!$F$9+СВЦЭМ!$D$10+'СЕТ СН'!$F$5-'СЕТ СН'!$F$17</f>
        <v>3117.5454525300001</v>
      </c>
      <c r="K36" s="36">
        <f>SUMIFS(СВЦЭМ!$C$33:$C$776,СВЦЭМ!$A$33:$A$776,$A36,СВЦЭМ!$B$33:$B$776,K$11)+'СЕТ СН'!$F$9+СВЦЭМ!$D$10+'СЕТ СН'!$F$5-'СЕТ СН'!$F$17</f>
        <v>3105.7063791800001</v>
      </c>
      <c r="L36" s="36">
        <f>SUMIFS(СВЦЭМ!$C$33:$C$776,СВЦЭМ!$A$33:$A$776,$A36,СВЦЭМ!$B$33:$B$776,L$11)+'СЕТ СН'!$F$9+СВЦЭМ!$D$10+'СЕТ СН'!$F$5-'СЕТ СН'!$F$17</f>
        <v>3109.11191345</v>
      </c>
      <c r="M36" s="36">
        <f>SUMIFS(СВЦЭМ!$C$33:$C$776,СВЦЭМ!$A$33:$A$776,$A36,СВЦЭМ!$B$33:$B$776,M$11)+'СЕТ СН'!$F$9+СВЦЭМ!$D$10+'СЕТ СН'!$F$5-'СЕТ СН'!$F$17</f>
        <v>3119.8476685999999</v>
      </c>
      <c r="N36" s="36">
        <f>SUMIFS(СВЦЭМ!$C$33:$C$776,СВЦЭМ!$A$33:$A$776,$A36,СВЦЭМ!$B$33:$B$776,N$11)+'СЕТ СН'!$F$9+СВЦЭМ!$D$10+'СЕТ СН'!$F$5-'СЕТ СН'!$F$17</f>
        <v>3128.3654099599999</v>
      </c>
      <c r="O36" s="36">
        <f>SUMIFS(СВЦЭМ!$C$33:$C$776,СВЦЭМ!$A$33:$A$776,$A36,СВЦЭМ!$B$33:$B$776,O$11)+'СЕТ СН'!$F$9+СВЦЭМ!$D$10+'СЕТ СН'!$F$5-'СЕТ СН'!$F$17</f>
        <v>3132.0793847200002</v>
      </c>
      <c r="P36" s="36">
        <f>SUMIFS(СВЦЭМ!$C$33:$C$776,СВЦЭМ!$A$33:$A$776,$A36,СВЦЭМ!$B$33:$B$776,P$11)+'СЕТ СН'!$F$9+СВЦЭМ!$D$10+'СЕТ СН'!$F$5-'СЕТ СН'!$F$17</f>
        <v>3142.1366863900002</v>
      </c>
      <c r="Q36" s="36">
        <f>SUMIFS(СВЦЭМ!$C$33:$C$776,СВЦЭМ!$A$33:$A$776,$A36,СВЦЭМ!$B$33:$B$776,Q$11)+'СЕТ СН'!$F$9+СВЦЭМ!$D$10+'СЕТ СН'!$F$5-'СЕТ СН'!$F$17</f>
        <v>3145.6318801699999</v>
      </c>
      <c r="R36" s="36">
        <f>SUMIFS(СВЦЭМ!$C$33:$C$776,СВЦЭМ!$A$33:$A$776,$A36,СВЦЭМ!$B$33:$B$776,R$11)+'СЕТ СН'!$F$9+СВЦЭМ!$D$10+'СЕТ СН'!$F$5-'СЕТ СН'!$F$17</f>
        <v>3156.0349693500002</v>
      </c>
      <c r="S36" s="36">
        <f>SUMIFS(СВЦЭМ!$C$33:$C$776,СВЦЭМ!$A$33:$A$776,$A36,СВЦЭМ!$B$33:$B$776,S$11)+'СЕТ СН'!$F$9+СВЦЭМ!$D$10+'СЕТ СН'!$F$5-'СЕТ СН'!$F$17</f>
        <v>3162.3493732400002</v>
      </c>
      <c r="T36" s="36">
        <f>SUMIFS(СВЦЭМ!$C$33:$C$776,СВЦЭМ!$A$33:$A$776,$A36,СВЦЭМ!$B$33:$B$776,T$11)+'СЕТ СН'!$F$9+СВЦЭМ!$D$10+'СЕТ СН'!$F$5-'СЕТ СН'!$F$17</f>
        <v>3160.65896587</v>
      </c>
      <c r="U36" s="36">
        <f>SUMIFS(СВЦЭМ!$C$33:$C$776,СВЦЭМ!$A$33:$A$776,$A36,СВЦЭМ!$B$33:$B$776,U$11)+'СЕТ СН'!$F$9+СВЦЭМ!$D$10+'СЕТ СН'!$F$5-'СЕТ СН'!$F$17</f>
        <v>3177.53279479</v>
      </c>
      <c r="V36" s="36">
        <f>SUMIFS(СВЦЭМ!$C$33:$C$776,СВЦЭМ!$A$33:$A$776,$A36,СВЦЭМ!$B$33:$B$776,V$11)+'СЕТ СН'!$F$9+СВЦЭМ!$D$10+'СЕТ СН'!$F$5-'СЕТ СН'!$F$17</f>
        <v>3183.07153913</v>
      </c>
      <c r="W36" s="36">
        <f>SUMIFS(СВЦЭМ!$C$33:$C$776,СВЦЭМ!$A$33:$A$776,$A36,СВЦЭМ!$B$33:$B$776,W$11)+'СЕТ СН'!$F$9+СВЦЭМ!$D$10+'СЕТ СН'!$F$5-'СЕТ СН'!$F$17</f>
        <v>3163.34075596</v>
      </c>
      <c r="X36" s="36">
        <f>SUMIFS(СВЦЭМ!$C$33:$C$776,СВЦЭМ!$A$33:$A$776,$A36,СВЦЭМ!$B$33:$B$776,X$11)+'СЕТ СН'!$F$9+СВЦЭМ!$D$10+'СЕТ СН'!$F$5-'СЕТ СН'!$F$17</f>
        <v>3144.2468005600003</v>
      </c>
      <c r="Y36" s="36">
        <f>SUMIFS(СВЦЭМ!$C$33:$C$776,СВЦЭМ!$A$33:$A$776,$A36,СВЦЭМ!$B$33:$B$776,Y$11)+'СЕТ СН'!$F$9+СВЦЭМ!$D$10+'СЕТ СН'!$F$5-'СЕТ СН'!$F$17</f>
        <v>3126.37882485</v>
      </c>
    </row>
    <row r="37" spans="1:25" ht="15.75" x14ac:dyDescent="0.2">
      <c r="A37" s="35">
        <f t="shared" si="0"/>
        <v>43734</v>
      </c>
      <c r="B37" s="36">
        <f>SUMIFS(СВЦЭМ!$C$33:$C$776,СВЦЭМ!$A$33:$A$776,$A37,СВЦЭМ!$B$33:$B$776,B$11)+'СЕТ СН'!$F$9+СВЦЭМ!$D$10+'СЕТ СН'!$F$5-'СЕТ СН'!$F$17</f>
        <v>3183.3347497100003</v>
      </c>
      <c r="C37" s="36">
        <f>SUMIFS(СВЦЭМ!$C$33:$C$776,СВЦЭМ!$A$33:$A$776,$A37,СВЦЭМ!$B$33:$B$776,C$11)+'СЕТ СН'!$F$9+СВЦЭМ!$D$10+'СЕТ СН'!$F$5-'СЕТ СН'!$F$17</f>
        <v>3228.7595275200001</v>
      </c>
      <c r="D37" s="36">
        <f>SUMIFS(СВЦЭМ!$C$33:$C$776,СВЦЭМ!$A$33:$A$776,$A37,СВЦЭМ!$B$33:$B$776,D$11)+'СЕТ СН'!$F$9+СВЦЭМ!$D$10+'СЕТ СН'!$F$5-'СЕТ СН'!$F$17</f>
        <v>3260.07087417</v>
      </c>
      <c r="E37" s="36">
        <f>SUMIFS(СВЦЭМ!$C$33:$C$776,СВЦЭМ!$A$33:$A$776,$A37,СВЦЭМ!$B$33:$B$776,E$11)+'СЕТ СН'!$F$9+СВЦЭМ!$D$10+'СЕТ СН'!$F$5-'СЕТ СН'!$F$17</f>
        <v>3270.2772394200001</v>
      </c>
      <c r="F37" s="36">
        <f>SUMIFS(СВЦЭМ!$C$33:$C$776,СВЦЭМ!$A$33:$A$776,$A37,СВЦЭМ!$B$33:$B$776,F$11)+'СЕТ СН'!$F$9+СВЦЭМ!$D$10+'СЕТ СН'!$F$5-'СЕТ СН'!$F$17</f>
        <v>3258.2363947100002</v>
      </c>
      <c r="G37" s="36">
        <f>SUMIFS(СВЦЭМ!$C$33:$C$776,СВЦЭМ!$A$33:$A$776,$A37,СВЦЭМ!$B$33:$B$776,G$11)+'СЕТ СН'!$F$9+СВЦЭМ!$D$10+'СЕТ СН'!$F$5-'СЕТ СН'!$F$17</f>
        <v>3247.2127439300002</v>
      </c>
      <c r="H37" s="36">
        <f>SUMIFS(СВЦЭМ!$C$33:$C$776,СВЦЭМ!$A$33:$A$776,$A37,СВЦЭМ!$B$33:$B$776,H$11)+'СЕТ СН'!$F$9+СВЦЭМ!$D$10+'СЕТ СН'!$F$5-'СЕТ СН'!$F$17</f>
        <v>3199.8504269599998</v>
      </c>
      <c r="I37" s="36">
        <f>SUMIFS(СВЦЭМ!$C$33:$C$776,СВЦЭМ!$A$33:$A$776,$A37,СВЦЭМ!$B$33:$B$776,I$11)+'СЕТ СН'!$F$9+СВЦЭМ!$D$10+'СЕТ СН'!$F$5-'СЕТ СН'!$F$17</f>
        <v>3169.2284281000002</v>
      </c>
      <c r="J37" s="36">
        <f>SUMIFS(СВЦЭМ!$C$33:$C$776,СВЦЭМ!$A$33:$A$776,$A37,СВЦЭМ!$B$33:$B$776,J$11)+'СЕТ СН'!$F$9+СВЦЭМ!$D$10+'СЕТ СН'!$F$5-'СЕТ СН'!$F$17</f>
        <v>3176.2896626700003</v>
      </c>
      <c r="K37" s="36">
        <f>SUMIFS(СВЦЭМ!$C$33:$C$776,СВЦЭМ!$A$33:$A$776,$A37,СВЦЭМ!$B$33:$B$776,K$11)+'СЕТ СН'!$F$9+СВЦЭМ!$D$10+'СЕТ СН'!$F$5-'СЕТ СН'!$F$17</f>
        <v>3175.28515758</v>
      </c>
      <c r="L37" s="36">
        <f>SUMIFS(СВЦЭМ!$C$33:$C$776,СВЦЭМ!$A$33:$A$776,$A37,СВЦЭМ!$B$33:$B$776,L$11)+'СЕТ СН'!$F$9+СВЦЭМ!$D$10+'СЕТ СН'!$F$5-'СЕТ СН'!$F$17</f>
        <v>3185.2928404200002</v>
      </c>
      <c r="M37" s="36">
        <f>SUMIFS(СВЦЭМ!$C$33:$C$776,СВЦЭМ!$A$33:$A$776,$A37,СВЦЭМ!$B$33:$B$776,M$11)+'СЕТ СН'!$F$9+СВЦЭМ!$D$10+'СЕТ СН'!$F$5-'СЕТ СН'!$F$17</f>
        <v>3176.0386763300003</v>
      </c>
      <c r="N37" s="36">
        <f>SUMIFS(СВЦЭМ!$C$33:$C$776,СВЦЭМ!$A$33:$A$776,$A37,СВЦЭМ!$B$33:$B$776,N$11)+'СЕТ СН'!$F$9+СВЦЭМ!$D$10+'СЕТ СН'!$F$5-'СЕТ СН'!$F$17</f>
        <v>3169.7875989900003</v>
      </c>
      <c r="O37" s="36">
        <f>SUMIFS(СВЦЭМ!$C$33:$C$776,СВЦЭМ!$A$33:$A$776,$A37,СВЦЭМ!$B$33:$B$776,O$11)+'СЕТ СН'!$F$9+СВЦЭМ!$D$10+'СЕТ СН'!$F$5-'СЕТ СН'!$F$17</f>
        <v>3161.9046401099999</v>
      </c>
      <c r="P37" s="36">
        <f>SUMIFS(СВЦЭМ!$C$33:$C$776,СВЦЭМ!$A$33:$A$776,$A37,СВЦЭМ!$B$33:$B$776,P$11)+'СЕТ СН'!$F$9+СВЦЭМ!$D$10+'СЕТ СН'!$F$5-'СЕТ СН'!$F$17</f>
        <v>3168.9232442000002</v>
      </c>
      <c r="Q37" s="36">
        <f>SUMIFS(СВЦЭМ!$C$33:$C$776,СВЦЭМ!$A$33:$A$776,$A37,СВЦЭМ!$B$33:$B$776,Q$11)+'СЕТ СН'!$F$9+СВЦЭМ!$D$10+'СЕТ СН'!$F$5-'СЕТ СН'!$F$17</f>
        <v>3167.90816025</v>
      </c>
      <c r="R37" s="36">
        <f>SUMIFS(СВЦЭМ!$C$33:$C$776,СВЦЭМ!$A$33:$A$776,$A37,СВЦЭМ!$B$33:$B$776,R$11)+'СЕТ СН'!$F$9+СВЦЭМ!$D$10+'СЕТ СН'!$F$5-'СЕТ СН'!$F$17</f>
        <v>3155.7056665199998</v>
      </c>
      <c r="S37" s="36">
        <f>SUMIFS(СВЦЭМ!$C$33:$C$776,СВЦЭМ!$A$33:$A$776,$A37,СВЦЭМ!$B$33:$B$776,S$11)+'СЕТ СН'!$F$9+СВЦЭМ!$D$10+'СЕТ СН'!$F$5-'СЕТ СН'!$F$17</f>
        <v>3098.2596347799999</v>
      </c>
      <c r="T37" s="36">
        <f>SUMIFS(СВЦЭМ!$C$33:$C$776,СВЦЭМ!$A$33:$A$776,$A37,СВЦЭМ!$B$33:$B$776,T$11)+'СЕТ СН'!$F$9+СВЦЭМ!$D$10+'СЕТ СН'!$F$5-'СЕТ СН'!$F$17</f>
        <v>3096.9142789299999</v>
      </c>
      <c r="U37" s="36">
        <f>SUMIFS(СВЦЭМ!$C$33:$C$776,СВЦЭМ!$A$33:$A$776,$A37,СВЦЭМ!$B$33:$B$776,U$11)+'СЕТ СН'!$F$9+СВЦЭМ!$D$10+'СЕТ СН'!$F$5-'СЕТ СН'!$F$17</f>
        <v>3124.1687434099999</v>
      </c>
      <c r="V37" s="36">
        <f>SUMIFS(СВЦЭМ!$C$33:$C$776,СВЦЭМ!$A$33:$A$776,$A37,СВЦЭМ!$B$33:$B$776,V$11)+'СЕТ СН'!$F$9+СВЦЭМ!$D$10+'СЕТ СН'!$F$5-'СЕТ СН'!$F$17</f>
        <v>3144.7309918700003</v>
      </c>
      <c r="W37" s="36">
        <f>SUMIFS(СВЦЭМ!$C$33:$C$776,СВЦЭМ!$A$33:$A$776,$A37,СВЦЭМ!$B$33:$B$776,W$11)+'СЕТ СН'!$F$9+СВЦЭМ!$D$10+'СЕТ СН'!$F$5-'СЕТ СН'!$F$17</f>
        <v>3134.8082992600002</v>
      </c>
      <c r="X37" s="36">
        <f>SUMIFS(СВЦЭМ!$C$33:$C$776,СВЦЭМ!$A$33:$A$776,$A37,СВЦЭМ!$B$33:$B$776,X$11)+'СЕТ СН'!$F$9+СВЦЭМ!$D$10+'СЕТ СН'!$F$5-'СЕТ СН'!$F$17</f>
        <v>3097.4399518099999</v>
      </c>
      <c r="Y37" s="36">
        <f>SUMIFS(СВЦЭМ!$C$33:$C$776,СВЦЭМ!$A$33:$A$776,$A37,СВЦЭМ!$B$33:$B$776,Y$11)+'СЕТ СН'!$F$9+СВЦЭМ!$D$10+'СЕТ СН'!$F$5-'СЕТ СН'!$F$17</f>
        <v>3124.1246810900002</v>
      </c>
    </row>
    <row r="38" spans="1:25" ht="15.75" x14ac:dyDescent="0.2">
      <c r="A38" s="35">
        <f t="shared" si="0"/>
        <v>43735</v>
      </c>
      <c r="B38" s="36">
        <f>SUMIFS(СВЦЭМ!$C$33:$C$776,СВЦЭМ!$A$33:$A$776,$A38,СВЦЭМ!$B$33:$B$776,B$11)+'СЕТ СН'!$F$9+СВЦЭМ!$D$10+'СЕТ СН'!$F$5-'СЕТ СН'!$F$17</f>
        <v>3217.3550782400002</v>
      </c>
      <c r="C38" s="36">
        <f>SUMIFS(СВЦЭМ!$C$33:$C$776,СВЦЭМ!$A$33:$A$776,$A38,СВЦЭМ!$B$33:$B$776,C$11)+'СЕТ СН'!$F$9+СВЦЭМ!$D$10+'СЕТ СН'!$F$5-'СЕТ СН'!$F$17</f>
        <v>3251.2375458699998</v>
      </c>
      <c r="D38" s="36">
        <f>SUMIFS(СВЦЭМ!$C$33:$C$776,СВЦЭМ!$A$33:$A$776,$A38,СВЦЭМ!$B$33:$B$776,D$11)+'СЕТ СН'!$F$9+СВЦЭМ!$D$10+'СЕТ СН'!$F$5-'СЕТ СН'!$F$17</f>
        <v>3276.35155184</v>
      </c>
      <c r="E38" s="36">
        <f>SUMIFS(СВЦЭМ!$C$33:$C$776,СВЦЭМ!$A$33:$A$776,$A38,СВЦЭМ!$B$33:$B$776,E$11)+'СЕТ СН'!$F$9+СВЦЭМ!$D$10+'СЕТ СН'!$F$5-'СЕТ СН'!$F$17</f>
        <v>3284.37207227</v>
      </c>
      <c r="F38" s="36">
        <f>SUMIFS(СВЦЭМ!$C$33:$C$776,СВЦЭМ!$A$33:$A$776,$A38,СВЦЭМ!$B$33:$B$776,F$11)+'СЕТ СН'!$F$9+СВЦЭМ!$D$10+'СЕТ СН'!$F$5-'СЕТ СН'!$F$17</f>
        <v>3294.4105085700003</v>
      </c>
      <c r="G38" s="36">
        <f>SUMIFS(СВЦЭМ!$C$33:$C$776,СВЦЭМ!$A$33:$A$776,$A38,СВЦЭМ!$B$33:$B$776,G$11)+'СЕТ СН'!$F$9+СВЦЭМ!$D$10+'СЕТ СН'!$F$5-'СЕТ СН'!$F$17</f>
        <v>3269.3125184400001</v>
      </c>
      <c r="H38" s="36">
        <f>SUMIFS(СВЦЭМ!$C$33:$C$776,СВЦЭМ!$A$33:$A$776,$A38,СВЦЭМ!$B$33:$B$776,H$11)+'СЕТ СН'!$F$9+СВЦЭМ!$D$10+'СЕТ СН'!$F$5-'СЕТ СН'!$F$17</f>
        <v>3225.60360859</v>
      </c>
      <c r="I38" s="36">
        <f>SUMIFS(СВЦЭМ!$C$33:$C$776,СВЦЭМ!$A$33:$A$776,$A38,СВЦЭМ!$B$33:$B$776,I$11)+'СЕТ СН'!$F$9+СВЦЭМ!$D$10+'СЕТ СН'!$F$5-'СЕТ СН'!$F$17</f>
        <v>3169.4307808200001</v>
      </c>
      <c r="J38" s="36">
        <f>SUMIFS(СВЦЭМ!$C$33:$C$776,СВЦЭМ!$A$33:$A$776,$A38,СВЦЭМ!$B$33:$B$776,J$11)+'СЕТ СН'!$F$9+СВЦЭМ!$D$10+'СЕТ СН'!$F$5-'СЕТ СН'!$F$17</f>
        <v>3194.5681455499998</v>
      </c>
      <c r="K38" s="36">
        <f>SUMIFS(СВЦЭМ!$C$33:$C$776,СВЦЭМ!$A$33:$A$776,$A38,СВЦЭМ!$B$33:$B$776,K$11)+'СЕТ СН'!$F$9+СВЦЭМ!$D$10+'СЕТ СН'!$F$5-'СЕТ СН'!$F$17</f>
        <v>3204.33016391</v>
      </c>
      <c r="L38" s="36">
        <f>SUMIFS(СВЦЭМ!$C$33:$C$776,СВЦЭМ!$A$33:$A$776,$A38,СВЦЭМ!$B$33:$B$776,L$11)+'СЕТ СН'!$F$9+СВЦЭМ!$D$10+'СЕТ СН'!$F$5-'СЕТ СН'!$F$17</f>
        <v>3200.24790751</v>
      </c>
      <c r="M38" s="36">
        <f>SUMIFS(СВЦЭМ!$C$33:$C$776,СВЦЭМ!$A$33:$A$776,$A38,СВЦЭМ!$B$33:$B$776,M$11)+'СЕТ СН'!$F$9+СВЦЭМ!$D$10+'СЕТ СН'!$F$5-'СЕТ СН'!$F$17</f>
        <v>3196.6625678400001</v>
      </c>
      <c r="N38" s="36">
        <f>SUMIFS(СВЦЭМ!$C$33:$C$776,СВЦЭМ!$A$33:$A$776,$A38,СВЦЭМ!$B$33:$B$776,N$11)+'СЕТ СН'!$F$9+СВЦЭМ!$D$10+'СЕТ СН'!$F$5-'СЕТ СН'!$F$17</f>
        <v>3182.7920978900002</v>
      </c>
      <c r="O38" s="36">
        <f>SUMIFS(СВЦЭМ!$C$33:$C$776,СВЦЭМ!$A$33:$A$776,$A38,СВЦЭМ!$B$33:$B$776,O$11)+'СЕТ СН'!$F$9+СВЦЭМ!$D$10+'СЕТ СН'!$F$5-'СЕТ СН'!$F$17</f>
        <v>3180.4211515500001</v>
      </c>
      <c r="P38" s="36">
        <f>SUMIFS(СВЦЭМ!$C$33:$C$776,СВЦЭМ!$A$33:$A$776,$A38,СВЦЭМ!$B$33:$B$776,P$11)+'СЕТ СН'!$F$9+СВЦЭМ!$D$10+'СЕТ СН'!$F$5-'СЕТ СН'!$F$17</f>
        <v>3173.6399909900001</v>
      </c>
      <c r="Q38" s="36">
        <f>SUMIFS(СВЦЭМ!$C$33:$C$776,СВЦЭМ!$A$33:$A$776,$A38,СВЦЭМ!$B$33:$B$776,Q$11)+'СЕТ СН'!$F$9+СВЦЭМ!$D$10+'СЕТ СН'!$F$5-'СЕТ СН'!$F$17</f>
        <v>3176.6143361899999</v>
      </c>
      <c r="R38" s="36">
        <f>SUMIFS(СВЦЭМ!$C$33:$C$776,СВЦЭМ!$A$33:$A$776,$A38,СВЦЭМ!$B$33:$B$776,R$11)+'СЕТ СН'!$F$9+СВЦЭМ!$D$10+'СЕТ СН'!$F$5-'СЕТ СН'!$F$17</f>
        <v>3190.39763051</v>
      </c>
      <c r="S38" s="36">
        <f>SUMIFS(СВЦЭМ!$C$33:$C$776,СВЦЭМ!$A$33:$A$776,$A38,СВЦЭМ!$B$33:$B$776,S$11)+'СЕТ СН'!$F$9+СВЦЭМ!$D$10+'СЕТ СН'!$F$5-'СЕТ СН'!$F$17</f>
        <v>3193.85715519</v>
      </c>
      <c r="T38" s="36">
        <f>SUMIFS(СВЦЭМ!$C$33:$C$776,СВЦЭМ!$A$33:$A$776,$A38,СВЦЭМ!$B$33:$B$776,T$11)+'СЕТ СН'!$F$9+СВЦЭМ!$D$10+'СЕТ СН'!$F$5-'СЕТ СН'!$F$17</f>
        <v>3207.7068617300001</v>
      </c>
      <c r="U38" s="36">
        <f>SUMIFS(СВЦЭМ!$C$33:$C$776,СВЦЭМ!$A$33:$A$776,$A38,СВЦЭМ!$B$33:$B$776,U$11)+'СЕТ СН'!$F$9+СВЦЭМ!$D$10+'СЕТ СН'!$F$5-'СЕТ СН'!$F$17</f>
        <v>3180.6047989600002</v>
      </c>
      <c r="V38" s="36">
        <f>SUMIFS(СВЦЭМ!$C$33:$C$776,СВЦЭМ!$A$33:$A$776,$A38,СВЦЭМ!$B$33:$B$776,V$11)+'СЕТ СН'!$F$9+СВЦЭМ!$D$10+'СЕТ СН'!$F$5-'СЕТ СН'!$F$17</f>
        <v>3140.9962057399998</v>
      </c>
      <c r="W38" s="36">
        <f>SUMIFS(СВЦЭМ!$C$33:$C$776,СВЦЭМ!$A$33:$A$776,$A38,СВЦЭМ!$B$33:$B$776,W$11)+'СЕТ СН'!$F$9+СВЦЭМ!$D$10+'СЕТ СН'!$F$5-'СЕТ СН'!$F$17</f>
        <v>3126.7842978899998</v>
      </c>
      <c r="X38" s="36">
        <f>SUMIFS(СВЦЭМ!$C$33:$C$776,СВЦЭМ!$A$33:$A$776,$A38,СВЦЭМ!$B$33:$B$776,X$11)+'СЕТ СН'!$F$9+СВЦЭМ!$D$10+'СЕТ СН'!$F$5-'СЕТ СН'!$F$17</f>
        <v>3095.5924492100003</v>
      </c>
      <c r="Y38" s="36">
        <f>SUMIFS(СВЦЭМ!$C$33:$C$776,СВЦЭМ!$A$33:$A$776,$A38,СВЦЭМ!$B$33:$B$776,Y$11)+'СЕТ СН'!$F$9+СВЦЭМ!$D$10+'СЕТ СН'!$F$5-'СЕТ СН'!$F$17</f>
        <v>3106.3130846600002</v>
      </c>
    </row>
    <row r="39" spans="1:25" ht="15.75" x14ac:dyDescent="0.2">
      <c r="A39" s="35">
        <f t="shared" si="0"/>
        <v>43736</v>
      </c>
      <c r="B39" s="36">
        <f>SUMIFS(СВЦЭМ!$C$33:$C$776,СВЦЭМ!$A$33:$A$776,$A39,СВЦЭМ!$B$33:$B$776,B$11)+'СЕТ СН'!$F$9+СВЦЭМ!$D$10+'СЕТ СН'!$F$5-'СЕТ СН'!$F$17</f>
        <v>3236.7249501800002</v>
      </c>
      <c r="C39" s="36">
        <f>SUMIFS(СВЦЭМ!$C$33:$C$776,СВЦЭМ!$A$33:$A$776,$A39,СВЦЭМ!$B$33:$B$776,C$11)+'СЕТ СН'!$F$9+СВЦЭМ!$D$10+'СЕТ СН'!$F$5-'СЕТ СН'!$F$17</f>
        <v>3258.0793058600002</v>
      </c>
      <c r="D39" s="36">
        <f>SUMIFS(СВЦЭМ!$C$33:$C$776,СВЦЭМ!$A$33:$A$776,$A39,СВЦЭМ!$B$33:$B$776,D$11)+'СЕТ СН'!$F$9+СВЦЭМ!$D$10+'СЕТ СН'!$F$5-'СЕТ СН'!$F$17</f>
        <v>3276.0068410399999</v>
      </c>
      <c r="E39" s="36">
        <f>SUMIFS(СВЦЭМ!$C$33:$C$776,СВЦЭМ!$A$33:$A$776,$A39,СВЦЭМ!$B$33:$B$776,E$11)+'СЕТ СН'!$F$9+СВЦЭМ!$D$10+'СЕТ СН'!$F$5-'СЕТ СН'!$F$17</f>
        <v>3278.8593819000002</v>
      </c>
      <c r="F39" s="36">
        <f>SUMIFS(СВЦЭМ!$C$33:$C$776,СВЦЭМ!$A$33:$A$776,$A39,СВЦЭМ!$B$33:$B$776,F$11)+'СЕТ СН'!$F$9+СВЦЭМ!$D$10+'СЕТ СН'!$F$5-'СЕТ СН'!$F$17</f>
        <v>3272.4852591700001</v>
      </c>
      <c r="G39" s="36">
        <f>SUMIFS(СВЦЭМ!$C$33:$C$776,СВЦЭМ!$A$33:$A$776,$A39,СВЦЭМ!$B$33:$B$776,G$11)+'СЕТ СН'!$F$9+СВЦЭМ!$D$10+'СЕТ СН'!$F$5-'СЕТ СН'!$F$17</f>
        <v>3270.2945662400002</v>
      </c>
      <c r="H39" s="36">
        <f>SUMIFS(СВЦЭМ!$C$33:$C$776,СВЦЭМ!$A$33:$A$776,$A39,СВЦЭМ!$B$33:$B$776,H$11)+'СЕТ СН'!$F$9+СВЦЭМ!$D$10+'СЕТ СН'!$F$5-'СЕТ СН'!$F$17</f>
        <v>3250.29184111</v>
      </c>
      <c r="I39" s="36">
        <f>SUMIFS(СВЦЭМ!$C$33:$C$776,СВЦЭМ!$A$33:$A$776,$A39,СВЦЭМ!$B$33:$B$776,I$11)+'СЕТ СН'!$F$9+СВЦЭМ!$D$10+'СЕТ СН'!$F$5-'СЕТ СН'!$F$17</f>
        <v>3218.5448135900001</v>
      </c>
      <c r="J39" s="36">
        <f>SUMIFS(СВЦЭМ!$C$33:$C$776,СВЦЭМ!$A$33:$A$776,$A39,СВЦЭМ!$B$33:$B$776,J$11)+'СЕТ СН'!$F$9+СВЦЭМ!$D$10+'СЕТ СН'!$F$5-'СЕТ СН'!$F$17</f>
        <v>3166.3320022799999</v>
      </c>
      <c r="K39" s="36">
        <f>SUMIFS(СВЦЭМ!$C$33:$C$776,СВЦЭМ!$A$33:$A$776,$A39,СВЦЭМ!$B$33:$B$776,K$11)+'СЕТ СН'!$F$9+СВЦЭМ!$D$10+'СЕТ СН'!$F$5-'СЕТ СН'!$F$17</f>
        <v>3176.3874731699998</v>
      </c>
      <c r="L39" s="36">
        <f>SUMIFS(СВЦЭМ!$C$33:$C$776,СВЦЭМ!$A$33:$A$776,$A39,СВЦЭМ!$B$33:$B$776,L$11)+'СЕТ СН'!$F$9+СВЦЭМ!$D$10+'СЕТ СН'!$F$5-'СЕТ СН'!$F$17</f>
        <v>3179.5499963900002</v>
      </c>
      <c r="M39" s="36">
        <f>SUMIFS(СВЦЭМ!$C$33:$C$776,СВЦЭМ!$A$33:$A$776,$A39,СВЦЭМ!$B$33:$B$776,M$11)+'СЕТ СН'!$F$9+СВЦЭМ!$D$10+'СЕТ СН'!$F$5-'СЕТ СН'!$F$17</f>
        <v>3158.85068125</v>
      </c>
      <c r="N39" s="36">
        <f>SUMIFS(СВЦЭМ!$C$33:$C$776,СВЦЭМ!$A$33:$A$776,$A39,СВЦЭМ!$B$33:$B$776,N$11)+'СЕТ СН'!$F$9+СВЦЭМ!$D$10+'СЕТ СН'!$F$5-'СЕТ СН'!$F$17</f>
        <v>3149.6729250400003</v>
      </c>
      <c r="O39" s="36">
        <f>SUMIFS(СВЦЭМ!$C$33:$C$776,СВЦЭМ!$A$33:$A$776,$A39,СВЦЭМ!$B$33:$B$776,O$11)+'СЕТ СН'!$F$9+СВЦЭМ!$D$10+'СЕТ СН'!$F$5-'СЕТ СН'!$F$17</f>
        <v>3150.7020599799998</v>
      </c>
      <c r="P39" s="36">
        <f>SUMIFS(СВЦЭМ!$C$33:$C$776,СВЦЭМ!$A$33:$A$776,$A39,СВЦЭМ!$B$33:$B$776,P$11)+'СЕТ СН'!$F$9+СВЦЭМ!$D$10+'СЕТ СН'!$F$5-'СЕТ СН'!$F$17</f>
        <v>3155.1770247300001</v>
      </c>
      <c r="Q39" s="36">
        <f>SUMIFS(СВЦЭМ!$C$33:$C$776,СВЦЭМ!$A$33:$A$776,$A39,СВЦЭМ!$B$33:$B$776,Q$11)+'СЕТ СН'!$F$9+СВЦЭМ!$D$10+'СЕТ СН'!$F$5-'СЕТ СН'!$F$17</f>
        <v>3157.4352204800002</v>
      </c>
      <c r="R39" s="36">
        <f>SUMIFS(СВЦЭМ!$C$33:$C$776,СВЦЭМ!$A$33:$A$776,$A39,СВЦЭМ!$B$33:$B$776,R$11)+'СЕТ СН'!$F$9+СВЦЭМ!$D$10+'СЕТ СН'!$F$5-'СЕТ СН'!$F$17</f>
        <v>3111.7494334800003</v>
      </c>
      <c r="S39" s="36">
        <f>SUMIFS(СВЦЭМ!$C$33:$C$776,СВЦЭМ!$A$33:$A$776,$A39,СВЦЭМ!$B$33:$B$776,S$11)+'СЕТ СН'!$F$9+СВЦЭМ!$D$10+'СЕТ СН'!$F$5-'СЕТ СН'!$F$17</f>
        <v>3080.6425454199998</v>
      </c>
      <c r="T39" s="36">
        <f>SUMIFS(СВЦЭМ!$C$33:$C$776,СВЦЭМ!$A$33:$A$776,$A39,СВЦЭМ!$B$33:$B$776,T$11)+'СЕТ СН'!$F$9+СВЦЭМ!$D$10+'СЕТ СН'!$F$5-'СЕТ СН'!$F$17</f>
        <v>3089.7259812000002</v>
      </c>
      <c r="U39" s="36">
        <f>SUMIFS(СВЦЭМ!$C$33:$C$776,СВЦЭМ!$A$33:$A$776,$A39,СВЦЭМ!$B$33:$B$776,U$11)+'СЕТ СН'!$F$9+СВЦЭМ!$D$10+'СЕТ СН'!$F$5-'СЕТ СН'!$F$17</f>
        <v>3120.3899228099999</v>
      </c>
      <c r="V39" s="36">
        <f>SUMIFS(СВЦЭМ!$C$33:$C$776,СВЦЭМ!$A$33:$A$776,$A39,СВЦЭМ!$B$33:$B$776,V$11)+'СЕТ СН'!$F$9+СВЦЭМ!$D$10+'СЕТ СН'!$F$5-'СЕТ СН'!$F$17</f>
        <v>3135.7089223399998</v>
      </c>
      <c r="W39" s="36">
        <f>SUMIFS(СВЦЭМ!$C$33:$C$776,СВЦЭМ!$A$33:$A$776,$A39,СВЦЭМ!$B$33:$B$776,W$11)+'СЕТ СН'!$F$9+СВЦЭМ!$D$10+'СЕТ СН'!$F$5-'СЕТ СН'!$F$17</f>
        <v>3124.3251450900002</v>
      </c>
      <c r="X39" s="36">
        <f>SUMIFS(СВЦЭМ!$C$33:$C$776,СВЦЭМ!$A$33:$A$776,$A39,СВЦЭМ!$B$33:$B$776,X$11)+'СЕТ СН'!$F$9+СВЦЭМ!$D$10+'СЕТ СН'!$F$5-'СЕТ СН'!$F$17</f>
        <v>3101.7432430399999</v>
      </c>
      <c r="Y39" s="36">
        <f>SUMIFS(СВЦЭМ!$C$33:$C$776,СВЦЭМ!$A$33:$A$776,$A39,СВЦЭМ!$B$33:$B$776,Y$11)+'СЕТ СН'!$F$9+СВЦЭМ!$D$10+'СЕТ СН'!$F$5-'СЕТ СН'!$F$17</f>
        <v>3149.2741760399999</v>
      </c>
    </row>
    <row r="40" spans="1:25" ht="15.75" x14ac:dyDescent="0.2">
      <c r="A40" s="35">
        <f t="shared" si="0"/>
        <v>43737</v>
      </c>
      <c r="B40" s="36">
        <f>SUMIFS(СВЦЭМ!$C$33:$C$776,СВЦЭМ!$A$33:$A$776,$A40,СВЦЭМ!$B$33:$B$776,B$11)+'СЕТ СН'!$F$9+СВЦЭМ!$D$10+'СЕТ СН'!$F$5-'СЕТ СН'!$F$17</f>
        <v>3220.0377411700001</v>
      </c>
      <c r="C40" s="36">
        <f>SUMIFS(СВЦЭМ!$C$33:$C$776,СВЦЭМ!$A$33:$A$776,$A40,СВЦЭМ!$B$33:$B$776,C$11)+'СЕТ СН'!$F$9+СВЦЭМ!$D$10+'СЕТ СН'!$F$5-'СЕТ СН'!$F$17</f>
        <v>3239.1115107400001</v>
      </c>
      <c r="D40" s="36">
        <f>SUMIFS(СВЦЭМ!$C$33:$C$776,СВЦЭМ!$A$33:$A$776,$A40,СВЦЭМ!$B$33:$B$776,D$11)+'СЕТ СН'!$F$9+СВЦЭМ!$D$10+'СЕТ СН'!$F$5-'СЕТ СН'!$F$17</f>
        <v>3252.0788942099998</v>
      </c>
      <c r="E40" s="36">
        <f>SUMIFS(СВЦЭМ!$C$33:$C$776,СВЦЭМ!$A$33:$A$776,$A40,СВЦЭМ!$B$33:$B$776,E$11)+'СЕТ СН'!$F$9+СВЦЭМ!$D$10+'СЕТ СН'!$F$5-'СЕТ СН'!$F$17</f>
        <v>3262.86015112</v>
      </c>
      <c r="F40" s="36">
        <f>SUMIFS(СВЦЭМ!$C$33:$C$776,СВЦЭМ!$A$33:$A$776,$A40,СВЦЭМ!$B$33:$B$776,F$11)+'СЕТ СН'!$F$9+СВЦЭМ!$D$10+'СЕТ СН'!$F$5-'СЕТ СН'!$F$17</f>
        <v>3268.1488147800001</v>
      </c>
      <c r="G40" s="36">
        <f>SUMIFS(СВЦЭМ!$C$33:$C$776,СВЦЭМ!$A$33:$A$776,$A40,СВЦЭМ!$B$33:$B$776,G$11)+'СЕТ СН'!$F$9+СВЦЭМ!$D$10+'СЕТ СН'!$F$5-'СЕТ СН'!$F$17</f>
        <v>3259.8668370700002</v>
      </c>
      <c r="H40" s="36">
        <f>SUMIFS(СВЦЭМ!$C$33:$C$776,СВЦЭМ!$A$33:$A$776,$A40,СВЦЭМ!$B$33:$B$776,H$11)+'СЕТ СН'!$F$9+СВЦЭМ!$D$10+'СЕТ СН'!$F$5-'СЕТ СН'!$F$17</f>
        <v>3236.82158557</v>
      </c>
      <c r="I40" s="36">
        <f>SUMIFS(СВЦЭМ!$C$33:$C$776,СВЦЭМ!$A$33:$A$776,$A40,СВЦЭМ!$B$33:$B$776,I$11)+'СЕТ СН'!$F$9+СВЦЭМ!$D$10+'СЕТ СН'!$F$5-'СЕТ СН'!$F$17</f>
        <v>3224.4333297100002</v>
      </c>
      <c r="J40" s="36">
        <f>SUMIFS(СВЦЭМ!$C$33:$C$776,СВЦЭМ!$A$33:$A$776,$A40,СВЦЭМ!$B$33:$B$776,J$11)+'СЕТ СН'!$F$9+СВЦЭМ!$D$10+'СЕТ СН'!$F$5-'СЕТ СН'!$F$17</f>
        <v>3190.0172066599998</v>
      </c>
      <c r="K40" s="36">
        <f>SUMIFS(СВЦЭМ!$C$33:$C$776,СВЦЭМ!$A$33:$A$776,$A40,СВЦЭМ!$B$33:$B$776,K$11)+'СЕТ СН'!$F$9+СВЦЭМ!$D$10+'СЕТ СН'!$F$5-'СЕТ СН'!$F$17</f>
        <v>3166.6504670200002</v>
      </c>
      <c r="L40" s="36">
        <f>SUMIFS(СВЦЭМ!$C$33:$C$776,СВЦЭМ!$A$33:$A$776,$A40,СВЦЭМ!$B$33:$B$776,L$11)+'СЕТ СН'!$F$9+СВЦЭМ!$D$10+'СЕТ СН'!$F$5-'СЕТ СН'!$F$17</f>
        <v>3173.3753317800001</v>
      </c>
      <c r="M40" s="36">
        <f>SUMIFS(СВЦЭМ!$C$33:$C$776,СВЦЭМ!$A$33:$A$776,$A40,СВЦЭМ!$B$33:$B$776,M$11)+'СЕТ СН'!$F$9+СВЦЭМ!$D$10+'СЕТ СН'!$F$5-'СЕТ СН'!$F$17</f>
        <v>3157.82838795</v>
      </c>
      <c r="N40" s="36">
        <f>SUMIFS(СВЦЭМ!$C$33:$C$776,СВЦЭМ!$A$33:$A$776,$A40,СВЦЭМ!$B$33:$B$776,N$11)+'СЕТ СН'!$F$9+СВЦЭМ!$D$10+'СЕТ СН'!$F$5-'СЕТ СН'!$F$17</f>
        <v>3155.7211712100002</v>
      </c>
      <c r="O40" s="36">
        <f>SUMIFS(СВЦЭМ!$C$33:$C$776,СВЦЭМ!$A$33:$A$776,$A40,СВЦЭМ!$B$33:$B$776,O$11)+'СЕТ СН'!$F$9+СВЦЭМ!$D$10+'СЕТ СН'!$F$5-'СЕТ СН'!$F$17</f>
        <v>3158.9429241500002</v>
      </c>
      <c r="P40" s="36">
        <f>SUMIFS(СВЦЭМ!$C$33:$C$776,СВЦЭМ!$A$33:$A$776,$A40,СВЦЭМ!$B$33:$B$776,P$11)+'СЕТ СН'!$F$9+СВЦЭМ!$D$10+'СЕТ СН'!$F$5-'СЕТ СН'!$F$17</f>
        <v>3170.0284359500001</v>
      </c>
      <c r="Q40" s="36">
        <f>SUMIFS(СВЦЭМ!$C$33:$C$776,СВЦЭМ!$A$33:$A$776,$A40,СВЦЭМ!$B$33:$B$776,Q$11)+'СЕТ СН'!$F$9+СВЦЭМ!$D$10+'СЕТ СН'!$F$5-'СЕТ СН'!$F$17</f>
        <v>3176.9363595899999</v>
      </c>
      <c r="R40" s="36">
        <f>SUMIFS(СВЦЭМ!$C$33:$C$776,СВЦЭМ!$A$33:$A$776,$A40,СВЦЭМ!$B$33:$B$776,R$11)+'СЕТ СН'!$F$9+СВЦЭМ!$D$10+'СЕТ СН'!$F$5-'СЕТ СН'!$F$17</f>
        <v>3133.6006197199999</v>
      </c>
      <c r="S40" s="36">
        <f>SUMIFS(СВЦЭМ!$C$33:$C$776,СВЦЭМ!$A$33:$A$776,$A40,СВЦЭМ!$B$33:$B$776,S$11)+'СЕТ СН'!$F$9+СВЦЭМ!$D$10+'СЕТ СН'!$F$5-'СЕТ СН'!$F$17</f>
        <v>3096.46143996</v>
      </c>
      <c r="T40" s="36">
        <f>SUMIFS(СВЦЭМ!$C$33:$C$776,СВЦЭМ!$A$33:$A$776,$A40,СВЦЭМ!$B$33:$B$776,T$11)+'СЕТ СН'!$F$9+СВЦЭМ!$D$10+'СЕТ СН'!$F$5-'СЕТ СН'!$F$17</f>
        <v>3114.1879374099999</v>
      </c>
      <c r="U40" s="36">
        <f>SUMIFS(СВЦЭМ!$C$33:$C$776,СВЦЭМ!$A$33:$A$776,$A40,СВЦЭМ!$B$33:$B$776,U$11)+'СЕТ СН'!$F$9+СВЦЭМ!$D$10+'СЕТ СН'!$F$5-'СЕТ СН'!$F$17</f>
        <v>3148.6030564000002</v>
      </c>
      <c r="V40" s="36">
        <f>SUMIFS(СВЦЭМ!$C$33:$C$776,СВЦЭМ!$A$33:$A$776,$A40,СВЦЭМ!$B$33:$B$776,V$11)+'СЕТ СН'!$F$9+СВЦЭМ!$D$10+'СЕТ СН'!$F$5-'СЕТ СН'!$F$17</f>
        <v>3160.5610801900002</v>
      </c>
      <c r="W40" s="36">
        <f>SUMIFS(СВЦЭМ!$C$33:$C$776,СВЦЭМ!$A$33:$A$776,$A40,СВЦЭМ!$B$33:$B$776,W$11)+'СЕТ СН'!$F$9+СВЦЭМ!$D$10+'СЕТ СН'!$F$5-'СЕТ СН'!$F$17</f>
        <v>3152.0847478999999</v>
      </c>
      <c r="X40" s="36">
        <f>SUMIFS(СВЦЭМ!$C$33:$C$776,СВЦЭМ!$A$33:$A$776,$A40,СВЦЭМ!$B$33:$B$776,X$11)+'СЕТ СН'!$F$9+СВЦЭМ!$D$10+'СЕТ СН'!$F$5-'СЕТ СН'!$F$17</f>
        <v>3115.20626296</v>
      </c>
      <c r="Y40" s="36">
        <f>SUMIFS(СВЦЭМ!$C$33:$C$776,СВЦЭМ!$A$33:$A$776,$A40,СВЦЭМ!$B$33:$B$776,Y$11)+'СЕТ СН'!$F$9+СВЦЭМ!$D$10+'СЕТ СН'!$F$5-'СЕТ СН'!$F$17</f>
        <v>3109.4565049399998</v>
      </c>
    </row>
    <row r="41" spans="1:25" ht="15.75" x14ac:dyDescent="0.2">
      <c r="A41" s="35">
        <f t="shared" si="0"/>
        <v>43738</v>
      </c>
      <c r="B41" s="36">
        <f>SUMIFS(СВЦЭМ!$C$33:$C$776,СВЦЭМ!$A$33:$A$776,$A41,СВЦЭМ!$B$33:$B$776,B$11)+'СЕТ СН'!$F$9+СВЦЭМ!$D$10+'СЕТ СН'!$F$5-'СЕТ СН'!$F$17</f>
        <v>3165.5869332800003</v>
      </c>
      <c r="C41" s="36">
        <f>SUMIFS(СВЦЭМ!$C$33:$C$776,СВЦЭМ!$A$33:$A$776,$A41,СВЦЭМ!$B$33:$B$776,C$11)+'СЕТ СН'!$F$9+СВЦЭМ!$D$10+'СЕТ СН'!$F$5-'СЕТ СН'!$F$17</f>
        <v>3200.8459562500002</v>
      </c>
      <c r="D41" s="36">
        <f>SUMIFS(СВЦЭМ!$C$33:$C$776,СВЦЭМ!$A$33:$A$776,$A41,СВЦЭМ!$B$33:$B$776,D$11)+'СЕТ СН'!$F$9+СВЦЭМ!$D$10+'СЕТ СН'!$F$5-'СЕТ СН'!$F$17</f>
        <v>3217.09187101</v>
      </c>
      <c r="E41" s="36">
        <f>SUMIFS(СВЦЭМ!$C$33:$C$776,СВЦЭМ!$A$33:$A$776,$A41,СВЦЭМ!$B$33:$B$776,E$11)+'СЕТ СН'!$F$9+СВЦЭМ!$D$10+'СЕТ СН'!$F$5-'СЕТ СН'!$F$17</f>
        <v>3231.7753587900002</v>
      </c>
      <c r="F41" s="36">
        <f>SUMIFS(СВЦЭМ!$C$33:$C$776,СВЦЭМ!$A$33:$A$776,$A41,СВЦЭМ!$B$33:$B$776,F$11)+'СЕТ СН'!$F$9+СВЦЭМ!$D$10+'СЕТ СН'!$F$5-'СЕТ СН'!$F$17</f>
        <v>3224.52238618</v>
      </c>
      <c r="G41" s="36">
        <f>SUMIFS(СВЦЭМ!$C$33:$C$776,СВЦЭМ!$A$33:$A$776,$A41,СВЦЭМ!$B$33:$B$776,G$11)+'СЕТ СН'!$F$9+СВЦЭМ!$D$10+'СЕТ СН'!$F$5-'СЕТ СН'!$F$17</f>
        <v>3208.43629981</v>
      </c>
      <c r="H41" s="36">
        <f>SUMIFS(СВЦЭМ!$C$33:$C$776,СВЦЭМ!$A$33:$A$776,$A41,СВЦЭМ!$B$33:$B$776,H$11)+'СЕТ СН'!$F$9+СВЦЭМ!$D$10+'СЕТ СН'!$F$5-'СЕТ СН'!$F$17</f>
        <v>3151.8638061299998</v>
      </c>
      <c r="I41" s="36">
        <f>SUMIFS(СВЦЭМ!$C$33:$C$776,СВЦЭМ!$A$33:$A$776,$A41,СВЦЭМ!$B$33:$B$776,I$11)+'СЕТ СН'!$F$9+СВЦЭМ!$D$10+'СЕТ СН'!$F$5-'СЕТ СН'!$F$17</f>
        <v>3138.3601974100002</v>
      </c>
      <c r="J41" s="36">
        <f>SUMIFS(СВЦЭМ!$C$33:$C$776,СВЦЭМ!$A$33:$A$776,$A41,СВЦЭМ!$B$33:$B$776,J$11)+'СЕТ СН'!$F$9+СВЦЭМ!$D$10+'СЕТ СН'!$F$5-'СЕТ СН'!$F$17</f>
        <v>3155.1795027799999</v>
      </c>
      <c r="K41" s="36">
        <f>SUMIFS(СВЦЭМ!$C$33:$C$776,СВЦЭМ!$A$33:$A$776,$A41,СВЦЭМ!$B$33:$B$776,K$11)+'СЕТ СН'!$F$9+СВЦЭМ!$D$10+'СЕТ СН'!$F$5-'СЕТ СН'!$F$17</f>
        <v>3159.5210851000002</v>
      </c>
      <c r="L41" s="36">
        <f>SUMIFS(СВЦЭМ!$C$33:$C$776,СВЦЭМ!$A$33:$A$776,$A41,СВЦЭМ!$B$33:$B$776,L$11)+'СЕТ СН'!$F$9+СВЦЭМ!$D$10+'СЕТ СН'!$F$5-'СЕТ СН'!$F$17</f>
        <v>3153.7954168400001</v>
      </c>
      <c r="M41" s="36">
        <f>SUMIFS(СВЦЭМ!$C$33:$C$776,СВЦЭМ!$A$33:$A$776,$A41,СВЦЭМ!$B$33:$B$776,M$11)+'СЕТ СН'!$F$9+СВЦЭМ!$D$10+'СЕТ СН'!$F$5-'СЕТ СН'!$F$17</f>
        <v>3126.90668375</v>
      </c>
      <c r="N41" s="36">
        <f>SUMIFS(СВЦЭМ!$C$33:$C$776,СВЦЭМ!$A$33:$A$776,$A41,СВЦЭМ!$B$33:$B$776,N$11)+'СЕТ СН'!$F$9+СВЦЭМ!$D$10+'СЕТ СН'!$F$5-'СЕТ СН'!$F$17</f>
        <v>3115.08878525</v>
      </c>
      <c r="O41" s="36">
        <f>SUMIFS(СВЦЭМ!$C$33:$C$776,СВЦЭМ!$A$33:$A$776,$A41,СВЦЭМ!$B$33:$B$776,O$11)+'СЕТ СН'!$F$9+СВЦЭМ!$D$10+'СЕТ СН'!$F$5-'СЕТ СН'!$F$17</f>
        <v>3096.8715252299999</v>
      </c>
      <c r="P41" s="36">
        <f>SUMIFS(СВЦЭМ!$C$33:$C$776,СВЦЭМ!$A$33:$A$776,$A41,СВЦЭМ!$B$33:$B$776,P$11)+'СЕТ СН'!$F$9+СВЦЭМ!$D$10+'СЕТ СН'!$F$5-'СЕТ СН'!$F$17</f>
        <v>3104.2277212399999</v>
      </c>
      <c r="Q41" s="36">
        <f>SUMIFS(СВЦЭМ!$C$33:$C$776,СВЦЭМ!$A$33:$A$776,$A41,СВЦЭМ!$B$33:$B$776,Q$11)+'СЕТ СН'!$F$9+СВЦЭМ!$D$10+'СЕТ СН'!$F$5-'СЕТ СН'!$F$17</f>
        <v>3110.3405255000002</v>
      </c>
      <c r="R41" s="36">
        <f>SUMIFS(СВЦЭМ!$C$33:$C$776,СВЦЭМ!$A$33:$A$776,$A41,СВЦЭМ!$B$33:$B$776,R$11)+'СЕТ СН'!$F$9+СВЦЭМ!$D$10+'СЕТ СН'!$F$5-'СЕТ СН'!$F$17</f>
        <v>3075.0004373800002</v>
      </c>
      <c r="S41" s="36">
        <f>SUMIFS(СВЦЭМ!$C$33:$C$776,СВЦЭМ!$A$33:$A$776,$A41,СВЦЭМ!$B$33:$B$776,S$11)+'СЕТ СН'!$F$9+СВЦЭМ!$D$10+'СЕТ СН'!$F$5-'СЕТ СН'!$F$17</f>
        <v>3081.24968132</v>
      </c>
      <c r="T41" s="36">
        <f>SUMIFS(СВЦЭМ!$C$33:$C$776,СВЦЭМ!$A$33:$A$776,$A41,СВЦЭМ!$B$33:$B$776,T$11)+'СЕТ СН'!$F$9+СВЦЭМ!$D$10+'СЕТ СН'!$F$5-'СЕТ СН'!$F$17</f>
        <v>3093.2374056100002</v>
      </c>
      <c r="U41" s="36">
        <f>SUMIFS(СВЦЭМ!$C$33:$C$776,СВЦЭМ!$A$33:$A$776,$A41,СВЦЭМ!$B$33:$B$776,U$11)+'СЕТ СН'!$F$9+СВЦЭМ!$D$10+'СЕТ СН'!$F$5-'СЕТ СН'!$F$17</f>
        <v>3120.4202419600001</v>
      </c>
      <c r="V41" s="36">
        <f>SUMIFS(СВЦЭМ!$C$33:$C$776,СВЦЭМ!$A$33:$A$776,$A41,СВЦЭМ!$B$33:$B$776,V$11)+'СЕТ СН'!$F$9+СВЦЭМ!$D$10+'СЕТ СН'!$F$5-'СЕТ СН'!$F$17</f>
        <v>3128.6075674799999</v>
      </c>
      <c r="W41" s="36">
        <f>SUMIFS(СВЦЭМ!$C$33:$C$776,СВЦЭМ!$A$33:$A$776,$A41,СВЦЭМ!$B$33:$B$776,W$11)+'СЕТ СН'!$F$9+СВЦЭМ!$D$10+'СЕТ СН'!$F$5-'СЕТ СН'!$F$17</f>
        <v>3120.56306279</v>
      </c>
      <c r="X41" s="36">
        <f>SUMIFS(СВЦЭМ!$C$33:$C$776,СВЦЭМ!$A$33:$A$776,$A41,СВЦЭМ!$B$33:$B$776,X$11)+'СЕТ СН'!$F$9+СВЦЭМ!$D$10+'СЕТ СН'!$F$5-'СЕТ СН'!$F$17</f>
        <v>3090.1938426400002</v>
      </c>
      <c r="Y41" s="36">
        <f>SUMIFS(СВЦЭМ!$C$33:$C$776,СВЦЭМ!$A$33:$A$776,$A41,СВЦЭМ!$B$33:$B$776,Y$11)+'СЕТ СН'!$F$9+СВЦЭМ!$D$10+'СЕТ СН'!$F$5-'СЕТ СН'!$F$17</f>
        <v>3068.55807366</v>
      </c>
    </row>
    <row r="42" spans="1:25" ht="15.75" hidden="1" customHeight="1" x14ac:dyDescent="0.2">
      <c r="A42" s="35">
        <f t="shared" si="0"/>
        <v>43739</v>
      </c>
      <c r="B42" s="36">
        <f>SUMIFS(СВЦЭМ!$C$33:$C$776,СВЦЭМ!$A$33:$A$776,$A42,СВЦЭМ!$B$33:$B$776,B$11)+'СЕТ СН'!$F$9+СВЦЭМ!$D$10+'СЕТ СН'!$F$5-'СЕТ СН'!$F$17</f>
        <v>2526.6274639100002</v>
      </c>
      <c r="C42" s="36">
        <f>SUMIFS(СВЦЭМ!$C$33:$C$776,СВЦЭМ!$A$33:$A$776,$A42,СВЦЭМ!$B$33:$B$776,C$11)+'СЕТ СН'!$F$9+СВЦЭМ!$D$10+'СЕТ СН'!$F$5-'СЕТ СН'!$F$17</f>
        <v>2526.6274639100002</v>
      </c>
      <c r="D42" s="36">
        <f>SUMIFS(СВЦЭМ!$C$33:$C$776,СВЦЭМ!$A$33:$A$776,$A42,СВЦЭМ!$B$33:$B$776,D$11)+'СЕТ СН'!$F$9+СВЦЭМ!$D$10+'СЕТ СН'!$F$5-'СЕТ СН'!$F$17</f>
        <v>2526.6274639100002</v>
      </c>
      <c r="E42" s="36">
        <f>SUMIFS(СВЦЭМ!$C$33:$C$776,СВЦЭМ!$A$33:$A$776,$A42,СВЦЭМ!$B$33:$B$776,E$11)+'СЕТ СН'!$F$9+СВЦЭМ!$D$10+'СЕТ СН'!$F$5-'СЕТ СН'!$F$17</f>
        <v>2526.6274639100002</v>
      </c>
      <c r="F42" s="36">
        <f>SUMIFS(СВЦЭМ!$C$33:$C$776,СВЦЭМ!$A$33:$A$776,$A42,СВЦЭМ!$B$33:$B$776,F$11)+'СЕТ СН'!$F$9+СВЦЭМ!$D$10+'СЕТ СН'!$F$5-'СЕТ СН'!$F$17</f>
        <v>2526.6274639100002</v>
      </c>
      <c r="G42" s="36">
        <f>SUMIFS(СВЦЭМ!$C$33:$C$776,СВЦЭМ!$A$33:$A$776,$A42,СВЦЭМ!$B$33:$B$776,G$11)+'СЕТ СН'!$F$9+СВЦЭМ!$D$10+'СЕТ СН'!$F$5-'СЕТ СН'!$F$17</f>
        <v>2526.6274639100002</v>
      </c>
      <c r="H42" s="36">
        <f>SUMIFS(СВЦЭМ!$C$33:$C$776,СВЦЭМ!$A$33:$A$776,$A42,СВЦЭМ!$B$33:$B$776,H$11)+'СЕТ СН'!$F$9+СВЦЭМ!$D$10+'СЕТ СН'!$F$5-'СЕТ СН'!$F$17</f>
        <v>2526.6274639100002</v>
      </c>
      <c r="I42" s="36">
        <f>SUMIFS(СВЦЭМ!$C$33:$C$776,СВЦЭМ!$A$33:$A$776,$A42,СВЦЭМ!$B$33:$B$776,I$11)+'СЕТ СН'!$F$9+СВЦЭМ!$D$10+'СЕТ СН'!$F$5-'СЕТ СН'!$F$17</f>
        <v>2526.6274639100002</v>
      </c>
      <c r="J42" s="36">
        <f>SUMIFS(СВЦЭМ!$C$33:$C$776,СВЦЭМ!$A$33:$A$776,$A42,СВЦЭМ!$B$33:$B$776,J$11)+'СЕТ СН'!$F$9+СВЦЭМ!$D$10+'СЕТ СН'!$F$5-'СЕТ СН'!$F$17</f>
        <v>2526.6274639100002</v>
      </c>
      <c r="K42" s="36">
        <f>SUMIFS(СВЦЭМ!$C$33:$C$776,СВЦЭМ!$A$33:$A$776,$A42,СВЦЭМ!$B$33:$B$776,K$11)+'СЕТ СН'!$F$9+СВЦЭМ!$D$10+'СЕТ СН'!$F$5-'СЕТ СН'!$F$17</f>
        <v>2526.6274639100002</v>
      </c>
      <c r="L42" s="36">
        <f>SUMIFS(СВЦЭМ!$C$33:$C$776,СВЦЭМ!$A$33:$A$776,$A42,СВЦЭМ!$B$33:$B$776,L$11)+'СЕТ СН'!$F$9+СВЦЭМ!$D$10+'СЕТ СН'!$F$5-'СЕТ СН'!$F$17</f>
        <v>2526.6274639100002</v>
      </c>
      <c r="M42" s="36">
        <f>SUMIFS(СВЦЭМ!$C$33:$C$776,СВЦЭМ!$A$33:$A$776,$A42,СВЦЭМ!$B$33:$B$776,M$11)+'СЕТ СН'!$F$9+СВЦЭМ!$D$10+'СЕТ СН'!$F$5-'СЕТ СН'!$F$17</f>
        <v>2526.6274639100002</v>
      </c>
      <c r="N42" s="36">
        <f>SUMIFS(СВЦЭМ!$C$33:$C$776,СВЦЭМ!$A$33:$A$776,$A42,СВЦЭМ!$B$33:$B$776,N$11)+'СЕТ СН'!$F$9+СВЦЭМ!$D$10+'СЕТ СН'!$F$5-'СЕТ СН'!$F$17</f>
        <v>2526.6274639100002</v>
      </c>
      <c r="O42" s="36">
        <f>SUMIFS(СВЦЭМ!$C$33:$C$776,СВЦЭМ!$A$33:$A$776,$A42,СВЦЭМ!$B$33:$B$776,O$11)+'СЕТ СН'!$F$9+СВЦЭМ!$D$10+'СЕТ СН'!$F$5-'СЕТ СН'!$F$17</f>
        <v>2526.6274639100002</v>
      </c>
      <c r="P42" s="36">
        <f>SUMIFS(СВЦЭМ!$C$33:$C$776,СВЦЭМ!$A$33:$A$776,$A42,СВЦЭМ!$B$33:$B$776,P$11)+'СЕТ СН'!$F$9+СВЦЭМ!$D$10+'СЕТ СН'!$F$5-'СЕТ СН'!$F$17</f>
        <v>2526.6274639100002</v>
      </c>
      <c r="Q42" s="36">
        <f>SUMIFS(СВЦЭМ!$C$33:$C$776,СВЦЭМ!$A$33:$A$776,$A42,СВЦЭМ!$B$33:$B$776,Q$11)+'СЕТ СН'!$F$9+СВЦЭМ!$D$10+'СЕТ СН'!$F$5-'СЕТ СН'!$F$17</f>
        <v>2526.6274639100002</v>
      </c>
      <c r="R42" s="36">
        <f>SUMIFS(СВЦЭМ!$C$33:$C$776,СВЦЭМ!$A$33:$A$776,$A42,СВЦЭМ!$B$33:$B$776,R$11)+'СЕТ СН'!$F$9+СВЦЭМ!$D$10+'СЕТ СН'!$F$5-'СЕТ СН'!$F$17</f>
        <v>2526.6274639100002</v>
      </c>
      <c r="S42" s="36">
        <f>SUMIFS(СВЦЭМ!$C$33:$C$776,СВЦЭМ!$A$33:$A$776,$A42,СВЦЭМ!$B$33:$B$776,S$11)+'СЕТ СН'!$F$9+СВЦЭМ!$D$10+'СЕТ СН'!$F$5-'СЕТ СН'!$F$17</f>
        <v>2526.6274639100002</v>
      </c>
      <c r="T42" s="36">
        <f>SUMIFS(СВЦЭМ!$C$33:$C$776,СВЦЭМ!$A$33:$A$776,$A42,СВЦЭМ!$B$33:$B$776,T$11)+'СЕТ СН'!$F$9+СВЦЭМ!$D$10+'СЕТ СН'!$F$5-'СЕТ СН'!$F$17</f>
        <v>2526.6274639100002</v>
      </c>
      <c r="U42" s="36">
        <f>SUMIFS(СВЦЭМ!$C$33:$C$776,СВЦЭМ!$A$33:$A$776,$A42,СВЦЭМ!$B$33:$B$776,U$11)+'СЕТ СН'!$F$9+СВЦЭМ!$D$10+'СЕТ СН'!$F$5-'СЕТ СН'!$F$17</f>
        <v>2526.6274639100002</v>
      </c>
      <c r="V42" s="36">
        <f>SUMIFS(СВЦЭМ!$C$33:$C$776,СВЦЭМ!$A$33:$A$776,$A42,СВЦЭМ!$B$33:$B$776,V$11)+'СЕТ СН'!$F$9+СВЦЭМ!$D$10+'СЕТ СН'!$F$5-'СЕТ СН'!$F$17</f>
        <v>2526.6274639100002</v>
      </c>
      <c r="W42" s="36">
        <f>SUMIFS(СВЦЭМ!$C$33:$C$776,СВЦЭМ!$A$33:$A$776,$A42,СВЦЭМ!$B$33:$B$776,W$11)+'СЕТ СН'!$F$9+СВЦЭМ!$D$10+'СЕТ СН'!$F$5-'СЕТ СН'!$F$17</f>
        <v>2526.6274639100002</v>
      </c>
      <c r="X42" s="36">
        <f>SUMIFS(СВЦЭМ!$C$33:$C$776,СВЦЭМ!$A$33:$A$776,$A42,СВЦЭМ!$B$33:$B$776,X$11)+'СЕТ СН'!$F$9+СВЦЭМ!$D$10+'СЕТ СН'!$F$5-'СЕТ СН'!$F$17</f>
        <v>2526.6274639100002</v>
      </c>
      <c r="Y42" s="36">
        <f>SUMIFS(СВЦЭМ!$C$33:$C$776,СВЦЭМ!$A$33:$A$776,$A42,СВЦЭМ!$B$33:$B$776,Y$11)+'СЕТ СН'!$F$9+СВЦЭМ!$D$10+'СЕТ СН'!$F$5-'СЕТ СН'!$F$17</f>
        <v>2526.6274639100002</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1" t="s">
        <v>7</v>
      </c>
      <c r="B45" s="124" t="s">
        <v>74</v>
      </c>
      <c r="C45" s="125"/>
      <c r="D45" s="125"/>
      <c r="E45" s="125"/>
      <c r="F45" s="125"/>
      <c r="G45" s="125"/>
      <c r="H45" s="125"/>
      <c r="I45" s="125"/>
      <c r="J45" s="125"/>
      <c r="K45" s="125"/>
      <c r="L45" s="125"/>
      <c r="M45" s="125"/>
      <c r="N45" s="125"/>
      <c r="O45" s="125"/>
      <c r="P45" s="125"/>
      <c r="Q45" s="125"/>
      <c r="R45" s="125"/>
      <c r="S45" s="125"/>
      <c r="T45" s="125"/>
      <c r="U45" s="125"/>
      <c r="V45" s="125"/>
      <c r="W45" s="125"/>
      <c r="X45" s="125"/>
      <c r="Y45" s="126"/>
    </row>
    <row r="46" spans="1:25" ht="12.75" customHeight="1" x14ac:dyDescent="0.2">
      <c r="A46" s="122"/>
      <c r="B46" s="127"/>
      <c r="C46" s="128"/>
      <c r="D46" s="128"/>
      <c r="E46" s="128"/>
      <c r="F46" s="128"/>
      <c r="G46" s="128"/>
      <c r="H46" s="128"/>
      <c r="I46" s="128"/>
      <c r="J46" s="128"/>
      <c r="K46" s="128"/>
      <c r="L46" s="128"/>
      <c r="M46" s="128"/>
      <c r="N46" s="128"/>
      <c r="O46" s="128"/>
      <c r="P46" s="128"/>
      <c r="Q46" s="128"/>
      <c r="R46" s="128"/>
      <c r="S46" s="128"/>
      <c r="T46" s="128"/>
      <c r="U46" s="128"/>
      <c r="V46" s="128"/>
      <c r="W46" s="128"/>
      <c r="X46" s="128"/>
      <c r="Y46" s="129"/>
    </row>
    <row r="47" spans="1:25" ht="12.75" customHeight="1" x14ac:dyDescent="0.2">
      <c r="A47" s="123"/>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01.09.2019</v>
      </c>
      <c r="B48" s="36">
        <f>SUMIFS(СВЦЭМ!$C$33:$C$776,СВЦЭМ!$A$33:$A$776,$A48,СВЦЭМ!$B$33:$B$776,B$47)+'СЕТ СН'!$G$9+СВЦЭМ!$D$10+'СЕТ СН'!$G$5-'СЕТ СН'!$G$17</f>
        <v>3219.4913279299999</v>
      </c>
      <c r="C48" s="36">
        <f>SUMIFS(СВЦЭМ!$C$33:$C$776,СВЦЭМ!$A$33:$A$776,$A48,СВЦЭМ!$B$33:$B$776,C$47)+'СЕТ СН'!$G$9+СВЦЭМ!$D$10+'СЕТ СН'!$G$5-'СЕТ СН'!$G$17</f>
        <v>3252.1779303600001</v>
      </c>
      <c r="D48" s="36">
        <f>SUMIFS(СВЦЭМ!$C$33:$C$776,СВЦЭМ!$A$33:$A$776,$A48,СВЦЭМ!$B$33:$B$776,D$47)+'СЕТ СН'!$G$9+СВЦЭМ!$D$10+'СЕТ СН'!$G$5-'СЕТ СН'!$G$17</f>
        <v>3276.2249405299999</v>
      </c>
      <c r="E48" s="36">
        <f>SUMIFS(СВЦЭМ!$C$33:$C$776,СВЦЭМ!$A$33:$A$776,$A48,СВЦЭМ!$B$33:$B$776,E$47)+'СЕТ СН'!$G$9+СВЦЭМ!$D$10+'СЕТ СН'!$G$5-'СЕТ СН'!$G$17</f>
        <v>3301.24784318</v>
      </c>
      <c r="F48" s="36">
        <f>SUMIFS(СВЦЭМ!$C$33:$C$776,СВЦЭМ!$A$33:$A$776,$A48,СВЦЭМ!$B$33:$B$776,F$47)+'СЕТ СН'!$G$9+СВЦЭМ!$D$10+'СЕТ СН'!$G$5-'СЕТ СН'!$G$17</f>
        <v>3307.1403267700002</v>
      </c>
      <c r="G48" s="36">
        <f>SUMIFS(СВЦЭМ!$C$33:$C$776,СВЦЭМ!$A$33:$A$776,$A48,СВЦЭМ!$B$33:$B$776,G$47)+'СЕТ СН'!$G$9+СВЦЭМ!$D$10+'СЕТ СН'!$G$5-'СЕТ СН'!$G$17</f>
        <v>3297.8949602500002</v>
      </c>
      <c r="H48" s="36">
        <f>SUMIFS(СВЦЭМ!$C$33:$C$776,СВЦЭМ!$A$33:$A$776,$A48,СВЦЭМ!$B$33:$B$776,H$47)+'СЕТ СН'!$G$9+СВЦЭМ!$D$10+'СЕТ СН'!$G$5-'СЕТ СН'!$G$17</f>
        <v>3277.49993885</v>
      </c>
      <c r="I48" s="36">
        <f>SUMIFS(СВЦЭМ!$C$33:$C$776,СВЦЭМ!$A$33:$A$776,$A48,СВЦЭМ!$B$33:$B$776,I$47)+'СЕТ СН'!$G$9+СВЦЭМ!$D$10+'СЕТ СН'!$G$5-'СЕТ СН'!$G$17</f>
        <v>3243.1484310300002</v>
      </c>
      <c r="J48" s="36">
        <f>SUMIFS(СВЦЭМ!$C$33:$C$776,СВЦЭМ!$A$33:$A$776,$A48,СВЦЭМ!$B$33:$B$776,J$47)+'СЕТ СН'!$G$9+СВЦЭМ!$D$10+'СЕТ СН'!$G$5-'СЕТ СН'!$G$17</f>
        <v>3200.1447883700002</v>
      </c>
      <c r="K48" s="36">
        <f>SUMIFS(СВЦЭМ!$C$33:$C$776,СВЦЭМ!$A$33:$A$776,$A48,СВЦЭМ!$B$33:$B$776,K$47)+'СЕТ СН'!$G$9+СВЦЭМ!$D$10+'СЕТ СН'!$G$5-'СЕТ СН'!$G$17</f>
        <v>3164.0471372700003</v>
      </c>
      <c r="L48" s="36">
        <f>SUMIFS(СВЦЭМ!$C$33:$C$776,СВЦЭМ!$A$33:$A$776,$A48,СВЦЭМ!$B$33:$B$776,L$47)+'СЕТ СН'!$G$9+СВЦЭМ!$D$10+'СЕТ СН'!$G$5-'СЕТ СН'!$G$17</f>
        <v>3162.0067517400003</v>
      </c>
      <c r="M48" s="36">
        <f>SUMIFS(СВЦЭМ!$C$33:$C$776,СВЦЭМ!$A$33:$A$776,$A48,СВЦЭМ!$B$33:$B$776,M$47)+'СЕТ СН'!$G$9+СВЦЭМ!$D$10+'СЕТ СН'!$G$5-'СЕТ СН'!$G$17</f>
        <v>3163.83303338</v>
      </c>
      <c r="N48" s="36">
        <f>SUMIFS(СВЦЭМ!$C$33:$C$776,СВЦЭМ!$A$33:$A$776,$A48,СВЦЭМ!$B$33:$B$776,N$47)+'СЕТ СН'!$G$9+СВЦЭМ!$D$10+'СЕТ СН'!$G$5-'СЕТ СН'!$G$17</f>
        <v>3176.3969450499999</v>
      </c>
      <c r="O48" s="36">
        <f>SUMIFS(СВЦЭМ!$C$33:$C$776,СВЦЭМ!$A$33:$A$776,$A48,СВЦЭМ!$B$33:$B$776,O$47)+'СЕТ СН'!$G$9+СВЦЭМ!$D$10+'СЕТ СН'!$G$5-'СЕТ СН'!$G$17</f>
        <v>3179.2237976000001</v>
      </c>
      <c r="P48" s="36">
        <f>SUMIFS(СВЦЭМ!$C$33:$C$776,СВЦЭМ!$A$33:$A$776,$A48,СВЦЭМ!$B$33:$B$776,P$47)+'СЕТ СН'!$G$9+СВЦЭМ!$D$10+'СЕТ СН'!$G$5-'СЕТ СН'!$G$17</f>
        <v>3186.6807057400001</v>
      </c>
      <c r="Q48" s="36">
        <f>SUMIFS(СВЦЭМ!$C$33:$C$776,СВЦЭМ!$A$33:$A$776,$A48,СВЦЭМ!$B$33:$B$776,Q$47)+'СЕТ СН'!$G$9+СВЦЭМ!$D$10+'СЕТ СН'!$G$5-'СЕТ СН'!$G$17</f>
        <v>3192.6164229400001</v>
      </c>
      <c r="R48" s="36">
        <f>SUMIFS(СВЦЭМ!$C$33:$C$776,СВЦЭМ!$A$33:$A$776,$A48,СВЦЭМ!$B$33:$B$776,R$47)+'СЕТ СН'!$G$9+СВЦЭМ!$D$10+'СЕТ СН'!$G$5-'СЕТ СН'!$G$17</f>
        <v>3151.23790461</v>
      </c>
      <c r="S48" s="36">
        <f>SUMIFS(СВЦЭМ!$C$33:$C$776,СВЦЭМ!$A$33:$A$776,$A48,СВЦЭМ!$B$33:$B$776,S$47)+'СЕТ СН'!$G$9+СВЦЭМ!$D$10+'СЕТ СН'!$G$5-'СЕТ СН'!$G$17</f>
        <v>3117.3328096400001</v>
      </c>
      <c r="T48" s="36">
        <f>SUMIFS(СВЦЭМ!$C$33:$C$776,СВЦЭМ!$A$33:$A$776,$A48,СВЦЭМ!$B$33:$B$776,T$47)+'СЕТ СН'!$G$9+СВЦЭМ!$D$10+'СЕТ СН'!$G$5-'СЕТ СН'!$G$17</f>
        <v>3121.4335916999999</v>
      </c>
      <c r="U48" s="36">
        <f>SUMIFS(СВЦЭМ!$C$33:$C$776,СВЦЭМ!$A$33:$A$776,$A48,СВЦЭМ!$B$33:$B$776,U$47)+'СЕТ СН'!$G$9+СВЦЭМ!$D$10+'СЕТ СН'!$G$5-'СЕТ СН'!$G$17</f>
        <v>3125.87818857</v>
      </c>
      <c r="V48" s="36">
        <f>SUMIFS(СВЦЭМ!$C$33:$C$776,СВЦЭМ!$A$33:$A$776,$A48,СВЦЭМ!$B$33:$B$776,V$47)+'СЕТ СН'!$G$9+СВЦЭМ!$D$10+'СЕТ СН'!$G$5-'СЕТ СН'!$G$17</f>
        <v>3157.61980167</v>
      </c>
      <c r="W48" s="36">
        <f>SUMIFS(СВЦЭМ!$C$33:$C$776,СВЦЭМ!$A$33:$A$776,$A48,СВЦЭМ!$B$33:$B$776,W$47)+'СЕТ СН'!$G$9+СВЦЭМ!$D$10+'СЕТ СН'!$G$5-'СЕТ СН'!$G$17</f>
        <v>3143.8242662299999</v>
      </c>
      <c r="X48" s="36">
        <f>SUMIFS(СВЦЭМ!$C$33:$C$776,СВЦЭМ!$A$33:$A$776,$A48,СВЦЭМ!$B$33:$B$776,X$47)+'СЕТ СН'!$G$9+СВЦЭМ!$D$10+'СЕТ СН'!$G$5-'СЕТ СН'!$G$17</f>
        <v>3112.6243967</v>
      </c>
      <c r="Y48" s="36">
        <f>SUMIFS(СВЦЭМ!$C$33:$C$776,СВЦЭМ!$A$33:$A$776,$A48,СВЦЭМ!$B$33:$B$776,Y$47)+'СЕТ СН'!$G$9+СВЦЭМ!$D$10+'СЕТ СН'!$G$5-'СЕТ СН'!$G$17</f>
        <v>3157.6842176700002</v>
      </c>
    </row>
    <row r="49" spans="1:25" ht="15.75" x14ac:dyDescent="0.2">
      <c r="A49" s="35">
        <f>A48+1</f>
        <v>43710</v>
      </c>
      <c r="B49" s="36">
        <f>SUMIFS(СВЦЭМ!$C$33:$C$776,СВЦЭМ!$A$33:$A$776,$A49,СВЦЭМ!$B$33:$B$776,B$47)+'СЕТ СН'!$G$9+СВЦЭМ!$D$10+'СЕТ СН'!$G$5-'СЕТ СН'!$G$17</f>
        <v>3252.9163592200002</v>
      </c>
      <c r="C49" s="36">
        <f>SUMIFS(СВЦЭМ!$C$33:$C$776,СВЦЭМ!$A$33:$A$776,$A49,СВЦЭМ!$B$33:$B$776,C$47)+'СЕТ СН'!$G$9+СВЦЭМ!$D$10+'СЕТ СН'!$G$5-'СЕТ СН'!$G$17</f>
        <v>3261.6314669800004</v>
      </c>
      <c r="D49" s="36">
        <f>SUMIFS(СВЦЭМ!$C$33:$C$776,СВЦЭМ!$A$33:$A$776,$A49,СВЦЭМ!$B$33:$B$776,D$47)+'СЕТ СН'!$G$9+СВЦЭМ!$D$10+'СЕТ СН'!$G$5-'СЕТ СН'!$G$17</f>
        <v>3275.7885623100001</v>
      </c>
      <c r="E49" s="36">
        <f>SUMIFS(СВЦЭМ!$C$33:$C$776,СВЦЭМ!$A$33:$A$776,$A49,СВЦЭМ!$B$33:$B$776,E$47)+'СЕТ СН'!$G$9+СВЦЭМ!$D$10+'СЕТ СН'!$G$5-'СЕТ СН'!$G$17</f>
        <v>3279.4917180000002</v>
      </c>
      <c r="F49" s="36">
        <f>SUMIFS(СВЦЭМ!$C$33:$C$776,СВЦЭМ!$A$33:$A$776,$A49,СВЦЭМ!$B$33:$B$776,F$47)+'СЕТ СН'!$G$9+СВЦЭМ!$D$10+'СЕТ СН'!$G$5-'СЕТ СН'!$G$17</f>
        <v>3308.2668929700003</v>
      </c>
      <c r="G49" s="36">
        <f>SUMIFS(СВЦЭМ!$C$33:$C$776,СВЦЭМ!$A$33:$A$776,$A49,СВЦЭМ!$B$33:$B$776,G$47)+'СЕТ СН'!$G$9+СВЦЭМ!$D$10+'СЕТ СН'!$G$5-'СЕТ СН'!$G$17</f>
        <v>3278.3443003500001</v>
      </c>
      <c r="H49" s="36">
        <f>SUMIFS(СВЦЭМ!$C$33:$C$776,СВЦЭМ!$A$33:$A$776,$A49,СВЦЭМ!$B$33:$B$776,H$47)+'СЕТ СН'!$G$9+СВЦЭМ!$D$10+'СЕТ СН'!$G$5-'СЕТ СН'!$G$17</f>
        <v>3273.4449997000002</v>
      </c>
      <c r="I49" s="36">
        <f>SUMIFS(СВЦЭМ!$C$33:$C$776,СВЦЭМ!$A$33:$A$776,$A49,СВЦЭМ!$B$33:$B$776,I$47)+'СЕТ СН'!$G$9+СВЦЭМ!$D$10+'СЕТ СН'!$G$5-'СЕТ СН'!$G$17</f>
        <v>3277.6888829099998</v>
      </c>
      <c r="J49" s="36">
        <f>SUMIFS(СВЦЭМ!$C$33:$C$776,СВЦЭМ!$A$33:$A$776,$A49,СВЦЭМ!$B$33:$B$776,J$47)+'СЕТ СН'!$G$9+СВЦЭМ!$D$10+'СЕТ СН'!$G$5-'СЕТ СН'!$G$17</f>
        <v>3258.5106102</v>
      </c>
      <c r="K49" s="36">
        <f>SUMIFS(СВЦЭМ!$C$33:$C$776,СВЦЭМ!$A$33:$A$776,$A49,СВЦЭМ!$B$33:$B$776,K$47)+'СЕТ СН'!$G$9+СВЦЭМ!$D$10+'СЕТ СН'!$G$5-'СЕТ СН'!$G$17</f>
        <v>3219.2790817600003</v>
      </c>
      <c r="L49" s="36">
        <f>SUMIFS(СВЦЭМ!$C$33:$C$776,СВЦЭМ!$A$33:$A$776,$A49,СВЦЭМ!$B$33:$B$776,L$47)+'СЕТ СН'!$G$9+СВЦЭМ!$D$10+'СЕТ СН'!$G$5-'СЕТ СН'!$G$17</f>
        <v>3222.1147882400001</v>
      </c>
      <c r="M49" s="36">
        <f>SUMIFS(СВЦЭМ!$C$33:$C$776,СВЦЭМ!$A$33:$A$776,$A49,СВЦЭМ!$B$33:$B$776,M$47)+'СЕТ СН'!$G$9+СВЦЭМ!$D$10+'СЕТ СН'!$G$5-'СЕТ СН'!$G$17</f>
        <v>3228.5416302399999</v>
      </c>
      <c r="N49" s="36">
        <f>SUMIFS(СВЦЭМ!$C$33:$C$776,СВЦЭМ!$A$33:$A$776,$A49,СВЦЭМ!$B$33:$B$776,N$47)+'СЕТ СН'!$G$9+СВЦЭМ!$D$10+'СЕТ СН'!$G$5-'СЕТ СН'!$G$17</f>
        <v>3238.2042289199999</v>
      </c>
      <c r="O49" s="36">
        <f>SUMIFS(СВЦЭМ!$C$33:$C$776,СВЦЭМ!$A$33:$A$776,$A49,СВЦЭМ!$B$33:$B$776,O$47)+'СЕТ СН'!$G$9+СВЦЭМ!$D$10+'СЕТ СН'!$G$5-'СЕТ СН'!$G$17</f>
        <v>3230.30410867</v>
      </c>
      <c r="P49" s="36">
        <f>SUMIFS(СВЦЭМ!$C$33:$C$776,СВЦЭМ!$A$33:$A$776,$A49,СВЦЭМ!$B$33:$B$776,P$47)+'СЕТ СН'!$G$9+СВЦЭМ!$D$10+'СЕТ СН'!$G$5-'СЕТ СН'!$G$17</f>
        <v>3229.8668744200004</v>
      </c>
      <c r="Q49" s="36">
        <f>SUMIFS(СВЦЭМ!$C$33:$C$776,СВЦЭМ!$A$33:$A$776,$A49,СВЦЭМ!$B$33:$B$776,Q$47)+'СЕТ СН'!$G$9+СВЦЭМ!$D$10+'СЕТ СН'!$G$5-'СЕТ СН'!$G$17</f>
        <v>3231.0171741499998</v>
      </c>
      <c r="R49" s="36">
        <f>SUMIFS(СВЦЭМ!$C$33:$C$776,СВЦЭМ!$A$33:$A$776,$A49,СВЦЭМ!$B$33:$B$776,R$47)+'СЕТ СН'!$G$9+СВЦЭМ!$D$10+'СЕТ СН'!$G$5-'СЕТ СН'!$G$17</f>
        <v>3193.24622967</v>
      </c>
      <c r="S49" s="36">
        <f>SUMIFS(СВЦЭМ!$C$33:$C$776,СВЦЭМ!$A$33:$A$776,$A49,СВЦЭМ!$B$33:$B$776,S$47)+'СЕТ СН'!$G$9+СВЦЭМ!$D$10+'СЕТ СН'!$G$5-'СЕТ СН'!$G$17</f>
        <v>3153.8772654100003</v>
      </c>
      <c r="T49" s="36">
        <f>SUMIFS(СВЦЭМ!$C$33:$C$776,СВЦЭМ!$A$33:$A$776,$A49,СВЦЭМ!$B$33:$B$776,T$47)+'СЕТ СН'!$G$9+СВЦЭМ!$D$10+'СЕТ СН'!$G$5-'СЕТ СН'!$G$17</f>
        <v>3153.4905978000002</v>
      </c>
      <c r="U49" s="36">
        <f>SUMIFS(СВЦЭМ!$C$33:$C$776,СВЦЭМ!$A$33:$A$776,$A49,СВЦЭМ!$B$33:$B$776,U$47)+'СЕТ СН'!$G$9+СВЦЭМ!$D$10+'СЕТ СН'!$G$5-'СЕТ СН'!$G$17</f>
        <v>3153.5898694800003</v>
      </c>
      <c r="V49" s="36">
        <f>SUMIFS(СВЦЭМ!$C$33:$C$776,СВЦЭМ!$A$33:$A$776,$A49,СВЦЭМ!$B$33:$B$776,V$47)+'СЕТ СН'!$G$9+СВЦЭМ!$D$10+'СЕТ СН'!$G$5-'СЕТ СН'!$G$17</f>
        <v>3171.5885119900004</v>
      </c>
      <c r="W49" s="36">
        <f>SUMIFS(СВЦЭМ!$C$33:$C$776,СВЦЭМ!$A$33:$A$776,$A49,СВЦЭМ!$B$33:$B$776,W$47)+'СЕТ СН'!$G$9+СВЦЭМ!$D$10+'СЕТ СН'!$G$5-'СЕТ СН'!$G$17</f>
        <v>3156.5684880400004</v>
      </c>
      <c r="X49" s="36">
        <f>SUMIFS(СВЦЭМ!$C$33:$C$776,СВЦЭМ!$A$33:$A$776,$A49,СВЦЭМ!$B$33:$B$776,X$47)+'СЕТ СН'!$G$9+СВЦЭМ!$D$10+'СЕТ СН'!$G$5-'СЕТ СН'!$G$17</f>
        <v>3179.80753228</v>
      </c>
      <c r="Y49" s="36">
        <f>SUMIFS(СВЦЭМ!$C$33:$C$776,СВЦЭМ!$A$33:$A$776,$A49,СВЦЭМ!$B$33:$B$776,Y$47)+'СЕТ СН'!$G$9+СВЦЭМ!$D$10+'СЕТ СН'!$G$5-'СЕТ СН'!$G$17</f>
        <v>3233.1560035000002</v>
      </c>
    </row>
    <row r="50" spans="1:25" ht="15.75" x14ac:dyDescent="0.2">
      <c r="A50" s="35">
        <f t="shared" ref="A50:A78" si="1">A49+1</f>
        <v>43711</v>
      </c>
      <c r="B50" s="36">
        <f>SUMIFS(СВЦЭМ!$C$33:$C$776,СВЦЭМ!$A$33:$A$776,$A50,СВЦЭМ!$B$33:$B$776,B$47)+'СЕТ СН'!$G$9+СВЦЭМ!$D$10+'СЕТ СН'!$G$5-'СЕТ СН'!$G$17</f>
        <v>3299.1390497400002</v>
      </c>
      <c r="C50" s="36">
        <f>SUMIFS(СВЦЭМ!$C$33:$C$776,СВЦЭМ!$A$33:$A$776,$A50,СВЦЭМ!$B$33:$B$776,C$47)+'СЕТ СН'!$G$9+СВЦЭМ!$D$10+'СЕТ СН'!$G$5-'СЕТ СН'!$G$17</f>
        <v>3313.9279819600001</v>
      </c>
      <c r="D50" s="36">
        <f>SUMIFS(СВЦЭМ!$C$33:$C$776,СВЦЭМ!$A$33:$A$776,$A50,СВЦЭМ!$B$33:$B$776,D$47)+'СЕТ СН'!$G$9+СВЦЭМ!$D$10+'СЕТ СН'!$G$5-'СЕТ СН'!$G$17</f>
        <v>3305.1218016400003</v>
      </c>
      <c r="E50" s="36">
        <f>SUMIFS(СВЦЭМ!$C$33:$C$776,СВЦЭМ!$A$33:$A$776,$A50,СВЦЭМ!$B$33:$B$776,E$47)+'СЕТ СН'!$G$9+СВЦЭМ!$D$10+'СЕТ СН'!$G$5-'СЕТ СН'!$G$17</f>
        <v>3295.63932148</v>
      </c>
      <c r="F50" s="36">
        <f>SUMIFS(СВЦЭМ!$C$33:$C$776,СВЦЭМ!$A$33:$A$776,$A50,СВЦЭМ!$B$33:$B$776,F$47)+'СЕТ СН'!$G$9+СВЦЭМ!$D$10+'СЕТ СН'!$G$5-'СЕТ СН'!$G$17</f>
        <v>3296.80561816</v>
      </c>
      <c r="G50" s="36">
        <f>SUMIFS(СВЦЭМ!$C$33:$C$776,СВЦЭМ!$A$33:$A$776,$A50,СВЦЭМ!$B$33:$B$776,G$47)+'СЕТ СН'!$G$9+СВЦЭМ!$D$10+'СЕТ СН'!$G$5-'СЕТ СН'!$G$17</f>
        <v>3298.6494027799999</v>
      </c>
      <c r="H50" s="36">
        <f>SUMIFS(СВЦЭМ!$C$33:$C$776,СВЦЭМ!$A$33:$A$776,$A50,СВЦЭМ!$B$33:$B$776,H$47)+'СЕТ СН'!$G$9+СВЦЭМ!$D$10+'СЕТ СН'!$G$5-'СЕТ СН'!$G$17</f>
        <v>3295.6507672900002</v>
      </c>
      <c r="I50" s="36">
        <f>SUMIFS(СВЦЭМ!$C$33:$C$776,СВЦЭМ!$A$33:$A$776,$A50,СВЦЭМ!$B$33:$B$776,I$47)+'СЕТ СН'!$G$9+СВЦЭМ!$D$10+'СЕТ СН'!$G$5-'СЕТ СН'!$G$17</f>
        <v>3282.4033656800002</v>
      </c>
      <c r="J50" s="36">
        <f>SUMIFS(СВЦЭМ!$C$33:$C$776,СВЦЭМ!$A$33:$A$776,$A50,СВЦЭМ!$B$33:$B$776,J$47)+'СЕТ СН'!$G$9+СВЦЭМ!$D$10+'СЕТ СН'!$G$5-'СЕТ СН'!$G$17</f>
        <v>3234.1197633300003</v>
      </c>
      <c r="K50" s="36">
        <f>SUMIFS(СВЦЭМ!$C$33:$C$776,СВЦЭМ!$A$33:$A$776,$A50,СВЦЭМ!$B$33:$B$776,K$47)+'СЕТ СН'!$G$9+СВЦЭМ!$D$10+'СЕТ СН'!$G$5-'СЕТ СН'!$G$17</f>
        <v>3237.5387995800002</v>
      </c>
      <c r="L50" s="36">
        <f>SUMIFS(СВЦЭМ!$C$33:$C$776,СВЦЭМ!$A$33:$A$776,$A50,СВЦЭМ!$B$33:$B$776,L$47)+'СЕТ СН'!$G$9+СВЦЭМ!$D$10+'СЕТ СН'!$G$5-'СЕТ СН'!$G$17</f>
        <v>3239.53117668</v>
      </c>
      <c r="M50" s="36">
        <f>SUMIFS(СВЦЭМ!$C$33:$C$776,СВЦЭМ!$A$33:$A$776,$A50,СВЦЭМ!$B$33:$B$776,M$47)+'СЕТ СН'!$G$9+СВЦЭМ!$D$10+'СЕТ СН'!$G$5-'СЕТ СН'!$G$17</f>
        <v>3234.06671701</v>
      </c>
      <c r="N50" s="36">
        <f>SUMIFS(СВЦЭМ!$C$33:$C$776,СВЦЭМ!$A$33:$A$776,$A50,СВЦЭМ!$B$33:$B$776,N$47)+'СЕТ СН'!$G$9+СВЦЭМ!$D$10+'СЕТ СН'!$G$5-'СЕТ СН'!$G$17</f>
        <v>3232.4698002499999</v>
      </c>
      <c r="O50" s="36">
        <f>SUMIFS(СВЦЭМ!$C$33:$C$776,СВЦЭМ!$A$33:$A$776,$A50,СВЦЭМ!$B$33:$B$776,O$47)+'СЕТ СН'!$G$9+СВЦЭМ!$D$10+'СЕТ СН'!$G$5-'СЕТ СН'!$G$17</f>
        <v>3232.18714047</v>
      </c>
      <c r="P50" s="36">
        <f>SUMIFS(СВЦЭМ!$C$33:$C$776,СВЦЭМ!$A$33:$A$776,$A50,СВЦЭМ!$B$33:$B$776,P$47)+'СЕТ СН'!$G$9+СВЦЭМ!$D$10+'СЕТ СН'!$G$5-'СЕТ СН'!$G$17</f>
        <v>3236.9532943000004</v>
      </c>
      <c r="Q50" s="36">
        <f>SUMIFS(СВЦЭМ!$C$33:$C$776,СВЦЭМ!$A$33:$A$776,$A50,СВЦЭМ!$B$33:$B$776,Q$47)+'СЕТ СН'!$G$9+СВЦЭМ!$D$10+'СЕТ СН'!$G$5-'СЕТ СН'!$G$17</f>
        <v>3236.7833708500002</v>
      </c>
      <c r="R50" s="36">
        <f>SUMIFS(СВЦЭМ!$C$33:$C$776,СВЦЭМ!$A$33:$A$776,$A50,СВЦЭМ!$B$33:$B$776,R$47)+'СЕТ СН'!$G$9+СВЦЭМ!$D$10+'СЕТ СН'!$G$5-'СЕТ СН'!$G$17</f>
        <v>3191.18804318</v>
      </c>
      <c r="S50" s="36">
        <f>SUMIFS(СВЦЭМ!$C$33:$C$776,СВЦЭМ!$A$33:$A$776,$A50,СВЦЭМ!$B$33:$B$776,S$47)+'СЕТ СН'!$G$9+СВЦЭМ!$D$10+'СЕТ СН'!$G$5-'СЕТ СН'!$G$17</f>
        <v>3154.8949857100001</v>
      </c>
      <c r="T50" s="36">
        <f>SUMIFS(СВЦЭМ!$C$33:$C$776,СВЦЭМ!$A$33:$A$776,$A50,СВЦЭМ!$B$33:$B$776,T$47)+'СЕТ СН'!$G$9+СВЦЭМ!$D$10+'СЕТ СН'!$G$5-'СЕТ СН'!$G$17</f>
        <v>3166.8631343500001</v>
      </c>
      <c r="U50" s="36">
        <f>SUMIFS(СВЦЭМ!$C$33:$C$776,СВЦЭМ!$A$33:$A$776,$A50,СВЦЭМ!$B$33:$B$776,U$47)+'СЕТ СН'!$G$9+СВЦЭМ!$D$10+'СЕТ СН'!$G$5-'СЕТ СН'!$G$17</f>
        <v>3171.1922579800002</v>
      </c>
      <c r="V50" s="36">
        <f>SUMIFS(СВЦЭМ!$C$33:$C$776,СВЦЭМ!$A$33:$A$776,$A50,СВЦЭМ!$B$33:$B$776,V$47)+'СЕТ СН'!$G$9+СВЦЭМ!$D$10+'СЕТ СН'!$G$5-'СЕТ СН'!$G$17</f>
        <v>3191.0750103099999</v>
      </c>
      <c r="W50" s="36">
        <f>SUMIFS(СВЦЭМ!$C$33:$C$776,СВЦЭМ!$A$33:$A$776,$A50,СВЦЭМ!$B$33:$B$776,W$47)+'СЕТ СН'!$G$9+СВЦЭМ!$D$10+'СЕТ СН'!$G$5-'СЕТ СН'!$G$17</f>
        <v>3176.1525873200003</v>
      </c>
      <c r="X50" s="36">
        <f>SUMIFS(СВЦЭМ!$C$33:$C$776,СВЦЭМ!$A$33:$A$776,$A50,СВЦЭМ!$B$33:$B$776,X$47)+'СЕТ СН'!$G$9+СВЦЭМ!$D$10+'СЕТ СН'!$G$5-'СЕТ СН'!$G$17</f>
        <v>3149.6444373499999</v>
      </c>
      <c r="Y50" s="36">
        <f>SUMIFS(СВЦЭМ!$C$33:$C$776,СВЦЭМ!$A$33:$A$776,$A50,СВЦЭМ!$B$33:$B$776,Y$47)+'СЕТ СН'!$G$9+СВЦЭМ!$D$10+'СЕТ СН'!$G$5-'СЕТ СН'!$G$17</f>
        <v>3228.04295116</v>
      </c>
    </row>
    <row r="51" spans="1:25" ht="15.75" x14ac:dyDescent="0.2">
      <c r="A51" s="35">
        <f t="shared" si="1"/>
        <v>43712</v>
      </c>
      <c r="B51" s="36">
        <f>SUMIFS(СВЦЭМ!$C$33:$C$776,СВЦЭМ!$A$33:$A$776,$A51,СВЦЭМ!$B$33:$B$776,B$47)+'СЕТ СН'!$G$9+СВЦЭМ!$D$10+'СЕТ СН'!$G$5-'СЕТ СН'!$G$17</f>
        <v>3297.3504379000001</v>
      </c>
      <c r="C51" s="36">
        <f>SUMIFS(СВЦЭМ!$C$33:$C$776,СВЦЭМ!$A$33:$A$776,$A51,СВЦЭМ!$B$33:$B$776,C$47)+'СЕТ СН'!$G$9+СВЦЭМ!$D$10+'СЕТ СН'!$G$5-'СЕТ СН'!$G$17</f>
        <v>3303.9349512200001</v>
      </c>
      <c r="D51" s="36">
        <f>SUMIFS(СВЦЭМ!$C$33:$C$776,СВЦЭМ!$A$33:$A$776,$A51,СВЦЭМ!$B$33:$B$776,D$47)+'СЕТ СН'!$G$9+СВЦЭМ!$D$10+'СЕТ СН'!$G$5-'СЕТ СН'!$G$17</f>
        <v>3298.60537101</v>
      </c>
      <c r="E51" s="36">
        <f>SUMIFS(СВЦЭМ!$C$33:$C$776,СВЦЭМ!$A$33:$A$776,$A51,СВЦЭМ!$B$33:$B$776,E$47)+'СЕТ СН'!$G$9+СВЦЭМ!$D$10+'СЕТ СН'!$G$5-'СЕТ СН'!$G$17</f>
        <v>3292.8243743399998</v>
      </c>
      <c r="F51" s="36">
        <f>SUMIFS(СВЦЭМ!$C$33:$C$776,СВЦЭМ!$A$33:$A$776,$A51,СВЦЭМ!$B$33:$B$776,F$47)+'СЕТ СН'!$G$9+СВЦЭМ!$D$10+'СЕТ СН'!$G$5-'СЕТ СН'!$G$17</f>
        <v>3279.88490852</v>
      </c>
      <c r="G51" s="36">
        <f>SUMIFS(СВЦЭМ!$C$33:$C$776,СВЦЭМ!$A$33:$A$776,$A51,СВЦЭМ!$B$33:$B$776,G$47)+'СЕТ СН'!$G$9+СВЦЭМ!$D$10+'СЕТ СН'!$G$5-'СЕТ СН'!$G$17</f>
        <v>3292.7651809700001</v>
      </c>
      <c r="H51" s="36">
        <f>SUMIFS(СВЦЭМ!$C$33:$C$776,СВЦЭМ!$A$33:$A$776,$A51,СВЦЭМ!$B$33:$B$776,H$47)+'СЕТ СН'!$G$9+СВЦЭМ!$D$10+'СЕТ СН'!$G$5-'СЕТ СН'!$G$17</f>
        <v>3262.4252433900001</v>
      </c>
      <c r="I51" s="36">
        <f>SUMIFS(СВЦЭМ!$C$33:$C$776,СВЦЭМ!$A$33:$A$776,$A51,СВЦЭМ!$B$33:$B$776,I$47)+'СЕТ СН'!$G$9+СВЦЭМ!$D$10+'СЕТ СН'!$G$5-'СЕТ СН'!$G$17</f>
        <v>3249.7003898000003</v>
      </c>
      <c r="J51" s="36">
        <f>SUMIFS(СВЦЭМ!$C$33:$C$776,СВЦЭМ!$A$33:$A$776,$A51,СВЦЭМ!$B$33:$B$776,J$47)+'СЕТ СН'!$G$9+СВЦЭМ!$D$10+'СЕТ СН'!$G$5-'СЕТ СН'!$G$17</f>
        <v>3238.4860632700002</v>
      </c>
      <c r="K51" s="36">
        <f>SUMIFS(СВЦЭМ!$C$33:$C$776,СВЦЭМ!$A$33:$A$776,$A51,СВЦЭМ!$B$33:$B$776,K$47)+'СЕТ СН'!$G$9+СВЦЭМ!$D$10+'СЕТ СН'!$G$5-'СЕТ СН'!$G$17</f>
        <v>3246.3222572100003</v>
      </c>
      <c r="L51" s="36">
        <f>SUMIFS(СВЦЭМ!$C$33:$C$776,СВЦЭМ!$A$33:$A$776,$A51,СВЦЭМ!$B$33:$B$776,L$47)+'СЕТ СН'!$G$9+СВЦЭМ!$D$10+'СЕТ СН'!$G$5-'СЕТ СН'!$G$17</f>
        <v>3252.5428371300004</v>
      </c>
      <c r="M51" s="36">
        <f>SUMIFS(СВЦЭМ!$C$33:$C$776,СВЦЭМ!$A$33:$A$776,$A51,СВЦЭМ!$B$33:$B$776,M$47)+'СЕТ СН'!$G$9+СВЦЭМ!$D$10+'СЕТ СН'!$G$5-'СЕТ СН'!$G$17</f>
        <v>3252.9652886500003</v>
      </c>
      <c r="N51" s="36">
        <f>SUMIFS(СВЦЭМ!$C$33:$C$776,СВЦЭМ!$A$33:$A$776,$A51,СВЦЭМ!$B$33:$B$776,N$47)+'СЕТ СН'!$G$9+СВЦЭМ!$D$10+'СЕТ СН'!$G$5-'СЕТ СН'!$G$17</f>
        <v>3250.7378887900004</v>
      </c>
      <c r="O51" s="36">
        <f>SUMIFS(СВЦЭМ!$C$33:$C$776,СВЦЭМ!$A$33:$A$776,$A51,СВЦЭМ!$B$33:$B$776,O$47)+'СЕТ СН'!$G$9+СВЦЭМ!$D$10+'СЕТ СН'!$G$5-'СЕТ СН'!$G$17</f>
        <v>3252.3050708300002</v>
      </c>
      <c r="P51" s="36">
        <f>SUMIFS(СВЦЭМ!$C$33:$C$776,СВЦЭМ!$A$33:$A$776,$A51,СВЦЭМ!$B$33:$B$776,P$47)+'СЕТ СН'!$G$9+СВЦЭМ!$D$10+'СЕТ СН'!$G$5-'СЕТ СН'!$G$17</f>
        <v>3256.0992927100001</v>
      </c>
      <c r="Q51" s="36">
        <f>SUMIFS(СВЦЭМ!$C$33:$C$776,СВЦЭМ!$A$33:$A$776,$A51,СВЦЭМ!$B$33:$B$776,Q$47)+'СЕТ СН'!$G$9+СВЦЭМ!$D$10+'СЕТ СН'!$G$5-'СЕТ СН'!$G$17</f>
        <v>3250.0530705800002</v>
      </c>
      <c r="R51" s="36">
        <f>SUMIFS(СВЦЭМ!$C$33:$C$776,СВЦЭМ!$A$33:$A$776,$A51,СВЦЭМ!$B$33:$B$776,R$47)+'СЕТ СН'!$G$9+СВЦЭМ!$D$10+'СЕТ СН'!$G$5-'СЕТ СН'!$G$17</f>
        <v>3202.28642915</v>
      </c>
      <c r="S51" s="36">
        <f>SUMIFS(СВЦЭМ!$C$33:$C$776,СВЦЭМ!$A$33:$A$776,$A51,СВЦЭМ!$B$33:$B$776,S$47)+'СЕТ СН'!$G$9+СВЦЭМ!$D$10+'СЕТ СН'!$G$5-'СЕТ СН'!$G$17</f>
        <v>3165.7874637600003</v>
      </c>
      <c r="T51" s="36">
        <f>SUMIFS(СВЦЭМ!$C$33:$C$776,СВЦЭМ!$A$33:$A$776,$A51,СВЦЭМ!$B$33:$B$776,T$47)+'СЕТ СН'!$G$9+СВЦЭМ!$D$10+'СЕТ СН'!$G$5-'СЕТ СН'!$G$17</f>
        <v>3166.02865793</v>
      </c>
      <c r="U51" s="36">
        <f>SUMIFS(СВЦЭМ!$C$33:$C$776,СВЦЭМ!$A$33:$A$776,$A51,СВЦЭМ!$B$33:$B$776,U$47)+'СЕТ СН'!$G$9+СВЦЭМ!$D$10+'СЕТ СН'!$G$5-'СЕТ СН'!$G$17</f>
        <v>3167.8081807900003</v>
      </c>
      <c r="V51" s="36">
        <f>SUMIFS(СВЦЭМ!$C$33:$C$776,СВЦЭМ!$A$33:$A$776,$A51,СВЦЭМ!$B$33:$B$776,V$47)+'СЕТ СН'!$G$9+СВЦЭМ!$D$10+'СЕТ СН'!$G$5-'СЕТ СН'!$G$17</f>
        <v>3179.8282036200003</v>
      </c>
      <c r="W51" s="36">
        <f>SUMIFS(СВЦЭМ!$C$33:$C$776,СВЦЭМ!$A$33:$A$776,$A51,СВЦЭМ!$B$33:$B$776,W$47)+'СЕТ СН'!$G$9+СВЦЭМ!$D$10+'СЕТ СН'!$G$5-'СЕТ СН'!$G$17</f>
        <v>3174.16832454</v>
      </c>
      <c r="X51" s="36">
        <f>SUMIFS(СВЦЭМ!$C$33:$C$776,СВЦЭМ!$A$33:$A$776,$A51,СВЦЭМ!$B$33:$B$776,X$47)+'СЕТ СН'!$G$9+СВЦЭМ!$D$10+'СЕТ СН'!$G$5-'СЕТ СН'!$G$17</f>
        <v>3155.5454852500002</v>
      </c>
      <c r="Y51" s="36">
        <f>SUMIFS(СВЦЭМ!$C$33:$C$776,СВЦЭМ!$A$33:$A$776,$A51,СВЦЭМ!$B$33:$B$776,Y$47)+'СЕТ СН'!$G$9+СВЦЭМ!$D$10+'СЕТ СН'!$G$5-'СЕТ СН'!$G$17</f>
        <v>3218.1317392400001</v>
      </c>
    </row>
    <row r="52" spans="1:25" ht="15.75" x14ac:dyDescent="0.2">
      <c r="A52" s="35">
        <f t="shared" si="1"/>
        <v>43713</v>
      </c>
      <c r="B52" s="36">
        <f>SUMIFS(СВЦЭМ!$C$33:$C$776,СВЦЭМ!$A$33:$A$776,$A52,СВЦЭМ!$B$33:$B$776,B$47)+'СЕТ СН'!$G$9+СВЦЭМ!$D$10+'СЕТ СН'!$G$5-'СЕТ СН'!$G$17</f>
        <v>3307.6076858400002</v>
      </c>
      <c r="C52" s="36">
        <f>SUMIFS(СВЦЭМ!$C$33:$C$776,СВЦЭМ!$A$33:$A$776,$A52,СВЦЭМ!$B$33:$B$776,C$47)+'СЕТ СН'!$G$9+СВЦЭМ!$D$10+'СЕТ СН'!$G$5-'СЕТ СН'!$G$17</f>
        <v>3300.7848425400002</v>
      </c>
      <c r="D52" s="36">
        <f>SUMIFS(СВЦЭМ!$C$33:$C$776,СВЦЭМ!$A$33:$A$776,$A52,СВЦЭМ!$B$33:$B$776,D$47)+'СЕТ СН'!$G$9+СВЦЭМ!$D$10+'СЕТ СН'!$G$5-'СЕТ СН'!$G$17</f>
        <v>3296.58091487</v>
      </c>
      <c r="E52" s="36">
        <f>SUMIFS(СВЦЭМ!$C$33:$C$776,СВЦЭМ!$A$33:$A$776,$A52,СВЦЭМ!$B$33:$B$776,E$47)+'СЕТ СН'!$G$9+СВЦЭМ!$D$10+'СЕТ СН'!$G$5-'СЕТ СН'!$G$17</f>
        <v>3306.3319416200002</v>
      </c>
      <c r="F52" s="36">
        <f>SUMIFS(СВЦЭМ!$C$33:$C$776,СВЦЭМ!$A$33:$A$776,$A52,СВЦЭМ!$B$33:$B$776,F$47)+'СЕТ СН'!$G$9+СВЦЭМ!$D$10+'СЕТ СН'!$G$5-'СЕТ СН'!$G$17</f>
        <v>3295.96894389</v>
      </c>
      <c r="G52" s="36">
        <f>SUMIFS(СВЦЭМ!$C$33:$C$776,СВЦЭМ!$A$33:$A$776,$A52,СВЦЭМ!$B$33:$B$776,G$47)+'СЕТ СН'!$G$9+СВЦЭМ!$D$10+'СЕТ СН'!$G$5-'СЕТ СН'!$G$17</f>
        <v>3303.1097601500001</v>
      </c>
      <c r="H52" s="36">
        <f>SUMIFS(СВЦЭМ!$C$33:$C$776,СВЦЭМ!$A$33:$A$776,$A52,СВЦЭМ!$B$33:$B$776,H$47)+'СЕТ СН'!$G$9+СВЦЭМ!$D$10+'СЕТ СН'!$G$5-'СЕТ СН'!$G$17</f>
        <v>3295.5012728199999</v>
      </c>
      <c r="I52" s="36">
        <f>SUMIFS(СВЦЭМ!$C$33:$C$776,СВЦЭМ!$A$33:$A$776,$A52,СВЦЭМ!$B$33:$B$776,I$47)+'СЕТ СН'!$G$9+СВЦЭМ!$D$10+'СЕТ СН'!$G$5-'СЕТ СН'!$G$17</f>
        <v>3238.46780068</v>
      </c>
      <c r="J52" s="36">
        <f>SUMIFS(СВЦЭМ!$C$33:$C$776,СВЦЭМ!$A$33:$A$776,$A52,СВЦЭМ!$B$33:$B$776,J$47)+'СЕТ СН'!$G$9+СВЦЭМ!$D$10+'СЕТ СН'!$G$5-'СЕТ СН'!$G$17</f>
        <v>3245.6316215699999</v>
      </c>
      <c r="K52" s="36">
        <f>SUMIFS(СВЦЭМ!$C$33:$C$776,СВЦЭМ!$A$33:$A$776,$A52,СВЦЭМ!$B$33:$B$776,K$47)+'СЕТ СН'!$G$9+СВЦЭМ!$D$10+'СЕТ СН'!$G$5-'СЕТ СН'!$G$17</f>
        <v>3263.9509826800004</v>
      </c>
      <c r="L52" s="36">
        <f>SUMIFS(СВЦЭМ!$C$33:$C$776,СВЦЭМ!$A$33:$A$776,$A52,СВЦЭМ!$B$33:$B$776,L$47)+'СЕТ СН'!$G$9+СВЦЭМ!$D$10+'СЕТ СН'!$G$5-'СЕТ СН'!$G$17</f>
        <v>3271.4554950900001</v>
      </c>
      <c r="M52" s="36">
        <f>SUMIFS(СВЦЭМ!$C$33:$C$776,СВЦЭМ!$A$33:$A$776,$A52,СВЦЭМ!$B$33:$B$776,M$47)+'СЕТ СН'!$G$9+СВЦЭМ!$D$10+'СЕТ СН'!$G$5-'СЕТ СН'!$G$17</f>
        <v>3264.92405233</v>
      </c>
      <c r="N52" s="36">
        <f>SUMIFS(СВЦЭМ!$C$33:$C$776,СВЦЭМ!$A$33:$A$776,$A52,СВЦЭМ!$B$33:$B$776,N$47)+'СЕТ СН'!$G$9+СВЦЭМ!$D$10+'СЕТ СН'!$G$5-'СЕТ СН'!$G$17</f>
        <v>3254.7276089699999</v>
      </c>
      <c r="O52" s="36">
        <f>SUMIFS(СВЦЭМ!$C$33:$C$776,СВЦЭМ!$A$33:$A$776,$A52,СВЦЭМ!$B$33:$B$776,O$47)+'СЕТ СН'!$G$9+СВЦЭМ!$D$10+'СЕТ СН'!$G$5-'СЕТ СН'!$G$17</f>
        <v>3258.2274525000003</v>
      </c>
      <c r="P52" s="36">
        <f>SUMIFS(СВЦЭМ!$C$33:$C$776,СВЦЭМ!$A$33:$A$776,$A52,СВЦЭМ!$B$33:$B$776,P$47)+'СЕТ СН'!$G$9+СВЦЭМ!$D$10+'СЕТ СН'!$G$5-'СЕТ СН'!$G$17</f>
        <v>3259.2977528800002</v>
      </c>
      <c r="Q52" s="36">
        <f>SUMIFS(СВЦЭМ!$C$33:$C$776,СВЦЭМ!$A$33:$A$776,$A52,СВЦЭМ!$B$33:$B$776,Q$47)+'СЕТ СН'!$G$9+СВЦЭМ!$D$10+'СЕТ СН'!$G$5-'СЕТ СН'!$G$17</f>
        <v>3243.4737502100002</v>
      </c>
      <c r="R52" s="36">
        <f>SUMIFS(СВЦЭМ!$C$33:$C$776,СВЦЭМ!$A$33:$A$776,$A52,СВЦЭМ!$B$33:$B$776,R$47)+'СЕТ СН'!$G$9+СВЦЭМ!$D$10+'СЕТ СН'!$G$5-'СЕТ СН'!$G$17</f>
        <v>3200.2623889900001</v>
      </c>
      <c r="S52" s="36">
        <f>SUMIFS(СВЦЭМ!$C$33:$C$776,СВЦЭМ!$A$33:$A$776,$A52,СВЦЭМ!$B$33:$B$776,S$47)+'СЕТ СН'!$G$9+СВЦЭМ!$D$10+'СЕТ СН'!$G$5-'СЕТ СН'!$G$17</f>
        <v>3181.5858235000001</v>
      </c>
      <c r="T52" s="36">
        <f>SUMIFS(СВЦЭМ!$C$33:$C$776,СВЦЭМ!$A$33:$A$776,$A52,СВЦЭМ!$B$33:$B$776,T$47)+'СЕТ СН'!$G$9+СВЦЭМ!$D$10+'СЕТ СН'!$G$5-'СЕТ СН'!$G$17</f>
        <v>3212.8054199100002</v>
      </c>
      <c r="U52" s="36">
        <f>SUMIFS(СВЦЭМ!$C$33:$C$776,СВЦЭМ!$A$33:$A$776,$A52,СВЦЭМ!$B$33:$B$776,U$47)+'СЕТ СН'!$G$9+СВЦЭМ!$D$10+'СЕТ СН'!$G$5-'СЕТ СН'!$G$17</f>
        <v>3186.7237632200004</v>
      </c>
      <c r="V52" s="36">
        <f>SUMIFS(СВЦЭМ!$C$33:$C$776,СВЦЭМ!$A$33:$A$776,$A52,СВЦЭМ!$B$33:$B$776,V$47)+'СЕТ СН'!$G$9+СВЦЭМ!$D$10+'СЕТ СН'!$G$5-'СЕТ СН'!$G$17</f>
        <v>3194.2918800500001</v>
      </c>
      <c r="W52" s="36">
        <f>SUMIFS(СВЦЭМ!$C$33:$C$776,СВЦЭМ!$A$33:$A$776,$A52,СВЦЭМ!$B$33:$B$776,W$47)+'СЕТ СН'!$G$9+СВЦЭМ!$D$10+'СЕТ СН'!$G$5-'СЕТ СН'!$G$17</f>
        <v>3180.7702117200001</v>
      </c>
      <c r="X52" s="36">
        <f>SUMIFS(СВЦЭМ!$C$33:$C$776,СВЦЭМ!$A$33:$A$776,$A52,СВЦЭМ!$B$33:$B$776,X$47)+'СЕТ СН'!$G$9+СВЦЭМ!$D$10+'СЕТ СН'!$G$5-'СЕТ СН'!$G$17</f>
        <v>3151.3314078200001</v>
      </c>
      <c r="Y52" s="36">
        <f>SUMIFS(СВЦЭМ!$C$33:$C$776,СВЦЭМ!$A$33:$A$776,$A52,СВЦЭМ!$B$33:$B$776,Y$47)+'СЕТ СН'!$G$9+СВЦЭМ!$D$10+'СЕТ СН'!$G$5-'СЕТ СН'!$G$17</f>
        <v>3187.42125601</v>
      </c>
    </row>
    <row r="53" spans="1:25" ht="15.75" x14ac:dyDescent="0.2">
      <c r="A53" s="35">
        <f t="shared" si="1"/>
        <v>43714</v>
      </c>
      <c r="B53" s="36">
        <f>SUMIFS(СВЦЭМ!$C$33:$C$776,СВЦЭМ!$A$33:$A$776,$A53,СВЦЭМ!$B$33:$B$776,B$47)+'СЕТ СН'!$G$9+СВЦЭМ!$D$10+'СЕТ СН'!$G$5-'СЕТ СН'!$G$17</f>
        <v>3201.6953106700003</v>
      </c>
      <c r="C53" s="36">
        <f>SUMIFS(СВЦЭМ!$C$33:$C$776,СВЦЭМ!$A$33:$A$776,$A53,СВЦЭМ!$B$33:$B$776,C$47)+'СЕТ СН'!$G$9+СВЦЭМ!$D$10+'СЕТ СН'!$G$5-'СЕТ СН'!$G$17</f>
        <v>3274.80343064</v>
      </c>
      <c r="D53" s="36">
        <f>SUMIFS(СВЦЭМ!$C$33:$C$776,СВЦЭМ!$A$33:$A$776,$A53,СВЦЭМ!$B$33:$B$776,D$47)+'СЕТ СН'!$G$9+СВЦЭМ!$D$10+'СЕТ СН'!$G$5-'СЕТ СН'!$G$17</f>
        <v>3327.3459132500002</v>
      </c>
      <c r="E53" s="36">
        <f>SUMIFS(СВЦЭМ!$C$33:$C$776,СВЦЭМ!$A$33:$A$776,$A53,СВЦЭМ!$B$33:$B$776,E$47)+'СЕТ СН'!$G$9+СВЦЭМ!$D$10+'СЕТ СН'!$G$5-'СЕТ СН'!$G$17</f>
        <v>3366.0763594099999</v>
      </c>
      <c r="F53" s="36">
        <f>SUMIFS(СВЦЭМ!$C$33:$C$776,СВЦЭМ!$A$33:$A$776,$A53,СВЦЭМ!$B$33:$B$776,F$47)+'СЕТ СН'!$G$9+СВЦЭМ!$D$10+'СЕТ СН'!$G$5-'СЕТ СН'!$G$17</f>
        <v>3365.6110074799999</v>
      </c>
      <c r="G53" s="36">
        <f>SUMIFS(СВЦЭМ!$C$33:$C$776,СВЦЭМ!$A$33:$A$776,$A53,СВЦЭМ!$B$33:$B$776,G$47)+'СЕТ СН'!$G$9+СВЦЭМ!$D$10+'СЕТ СН'!$G$5-'СЕТ СН'!$G$17</f>
        <v>3350.0844383000003</v>
      </c>
      <c r="H53" s="36">
        <f>SUMIFS(СВЦЭМ!$C$33:$C$776,СВЦЭМ!$A$33:$A$776,$A53,СВЦЭМ!$B$33:$B$776,H$47)+'СЕТ СН'!$G$9+СВЦЭМ!$D$10+'СЕТ СН'!$G$5-'СЕТ СН'!$G$17</f>
        <v>3305.32700449</v>
      </c>
      <c r="I53" s="36">
        <f>SUMIFS(СВЦЭМ!$C$33:$C$776,СВЦЭМ!$A$33:$A$776,$A53,СВЦЭМ!$B$33:$B$776,I$47)+'СЕТ СН'!$G$9+СВЦЭМ!$D$10+'СЕТ СН'!$G$5-'СЕТ СН'!$G$17</f>
        <v>3269.25900585</v>
      </c>
      <c r="J53" s="36">
        <f>SUMIFS(СВЦЭМ!$C$33:$C$776,СВЦЭМ!$A$33:$A$776,$A53,СВЦЭМ!$B$33:$B$776,J$47)+'СЕТ СН'!$G$9+СВЦЭМ!$D$10+'СЕТ СН'!$G$5-'СЕТ СН'!$G$17</f>
        <v>3233.5446871900003</v>
      </c>
      <c r="K53" s="36">
        <f>SUMIFS(СВЦЭМ!$C$33:$C$776,СВЦЭМ!$A$33:$A$776,$A53,СВЦЭМ!$B$33:$B$776,K$47)+'СЕТ СН'!$G$9+СВЦЭМ!$D$10+'СЕТ СН'!$G$5-'СЕТ СН'!$G$17</f>
        <v>3208.3737390000001</v>
      </c>
      <c r="L53" s="36">
        <f>SUMIFS(СВЦЭМ!$C$33:$C$776,СВЦЭМ!$A$33:$A$776,$A53,СВЦЭМ!$B$33:$B$776,L$47)+'СЕТ СН'!$G$9+СВЦЭМ!$D$10+'СЕТ СН'!$G$5-'СЕТ СН'!$G$17</f>
        <v>3219.0382104700002</v>
      </c>
      <c r="M53" s="36">
        <f>SUMIFS(СВЦЭМ!$C$33:$C$776,СВЦЭМ!$A$33:$A$776,$A53,СВЦЭМ!$B$33:$B$776,M$47)+'СЕТ СН'!$G$9+СВЦЭМ!$D$10+'СЕТ СН'!$G$5-'СЕТ СН'!$G$17</f>
        <v>3191.4358560300002</v>
      </c>
      <c r="N53" s="36">
        <f>SUMIFS(СВЦЭМ!$C$33:$C$776,СВЦЭМ!$A$33:$A$776,$A53,СВЦЭМ!$B$33:$B$776,N$47)+'СЕТ СН'!$G$9+СВЦЭМ!$D$10+'СЕТ СН'!$G$5-'СЕТ СН'!$G$17</f>
        <v>3190.0876596000003</v>
      </c>
      <c r="O53" s="36">
        <f>SUMIFS(СВЦЭМ!$C$33:$C$776,СВЦЭМ!$A$33:$A$776,$A53,СВЦЭМ!$B$33:$B$776,O$47)+'СЕТ СН'!$G$9+СВЦЭМ!$D$10+'СЕТ СН'!$G$5-'СЕТ СН'!$G$17</f>
        <v>3193.8822887800002</v>
      </c>
      <c r="P53" s="36">
        <f>SUMIFS(СВЦЭМ!$C$33:$C$776,СВЦЭМ!$A$33:$A$776,$A53,СВЦЭМ!$B$33:$B$776,P$47)+'СЕТ СН'!$G$9+СВЦЭМ!$D$10+'СЕТ СН'!$G$5-'СЕТ СН'!$G$17</f>
        <v>3218.5394389800003</v>
      </c>
      <c r="Q53" s="36">
        <f>SUMIFS(СВЦЭМ!$C$33:$C$776,СВЦЭМ!$A$33:$A$776,$A53,СВЦЭМ!$B$33:$B$776,Q$47)+'СЕТ СН'!$G$9+СВЦЭМ!$D$10+'СЕТ СН'!$G$5-'СЕТ СН'!$G$17</f>
        <v>3211.8769526300002</v>
      </c>
      <c r="R53" s="36">
        <f>SUMIFS(СВЦЭМ!$C$33:$C$776,СВЦЭМ!$A$33:$A$776,$A53,СВЦЭМ!$B$33:$B$776,R$47)+'СЕТ СН'!$G$9+СВЦЭМ!$D$10+'СЕТ СН'!$G$5-'СЕТ СН'!$G$17</f>
        <v>3174.1754920900003</v>
      </c>
      <c r="S53" s="36">
        <f>SUMIFS(СВЦЭМ!$C$33:$C$776,СВЦЭМ!$A$33:$A$776,$A53,СВЦЭМ!$B$33:$B$776,S$47)+'СЕТ СН'!$G$9+СВЦЭМ!$D$10+'СЕТ СН'!$G$5-'СЕТ СН'!$G$17</f>
        <v>3144.7794497200002</v>
      </c>
      <c r="T53" s="36">
        <f>SUMIFS(СВЦЭМ!$C$33:$C$776,СВЦЭМ!$A$33:$A$776,$A53,СВЦЭМ!$B$33:$B$776,T$47)+'СЕТ СН'!$G$9+СВЦЭМ!$D$10+'СЕТ СН'!$G$5-'СЕТ СН'!$G$17</f>
        <v>3145.21836153</v>
      </c>
      <c r="U53" s="36">
        <f>SUMIFS(СВЦЭМ!$C$33:$C$776,СВЦЭМ!$A$33:$A$776,$A53,СВЦЭМ!$B$33:$B$776,U$47)+'СЕТ СН'!$G$9+СВЦЭМ!$D$10+'СЕТ СН'!$G$5-'СЕТ СН'!$G$17</f>
        <v>3148.1461410000002</v>
      </c>
      <c r="V53" s="36">
        <f>SUMIFS(СВЦЭМ!$C$33:$C$776,СВЦЭМ!$A$33:$A$776,$A53,СВЦЭМ!$B$33:$B$776,V$47)+'СЕТ СН'!$G$9+СВЦЭМ!$D$10+'СЕТ СН'!$G$5-'СЕТ СН'!$G$17</f>
        <v>3165.3532965300001</v>
      </c>
      <c r="W53" s="36">
        <f>SUMIFS(СВЦЭМ!$C$33:$C$776,СВЦЭМ!$A$33:$A$776,$A53,СВЦЭМ!$B$33:$B$776,W$47)+'СЕТ СН'!$G$9+СВЦЭМ!$D$10+'СЕТ СН'!$G$5-'СЕТ СН'!$G$17</f>
        <v>3155.7359339499999</v>
      </c>
      <c r="X53" s="36">
        <f>SUMIFS(СВЦЭМ!$C$33:$C$776,СВЦЭМ!$A$33:$A$776,$A53,СВЦЭМ!$B$33:$B$776,X$47)+'СЕТ СН'!$G$9+СВЦЭМ!$D$10+'СЕТ СН'!$G$5-'СЕТ СН'!$G$17</f>
        <v>3148.1425886500001</v>
      </c>
      <c r="Y53" s="36">
        <f>SUMIFS(СВЦЭМ!$C$33:$C$776,СВЦЭМ!$A$33:$A$776,$A53,СВЦЭМ!$B$33:$B$776,Y$47)+'СЕТ СН'!$G$9+СВЦЭМ!$D$10+'СЕТ СН'!$G$5-'СЕТ СН'!$G$17</f>
        <v>3215.6633490700001</v>
      </c>
    </row>
    <row r="54" spans="1:25" ht="15.75" x14ac:dyDescent="0.2">
      <c r="A54" s="35">
        <f t="shared" si="1"/>
        <v>43715</v>
      </c>
      <c r="B54" s="36">
        <f>SUMIFS(СВЦЭМ!$C$33:$C$776,СВЦЭМ!$A$33:$A$776,$A54,СВЦЭМ!$B$33:$B$776,B$47)+'СЕТ СН'!$G$9+СВЦЭМ!$D$10+'СЕТ СН'!$G$5-'СЕТ СН'!$G$17</f>
        <v>3248.9552818000002</v>
      </c>
      <c r="C54" s="36">
        <f>SUMIFS(СВЦЭМ!$C$33:$C$776,СВЦЭМ!$A$33:$A$776,$A54,СВЦЭМ!$B$33:$B$776,C$47)+'СЕТ СН'!$G$9+СВЦЭМ!$D$10+'СЕТ СН'!$G$5-'СЕТ СН'!$G$17</f>
        <v>3289.7669292400001</v>
      </c>
      <c r="D54" s="36">
        <f>SUMIFS(СВЦЭМ!$C$33:$C$776,СВЦЭМ!$A$33:$A$776,$A54,СВЦЭМ!$B$33:$B$776,D$47)+'СЕТ СН'!$G$9+СВЦЭМ!$D$10+'СЕТ СН'!$G$5-'СЕТ СН'!$G$17</f>
        <v>3311.8880171300002</v>
      </c>
      <c r="E54" s="36">
        <f>SUMIFS(СВЦЭМ!$C$33:$C$776,СВЦЭМ!$A$33:$A$776,$A54,СВЦЭМ!$B$33:$B$776,E$47)+'СЕТ СН'!$G$9+СВЦЭМ!$D$10+'СЕТ СН'!$G$5-'СЕТ СН'!$G$17</f>
        <v>3322.5768717300002</v>
      </c>
      <c r="F54" s="36">
        <f>SUMIFS(СВЦЭМ!$C$33:$C$776,СВЦЭМ!$A$33:$A$776,$A54,СВЦЭМ!$B$33:$B$776,F$47)+'СЕТ СН'!$G$9+СВЦЭМ!$D$10+'СЕТ СН'!$G$5-'СЕТ СН'!$G$17</f>
        <v>3328.3788241800003</v>
      </c>
      <c r="G54" s="36">
        <f>SUMIFS(СВЦЭМ!$C$33:$C$776,СВЦЭМ!$A$33:$A$776,$A54,СВЦЭМ!$B$33:$B$776,G$47)+'СЕТ СН'!$G$9+СВЦЭМ!$D$10+'СЕТ СН'!$G$5-'СЕТ СН'!$G$17</f>
        <v>3330.1901743200001</v>
      </c>
      <c r="H54" s="36">
        <f>SUMIFS(СВЦЭМ!$C$33:$C$776,СВЦЭМ!$A$33:$A$776,$A54,СВЦЭМ!$B$33:$B$776,H$47)+'СЕТ СН'!$G$9+СВЦЭМ!$D$10+'СЕТ СН'!$G$5-'СЕТ СН'!$G$17</f>
        <v>3290.09597863</v>
      </c>
      <c r="I54" s="36">
        <f>SUMIFS(СВЦЭМ!$C$33:$C$776,СВЦЭМ!$A$33:$A$776,$A54,СВЦЭМ!$B$33:$B$776,I$47)+'СЕТ СН'!$G$9+СВЦЭМ!$D$10+'СЕТ СН'!$G$5-'СЕТ СН'!$G$17</f>
        <v>3237.3258443600002</v>
      </c>
      <c r="J54" s="36">
        <f>SUMIFS(СВЦЭМ!$C$33:$C$776,СВЦЭМ!$A$33:$A$776,$A54,СВЦЭМ!$B$33:$B$776,J$47)+'СЕТ СН'!$G$9+СВЦЭМ!$D$10+'СЕТ СН'!$G$5-'СЕТ СН'!$G$17</f>
        <v>3196.8348661099999</v>
      </c>
      <c r="K54" s="36">
        <f>SUMIFS(СВЦЭМ!$C$33:$C$776,СВЦЭМ!$A$33:$A$776,$A54,СВЦЭМ!$B$33:$B$776,K$47)+'СЕТ СН'!$G$9+СВЦЭМ!$D$10+'СЕТ СН'!$G$5-'СЕТ СН'!$G$17</f>
        <v>3196.5912084199999</v>
      </c>
      <c r="L54" s="36">
        <f>SUMIFS(СВЦЭМ!$C$33:$C$776,СВЦЭМ!$A$33:$A$776,$A54,СВЦЭМ!$B$33:$B$776,L$47)+'СЕТ СН'!$G$9+СВЦЭМ!$D$10+'СЕТ СН'!$G$5-'СЕТ СН'!$G$17</f>
        <v>3222.8199901200001</v>
      </c>
      <c r="M54" s="36">
        <f>SUMIFS(СВЦЭМ!$C$33:$C$776,СВЦЭМ!$A$33:$A$776,$A54,СВЦЭМ!$B$33:$B$776,M$47)+'СЕТ СН'!$G$9+СВЦЭМ!$D$10+'СЕТ СН'!$G$5-'СЕТ СН'!$G$17</f>
        <v>3182.81059766</v>
      </c>
      <c r="N54" s="36">
        <f>SUMIFS(СВЦЭМ!$C$33:$C$776,СВЦЭМ!$A$33:$A$776,$A54,СВЦЭМ!$B$33:$B$776,N$47)+'СЕТ СН'!$G$9+СВЦЭМ!$D$10+'СЕТ СН'!$G$5-'СЕТ СН'!$G$17</f>
        <v>3228.4547109800001</v>
      </c>
      <c r="O54" s="36">
        <f>SUMIFS(СВЦЭМ!$C$33:$C$776,СВЦЭМ!$A$33:$A$776,$A54,СВЦЭМ!$B$33:$B$776,O$47)+'СЕТ СН'!$G$9+СВЦЭМ!$D$10+'СЕТ СН'!$G$5-'СЕТ СН'!$G$17</f>
        <v>3200.1311786800002</v>
      </c>
      <c r="P54" s="36">
        <f>SUMIFS(СВЦЭМ!$C$33:$C$776,СВЦЭМ!$A$33:$A$776,$A54,СВЦЭМ!$B$33:$B$776,P$47)+'СЕТ СН'!$G$9+СВЦЭМ!$D$10+'СЕТ СН'!$G$5-'СЕТ СН'!$G$17</f>
        <v>3200.53182294</v>
      </c>
      <c r="Q54" s="36">
        <f>SUMIFS(СВЦЭМ!$C$33:$C$776,СВЦЭМ!$A$33:$A$776,$A54,СВЦЭМ!$B$33:$B$776,Q$47)+'СЕТ СН'!$G$9+СВЦЭМ!$D$10+'СЕТ СН'!$G$5-'СЕТ СН'!$G$17</f>
        <v>3199.3375034199998</v>
      </c>
      <c r="R54" s="36">
        <f>SUMIFS(СВЦЭМ!$C$33:$C$776,СВЦЭМ!$A$33:$A$776,$A54,СВЦЭМ!$B$33:$B$776,R$47)+'СЕТ СН'!$G$9+СВЦЭМ!$D$10+'СЕТ СН'!$G$5-'СЕТ СН'!$G$17</f>
        <v>3160.61397343</v>
      </c>
      <c r="S54" s="36">
        <f>SUMIFS(СВЦЭМ!$C$33:$C$776,СВЦЭМ!$A$33:$A$776,$A54,СВЦЭМ!$B$33:$B$776,S$47)+'СЕТ СН'!$G$9+СВЦЭМ!$D$10+'СЕТ СН'!$G$5-'СЕТ СН'!$G$17</f>
        <v>3135.5153527700004</v>
      </c>
      <c r="T54" s="36">
        <f>SUMIFS(СВЦЭМ!$C$33:$C$776,СВЦЭМ!$A$33:$A$776,$A54,СВЦЭМ!$B$33:$B$776,T$47)+'СЕТ СН'!$G$9+СВЦЭМ!$D$10+'СЕТ СН'!$G$5-'СЕТ СН'!$G$17</f>
        <v>3136.2021981300004</v>
      </c>
      <c r="U54" s="36">
        <f>SUMIFS(СВЦЭМ!$C$33:$C$776,СВЦЭМ!$A$33:$A$776,$A54,СВЦЭМ!$B$33:$B$776,U$47)+'СЕТ СН'!$G$9+СВЦЭМ!$D$10+'СЕТ СН'!$G$5-'СЕТ СН'!$G$17</f>
        <v>3138.4632261100001</v>
      </c>
      <c r="V54" s="36">
        <f>SUMIFS(СВЦЭМ!$C$33:$C$776,СВЦЭМ!$A$33:$A$776,$A54,СВЦЭМ!$B$33:$B$776,V$47)+'СЕТ СН'!$G$9+СВЦЭМ!$D$10+'СЕТ СН'!$G$5-'СЕТ СН'!$G$17</f>
        <v>3152.76771117</v>
      </c>
      <c r="W54" s="36">
        <f>SUMIFS(СВЦЭМ!$C$33:$C$776,СВЦЭМ!$A$33:$A$776,$A54,СВЦЭМ!$B$33:$B$776,W$47)+'СЕТ СН'!$G$9+СВЦЭМ!$D$10+'СЕТ СН'!$G$5-'СЕТ СН'!$G$17</f>
        <v>3148.9252415000001</v>
      </c>
      <c r="X54" s="36">
        <f>SUMIFS(СВЦЭМ!$C$33:$C$776,СВЦЭМ!$A$33:$A$776,$A54,СВЦЭМ!$B$33:$B$776,X$47)+'СЕТ СН'!$G$9+СВЦЭМ!$D$10+'СЕТ СН'!$G$5-'СЕТ СН'!$G$17</f>
        <v>3129.63487897</v>
      </c>
      <c r="Y54" s="36">
        <f>SUMIFS(СВЦЭМ!$C$33:$C$776,СВЦЭМ!$A$33:$A$776,$A54,СВЦЭМ!$B$33:$B$776,Y$47)+'СЕТ СН'!$G$9+СВЦЭМ!$D$10+'СЕТ СН'!$G$5-'СЕТ СН'!$G$17</f>
        <v>3196.4660556500003</v>
      </c>
    </row>
    <row r="55" spans="1:25" ht="15.75" x14ac:dyDescent="0.2">
      <c r="A55" s="35">
        <f t="shared" si="1"/>
        <v>43716</v>
      </c>
      <c r="B55" s="36">
        <f>SUMIFS(СВЦЭМ!$C$33:$C$776,СВЦЭМ!$A$33:$A$776,$A55,СВЦЭМ!$B$33:$B$776,B$47)+'СЕТ СН'!$G$9+СВЦЭМ!$D$10+'СЕТ СН'!$G$5-'СЕТ СН'!$G$17</f>
        <v>3242.2986158900003</v>
      </c>
      <c r="C55" s="36">
        <f>SUMIFS(СВЦЭМ!$C$33:$C$776,СВЦЭМ!$A$33:$A$776,$A55,СВЦЭМ!$B$33:$B$776,C$47)+'СЕТ СН'!$G$9+СВЦЭМ!$D$10+'СЕТ СН'!$G$5-'СЕТ СН'!$G$17</f>
        <v>3274.4701911500001</v>
      </c>
      <c r="D55" s="36">
        <f>SUMIFS(СВЦЭМ!$C$33:$C$776,СВЦЭМ!$A$33:$A$776,$A55,СВЦЭМ!$B$33:$B$776,D$47)+'СЕТ СН'!$G$9+СВЦЭМ!$D$10+'СЕТ СН'!$G$5-'СЕТ СН'!$G$17</f>
        <v>3291.1906235500001</v>
      </c>
      <c r="E55" s="36">
        <f>SUMIFS(СВЦЭМ!$C$33:$C$776,СВЦЭМ!$A$33:$A$776,$A55,СВЦЭМ!$B$33:$B$776,E$47)+'СЕТ СН'!$G$9+СВЦЭМ!$D$10+'СЕТ СН'!$G$5-'СЕТ СН'!$G$17</f>
        <v>3301.8783867700004</v>
      </c>
      <c r="F55" s="36">
        <f>SUMIFS(СВЦЭМ!$C$33:$C$776,СВЦЭМ!$A$33:$A$776,$A55,СВЦЭМ!$B$33:$B$776,F$47)+'СЕТ СН'!$G$9+СВЦЭМ!$D$10+'СЕТ СН'!$G$5-'СЕТ СН'!$G$17</f>
        <v>3306.58375854</v>
      </c>
      <c r="G55" s="36">
        <f>SUMIFS(СВЦЭМ!$C$33:$C$776,СВЦЭМ!$A$33:$A$776,$A55,СВЦЭМ!$B$33:$B$776,G$47)+'СЕТ СН'!$G$9+СВЦЭМ!$D$10+'СЕТ СН'!$G$5-'СЕТ СН'!$G$17</f>
        <v>3304.8484036200002</v>
      </c>
      <c r="H55" s="36">
        <f>SUMIFS(СВЦЭМ!$C$33:$C$776,СВЦЭМ!$A$33:$A$776,$A55,СВЦЭМ!$B$33:$B$776,H$47)+'СЕТ СН'!$G$9+СВЦЭМ!$D$10+'СЕТ СН'!$G$5-'СЕТ СН'!$G$17</f>
        <v>3282.58915716</v>
      </c>
      <c r="I55" s="36">
        <f>SUMIFS(СВЦЭМ!$C$33:$C$776,СВЦЭМ!$A$33:$A$776,$A55,СВЦЭМ!$B$33:$B$776,I$47)+'СЕТ СН'!$G$9+СВЦЭМ!$D$10+'СЕТ СН'!$G$5-'СЕТ СН'!$G$17</f>
        <v>3262.2879286800003</v>
      </c>
      <c r="J55" s="36">
        <f>SUMIFS(СВЦЭМ!$C$33:$C$776,СВЦЭМ!$A$33:$A$776,$A55,СВЦЭМ!$B$33:$B$776,J$47)+'СЕТ СН'!$G$9+СВЦЭМ!$D$10+'СЕТ СН'!$G$5-'СЕТ СН'!$G$17</f>
        <v>3244.28533823</v>
      </c>
      <c r="K55" s="36">
        <f>SUMIFS(СВЦЭМ!$C$33:$C$776,СВЦЭМ!$A$33:$A$776,$A55,СВЦЭМ!$B$33:$B$776,K$47)+'СЕТ СН'!$G$9+СВЦЭМ!$D$10+'СЕТ СН'!$G$5-'СЕТ СН'!$G$17</f>
        <v>3214.4871576300002</v>
      </c>
      <c r="L55" s="36">
        <f>SUMIFS(СВЦЭМ!$C$33:$C$776,СВЦЭМ!$A$33:$A$776,$A55,СВЦЭМ!$B$33:$B$776,L$47)+'СЕТ СН'!$G$9+СВЦЭМ!$D$10+'СЕТ СН'!$G$5-'СЕТ СН'!$G$17</f>
        <v>3214.4952739400001</v>
      </c>
      <c r="M55" s="36">
        <f>SUMIFS(СВЦЭМ!$C$33:$C$776,СВЦЭМ!$A$33:$A$776,$A55,СВЦЭМ!$B$33:$B$776,M$47)+'СЕТ СН'!$G$9+СВЦЭМ!$D$10+'СЕТ СН'!$G$5-'СЕТ СН'!$G$17</f>
        <v>3189.8731348700003</v>
      </c>
      <c r="N55" s="36">
        <f>SUMIFS(СВЦЭМ!$C$33:$C$776,СВЦЭМ!$A$33:$A$776,$A55,СВЦЭМ!$B$33:$B$776,N$47)+'СЕТ СН'!$G$9+СВЦЭМ!$D$10+'СЕТ СН'!$G$5-'СЕТ СН'!$G$17</f>
        <v>3197.3271666800001</v>
      </c>
      <c r="O55" s="36">
        <f>SUMIFS(СВЦЭМ!$C$33:$C$776,СВЦЭМ!$A$33:$A$776,$A55,СВЦЭМ!$B$33:$B$776,O$47)+'СЕТ СН'!$G$9+СВЦЭМ!$D$10+'СЕТ СН'!$G$5-'СЕТ СН'!$G$17</f>
        <v>3201.56165289</v>
      </c>
      <c r="P55" s="36">
        <f>SUMIFS(СВЦЭМ!$C$33:$C$776,СВЦЭМ!$A$33:$A$776,$A55,СВЦЭМ!$B$33:$B$776,P$47)+'СЕТ СН'!$G$9+СВЦЭМ!$D$10+'СЕТ СН'!$G$5-'СЕТ СН'!$G$17</f>
        <v>3198.8983195000001</v>
      </c>
      <c r="Q55" s="36">
        <f>SUMIFS(СВЦЭМ!$C$33:$C$776,СВЦЭМ!$A$33:$A$776,$A55,СВЦЭМ!$B$33:$B$776,Q$47)+'СЕТ СН'!$G$9+СВЦЭМ!$D$10+'СЕТ СН'!$G$5-'СЕТ СН'!$G$17</f>
        <v>3207.0639819600001</v>
      </c>
      <c r="R55" s="36">
        <f>SUMIFS(СВЦЭМ!$C$33:$C$776,СВЦЭМ!$A$33:$A$776,$A55,СВЦЭМ!$B$33:$B$776,R$47)+'СЕТ СН'!$G$9+СВЦЭМ!$D$10+'СЕТ СН'!$G$5-'СЕТ СН'!$G$17</f>
        <v>3166.26683091</v>
      </c>
      <c r="S55" s="36">
        <f>SUMIFS(СВЦЭМ!$C$33:$C$776,СВЦЭМ!$A$33:$A$776,$A55,СВЦЭМ!$B$33:$B$776,S$47)+'СЕТ СН'!$G$9+СВЦЭМ!$D$10+'СЕТ СН'!$G$5-'СЕТ СН'!$G$17</f>
        <v>3131.9399481300002</v>
      </c>
      <c r="T55" s="36">
        <f>SUMIFS(СВЦЭМ!$C$33:$C$776,СВЦЭМ!$A$33:$A$776,$A55,СВЦЭМ!$B$33:$B$776,T$47)+'СЕТ СН'!$G$9+СВЦЭМ!$D$10+'СЕТ СН'!$G$5-'СЕТ СН'!$G$17</f>
        <v>3138.3355673700003</v>
      </c>
      <c r="U55" s="36">
        <f>SUMIFS(СВЦЭМ!$C$33:$C$776,СВЦЭМ!$A$33:$A$776,$A55,СВЦЭМ!$B$33:$B$776,U$47)+'СЕТ СН'!$G$9+СВЦЭМ!$D$10+'СЕТ СН'!$G$5-'СЕТ СН'!$G$17</f>
        <v>3151.2798919800002</v>
      </c>
      <c r="V55" s="36">
        <f>SUMIFS(СВЦЭМ!$C$33:$C$776,СВЦЭМ!$A$33:$A$776,$A55,СВЦЭМ!$B$33:$B$776,V$47)+'СЕТ СН'!$G$9+СВЦЭМ!$D$10+'СЕТ СН'!$G$5-'СЕТ СН'!$G$17</f>
        <v>3177.4181305900001</v>
      </c>
      <c r="W55" s="36">
        <f>SUMIFS(СВЦЭМ!$C$33:$C$776,СВЦЭМ!$A$33:$A$776,$A55,СВЦЭМ!$B$33:$B$776,W$47)+'СЕТ СН'!$G$9+СВЦЭМ!$D$10+'СЕТ СН'!$G$5-'СЕТ СН'!$G$17</f>
        <v>3170.6264606700001</v>
      </c>
      <c r="X55" s="36">
        <f>SUMIFS(СВЦЭМ!$C$33:$C$776,СВЦЭМ!$A$33:$A$776,$A55,СВЦЭМ!$B$33:$B$776,X$47)+'СЕТ СН'!$G$9+СВЦЭМ!$D$10+'СЕТ СН'!$G$5-'СЕТ СН'!$G$17</f>
        <v>3128.3138638600003</v>
      </c>
      <c r="Y55" s="36">
        <f>SUMIFS(СВЦЭМ!$C$33:$C$776,СВЦЭМ!$A$33:$A$776,$A55,СВЦЭМ!$B$33:$B$776,Y$47)+'СЕТ СН'!$G$9+СВЦЭМ!$D$10+'СЕТ СН'!$G$5-'СЕТ СН'!$G$17</f>
        <v>3151.2909330700004</v>
      </c>
    </row>
    <row r="56" spans="1:25" ht="15.75" x14ac:dyDescent="0.2">
      <c r="A56" s="35">
        <f t="shared" si="1"/>
        <v>43717</v>
      </c>
      <c r="B56" s="36">
        <f>SUMIFS(СВЦЭМ!$C$33:$C$776,СВЦЭМ!$A$33:$A$776,$A56,СВЦЭМ!$B$33:$B$776,B$47)+'СЕТ СН'!$G$9+СВЦЭМ!$D$10+'СЕТ СН'!$G$5-'СЕТ СН'!$G$17</f>
        <v>3214.9601456300002</v>
      </c>
      <c r="C56" s="36">
        <f>SUMIFS(СВЦЭМ!$C$33:$C$776,СВЦЭМ!$A$33:$A$776,$A56,СВЦЭМ!$B$33:$B$776,C$47)+'СЕТ СН'!$G$9+СВЦЭМ!$D$10+'СЕТ СН'!$G$5-'СЕТ СН'!$G$17</f>
        <v>3301.4812845800002</v>
      </c>
      <c r="D56" s="36">
        <f>SUMIFS(СВЦЭМ!$C$33:$C$776,СВЦЭМ!$A$33:$A$776,$A56,СВЦЭМ!$B$33:$B$776,D$47)+'СЕТ СН'!$G$9+СВЦЭМ!$D$10+'СЕТ СН'!$G$5-'СЕТ СН'!$G$17</f>
        <v>3319.9384460199999</v>
      </c>
      <c r="E56" s="36">
        <f>SUMIFS(СВЦЭМ!$C$33:$C$776,СВЦЭМ!$A$33:$A$776,$A56,СВЦЭМ!$B$33:$B$776,E$47)+'СЕТ СН'!$G$9+СВЦЭМ!$D$10+'СЕТ СН'!$G$5-'СЕТ СН'!$G$17</f>
        <v>3341.2497576000001</v>
      </c>
      <c r="F56" s="36">
        <f>SUMIFS(СВЦЭМ!$C$33:$C$776,СВЦЭМ!$A$33:$A$776,$A56,СВЦЭМ!$B$33:$B$776,F$47)+'СЕТ СН'!$G$9+СВЦЭМ!$D$10+'СЕТ СН'!$G$5-'СЕТ СН'!$G$17</f>
        <v>3338.8740291300001</v>
      </c>
      <c r="G56" s="36">
        <f>SUMIFS(СВЦЭМ!$C$33:$C$776,СВЦЭМ!$A$33:$A$776,$A56,СВЦЭМ!$B$33:$B$776,G$47)+'СЕТ СН'!$G$9+СВЦЭМ!$D$10+'СЕТ СН'!$G$5-'СЕТ СН'!$G$17</f>
        <v>3329.55424786</v>
      </c>
      <c r="H56" s="36">
        <f>SUMIFS(СВЦЭМ!$C$33:$C$776,СВЦЭМ!$A$33:$A$776,$A56,СВЦЭМ!$B$33:$B$776,H$47)+'СЕТ СН'!$G$9+СВЦЭМ!$D$10+'СЕТ СН'!$G$5-'СЕТ СН'!$G$17</f>
        <v>3268.3836814200004</v>
      </c>
      <c r="I56" s="36">
        <f>SUMIFS(СВЦЭМ!$C$33:$C$776,СВЦЭМ!$A$33:$A$776,$A56,СВЦЭМ!$B$33:$B$776,I$47)+'СЕТ СН'!$G$9+СВЦЭМ!$D$10+'СЕТ СН'!$G$5-'СЕТ СН'!$G$17</f>
        <v>3216.1211443700004</v>
      </c>
      <c r="J56" s="36">
        <f>SUMIFS(СВЦЭМ!$C$33:$C$776,СВЦЭМ!$A$33:$A$776,$A56,СВЦЭМ!$B$33:$B$776,J$47)+'СЕТ СН'!$G$9+СВЦЭМ!$D$10+'СЕТ СН'!$G$5-'СЕТ СН'!$G$17</f>
        <v>3167.3405932599999</v>
      </c>
      <c r="K56" s="36">
        <f>SUMIFS(СВЦЭМ!$C$33:$C$776,СВЦЭМ!$A$33:$A$776,$A56,СВЦЭМ!$B$33:$B$776,K$47)+'СЕТ СН'!$G$9+СВЦЭМ!$D$10+'СЕТ СН'!$G$5-'СЕТ СН'!$G$17</f>
        <v>3145.8664225100001</v>
      </c>
      <c r="L56" s="36">
        <f>SUMIFS(СВЦЭМ!$C$33:$C$776,СВЦЭМ!$A$33:$A$776,$A56,СВЦЭМ!$B$33:$B$776,L$47)+'СЕТ СН'!$G$9+СВЦЭМ!$D$10+'СЕТ СН'!$G$5-'СЕТ СН'!$G$17</f>
        <v>3143.78260267</v>
      </c>
      <c r="M56" s="36">
        <f>SUMIFS(СВЦЭМ!$C$33:$C$776,СВЦЭМ!$A$33:$A$776,$A56,СВЦЭМ!$B$33:$B$776,M$47)+'СЕТ СН'!$G$9+СВЦЭМ!$D$10+'СЕТ СН'!$G$5-'СЕТ СН'!$G$17</f>
        <v>3138.42962885</v>
      </c>
      <c r="N56" s="36">
        <f>SUMIFS(СВЦЭМ!$C$33:$C$776,СВЦЭМ!$A$33:$A$776,$A56,СВЦЭМ!$B$33:$B$776,N$47)+'СЕТ СН'!$G$9+СВЦЭМ!$D$10+'СЕТ СН'!$G$5-'СЕТ СН'!$G$17</f>
        <v>3143.1516355900003</v>
      </c>
      <c r="O56" s="36">
        <f>SUMIFS(СВЦЭМ!$C$33:$C$776,СВЦЭМ!$A$33:$A$776,$A56,СВЦЭМ!$B$33:$B$776,O$47)+'СЕТ СН'!$G$9+СВЦЭМ!$D$10+'СЕТ СН'!$G$5-'СЕТ СН'!$G$17</f>
        <v>3147.09997436</v>
      </c>
      <c r="P56" s="36">
        <f>SUMIFS(СВЦЭМ!$C$33:$C$776,СВЦЭМ!$A$33:$A$776,$A56,СВЦЭМ!$B$33:$B$776,P$47)+'СЕТ СН'!$G$9+СВЦЭМ!$D$10+'СЕТ СН'!$G$5-'СЕТ СН'!$G$17</f>
        <v>3151.6223267200003</v>
      </c>
      <c r="Q56" s="36">
        <f>SUMIFS(СВЦЭМ!$C$33:$C$776,СВЦЭМ!$A$33:$A$776,$A56,СВЦЭМ!$B$33:$B$776,Q$47)+'СЕТ СН'!$G$9+СВЦЭМ!$D$10+'СЕТ СН'!$G$5-'СЕТ СН'!$G$17</f>
        <v>3157.3043768800003</v>
      </c>
      <c r="R56" s="36">
        <f>SUMIFS(СВЦЭМ!$C$33:$C$776,СВЦЭМ!$A$33:$A$776,$A56,СВЦЭМ!$B$33:$B$776,R$47)+'СЕТ СН'!$G$9+СВЦЭМ!$D$10+'СЕТ СН'!$G$5-'СЕТ СН'!$G$17</f>
        <v>3152.0288763100002</v>
      </c>
      <c r="S56" s="36">
        <f>SUMIFS(СВЦЭМ!$C$33:$C$776,СВЦЭМ!$A$33:$A$776,$A56,СВЦЭМ!$B$33:$B$776,S$47)+'СЕТ СН'!$G$9+СВЦЭМ!$D$10+'СЕТ СН'!$G$5-'СЕТ СН'!$G$17</f>
        <v>3151.9251425000002</v>
      </c>
      <c r="T56" s="36">
        <f>SUMIFS(СВЦЭМ!$C$33:$C$776,СВЦЭМ!$A$33:$A$776,$A56,СВЦЭМ!$B$33:$B$776,T$47)+'СЕТ СН'!$G$9+СВЦЭМ!$D$10+'СЕТ СН'!$G$5-'СЕТ СН'!$G$17</f>
        <v>3141.0467108500002</v>
      </c>
      <c r="U56" s="36">
        <f>SUMIFS(СВЦЭМ!$C$33:$C$776,СВЦЭМ!$A$33:$A$776,$A56,СВЦЭМ!$B$33:$B$776,U$47)+'СЕТ СН'!$G$9+СВЦЭМ!$D$10+'СЕТ СН'!$G$5-'СЕТ СН'!$G$17</f>
        <v>3145.5611799200001</v>
      </c>
      <c r="V56" s="36">
        <f>SUMIFS(СВЦЭМ!$C$33:$C$776,СВЦЭМ!$A$33:$A$776,$A56,СВЦЭМ!$B$33:$B$776,V$47)+'СЕТ СН'!$G$9+СВЦЭМ!$D$10+'СЕТ СН'!$G$5-'СЕТ СН'!$G$17</f>
        <v>3164.1938588399998</v>
      </c>
      <c r="W56" s="36">
        <f>SUMIFS(СВЦЭМ!$C$33:$C$776,СВЦЭМ!$A$33:$A$776,$A56,СВЦЭМ!$B$33:$B$776,W$47)+'СЕТ СН'!$G$9+СВЦЭМ!$D$10+'СЕТ СН'!$G$5-'СЕТ СН'!$G$17</f>
        <v>3155.6406158200002</v>
      </c>
      <c r="X56" s="36">
        <f>SUMIFS(СВЦЭМ!$C$33:$C$776,СВЦЭМ!$A$33:$A$776,$A56,СВЦЭМ!$B$33:$B$776,X$47)+'СЕТ СН'!$G$9+СВЦЭМ!$D$10+'СЕТ СН'!$G$5-'СЕТ СН'!$G$17</f>
        <v>3144.89606675</v>
      </c>
      <c r="Y56" s="36">
        <f>SUMIFS(СВЦЭМ!$C$33:$C$776,СВЦЭМ!$A$33:$A$776,$A56,СВЦЭМ!$B$33:$B$776,Y$47)+'СЕТ СН'!$G$9+СВЦЭМ!$D$10+'СЕТ СН'!$G$5-'СЕТ СН'!$G$17</f>
        <v>3181.2100978100002</v>
      </c>
    </row>
    <row r="57" spans="1:25" ht="15.75" x14ac:dyDescent="0.2">
      <c r="A57" s="35">
        <f t="shared" si="1"/>
        <v>43718</v>
      </c>
      <c r="B57" s="36">
        <f>SUMIFS(СВЦЭМ!$C$33:$C$776,СВЦЭМ!$A$33:$A$776,$A57,СВЦЭМ!$B$33:$B$776,B$47)+'СЕТ СН'!$G$9+СВЦЭМ!$D$10+'СЕТ СН'!$G$5-'СЕТ СН'!$G$17</f>
        <v>3225.9545372900002</v>
      </c>
      <c r="C57" s="36">
        <f>SUMIFS(СВЦЭМ!$C$33:$C$776,СВЦЭМ!$A$33:$A$776,$A57,СВЦЭМ!$B$33:$B$776,C$47)+'СЕТ СН'!$G$9+СВЦЭМ!$D$10+'СЕТ СН'!$G$5-'СЕТ СН'!$G$17</f>
        <v>3248.3119346800004</v>
      </c>
      <c r="D57" s="36">
        <f>SUMIFS(СВЦЭМ!$C$33:$C$776,СВЦЭМ!$A$33:$A$776,$A57,СВЦЭМ!$B$33:$B$776,D$47)+'СЕТ СН'!$G$9+СВЦЭМ!$D$10+'СЕТ СН'!$G$5-'СЕТ СН'!$G$17</f>
        <v>3263.51075593</v>
      </c>
      <c r="E57" s="36">
        <f>SUMIFS(СВЦЭМ!$C$33:$C$776,СВЦЭМ!$A$33:$A$776,$A57,СВЦЭМ!$B$33:$B$776,E$47)+'СЕТ СН'!$G$9+СВЦЭМ!$D$10+'СЕТ СН'!$G$5-'СЕТ СН'!$G$17</f>
        <v>3267.3353067400003</v>
      </c>
      <c r="F57" s="36">
        <f>SUMIFS(СВЦЭМ!$C$33:$C$776,СВЦЭМ!$A$33:$A$776,$A57,СВЦЭМ!$B$33:$B$776,F$47)+'СЕТ СН'!$G$9+СВЦЭМ!$D$10+'СЕТ СН'!$G$5-'СЕТ СН'!$G$17</f>
        <v>3258.8740207000001</v>
      </c>
      <c r="G57" s="36">
        <f>SUMIFS(СВЦЭМ!$C$33:$C$776,СВЦЭМ!$A$33:$A$776,$A57,СВЦЭМ!$B$33:$B$776,G$47)+'СЕТ СН'!$G$9+СВЦЭМ!$D$10+'СЕТ СН'!$G$5-'СЕТ СН'!$G$17</f>
        <v>3253.7122138700001</v>
      </c>
      <c r="H57" s="36">
        <f>SUMIFS(СВЦЭМ!$C$33:$C$776,СВЦЭМ!$A$33:$A$776,$A57,СВЦЭМ!$B$33:$B$776,H$47)+'СЕТ СН'!$G$9+СВЦЭМ!$D$10+'СЕТ СН'!$G$5-'СЕТ СН'!$G$17</f>
        <v>3230.9459749100001</v>
      </c>
      <c r="I57" s="36">
        <f>SUMIFS(СВЦЭМ!$C$33:$C$776,СВЦЭМ!$A$33:$A$776,$A57,СВЦЭМ!$B$33:$B$776,I$47)+'СЕТ СН'!$G$9+СВЦЭМ!$D$10+'СЕТ СН'!$G$5-'СЕТ СН'!$G$17</f>
        <v>3221.2351176299999</v>
      </c>
      <c r="J57" s="36">
        <f>SUMIFS(СВЦЭМ!$C$33:$C$776,СВЦЭМ!$A$33:$A$776,$A57,СВЦЭМ!$B$33:$B$776,J$47)+'СЕТ СН'!$G$9+СВЦЭМ!$D$10+'СЕТ СН'!$G$5-'СЕТ СН'!$G$17</f>
        <v>3244.39282</v>
      </c>
      <c r="K57" s="36">
        <f>SUMIFS(СВЦЭМ!$C$33:$C$776,СВЦЭМ!$A$33:$A$776,$A57,СВЦЭМ!$B$33:$B$776,K$47)+'СЕТ СН'!$G$9+СВЦЭМ!$D$10+'СЕТ СН'!$G$5-'СЕТ СН'!$G$17</f>
        <v>3245.81945352</v>
      </c>
      <c r="L57" s="36">
        <f>SUMIFS(СВЦЭМ!$C$33:$C$776,СВЦЭМ!$A$33:$A$776,$A57,СВЦЭМ!$B$33:$B$776,L$47)+'СЕТ СН'!$G$9+СВЦЭМ!$D$10+'СЕТ СН'!$G$5-'СЕТ СН'!$G$17</f>
        <v>3256.7880217700003</v>
      </c>
      <c r="M57" s="36">
        <f>SUMIFS(СВЦЭМ!$C$33:$C$776,СВЦЭМ!$A$33:$A$776,$A57,СВЦЭМ!$B$33:$B$776,M$47)+'СЕТ СН'!$G$9+СВЦЭМ!$D$10+'СЕТ СН'!$G$5-'СЕТ СН'!$G$17</f>
        <v>3249.1566663500003</v>
      </c>
      <c r="N57" s="36">
        <f>SUMIFS(СВЦЭМ!$C$33:$C$776,СВЦЭМ!$A$33:$A$776,$A57,СВЦЭМ!$B$33:$B$776,N$47)+'СЕТ СН'!$G$9+СВЦЭМ!$D$10+'СЕТ СН'!$G$5-'СЕТ СН'!$G$17</f>
        <v>3244.19834029</v>
      </c>
      <c r="O57" s="36">
        <f>SUMIFS(СВЦЭМ!$C$33:$C$776,СВЦЭМ!$A$33:$A$776,$A57,СВЦЭМ!$B$33:$B$776,O$47)+'СЕТ СН'!$G$9+СВЦЭМ!$D$10+'СЕТ СН'!$G$5-'СЕТ СН'!$G$17</f>
        <v>3244.34879473</v>
      </c>
      <c r="P57" s="36">
        <f>SUMIFS(СВЦЭМ!$C$33:$C$776,СВЦЭМ!$A$33:$A$776,$A57,СВЦЭМ!$B$33:$B$776,P$47)+'СЕТ СН'!$G$9+СВЦЭМ!$D$10+'СЕТ СН'!$G$5-'СЕТ СН'!$G$17</f>
        <v>3237.8052591000001</v>
      </c>
      <c r="Q57" s="36">
        <f>SUMIFS(СВЦЭМ!$C$33:$C$776,СВЦЭМ!$A$33:$A$776,$A57,СВЦЭМ!$B$33:$B$776,Q$47)+'СЕТ СН'!$G$9+СВЦЭМ!$D$10+'СЕТ СН'!$G$5-'СЕТ СН'!$G$17</f>
        <v>3242.03317135</v>
      </c>
      <c r="R57" s="36">
        <f>SUMIFS(СВЦЭМ!$C$33:$C$776,СВЦЭМ!$A$33:$A$776,$A57,СВЦЭМ!$B$33:$B$776,R$47)+'СЕТ СН'!$G$9+СВЦЭМ!$D$10+'СЕТ СН'!$G$5-'СЕТ СН'!$G$17</f>
        <v>3240.0163999300003</v>
      </c>
      <c r="S57" s="36">
        <f>SUMIFS(СВЦЭМ!$C$33:$C$776,СВЦЭМ!$A$33:$A$776,$A57,СВЦЭМ!$B$33:$B$776,S$47)+'СЕТ СН'!$G$9+СВЦЭМ!$D$10+'СЕТ СН'!$G$5-'СЕТ СН'!$G$17</f>
        <v>3233.6981286700002</v>
      </c>
      <c r="T57" s="36">
        <f>SUMIFS(СВЦЭМ!$C$33:$C$776,СВЦЭМ!$A$33:$A$776,$A57,СВЦЭМ!$B$33:$B$776,T$47)+'СЕТ СН'!$G$9+СВЦЭМ!$D$10+'СЕТ СН'!$G$5-'СЕТ СН'!$G$17</f>
        <v>3239.4356299700003</v>
      </c>
      <c r="U57" s="36">
        <f>SUMIFS(СВЦЭМ!$C$33:$C$776,СВЦЭМ!$A$33:$A$776,$A57,СВЦЭМ!$B$33:$B$776,U$47)+'СЕТ СН'!$G$9+СВЦЭМ!$D$10+'СЕТ СН'!$G$5-'СЕТ СН'!$G$17</f>
        <v>3249.50905242</v>
      </c>
      <c r="V57" s="36">
        <f>SUMIFS(СВЦЭМ!$C$33:$C$776,СВЦЭМ!$A$33:$A$776,$A57,СВЦЭМ!$B$33:$B$776,V$47)+'СЕТ СН'!$G$9+СВЦЭМ!$D$10+'СЕТ СН'!$G$5-'СЕТ СН'!$G$17</f>
        <v>3263.0531529</v>
      </c>
      <c r="W57" s="36">
        <f>SUMIFS(СВЦЭМ!$C$33:$C$776,СВЦЭМ!$A$33:$A$776,$A57,СВЦЭМ!$B$33:$B$776,W$47)+'СЕТ СН'!$G$9+СВЦЭМ!$D$10+'СЕТ СН'!$G$5-'СЕТ СН'!$G$17</f>
        <v>3245.91529141</v>
      </c>
      <c r="X57" s="36">
        <f>SUMIFS(СВЦЭМ!$C$33:$C$776,СВЦЭМ!$A$33:$A$776,$A57,СВЦЭМ!$B$33:$B$776,X$47)+'СЕТ СН'!$G$9+СВЦЭМ!$D$10+'СЕТ СН'!$G$5-'СЕТ СН'!$G$17</f>
        <v>3217.2656522900002</v>
      </c>
      <c r="Y57" s="36">
        <f>SUMIFS(СВЦЭМ!$C$33:$C$776,СВЦЭМ!$A$33:$A$776,$A57,СВЦЭМ!$B$33:$B$776,Y$47)+'СЕТ СН'!$G$9+СВЦЭМ!$D$10+'СЕТ СН'!$G$5-'СЕТ СН'!$G$17</f>
        <v>3232.62849203</v>
      </c>
    </row>
    <row r="58" spans="1:25" ht="15.75" x14ac:dyDescent="0.2">
      <c r="A58" s="35">
        <f t="shared" si="1"/>
        <v>43719</v>
      </c>
      <c r="B58" s="36">
        <f>SUMIFS(СВЦЭМ!$C$33:$C$776,СВЦЭМ!$A$33:$A$776,$A58,СВЦЭМ!$B$33:$B$776,B$47)+'СЕТ СН'!$G$9+СВЦЭМ!$D$10+'СЕТ СН'!$G$5-'СЕТ СН'!$G$17</f>
        <v>3320.5655901300001</v>
      </c>
      <c r="C58" s="36">
        <f>SUMIFS(СВЦЭМ!$C$33:$C$776,СВЦЭМ!$A$33:$A$776,$A58,СВЦЭМ!$B$33:$B$776,C$47)+'СЕТ СН'!$G$9+СВЦЭМ!$D$10+'СЕТ СН'!$G$5-'СЕТ СН'!$G$17</f>
        <v>3351.1222687500003</v>
      </c>
      <c r="D58" s="36">
        <f>SUMIFS(СВЦЭМ!$C$33:$C$776,СВЦЭМ!$A$33:$A$776,$A58,СВЦЭМ!$B$33:$B$776,D$47)+'СЕТ СН'!$G$9+СВЦЭМ!$D$10+'СЕТ СН'!$G$5-'СЕТ СН'!$G$17</f>
        <v>3382.36812779</v>
      </c>
      <c r="E58" s="36">
        <f>SUMIFS(СВЦЭМ!$C$33:$C$776,СВЦЭМ!$A$33:$A$776,$A58,СВЦЭМ!$B$33:$B$776,E$47)+'СЕТ СН'!$G$9+СВЦЭМ!$D$10+'СЕТ СН'!$G$5-'СЕТ СН'!$G$17</f>
        <v>3387.1525604500002</v>
      </c>
      <c r="F58" s="36">
        <f>SUMIFS(СВЦЭМ!$C$33:$C$776,СВЦЭМ!$A$33:$A$776,$A58,СВЦЭМ!$B$33:$B$776,F$47)+'СЕТ СН'!$G$9+СВЦЭМ!$D$10+'СЕТ СН'!$G$5-'СЕТ СН'!$G$17</f>
        <v>3393.3993204200001</v>
      </c>
      <c r="G58" s="36">
        <f>SUMIFS(СВЦЭМ!$C$33:$C$776,СВЦЭМ!$A$33:$A$776,$A58,СВЦЭМ!$B$33:$B$776,G$47)+'СЕТ СН'!$G$9+СВЦЭМ!$D$10+'СЕТ СН'!$G$5-'СЕТ СН'!$G$17</f>
        <v>3374.97986227</v>
      </c>
      <c r="H58" s="36">
        <f>SUMIFS(СВЦЭМ!$C$33:$C$776,СВЦЭМ!$A$33:$A$776,$A58,СВЦЭМ!$B$33:$B$776,H$47)+'СЕТ СН'!$G$9+СВЦЭМ!$D$10+'СЕТ СН'!$G$5-'СЕТ СН'!$G$17</f>
        <v>3325.37812334</v>
      </c>
      <c r="I58" s="36">
        <f>SUMIFS(СВЦЭМ!$C$33:$C$776,СВЦЭМ!$A$33:$A$776,$A58,СВЦЭМ!$B$33:$B$776,I$47)+'СЕТ СН'!$G$9+СВЦЭМ!$D$10+'СЕТ СН'!$G$5-'СЕТ СН'!$G$17</f>
        <v>3281.69200972</v>
      </c>
      <c r="J58" s="36">
        <f>SUMIFS(СВЦЭМ!$C$33:$C$776,СВЦЭМ!$A$33:$A$776,$A58,СВЦЭМ!$B$33:$B$776,J$47)+'СЕТ СН'!$G$9+СВЦЭМ!$D$10+'СЕТ СН'!$G$5-'СЕТ СН'!$G$17</f>
        <v>3235.9234646200002</v>
      </c>
      <c r="K58" s="36">
        <f>SUMIFS(СВЦЭМ!$C$33:$C$776,СВЦЭМ!$A$33:$A$776,$A58,СВЦЭМ!$B$33:$B$776,K$47)+'СЕТ СН'!$G$9+СВЦЭМ!$D$10+'СЕТ СН'!$G$5-'СЕТ СН'!$G$17</f>
        <v>3228.9700442200001</v>
      </c>
      <c r="L58" s="36">
        <f>SUMIFS(СВЦЭМ!$C$33:$C$776,СВЦЭМ!$A$33:$A$776,$A58,СВЦЭМ!$B$33:$B$776,L$47)+'СЕТ СН'!$G$9+СВЦЭМ!$D$10+'СЕТ СН'!$G$5-'СЕТ СН'!$G$17</f>
        <v>3233.3331747400002</v>
      </c>
      <c r="M58" s="36">
        <f>SUMIFS(СВЦЭМ!$C$33:$C$776,СВЦЭМ!$A$33:$A$776,$A58,СВЦЭМ!$B$33:$B$776,M$47)+'СЕТ СН'!$G$9+СВЦЭМ!$D$10+'СЕТ СН'!$G$5-'СЕТ СН'!$G$17</f>
        <v>3225.5184283400004</v>
      </c>
      <c r="N58" s="36">
        <f>SUMIFS(СВЦЭМ!$C$33:$C$776,СВЦЭМ!$A$33:$A$776,$A58,СВЦЭМ!$B$33:$B$776,N$47)+'СЕТ СН'!$G$9+СВЦЭМ!$D$10+'СЕТ СН'!$G$5-'СЕТ СН'!$G$17</f>
        <v>3228.8418238600002</v>
      </c>
      <c r="O58" s="36">
        <f>SUMIFS(СВЦЭМ!$C$33:$C$776,СВЦЭМ!$A$33:$A$776,$A58,СВЦЭМ!$B$33:$B$776,O$47)+'СЕТ СН'!$G$9+СВЦЭМ!$D$10+'СЕТ СН'!$G$5-'СЕТ СН'!$G$17</f>
        <v>3238.0958100500002</v>
      </c>
      <c r="P58" s="36">
        <f>SUMIFS(СВЦЭМ!$C$33:$C$776,СВЦЭМ!$A$33:$A$776,$A58,СВЦЭМ!$B$33:$B$776,P$47)+'СЕТ СН'!$G$9+СВЦЭМ!$D$10+'СЕТ СН'!$G$5-'СЕТ СН'!$G$17</f>
        <v>3252.3781324500001</v>
      </c>
      <c r="Q58" s="36">
        <f>SUMIFS(СВЦЭМ!$C$33:$C$776,СВЦЭМ!$A$33:$A$776,$A58,СВЦЭМ!$B$33:$B$776,Q$47)+'СЕТ СН'!$G$9+СВЦЭМ!$D$10+'СЕТ СН'!$G$5-'СЕТ СН'!$G$17</f>
        <v>3257.5268602300002</v>
      </c>
      <c r="R58" s="36">
        <f>SUMIFS(СВЦЭМ!$C$33:$C$776,СВЦЭМ!$A$33:$A$776,$A58,СВЦЭМ!$B$33:$B$776,R$47)+'СЕТ СН'!$G$9+СВЦЭМ!$D$10+'СЕТ СН'!$G$5-'СЕТ СН'!$G$17</f>
        <v>3236.0595097700002</v>
      </c>
      <c r="S58" s="36">
        <f>SUMIFS(СВЦЭМ!$C$33:$C$776,СВЦЭМ!$A$33:$A$776,$A58,СВЦЭМ!$B$33:$B$776,S$47)+'СЕТ СН'!$G$9+СВЦЭМ!$D$10+'СЕТ СН'!$G$5-'СЕТ СН'!$G$17</f>
        <v>3241.3621534500003</v>
      </c>
      <c r="T58" s="36">
        <f>SUMIFS(СВЦЭМ!$C$33:$C$776,СВЦЭМ!$A$33:$A$776,$A58,СВЦЭМ!$B$33:$B$776,T$47)+'СЕТ СН'!$G$9+СВЦЭМ!$D$10+'СЕТ СН'!$G$5-'СЕТ СН'!$G$17</f>
        <v>3243.5600518700003</v>
      </c>
      <c r="U58" s="36">
        <f>SUMIFS(СВЦЭМ!$C$33:$C$776,СВЦЭМ!$A$33:$A$776,$A58,СВЦЭМ!$B$33:$B$776,U$47)+'СЕТ СН'!$G$9+СВЦЭМ!$D$10+'СЕТ СН'!$G$5-'СЕТ СН'!$G$17</f>
        <v>3246.1944585000001</v>
      </c>
      <c r="V58" s="36">
        <f>SUMIFS(СВЦЭМ!$C$33:$C$776,СВЦЭМ!$A$33:$A$776,$A58,СВЦЭМ!$B$33:$B$776,V$47)+'СЕТ СН'!$G$9+СВЦЭМ!$D$10+'СЕТ СН'!$G$5-'СЕТ СН'!$G$17</f>
        <v>3249.8816296800001</v>
      </c>
      <c r="W58" s="36">
        <f>SUMIFS(СВЦЭМ!$C$33:$C$776,СВЦЭМ!$A$33:$A$776,$A58,СВЦЭМ!$B$33:$B$776,W$47)+'СЕТ СН'!$G$9+СВЦЭМ!$D$10+'СЕТ СН'!$G$5-'СЕТ СН'!$G$17</f>
        <v>3237.1092781900002</v>
      </c>
      <c r="X58" s="36">
        <f>SUMIFS(СВЦЭМ!$C$33:$C$776,СВЦЭМ!$A$33:$A$776,$A58,СВЦЭМ!$B$33:$B$776,X$47)+'СЕТ СН'!$G$9+СВЦЭМ!$D$10+'СЕТ СН'!$G$5-'СЕТ СН'!$G$17</f>
        <v>3218.8023098900003</v>
      </c>
      <c r="Y58" s="36">
        <f>SUMIFS(СВЦЭМ!$C$33:$C$776,СВЦЭМ!$A$33:$A$776,$A58,СВЦЭМ!$B$33:$B$776,Y$47)+'СЕТ СН'!$G$9+СВЦЭМ!$D$10+'СЕТ СН'!$G$5-'СЕТ СН'!$G$17</f>
        <v>3232.2803778100001</v>
      </c>
    </row>
    <row r="59" spans="1:25" ht="15.75" x14ac:dyDescent="0.2">
      <c r="A59" s="35">
        <f t="shared" si="1"/>
        <v>43720</v>
      </c>
      <c r="B59" s="36">
        <f>SUMIFS(СВЦЭМ!$C$33:$C$776,СВЦЭМ!$A$33:$A$776,$A59,СВЦЭМ!$B$33:$B$776,B$47)+'СЕТ СН'!$G$9+СВЦЭМ!$D$10+'СЕТ СН'!$G$5-'СЕТ СН'!$G$17</f>
        <v>3292.9347913900001</v>
      </c>
      <c r="C59" s="36">
        <f>SUMIFS(СВЦЭМ!$C$33:$C$776,СВЦЭМ!$A$33:$A$776,$A59,СВЦЭМ!$B$33:$B$776,C$47)+'СЕТ СН'!$G$9+СВЦЭМ!$D$10+'СЕТ СН'!$G$5-'СЕТ СН'!$G$17</f>
        <v>3318.0180906700002</v>
      </c>
      <c r="D59" s="36">
        <f>SUMIFS(СВЦЭМ!$C$33:$C$776,СВЦЭМ!$A$33:$A$776,$A59,СВЦЭМ!$B$33:$B$776,D$47)+'СЕТ СН'!$G$9+СВЦЭМ!$D$10+'СЕТ СН'!$G$5-'СЕТ СН'!$G$17</f>
        <v>3332.5009648800001</v>
      </c>
      <c r="E59" s="36">
        <f>SUMIFS(СВЦЭМ!$C$33:$C$776,СВЦЭМ!$A$33:$A$776,$A59,СВЦЭМ!$B$33:$B$776,E$47)+'СЕТ СН'!$G$9+СВЦЭМ!$D$10+'СЕТ СН'!$G$5-'СЕТ СН'!$G$17</f>
        <v>3350.2795050300001</v>
      </c>
      <c r="F59" s="36">
        <f>SUMIFS(СВЦЭМ!$C$33:$C$776,СВЦЭМ!$A$33:$A$776,$A59,СВЦЭМ!$B$33:$B$776,F$47)+'СЕТ СН'!$G$9+СВЦЭМ!$D$10+'СЕТ СН'!$G$5-'СЕТ СН'!$G$17</f>
        <v>3354.6293062600002</v>
      </c>
      <c r="G59" s="36">
        <f>SUMIFS(СВЦЭМ!$C$33:$C$776,СВЦЭМ!$A$33:$A$776,$A59,СВЦЭМ!$B$33:$B$776,G$47)+'СЕТ СН'!$G$9+СВЦЭМ!$D$10+'СЕТ СН'!$G$5-'СЕТ СН'!$G$17</f>
        <v>3333.3330618700002</v>
      </c>
      <c r="H59" s="36">
        <f>SUMIFS(СВЦЭМ!$C$33:$C$776,СВЦЭМ!$A$33:$A$776,$A59,СВЦЭМ!$B$33:$B$776,H$47)+'СЕТ СН'!$G$9+СВЦЭМ!$D$10+'СЕТ СН'!$G$5-'СЕТ СН'!$G$17</f>
        <v>3285.9607785100002</v>
      </c>
      <c r="I59" s="36">
        <f>SUMIFS(СВЦЭМ!$C$33:$C$776,СВЦЭМ!$A$33:$A$776,$A59,СВЦЭМ!$B$33:$B$776,I$47)+'СЕТ СН'!$G$9+СВЦЭМ!$D$10+'СЕТ СН'!$G$5-'СЕТ СН'!$G$17</f>
        <v>3227.1397362600001</v>
      </c>
      <c r="J59" s="36">
        <f>SUMIFS(СВЦЭМ!$C$33:$C$776,СВЦЭМ!$A$33:$A$776,$A59,СВЦЭМ!$B$33:$B$776,J$47)+'СЕТ СН'!$G$9+СВЦЭМ!$D$10+'СЕТ СН'!$G$5-'СЕТ СН'!$G$17</f>
        <v>3194.4058289600002</v>
      </c>
      <c r="K59" s="36">
        <f>SUMIFS(СВЦЭМ!$C$33:$C$776,СВЦЭМ!$A$33:$A$776,$A59,СВЦЭМ!$B$33:$B$776,K$47)+'СЕТ СН'!$G$9+СВЦЭМ!$D$10+'СЕТ СН'!$G$5-'СЕТ СН'!$G$17</f>
        <v>3194.29434924</v>
      </c>
      <c r="L59" s="36">
        <f>SUMIFS(СВЦЭМ!$C$33:$C$776,СВЦЭМ!$A$33:$A$776,$A59,СВЦЭМ!$B$33:$B$776,L$47)+'СЕТ СН'!$G$9+СВЦЭМ!$D$10+'СЕТ СН'!$G$5-'СЕТ СН'!$G$17</f>
        <v>3210.7604887500001</v>
      </c>
      <c r="M59" s="36">
        <f>SUMIFS(СВЦЭМ!$C$33:$C$776,СВЦЭМ!$A$33:$A$776,$A59,СВЦЭМ!$B$33:$B$776,M$47)+'СЕТ СН'!$G$9+СВЦЭМ!$D$10+'СЕТ СН'!$G$5-'СЕТ СН'!$G$17</f>
        <v>3202.4620573700004</v>
      </c>
      <c r="N59" s="36">
        <f>SUMIFS(СВЦЭМ!$C$33:$C$776,СВЦЭМ!$A$33:$A$776,$A59,СВЦЭМ!$B$33:$B$776,N$47)+'СЕТ СН'!$G$9+СВЦЭМ!$D$10+'СЕТ СН'!$G$5-'СЕТ СН'!$G$17</f>
        <v>3191.73383036</v>
      </c>
      <c r="O59" s="36">
        <f>SUMIFS(СВЦЭМ!$C$33:$C$776,СВЦЭМ!$A$33:$A$776,$A59,СВЦЭМ!$B$33:$B$776,O$47)+'СЕТ СН'!$G$9+СВЦЭМ!$D$10+'СЕТ СН'!$G$5-'СЕТ СН'!$G$17</f>
        <v>3189.99419678</v>
      </c>
      <c r="P59" s="36">
        <f>SUMIFS(СВЦЭМ!$C$33:$C$776,СВЦЭМ!$A$33:$A$776,$A59,СВЦЭМ!$B$33:$B$776,P$47)+'СЕТ СН'!$G$9+СВЦЭМ!$D$10+'СЕТ СН'!$G$5-'СЕТ СН'!$G$17</f>
        <v>3189.81236072</v>
      </c>
      <c r="Q59" s="36">
        <f>SUMIFS(СВЦЭМ!$C$33:$C$776,СВЦЭМ!$A$33:$A$776,$A59,СВЦЭМ!$B$33:$B$776,Q$47)+'СЕТ СН'!$G$9+СВЦЭМ!$D$10+'СЕТ СН'!$G$5-'СЕТ СН'!$G$17</f>
        <v>3185.2031756800002</v>
      </c>
      <c r="R59" s="36">
        <f>SUMIFS(СВЦЭМ!$C$33:$C$776,СВЦЭМ!$A$33:$A$776,$A59,СВЦЭМ!$B$33:$B$776,R$47)+'СЕТ СН'!$G$9+СВЦЭМ!$D$10+'СЕТ СН'!$G$5-'СЕТ СН'!$G$17</f>
        <v>3182.0329831400004</v>
      </c>
      <c r="S59" s="36">
        <f>SUMIFS(СВЦЭМ!$C$33:$C$776,СВЦЭМ!$A$33:$A$776,$A59,СВЦЭМ!$B$33:$B$776,S$47)+'СЕТ СН'!$G$9+СВЦЭМ!$D$10+'СЕТ СН'!$G$5-'СЕТ СН'!$G$17</f>
        <v>3180.1100428200002</v>
      </c>
      <c r="T59" s="36">
        <f>SUMIFS(СВЦЭМ!$C$33:$C$776,СВЦЭМ!$A$33:$A$776,$A59,СВЦЭМ!$B$33:$B$776,T$47)+'СЕТ СН'!$G$9+СВЦЭМ!$D$10+'СЕТ СН'!$G$5-'СЕТ СН'!$G$17</f>
        <v>3189.3824852900002</v>
      </c>
      <c r="U59" s="36">
        <f>SUMIFS(СВЦЭМ!$C$33:$C$776,СВЦЭМ!$A$33:$A$776,$A59,СВЦЭМ!$B$33:$B$776,U$47)+'СЕТ СН'!$G$9+СВЦЭМ!$D$10+'СЕТ СН'!$G$5-'СЕТ СН'!$G$17</f>
        <v>3209.5605382800004</v>
      </c>
      <c r="V59" s="36">
        <f>SUMIFS(СВЦЭМ!$C$33:$C$776,СВЦЭМ!$A$33:$A$776,$A59,СВЦЭМ!$B$33:$B$776,V$47)+'СЕТ СН'!$G$9+СВЦЭМ!$D$10+'СЕТ СН'!$G$5-'СЕТ СН'!$G$17</f>
        <v>3232.2819765499999</v>
      </c>
      <c r="W59" s="36">
        <f>SUMIFS(СВЦЭМ!$C$33:$C$776,СВЦЭМ!$A$33:$A$776,$A59,СВЦЭМ!$B$33:$B$776,W$47)+'СЕТ СН'!$G$9+СВЦЭМ!$D$10+'СЕТ СН'!$G$5-'СЕТ СН'!$G$17</f>
        <v>3211.43098328</v>
      </c>
      <c r="X59" s="36">
        <f>SUMIFS(СВЦЭМ!$C$33:$C$776,СВЦЭМ!$A$33:$A$776,$A59,СВЦЭМ!$B$33:$B$776,X$47)+'СЕТ СН'!$G$9+СВЦЭМ!$D$10+'СЕТ СН'!$G$5-'СЕТ СН'!$G$17</f>
        <v>3197.79940652</v>
      </c>
      <c r="Y59" s="36">
        <f>SUMIFS(СВЦЭМ!$C$33:$C$776,СВЦЭМ!$A$33:$A$776,$A59,СВЦЭМ!$B$33:$B$776,Y$47)+'СЕТ СН'!$G$9+СВЦЭМ!$D$10+'СЕТ СН'!$G$5-'СЕТ СН'!$G$17</f>
        <v>3243.1047883800002</v>
      </c>
    </row>
    <row r="60" spans="1:25" ht="15.75" x14ac:dyDescent="0.2">
      <c r="A60" s="35">
        <f t="shared" si="1"/>
        <v>43721</v>
      </c>
      <c r="B60" s="36">
        <f>SUMIFS(СВЦЭМ!$C$33:$C$776,СВЦЭМ!$A$33:$A$776,$A60,СВЦЭМ!$B$33:$B$776,B$47)+'СЕТ СН'!$G$9+СВЦЭМ!$D$10+'СЕТ СН'!$G$5-'СЕТ СН'!$G$17</f>
        <v>3249.9293836400002</v>
      </c>
      <c r="C60" s="36">
        <f>SUMIFS(СВЦЭМ!$C$33:$C$776,СВЦЭМ!$A$33:$A$776,$A60,СВЦЭМ!$B$33:$B$776,C$47)+'СЕТ СН'!$G$9+СВЦЭМ!$D$10+'СЕТ СН'!$G$5-'СЕТ СН'!$G$17</f>
        <v>3293.5814302500003</v>
      </c>
      <c r="D60" s="36">
        <f>SUMIFS(СВЦЭМ!$C$33:$C$776,СВЦЭМ!$A$33:$A$776,$A60,СВЦЭМ!$B$33:$B$776,D$47)+'СЕТ СН'!$G$9+СВЦЭМ!$D$10+'СЕТ СН'!$G$5-'СЕТ СН'!$G$17</f>
        <v>3305.9961465000001</v>
      </c>
      <c r="E60" s="36">
        <f>SUMIFS(СВЦЭМ!$C$33:$C$776,СВЦЭМ!$A$33:$A$776,$A60,СВЦЭМ!$B$33:$B$776,E$47)+'СЕТ СН'!$G$9+СВЦЭМ!$D$10+'СЕТ СН'!$G$5-'СЕТ СН'!$G$17</f>
        <v>3319.4163922000002</v>
      </c>
      <c r="F60" s="36">
        <f>SUMIFS(СВЦЭМ!$C$33:$C$776,СВЦЭМ!$A$33:$A$776,$A60,СВЦЭМ!$B$33:$B$776,F$47)+'СЕТ СН'!$G$9+СВЦЭМ!$D$10+'СЕТ СН'!$G$5-'СЕТ СН'!$G$17</f>
        <v>3320.2545254500001</v>
      </c>
      <c r="G60" s="36">
        <f>SUMIFS(СВЦЭМ!$C$33:$C$776,СВЦЭМ!$A$33:$A$776,$A60,СВЦЭМ!$B$33:$B$776,G$47)+'СЕТ СН'!$G$9+СВЦЭМ!$D$10+'СЕТ СН'!$G$5-'СЕТ СН'!$G$17</f>
        <v>3289.7596376800002</v>
      </c>
      <c r="H60" s="36">
        <f>SUMIFS(СВЦЭМ!$C$33:$C$776,СВЦЭМ!$A$33:$A$776,$A60,СВЦЭМ!$B$33:$B$776,H$47)+'СЕТ СН'!$G$9+СВЦЭМ!$D$10+'СЕТ СН'!$G$5-'СЕТ СН'!$G$17</f>
        <v>3248.6029297499999</v>
      </c>
      <c r="I60" s="36">
        <f>SUMIFS(СВЦЭМ!$C$33:$C$776,СВЦЭМ!$A$33:$A$776,$A60,СВЦЭМ!$B$33:$B$776,I$47)+'СЕТ СН'!$G$9+СВЦЭМ!$D$10+'СЕТ СН'!$G$5-'СЕТ СН'!$G$17</f>
        <v>3224.84331763</v>
      </c>
      <c r="J60" s="36">
        <f>SUMIFS(СВЦЭМ!$C$33:$C$776,СВЦЭМ!$A$33:$A$776,$A60,СВЦЭМ!$B$33:$B$776,J$47)+'СЕТ СН'!$G$9+СВЦЭМ!$D$10+'СЕТ СН'!$G$5-'СЕТ СН'!$G$17</f>
        <v>3213.8390908600004</v>
      </c>
      <c r="K60" s="36">
        <f>SUMIFS(СВЦЭМ!$C$33:$C$776,СВЦЭМ!$A$33:$A$776,$A60,СВЦЭМ!$B$33:$B$776,K$47)+'СЕТ СН'!$G$9+СВЦЭМ!$D$10+'СЕТ СН'!$G$5-'СЕТ СН'!$G$17</f>
        <v>3189.8000095300004</v>
      </c>
      <c r="L60" s="36">
        <f>SUMIFS(СВЦЭМ!$C$33:$C$776,СВЦЭМ!$A$33:$A$776,$A60,СВЦЭМ!$B$33:$B$776,L$47)+'СЕТ СН'!$G$9+СВЦЭМ!$D$10+'СЕТ СН'!$G$5-'СЕТ СН'!$G$17</f>
        <v>3182.8809365900001</v>
      </c>
      <c r="M60" s="36">
        <f>SUMIFS(СВЦЭМ!$C$33:$C$776,СВЦЭМ!$A$33:$A$776,$A60,СВЦЭМ!$B$33:$B$776,M$47)+'СЕТ СН'!$G$9+СВЦЭМ!$D$10+'СЕТ СН'!$G$5-'СЕТ СН'!$G$17</f>
        <v>3183.2350726300001</v>
      </c>
      <c r="N60" s="36">
        <f>SUMIFS(СВЦЭМ!$C$33:$C$776,СВЦЭМ!$A$33:$A$776,$A60,СВЦЭМ!$B$33:$B$776,N$47)+'СЕТ СН'!$G$9+СВЦЭМ!$D$10+'СЕТ СН'!$G$5-'СЕТ СН'!$G$17</f>
        <v>3198.1482512299999</v>
      </c>
      <c r="O60" s="36">
        <f>SUMIFS(СВЦЭМ!$C$33:$C$776,СВЦЭМ!$A$33:$A$776,$A60,СВЦЭМ!$B$33:$B$776,O$47)+'СЕТ СН'!$G$9+СВЦЭМ!$D$10+'СЕТ СН'!$G$5-'СЕТ СН'!$G$17</f>
        <v>3204.49175311</v>
      </c>
      <c r="P60" s="36">
        <f>SUMIFS(СВЦЭМ!$C$33:$C$776,СВЦЭМ!$A$33:$A$776,$A60,СВЦЭМ!$B$33:$B$776,P$47)+'СЕТ СН'!$G$9+СВЦЭМ!$D$10+'СЕТ СН'!$G$5-'СЕТ СН'!$G$17</f>
        <v>3204.1160995</v>
      </c>
      <c r="Q60" s="36">
        <f>SUMIFS(СВЦЭМ!$C$33:$C$776,СВЦЭМ!$A$33:$A$776,$A60,СВЦЭМ!$B$33:$B$776,Q$47)+'СЕТ СН'!$G$9+СВЦЭМ!$D$10+'СЕТ СН'!$G$5-'СЕТ СН'!$G$17</f>
        <v>3202.3453779700003</v>
      </c>
      <c r="R60" s="36">
        <f>SUMIFS(СВЦЭМ!$C$33:$C$776,СВЦЭМ!$A$33:$A$776,$A60,СВЦЭМ!$B$33:$B$776,R$47)+'СЕТ СН'!$G$9+СВЦЭМ!$D$10+'СЕТ СН'!$G$5-'СЕТ СН'!$G$17</f>
        <v>3173.56372431</v>
      </c>
      <c r="S60" s="36">
        <f>SUMIFS(СВЦЭМ!$C$33:$C$776,СВЦЭМ!$A$33:$A$776,$A60,СВЦЭМ!$B$33:$B$776,S$47)+'СЕТ СН'!$G$9+СВЦЭМ!$D$10+'СЕТ СН'!$G$5-'СЕТ СН'!$G$17</f>
        <v>3186.6825810999999</v>
      </c>
      <c r="T60" s="36">
        <f>SUMIFS(СВЦЭМ!$C$33:$C$776,СВЦЭМ!$A$33:$A$776,$A60,СВЦЭМ!$B$33:$B$776,T$47)+'СЕТ СН'!$G$9+СВЦЭМ!$D$10+'СЕТ СН'!$G$5-'СЕТ СН'!$G$17</f>
        <v>3208.2695244000001</v>
      </c>
      <c r="U60" s="36">
        <f>SUMIFS(СВЦЭМ!$C$33:$C$776,СВЦЭМ!$A$33:$A$776,$A60,СВЦЭМ!$B$33:$B$776,U$47)+'СЕТ СН'!$G$9+СВЦЭМ!$D$10+'СЕТ СН'!$G$5-'СЕТ СН'!$G$17</f>
        <v>3219.9001643900001</v>
      </c>
      <c r="V60" s="36">
        <f>SUMIFS(СВЦЭМ!$C$33:$C$776,СВЦЭМ!$A$33:$A$776,$A60,СВЦЭМ!$B$33:$B$776,V$47)+'СЕТ СН'!$G$9+СВЦЭМ!$D$10+'СЕТ СН'!$G$5-'СЕТ СН'!$G$17</f>
        <v>3176.0641026000003</v>
      </c>
      <c r="W60" s="36">
        <f>SUMIFS(СВЦЭМ!$C$33:$C$776,СВЦЭМ!$A$33:$A$776,$A60,СВЦЭМ!$B$33:$B$776,W$47)+'СЕТ СН'!$G$9+СВЦЭМ!$D$10+'СЕТ СН'!$G$5-'СЕТ СН'!$G$17</f>
        <v>3187.6643658200001</v>
      </c>
      <c r="X60" s="36">
        <f>SUMIFS(СВЦЭМ!$C$33:$C$776,СВЦЭМ!$A$33:$A$776,$A60,СВЦЭМ!$B$33:$B$776,X$47)+'СЕТ СН'!$G$9+СВЦЭМ!$D$10+'СЕТ СН'!$G$5-'СЕТ СН'!$G$17</f>
        <v>3162.56859416</v>
      </c>
      <c r="Y60" s="36">
        <f>SUMIFS(СВЦЭМ!$C$33:$C$776,СВЦЭМ!$A$33:$A$776,$A60,СВЦЭМ!$B$33:$B$776,Y$47)+'СЕТ СН'!$G$9+СВЦЭМ!$D$10+'СЕТ СН'!$G$5-'СЕТ СН'!$G$17</f>
        <v>3230.3213550300002</v>
      </c>
    </row>
    <row r="61" spans="1:25" ht="15.75" x14ac:dyDescent="0.2">
      <c r="A61" s="35">
        <f t="shared" si="1"/>
        <v>43722</v>
      </c>
      <c r="B61" s="36">
        <f>SUMIFS(СВЦЭМ!$C$33:$C$776,СВЦЭМ!$A$33:$A$776,$A61,СВЦЭМ!$B$33:$B$776,B$47)+'СЕТ СН'!$G$9+СВЦЭМ!$D$10+'СЕТ СН'!$G$5-'СЕТ СН'!$G$17</f>
        <v>3318.41646378</v>
      </c>
      <c r="C61" s="36">
        <f>SUMIFS(СВЦЭМ!$C$33:$C$776,СВЦЭМ!$A$33:$A$776,$A61,СВЦЭМ!$B$33:$B$776,C$47)+'СЕТ СН'!$G$9+СВЦЭМ!$D$10+'СЕТ СН'!$G$5-'СЕТ СН'!$G$17</f>
        <v>3318.3365103800002</v>
      </c>
      <c r="D61" s="36">
        <f>SUMIFS(СВЦЭМ!$C$33:$C$776,СВЦЭМ!$A$33:$A$776,$A61,СВЦЭМ!$B$33:$B$776,D$47)+'СЕТ СН'!$G$9+СВЦЭМ!$D$10+'СЕТ СН'!$G$5-'СЕТ СН'!$G$17</f>
        <v>3344.34746017</v>
      </c>
      <c r="E61" s="36">
        <f>SUMIFS(СВЦЭМ!$C$33:$C$776,СВЦЭМ!$A$33:$A$776,$A61,СВЦЭМ!$B$33:$B$776,E$47)+'СЕТ СН'!$G$9+СВЦЭМ!$D$10+'СЕТ СН'!$G$5-'СЕТ СН'!$G$17</f>
        <v>3353.738887</v>
      </c>
      <c r="F61" s="36">
        <f>SUMIFS(СВЦЭМ!$C$33:$C$776,СВЦЭМ!$A$33:$A$776,$A61,СВЦЭМ!$B$33:$B$776,F$47)+'СЕТ СН'!$G$9+СВЦЭМ!$D$10+'СЕТ СН'!$G$5-'СЕТ СН'!$G$17</f>
        <v>3358.6460415700003</v>
      </c>
      <c r="G61" s="36">
        <f>SUMIFS(СВЦЭМ!$C$33:$C$776,СВЦЭМ!$A$33:$A$776,$A61,СВЦЭМ!$B$33:$B$776,G$47)+'СЕТ СН'!$G$9+СВЦЭМ!$D$10+'СЕТ СН'!$G$5-'СЕТ СН'!$G$17</f>
        <v>3356.8137439299999</v>
      </c>
      <c r="H61" s="36">
        <f>SUMIFS(СВЦЭМ!$C$33:$C$776,СВЦЭМ!$A$33:$A$776,$A61,СВЦЭМ!$B$33:$B$776,H$47)+'СЕТ СН'!$G$9+СВЦЭМ!$D$10+'СЕТ СН'!$G$5-'СЕТ СН'!$G$17</f>
        <v>3333.6798604700002</v>
      </c>
      <c r="I61" s="36">
        <f>SUMIFS(СВЦЭМ!$C$33:$C$776,СВЦЭМ!$A$33:$A$776,$A61,СВЦЭМ!$B$33:$B$776,I$47)+'СЕТ СН'!$G$9+СВЦЭМ!$D$10+'СЕТ СН'!$G$5-'СЕТ СН'!$G$17</f>
        <v>3291.1186014499999</v>
      </c>
      <c r="J61" s="36">
        <f>SUMIFS(СВЦЭМ!$C$33:$C$776,СВЦЭМ!$A$33:$A$776,$A61,СВЦЭМ!$B$33:$B$776,J$47)+'СЕТ СН'!$G$9+СВЦЭМ!$D$10+'СЕТ СН'!$G$5-'СЕТ СН'!$G$17</f>
        <v>3228.2338706700002</v>
      </c>
      <c r="K61" s="36">
        <f>SUMIFS(СВЦЭМ!$C$33:$C$776,СВЦЭМ!$A$33:$A$776,$A61,СВЦЭМ!$B$33:$B$776,K$47)+'СЕТ СН'!$G$9+СВЦЭМ!$D$10+'СЕТ СН'!$G$5-'СЕТ СН'!$G$17</f>
        <v>3185.5710634800002</v>
      </c>
      <c r="L61" s="36">
        <f>SUMIFS(СВЦЭМ!$C$33:$C$776,СВЦЭМ!$A$33:$A$776,$A61,СВЦЭМ!$B$33:$B$776,L$47)+'СЕТ СН'!$G$9+СВЦЭМ!$D$10+'СЕТ СН'!$G$5-'СЕТ СН'!$G$17</f>
        <v>3166.5273763200003</v>
      </c>
      <c r="M61" s="36">
        <f>SUMIFS(СВЦЭМ!$C$33:$C$776,СВЦЭМ!$A$33:$A$776,$A61,СВЦЭМ!$B$33:$B$776,M$47)+'СЕТ СН'!$G$9+СВЦЭМ!$D$10+'СЕТ СН'!$G$5-'СЕТ СН'!$G$17</f>
        <v>3165.1104358000002</v>
      </c>
      <c r="N61" s="36">
        <f>SUMIFS(СВЦЭМ!$C$33:$C$776,СВЦЭМ!$A$33:$A$776,$A61,СВЦЭМ!$B$33:$B$776,N$47)+'СЕТ СН'!$G$9+СВЦЭМ!$D$10+'СЕТ СН'!$G$5-'СЕТ СН'!$G$17</f>
        <v>3166.5525194000002</v>
      </c>
      <c r="O61" s="36">
        <f>SUMIFS(СВЦЭМ!$C$33:$C$776,СВЦЭМ!$A$33:$A$776,$A61,СВЦЭМ!$B$33:$B$776,O$47)+'СЕТ СН'!$G$9+СВЦЭМ!$D$10+'СЕТ СН'!$G$5-'СЕТ СН'!$G$17</f>
        <v>3177.1094477200004</v>
      </c>
      <c r="P61" s="36">
        <f>SUMIFS(СВЦЭМ!$C$33:$C$776,СВЦЭМ!$A$33:$A$776,$A61,СВЦЭМ!$B$33:$B$776,P$47)+'СЕТ СН'!$G$9+СВЦЭМ!$D$10+'СЕТ СН'!$G$5-'СЕТ СН'!$G$17</f>
        <v>3195.0196221900001</v>
      </c>
      <c r="Q61" s="36">
        <f>SUMIFS(СВЦЭМ!$C$33:$C$776,СВЦЭМ!$A$33:$A$776,$A61,СВЦЭМ!$B$33:$B$776,Q$47)+'СЕТ СН'!$G$9+СВЦЭМ!$D$10+'СЕТ СН'!$G$5-'СЕТ СН'!$G$17</f>
        <v>3196.7465192600002</v>
      </c>
      <c r="R61" s="36">
        <f>SUMIFS(СВЦЭМ!$C$33:$C$776,СВЦЭМ!$A$33:$A$776,$A61,СВЦЭМ!$B$33:$B$776,R$47)+'СЕТ СН'!$G$9+СВЦЭМ!$D$10+'СЕТ СН'!$G$5-'СЕТ СН'!$G$17</f>
        <v>3161.2472806800001</v>
      </c>
      <c r="S61" s="36">
        <f>SUMIFS(СВЦЭМ!$C$33:$C$776,СВЦЭМ!$A$33:$A$776,$A61,СВЦЭМ!$B$33:$B$776,S$47)+'СЕТ СН'!$G$9+СВЦЭМ!$D$10+'СЕТ СН'!$G$5-'СЕТ СН'!$G$17</f>
        <v>3128.3260112200001</v>
      </c>
      <c r="T61" s="36">
        <f>SUMIFS(СВЦЭМ!$C$33:$C$776,СВЦЭМ!$A$33:$A$776,$A61,СВЦЭМ!$B$33:$B$776,T$47)+'СЕТ СН'!$G$9+СВЦЭМ!$D$10+'СЕТ СН'!$G$5-'СЕТ СН'!$G$17</f>
        <v>3131.0456465699999</v>
      </c>
      <c r="U61" s="36">
        <f>SUMIFS(СВЦЭМ!$C$33:$C$776,СВЦЭМ!$A$33:$A$776,$A61,СВЦЭМ!$B$33:$B$776,U$47)+'СЕТ СН'!$G$9+СВЦЭМ!$D$10+'СЕТ СН'!$G$5-'СЕТ СН'!$G$17</f>
        <v>3134.2758220700002</v>
      </c>
      <c r="V61" s="36">
        <f>SUMIFS(СВЦЭМ!$C$33:$C$776,СВЦЭМ!$A$33:$A$776,$A61,СВЦЭМ!$B$33:$B$776,V$47)+'СЕТ СН'!$G$9+СВЦЭМ!$D$10+'СЕТ СН'!$G$5-'СЕТ СН'!$G$17</f>
        <v>3152.6392025700002</v>
      </c>
      <c r="W61" s="36">
        <f>SUMIFS(СВЦЭМ!$C$33:$C$776,СВЦЭМ!$A$33:$A$776,$A61,СВЦЭМ!$B$33:$B$776,W$47)+'СЕТ СН'!$G$9+СВЦЭМ!$D$10+'СЕТ СН'!$G$5-'СЕТ СН'!$G$17</f>
        <v>3145.5041492</v>
      </c>
      <c r="X61" s="36">
        <f>SUMIFS(СВЦЭМ!$C$33:$C$776,СВЦЭМ!$A$33:$A$776,$A61,СВЦЭМ!$B$33:$B$776,X$47)+'СЕТ СН'!$G$9+СВЦЭМ!$D$10+'СЕТ СН'!$G$5-'СЕТ СН'!$G$17</f>
        <v>3114.1875083900004</v>
      </c>
      <c r="Y61" s="36">
        <f>SUMIFS(СВЦЭМ!$C$33:$C$776,СВЦЭМ!$A$33:$A$776,$A61,СВЦЭМ!$B$33:$B$776,Y$47)+'СЕТ СН'!$G$9+СВЦЭМ!$D$10+'СЕТ СН'!$G$5-'СЕТ СН'!$G$17</f>
        <v>3137.5318441700001</v>
      </c>
    </row>
    <row r="62" spans="1:25" ht="15.75" x14ac:dyDescent="0.2">
      <c r="A62" s="35">
        <f t="shared" si="1"/>
        <v>43723</v>
      </c>
      <c r="B62" s="36">
        <f>SUMIFS(СВЦЭМ!$C$33:$C$776,СВЦЭМ!$A$33:$A$776,$A62,СВЦЭМ!$B$33:$B$776,B$47)+'СЕТ СН'!$G$9+СВЦЭМ!$D$10+'СЕТ СН'!$G$5-'СЕТ СН'!$G$17</f>
        <v>3219.5508184800001</v>
      </c>
      <c r="C62" s="36">
        <f>SUMIFS(СВЦЭМ!$C$33:$C$776,СВЦЭМ!$A$33:$A$776,$A62,СВЦЭМ!$B$33:$B$776,C$47)+'СЕТ СН'!$G$9+СВЦЭМ!$D$10+'СЕТ СН'!$G$5-'СЕТ СН'!$G$17</f>
        <v>3256.5758638300003</v>
      </c>
      <c r="D62" s="36">
        <f>SUMIFS(СВЦЭМ!$C$33:$C$776,СВЦЭМ!$A$33:$A$776,$A62,СВЦЭМ!$B$33:$B$776,D$47)+'СЕТ СН'!$G$9+СВЦЭМ!$D$10+'СЕТ СН'!$G$5-'СЕТ СН'!$G$17</f>
        <v>3280.3030400100001</v>
      </c>
      <c r="E62" s="36">
        <f>SUMIFS(СВЦЭМ!$C$33:$C$776,СВЦЭМ!$A$33:$A$776,$A62,СВЦЭМ!$B$33:$B$776,E$47)+'СЕТ СН'!$G$9+СВЦЭМ!$D$10+'СЕТ СН'!$G$5-'СЕТ СН'!$G$17</f>
        <v>3290.6013328400004</v>
      </c>
      <c r="F62" s="36">
        <f>SUMIFS(СВЦЭМ!$C$33:$C$776,СВЦЭМ!$A$33:$A$776,$A62,СВЦЭМ!$B$33:$B$776,F$47)+'СЕТ СН'!$G$9+СВЦЭМ!$D$10+'СЕТ СН'!$G$5-'СЕТ СН'!$G$17</f>
        <v>3293.1744776300002</v>
      </c>
      <c r="G62" s="36">
        <f>SUMIFS(СВЦЭМ!$C$33:$C$776,СВЦЭМ!$A$33:$A$776,$A62,СВЦЭМ!$B$33:$B$776,G$47)+'СЕТ СН'!$G$9+СВЦЭМ!$D$10+'СЕТ СН'!$G$5-'СЕТ СН'!$G$17</f>
        <v>3287.7100786700003</v>
      </c>
      <c r="H62" s="36">
        <f>SUMIFS(СВЦЭМ!$C$33:$C$776,СВЦЭМ!$A$33:$A$776,$A62,СВЦЭМ!$B$33:$B$776,H$47)+'СЕТ СН'!$G$9+СВЦЭМ!$D$10+'СЕТ СН'!$G$5-'СЕТ СН'!$G$17</f>
        <v>3268.0515207799999</v>
      </c>
      <c r="I62" s="36">
        <f>SUMIFS(СВЦЭМ!$C$33:$C$776,СВЦЭМ!$A$33:$A$776,$A62,СВЦЭМ!$B$33:$B$776,I$47)+'СЕТ СН'!$G$9+СВЦЭМ!$D$10+'СЕТ СН'!$G$5-'СЕТ СН'!$G$17</f>
        <v>3239.90122978</v>
      </c>
      <c r="J62" s="36">
        <f>SUMIFS(СВЦЭМ!$C$33:$C$776,СВЦЭМ!$A$33:$A$776,$A62,СВЦЭМ!$B$33:$B$776,J$47)+'СЕТ СН'!$G$9+СВЦЭМ!$D$10+'СЕТ СН'!$G$5-'СЕТ СН'!$G$17</f>
        <v>3190.02949541</v>
      </c>
      <c r="K62" s="36">
        <f>SUMIFS(СВЦЭМ!$C$33:$C$776,СВЦЭМ!$A$33:$A$776,$A62,СВЦЭМ!$B$33:$B$776,K$47)+'СЕТ СН'!$G$9+СВЦЭМ!$D$10+'СЕТ СН'!$G$5-'СЕТ СН'!$G$17</f>
        <v>3163.8214998600001</v>
      </c>
      <c r="L62" s="36">
        <f>SUMIFS(СВЦЭМ!$C$33:$C$776,СВЦЭМ!$A$33:$A$776,$A62,СВЦЭМ!$B$33:$B$776,L$47)+'СЕТ СН'!$G$9+СВЦЭМ!$D$10+'СЕТ СН'!$G$5-'СЕТ СН'!$G$17</f>
        <v>3175.84298936</v>
      </c>
      <c r="M62" s="36">
        <f>SUMIFS(СВЦЭМ!$C$33:$C$776,СВЦЭМ!$A$33:$A$776,$A62,СВЦЭМ!$B$33:$B$776,M$47)+'СЕТ СН'!$G$9+СВЦЭМ!$D$10+'СЕТ СН'!$G$5-'СЕТ СН'!$G$17</f>
        <v>3167.8998041900004</v>
      </c>
      <c r="N62" s="36">
        <f>SUMIFS(СВЦЭМ!$C$33:$C$776,СВЦЭМ!$A$33:$A$776,$A62,СВЦЭМ!$B$33:$B$776,N$47)+'СЕТ СН'!$G$9+СВЦЭМ!$D$10+'СЕТ СН'!$G$5-'СЕТ СН'!$G$17</f>
        <v>3161.5616487900002</v>
      </c>
      <c r="O62" s="36">
        <f>SUMIFS(СВЦЭМ!$C$33:$C$776,СВЦЭМ!$A$33:$A$776,$A62,СВЦЭМ!$B$33:$B$776,O$47)+'СЕТ СН'!$G$9+СВЦЭМ!$D$10+'СЕТ СН'!$G$5-'СЕТ СН'!$G$17</f>
        <v>3169.1594997000002</v>
      </c>
      <c r="P62" s="36">
        <f>SUMIFS(СВЦЭМ!$C$33:$C$776,СВЦЭМ!$A$33:$A$776,$A62,СВЦЭМ!$B$33:$B$776,P$47)+'СЕТ СН'!$G$9+СВЦЭМ!$D$10+'СЕТ СН'!$G$5-'СЕТ СН'!$G$17</f>
        <v>3174.3711921300001</v>
      </c>
      <c r="Q62" s="36">
        <f>SUMIFS(СВЦЭМ!$C$33:$C$776,СВЦЭМ!$A$33:$A$776,$A62,СВЦЭМ!$B$33:$B$776,Q$47)+'СЕТ СН'!$G$9+СВЦЭМ!$D$10+'СЕТ СН'!$G$5-'СЕТ СН'!$G$17</f>
        <v>3180.8770664900003</v>
      </c>
      <c r="R62" s="36">
        <f>SUMIFS(СВЦЭМ!$C$33:$C$776,СВЦЭМ!$A$33:$A$776,$A62,СВЦЭМ!$B$33:$B$776,R$47)+'СЕТ СН'!$G$9+СВЦЭМ!$D$10+'СЕТ СН'!$G$5-'СЕТ СН'!$G$17</f>
        <v>3134.47853472</v>
      </c>
      <c r="S62" s="36">
        <f>SUMIFS(СВЦЭМ!$C$33:$C$776,СВЦЭМ!$A$33:$A$776,$A62,СВЦЭМ!$B$33:$B$776,S$47)+'СЕТ СН'!$G$9+СВЦЭМ!$D$10+'СЕТ СН'!$G$5-'СЕТ СН'!$G$17</f>
        <v>3122.08771505</v>
      </c>
      <c r="T62" s="36">
        <f>SUMIFS(СВЦЭМ!$C$33:$C$776,СВЦЭМ!$A$33:$A$776,$A62,СВЦЭМ!$B$33:$B$776,T$47)+'СЕТ СН'!$G$9+СВЦЭМ!$D$10+'СЕТ СН'!$G$5-'СЕТ СН'!$G$17</f>
        <v>3130.8620478600001</v>
      </c>
      <c r="U62" s="36">
        <f>SUMIFS(СВЦЭМ!$C$33:$C$776,СВЦЭМ!$A$33:$A$776,$A62,СВЦЭМ!$B$33:$B$776,U$47)+'СЕТ СН'!$G$9+СВЦЭМ!$D$10+'СЕТ СН'!$G$5-'СЕТ СН'!$G$17</f>
        <v>3147.5317747899999</v>
      </c>
      <c r="V62" s="36">
        <f>SUMIFS(СВЦЭМ!$C$33:$C$776,СВЦЭМ!$A$33:$A$776,$A62,СВЦЭМ!$B$33:$B$776,V$47)+'СЕТ СН'!$G$9+СВЦЭМ!$D$10+'СЕТ СН'!$G$5-'СЕТ СН'!$G$17</f>
        <v>3171.3992642000003</v>
      </c>
      <c r="W62" s="36">
        <f>SUMIFS(СВЦЭМ!$C$33:$C$776,СВЦЭМ!$A$33:$A$776,$A62,СВЦЭМ!$B$33:$B$776,W$47)+'СЕТ СН'!$G$9+СВЦЭМ!$D$10+'СЕТ СН'!$G$5-'СЕТ СН'!$G$17</f>
        <v>3161.1179919800002</v>
      </c>
      <c r="X62" s="36">
        <f>SUMIFS(СВЦЭМ!$C$33:$C$776,СВЦЭМ!$A$33:$A$776,$A62,СВЦЭМ!$B$33:$B$776,X$47)+'СЕТ СН'!$G$9+СВЦЭМ!$D$10+'СЕТ СН'!$G$5-'СЕТ СН'!$G$17</f>
        <v>3120.7667778100003</v>
      </c>
      <c r="Y62" s="36">
        <f>SUMIFS(СВЦЭМ!$C$33:$C$776,СВЦЭМ!$A$33:$A$776,$A62,СВЦЭМ!$B$33:$B$776,Y$47)+'СЕТ СН'!$G$9+СВЦЭМ!$D$10+'СЕТ СН'!$G$5-'СЕТ СН'!$G$17</f>
        <v>3168.61819096</v>
      </c>
    </row>
    <row r="63" spans="1:25" ht="15.75" x14ac:dyDescent="0.2">
      <c r="A63" s="35">
        <f t="shared" si="1"/>
        <v>43724</v>
      </c>
      <c r="B63" s="36">
        <f>SUMIFS(СВЦЭМ!$C$33:$C$776,СВЦЭМ!$A$33:$A$776,$A63,СВЦЭМ!$B$33:$B$776,B$47)+'СЕТ СН'!$G$9+СВЦЭМ!$D$10+'СЕТ СН'!$G$5-'СЕТ СН'!$G$17</f>
        <v>3257.96016495</v>
      </c>
      <c r="C63" s="36">
        <f>SUMIFS(СВЦЭМ!$C$33:$C$776,СВЦЭМ!$A$33:$A$776,$A63,СВЦЭМ!$B$33:$B$776,C$47)+'СЕТ СН'!$G$9+СВЦЭМ!$D$10+'СЕТ СН'!$G$5-'СЕТ СН'!$G$17</f>
        <v>3293.6172836000001</v>
      </c>
      <c r="D63" s="36">
        <f>SUMIFS(СВЦЭМ!$C$33:$C$776,СВЦЭМ!$A$33:$A$776,$A63,СВЦЭМ!$B$33:$B$776,D$47)+'СЕТ СН'!$G$9+СВЦЭМ!$D$10+'СЕТ СН'!$G$5-'СЕТ СН'!$G$17</f>
        <v>3312.0300792200001</v>
      </c>
      <c r="E63" s="36">
        <f>SUMIFS(СВЦЭМ!$C$33:$C$776,СВЦЭМ!$A$33:$A$776,$A63,СВЦЭМ!$B$33:$B$776,E$47)+'СЕТ СН'!$G$9+СВЦЭМ!$D$10+'СЕТ СН'!$G$5-'СЕТ СН'!$G$17</f>
        <v>3317.4196090100004</v>
      </c>
      <c r="F63" s="36">
        <f>SUMIFS(СВЦЭМ!$C$33:$C$776,СВЦЭМ!$A$33:$A$776,$A63,СВЦЭМ!$B$33:$B$776,F$47)+'СЕТ СН'!$G$9+СВЦЭМ!$D$10+'СЕТ СН'!$G$5-'СЕТ СН'!$G$17</f>
        <v>3319.2661517800002</v>
      </c>
      <c r="G63" s="36">
        <f>SUMIFS(СВЦЭМ!$C$33:$C$776,СВЦЭМ!$A$33:$A$776,$A63,СВЦЭМ!$B$33:$B$776,G$47)+'СЕТ СН'!$G$9+СВЦЭМ!$D$10+'СЕТ СН'!$G$5-'СЕТ СН'!$G$17</f>
        <v>3316.64013239</v>
      </c>
      <c r="H63" s="36">
        <f>SUMIFS(СВЦЭМ!$C$33:$C$776,СВЦЭМ!$A$33:$A$776,$A63,СВЦЭМ!$B$33:$B$776,H$47)+'СЕТ СН'!$G$9+СВЦЭМ!$D$10+'СЕТ СН'!$G$5-'СЕТ СН'!$G$17</f>
        <v>3273.71452813</v>
      </c>
      <c r="I63" s="36">
        <f>SUMIFS(СВЦЭМ!$C$33:$C$776,СВЦЭМ!$A$33:$A$776,$A63,СВЦЭМ!$B$33:$B$776,I$47)+'СЕТ СН'!$G$9+СВЦЭМ!$D$10+'СЕТ СН'!$G$5-'СЕТ СН'!$G$17</f>
        <v>3227.9058446400004</v>
      </c>
      <c r="J63" s="36">
        <f>SUMIFS(СВЦЭМ!$C$33:$C$776,СВЦЭМ!$A$33:$A$776,$A63,СВЦЭМ!$B$33:$B$776,J$47)+'СЕТ СН'!$G$9+СВЦЭМ!$D$10+'СЕТ СН'!$G$5-'СЕТ СН'!$G$17</f>
        <v>3213.9853789899998</v>
      </c>
      <c r="K63" s="36">
        <f>SUMIFS(СВЦЭМ!$C$33:$C$776,СВЦЭМ!$A$33:$A$776,$A63,СВЦЭМ!$B$33:$B$776,K$47)+'СЕТ СН'!$G$9+СВЦЭМ!$D$10+'СЕТ СН'!$G$5-'СЕТ СН'!$G$17</f>
        <v>3226.9109451100003</v>
      </c>
      <c r="L63" s="36">
        <f>SUMIFS(СВЦЭМ!$C$33:$C$776,СВЦЭМ!$A$33:$A$776,$A63,СВЦЭМ!$B$33:$B$776,L$47)+'СЕТ СН'!$G$9+СВЦЭМ!$D$10+'СЕТ СН'!$G$5-'СЕТ СН'!$G$17</f>
        <v>3226.56226552</v>
      </c>
      <c r="M63" s="36">
        <f>SUMIFS(СВЦЭМ!$C$33:$C$776,СВЦЭМ!$A$33:$A$776,$A63,СВЦЭМ!$B$33:$B$776,M$47)+'СЕТ СН'!$G$9+СВЦЭМ!$D$10+'СЕТ СН'!$G$5-'СЕТ СН'!$G$17</f>
        <v>3212.7139323400002</v>
      </c>
      <c r="N63" s="36">
        <f>SUMIFS(СВЦЭМ!$C$33:$C$776,СВЦЭМ!$A$33:$A$776,$A63,СВЦЭМ!$B$33:$B$776,N$47)+'СЕТ СН'!$G$9+СВЦЭМ!$D$10+'СЕТ СН'!$G$5-'СЕТ СН'!$G$17</f>
        <v>3206.00679575</v>
      </c>
      <c r="O63" s="36">
        <f>SUMIFS(СВЦЭМ!$C$33:$C$776,СВЦЭМ!$A$33:$A$776,$A63,СВЦЭМ!$B$33:$B$776,O$47)+'СЕТ СН'!$G$9+СВЦЭМ!$D$10+'СЕТ СН'!$G$5-'СЕТ СН'!$G$17</f>
        <v>3207.04443395</v>
      </c>
      <c r="P63" s="36">
        <f>SUMIFS(СВЦЭМ!$C$33:$C$776,СВЦЭМ!$A$33:$A$776,$A63,СВЦЭМ!$B$33:$B$776,P$47)+'СЕТ СН'!$G$9+СВЦЭМ!$D$10+'СЕТ СН'!$G$5-'СЕТ СН'!$G$17</f>
        <v>3211.54606199</v>
      </c>
      <c r="Q63" s="36">
        <f>SUMIFS(СВЦЭМ!$C$33:$C$776,СВЦЭМ!$A$33:$A$776,$A63,СВЦЭМ!$B$33:$B$776,Q$47)+'СЕТ СН'!$G$9+СВЦЭМ!$D$10+'СЕТ СН'!$G$5-'СЕТ СН'!$G$17</f>
        <v>3213.3008437200001</v>
      </c>
      <c r="R63" s="36">
        <f>SUMIFS(СВЦЭМ!$C$33:$C$776,СВЦЭМ!$A$33:$A$776,$A63,СВЦЭМ!$B$33:$B$776,R$47)+'СЕТ СН'!$G$9+СВЦЭМ!$D$10+'СЕТ СН'!$G$5-'СЕТ СН'!$G$17</f>
        <v>3176.2517854600001</v>
      </c>
      <c r="S63" s="36">
        <f>SUMIFS(СВЦЭМ!$C$33:$C$776,СВЦЭМ!$A$33:$A$776,$A63,СВЦЭМ!$B$33:$B$776,S$47)+'СЕТ СН'!$G$9+СВЦЭМ!$D$10+'СЕТ СН'!$G$5-'СЕТ СН'!$G$17</f>
        <v>3177.0899363900003</v>
      </c>
      <c r="T63" s="36">
        <f>SUMIFS(СВЦЭМ!$C$33:$C$776,СВЦЭМ!$A$33:$A$776,$A63,СВЦЭМ!$B$33:$B$776,T$47)+'СЕТ СН'!$G$9+СВЦЭМ!$D$10+'СЕТ СН'!$G$5-'СЕТ СН'!$G$17</f>
        <v>3180.52392629</v>
      </c>
      <c r="U63" s="36">
        <f>SUMIFS(СВЦЭМ!$C$33:$C$776,СВЦЭМ!$A$33:$A$776,$A63,СВЦЭМ!$B$33:$B$776,U$47)+'СЕТ СН'!$G$9+СВЦЭМ!$D$10+'СЕТ СН'!$G$5-'СЕТ СН'!$G$17</f>
        <v>3206.7242340100001</v>
      </c>
      <c r="V63" s="36">
        <f>SUMIFS(СВЦЭМ!$C$33:$C$776,СВЦЭМ!$A$33:$A$776,$A63,СВЦЭМ!$B$33:$B$776,V$47)+'СЕТ СН'!$G$9+СВЦЭМ!$D$10+'СЕТ СН'!$G$5-'СЕТ СН'!$G$17</f>
        <v>3225.1764838300001</v>
      </c>
      <c r="W63" s="36">
        <f>SUMIFS(СВЦЭМ!$C$33:$C$776,СВЦЭМ!$A$33:$A$776,$A63,СВЦЭМ!$B$33:$B$776,W$47)+'СЕТ СН'!$G$9+СВЦЭМ!$D$10+'СЕТ СН'!$G$5-'СЕТ СН'!$G$17</f>
        <v>3218.1842154700003</v>
      </c>
      <c r="X63" s="36">
        <f>SUMIFS(СВЦЭМ!$C$33:$C$776,СВЦЭМ!$A$33:$A$776,$A63,СВЦЭМ!$B$33:$B$776,X$47)+'СЕТ СН'!$G$9+СВЦЭМ!$D$10+'СЕТ СН'!$G$5-'СЕТ СН'!$G$17</f>
        <v>3181.83162421</v>
      </c>
      <c r="Y63" s="36">
        <f>SUMIFS(СВЦЭМ!$C$33:$C$776,СВЦЭМ!$A$33:$A$776,$A63,СВЦЭМ!$B$33:$B$776,Y$47)+'СЕТ СН'!$G$9+СВЦЭМ!$D$10+'СЕТ СН'!$G$5-'СЕТ СН'!$G$17</f>
        <v>3135.0955410400002</v>
      </c>
    </row>
    <row r="64" spans="1:25" ht="15.75" x14ac:dyDescent="0.2">
      <c r="A64" s="35">
        <f t="shared" si="1"/>
        <v>43725</v>
      </c>
      <c r="B64" s="36">
        <f>SUMIFS(СВЦЭМ!$C$33:$C$776,СВЦЭМ!$A$33:$A$776,$A64,СВЦЭМ!$B$33:$B$776,B$47)+'СЕТ СН'!$G$9+СВЦЭМ!$D$10+'СЕТ СН'!$G$5-'СЕТ СН'!$G$17</f>
        <v>3182.5258296700003</v>
      </c>
      <c r="C64" s="36">
        <f>SUMIFS(СВЦЭМ!$C$33:$C$776,СВЦЭМ!$A$33:$A$776,$A64,СВЦЭМ!$B$33:$B$776,C$47)+'СЕТ СН'!$G$9+СВЦЭМ!$D$10+'СЕТ СН'!$G$5-'СЕТ СН'!$G$17</f>
        <v>3206.2300467800001</v>
      </c>
      <c r="D64" s="36">
        <f>SUMIFS(СВЦЭМ!$C$33:$C$776,СВЦЭМ!$A$33:$A$776,$A64,СВЦЭМ!$B$33:$B$776,D$47)+'СЕТ СН'!$G$9+СВЦЭМ!$D$10+'СЕТ СН'!$G$5-'СЕТ СН'!$G$17</f>
        <v>3210.1662431700001</v>
      </c>
      <c r="E64" s="36">
        <f>SUMIFS(СВЦЭМ!$C$33:$C$776,СВЦЭМ!$A$33:$A$776,$A64,СВЦЭМ!$B$33:$B$776,E$47)+'СЕТ СН'!$G$9+СВЦЭМ!$D$10+'СЕТ СН'!$G$5-'СЕТ СН'!$G$17</f>
        <v>3217.8567121200003</v>
      </c>
      <c r="F64" s="36">
        <f>SUMIFS(СВЦЭМ!$C$33:$C$776,СВЦЭМ!$A$33:$A$776,$A64,СВЦЭМ!$B$33:$B$776,F$47)+'СЕТ СН'!$G$9+СВЦЭМ!$D$10+'СЕТ СН'!$G$5-'СЕТ СН'!$G$17</f>
        <v>3227.3491617700001</v>
      </c>
      <c r="G64" s="36">
        <f>SUMIFS(СВЦЭМ!$C$33:$C$776,СВЦЭМ!$A$33:$A$776,$A64,СВЦЭМ!$B$33:$B$776,G$47)+'СЕТ СН'!$G$9+СВЦЭМ!$D$10+'СЕТ СН'!$G$5-'СЕТ СН'!$G$17</f>
        <v>3216.8259405100002</v>
      </c>
      <c r="H64" s="36">
        <f>SUMIFS(СВЦЭМ!$C$33:$C$776,СВЦЭМ!$A$33:$A$776,$A64,СВЦЭМ!$B$33:$B$776,H$47)+'СЕТ СН'!$G$9+СВЦЭМ!$D$10+'СЕТ СН'!$G$5-'СЕТ СН'!$G$17</f>
        <v>3178.4234273000002</v>
      </c>
      <c r="I64" s="36">
        <f>SUMIFS(СВЦЭМ!$C$33:$C$776,СВЦЭМ!$A$33:$A$776,$A64,СВЦЭМ!$B$33:$B$776,I$47)+'СЕТ СН'!$G$9+СВЦЭМ!$D$10+'СЕТ СН'!$G$5-'СЕТ СН'!$G$17</f>
        <v>3194.5378879</v>
      </c>
      <c r="J64" s="36">
        <f>SUMIFS(СВЦЭМ!$C$33:$C$776,СВЦЭМ!$A$33:$A$776,$A64,СВЦЭМ!$B$33:$B$776,J$47)+'СЕТ СН'!$G$9+СВЦЭМ!$D$10+'СЕТ СН'!$G$5-'СЕТ СН'!$G$17</f>
        <v>3211.8012114000003</v>
      </c>
      <c r="K64" s="36">
        <f>SUMIFS(СВЦЭМ!$C$33:$C$776,СВЦЭМ!$A$33:$A$776,$A64,СВЦЭМ!$B$33:$B$776,K$47)+'СЕТ СН'!$G$9+СВЦЭМ!$D$10+'СЕТ СН'!$G$5-'СЕТ СН'!$G$17</f>
        <v>3217.5350991800001</v>
      </c>
      <c r="L64" s="36">
        <f>SUMIFS(СВЦЭМ!$C$33:$C$776,СВЦЭМ!$A$33:$A$776,$A64,СВЦЭМ!$B$33:$B$776,L$47)+'СЕТ СН'!$G$9+СВЦЭМ!$D$10+'СЕТ СН'!$G$5-'СЕТ СН'!$G$17</f>
        <v>3207.33243709</v>
      </c>
      <c r="M64" s="36">
        <f>SUMIFS(СВЦЭМ!$C$33:$C$776,СВЦЭМ!$A$33:$A$776,$A64,СВЦЭМ!$B$33:$B$776,M$47)+'СЕТ СН'!$G$9+СВЦЭМ!$D$10+'СЕТ СН'!$G$5-'СЕТ СН'!$G$17</f>
        <v>3208.01366074</v>
      </c>
      <c r="N64" s="36">
        <f>SUMIFS(СВЦЭМ!$C$33:$C$776,СВЦЭМ!$A$33:$A$776,$A64,СВЦЭМ!$B$33:$B$776,N$47)+'СЕТ СН'!$G$9+СВЦЭМ!$D$10+'СЕТ СН'!$G$5-'СЕТ СН'!$G$17</f>
        <v>3215.7619468100002</v>
      </c>
      <c r="O64" s="36">
        <f>SUMIFS(СВЦЭМ!$C$33:$C$776,СВЦЭМ!$A$33:$A$776,$A64,СВЦЭМ!$B$33:$B$776,O$47)+'СЕТ СН'!$G$9+СВЦЭМ!$D$10+'СЕТ СН'!$G$5-'СЕТ СН'!$G$17</f>
        <v>3223.2653349299999</v>
      </c>
      <c r="P64" s="36">
        <f>SUMIFS(СВЦЭМ!$C$33:$C$776,СВЦЭМ!$A$33:$A$776,$A64,СВЦЭМ!$B$33:$B$776,P$47)+'СЕТ СН'!$G$9+СВЦЭМ!$D$10+'СЕТ СН'!$G$5-'СЕТ СН'!$G$17</f>
        <v>3229.5957863399999</v>
      </c>
      <c r="Q64" s="36">
        <f>SUMIFS(СВЦЭМ!$C$33:$C$776,СВЦЭМ!$A$33:$A$776,$A64,СВЦЭМ!$B$33:$B$776,Q$47)+'СЕТ СН'!$G$9+СВЦЭМ!$D$10+'СЕТ СН'!$G$5-'СЕТ СН'!$G$17</f>
        <v>3228.7779727300003</v>
      </c>
      <c r="R64" s="36">
        <f>SUMIFS(СВЦЭМ!$C$33:$C$776,СВЦЭМ!$A$33:$A$776,$A64,СВЦЭМ!$B$33:$B$776,R$47)+'СЕТ СН'!$G$9+СВЦЭМ!$D$10+'СЕТ СН'!$G$5-'СЕТ СН'!$G$17</f>
        <v>3179.33568337</v>
      </c>
      <c r="S64" s="36">
        <f>SUMIFS(СВЦЭМ!$C$33:$C$776,СВЦЭМ!$A$33:$A$776,$A64,СВЦЭМ!$B$33:$B$776,S$47)+'СЕТ СН'!$G$9+СВЦЭМ!$D$10+'СЕТ СН'!$G$5-'СЕТ СН'!$G$17</f>
        <v>3138.8563254000001</v>
      </c>
      <c r="T64" s="36">
        <f>SUMIFS(СВЦЭМ!$C$33:$C$776,СВЦЭМ!$A$33:$A$776,$A64,СВЦЭМ!$B$33:$B$776,T$47)+'СЕТ СН'!$G$9+СВЦЭМ!$D$10+'СЕТ СН'!$G$5-'СЕТ СН'!$G$17</f>
        <v>3132.2617112300004</v>
      </c>
      <c r="U64" s="36">
        <f>SUMIFS(СВЦЭМ!$C$33:$C$776,СВЦЭМ!$A$33:$A$776,$A64,СВЦЭМ!$B$33:$B$776,U$47)+'СЕТ СН'!$G$9+СВЦЭМ!$D$10+'СЕТ СН'!$G$5-'СЕТ СН'!$G$17</f>
        <v>3140.3208878100004</v>
      </c>
      <c r="V64" s="36">
        <f>SUMIFS(СВЦЭМ!$C$33:$C$776,СВЦЭМ!$A$33:$A$776,$A64,СВЦЭМ!$B$33:$B$776,V$47)+'СЕТ СН'!$G$9+СВЦЭМ!$D$10+'СЕТ СН'!$G$5-'СЕТ СН'!$G$17</f>
        <v>3145.8359722300002</v>
      </c>
      <c r="W64" s="36">
        <f>SUMIFS(СВЦЭМ!$C$33:$C$776,СВЦЭМ!$A$33:$A$776,$A64,СВЦЭМ!$B$33:$B$776,W$47)+'СЕТ СН'!$G$9+СВЦЭМ!$D$10+'СЕТ СН'!$G$5-'СЕТ СН'!$G$17</f>
        <v>3127.9643621800001</v>
      </c>
      <c r="X64" s="36">
        <f>SUMIFS(СВЦЭМ!$C$33:$C$776,СВЦЭМ!$A$33:$A$776,$A64,СВЦЭМ!$B$33:$B$776,X$47)+'СЕТ СН'!$G$9+СВЦЭМ!$D$10+'СЕТ СН'!$G$5-'СЕТ СН'!$G$17</f>
        <v>3142.9444126200001</v>
      </c>
      <c r="Y64" s="36">
        <f>SUMIFS(СВЦЭМ!$C$33:$C$776,СВЦЭМ!$A$33:$A$776,$A64,СВЦЭМ!$B$33:$B$776,Y$47)+'СЕТ СН'!$G$9+СВЦЭМ!$D$10+'СЕТ СН'!$G$5-'СЕТ СН'!$G$17</f>
        <v>3225.5059674300001</v>
      </c>
    </row>
    <row r="65" spans="1:27" ht="15.75" x14ac:dyDescent="0.2">
      <c r="A65" s="35">
        <f t="shared" si="1"/>
        <v>43726</v>
      </c>
      <c r="B65" s="36">
        <f>SUMIFS(СВЦЭМ!$C$33:$C$776,СВЦЭМ!$A$33:$A$776,$A65,СВЦЭМ!$B$33:$B$776,B$47)+'СЕТ СН'!$G$9+СВЦЭМ!$D$10+'СЕТ СН'!$G$5-'СЕТ СН'!$G$17</f>
        <v>3269.1357599400003</v>
      </c>
      <c r="C65" s="36">
        <f>SUMIFS(СВЦЭМ!$C$33:$C$776,СВЦЭМ!$A$33:$A$776,$A65,СВЦЭМ!$B$33:$B$776,C$47)+'СЕТ СН'!$G$9+СВЦЭМ!$D$10+'СЕТ СН'!$G$5-'СЕТ СН'!$G$17</f>
        <v>3271.99686608</v>
      </c>
      <c r="D65" s="36">
        <f>SUMIFS(СВЦЭМ!$C$33:$C$776,СВЦЭМ!$A$33:$A$776,$A65,СВЦЭМ!$B$33:$B$776,D$47)+'СЕТ СН'!$G$9+СВЦЭМ!$D$10+'СЕТ СН'!$G$5-'СЕТ СН'!$G$17</f>
        <v>3278.9782687500001</v>
      </c>
      <c r="E65" s="36">
        <f>SUMIFS(СВЦЭМ!$C$33:$C$776,СВЦЭМ!$A$33:$A$776,$A65,СВЦЭМ!$B$33:$B$776,E$47)+'СЕТ СН'!$G$9+СВЦЭМ!$D$10+'СЕТ СН'!$G$5-'СЕТ СН'!$G$17</f>
        <v>3285.1955582800001</v>
      </c>
      <c r="F65" s="36">
        <f>SUMIFS(СВЦЭМ!$C$33:$C$776,СВЦЭМ!$A$33:$A$776,$A65,СВЦЭМ!$B$33:$B$776,F$47)+'СЕТ СН'!$G$9+СВЦЭМ!$D$10+'СЕТ СН'!$G$5-'СЕТ СН'!$G$17</f>
        <v>3285.6172919600003</v>
      </c>
      <c r="G65" s="36">
        <f>SUMIFS(СВЦЭМ!$C$33:$C$776,СВЦЭМ!$A$33:$A$776,$A65,СВЦЭМ!$B$33:$B$776,G$47)+'СЕТ СН'!$G$9+СВЦЭМ!$D$10+'СЕТ СН'!$G$5-'СЕТ СН'!$G$17</f>
        <v>3265.72489885</v>
      </c>
      <c r="H65" s="36">
        <f>SUMIFS(СВЦЭМ!$C$33:$C$776,СВЦЭМ!$A$33:$A$776,$A65,СВЦЭМ!$B$33:$B$776,H$47)+'СЕТ СН'!$G$9+СВЦЭМ!$D$10+'СЕТ СН'!$G$5-'СЕТ СН'!$G$17</f>
        <v>3226.2115930999998</v>
      </c>
      <c r="I65" s="36">
        <f>SUMIFS(СВЦЭМ!$C$33:$C$776,СВЦЭМ!$A$33:$A$776,$A65,СВЦЭМ!$B$33:$B$776,I$47)+'СЕТ СН'!$G$9+СВЦЭМ!$D$10+'СЕТ СН'!$G$5-'СЕТ СН'!$G$17</f>
        <v>3183.8013330900003</v>
      </c>
      <c r="J65" s="36">
        <f>SUMIFS(СВЦЭМ!$C$33:$C$776,СВЦЭМ!$A$33:$A$776,$A65,СВЦЭМ!$B$33:$B$776,J$47)+'СЕТ СН'!$G$9+СВЦЭМ!$D$10+'СЕТ СН'!$G$5-'СЕТ СН'!$G$17</f>
        <v>3147.99952966</v>
      </c>
      <c r="K65" s="36">
        <f>SUMIFS(СВЦЭМ!$C$33:$C$776,СВЦЭМ!$A$33:$A$776,$A65,СВЦЭМ!$B$33:$B$776,K$47)+'СЕТ СН'!$G$9+СВЦЭМ!$D$10+'СЕТ СН'!$G$5-'СЕТ СН'!$G$17</f>
        <v>3139.2142185600001</v>
      </c>
      <c r="L65" s="36">
        <f>SUMIFS(СВЦЭМ!$C$33:$C$776,СВЦЭМ!$A$33:$A$776,$A65,СВЦЭМ!$B$33:$B$776,L$47)+'СЕТ СН'!$G$9+СВЦЭМ!$D$10+'СЕТ СН'!$G$5-'СЕТ СН'!$G$17</f>
        <v>3134.12398059</v>
      </c>
      <c r="M65" s="36">
        <f>SUMIFS(СВЦЭМ!$C$33:$C$776,СВЦЭМ!$A$33:$A$776,$A65,СВЦЭМ!$B$33:$B$776,M$47)+'СЕТ СН'!$G$9+СВЦЭМ!$D$10+'СЕТ СН'!$G$5-'СЕТ СН'!$G$17</f>
        <v>3127.7893384200001</v>
      </c>
      <c r="N65" s="36">
        <f>SUMIFS(СВЦЭМ!$C$33:$C$776,СВЦЭМ!$A$33:$A$776,$A65,СВЦЭМ!$B$33:$B$776,N$47)+'СЕТ СН'!$G$9+СВЦЭМ!$D$10+'СЕТ СН'!$G$5-'СЕТ СН'!$G$17</f>
        <v>3133.8327291300002</v>
      </c>
      <c r="O65" s="36">
        <f>SUMIFS(СВЦЭМ!$C$33:$C$776,СВЦЭМ!$A$33:$A$776,$A65,СВЦЭМ!$B$33:$B$776,O$47)+'СЕТ СН'!$G$9+СВЦЭМ!$D$10+'СЕТ СН'!$G$5-'СЕТ СН'!$G$17</f>
        <v>3142.2575418200004</v>
      </c>
      <c r="P65" s="36">
        <f>SUMIFS(СВЦЭМ!$C$33:$C$776,СВЦЭМ!$A$33:$A$776,$A65,СВЦЭМ!$B$33:$B$776,P$47)+'СЕТ СН'!$G$9+СВЦЭМ!$D$10+'СЕТ СН'!$G$5-'СЕТ СН'!$G$17</f>
        <v>3148.7947966199999</v>
      </c>
      <c r="Q65" s="36">
        <f>SUMIFS(СВЦЭМ!$C$33:$C$776,СВЦЭМ!$A$33:$A$776,$A65,СВЦЭМ!$B$33:$B$776,Q$47)+'СЕТ СН'!$G$9+СВЦЭМ!$D$10+'СЕТ СН'!$G$5-'СЕТ СН'!$G$17</f>
        <v>3158.75620901</v>
      </c>
      <c r="R65" s="36">
        <f>SUMIFS(СВЦЭМ!$C$33:$C$776,СВЦЭМ!$A$33:$A$776,$A65,СВЦЭМ!$B$33:$B$776,R$47)+'СЕТ СН'!$G$9+СВЦЭМ!$D$10+'СЕТ СН'!$G$5-'СЕТ СН'!$G$17</f>
        <v>3134.1781793999999</v>
      </c>
      <c r="S65" s="36">
        <f>SUMIFS(СВЦЭМ!$C$33:$C$776,СВЦЭМ!$A$33:$A$776,$A65,СВЦЭМ!$B$33:$B$776,S$47)+'СЕТ СН'!$G$9+СВЦЭМ!$D$10+'СЕТ СН'!$G$5-'СЕТ СН'!$G$17</f>
        <v>3117.78384142</v>
      </c>
      <c r="T65" s="36">
        <f>SUMIFS(СВЦЭМ!$C$33:$C$776,СВЦЭМ!$A$33:$A$776,$A65,СВЦЭМ!$B$33:$B$776,T$47)+'СЕТ СН'!$G$9+СВЦЭМ!$D$10+'СЕТ СН'!$G$5-'СЕТ СН'!$G$17</f>
        <v>3146.9324438200001</v>
      </c>
      <c r="U65" s="36">
        <f>SUMIFS(СВЦЭМ!$C$33:$C$776,СВЦЭМ!$A$33:$A$776,$A65,СВЦЭМ!$B$33:$B$776,U$47)+'СЕТ СН'!$G$9+СВЦЭМ!$D$10+'СЕТ СН'!$G$5-'СЕТ СН'!$G$17</f>
        <v>3181.3674131300004</v>
      </c>
      <c r="V65" s="36">
        <f>SUMIFS(СВЦЭМ!$C$33:$C$776,СВЦЭМ!$A$33:$A$776,$A65,СВЦЭМ!$B$33:$B$776,V$47)+'СЕТ СН'!$G$9+СВЦЭМ!$D$10+'СЕТ СН'!$G$5-'СЕТ СН'!$G$17</f>
        <v>3199.29662426</v>
      </c>
      <c r="W65" s="36">
        <f>SUMIFS(СВЦЭМ!$C$33:$C$776,СВЦЭМ!$A$33:$A$776,$A65,СВЦЭМ!$B$33:$B$776,W$47)+'СЕТ СН'!$G$9+СВЦЭМ!$D$10+'СЕТ СН'!$G$5-'СЕТ СН'!$G$17</f>
        <v>3184.2913840700003</v>
      </c>
      <c r="X65" s="36">
        <f>SUMIFS(СВЦЭМ!$C$33:$C$776,СВЦЭМ!$A$33:$A$776,$A65,СВЦЭМ!$B$33:$B$776,X$47)+'СЕТ СН'!$G$9+СВЦЭМ!$D$10+'СЕТ СН'!$G$5-'СЕТ СН'!$G$17</f>
        <v>3148.6828438400003</v>
      </c>
      <c r="Y65" s="36">
        <f>SUMIFS(СВЦЭМ!$C$33:$C$776,СВЦЭМ!$A$33:$A$776,$A65,СВЦЭМ!$B$33:$B$776,Y$47)+'СЕТ СН'!$G$9+СВЦЭМ!$D$10+'СЕТ СН'!$G$5-'СЕТ СН'!$G$17</f>
        <v>3167.2972077499999</v>
      </c>
    </row>
    <row r="66" spans="1:27" ht="15.75" x14ac:dyDescent="0.2">
      <c r="A66" s="35">
        <f t="shared" si="1"/>
        <v>43727</v>
      </c>
      <c r="B66" s="36">
        <f>SUMIFS(СВЦЭМ!$C$33:$C$776,СВЦЭМ!$A$33:$A$776,$A66,СВЦЭМ!$B$33:$B$776,B$47)+'СЕТ СН'!$G$9+СВЦЭМ!$D$10+'СЕТ СН'!$G$5-'СЕТ СН'!$G$17</f>
        <v>3160.9102608800004</v>
      </c>
      <c r="C66" s="36">
        <f>SUMIFS(СВЦЭМ!$C$33:$C$776,СВЦЭМ!$A$33:$A$776,$A66,СВЦЭМ!$B$33:$B$776,C$47)+'СЕТ СН'!$G$9+СВЦЭМ!$D$10+'СЕТ СН'!$G$5-'СЕТ СН'!$G$17</f>
        <v>3183.64794992</v>
      </c>
      <c r="D66" s="36">
        <f>SUMIFS(СВЦЭМ!$C$33:$C$776,СВЦЭМ!$A$33:$A$776,$A66,СВЦЭМ!$B$33:$B$776,D$47)+'СЕТ СН'!$G$9+СВЦЭМ!$D$10+'СЕТ СН'!$G$5-'СЕТ СН'!$G$17</f>
        <v>3211.6633526400001</v>
      </c>
      <c r="E66" s="36">
        <f>SUMIFS(СВЦЭМ!$C$33:$C$776,СВЦЭМ!$A$33:$A$776,$A66,СВЦЭМ!$B$33:$B$776,E$47)+'СЕТ СН'!$G$9+СВЦЭМ!$D$10+'СЕТ СН'!$G$5-'СЕТ СН'!$G$17</f>
        <v>3219.6004358</v>
      </c>
      <c r="F66" s="36">
        <f>SUMIFS(СВЦЭМ!$C$33:$C$776,СВЦЭМ!$A$33:$A$776,$A66,СВЦЭМ!$B$33:$B$776,F$47)+'СЕТ СН'!$G$9+СВЦЭМ!$D$10+'СЕТ СН'!$G$5-'СЕТ СН'!$G$17</f>
        <v>3222.3848034400003</v>
      </c>
      <c r="G66" s="36">
        <f>SUMIFS(СВЦЭМ!$C$33:$C$776,СВЦЭМ!$A$33:$A$776,$A66,СВЦЭМ!$B$33:$B$776,G$47)+'СЕТ СН'!$G$9+СВЦЭМ!$D$10+'СЕТ СН'!$G$5-'СЕТ СН'!$G$17</f>
        <v>3203.47798311</v>
      </c>
      <c r="H66" s="36">
        <f>SUMIFS(СВЦЭМ!$C$33:$C$776,СВЦЭМ!$A$33:$A$776,$A66,СВЦЭМ!$B$33:$B$776,H$47)+'СЕТ СН'!$G$9+СВЦЭМ!$D$10+'СЕТ СН'!$G$5-'СЕТ СН'!$G$17</f>
        <v>3164.1082106000003</v>
      </c>
      <c r="I66" s="36">
        <f>SUMIFS(СВЦЭМ!$C$33:$C$776,СВЦЭМ!$A$33:$A$776,$A66,СВЦЭМ!$B$33:$B$776,I$47)+'СЕТ СН'!$G$9+СВЦЭМ!$D$10+'СЕТ СН'!$G$5-'СЕТ СН'!$G$17</f>
        <v>3120.1313461099999</v>
      </c>
      <c r="J66" s="36">
        <f>SUMIFS(СВЦЭМ!$C$33:$C$776,СВЦЭМ!$A$33:$A$776,$A66,СВЦЭМ!$B$33:$B$776,J$47)+'СЕТ СН'!$G$9+СВЦЭМ!$D$10+'СЕТ СН'!$G$5-'СЕТ СН'!$G$17</f>
        <v>3137.2984691199999</v>
      </c>
      <c r="K66" s="36">
        <f>SUMIFS(СВЦЭМ!$C$33:$C$776,СВЦЭМ!$A$33:$A$776,$A66,СВЦЭМ!$B$33:$B$776,K$47)+'СЕТ СН'!$G$9+СВЦЭМ!$D$10+'СЕТ СН'!$G$5-'СЕТ СН'!$G$17</f>
        <v>3209.3789640800001</v>
      </c>
      <c r="L66" s="36">
        <f>SUMIFS(СВЦЭМ!$C$33:$C$776,СВЦЭМ!$A$33:$A$776,$A66,СВЦЭМ!$B$33:$B$776,L$47)+'СЕТ СН'!$G$9+СВЦЭМ!$D$10+'СЕТ СН'!$G$5-'СЕТ СН'!$G$17</f>
        <v>3264.0660691000003</v>
      </c>
      <c r="M66" s="36">
        <f>SUMIFS(СВЦЭМ!$C$33:$C$776,СВЦЭМ!$A$33:$A$776,$A66,СВЦЭМ!$B$33:$B$776,M$47)+'СЕТ СН'!$G$9+СВЦЭМ!$D$10+'СЕТ СН'!$G$5-'СЕТ СН'!$G$17</f>
        <v>3253.88420632</v>
      </c>
      <c r="N66" s="36">
        <f>SUMIFS(СВЦЭМ!$C$33:$C$776,СВЦЭМ!$A$33:$A$776,$A66,СВЦЭМ!$B$33:$B$776,N$47)+'СЕТ СН'!$G$9+СВЦЭМ!$D$10+'СЕТ СН'!$G$5-'СЕТ СН'!$G$17</f>
        <v>3262.6743583800003</v>
      </c>
      <c r="O66" s="36">
        <f>SUMIFS(СВЦЭМ!$C$33:$C$776,СВЦЭМ!$A$33:$A$776,$A66,СВЦЭМ!$B$33:$B$776,O$47)+'СЕТ СН'!$G$9+СВЦЭМ!$D$10+'СЕТ СН'!$G$5-'СЕТ СН'!$G$17</f>
        <v>3266.9854923000003</v>
      </c>
      <c r="P66" s="36">
        <f>SUMIFS(СВЦЭМ!$C$33:$C$776,СВЦЭМ!$A$33:$A$776,$A66,СВЦЭМ!$B$33:$B$776,P$47)+'СЕТ СН'!$G$9+СВЦЭМ!$D$10+'СЕТ СН'!$G$5-'СЕТ СН'!$G$17</f>
        <v>3145.0220089200002</v>
      </c>
      <c r="Q66" s="36">
        <f>SUMIFS(СВЦЭМ!$C$33:$C$776,СВЦЭМ!$A$33:$A$776,$A66,СВЦЭМ!$B$33:$B$776,Q$47)+'СЕТ СН'!$G$9+СВЦЭМ!$D$10+'СЕТ СН'!$G$5-'СЕТ СН'!$G$17</f>
        <v>3140.4298436400004</v>
      </c>
      <c r="R66" s="36">
        <f>SUMIFS(СВЦЭМ!$C$33:$C$776,СВЦЭМ!$A$33:$A$776,$A66,СВЦЭМ!$B$33:$B$776,R$47)+'СЕТ СН'!$G$9+СВЦЭМ!$D$10+'СЕТ СН'!$G$5-'СЕТ СН'!$G$17</f>
        <v>3141.4016734100001</v>
      </c>
      <c r="S66" s="36">
        <f>SUMIFS(СВЦЭМ!$C$33:$C$776,СВЦЭМ!$A$33:$A$776,$A66,СВЦЭМ!$B$33:$B$776,S$47)+'СЕТ СН'!$G$9+СВЦЭМ!$D$10+'СЕТ СН'!$G$5-'СЕТ СН'!$G$17</f>
        <v>3140.5449436200001</v>
      </c>
      <c r="T66" s="36">
        <f>SUMIFS(СВЦЭМ!$C$33:$C$776,СВЦЭМ!$A$33:$A$776,$A66,СВЦЭМ!$B$33:$B$776,T$47)+'СЕТ СН'!$G$9+СВЦЭМ!$D$10+'СЕТ СН'!$G$5-'СЕТ СН'!$G$17</f>
        <v>3144.69188274</v>
      </c>
      <c r="U66" s="36">
        <f>SUMIFS(СВЦЭМ!$C$33:$C$776,СВЦЭМ!$A$33:$A$776,$A66,СВЦЭМ!$B$33:$B$776,U$47)+'СЕТ СН'!$G$9+СВЦЭМ!$D$10+'СЕТ СН'!$G$5-'СЕТ СН'!$G$17</f>
        <v>3161.2198302000002</v>
      </c>
      <c r="V66" s="36">
        <f>SUMIFS(СВЦЭМ!$C$33:$C$776,СВЦЭМ!$A$33:$A$776,$A66,СВЦЭМ!$B$33:$B$776,V$47)+'СЕТ СН'!$G$9+СВЦЭМ!$D$10+'СЕТ СН'!$G$5-'СЕТ СН'!$G$17</f>
        <v>3169.4361638500004</v>
      </c>
      <c r="W66" s="36">
        <f>SUMIFS(СВЦЭМ!$C$33:$C$776,СВЦЭМ!$A$33:$A$776,$A66,СВЦЭМ!$B$33:$B$776,W$47)+'СЕТ СН'!$G$9+СВЦЭМ!$D$10+'СЕТ СН'!$G$5-'СЕТ СН'!$G$17</f>
        <v>3155.6957066499999</v>
      </c>
      <c r="X66" s="36">
        <f>SUMIFS(СВЦЭМ!$C$33:$C$776,СВЦЭМ!$A$33:$A$776,$A66,СВЦЭМ!$B$33:$B$776,X$47)+'СЕТ СН'!$G$9+СВЦЭМ!$D$10+'СЕТ СН'!$G$5-'СЕТ СН'!$G$17</f>
        <v>3123.7654344800003</v>
      </c>
      <c r="Y66" s="36">
        <f>SUMIFS(СВЦЭМ!$C$33:$C$776,СВЦЭМ!$A$33:$A$776,$A66,СВЦЭМ!$B$33:$B$776,Y$47)+'СЕТ СН'!$G$9+СВЦЭМ!$D$10+'СЕТ СН'!$G$5-'СЕТ СН'!$G$17</f>
        <v>3169.1991966000001</v>
      </c>
    </row>
    <row r="67" spans="1:27" ht="15.75" x14ac:dyDescent="0.2">
      <c r="A67" s="35">
        <f t="shared" si="1"/>
        <v>43728</v>
      </c>
      <c r="B67" s="36">
        <f>SUMIFS(СВЦЭМ!$C$33:$C$776,СВЦЭМ!$A$33:$A$776,$A67,СВЦЭМ!$B$33:$B$776,B$47)+'СЕТ СН'!$G$9+СВЦЭМ!$D$10+'СЕТ СН'!$G$5-'СЕТ СН'!$G$17</f>
        <v>3271.8204078500003</v>
      </c>
      <c r="C67" s="36">
        <f>SUMIFS(СВЦЭМ!$C$33:$C$776,СВЦЭМ!$A$33:$A$776,$A67,СВЦЭМ!$B$33:$B$776,C$47)+'СЕТ СН'!$G$9+СВЦЭМ!$D$10+'СЕТ СН'!$G$5-'СЕТ СН'!$G$17</f>
        <v>3309.4925278700002</v>
      </c>
      <c r="D67" s="36">
        <f>SUMIFS(СВЦЭМ!$C$33:$C$776,СВЦЭМ!$A$33:$A$776,$A67,СВЦЭМ!$B$33:$B$776,D$47)+'СЕТ СН'!$G$9+СВЦЭМ!$D$10+'СЕТ СН'!$G$5-'СЕТ СН'!$G$17</f>
        <v>3320.9896037600001</v>
      </c>
      <c r="E67" s="36">
        <f>SUMIFS(СВЦЭМ!$C$33:$C$776,СВЦЭМ!$A$33:$A$776,$A67,СВЦЭМ!$B$33:$B$776,E$47)+'СЕТ СН'!$G$9+СВЦЭМ!$D$10+'СЕТ СН'!$G$5-'СЕТ СН'!$G$17</f>
        <v>3327.0384301000004</v>
      </c>
      <c r="F67" s="36">
        <f>SUMIFS(СВЦЭМ!$C$33:$C$776,СВЦЭМ!$A$33:$A$776,$A67,СВЦЭМ!$B$33:$B$776,F$47)+'СЕТ СН'!$G$9+СВЦЭМ!$D$10+'СЕТ СН'!$G$5-'СЕТ СН'!$G$17</f>
        <v>3331.4650794200002</v>
      </c>
      <c r="G67" s="36">
        <f>SUMIFS(СВЦЭМ!$C$33:$C$776,СВЦЭМ!$A$33:$A$776,$A67,СВЦЭМ!$B$33:$B$776,G$47)+'СЕТ СН'!$G$9+СВЦЭМ!$D$10+'СЕТ СН'!$G$5-'СЕТ СН'!$G$17</f>
        <v>3325.4885449800004</v>
      </c>
      <c r="H67" s="36">
        <f>SUMIFS(СВЦЭМ!$C$33:$C$776,СВЦЭМ!$A$33:$A$776,$A67,СВЦЭМ!$B$33:$B$776,H$47)+'СЕТ СН'!$G$9+СВЦЭМ!$D$10+'СЕТ СН'!$G$5-'СЕТ СН'!$G$17</f>
        <v>3269.9749619900003</v>
      </c>
      <c r="I67" s="36">
        <f>SUMIFS(СВЦЭМ!$C$33:$C$776,СВЦЭМ!$A$33:$A$776,$A67,СВЦЭМ!$B$33:$B$776,I$47)+'СЕТ СН'!$G$9+СВЦЭМ!$D$10+'СЕТ СН'!$G$5-'СЕТ СН'!$G$17</f>
        <v>3228.894096</v>
      </c>
      <c r="J67" s="36">
        <f>SUMIFS(СВЦЭМ!$C$33:$C$776,СВЦЭМ!$A$33:$A$776,$A67,СВЦЭМ!$B$33:$B$776,J$47)+'СЕТ СН'!$G$9+СВЦЭМ!$D$10+'СЕТ СН'!$G$5-'СЕТ СН'!$G$17</f>
        <v>3228.8248523400002</v>
      </c>
      <c r="K67" s="36">
        <f>SUMIFS(СВЦЭМ!$C$33:$C$776,СВЦЭМ!$A$33:$A$776,$A67,СВЦЭМ!$B$33:$B$776,K$47)+'СЕТ СН'!$G$9+СВЦЭМ!$D$10+'СЕТ СН'!$G$5-'СЕТ СН'!$G$17</f>
        <v>3217.1464649600002</v>
      </c>
      <c r="L67" s="36">
        <f>SUMIFS(СВЦЭМ!$C$33:$C$776,СВЦЭМ!$A$33:$A$776,$A67,СВЦЭМ!$B$33:$B$776,L$47)+'СЕТ СН'!$G$9+СВЦЭМ!$D$10+'СЕТ СН'!$G$5-'СЕТ СН'!$G$17</f>
        <v>3218.2594752700002</v>
      </c>
      <c r="M67" s="36">
        <f>SUMIFS(СВЦЭМ!$C$33:$C$776,СВЦЭМ!$A$33:$A$776,$A67,СВЦЭМ!$B$33:$B$776,M$47)+'СЕТ СН'!$G$9+СВЦЭМ!$D$10+'СЕТ СН'!$G$5-'СЕТ СН'!$G$17</f>
        <v>3220.8129970700002</v>
      </c>
      <c r="N67" s="36">
        <f>SUMIFS(СВЦЭМ!$C$33:$C$776,СВЦЭМ!$A$33:$A$776,$A67,СВЦЭМ!$B$33:$B$776,N$47)+'СЕТ СН'!$G$9+СВЦЭМ!$D$10+'СЕТ СН'!$G$5-'СЕТ СН'!$G$17</f>
        <v>3202.1731066299999</v>
      </c>
      <c r="O67" s="36">
        <f>SUMIFS(СВЦЭМ!$C$33:$C$776,СВЦЭМ!$A$33:$A$776,$A67,СВЦЭМ!$B$33:$B$776,O$47)+'СЕТ СН'!$G$9+СВЦЭМ!$D$10+'СЕТ СН'!$G$5-'СЕТ СН'!$G$17</f>
        <v>3204.5896397200004</v>
      </c>
      <c r="P67" s="36">
        <f>SUMIFS(СВЦЭМ!$C$33:$C$776,СВЦЭМ!$A$33:$A$776,$A67,СВЦЭМ!$B$33:$B$776,P$47)+'СЕТ СН'!$G$9+СВЦЭМ!$D$10+'СЕТ СН'!$G$5-'СЕТ СН'!$G$17</f>
        <v>3224.6279247000002</v>
      </c>
      <c r="Q67" s="36">
        <f>SUMIFS(СВЦЭМ!$C$33:$C$776,СВЦЭМ!$A$33:$A$776,$A67,СВЦЭМ!$B$33:$B$776,Q$47)+'СЕТ СН'!$G$9+СВЦЭМ!$D$10+'СЕТ СН'!$G$5-'СЕТ СН'!$G$17</f>
        <v>3255.8673210500001</v>
      </c>
      <c r="R67" s="36">
        <f>SUMIFS(СВЦЭМ!$C$33:$C$776,СВЦЭМ!$A$33:$A$776,$A67,СВЦЭМ!$B$33:$B$776,R$47)+'СЕТ СН'!$G$9+СВЦЭМ!$D$10+'СЕТ СН'!$G$5-'СЕТ СН'!$G$17</f>
        <v>3216.3274787099999</v>
      </c>
      <c r="S67" s="36">
        <f>SUMIFS(СВЦЭМ!$C$33:$C$776,СВЦЭМ!$A$33:$A$776,$A67,СВЦЭМ!$B$33:$B$776,S$47)+'СЕТ СН'!$G$9+СВЦЭМ!$D$10+'СЕТ СН'!$G$5-'СЕТ СН'!$G$17</f>
        <v>3180.5560570500002</v>
      </c>
      <c r="T67" s="36">
        <f>SUMIFS(СВЦЭМ!$C$33:$C$776,СВЦЭМ!$A$33:$A$776,$A67,СВЦЭМ!$B$33:$B$776,T$47)+'СЕТ СН'!$G$9+СВЦЭМ!$D$10+'СЕТ СН'!$G$5-'СЕТ СН'!$G$17</f>
        <v>3149.1722536699999</v>
      </c>
      <c r="U67" s="36">
        <f>SUMIFS(СВЦЭМ!$C$33:$C$776,СВЦЭМ!$A$33:$A$776,$A67,СВЦЭМ!$B$33:$B$776,U$47)+'СЕТ СН'!$G$9+СВЦЭМ!$D$10+'СЕТ СН'!$G$5-'СЕТ СН'!$G$17</f>
        <v>3111.5971838300002</v>
      </c>
      <c r="V67" s="36">
        <f>SUMIFS(СВЦЭМ!$C$33:$C$776,СВЦЭМ!$A$33:$A$776,$A67,СВЦЭМ!$B$33:$B$776,V$47)+'СЕТ СН'!$G$9+СВЦЭМ!$D$10+'СЕТ СН'!$G$5-'СЕТ СН'!$G$17</f>
        <v>3110.62719771</v>
      </c>
      <c r="W67" s="36">
        <f>SUMIFS(СВЦЭМ!$C$33:$C$776,СВЦЭМ!$A$33:$A$776,$A67,СВЦЭМ!$B$33:$B$776,W$47)+'СЕТ СН'!$G$9+СВЦЭМ!$D$10+'СЕТ СН'!$G$5-'СЕТ СН'!$G$17</f>
        <v>3105.1320254700004</v>
      </c>
      <c r="X67" s="36">
        <f>SUMIFS(СВЦЭМ!$C$33:$C$776,СВЦЭМ!$A$33:$A$776,$A67,СВЦЭМ!$B$33:$B$776,X$47)+'СЕТ СН'!$G$9+СВЦЭМ!$D$10+'СЕТ СН'!$G$5-'СЕТ СН'!$G$17</f>
        <v>3132.9431135</v>
      </c>
      <c r="Y67" s="36">
        <f>SUMIFS(СВЦЭМ!$C$33:$C$776,СВЦЭМ!$A$33:$A$776,$A67,СВЦЭМ!$B$33:$B$776,Y$47)+'СЕТ СН'!$G$9+СВЦЭМ!$D$10+'СЕТ СН'!$G$5-'СЕТ СН'!$G$17</f>
        <v>3183.6466708500002</v>
      </c>
    </row>
    <row r="68" spans="1:27" ht="15.75" x14ac:dyDescent="0.2">
      <c r="A68" s="35">
        <f t="shared" si="1"/>
        <v>43729</v>
      </c>
      <c r="B68" s="36">
        <f>SUMIFS(СВЦЭМ!$C$33:$C$776,СВЦЭМ!$A$33:$A$776,$A68,СВЦЭМ!$B$33:$B$776,B$47)+'СЕТ СН'!$G$9+СВЦЭМ!$D$10+'СЕТ СН'!$G$5-'СЕТ СН'!$G$17</f>
        <v>3246.69216056</v>
      </c>
      <c r="C68" s="36">
        <f>SUMIFS(СВЦЭМ!$C$33:$C$776,СВЦЭМ!$A$33:$A$776,$A68,СВЦЭМ!$B$33:$B$776,C$47)+'СЕТ СН'!$G$9+СВЦЭМ!$D$10+'СЕТ СН'!$G$5-'СЕТ СН'!$G$17</f>
        <v>3241.7967610400001</v>
      </c>
      <c r="D68" s="36">
        <f>SUMIFS(СВЦЭМ!$C$33:$C$776,СВЦЭМ!$A$33:$A$776,$A68,СВЦЭМ!$B$33:$B$776,D$47)+'СЕТ СН'!$G$9+СВЦЭМ!$D$10+'СЕТ СН'!$G$5-'СЕТ СН'!$G$17</f>
        <v>3241.49413362</v>
      </c>
      <c r="E68" s="36">
        <f>SUMIFS(СВЦЭМ!$C$33:$C$776,СВЦЭМ!$A$33:$A$776,$A68,СВЦЭМ!$B$33:$B$776,E$47)+'СЕТ СН'!$G$9+СВЦЭМ!$D$10+'СЕТ СН'!$G$5-'СЕТ СН'!$G$17</f>
        <v>3254.8045835100002</v>
      </c>
      <c r="F68" s="36">
        <f>SUMIFS(СВЦЭМ!$C$33:$C$776,СВЦЭМ!$A$33:$A$776,$A68,СВЦЭМ!$B$33:$B$776,F$47)+'СЕТ СН'!$G$9+СВЦЭМ!$D$10+'СЕТ СН'!$G$5-'СЕТ СН'!$G$17</f>
        <v>3263.9127456900001</v>
      </c>
      <c r="G68" s="36">
        <f>SUMIFS(СВЦЭМ!$C$33:$C$776,СВЦЭМ!$A$33:$A$776,$A68,СВЦЭМ!$B$33:$B$776,G$47)+'СЕТ СН'!$G$9+СВЦЭМ!$D$10+'СЕТ СН'!$G$5-'СЕТ СН'!$G$17</f>
        <v>3248.5230339700001</v>
      </c>
      <c r="H68" s="36">
        <f>SUMIFS(СВЦЭМ!$C$33:$C$776,СВЦЭМ!$A$33:$A$776,$A68,СВЦЭМ!$B$33:$B$776,H$47)+'СЕТ СН'!$G$9+СВЦЭМ!$D$10+'СЕТ СН'!$G$5-'СЕТ СН'!$G$17</f>
        <v>3222.26559352</v>
      </c>
      <c r="I68" s="36">
        <f>SUMIFS(СВЦЭМ!$C$33:$C$776,СВЦЭМ!$A$33:$A$776,$A68,СВЦЭМ!$B$33:$B$776,I$47)+'СЕТ СН'!$G$9+СВЦЭМ!$D$10+'СЕТ СН'!$G$5-'СЕТ СН'!$G$17</f>
        <v>3192.2279795300001</v>
      </c>
      <c r="J68" s="36">
        <f>SUMIFS(СВЦЭМ!$C$33:$C$776,СВЦЭМ!$A$33:$A$776,$A68,СВЦЭМ!$B$33:$B$776,J$47)+'СЕТ СН'!$G$9+СВЦЭМ!$D$10+'СЕТ СН'!$G$5-'СЕТ СН'!$G$17</f>
        <v>3201.3459444</v>
      </c>
      <c r="K68" s="36">
        <f>SUMIFS(СВЦЭМ!$C$33:$C$776,СВЦЭМ!$A$33:$A$776,$A68,СВЦЭМ!$B$33:$B$776,K$47)+'СЕТ СН'!$G$9+СВЦЭМ!$D$10+'СЕТ СН'!$G$5-'СЕТ СН'!$G$17</f>
        <v>3251.30471554</v>
      </c>
      <c r="L68" s="36">
        <f>SUMIFS(СВЦЭМ!$C$33:$C$776,СВЦЭМ!$A$33:$A$776,$A68,СВЦЭМ!$B$33:$B$776,L$47)+'СЕТ СН'!$G$9+СВЦЭМ!$D$10+'СЕТ СН'!$G$5-'СЕТ СН'!$G$17</f>
        <v>3260.9551131600001</v>
      </c>
      <c r="M68" s="36">
        <f>SUMIFS(СВЦЭМ!$C$33:$C$776,СВЦЭМ!$A$33:$A$776,$A68,СВЦЭМ!$B$33:$B$776,M$47)+'СЕТ СН'!$G$9+СВЦЭМ!$D$10+'СЕТ СН'!$G$5-'СЕТ СН'!$G$17</f>
        <v>3263.41645208</v>
      </c>
      <c r="N68" s="36">
        <f>SUMIFS(СВЦЭМ!$C$33:$C$776,СВЦЭМ!$A$33:$A$776,$A68,СВЦЭМ!$B$33:$B$776,N$47)+'СЕТ СН'!$G$9+СВЦЭМ!$D$10+'СЕТ СН'!$G$5-'СЕТ СН'!$G$17</f>
        <v>3253.3221159</v>
      </c>
      <c r="O68" s="36">
        <f>SUMIFS(СВЦЭМ!$C$33:$C$776,СВЦЭМ!$A$33:$A$776,$A68,СВЦЭМ!$B$33:$B$776,O$47)+'СЕТ СН'!$G$9+СВЦЭМ!$D$10+'СЕТ СН'!$G$5-'СЕТ СН'!$G$17</f>
        <v>3246.73874067</v>
      </c>
      <c r="P68" s="36">
        <f>SUMIFS(СВЦЭМ!$C$33:$C$776,СВЦЭМ!$A$33:$A$776,$A68,СВЦЭМ!$B$33:$B$776,P$47)+'СЕТ СН'!$G$9+СВЦЭМ!$D$10+'СЕТ СН'!$G$5-'СЕТ СН'!$G$17</f>
        <v>3248.2354480900003</v>
      </c>
      <c r="Q68" s="36">
        <f>SUMIFS(СВЦЭМ!$C$33:$C$776,СВЦЭМ!$A$33:$A$776,$A68,СВЦЭМ!$B$33:$B$776,Q$47)+'СЕТ СН'!$G$9+СВЦЭМ!$D$10+'СЕТ СН'!$G$5-'СЕТ СН'!$G$17</f>
        <v>3247.8544522100001</v>
      </c>
      <c r="R68" s="36">
        <f>SUMIFS(СВЦЭМ!$C$33:$C$776,СВЦЭМ!$A$33:$A$776,$A68,СВЦЭМ!$B$33:$B$776,R$47)+'СЕТ СН'!$G$9+СВЦЭМ!$D$10+'СЕТ СН'!$G$5-'СЕТ СН'!$G$17</f>
        <v>3258.5089090900001</v>
      </c>
      <c r="S68" s="36">
        <f>SUMIFS(СВЦЭМ!$C$33:$C$776,СВЦЭМ!$A$33:$A$776,$A68,СВЦЭМ!$B$33:$B$776,S$47)+'СЕТ СН'!$G$9+СВЦЭМ!$D$10+'СЕТ СН'!$G$5-'СЕТ СН'!$G$17</f>
        <v>3275.3505632200004</v>
      </c>
      <c r="T68" s="36">
        <f>SUMIFS(СВЦЭМ!$C$33:$C$776,СВЦЭМ!$A$33:$A$776,$A68,СВЦЭМ!$B$33:$B$776,T$47)+'СЕТ СН'!$G$9+СВЦЭМ!$D$10+'СЕТ СН'!$G$5-'СЕТ СН'!$G$17</f>
        <v>3293.3277617700001</v>
      </c>
      <c r="U68" s="36">
        <f>SUMIFS(СВЦЭМ!$C$33:$C$776,СВЦЭМ!$A$33:$A$776,$A68,СВЦЭМ!$B$33:$B$776,U$47)+'СЕТ СН'!$G$9+СВЦЭМ!$D$10+'СЕТ СН'!$G$5-'СЕТ СН'!$G$17</f>
        <v>3303.35546501</v>
      </c>
      <c r="V68" s="36">
        <f>SUMIFS(СВЦЭМ!$C$33:$C$776,СВЦЭМ!$A$33:$A$776,$A68,СВЦЭМ!$B$33:$B$776,V$47)+'СЕТ СН'!$G$9+СВЦЭМ!$D$10+'СЕТ СН'!$G$5-'СЕТ СН'!$G$17</f>
        <v>3308.76635012</v>
      </c>
      <c r="W68" s="36">
        <f>SUMIFS(СВЦЭМ!$C$33:$C$776,СВЦЭМ!$A$33:$A$776,$A68,СВЦЭМ!$B$33:$B$776,W$47)+'СЕТ СН'!$G$9+СВЦЭМ!$D$10+'СЕТ СН'!$G$5-'СЕТ СН'!$G$17</f>
        <v>3310.8856478600001</v>
      </c>
      <c r="X68" s="36">
        <f>SUMIFS(СВЦЭМ!$C$33:$C$776,СВЦЭМ!$A$33:$A$776,$A68,СВЦЭМ!$B$33:$B$776,X$47)+'СЕТ СН'!$G$9+СВЦЭМ!$D$10+'СЕТ СН'!$G$5-'СЕТ СН'!$G$17</f>
        <v>3270.72935448</v>
      </c>
      <c r="Y68" s="36">
        <f>SUMIFS(СВЦЭМ!$C$33:$C$776,СВЦЭМ!$A$33:$A$776,$A68,СВЦЭМ!$B$33:$B$776,Y$47)+'СЕТ СН'!$G$9+СВЦЭМ!$D$10+'СЕТ СН'!$G$5-'СЕТ СН'!$G$17</f>
        <v>3235.4907655100001</v>
      </c>
    </row>
    <row r="69" spans="1:27" ht="15.75" x14ac:dyDescent="0.2">
      <c r="A69" s="35">
        <f t="shared" si="1"/>
        <v>43730</v>
      </c>
      <c r="B69" s="36">
        <f>SUMIFS(СВЦЭМ!$C$33:$C$776,СВЦЭМ!$A$33:$A$776,$A69,СВЦЭМ!$B$33:$B$776,B$47)+'СЕТ СН'!$G$9+СВЦЭМ!$D$10+'СЕТ СН'!$G$5-'СЕТ СН'!$G$17</f>
        <v>3290.6007864000003</v>
      </c>
      <c r="C69" s="36">
        <f>SUMIFS(СВЦЭМ!$C$33:$C$776,СВЦЭМ!$A$33:$A$776,$A69,СВЦЭМ!$B$33:$B$776,C$47)+'СЕТ СН'!$G$9+СВЦЭМ!$D$10+'СЕТ СН'!$G$5-'СЕТ СН'!$G$17</f>
        <v>3322.72824485</v>
      </c>
      <c r="D69" s="36">
        <f>SUMIFS(СВЦЭМ!$C$33:$C$776,СВЦЭМ!$A$33:$A$776,$A69,СВЦЭМ!$B$33:$B$776,D$47)+'СЕТ СН'!$G$9+СВЦЭМ!$D$10+'СЕТ СН'!$G$5-'СЕТ СН'!$G$17</f>
        <v>3337.4553643200002</v>
      </c>
      <c r="E69" s="36">
        <f>SUMIFS(СВЦЭМ!$C$33:$C$776,СВЦЭМ!$A$33:$A$776,$A69,СВЦЭМ!$B$33:$B$776,E$47)+'СЕТ СН'!$G$9+СВЦЭМ!$D$10+'СЕТ СН'!$G$5-'СЕТ СН'!$G$17</f>
        <v>3339.8022640899999</v>
      </c>
      <c r="F69" s="36">
        <f>SUMIFS(СВЦЭМ!$C$33:$C$776,СВЦЭМ!$A$33:$A$776,$A69,СВЦЭМ!$B$33:$B$776,F$47)+'СЕТ СН'!$G$9+СВЦЭМ!$D$10+'СЕТ СН'!$G$5-'СЕТ СН'!$G$17</f>
        <v>3355.5104181200004</v>
      </c>
      <c r="G69" s="36">
        <f>SUMIFS(СВЦЭМ!$C$33:$C$776,СВЦЭМ!$A$33:$A$776,$A69,СВЦЭМ!$B$33:$B$776,G$47)+'СЕТ СН'!$G$9+СВЦЭМ!$D$10+'СЕТ СН'!$G$5-'СЕТ СН'!$G$17</f>
        <v>3359.50193816</v>
      </c>
      <c r="H69" s="36">
        <f>SUMIFS(СВЦЭМ!$C$33:$C$776,СВЦЭМ!$A$33:$A$776,$A69,СВЦЭМ!$B$33:$B$776,H$47)+'СЕТ СН'!$G$9+СВЦЭМ!$D$10+'СЕТ СН'!$G$5-'СЕТ СН'!$G$17</f>
        <v>3326.3801362200002</v>
      </c>
      <c r="I69" s="36">
        <f>SUMIFS(СВЦЭМ!$C$33:$C$776,СВЦЭМ!$A$33:$A$776,$A69,СВЦЭМ!$B$33:$B$776,I$47)+'СЕТ СН'!$G$9+СВЦЭМ!$D$10+'СЕТ СН'!$G$5-'СЕТ СН'!$G$17</f>
        <v>3303.5571228100002</v>
      </c>
      <c r="J69" s="36">
        <f>SUMIFS(СВЦЭМ!$C$33:$C$776,СВЦЭМ!$A$33:$A$776,$A69,СВЦЭМ!$B$33:$B$776,J$47)+'СЕТ СН'!$G$9+СВЦЭМ!$D$10+'СЕТ СН'!$G$5-'СЕТ СН'!$G$17</f>
        <v>3271.3093926199999</v>
      </c>
      <c r="K69" s="36">
        <f>SUMIFS(СВЦЭМ!$C$33:$C$776,СВЦЭМ!$A$33:$A$776,$A69,СВЦЭМ!$B$33:$B$776,K$47)+'СЕТ СН'!$G$9+СВЦЭМ!$D$10+'СЕТ СН'!$G$5-'СЕТ СН'!$G$17</f>
        <v>3249.39921607</v>
      </c>
      <c r="L69" s="36">
        <f>SUMIFS(СВЦЭМ!$C$33:$C$776,СВЦЭМ!$A$33:$A$776,$A69,СВЦЭМ!$B$33:$B$776,L$47)+'СЕТ СН'!$G$9+СВЦЭМ!$D$10+'СЕТ СН'!$G$5-'СЕТ СН'!$G$17</f>
        <v>3250.2223825300002</v>
      </c>
      <c r="M69" s="36">
        <f>SUMIFS(СВЦЭМ!$C$33:$C$776,СВЦЭМ!$A$33:$A$776,$A69,СВЦЭМ!$B$33:$B$776,M$47)+'СЕТ СН'!$G$9+СВЦЭМ!$D$10+'СЕТ СН'!$G$5-'СЕТ СН'!$G$17</f>
        <v>3245.1461414100004</v>
      </c>
      <c r="N69" s="36">
        <f>SUMIFS(СВЦЭМ!$C$33:$C$776,СВЦЭМ!$A$33:$A$776,$A69,СВЦЭМ!$B$33:$B$776,N$47)+'СЕТ СН'!$G$9+СВЦЭМ!$D$10+'СЕТ СН'!$G$5-'СЕТ СН'!$G$17</f>
        <v>3238.2144350400004</v>
      </c>
      <c r="O69" s="36">
        <f>SUMIFS(СВЦЭМ!$C$33:$C$776,СВЦЭМ!$A$33:$A$776,$A69,СВЦЭМ!$B$33:$B$776,O$47)+'СЕТ СН'!$G$9+СВЦЭМ!$D$10+'СЕТ СН'!$G$5-'СЕТ СН'!$G$17</f>
        <v>3231.8779005000001</v>
      </c>
      <c r="P69" s="36">
        <f>SUMIFS(СВЦЭМ!$C$33:$C$776,СВЦЭМ!$A$33:$A$776,$A69,СВЦЭМ!$B$33:$B$776,P$47)+'СЕТ СН'!$G$9+СВЦЭМ!$D$10+'СЕТ СН'!$G$5-'СЕТ СН'!$G$17</f>
        <v>3229.6527454100001</v>
      </c>
      <c r="Q69" s="36">
        <f>SUMIFS(СВЦЭМ!$C$33:$C$776,СВЦЭМ!$A$33:$A$776,$A69,СВЦЭМ!$B$33:$B$776,Q$47)+'СЕТ СН'!$G$9+СВЦЭМ!$D$10+'СЕТ СН'!$G$5-'СЕТ СН'!$G$17</f>
        <v>3223.7728290800001</v>
      </c>
      <c r="R69" s="36">
        <f>SUMIFS(СВЦЭМ!$C$33:$C$776,СВЦЭМ!$A$33:$A$776,$A69,СВЦЭМ!$B$33:$B$776,R$47)+'СЕТ СН'!$G$9+СВЦЭМ!$D$10+'СЕТ СН'!$G$5-'СЕТ СН'!$G$17</f>
        <v>3234.1050181400001</v>
      </c>
      <c r="S69" s="36">
        <f>SUMIFS(СВЦЭМ!$C$33:$C$776,СВЦЭМ!$A$33:$A$776,$A69,СВЦЭМ!$B$33:$B$776,S$47)+'СЕТ СН'!$G$9+СВЦЭМ!$D$10+'СЕТ СН'!$G$5-'СЕТ СН'!$G$17</f>
        <v>3257.7321107799999</v>
      </c>
      <c r="T69" s="36">
        <f>SUMIFS(СВЦЭМ!$C$33:$C$776,СВЦЭМ!$A$33:$A$776,$A69,СВЦЭМ!$B$33:$B$776,T$47)+'СЕТ СН'!$G$9+СВЦЭМ!$D$10+'СЕТ СН'!$G$5-'СЕТ СН'!$G$17</f>
        <v>3276.3104433500002</v>
      </c>
      <c r="U69" s="36">
        <f>SUMIFS(СВЦЭМ!$C$33:$C$776,СВЦЭМ!$A$33:$A$776,$A69,СВЦЭМ!$B$33:$B$776,U$47)+'СЕТ СН'!$G$9+СВЦЭМ!$D$10+'СЕТ СН'!$G$5-'СЕТ СН'!$G$17</f>
        <v>3311.1621200099999</v>
      </c>
      <c r="V69" s="36">
        <f>SUMIFS(СВЦЭМ!$C$33:$C$776,СВЦЭМ!$A$33:$A$776,$A69,СВЦЭМ!$B$33:$B$776,V$47)+'СЕТ СН'!$G$9+СВЦЭМ!$D$10+'СЕТ СН'!$G$5-'СЕТ СН'!$G$17</f>
        <v>3319.8860763500002</v>
      </c>
      <c r="W69" s="36">
        <f>SUMIFS(СВЦЭМ!$C$33:$C$776,СВЦЭМ!$A$33:$A$776,$A69,СВЦЭМ!$B$33:$B$776,W$47)+'СЕТ СН'!$G$9+СВЦЭМ!$D$10+'СЕТ СН'!$G$5-'СЕТ СН'!$G$17</f>
        <v>3323.2405141899999</v>
      </c>
      <c r="X69" s="36">
        <f>SUMIFS(СВЦЭМ!$C$33:$C$776,СВЦЭМ!$A$33:$A$776,$A69,СВЦЭМ!$B$33:$B$776,X$47)+'СЕТ СН'!$G$9+СВЦЭМ!$D$10+'СЕТ СН'!$G$5-'СЕТ СН'!$G$17</f>
        <v>3293.9249961800001</v>
      </c>
      <c r="Y69" s="36">
        <f>SUMIFS(СВЦЭМ!$C$33:$C$776,СВЦЭМ!$A$33:$A$776,$A69,СВЦЭМ!$B$33:$B$776,Y$47)+'СЕТ СН'!$G$9+СВЦЭМ!$D$10+'СЕТ СН'!$G$5-'СЕТ СН'!$G$17</f>
        <v>3263.4724134100002</v>
      </c>
    </row>
    <row r="70" spans="1:27" ht="15.75" x14ac:dyDescent="0.2">
      <c r="A70" s="35">
        <f t="shared" si="1"/>
        <v>43731</v>
      </c>
      <c r="B70" s="36">
        <f>SUMIFS(СВЦЭМ!$C$33:$C$776,СВЦЭМ!$A$33:$A$776,$A70,СВЦЭМ!$B$33:$B$776,B$47)+'СЕТ СН'!$G$9+СВЦЭМ!$D$10+'СЕТ СН'!$G$5-'СЕТ СН'!$G$17</f>
        <v>3327.9012292500001</v>
      </c>
      <c r="C70" s="36">
        <f>SUMIFS(СВЦЭМ!$C$33:$C$776,СВЦЭМ!$A$33:$A$776,$A70,СВЦЭМ!$B$33:$B$776,C$47)+'СЕТ СН'!$G$9+СВЦЭМ!$D$10+'СЕТ СН'!$G$5-'СЕТ СН'!$G$17</f>
        <v>3358.6385839100003</v>
      </c>
      <c r="D70" s="36">
        <f>SUMIFS(СВЦЭМ!$C$33:$C$776,СВЦЭМ!$A$33:$A$776,$A70,СВЦЭМ!$B$33:$B$776,D$47)+'СЕТ СН'!$G$9+СВЦЭМ!$D$10+'СЕТ СН'!$G$5-'СЕТ СН'!$G$17</f>
        <v>3390.4858363600001</v>
      </c>
      <c r="E70" s="36">
        <f>SUMIFS(СВЦЭМ!$C$33:$C$776,СВЦЭМ!$A$33:$A$776,$A70,СВЦЭМ!$B$33:$B$776,E$47)+'СЕТ СН'!$G$9+СВЦЭМ!$D$10+'СЕТ СН'!$G$5-'СЕТ СН'!$G$17</f>
        <v>3406.6689063700001</v>
      </c>
      <c r="F70" s="36">
        <f>SUMIFS(СВЦЭМ!$C$33:$C$776,СВЦЭМ!$A$33:$A$776,$A70,СВЦЭМ!$B$33:$B$776,F$47)+'СЕТ СН'!$G$9+СВЦЭМ!$D$10+'СЕТ СН'!$G$5-'СЕТ СН'!$G$17</f>
        <v>3412.6367651400001</v>
      </c>
      <c r="G70" s="36">
        <f>SUMIFS(СВЦЭМ!$C$33:$C$776,СВЦЭМ!$A$33:$A$776,$A70,СВЦЭМ!$B$33:$B$776,G$47)+'СЕТ СН'!$G$9+СВЦЭМ!$D$10+'СЕТ СН'!$G$5-'СЕТ СН'!$G$17</f>
        <v>3398.8307285300002</v>
      </c>
      <c r="H70" s="36">
        <f>SUMIFS(СВЦЭМ!$C$33:$C$776,СВЦЭМ!$A$33:$A$776,$A70,СВЦЭМ!$B$33:$B$776,H$47)+'СЕТ СН'!$G$9+СВЦЭМ!$D$10+'СЕТ СН'!$G$5-'СЕТ СН'!$G$17</f>
        <v>3348.9034412700003</v>
      </c>
      <c r="I70" s="36">
        <f>SUMIFS(СВЦЭМ!$C$33:$C$776,СВЦЭМ!$A$33:$A$776,$A70,СВЦЭМ!$B$33:$B$776,I$47)+'СЕТ СН'!$G$9+СВЦЭМ!$D$10+'СЕТ СН'!$G$5-'СЕТ СН'!$G$17</f>
        <v>3272.9548109000002</v>
      </c>
      <c r="J70" s="36">
        <f>SUMIFS(СВЦЭМ!$C$33:$C$776,СВЦЭМ!$A$33:$A$776,$A70,СВЦЭМ!$B$33:$B$776,J$47)+'СЕТ СН'!$G$9+СВЦЭМ!$D$10+'СЕТ СН'!$G$5-'СЕТ СН'!$G$17</f>
        <v>3256.0665863200002</v>
      </c>
      <c r="K70" s="36">
        <f>SUMIFS(СВЦЭМ!$C$33:$C$776,СВЦЭМ!$A$33:$A$776,$A70,СВЦЭМ!$B$33:$B$776,K$47)+'СЕТ СН'!$G$9+СВЦЭМ!$D$10+'СЕТ СН'!$G$5-'СЕТ СН'!$G$17</f>
        <v>3236.5319678800001</v>
      </c>
      <c r="L70" s="36">
        <f>SUMIFS(СВЦЭМ!$C$33:$C$776,СВЦЭМ!$A$33:$A$776,$A70,СВЦЭМ!$B$33:$B$776,L$47)+'СЕТ СН'!$G$9+СВЦЭМ!$D$10+'СЕТ СН'!$G$5-'СЕТ СН'!$G$17</f>
        <v>3227.97872792</v>
      </c>
      <c r="M70" s="36">
        <f>SUMIFS(СВЦЭМ!$C$33:$C$776,СВЦЭМ!$A$33:$A$776,$A70,СВЦЭМ!$B$33:$B$776,M$47)+'СЕТ СН'!$G$9+СВЦЭМ!$D$10+'СЕТ СН'!$G$5-'СЕТ СН'!$G$17</f>
        <v>3232.33416829</v>
      </c>
      <c r="N70" s="36">
        <f>SUMIFS(СВЦЭМ!$C$33:$C$776,СВЦЭМ!$A$33:$A$776,$A70,СВЦЭМ!$B$33:$B$776,N$47)+'СЕТ СН'!$G$9+СВЦЭМ!$D$10+'СЕТ СН'!$G$5-'СЕТ СН'!$G$17</f>
        <v>3235.84139177</v>
      </c>
      <c r="O70" s="36">
        <f>SUMIFS(СВЦЭМ!$C$33:$C$776,СВЦЭМ!$A$33:$A$776,$A70,СВЦЭМ!$B$33:$B$776,O$47)+'СЕТ СН'!$G$9+СВЦЭМ!$D$10+'СЕТ СН'!$G$5-'СЕТ СН'!$G$17</f>
        <v>3242.66645844</v>
      </c>
      <c r="P70" s="36">
        <f>SUMIFS(СВЦЭМ!$C$33:$C$776,СВЦЭМ!$A$33:$A$776,$A70,СВЦЭМ!$B$33:$B$776,P$47)+'СЕТ СН'!$G$9+СВЦЭМ!$D$10+'СЕТ СН'!$G$5-'СЕТ СН'!$G$17</f>
        <v>3244.8532486700001</v>
      </c>
      <c r="Q70" s="36">
        <f>SUMIFS(СВЦЭМ!$C$33:$C$776,СВЦЭМ!$A$33:$A$776,$A70,СВЦЭМ!$B$33:$B$776,Q$47)+'СЕТ СН'!$G$9+СВЦЭМ!$D$10+'СЕТ СН'!$G$5-'СЕТ СН'!$G$17</f>
        <v>3254.64474174</v>
      </c>
      <c r="R70" s="36">
        <f>SUMIFS(СВЦЭМ!$C$33:$C$776,СВЦЭМ!$A$33:$A$776,$A70,СВЦЭМ!$B$33:$B$776,R$47)+'СЕТ СН'!$G$9+СВЦЭМ!$D$10+'СЕТ СН'!$G$5-'СЕТ СН'!$G$17</f>
        <v>3211.7038468600003</v>
      </c>
      <c r="S70" s="36">
        <f>SUMIFS(СВЦЭМ!$C$33:$C$776,СВЦЭМ!$A$33:$A$776,$A70,СВЦЭМ!$B$33:$B$776,S$47)+'СЕТ СН'!$G$9+СВЦЭМ!$D$10+'СЕТ СН'!$G$5-'СЕТ СН'!$G$17</f>
        <v>3168.3982082700004</v>
      </c>
      <c r="T70" s="36">
        <f>SUMIFS(СВЦЭМ!$C$33:$C$776,СВЦЭМ!$A$33:$A$776,$A70,СВЦЭМ!$B$33:$B$776,T$47)+'СЕТ СН'!$G$9+СВЦЭМ!$D$10+'СЕТ СН'!$G$5-'СЕТ СН'!$G$17</f>
        <v>3179.54461889</v>
      </c>
      <c r="U70" s="36">
        <f>SUMIFS(СВЦЭМ!$C$33:$C$776,СВЦЭМ!$A$33:$A$776,$A70,СВЦЭМ!$B$33:$B$776,U$47)+'СЕТ СН'!$G$9+СВЦЭМ!$D$10+'СЕТ СН'!$G$5-'СЕТ СН'!$G$17</f>
        <v>3218.5511331000002</v>
      </c>
      <c r="V70" s="36">
        <f>SUMIFS(СВЦЭМ!$C$33:$C$776,СВЦЭМ!$A$33:$A$776,$A70,СВЦЭМ!$B$33:$B$776,V$47)+'СЕТ СН'!$G$9+СВЦЭМ!$D$10+'СЕТ СН'!$G$5-'СЕТ СН'!$G$17</f>
        <v>3224.3993259100002</v>
      </c>
      <c r="W70" s="36">
        <f>SUMIFS(СВЦЭМ!$C$33:$C$776,СВЦЭМ!$A$33:$A$776,$A70,СВЦЭМ!$B$33:$B$776,W$47)+'СЕТ СН'!$G$9+СВЦЭМ!$D$10+'СЕТ СН'!$G$5-'СЕТ СН'!$G$17</f>
        <v>3226.8564415300002</v>
      </c>
      <c r="X70" s="36">
        <f>SUMIFS(СВЦЭМ!$C$33:$C$776,СВЦЭМ!$A$33:$A$776,$A70,СВЦЭМ!$B$33:$B$776,X$47)+'СЕТ СН'!$G$9+СВЦЭМ!$D$10+'СЕТ СН'!$G$5-'СЕТ СН'!$G$17</f>
        <v>3193.7778736700002</v>
      </c>
      <c r="Y70" s="36">
        <f>SUMIFS(СВЦЭМ!$C$33:$C$776,СВЦЭМ!$A$33:$A$776,$A70,СВЦЭМ!$B$33:$B$776,Y$47)+'СЕТ СН'!$G$9+СВЦЭМ!$D$10+'СЕТ СН'!$G$5-'СЕТ СН'!$G$17</f>
        <v>3220.56693262</v>
      </c>
    </row>
    <row r="71" spans="1:27" ht="15.75" x14ac:dyDescent="0.2">
      <c r="A71" s="35">
        <f t="shared" si="1"/>
        <v>43732</v>
      </c>
      <c r="B71" s="36">
        <f>SUMIFS(СВЦЭМ!$C$33:$C$776,СВЦЭМ!$A$33:$A$776,$A71,СВЦЭМ!$B$33:$B$776,B$47)+'СЕТ СН'!$G$9+СВЦЭМ!$D$10+'СЕТ СН'!$G$5-'СЕТ СН'!$G$17</f>
        <v>3327.2607076200002</v>
      </c>
      <c r="C71" s="36">
        <f>SUMIFS(СВЦЭМ!$C$33:$C$776,СВЦЭМ!$A$33:$A$776,$A71,СВЦЭМ!$B$33:$B$776,C$47)+'СЕТ СН'!$G$9+СВЦЭМ!$D$10+'СЕТ СН'!$G$5-'СЕТ СН'!$G$17</f>
        <v>3355.1420348199999</v>
      </c>
      <c r="D71" s="36">
        <f>SUMIFS(СВЦЭМ!$C$33:$C$776,СВЦЭМ!$A$33:$A$776,$A71,СВЦЭМ!$B$33:$B$776,D$47)+'СЕТ СН'!$G$9+СВЦЭМ!$D$10+'СЕТ СН'!$G$5-'СЕТ СН'!$G$17</f>
        <v>3366.5766378000003</v>
      </c>
      <c r="E71" s="36">
        <f>SUMIFS(СВЦЭМ!$C$33:$C$776,СВЦЭМ!$A$33:$A$776,$A71,СВЦЭМ!$B$33:$B$776,E$47)+'СЕТ СН'!$G$9+СВЦЭМ!$D$10+'СЕТ СН'!$G$5-'СЕТ СН'!$G$17</f>
        <v>3372.9260749300001</v>
      </c>
      <c r="F71" s="36">
        <f>SUMIFS(СВЦЭМ!$C$33:$C$776,СВЦЭМ!$A$33:$A$776,$A71,СВЦЭМ!$B$33:$B$776,F$47)+'СЕТ СН'!$G$9+СВЦЭМ!$D$10+'СЕТ СН'!$G$5-'СЕТ СН'!$G$17</f>
        <v>3364.2400490800001</v>
      </c>
      <c r="G71" s="36">
        <f>SUMIFS(СВЦЭМ!$C$33:$C$776,СВЦЭМ!$A$33:$A$776,$A71,СВЦЭМ!$B$33:$B$776,G$47)+'СЕТ СН'!$G$9+СВЦЭМ!$D$10+'СЕТ СН'!$G$5-'СЕТ СН'!$G$17</f>
        <v>3353.6959306400004</v>
      </c>
      <c r="H71" s="36">
        <f>SUMIFS(СВЦЭМ!$C$33:$C$776,СВЦЭМ!$A$33:$A$776,$A71,СВЦЭМ!$B$33:$B$776,H$47)+'СЕТ СН'!$G$9+СВЦЭМ!$D$10+'СЕТ СН'!$G$5-'СЕТ СН'!$G$17</f>
        <v>3307.6963816500001</v>
      </c>
      <c r="I71" s="36">
        <f>SUMIFS(СВЦЭМ!$C$33:$C$776,СВЦЭМ!$A$33:$A$776,$A71,СВЦЭМ!$B$33:$B$776,I$47)+'СЕТ СН'!$G$9+СВЦЭМ!$D$10+'СЕТ СН'!$G$5-'СЕТ СН'!$G$17</f>
        <v>3260.0211316900004</v>
      </c>
      <c r="J71" s="36">
        <f>SUMIFS(СВЦЭМ!$C$33:$C$776,СВЦЭМ!$A$33:$A$776,$A71,СВЦЭМ!$B$33:$B$776,J$47)+'СЕТ СН'!$G$9+СВЦЭМ!$D$10+'СЕТ СН'!$G$5-'СЕТ СН'!$G$17</f>
        <v>3251.4922188999999</v>
      </c>
      <c r="K71" s="36">
        <f>SUMIFS(СВЦЭМ!$C$33:$C$776,СВЦЭМ!$A$33:$A$776,$A71,СВЦЭМ!$B$33:$B$776,K$47)+'СЕТ СН'!$G$9+СВЦЭМ!$D$10+'СЕТ СН'!$G$5-'СЕТ СН'!$G$17</f>
        <v>3256.48773127</v>
      </c>
      <c r="L71" s="36">
        <f>SUMIFS(СВЦЭМ!$C$33:$C$776,СВЦЭМ!$A$33:$A$776,$A71,СВЦЭМ!$B$33:$B$776,L$47)+'СЕТ СН'!$G$9+СВЦЭМ!$D$10+'СЕТ СН'!$G$5-'СЕТ СН'!$G$17</f>
        <v>3255.6701216800002</v>
      </c>
      <c r="M71" s="36">
        <f>SUMIFS(СВЦЭМ!$C$33:$C$776,СВЦЭМ!$A$33:$A$776,$A71,СВЦЭМ!$B$33:$B$776,M$47)+'СЕТ СН'!$G$9+СВЦЭМ!$D$10+'СЕТ СН'!$G$5-'СЕТ СН'!$G$17</f>
        <v>3251.37549175</v>
      </c>
      <c r="N71" s="36">
        <f>SUMIFS(СВЦЭМ!$C$33:$C$776,СВЦЭМ!$A$33:$A$776,$A71,СВЦЭМ!$B$33:$B$776,N$47)+'СЕТ СН'!$G$9+СВЦЭМ!$D$10+'СЕТ СН'!$G$5-'СЕТ СН'!$G$17</f>
        <v>3246.4526793800001</v>
      </c>
      <c r="O71" s="36">
        <f>SUMIFS(СВЦЭМ!$C$33:$C$776,СВЦЭМ!$A$33:$A$776,$A71,СВЦЭМ!$B$33:$B$776,O$47)+'СЕТ СН'!$G$9+СВЦЭМ!$D$10+'СЕТ СН'!$G$5-'СЕТ СН'!$G$17</f>
        <v>3249.4353857300002</v>
      </c>
      <c r="P71" s="36">
        <f>SUMIFS(СВЦЭМ!$C$33:$C$776,СВЦЭМ!$A$33:$A$776,$A71,СВЦЭМ!$B$33:$B$776,P$47)+'СЕТ СН'!$G$9+СВЦЭМ!$D$10+'СЕТ СН'!$G$5-'СЕТ СН'!$G$17</f>
        <v>3248.8789148599999</v>
      </c>
      <c r="Q71" s="36">
        <f>SUMIFS(СВЦЭМ!$C$33:$C$776,СВЦЭМ!$A$33:$A$776,$A71,СВЦЭМ!$B$33:$B$776,Q$47)+'СЕТ СН'!$G$9+СВЦЭМ!$D$10+'СЕТ СН'!$G$5-'СЕТ СН'!$G$17</f>
        <v>3248.68884501</v>
      </c>
      <c r="R71" s="36">
        <f>SUMIFS(СВЦЭМ!$C$33:$C$776,СВЦЭМ!$A$33:$A$776,$A71,СВЦЭМ!$B$33:$B$776,R$47)+'СЕТ СН'!$G$9+СВЦЭМ!$D$10+'СЕТ СН'!$G$5-'СЕТ СН'!$G$17</f>
        <v>3210.1827418299999</v>
      </c>
      <c r="S71" s="36">
        <f>SUMIFS(СВЦЭМ!$C$33:$C$776,СВЦЭМ!$A$33:$A$776,$A71,СВЦЭМ!$B$33:$B$776,S$47)+'СЕТ СН'!$G$9+СВЦЭМ!$D$10+'СЕТ СН'!$G$5-'СЕТ СН'!$G$17</f>
        <v>3169.6314669600001</v>
      </c>
      <c r="T71" s="36">
        <f>SUMIFS(СВЦЭМ!$C$33:$C$776,СВЦЭМ!$A$33:$A$776,$A71,СВЦЭМ!$B$33:$B$776,T$47)+'СЕТ СН'!$G$9+СВЦЭМ!$D$10+'СЕТ СН'!$G$5-'СЕТ СН'!$G$17</f>
        <v>3172.1750746000002</v>
      </c>
      <c r="U71" s="36">
        <f>SUMIFS(СВЦЭМ!$C$33:$C$776,СВЦЭМ!$A$33:$A$776,$A71,СВЦЭМ!$B$33:$B$776,U$47)+'СЕТ СН'!$G$9+СВЦЭМ!$D$10+'СЕТ СН'!$G$5-'СЕТ СН'!$G$17</f>
        <v>3202.0806428300002</v>
      </c>
      <c r="V71" s="36">
        <f>SUMIFS(СВЦЭМ!$C$33:$C$776,СВЦЭМ!$A$33:$A$776,$A71,СВЦЭМ!$B$33:$B$776,V$47)+'СЕТ СН'!$G$9+СВЦЭМ!$D$10+'СЕТ СН'!$G$5-'СЕТ СН'!$G$17</f>
        <v>3209.7078855</v>
      </c>
      <c r="W71" s="36">
        <f>SUMIFS(СВЦЭМ!$C$33:$C$776,СВЦЭМ!$A$33:$A$776,$A71,СВЦЭМ!$B$33:$B$776,W$47)+'СЕТ СН'!$G$9+СВЦЭМ!$D$10+'СЕТ СН'!$G$5-'СЕТ СН'!$G$17</f>
        <v>3198.37332788</v>
      </c>
      <c r="X71" s="36">
        <f>SUMIFS(СВЦЭМ!$C$33:$C$776,СВЦЭМ!$A$33:$A$776,$A71,СВЦЭМ!$B$33:$B$776,X$47)+'СЕТ СН'!$G$9+СВЦЭМ!$D$10+'СЕТ СН'!$G$5-'СЕТ СН'!$G$17</f>
        <v>3169.49376648</v>
      </c>
      <c r="Y71" s="36">
        <f>SUMIFS(СВЦЭМ!$C$33:$C$776,СВЦЭМ!$A$33:$A$776,$A71,СВЦЭМ!$B$33:$B$776,Y$47)+'СЕТ СН'!$G$9+СВЦЭМ!$D$10+'СЕТ СН'!$G$5-'СЕТ СН'!$G$17</f>
        <v>3212.5586642200001</v>
      </c>
    </row>
    <row r="72" spans="1:27" ht="15.75" x14ac:dyDescent="0.2">
      <c r="A72" s="35">
        <f t="shared" si="1"/>
        <v>43733</v>
      </c>
      <c r="B72" s="36">
        <f>SUMIFS(СВЦЭМ!$C$33:$C$776,СВЦЭМ!$A$33:$A$776,$A72,СВЦЭМ!$B$33:$B$776,B$47)+'СЕТ СН'!$G$9+СВЦЭМ!$D$10+'СЕТ СН'!$G$5-'СЕТ СН'!$G$17</f>
        <v>3269.8282414599998</v>
      </c>
      <c r="C72" s="36">
        <f>SUMIFS(СВЦЭМ!$C$33:$C$776,СВЦЭМ!$A$33:$A$776,$A72,СВЦЭМ!$B$33:$B$776,C$47)+'СЕТ СН'!$G$9+СВЦЭМ!$D$10+'СЕТ СН'!$G$5-'СЕТ СН'!$G$17</f>
        <v>3300.2650115900001</v>
      </c>
      <c r="D72" s="36">
        <f>SUMIFS(СВЦЭМ!$C$33:$C$776,СВЦЭМ!$A$33:$A$776,$A72,СВЦЭМ!$B$33:$B$776,D$47)+'СЕТ СН'!$G$9+СВЦЭМ!$D$10+'СЕТ СН'!$G$5-'СЕТ СН'!$G$17</f>
        <v>3316.4175195100001</v>
      </c>
      <c r="E72" s="36">
        <f>SUMIFS(СВЦЭМ!$C$33:$C$776,СВЦЭМ!$A$33:$A$776,$A72,СВЦЭМ!$B$33:$B$776,E$47)+'СЕТ СН'!$G$9+СВЦЭМ!$D$10+'СЕТ СН'!$G$5-'СЕТ СН'!$G$17</f>
        <v>3314.5736012000002</v>
      </c>
      <c r="F72" s="36">
        <f>SUMIFS(СВЦЭМ!$C$33:$C$776,СВЦЭМ!$A$33:$A$776,$A72,СВЦЭМ!$B$33:$B$776,F$47)+'СЕТ СН'!$G$9+СВЦЭМ!$D$10+'СЕТ СН'!$G$5-'СЕТ СН'!$G$17</f>
        <v>3314.9205854700003</v>
      </c>
      <c r="G72" s="36">
        <f>SUMIFS(СВЦЭМ!$C$33:$C$776,СВЦЭМ!$A$33:$A$776,$A72,СВЦЭМ!$B$33:$B$776,G$47)+'СЕТ СН'!$G$9+СВЦЭМ!$D$10+'СЕТ СН'!$G$5-'СЕТ СН'!$G$17</f>
        <v>3300.9400640500003</v>
      </c>
      <c r="H72" s="36">
        <f>SUMIFS(СВЦЭМ!$C$33:$C$776,СВЦЭМ!$A$33:$A$776,$A72,СВЦЭМ!$B$33:$B$776,H$47)+'СЕТ СН'!$G$9+СВЦЭМ!$D$10+'СЕТ СН'!$G$5-'СЕТ СН'!$G$17</f>
        <v>3254.47768838</v>
      </c>
      <c r="I72" s="36">
        <f>SUMIFS(СВЦЭМ!$C$33:$C$776,СВЦЭМ!$A$33:$A$776,$A72,СВЦЭМ!$B$33:$B$776,I$47)+'СЕТ СН'!$G$9+СВЦЭМ!$D$10+'СЕТ СН'!$G$5-'СЕТ СН'!$G$17</f>
        <v>3207.3393224300003</v>
      </c>
      <c r="J72" s="36">
        <f>SUMIFS(СВЦЭМ!$C$33:$C$776,СВЦЭМ!$A$33:$A$776,$A72,СВЦЭМ!$B$33:$B$776,J$47)+'СЕТ СН'!$G$9+СВЦЭМ!$D$10+'СЕТ СН'!$G$5-'СЕТ СН'!$G$17</f>
        <v>3180.2354525300002</v>
      </c>
      <c r="K72" s="36">
        <f>SUMIFS(СВЦЭМ!$C$33:$C$776,СВЦЭМ!$A$33:$A$776,$A72,СВЦЭМ!$B$33:$B$776,K$47)+'СЕТ СН'!$G$9+СВЦЭМ!$D$10+'СЕТ СН'!$G$5-'СЕТ СН'!$G$17</f>
        <v>3168.3963791800002</v>
      </c>
      <c r="L72" s="36">
        <f>SUMIFS(СВЦЭМ!$C$33:$C$776,СВЦЭМ!$A$33:$A$776,$A72,СВЦЭМ!$B$33:$B$776,L$47)+'СЕТ СН'!$G$9+СВЦЭМ!$D$10+'СЕТ СН'!$G$5-'СЕТ СН'!$G$17</f>
        <v>3171.80191345</v>
      </c>
      <c r="M72" s="36">
        <f>SUMIFS(СВЦЭМ!$C$33:$C$776,СВЦЭМ!$A$33:$A$776,$A72,СВЦЭМ!$B$33:$B$776,M$47)+'СЕТ СН'!$G$9+СВЦЭМ!$D$10+'СЕТ СН'!$G$5-'СЕТ СН'!$G$17</f>
        <v>3182.5376686</v>
      </c>
      <c r="N72" s="36">
        <f>SUMIFS(СВЦЭМ!$C$33:$C$776,СВЦЭМ!$A$33:$A$776,$A72,СВЦЭМ!$B$33:$B$776,N$47)+'СЕТ СН'!$G$9+СВЦЭМ!$D$10+'СЕТ СН'!$G$5-'СЕТ СН'!$G$17</f>
        <v>3191.0554099600004</v>
      </c>
      <c r="O72" s="36">
        <f>SUMIFS(СВЦЭМ!$C$33:$C$776,СВЦЭМ!$A$33:$A$776,$A72,СВЦЭМ!$B$33:$B$776,O$47)+'СЕТ СН'!$G$9+СВЦЭМ!$D$10+'СЕТ СН'!$G$5-'СЕТ СН'!$G$17</f>
        <v>3194.7693847200003</v>
      </c>
      <c r="P72" s="36">
        <f>SUMIFS(СВЦЭМ!$C$33:$C$776,СВЦЭМ!$A$33:$A$776,$A72,СВЦЭМ!$B$33:$B$776,P$47)+'СЕТ СН'!$G$9+СВЦЭМ!$D$10+'СЕТ СН'!$G$5-'СЕТ СН'!$G$17</f>
        <v>3204.8266863899998</v>
      </c>
      <c r="Q72" s="36">
        <f>SUMIFS(СВЦЭМ!$C$33:$C$776,СВЦЭМ!$A$33:$A$776,$A72,СВЦЭМ!$B$33:$B$776,Q$47)+'СЕТ СН'!$G$9+СВЦЭМ!$D$10+'СЕТ СН'!$G$5-'СЕТ СН'!$G$17</f>
        <v>3208.32188017</v>
      </c>
      <c r="R72" s="36">
        <f>SUMIFS(СВЦЭМ!$C$33:$C$776,СВЦЭМ!$A$33:$A$776,$A72,СВЦЭМ!$B$33:$B$776,R$47)+'СЕТ СН'!$G$9+СВЦЭМ!$D$10+'СЕТ СН'!$G$5-'СЕТ СН'!$G$17</f>
        <v>3218.7249693500003</v>
      </c>
      <c r="S72" s="36">
        <f>SUMIFS(СВЦЭМ!$C$33:$C$776,СВЦЭМ!$A$33:$A$776,$A72,СВЦЭМ!$B$33:$B$776,S$47)+'СЕТ СН'!$G$9+СВЦЭМ!$D$10+'СЕТ СН'!$G$5-'СЕТ СН'!$G$17</f>
        <v>3225.0393732400003</v>
      </c>
      <c r="T72" s="36">
        <f>SUMIFS(СВЦЭМ!$C$33:$C$776,СВЦЭМ!$A$33:$A$776,$A72,СВЦЭМ!$B$33:$B$776,T$47)+'СЕТ СН'!$G$9+СВЦЭМ!$D$10+'СЕТ СН'!$G$5-'СЕТ СН'!$G$17</f>
        <v>3223.34896587</v>
      </c>
      <c r="U72" s="36">
        <f>SUMIFS(СВЦЭМ!$C$33:$C$776,СВЦЭМ!$A$33:$A$776,$A72,СВЦЭМ!$B$33:$B$776,U$47)+'СЕТ СН'!$G$9+СВЦЭМ!$D$10+'СЕТ СН'!$G$5-'СЕТ СН'!$G$17</f>
        <v>3240.2227947900001</v>
      </c>
      <c r="V72" s="36">
        <f>SUMIFS(СВЦЭМ!$C$33:$C$776,СВЦЭМ!$A$33:$A$776,$A72,СВЦЭМ!$B$33:$B$776,V$47)+'СЕТ СН'!$G$9+СВЦЭМ!$D$10+'СЕТ СН'!$G$5-'СЕТ СН'!$G$17</f>
        <v>3245.7615391300001</v>
      </c>
      <c r="W72" s="36">
        <f>SUMIFS(СВЦЭМ!$C$33:$C$776,СВЦЭМ!$A$33:$A$776,$A72,СВЦЭМ!$B$33:$B$776,W$47)+'СЕТ СН'!$G$9+СВЦЭМ!$D$10+'СЕТ СН'!$G$5-'СЕТ СН'!$G$17</f>
        <v>3226.0307559600001</v>
      </c>
      <c r="X72" s="36">
        <f>SUMIFS(СВЦЭМ!$C$33:$C$776,СВЦЭМ!$A$33:$A$776,$A72,СВЦЭМ!$B$33:$B$776,X$47)+'СЕТ СН'!$G$9+СВЦЭМ!$D$10+'СЕТ СН'!$G$5-'СЕТ СН'!$G$17</f>
        <v>3206.9368005599999</v>
      </c>
      <c r="Y72" s="36">
        <f>SUMIFS(СВЦЭМ!$C$33:$C$776,СВЦЭМ!$A$33:$A$776,$A72,СВЦЭМ!$B$33:$B$776,Y$47)+'СЕТ СН'!$G$9+СВЦЭМ!$D$10+'СЕТ СН'!$G$5-'СЕТ СН'!$G$17</f>
        <v>3189.0688248500001</v>
      </c>
    </row>
    <row r="73" spans="1:27" ht="15.75" x14ac:dyDescent="0.2">
      <c r="A73" s="35">
        <f t="shared" si="1"/>
        <v>43734</v>
      </c>
      <c r="B73" s="36">
        <f>SUMIFS(СВЦЭМ!$C$33:$C$776,СВЦЭМ!$A$33:$A$776,$A73,СВЦЭМ!$B$33:$B$776,B$47)+'СЕТ СН'!$G$9+СВЦЭМ!$D$10+'СЕТ СН'!$G$5-'СЕТ СН'!$G$17</f>
        <v>3246.0247497099999</v>
      </c>
      <c r="C73" s="36">
        <f>SUMIFS(СВЦЭМ!$C$33:$C$776,СВЦЭМ!$A$33:$A$776,$A73,СВЦЭМ!$B$33:$B$776,C$47)+'СЕТ СН'!$G$9+СВЦЭМ!$D$10+'СЕТ СН'!$G$5-'СЕТ СН'!$G$17</f>
        <v>3291.4495275200002</v>
      </c>
      <c r="D73" s="36">
        <f>SUMIFS(СВЦЭМ!$C$33:$C$776,СВЦЭМ!$A$33:$A$776,$A73,СВЦЭМ!$B$33:$B$776,D$47)+'СЕТ СН'!$G$9+СВЦЭМ!$D$10+'СЕТ СН'!$G$5-'СЕТ СН'!$G$17</f>
        <v>3322.7608741700001</v>
      </c>
      <c r="E73" s="36">
        <f>SUMIFS(СВЦЭМ!$C$33:$C$776,СВЦЭМ!$A$33:$A$776,$A73,СВЦЭМ!$B$33:$B$776,E$47)+'СЕТ СН'!$G$9+СВЦЭМ!$D$10+'СЕТ СН'!$G$5-'СЕТ СН'!$G$17</f>
        <v>3332.9672394200002</v>
      </c>
      <c r="F73" s="36">
        <f>SUMIFS(СВЦЭМ!$C$33:$C$776,СВЦЭМ!$A$33:$A$776,$A73,СВЦЭМ!$B$33:$B$776,F$47)+'СЕТ СН'!$G$9+СВЦЭМ!$D$10+'СЕТ СН'!$G$5-'СЕТ СН'!$G$17</f>
        <v>3320.9263947100003</v>
      </c>
      <c r="G73" s="36">
        <f>SUMIFS(СВЦЭМ!$C$33:$C$776,СВЦЭМ!$A$33:$A$776,$A73,СВЦЭМ!$B$33:$B$776,G$47)+'СЕТ СН'!$G$9+СВЦЭМ!$D$10+'СЕТ СН'!$G$5-'СЕТ СН'!$G$17</f>
        <v>3309.9027439300003</v>
      </c>
      <c r="H73" s="36">
        <f>SUMIFS(СВЦЭМ!$C$33:$C$776,СВЦЭМ!$A$33:$A$776,$A73,СВЦЭМ!$B$33:$B$776,H$47)+'СЕТ СН'!$G$9+СВЦЭМ!$D$10+'СЕТ СН'!$G$5-'СЕТ СН'!$G$17</f>
        <v>3262.5404269600003</v>
      </c>
      <c r="I73" s="36">
        <f>SUMIFS(СВЦЭМ!$C$33:$C$776,СВЦЭМ!$A$33:$A$776,$A73,СВЦЭМ!$B$33:$B$776,I$47)+'СЕТ СН'!$G$9+СВЦЭМ!$D$10+'СЕТ СН'!$G$5-'СЕТ СН'!$G$17</f>
        <v>3231.9184281000003</v>
      </c>
      <c r="J73" s="36">
        <f>SUMIFS(СВЦЭМ!$C$33:$C$776,СВЦЭМ!$A$33:$A$776,$A73,СВЦЭМ!$B$33:$B$776,J$47)+'СЕТ СН'!$G$9+СВЦЭМ!$D$10+'СЕТ СН'!$G$5-'СЕТ СН'!$G$17</f>
        <v>3238.9796626699999</v>
      </c>
      <c r="K73" s="36">
        <f>SUMIFS(СВЦЭМ!$C$33:$C$776,СВЦЭМ!$A$33:$A$776,$A73,СВЦЭМ!$B$33:$B$776,K$47)+'СЕТ СН'!$G$9+СВЦЭМ!$D$10+'СЕТ СН'!$G$5-'СЕТ СН'!$G$17</f>
        <v>3237.9751575800001</v>
      </c>
      <c r="L73" s="36">
        <f>SUMIFS(СВЦЭМ!$C$33:$C$776,СВЦЭМ!$A$33:$A$776,$A73,СВЦЭМ!$B$33:$B$776,L$47)+'СЕТ СН'!$G$9+СВЦЭМ!$D$10+'СЕТ СН'!$G$5-'СЕТ СН'!$G$17</f>
        <v>3247.9828404200002</v>
      </c>
      <c r="M73" s="36">
        <f>SUMIFS(СВЦЭМ!$C$33:$C$776,СВЦЭМ!$A$33:$A$776,$A73,СВЦЭМ!$B$33:$B$776,M$47)+'СЕТ СН'!$G$9+СВЦЭМ!$D$10+'СЕТ СН'!$G$5-'СЕТ СН'!$G$17</f>
        <v>3238.7286763299999</v>
      </c>
      <c r="N73" s="36">
        <f>SUMIFS(СВЦЭМ!$C$33:$C$776,СВЦЭМ!$A$33:$A$776,$A73,СВЦЭМ!$B$33:$B$776,N$47)+'СЕТ СН'!$G$9+СВЦЭМ!$D$10+'СЕТ СН'!$G$5-'СЕТ СН'!$G$17</f>
        <v>3232.4775989899999</v>
      </c>
      <c r="O73" s="36">
        <f>SUMIFS(СВЦЭМ!$C$33:$C$776,СВЦЭМ!$A$33:$A$776,$A73,СВЦЭМ!$B$33:$B$776,O$47)+'СЕТ СН'!$G$9+СВЦЭМ!$D$10+'СЕТ СН'!$G$5-'СЕТ СН'!$G$17</f>
        <v>3224.59464011</v>
      </c>
      <c r="P73" s="36">
        <f>SUMIFS(СВЦЭМ!$C$33:$C$776,СВЦЭМ!$A$33:$A$776,$A73,СВЦЭМ!$B$33:$B$776,P$47)+'СЕТ СН'!$G$9+СВЦЭМ!$D$10+'СЕТ СН'!$G$5-'СЕТ СН'!$G$17</f>
        <v>3231.6132442000003</v>
      </c>
      <c r="Q73" s="36">
        <f>SUMIFS(СВЦЭМ!$C$33:$C$776,СВЦЭМ!$A$33:$A$776,$A73,СВЦЭМ!$B$33:$B$776,Q$47)+'СЕТ СН'!$G$9+СВЦЭМ!$D$10+'СЕТ СН'!$G$5-'СЕТ СН'!$G$17</f>
        <v>3230.5981602500001</v>
      </c>
      <c r="R73" s="36">
        <f>SUMIFS(СВЦЭМ!$C$33:$C$776,СВЦЭМ!$A$33:$A$776,$A73,СВЦЭМ!$B$33:$B$776,R$47)+'СЕТ СН'!$G$9+СВЦЭМ!$D$10+'СЕТ СН'!$G$5-'СЕТ СН'!$G$17</f>
        <v>3218.3956665200003</v>
      </c>
      <c r="S73" s="36">
        <f>SUMIFS(СВЦЭМ!$C$33:$C$776,СВЦЭМ!$A$33:$A$776,$A73,СВЦЭМ!$B$33:$B$776,S$47)+'СЕТ СН'!$G$9+СВЦЭМ!$D$10+'СЕТ СН'!$G$5-'СЕТ СН'!$G$17</f>
        <v>3160.94963478</v>
      </c>
      <c r="T73" s="36">
        <f>SUMIFS(СВЦЭМ!$C$33:$C$776,СВЦЭМ!$A$33:$A$776,$A73,СВЦЭМ!$B$33:$B$776,T$47)+'СЕТ СН'!$G$9+СВЦЭМ!$D$10+'СЕТ СН'!$G$5-'СЕТ СН'!$G$17</f>
        <v>3159.60427893</v>
      </c>
      <c r="U73" s="36">
        <f>SUMIFS(СВЦЭМ!$C$33:$C$776,СВЦЭМ!$A$33:$A$776,$A73,СВЦЭМ!$B$33:$B$776,U$47)+'СЕТ СН'!$G$9+СВЦЭМ!$D$10+'СЕТ СН'!$G$5-'СЕТ СН'!$G$17</f>
        <v>3186.85874341</v>
      </c>
      <c r="V73" s="36">
        <f>SUMIFS(СВЦЭМ!$C$33:$C$776,СВЦЭМ!$A$33:$A$776,$A73,СВЦЭМ!$B$33:$B$776,V$47)+'СЕТ СН'!$G$9+СВЦЭМ!$D$10+'СЕТ СН'!$G$5-'СЕТ СН'!$G$17</f>
        <v>3207.4209918699999</v>
      </c>
      <c r="W73" s="36">
        <f>SUMIFS(СВЦЭМ!$C$33:$C$776,СВЦЭМ!$A$33:$A$776,$A73,СВЦЭМ!$B$33:$B$776,W$47)+'СЕТ СН'!$G$9+СВЦЭМ!$D$10+'СЕТ СН'!$G$5-'СЕТ СН'!$G$17</f>
        <v>3197.4982992600003</v>
      </c>
      <c r="X73" s="36">
        <f>SUMIFS(СВЦЭМ!$C$33:$C$776,СВЦЭМ!$A$33:$A$776,$A73,СВЦЭМ!$B$33:$B$776,X$47)+'СЕТ СН'!$G$9+СВЦЭМ!$D$10+'СЕТ СН'!$G$5-'СЕТ СН'!$G$17</f>
        <v>3160.12995181</v>
      </c>
      <c r="Y73" s="36">
        <f>SUMIFS(СВЦЭМ!$C$33:$C$776,СВЦЭМ!$A$33:$A$776,$A73,СВЦЭМ!$B$33:$B$776,Y$47)+'СЕТ СН'!$G$9+СВЦЭМ!$D$10+'СЕТ СН'!$G$5-'СЕТ СН'!$G$17</f>
        <v>3186.8146810900002</v>
      </c>
    </row>
    <row r="74" spans="1:27" ht="15.75" x14ac:dyDescent="0.2">
      <c r="A74" s="35">
        <f t="shared" si="1"/>
        <v>43735</v>
      </c>
      <c r="B74" s="36">
        <f>SUMIFS(СВЦЭМ!$C$33:$C$776,СВЦЭМ!$A$33:$A$776,$A74,СВЦЭМ!$B$33:$B$776,B$47)+'СЕТ СН'!$G$9+СВЦЭМ!$D$10+'СЕТ СН'!$G$5-'СЕТ СН'!$G$17</f>
        <v>3280.0450782400003</v>
      </c>
      <c r="C74" s="36">
        <f>SUMIFS(СВЦЭМ!$C$33:$C$776,СВЦЭМ!$A$33:$A$776,$A74,СВЦЭМ!$B$33:$B$776,C$47)+'СЕТ СН'!$G$9+СВЦЭМ!$D$10+'СЕТ СН'!$G$5-'СЕТ СН'!$G$17</f>
        <v>3313.9275458700004</v>
      </c>
      <c r="D74" s="36">
        <f>SUMIFS(СВЦЭМ!$C$33:$C$776,СВЦЭМ!$A$33:$A$776,$A74,СВЦЭМ!$B$33:$B$776,D$47)+'СЕТ СН'!$G$9+СВЦЭМ!$D$10+'СЕТ СН'!$G$5-'СЕТ СН'!$G$17</f>
        <v>3339.04155184</v>
      </c>
      <c r="E74" s="36">
        <f>SUMIFS(СВЦЭМ!$C$33:$C$776,СВЦЭМ!$A$33:$A$776,$A74,СВЦЭМ!$B$33:$B$776,E$47)+'СЕТ СН'!$G$9+СВЦЭМ!$D$10+'СЕТ СН'!$G$5-'СЕТ СН'!$G$17</f>
        <v>3347.06207227</v>
      </c>
      <c r="F74" s="36">
        <f>SUMIFS(СВЦЭМ!$C$33:$C$776,СВЦЭМ!$A$33:$A$776,$A74,СВЦЭМ!$B$33:$B$776,F$47)+'СЕТ СН'!$G$9+СВЦЭМ!$D$10+'СЕТ СН'!$G$5-'СЕТ СН'!$G$17</f>
        <v>3357.1005085699999</v>
      </c>
      <c r="G74" s="36">
        <f>SUMIFS(СВЦЭМ!$C$33:$C$776,СВЦЭМ!$A$33:$A$776,$A74,СВЦЭМ!$B$33:$B$776,G$47)+'СЕТ СН'!$G$9+СВЦЭМ!$D$10+'СЕТ СН'!$G$5-'СЕТ СН'!$G$17</f>
        <v>3332.0025184400001</v>
      </c>
      <c r="H74" s="36">
        <f>SUMIFS(СВЦЭМ!$C$33:$C$776,СВЦЭМ!$A$33:$A$776,$A74,СВЦЭМ!$B$33:$B$776,H$47)+'СЕТ СН'!$G$9+СВЦЭМ!$D$10+'СЕТ СН'!$G$5-'СЕТ СН'!$G$17</f>
        <v>3288.2936085900001</v>
      </c>
      <c r="I74" s="36">
        <f>SUMIFS(СВЦЭМ!$C$33:$C$776,СВЦЭМ!$A$33:$A$776,$A74,СВЦЭМ!$B$33:$B$776,I$47)+'СЕТ СН'!$G$9+СВЦЭМ!$D$10+'СЕТ СН'!$G$5-'СЕТ СН'!$G$17</f>
        <v>3232.1207808200002</v>
      </c>
      <c r="J74" s="36">
        <f>SUMIFS(СВЦЭМ!$C$33:$C$776,СВЦЭМ!$A$33:$A$776,$A74,СВЦЭМ!$B$33:$B$776,J$47)+'СЕТ СН'!$G$9+СВЦЭМ!$D$10+'СЕТ СН'!$G$5-'СЕТ СН'!$G$17</f>
        <v>3257.2581455500003</v>
      </c>
      <c r="K74" s="36">
        <f>SUMIFS(СВЦЭМ!$C$33:$C$776,СВЦЭМ!$A$33:$A$776,$A74,СВЦЭМ!$B$33:$B$776,K$47)+'СЕТ СН'!$G$9+СВЦЭМ!$D$10+'СЕТ СН'!$G$5-'СЕТ СН'!$G$17</f>
        <v>3267.0201639100001</v>
      </c>
      <c r="L74" s="36">
        <f>SUMIFS(СВЦЭМ!$C$33:$C$776,СВЦЭМ!$A$33:$A$776,$A74,СВЦЭМ!$B$33:$B$776,L$47)+'СЕТ СН'!$G$9+СВЦЭМ!$D$10+'СЕТ СН'!$G$5-'СЕТ СН'!$G$17</f>
        <v>3262.9379075100001</v>
      </c>
      <c r="M74" s="36">
        <f>SUMIFS(СВЦЭМ!$C$33:$C$776,СВЦЭМ!$A$33:$A$776,$A74,СВЦЭМ!$B$33:$B$776,M$47)+'СЕТ СН'!$G$9+СВЦЭМ!$D$10+'СЕТ СН'!$G$5-'СЕТ СН'!$G$17</f>
        <v>3259.3525678400001</v>
      </c>
      <c r="N74" s="36">
        <f>SUMIFS(СВЦЭМ!$C$33:$C$776,СВЦЭМ!$A$33:$A$776,$A74,СВЦЭМ!$B$33:$B$776,N$47)+'СЕТ СН'!$G$9+СВЦЭМ!$D$10+'СЕТ СН'!$G$5-'СЕТ СН'!$G$17</f>
        <v>3245.4820978900002</v>
      </c>
      <c r="O74" s="36">
        <f>SUMIFS(СВЦЭМ!$C$33:$C$776,СВЦЭМ!$A$33:$A$776,$A74,СВЦЭМ!$B$33:$B$776,O$47)+'СЕТ СН'!$G$9+СВЦЭМ!$D$10+'СЕТ СН'!$G$5-'СЕТ СН'!$G$17</f>
        <v>3243.1111515500002</v>
      </c>
      <c r="P74" s="36">
        <f>SUMIFS(СВЦЭМ!$C$33:$C$776,СВЦЭМ!$A$33:$A$776,$A74,СВЦЭМ!$B$33:$B$776,P$47)+'СЕТ СН'!$G$9+СВЦЭМ!$D$10+'СЕТ СН'!$G$5-'СЕТ СН'!$G$17</f>
        <v>3236.3299909900002</v>
      </c>
      <c r="Q74" s="36">
        <f>SUMIFS(СВЦЭМ!$C$33:$C$776,СВЦЭМ!$A$33:$A$776,$A74,СВЦЭМ!$B$33:$B$776,Q$47)+'СЕТ СН'!$G$9+СВЦЭМ!$D$10+'СЕТ СН'!$G$5-'СЕТ СН'!$G$17</f>
        <v>3239.30433619</v>
      </c>
      <c r="R74" s="36">
        <f>SUMIFS(СВЦЭМ!$C$33:$C$776,СВЦЭМ!$A$33:$A$776,$A74,СВЦЭМ!$B$33:$B$776,R$47)+'СЕТ СН'!$G$9+СВЦЭМ!$D$10+'СЕТ СН'!$G$5-'СЕТ СН'!$G$17</f>
        <v>3253.0876305100001</v>
      </c>
      <c r="S74" s="36">
        <f>SUMIFS(СВЦЭМ!$C$33:$C$776,СВЦЭМ!$A$33:$A$776,$A74,СВЦЭМ!$B$33:$B$776,S$47)+'СЕТ СН'!$G$9+СВЦЭМ!$D$10+'СЕТ СН'!$G$5-'СЕТ СН'!$G$17</f>
        <v>3256.54715519</v>
      </c>
      <c r="T74" s="36">
        <f>SUMIFS(СВЦЭМ!$C$33:$C$776,СВЦЭМ!$A$33:$A$776,$A74,СВЦЭМ!$B$33:$B$776,T$47)+'СЕТ СН'!$G$9+СВЦЭМ!$D$10+'СЕТ СН'!$G$5-'СЕТ СН'!$G$17</f>
        <v>3270.3968617300002</v>
      </c>
      <c r="U74" s="36">
        <f>SUMIFS(СВЦЭМ!$C$33:$C$776,СВЦЭМ!$A$33:$A$776,$A74,СВЦЭМ!$B$33:$B$776,U$47)+'СЕТ СН'!$G$9+СВЦЭМ!$D$10+'СЕТ СН'!$G$5-'СЕТ СН'!$G$17</f>
        <v>3243.2947989600002</v>
      </c>
      <c r="V74" s="36">
        <f>SUMIFS(СВЦЭМ!$C$33:$C$776,СВЦЭМ!$A$33:$A$776,$A74,СВЦЭМ!$B$33:$B$776,V$47)+'СЕТ СН'!$G$9+СВЦЭМ!$D$10+'СЕТ СН'!$G$5-'СЕТ СН'!$G$17</f>
        <v>3203.6862057400003</v>
      </c>
      <c r="W74" s="36">
        <f>SUMIFS(СВЦЭМ!$C$33:$C$776,СВЦЭМ!$A$33:$A$776,$A74,СВЦЭМ!$B$33:$B$776,W$47)+'СЕТ СН'!$G$9+СВЦЭМ!$D$10+'СЕТ СН'!$G$5-'СЕТ СН'!$G$17</f>
        <v>3189.4742978900003</v>
      </c>
      <c r="X74" s="36">
        <f>SUMIFS(СВЦЭМ!$C$33:$C$776,СВЦЭМ!$A$33:$A$776,$A74,СВЦЭМ!$B$33:$B$776,X$47)+'СЕТ СН'!$G$9+СВЦЭМ!$D$10+'СЕТ СН'!$G$5-'СЕТ СН'!$G$17</f>
        <v>3158.2824492099999</v>
      </c>
      <c r="Y74" s="36">
        <f>SUMIFS(СВЦЭМ!$C$33:$C$776,СВЦЭМ!$A$33:$A$776,$A74,СВЦЭМ!$B$33:$B$776,Y$47)+'СЕТ СН'!$G$9+СВЦЭМ!$D$10+'СЕТ СН'!$G$5-'СЕТ СН'!$G$17</f>
        <v>3169.0030846600002</v>
      </c>
    </row>
    <row r="75" spans="1:27" ht="15.75" x14ac:dyDescent="0.2">
      <c r="A75" s="35">
        <f t="shared" si="1"/>
        <v>43736</v>
      </c>
      <c r="B75" s="36">
        <f>SUMIFS(СВЦЭМ!$C$33:$C$776,СВЦЭМ!$A$33:$A$776,$A75,СВЦЭМ!$B$33:$B$776,B$47)+'СЕТ СН'!$G$9+СВЦЭМ!$D$10+'СЕТ СН'!$G$5-'СЕТ СН'!$G$17</f>
        <v>3299.4149501800002</v>
      </c>
      <c r="C75" s="36">
        <f>SUMIFS(СВЦЭМ!$C$33:$C$776,СВЦЭМ!$A$33:$A$776,$A75,СВЦЭМ!$B$33:$B$776,C$47)+'СЕТ СН'!$G$9+СВЦЭМ!$D$10+'СЕТ СН'!$G$5-'СЕТ СН'!$G$17</f>
        <v>3320.7693058600003</v>
      </c>
      <c r="D75" s="36">
        <f>SUMIFS(СВЦЭМ!$C$33:$C$776,СВЦЭМ!$A$33:$A$776,$A75,СВЦЭМ!$B$33:$B$776,D$47)+'СЕТ СН'!$G$9+СВЦЭМ!$D$10+'СЕТ СН'!$G$5-'СЕТ СН'!$G$17</f>
        <v>3338.69684104</v>
      </c>
      <c r="E75" s="36">
        <f>SUMIFS(СВЦЭМ!$C$33:$C$776,СВЦЭМ!$A$33:$A$776,$A75,СВЦЭМ!$B$33:$B$776,E$47)+'СЕТ СН'!$G$9+СВЦЭМ!$D$10+'СЕТ СН'!$G$5-'СЕТ СН'!$G$17</f>
        <v>3341.5493819000003</v>
      </c>
      <c r="F75" s="36">
        <f>SUMIFS(СВЦЭМ!$C$33:$C$776,СВЦЭМ!$A$33:$A$776,$A75,СВЦЭМ!$B$33:$B$776,F$47)+'СЕТ СН'!$G$9+СВЦЭМ!$D$10+'СЕТ СН'!$G$5-'СЕТ СН'!$G$17</f>
        <v>3335.1752591700001</v>
      </c>
      <c r="G75" s="36">
        <f>SUMIFS(СВЦЭМ!$C$33:$C$776,СВЦЭМ!$A$33:$A$776,$A75,СВЦЭМ!$B$33:$B$776,G$47)+'СЕТ СН'!$G$9+СВЦЭМ!$D$10+'СЕТ СН'!$G$5-'СЕТ СН'!$G$17</f>
        <v>3332.9845662400003</v>
      </c>
      <c r="H75" s="36">
        <f>SUMIFS(СВЦЭМ!$C$33:$C$776,СВЦЭМ!$A$33:$A$776,$A75,СВЦЭМ!$B$33:$B$776,H$47)+'СЕТ СН'!$G$9+СВЦЭМ!$D$10+'СЕТ СН'!$G$5-'СЕТ СН'!$G$17</f>
        <v>3312.98184111</v>
      </c>
      <c r="I75" s="36">
        <f>SUMIFS(СВЦЭМ!$C$33:$C$776,СВЦЭМ!$A$33:$A$776,$A75,СВЦЭМ!$B$33:$B$776,I$47)+'СЕТ СН'!$G$9+СВЦЭМ!$D$10+'СЕТ СН'!$G$5-'СЕТ СН'!$G$17</f>
        <v>3281.2348135900002</v>
      </c>
      <c r="J75" s="36">
        <f>SUMIFS(СВЦЭМ!$C$33:$C$776,СВЦЭМ!$A$33:$A$776,$A75,СВЦЭМ!$B$33:$B$776,J$47)+'СЕТ СН'!$G$9+СВЦЭМ!$D$10+'СЕТ СН'!$G$5-'СЕТ СН'!$G$17</f>
        <v>3229.0220022800004</v>
      </c>
      <c r="K75" s="36">
        <f>SUMIFS(СВЦЭМ!$C$33:$C$776,СВЦЭМ!$A$33:$A$776,$A75,СВЦЭМ!$B$33:$B$776,K$47)+'СЕТ СН'!$G$9+СВЦЭМ!$D$10+'СЕТ СН'!$G$5-'СЕТ СН'!$G$17</f>
        <v>3239.0774731700003</v>
      </c>
      <c r="L75" s="36">
        <f>SUMIFS(СВЦЭМ!$C$33:$C$776,СВЦЭМ!$A$33:$A$776,$A75,СВЦЭМ!$B$33:$B$776,L$47)+'СЕТ СН'!$G$9+СВЦЭМ!$D$10+'СЕТ СН'!$G$5-'СЕТ СН'!$G$17</f>
        <v>3242.2399963900002</v>
      </c>
      <c r="M75" s="36">
        <f>SUMIFS(СВЦЭМ!$C$33:$C$776,СВЦЭМ!$A$33:$A$776,$A75,СВЦЭМ!$B$33:$B$776,M$47)+'СЕТ СН'!$G$9+СВЦЭМ!$D$10+'СЕТ СН'!$G$5-'СЕТ СН'!$G$17</f>
        <v>3221.54068125</v>
      </c>
      <c r="N75" s="36">
        <f>SUMIFS(СВЦЭМ!$C$33:$C$776,СВЦЭМ!$A$33:$A$776,$A75,СВЦЭМ!$B$33:$B$776,N$47)+'СЕТ СН'!$G$9+СВЦЭМ!$D$10+'СЕТ СН'!$G$5-'СЕТ СН'!$G$17</f>
        <v>3212.3629250399999</v>
      </c>
      <c r="O75" s="36">
        <f>SUMIFS(СВЦЭМ!$C$33:$C$776,СВЦЭМ!$A$33:$A$776,$A75,СВЦЭМ!$B$33:$B$776,O$47)+'СЕТ СН'!$G$9+СВЦЭМ!$D$10+'СЕТ СН'!$G$5-'СЕТ СН'!$G$17</f>
        <v>3213.3920599800003</v>
      </c>
      <c r="P75" s="36">
        <f>SUMIFS(СВЦЭМ!$C$33:$C$776,СВЦЭМ!$A$33:$A$776,$A75,СВЦЭМ!$B$33:$B$776,P$47)+'СЕТ СН'!$G$9+СВЦЭМ!$D$10+'СЕТ СН'!$G$5-'СЕТ СН'!$G$17</f>
        <v>3217.8670247300001</v>
      </c>
      <c r="Q75" s="36">
        <f>SUMIFS(СВЦЭМ!$C$33:$C$776,СВЦЭМ!$A$33:$A$776,$A75,СВЦЭМ!$B$33:$B$776,Q$47)+'СЕТ СН'!$G$9+СВЦЭМ!$D$10+'СЕТ СН'!$G$5-'СЕТ СН'!$G$17</f>
        <v>3220.1252204800003</v>
      </c>
      <c r="R75" s="36">
        <f>SUMIFS(СВЦЭМ!$C$33:$C$776,СВЦЭМ!$A$33:$A$776,$A75,СВЦЭМ!$B$33:$B$776,R$47)+'СЕТ СН'!$G$9+СВЦЭМ!$D$10+'СЕТ СН'!$G$5-'СЕТ СН'!$G$17</f>
        <v>3174.4394334799999</v>
      </c>
      <c r="S75" s="36">
        <f>SUMIFS(СВЦЭМ!$C$33:$C$776,СВЦЭМ!$A$33:$A$776,$A75,СВЦЭМ!$B$33:$B$776,S$47)+'СЕТ СН'!$G$9+СВЦЭМ!$D$10+'СЕТ СН'!$G$5-'СЕТ СН'!$G$17</f>
        <v>3143.3325454200003</v>
      </c>
      <c r="T75" s="36">
        <f>SUMIFS(СВЦЭМ!$C$33:$C$776,СВЦЭМ!$A$33:$A$776,$A75,СВЦЭМ!$B$33:$B$776,T$47)+'СЕТ СН'!$G$9+СВЦЭМ!$D$10+'СЕТ СН'!$G$5-'СЕТ СН'!$G$17</f>
        <v>3152.4159812000003</v>
      </c>
      <c r="U75" s="36">
        <f>SUMIFS(СВЦЭМ!$C$33:$C$776,СВЦЭМ!$A$33:$A$776,$A75,СВЦЭМ!$B$33:$B$776,U$47)+'СЕТ СН'!$G$9+СВЦЭМ!$D$10+'СЕТ СН'!$G$5-'СЕТ СН'!$G$17</f>
        <v>3183.07992281</v>
      </c>
      <c r="V75" s="36">
        <f>SUMIFS(СВЦЭМ!$C$33:$C$776,СВЦЭМ!$A$33:$A$776,$A75,СВЦЭМ!$B$33:$B$776,V$47)+'СЕТ СН'!$G$9+СВЦЭМ!$D$10+'СЕТ СН'!$G$5-'СЕТ СН'!$G$17</f>
        <v>3198.3989223400004</v>
      </c>
      <c r="W75" s="36">
        <f>SUMIFS(СВЦЭМ!$C$33:$C$776,СВЦЭМ!$A$33:$A$776,$A75,СВЦЭМ!$B$33:$B$776,W$47)+'СЕТ СН'!$G$9+СВЦЭМ!$D$10+'СЕТ СН'!$G$5-'СЕТ СН'!$G$17</f>
        <v>3187.0151450900003</v>
      </c>
      <c r="X75" s="36">
        <f>SUMIFS(СВЦЭМ!$C$33:$C$776,СВЦЭМ!$A$33:$A$776,$A75,СВЦЭМ!$B$33:$B$776,X$47)+'СЕТ СН'!$G$9+СВЦЭМ!$D$10+'СЕТ СН'!$G$5-'СЕТ СН'!$G$17</f>
        <v>3164.43324304</v>
      </c>
      <c r="Y75" s="36">
        <f>SUMIFS(СВЦЭМ!$C$33:$C$776,СВЦЭМ!$A$33:$A$776,$A75,СВЦЭМ!$B$33:$B$776,Y$47)+'СЕТ СН'!$G$9+СВЦЭМ!$D$10+'СЕТ СН'!$G$5-'СЕТ СН'!$G$17</f>
        <v>3211.96417604</v>
      </c>
    </row>
    <row r="76" spans="1:27" ht="15.75" x14ac:dyDescent="0.2">
      <c r="A76" s="35">
        <f t="shared" si="1"/>
        <v>43737</v>
      </c>
      <c r="B76" s="36">
        <f>SUMIFS(СВЦЭМ!$C$33:$C$776,СВЦЭМ!$A$33:$A$776,$A76,СВЦЭМ!$B$33:$B$776,B$47)+'СЕТ СН'!$G$9+СВЦЭМ!$D$10+'СЕТ СН'!$G$5-'СЕТ СН'!$G$17</f>
        <v>3282.7277411700002</v>
      </c>
      <c r="C76" s="36">
        <f>SUMIFS(СВЦЭМ!$C$33:$C$776,СВЦЭМ!$A$33:$A$776,$A76,СВЦЭМ!$B$33:$B$776,C$47)+'СЕТ СН'!$G$9+СВЦЭМ!$D$10+'СЕТ СН'!$G$5-'СЕТ СН'!$G$17</f>
        <v>3301.8015107400001</v>
      </c>
      <c r="D76" s="36">
        <f>SUMIFS(СВЦЭМ!$C$33:$C$776,СВЦЭМ!$A$33:$A$776,$A76,СВЦЭМ!$B$33:$B$776,D$47)+'СЕТ СН'!$G$9+СВЦЭМ!$D$10+'СЕТ СН'!$G$5-'СЕТ СН'!$G$17</f>
        <v>3314.7688942100003</v>
      </c>
      <c r="E76" s="36">
        <f>SUMIFS(СВЦЭМ!$C$33:$C$776,СВЦЭМ!$A$33:$A$776,$A76,СВЦЭМ!$B$33:$B$776,E$47)+'СЕТ СН'!$G$9+СВЦЭМ!$D$10+'СЕТ СН'!$G$5-'СЕТ СН'!$G$17</f>
        <v>3325.55015112</v>
      </c>
      <c r="F76" s="36">
        <f>SUMIFS(СВЦЭМ!$C$33:$C$776,СВЦЭМ!$A$33:$A$776,$A76,СВЦЭМ!$B$33:$B$776,F$47)+'СЕТ СН'!$G$9+СВЦЭМ!$D$10+'СЕТ СН'!$G$5-'СЕТ СН'!$G$17</f>
        <v>3330.8388147800001</v>
      </c>
      <c r="G76" s="36">
        <f>SUMIFS(СВЦЭМ!$C$33:$C$776,СВЦЭМ!$A$33:$A$776,$A76,СВЦЭМ!$B$33:$B$776,G$47)+'СЕТ СН'!$G$9+СВЦЭМ!$D$10+'СЕТ СН'!$G$5-'СЕТ СН'!$G$17</f>
        <v>3322.5568370700003</v>
      </c>
      <c r="H76" s="36">
        <f>SUMIFS(СВЦЭМ!$C$33:$C$776,СВЦЭМ!$A$33:$A$776,$A76,СВЦЭМ!$B$33:$B$776,H$47)+'СЕТ СН'!$G$9+СВЦЭМ!$D$10+'СЕТ СН'!$G$5-'СЕТ СН'!$G$17</f>
        <v>3299.5115855700001</v>
      </c>
      <c r="I76" s="36">
        <f>SUMIFS(СВЦЭМ!$C$33:$C$776,СВЦЭМ!$A$33:$A$776,$A76,СВЦЭМ!$B$33:$B$776,I$47)+'СЕТ СН'!$G$9+СВЦЭМ!$D$10+'СЕТ СН'!$G$5-'СЕТ СН'!$G$17</f>
        <v>3287.1233297100002</v>
      </c>
      <c r="J76" s="36">
        <f>SUMIFS(СВЦЭМ!$C$33:$C$776,СВЦЭМ!$A$33:$A$776,$A76,СВЦЭМ!$B$33:$B$776,J$47)+'СЕТ СН'!$G$9+СВЦЭМ!$D$10+'СЕТ СН'!$G$5-'СЕТ СН'!$G$17</f>
        <v>3252.7072066600003</v>
      </c>
      <c r="K76" s="36">
        <f>SUMIFS(СВЦЭМ!$C$33:$C$776,СВЦЭМ!$A$33:$A$776,$A76,СВЦЭМ!$B$33:$B$776,K$47)+'СЕТ СН'!$G$9+СВЦЭМ!$D$10+'СЕТ СН'!$G$5-'СЕТ СН'!$G$17</f>
        <v>3229.3404670200002</v>
      </c>
      <c r="L76" s="36">
        <f>SUMIFS(СВЦЭМ!$C$33:$C$776,СВЦЭМ!$A$33:$A$776,$A76,СВЦЭМ!$B$33:$B$776,L$47)+'СЕТ СН'!$G$9+СВЦЭМ!$D$10+'СЕТ СН'!$G$5-'СЕТ СН'!$G$17</f>
        <v>3236.0653317800002</v>
      </c>
      <c r="M76" s="36">
        <f>SUMIFS(СВЦЭМ!$C$33:$C$776,СВЦЭМ!$A$33:$A$776,$A76,СВЦЭМ!$B$33:$B$776,M$47)+'СЕТ СН'!$G$9+СВЦЭМ!$D$10+'СЕТ СН'!$G$5-'СЕТ СН'!$G$17</f>
        <v>3220.51838795</v>
      </c>
      <c r="N76" s="36">
        <f>SUMIFS(СВЦЭМ!$C$33:$C$776,СВЦЭМ!$A$33:$A$776,$A76,СВЦЭМ!$B$33:$B$776,N$47)+'СЕТ СН'!$G$9+СВЦЭМ!$D$10+'СЕТ СН'!$G$5-'СЕТ СН'!$G$17</f>
        <v>3218.4111712100002</v>
      </c>
      <c r="O76" s="36">
        <f>SUMIFS(СВЦЭМ!$C$33:$C$776,СВЦЭМ!$A$33:$A$776,$A76,СВЦЭМ!$B$33:$B$776,O$47)+'СЕТ СН'!$G$9+СВЦЭМ!$D$10+'СЕТ СН'!$G$5-'СЕТ СН'!$G$17</f>
        <v>3221.6329241500002</v>
      </c>
      <c r="P76" s="36">
        <f>SUMIFS(СВЦЭМ!$C$33:$C$776,СВЦЭМ!$A$33:$A$776,$A76,СВЦЭМ!$B$33:$B$776,P$47)+'СЕТ СН'!$G$9+СВЦЭМ!$D$10+'СЕТ СН'!$G$5-'СЕТ СН'!$G$17</f>
        <v>3232.7184359500002</v>
      </c>
      <c r="Q76" s="36">
        <f>SUMIFS(СВЦЭМ!$C$33:$C$776,СВЦЭМ!$A$33:$A$776,$A76,СВЦЭМ!$B$33:$B$776,Q$47)+'СЕТ СН'!$G$9+СВЦЭМ!$D$10+'СЕТ СН'!$G$5-'СЕТ СН'!$G$17</f>
        <v>3239.62635959</v>
      </c>
      <c r="R76" s="36">
        <f>SUMIFS(СВЦЭМ!$C$33:$C$776,СВЦЭМ!$A$33:$A$776,$A76,СВЦЭМ!$B$33:$B$776,R$47)+'СЕТ СН'!$G$9+СВЦЭМ!$D$10+'СЕТ СН'!$G$5-'СЕТ СН'!$G$17</f>
        <v>3196.29061972</v>
      </c>
      <c r="S76" s="36">
        <f>SUMIFS(СВЦЭМ!$C$33:$C$776,СВЦЭМ!$A$33:$A$776,$A76,СВЦЭМ!$B$33:$B$776,S$47)+'СЕТ СН'!$G$9+СВЦЭМ!$D$10+'СЕТ СН'!$G$5-'СЕТ СН'!$G$17</f>
        <v>3159.1514399600001</v>
      </c>
      <c r="T76" s="36">
        <f>SUMIFS(СВЦЭМ!$C$33:$C$776,СВЦЭМ!$A$33:$A$776,$A76,СВЦЭМ!$B$33:$B$776,T$47)+'СЕТ СН'!$G$9+СВЦЭМ!$D$10+'СЕТ СН'!$G$5-'СЕТ СН'!$G$17</f>
        <v>3176.87793741</v>
      </c>
      <c r="U76" s="36">
        <f>SUMIFS(СВЦЭМ!$C$33:$C$776,СВЦЭМ!$A$33:$A$776,$A76,СВЦЭМ!$B$33:$B$776,U$47)+'СЕТ СН'!$G$9+СВЦЭМ!$D$10+'СЕТ СН'!$G$5-'СЕТ СН'!$G$17</f>
        <v>3211.2930564000003</v>
      </c>
      <c r="V76" s="36">
        <f>SUMIFS(СВЦЭМ!$C$33:$C$776,СВЦЭМ!$A$33:$A$776,$A76,СВЦЭМ!$B$33:$B$776,V$47)+'СЕТ СН'!$G$9+СВЦЭМ!$D$10+'СЕТ СН'!$G$5-'СЕТ СН'!$G$17</f>
        <v>3223.2510801900003</v>
      </c>
      <c r="W76" s="36">
        <f>SUMIFS(СВЦЭМ!$C$33:$C$776,СВЦЭМ!$A$33:$A$776,$A76,СВЦЭМ!$B$33:$B$776,W$47)+'СЕТ СН'!$G$9+СВЦЭМ!$D$10+'СЕТ СН'!$G$5-'СЕТ СН'!$G$17</f>
        <v>3214.7747479</v>
      </c>
      <c r="X76" s="36">
        <f>SUMIFS(СВЦЭМ!$C$33:$C$776,СВЦЭМ!$A$33:$A$776,$A76,СВЦЭМ!$B$33:$B$776,X$47)+'СЕТ СН'!$G$9+СВЦЭМ!$D$10+'СЕТ СН'!$G$5-'СЕТ СН'!$G$17</f>
        <v>3177.8962629600001</v>
      </c>
      <c r="Y76" s="36">
        <f>SUMIFS(СВЦЭМ!$C$33:$C$776,СВЦЭМ!$A$33:$A$776,$A76,СВЦЭМ!$B$33:$B$776,Y$47)+'СЕТ СН'!$G$9+СВЦЭМ!$D$10+'СЕТ СН'!$G$5-'СЕТ СН'!$G$17</f>
        <v>3172.1465049400003</v>
      </c>
    </row>
    <row r="77" spans="1:27" ht="15.75" x14ac:dyDescent="0.2">
      <c r="A77" s="35">
        <f t="shared" si="1"/>
        <v>43738</v>
      </c>
      <c r="B77" s="36">
        <f>SUMIFS(СВЦЭМ!$C$33:$C$776,СВЦЭМ!$A$33:$A$776,$A77,СВЦЭМ!$B$33:$B$776,B$47)+'СЕТ СН'!$G$9+СВЦЭМ!$D$10+'СЕТ СН'!$G$5-'СЕТ СН'!$G$17</f>
        <v>3228.2769332799999</v>
      </c>
      <c r="C77" s="36">
        <f>SUMIFS(СВЦЭМ!$C$33:$C$776,СВЦЭМ!$A$33:$A$776,$A77,СВЦЭМ!$B$33:$B$776,C$47)+'СЕТ СН'!$G$9+СВЦЭМ!$D$10+'СЕТ СН'!$G$5-'СЕТ СН'!$G$17</f>
        <v>3263.5359562500003</v>
      </c>
      <c r="D77" s="36">
        <f>SUMIFS(СВЦЭМ!$C$33:$C$776,СВЦЭМ!$A$33:$A$776,$A77,СВЦЭМ!$B$33:$B$776,D$47)+'СЕТ СН'!$G$9+СВЦЭМ!$D$10+'СЕТ СН'!$G$5-'СЕТ СН'!$G$17</f>
        <v>3279.78187101</v>
      </c>
      <c r="E77" s="36">
        <f>SUMIFS(СВЦЭМ!$C$33:$C$776,СВЦЭМ!$A$33:$A$776,$A77,СВЦЭМ!$B$33:$B$776,E$47)+'СЕТ СН'!$G$9+СВЦЭМ!$D$10+'СЕТ СН'!$G$5-'СЕТ СН'!$G$17</f>
        <v>3294.4653587900002</v>
      </c>
      <c r="F77" s="36">
        <f>SUMIFS(СВЦЭМ!$C$33:$C$776,СВЦЭМ!$A$33:$A$776,$A77,СВЦЭМ!$B$33:$B$776,F$47)+'СЕТ СН'!$G$9+СВЦЭМ!$D$10+'СЕТ СН'!$G$5-'СЕТ СН'!$G$17</f>
        <v>3287.2123861800001</v>
      </c>
      <c r="G77" s="36">
        <f>SUMIFS(СВЦЭМ!$C$33:$C$776,СВЦЭМ!$A$33:$A$776,$A77,СВЦЭМ!$B$33:$B$776,G$47)+'СЕТ СН'!$G$9+СВЦЭМ!$D$10+'СЕТ СН'!$G$5-'СЕТ СН'!$G$17</f>
        <v>3271.1262998100001</v>
      </c>
      <c r="H77" s="36">
        <f>SUMIFS(СВЦЭМ!$C$33:$C$776,СВЦЭМ!$A$33:$A$776,$A77,СВЦЭМ!$B$33:$B$776,H$47)+'СЕТ СН'!$G$9+СВЦЭМ!$D$10+'СЕТ СН'!$G$5-'СЕТ СН'!$G$17</f>
        <v>3214.5538061300003</v>
      </c>
      <c r="I77" s="36">
        <f>SUMIFS(СВЦЭМ!$C$33:$C$776,СВЦЭМ!$A$33:$A$776,$A77,СВЦЭМ!$B$33:$B$776,I$47)+'СЕТ СН'!$G$9+СВЦЭМ!$D$10+'СЕТ СН'!$G$5-'СЕТ СН'!$G$17</f>
        <v>3201.0501974100002</v>
      </c>
      <c r="J77" s="36">
        <f>SUMIFS(СВЦЭМ!$C$33:$C$776,СВЦЭМ!$A$33:$A$776,$A77,СВЦЭМ!$B$33:$B$776,J$47)+'СЕТ СН'!$G$9+СВЦЭМ!$D$10+'СЕТ СН'!$G$5-'СЕТ СН'!$G$17</f>
        <v>3217.8695027800004</v>
      </c>
      <c r="K77" s="36">
        <f>SUMIFS(СВЦЭМ!$C$33:$C$776,СВЦЭМ!$A$33:$A$776,$A77,СВЦЭМ!$B$33:$B$776,K$47)+'СЕТ СН'!$G$9+СВЦЭМ!$D$10+'СЕТ СН'!$G$5-'СЕТ СН'!$G$17</f>
        <v>3222.2110851000002</v>
      </c>
      <c r="L77" s="36">
        <f>SUMIFS(СВЦЭМ!$C$33:$C$776,СВЦЭМ!$A$33:$A$776,$A77,СВЦЭМ!$B$33:$B$776,L$47)+'СЕТ СН'!$G$9+СВЦЭМ!$D$10+'СЕТ СН'!$G$5-'СЕТ СН'!$G$17</f>
        <v>3216.4854168400002</v>
      </c>
      <c r="M77" s="36">
        <f>SUMIFS(СВЦЭМ!$C$33:$C$776,СВЦЭМ!$A$33:$A$776,$A77,СВЦЭМ!$B$33:$B$776,M$47)+'СЕТ СН'!$G$9+СВЦЭМ!$D$10+'СЕТ СН'!$G$5-'СЕТ СН'!$G$17</f>
        <v>3189.59668375</v>
      </c>
      <c r="N77" s="36">
        <f>SUMIFS(СВЦЭМ!$C$33:$C$776,СВЦЭМ!$A$33:$A$776,$A77,СВЦЭМ!$B$33:$B$776,N$47)+'СЕТ СН'!$G$9+СВЦЭМ!$D$10+'СЕТ СН'!$G$5-'СЕТ СН'!$G$17</f>
        <v>3177.7787852500001</v>
      </c>
      <c r="O77" s="36">
        <f>SUMIFS(СВЦЭМ!$C$33:$C$776,СВЦЭМ!$A$33:$A$776,$A77,СВЦЭМ!$B$33:$B$776,O$47)+'СЕТ СН'!$G$9+СВЦЭМ!$D$10+'СЕТ СН'!$G$5-'СЕТ СН'!$G$17</f>
        <v>3159.5615252300004</v>
      </c>
      <c r="P77" s="36">
        <f>SUMIFS(СВЦЭМ!$C$33:$C$776,СВЦЭМ!$A$33:$A$776,$A77,СВЦЭМ!$B$33:$B$776,P$47)+'СЕТ СН'!$G$9+СВЦЭМ!$D$10+'СЕТ СН'!$G$5-'СЕТ СН'!$G$17</f>
        <v>3166.91772124</v>
      </c>
      <c r="Q77" s="36">
        <f>SUMIFS(СВЦЭМ!$C$33:$C$776,СВЦЭМ!$A$33:$A$776,$A77,СВЦЭМ!$B$33:$B$776,Q$47)+'СЕТ СН'!$G$9+СВЦЭМ!$D$10+'СЕТ СН'!$G$5-'СЕТ СН'!$G$17</f>
        <v>3173.0305255000003</v>
      </c>
      <c r="R77" s="36">
        <f>SUMIFS(СВЦЭМ!$C$33:$C$776,СВЦЭМ!$A$33:$A$776,$A77,СВЦЭМ!$B$33:$B$776,R$47)+'СЕТ СН'!$G$9+СВЦЭМ!$D$10+'СЕТ СН'!$G$5-'СЕТ СН'!$G$17</f>
        <v>3137.6904373800003</v>
      </c>
      <c r="S77" s="36">
        <f>SUMIFS(СВЦЭМ!$C$33:$C$776,СВЦЭМ!$A$33:$A$776,$A77,СВЦЭМ!$B$33:$B$776,S$47)+'СЕТ СН'!$G$9+СВЦЭМ!$D$10+'СЕТ СН'!$G$5-'СЕТ СН'!$G$17</f>
        <v>3143.9396813200001</v>
      </c>
      <c r="T77" s="36">
        <f>SUMIFS(СВЦЭМ!$C$33:$C$776,СВЦЭМ!$A$33:$A$776,$A77,СВЦЭМ!$B$33:$B$776,T$47)+'СЕТ СН'!$G$9+СВЦЭМ!$D$10+'СЕТ СН'!$G$5-'СЕТ СН'!$G$17</f>
        <v>3155.9274056100003</v>
      </c>
      <c r="U77" s="36">
        <f>SUMIFS(СВЦЭМ!$C$33:$C$776,СВЦЭМ!$A$33:$A$776,$A77,СВЦЭМ!$B$33:$B$776,U$47)+'СЕТ СН'!$G$9+СВЦЭМ!$D$10+'СЕТ СН'!$G$5-'СЕТ СН'!$G$17</f>
        <v>3183.1102419600002</v>
      </c>
      <c r="V77" s="36">
        <f>SUMIFS(СВЦЭМ!$C$33:$C$776,СВЦЭМ!$A$33:$A$776,$A77,СВЦЭМ!$B$33:$B$776,V$47)+'СЕТ СН'!$G$9+СВЦЭМ!$D$10+'СЕТ СН'!$G$5-'СЕТ СН'!$G$17</f>
        <v>3191.29756748</v>
      </c>
      <c r="W77" s="36">
        <f>SUMIFS(СВЦЭМ!$C$33:$C$776,СВЦЭМ!$A$33:$A$776,$A77,СВЦЭМ!$B$33:$B$776,W$47)+'СЕТ СН'!$G$9+СВЦЭМ!$D$10+'СЕТ СН'!$G$5-'СЕТ СН'!$G$17</f>
        <v>3183.2530627900001</v>
      </c>
      <c r="X77" s="36">
        <f>SUMIFS(СВЦЭМ!$C$33:$C$776,СВЦЭМ!$A$33:$A$776,$A77,СВЦЭМ!$B$33:$B$776,X$47)+'СЕТ СН'!$G$9+СВЦЭМ!$D$10+'СЕТ СН'!$G$5-'СЕТ СН'!$G$17</f>
        <v>3152.8838426400002</v>
      </c>
      <c r="Y77" s="36">
        <f>SUMIFS(СВЦЭМ!$C$33:$C$776,СВЦЭМ!$A$33:$A$776,$A77,СВЦЭМ!$B$33:$B$776,Y$47)+'СЕТ СН'!$G$9+СВЦЭМ!$D$10+'СЕТ СН'!$G$5-'СЕТ СН'!$G$17</f>
        <v>3131.24807366</v>
      </c>
      <c r="AA77" s="37"/>
    </row>
    <row r="78" spans="1:27" ht="15.75" hidden="1" customHeight="1" x14ac:dyDescent="0.2">
      <c r="A78" s="35">
        <f t="shared" si="1"/>
        <v>43739</v>
      </c>
      <c r="B78" s="36">
        <f>SUMIFS(СВЦЭМ!$C$33:$C$776,СВЦЭМ!$A$33:$A$776,$A78,СВЦЭМ!$B$33:$B$776,B$47)+'СЕТ СН'!$G$9+СВЦЭМ!$D$10+'СЕТ СН'!$G$5-'СЕТ СН'!$G$17</f>
        <v>2589.3174639100002</v>
      </c>
      <c r="C78" s="36">
        <f>SUMIFS(СВЦЭМ!$C$33:$C$776,СВЦЭМ!$A$33:$A$776,$A78,СВЦЭМ!$B$33:$B$776,C$47)+'СЕТ СН'!$G$9+СВЦЭМ!$D$10+'СЕТ СН'!$G$5-'СЕТ СН'!$G$17</f>
        <v>2589.3174639100002</v>
      </c>
      <c r="D78" s="36">
        <f>SUMIFS(СВЦЭМ!$C$33:$C$776,СВЦЭМ!$A$33:$A$776,$A78,СВЦЭМ!$B$33:$B$776,D$47)+'СЕТ СН'!$G$9+СВЦЭМ!$D$10+'СЕТ СН'!$G$5-'СЕТ СН'!$G$17</f>
        <v>2589.3174639100002</v>
      </c>
      <c r="E78" s="36">
        <f>SUMIFS(СВЦЭМ!$C$33:$C$776,СВЦЭМ!$A$33:$A$776,$A78,СВЦЭМ!$B$33:$B$776,E$47)+'СЕТ СН'!$G$9+СВЦЭМ!$D$10+'СЕТ СН'!$G$5-'СЕТ СН'!$G$17</f>
        <v>2589.3174639100002</v>
      </c>
      <c r="F78" s="36">
        <f>SUMIFS(СВЦЭМ!$C$33:$C$776,СВЦЭМ!$A$33:$A$776,$A78,СВЦЭМ!$B$33:$B$776,F$47)+'СЕТ СН'!$G$9+СВЦЭМ!$D$10+'СЕТ СН'!$G$5-'СЕТ СН'!$G$17</f>
        <v>2589.3174639100002</v>
      </c>
      <c r="G78" s="36">
        <f>SUMIFS(СВЦЭМ!$C$33:$C$776,СВЦЭМ!$A$33:$A$776,$A78,СВЦЭМ!$B$33:$B$776,G$47)+'СЕТ СН'!$G$9+СВЦЭМ!$D$10+'СЕТ СН'!$G$5-'СЕТ СН'!$G$17</f>
        <v>2589.3174639100002</v>
      </c>
      <c r="H78" s="36">
        <f>SUMIFS(СВЦЭМ!$C$33:$C$776,СВЦЭМ!$A$33:$A$776,$A78,СВЦЭМ!$B$33:$B$776,H$47)+'СЕТ СН'!$G$9+СВЦЭМ!$D$10+'СЕТ СН'!$G$5-'СЕТ СН'!$G$17</f>
        <v>2589.3174639100002</v>
      </c>
      <c r="I78" s="36">
        <f>SUMIFS(СВЦЭМ!$C$33:$C$776,СВЦЭМ!$A$33:$A$776,$A78,СВЦЭМ!$B$33:$B$776,I$47)+'СЕТ СН'!$G$9+СВЦЭМ!$D$10+'СЕТ СН'!$G$5-'СЕТ СН'!$G$17</f>
        <v>2589.3174639100002</v>
      </c>
      <c r="J78" s="36">
        <f>SUMIFS(СВЦЭМ!$C$33:$C$776,СВЦЭМ!$A$33:$A$776,$A78,СВЦЭМ!$B$33:$B$776,J$47)+'СЕТ СН'!$G$9+СВЦЭМ!$D$10+'СЕТ СН'!$G$5-'СЕТ СН'!$G$17</f>
        <v>2589.3174639100002</v>
      </c>
      <c r="K78" s="36">
        <f>SUMIFS(СВЦЭМ!$C$33:$C$776,СВЦЭМ!$A$33:$A$776,$A78,СВЦЭМ!$B$33:$B$776,K$47)+'СЕТ СН'!$G$9+СВЦЭМ!$D$10+'СЕТ СН'!$G$5-'СЕТ СН'!$G$17</f>
        <v>2589.3174639100002</v>
      </c>
      <c r="L78" s="36">
        <f>SUMIFS(СВЦЭМ!$C$33:$C$776,СВЦЭМ!$A$33:$A$776,$A78,СВЦЭМ!$B$33:$B$776,L$47)+'СЕТ СН'!$G$9+СВЦЭМ!$D$10+'СЕТ СН'!$G$5-'СЕТ СН'!$G$17</f>
        <v>2589.3174639100002</v>
      </c>
      <c r="M78" s="36">
        <f>SUMIFS(СВЦЭМ!$C$33:$C$776,СВЦЭМ!$A$33:$A$776,$A78,СВЦЭМ!$B$33:$B$776,M$47)+'СЕТ СН'!$G$9+СВЦЭМ!$D$10+'СЕТ СН'!$G$5-'СЕТ СН'!$G$17</f>
        <v>2589.3174639100002</v>
      </c>
      <c r="N78" s="36">
        <f>SUMIFS(СВЦЭМ!$C$33:$C$776,СВЦЭМ!$A$33:$A$776,$A78,СВЦЭМ!$B$33:$B$776,N$47)+'СЕТ СН'!$G$9+СВЦЭМ!$D$10+'СЕТ СН'!$G$5-'СЕТ СН'!$G$17</f>
        <v>2589.3174639100002</v>
      </c>
      <c r="O78" s="36">
        <f>SUMIFS(СВЦЭМ!$C$33:$C$776,СВЦЭМ!$A$33:$A$776,$A78,СВЦЭМ!$B$33:$B$776,O$47)+'СЕТ СН'!$G$9+СВЦЭМ!$D$10+'СЕТ СН'!$G$5-'СЕТ СН'!$G$17</f>
        <v>2589.3174639100002</v>
      </c>
      <c r="P78" s="36">
        <f>SUMIFS(СВЦЭМ!$C$33:$C$776,СВЦЭМ!$A$33:$A$776,$A78,СВЦЭМ!$B$33:$B$776,P$47)+'СЕТ СН'!$G$9+СВЦЭМ!$D$10+'СЕТ СН'!$G$5-'СЕТ СН'!$G$17</f>
        <v>2589.3174639100002</v>
      </c>
      <c r="Q78" s="36">
        <f>SUMIFS(СВЦЭМ!$C$33:$C$776,СВЦЭМ!$A$33:$A$776,$A78,СВЦЭМ!$B$33:$B$776,Q$47)+'СЕТ СН'!$G$9+СВЦЭМ!$D$10+'СЕТ СН'!$G$5-'СЕТ СН'!$G$17</f>
        <v>2589.3174639100002</v>
      </c>
      <c r="R78" s="36">
        <f>SUMIFS(СВЦЭМ!$C$33:$C$776,СВЦЭМ!$A$33:$A$776,$A78,СВЦЭМ!$B$33:$B$776,R$47)+'СЕТ СН'!$G$9+СВЦЭМ!$D$10+'СЕТ СН'!$G$5-'СЕТ СН'!$G$17</f>
        <v>2589.3174639100002</v>
      </c>
      <c r="S78" s="36">
        <f>SUMIFS(СВЦЭМ!$C$33:$C$776,СВЦЭМ!$A$33:$A$776,$A78,СВЦЭМ!$B$33:$B$776,S$47)+'СЕТ СН'!$G$9+СВЦЭМ!$D$10+'СЕТ СН'!$G$5-'СЕТ СН'!$G$17</f>
        <v>2589.3174639100002</v>
      </c>
      <c r="T78" s="36">
        <f>SUMIFS(СВЦЭМ!$C$33:$C$776,СВЦЭМ!$A$33:$A$776,$A78,СВЦЭМ!$B$33:$B$776,T$47)+'СЕТ СН'!$G$9+СВЦЭМ!$D$10+'СЕТ СН'!$G$5-'СЕТ СН'!$G$17</f>
        <v>2589.3174639100002</v>
      </c>
      <c r="U78" s="36">
        <f>SUMIFS(СВЦЭМ!$C$33:$C$776,СВЦЭМ!$A$33:$A$776,$A78,СВЦЭМ!$B$33:$B$776,U$47)+'СЕТ СН'!$G$9+СВЦЭМ!$D$10+'СЕТ СН'!$G$5-'СЕТ СН'!$G$17</f>
        <v>2589.3174639100002</v>
      </c>
      <c r="V78" s="36">
        <f>SUMIFS(СВЦЭМ!$C$33:$C$776,СВЦЭМ!$A$33:$A$776,$A78,СВЦЭМ!$B$33:$B$776,V$47)+'СЕТ СН'!$G$9+СВЦЭМ!$D$10+'СЕТ СН'!$G$5-'СЕТ СН'!$G$17</f>
        <v>2589.3174639100002</v>
      </c>
      <c r="W78" s="36">
        <f>SUMIFS(СВЦЭМ!$C$33:$C$776,СВЦЭМ!$A$33:$A$776,$A78,СВЦЭМ!$B$33:$B$776,W$47)+'СЕТ СН'!$G$9+СВЦЭМ!$D$10+'СЕТ СН'!$G$5-'СЕТ СН'!$G$17</f>
        <v>2589.3174639100002</v>
      </c>
      <c r="X78" s="36">
        <f>SUMIFS(СВЦЭМ!$C$33:$C$776,СВЦЭМ!$A$33:$A$776,$A78,СВЦЭМ!$B$33:$B$776,X$47)+'СЕТ СН'!$G$9+СВЦЭМ!$D$10+'СЕТ СН'!$G$5-'СЕТ СН'!$G$17</f>
        <v>2589.3174639100002</v>
      </c>
      <c r="Y78" s="36">
        <f>SUMIFS(СВЦЭМ!$C$33:$C$776,СВЦЭМ!$A$33:$A$776,$A78,СВЦЭМ!$B$33:$B$776,Y$47)+'СЕТ СН'!$G$9+СВЦЭМ!$D$10+'СЕТ СН'!$G$5-'СЕТ СН'!$G$17</f>
        <v>2589.3174639100002</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1" t="s">
        <v>7</v>
      </c>
      <c r="B81" s="124" t="s">
        <v>75</v>
      </c>
      <c r="C81" s="125"/>
      <c r="D81" s="125"/>
      <c r="E81" s="125"/>
      <c r="F81" s="125"/>
      <c r="G81" s="125"/>
      <c r="H81" s="125"/>
      <c r="I81" s="125"/>
      <c r="J81" s="125"/>
      <c r="K81" s="125"/>
      <c r="L81" s="125"/>
      <c r="M81" s="125"/>
      <c r="N81" s="125"/>
      <c r="O81" s="125"/>
      <c r="P81" s="125"/>
      <c r="Q81" s="125"/>
      <c r="R81" s="125"/>
      <c r="S81" s="125"/>
      <c r="T81" s="125"/>
      <c r="U81" s="125"/>
      <c r="V81" s="125"/>
      <c r="W81" s="125"/>
      <c r="X81" s="125"/>
      <c r="Y81" s="126"/>
    </row>
    <row r="82" spans="1:25" ht="12.75" customHeight="1" x14ac:dyDescent="0.2">
      <c r="A82" s="122"/>
      <c r="B82" s="127"/>
      <c r="C82" s="128"/>
      <c r="D82" s="128"/>
      <c r="E82" s="128"/>
      <c r="F82" s="128"/>
      <c r="G82" s="128"/>
      <c r="H82" s="128"/>
      <c r="I82" s="128"/>
      <c r="J82" s="128"/>
      <c r="K82" s="128"/>
      <c r="L82" s="128"/>
      <c r="M82" s="128"/>
      <c r="N82" s="128"/>
      <c r="O82" s="128"/>
      <c r="P82" s="128"/>
      <c r="Q82" s="128"/>
      <c r="R82" s="128"/>
      <c r="S82" s="128"/>
      <c r="T82" s="128"/>
      <c r="U82" s="128"/>
      <c r="V82" s="128"/>
      <c r="W82" s="128"/>
      <c r="X82" s="128"/>
      <c r="Y82" s="129"/>
    </row>
    <row r="83" spans="1:25" ht="12.75" customHeight="1" x14ac:dyDescent="0.2">
      <c r="A83" s="123"/>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01.09.2019</v>
      </c>
      <c r="B84" s="36">
        <f>SUMIFS(СВЦЭМ!$C$33:$C$776,СВЦЭМ!$A$33:$A$776,$A84,СВЦЭМ!$B$33:$B$776,B$83)+'СЕТ СН'!$H$9+СВЦЭМ!$D$10+'СЕТ СН'!$H$5-'СЕТ СН'!$H$17</f>
        <v>3282.8413279300003</v>
      </c>
      <c r="C84" s="36">
        <f>SUMIFS(СВЦЭМ!$C$33:$C$776,СВЦЭМ!$A$33:$A$776,$A84,СВЦЭМ!$B$33:$B$776,C$83)+'СЕТ СН'!$H$9+СВЦЭМ!$D$10+'СЕТ СН'!$H$5-'СЕТ СН'!$H$17</f>
        <v>3315.52793036</v>
      </c>
      <c r="D84" s="36">
        <f>SUMIFS(СВЦЭМ!$C$33:$C$776,СВЦЭМ!$A$33:$A$776,$A84,СВЦЭМ!$B$33:$B$776,D$83)+'СЕТ СН'!$H$9+СВЦЭМ!$D$10+'СЕТ СН'!$H$5-'СЕТ СН'!$H$17</f>
        <v>3339.5749405300003</v>
      </c>
      <c r="E84" s="36">
        <f>SUMIFS(СВЦЭМ!$C$33:$C$776,СВЦЭМ!$A$33:$A$776,$A84,СВЦЭМ!$B$33:$B$776,E$83)+'СЕТ СН'!$H$9+СВЦЭМ!$D$10+'СЕТ СН'!$H$5-'СЕТ СН'!$H$17</f>
        <v>3364.5978431799999</v>
      </c>
      <c r="F84" s="36">
        <f>SUMIFS(СВЦЭМ!$C$33:$C$776,СВЦЭМ!$A$33:$A$776,$A84,СВЦЭМ!$B$33:$B$776,F$83)+'СЕТ СН'!$H$9+СВЦЭМ!$D$10+'СЕТ СН'!$H$5-'СЕТ СН'!$H$17</f>
        <v>3370.4903267700001</v>
      </c>
      <c r="G84" s="36">
        <f>SUMIFS(СВЦЭМ!$C$33:$C$776,СВЦЭМ!$A$33:$A$776,$A84,СВЦЭМ!$B$33:$B$776,G$83)+'СЕТ СН'!$H$9+СВЦЭМ!$D$10+'СЕТ СН'!$H$5-'СЕТ СН'!$H$17</f>
        <v>3361.2449602500001</v>
      </c>
      <c r="H84" s="36">
        <f>SUMIFS(СВЦЭМ!$C$33:$C$776,СВЦЭМ!$A$33:$A$776,$A84,СВЦЭМ!$B$33:$B$776,H$83)+'СЕТ СН'!$H$9+СВЦЭМ!$D$10+'СЕТ СН'!$H$5-'СЕТ СН'!$H$17</f>
        <v>3340.8499388499999</v>
      </c>
      <c r="I84" s="36">
        <f>SUMIFS(СВЦЭМ!$C$33:$C$776,СВЦЭМ!$A$33:$A$776,$A84,СВЦЭМ!$B$33:$B$776,I$83)+'СЕТ СН'!$H$9+СВЦЭМ!$D$10+'СЕТ СН'!$H$5-'СЕТ СН'!$H$17</f>
        <v>3306.4984310300001</v>
      </c>
      <c r="J84" s="36">
        <f>SUMIFS(СВЦЭМ!$C$33:$C$776,СВЦЭМ!$A$33:$A$776,$A84,СВЦЭМ!$B$33:$B$776,J$83)+'СЕТ СН'!$H$9+СВЦЭМ!$D$10+'СЕТ СН'!$H$5-'СЕТ СН'!$H$17</f>
        <v>3263.4947883700002</v>
      </c>
      <c r="K84" s="36">
        <f>SUMIFS(СВЦЭМ!$C$33:$C$776,СВЦЭМ!$A$33:$A$776,$A84,СВЦЭМ!$B$33:$B$776,K$83)+'СЕТ СН'!$H$9+СВЦЭМ!$D$10+'СЕТ СН'!$H$5-'СЕТ СН'!$H$17</f>
        <v>3227.3971372699998</v>
      </c>
      <c r="L84" s="36">
        <f>SUMIFS(СВЦЭМ!$C$33:$C$776,СВЦЭМ!$A$33:$A$776,$A84,СВЦЭМ!$B$33:$B$776,L$83)+'СЕТ СН'!$H$9+СВЦЭМ!$D$10+'СЕТ СН'!$H$5-'СЕТ СН'!$H$17</f>
        <v>3225.3567517400002</v>
      </c>
      <c r="M84" s="36">
        <f>SUMIFS(СВЦЭМ!$C$33:$C$776,СВЦЭМ!$A$33:$A$776,$A84,СВЦЭМ!$B$33:$B$776,M$83)+'СЕТ СН'!$H$9+СВЦЭМ!$D$10+'СЕТ СН'!$H$5-'СЕТ СН'!$H$17</f>
        <v>3227.1830333799999</v>
      </c>
      <c r="N84" s="36">
        <f>SUMIFS(СВЦЭМ!$C$33:$C$776,СВЦЭМ!$A$33:$A$776,$A84,СВЦЭМ!$B$33:$B$776,N$83)+'СЕТ СН'!$H$9+СВЦЭМ!$D$10+'СЕТ СН'!$H$5-'СЕТ СН'!$H$17</f>
        <v>3239.7469450500002</v>
      </c>
      <c r="O84" s="36">
        <f>SUMIFS(СВЦЭМ!$C$33:$C$776,СВЦЭМ!$A$33:$A$776,$A84,СВЦЭМ!$B$33:$B$776,O$83)+'СЕТ СН'!$H$9+СВЦЭМ!$D$10+'СЕТ СН'!$H$5-'СЕТ СН'!$H$17</f>
        <v>3242.5737976</v>
      </c>
      <c r="P84" s="36">
        <f>SUMIFS(СВЦЭМ!$C$33:$C$776,СВЦЭМ!$A$33:$A$776,$A84,СВЦЭМ!$B$33:$B$776,P$83)+'СЕТ СН'!$H$9+СВЦЭМ!$D$10+'СЕТ СН'!$H$5-'СЕТ СН'!$H$17</f>
        <v>3250.03070574</v>
      </c>
      <c r="Q84" s="36">
        <f>SUMIFS(СВЦЭМ!$C$33:$C$776,СВЦЭМ!$A$33:$A$776,$A84,СВЦЭМ!$B$33:$B$776,Q$83)+'СЕТ СН'!$H$9+СВЦЭМ!$D$10+'СЕТ СН'!$H$5-'СЕТ СН'!$H$17</f>
        <v>3255.96642294</v>
      </c>
      <c r="R84" s="36">
        <f>SUMIFS(СВЦЭМ!$C$33:$C$776,СВЦЭМ!$A$33:$A$776,$A84,СВЦЭМ!$B$33:$B$776,R$83)+'СЕТ СН'!$H$9+СВЦЭМ!$D$10+'СЕТ СН'!$H$5-'СЕТ СН'!$H$17</f>
        <v>3214.5879046099999</v>
      </c>
      <c r="S84" s="36">
        <f>SUMIFS(СВЦЭМ!$C$33:$C$776,СВЦЭМ!$A$33:$A$776,$A84,СВЦЭМ!$B$33:$B$776,S$83)+'СЕТ СН'!$H$9+СВЦЭМ!$D$10+'СЕТ СН'!$H$5-'СЕТ СН'!$H$17</f>
        <v>3180.68280964</v>
      </c>
      <c r="T84" s="36">
        <f>SUMIFS(СВЦЭМ!$C$33:$C$776,СВЦЭМ!$A$33:$A$776,$A84,СВЦЭМ!$B$33:$B$776,T$83)+'СЕТ СН'!$H$9+СВЦЭМ!$D$10+'СЕТ СН'!$H$5-'СЕТ СН'!$H$17</f>
        <v>3184.7835917000002</v>
      </c>
      <c r="U84" s="36">
        <f>SUMIFS(СВЦЭМ!$C$33:$C$776,СВЦЭМ!$A$33:$A$776,$A84,СВЦЭМ!$B$33:$B$776,U$83)+'СЕТ СН'!$H$9+СВЦЭМ!$D$10+'СЕТ СН'!$H$5-'СЕТ СН'!$H$17</f>
        <v>3189.2281885699999</v>
      </c>
      <c r="V84" s="36">
        <f>SUMIFS(СВЦЭМ!$C$33:$C$776,СВЦЭМ!$A$33:$A$776,$A84,СВЦЭМ!$B$33:$B$776,V$83)+'СЕТ СН'!$H$9+СВЦЭМ!$D$10+'СЕТ СН'!$H$5-'СЕТ СН'!$H$17</f>
        <v>3220.9698016699999</v>
      </c>
      <c r="W84" s="36">
        <f>SUMIFS(СВЦЭМ!$C$33:$C$776,СВЦЭМ!$A$33:$A$776,$A84,СВЦЭМ!$B$33:$B$776,W$83)+'СЕТ СН'!$H$9+СВЦЭМ!$D$10+'СЕТ СН'!$H$5-'СЕТ СН'!$H$17</f>
        <v>3207.1742662300003</v>
      </c>
      <c r="X84" s="36">
        <f>SUMIFS(СВЦЭМ!$C$33:$C$776,СВЦЭМ!$A$33:$A$776,$A84,СВЦЭМ!$B$33:$B$776,X$83)+'СЕТ СН'!$H$9+СВЦЭМ!$D$10+'СЕТ СН'!$H$5-'СЕТ СН'!$H$17</f>
        <v>3175.9743966999999</v>
      </c>
      <c r="Y84" s="36">
        <f>SUMIFS(СВЦЭМ!$C$33:$C$776,СВЦЭМ!$A$33:$A$776,$A84,СВЦЭМ!$B$33:$B$776,Y$83)+'СЕТ СН'!$H$9+СВЦЭМ!$D$10+'СЕТ СН'!$H$5-'СЕТ СН'!$H$17</f>
        <v>3221.0342176700001</v>
      </c>
    </row>
    <row r="85" spans="1:25" ht="15.75" x14ac:dyDescent="0.2">
      <c r="A85" s="35">
        <f>A84+1</f>
        <v>43710</v>
      </c>
      <c r="B85" s="36">
        <f>SUMIFS(СВЦЭМ!$C$33:$C$776,СВЦЭМ!$A$33:$A$776,$A85,СВЦЭМ!$B$33:$B$776,B$83)+'СЕТ СН'!$H$9+СВЦЭМ!$D$10+'СЕТ СН'!$H$5-'СЕТ СН'!$H$17</f>
        <v>3316.2663592200001</v>
      </c>
      <c r="C85" s="36">
        <f>SUMIFS(СВЦЭМ!$C$33:$C$776,СВЦЭМ!$A$33:$A$776,$A85,СВЦЭМ!$B$33:$B$776,C$83)+'СЕТ СН'!$H$9+СВЦЭМ!$D$10+'СЕТ СН'!$H$5-'СЕТ СН'!$H$17</f>
        <v>3324.9814669799998</v>
      </c>
      <c r="D85" s="36">
        <f>SUMIFS(СВЦЭМ!$C$33:$C$776,СВЦЭМ!$A$33:$A$776,$A85,СВЦЭМ!$B$33:$B$776,D$83)+'СЕТ СН'!$H$9+СВЦЭМ!$D$10+'СЕТ СН'!$H$5-'СЕТ СН'!$H$17</f>
        <v>3339.13856231</v>
      </c>
      <c r="E85" s="36">
        <f>SUMIFS(СВЦЭМ!$C$33:$C$776,СВЦЭМ!$A$33:$A$776,$A85,СВЦЭМ!$B$33:$B$776,E$83)+'СЕТ СН'!$H$9+СВЦЭМ!$D$10+'СЕТ СН'!$H$5-'СЕТ СН'!$H$17</f>
        <v>3342.8417180000001</v>
      </c>
      <c r="F85" s="36">
        <f>SUMIFS(СВЦЭМ!$C$33:$C$776,СВЦЭМ!$A$33:$A$776,$A85,СВЦЭМ!$B$33:$B$776,F$83)+'СЕТ СН'!$H$9+СВЦЭМ!$D$10+'СЕТ СН'!$H$5-'СЕТ СН'!$H$17</f>
        <v>3371.6168929700002</v>
      </c>
      <c r="G85" s="36">
        <f>SUMIFS(СВЦЭМ!$C$33:$C$776,СВЦЭМ!$A$33:$A$776,$A85,СВЦЭМ!$B$33:$B$776,G$83)+'СЕТ СН'!$H$9+СВЦЭМ!$D$10+'СЕТ СН'!$H$5-'СЕТ СН'!$H$17</f>
        <v>3341.69430035</v>
      </c>
      <c r="H85" s="36">
        <f>SUMIFS(СВЦЭМ!$C$33:$C$776,СВЦЭМ!$A$33:$A$776,$A85,СВЦЭМ!$B$33:$B$776,H$83)+'СЕТ СН'!$H$9+СВЦЭМ!$D$10+'СЕТ СН'!$H$5-'СЕТ СН'!$H$17</f>
        <v>3336.7949997000001</v>
      </c>
      <c r="I85" s="36">
        <f>SUMIFS(СВЦЭМ!$C$33:$C$776,СВЦЭМ!$A$33:$A$776,$A85,СВЦЭМ!$B$33:$B$776,I$83)+'СЕТ СН'!$H$9+СВЦЭМ!$D$10+'СЕТ СН'!$H$5-'СЕТ СН'!$H$17</f>
        <v>3341.0388829100002</v>
      </c>
      <c r="J85" s="36">
        <f>SUMIFS(СВЦЭМ!$C$33:$C$776,СВЦЭМ!$A$33:$A$776,$A85,СВЦЭМ!$B$33:$B$776,J$83)+'СЕТ СН'!$H$9+СВЦЭМ!$D$10+'СЕТ СН'!$H$5-'СЕТ СН'!$H$17</f>
        <v>3321.8606101999999</v>
      </c>
      <c r="K85" s="36">
        <f>SUMIFS(СВЦЭМ!$C$33:$C$776,СВЦЭМ!$A$33:$A$776,$A85,СВЦЭМ!$B$33:$B$776,K$83)+'СЕТ СН'!$H$9+СВЦЭМ!$D$10+'СЕТ СН'!$H$5-'СЕТ СН'!$H$17</f>
        <v>3282.6290817600002</v>
      </c>
      <c r="L85" s="36">
        <f>SUMIFS(СВЦЭМ!$C$33:$C$776,СВЦЭМ!$A$33:$A$776,$A85,СВЦЭМ!$B$33:$B$776,L$83)+'СЕТ СН'!$H$9+СВЦЭМ!$D$10+'СЕТ СН'!$H$5-'СЕТ СН'!$H$17</f>
        <v>3285.46478824</v>
      </c>
      <c r="M85" s="36">
        <f>SUMIFS(СВЦЭМ!$C$33:$C$776,СВЦЭМ!$A$33:$A$776,$A85,СВЦЭМ!$B$33:$B$776,M$83)+'СЕТ СН'!$H$9+СВЦЭМ!$D$10+'СЕТ СН'!$H$5-'СЕТ СН'!$H$17</f>
        <v>3291.8916302400003</v>
      </c>
      <c r="N85" s="36">
        <f>SUMIFS(СВЦЭМ!$C$33:$C$776,СВЦЭМ!$A$33:$A$776,$A85,СВЦЭМ!$B$33:$B$776,N$83)+'СЕТ СН'!$H$9+СВЦЭМ!$D$10+'СЕТ СН'!$H$5-'СЕТ СН'!$H$17</f>
        <v>3301.5542289200002</v>
      </c>
      <c r="O85" s="36">
        <f>SUMIFS(СВЦЭМ!$C$33:$C$776,СВЦЭМ!$A$33:$A$776,$A85,СВЦЭМ!$B$33:$B$776,O$83)+'СЕТ СН'!$H$9+СВЦЭМ!$D$10+'СЕТ СН'!$H$5-'СЕТ СН'!$H$17</f>
        <v>3293.6541086699999</v>
      </c>
      <c r="P85" s="36">
        <f>SUMIFS(СВЦЭМ!$C$33:$C$776,СВЦЭМ!$A$33:$A$776,$A85,СВЦЭМ!$B$33:$B$776,P$83)+'СЕТ СН'!$H$9+СВЦЭМ!$D$10+'СЕТ СН'!$H$5-'СЕТ СН'!$H$17</f>
        <v>3293.2168744199998</v>
      </c>
      <c r="Q85" s="36">
        <f>SUMIFS(СВЦЭМ!$C$33:$C$776,СВЦЭМ!$A$33:$A$776,$A85,СВЦЭМ!$B$33:$B$776,Q$83)+'СЕТ СН'!$H$9+СВЦЭМ!$D$10+'СЕТ СН'!$H$5-'СЕТ СН'!$H$17</f>
        <v>3294.3671741500002</v>
      </c>
      <c r="R85" s="36">
        <f>SUMIFS(СВЦЭМ!$C$33:$C$776,СВЦЭМ!$A$33:$A$776,$A85,СВЦЭМ!$B$33:$B$776,R$83)+'СЕТ СН'!$H$9+СВЦЭМ!$D$10+'СЕТ СН'!$H$5-'СЕТ СН'!$H$17</f>
        <v>3256.59622967</v>
      </c>
      <c r="S85" s="36">
        <f>SUMIFS(СВЦЭМ!$C$33:$C$776,СВЦЭМ!$A$33:$A$776,$A85,СВЦЭМ!$B$33:$B$776,S$83)+'СЕТ СН'!$H$9+СВЦЭМ!$D$10+'СЕТ СН'!$H$5-'СЕТ СН'!$H$17</f>
        <v>3217.2272654100002</v>
      </c>
      <c r="T85" s="36">
        <f>SUMIFS(СВЦЭМ!$C$33:$C$776,СВЦЭМ!$A$33:$A$776,$A85,СВЦЭМ!$B$33:$B$776,T$83)+'СЕТ СН'!$H$9+СВЦЭМ!$D$10+'СЕТ СН'!$H$5-'СЕТ СН'!$H$17</f>
        <v>3216.8405978000001</v>
      </c>
      <c r="U85" s="36">
        <f>SUMIFS(СВЦЭМ!$C$33:$C$776,СВЦЭМ!$A$33:$A$776,$A85,СВЦЭМ!$B$33:$B$776,U$83)+'СЕТ СН'!$H$9+СВЦЭМ!$D$10+'СЕТ СН'!$H$5-'СЕТ СН'!$H$17</f>
        <v>3216.9398694800002</v>
      </c>
      <c r="V85" s="36">
        <f>SUMIFS(СВЦЭМ!$C$33:$C$776,СВЦЭМ!$A$33:$A$776,$A85,СВЦЭМ!$B$33:$B$776,V$83)+'СЕТ СН'!$H$9+СВЦЭМ!$D$10+'СЕТ СН'!$H$5-'СЕТ СН'!$H$17</f>
        <v>3234.9385119899998</v>
      </c>
      <c r="W85" s="36">
        <f>SUMIFS(СВЦЭМ!$C$33:$C$776,СВЦЭМ!$A$33:$A$776,$A85,СВЦЭМ!$B$33:$B$776,W$83)+'СЕТ СН'!$H$9+СВЦЭМ!$D$10+'СЕТ СН'!$H$5-'СЕТ СН'!$H$17</f>
        <v>3219.9184880399998</v>
      </c>
      <c r="X85" s="36">
        <f>SUMIFS(СВЦЭМ!$C$33:$C$776,СВЦЭМ!$A$33:$A$776,$A85,СВЦЭМ!$B$33:$B$776,X$83)+'СЕТ СН'!$H$9+СВЦЭМ!$D$10+'СЕТ СН'!$H$5-'СЕТ СН'!$H$17</f>
        <v>3243.1575322799999</v>
      </c>
      <c r="Y85" s="36">
        <f>SUMIFS(СВЦЭМ!$C$33:$C$776,СВЦЭМ!$A$33:$A$776,$A85,СВЦЭМ!$B$33:$B$776,Y$83)+'СЕТ СН'!$H$9+СВЦЭМ!$D$10+'СЕТ СН'!$H$5-'СЕТ СН'!$H$17</f>
        <v>3296.5060035000001</v>
      </c>
    </row>
    <row r="86" spans="1:25" ht="15.75" x14ac:dyDescent="0.2">
      <c r="A86" s="35">
        <f t="shared" ref="A86:A114" si="2">A85+1</f>
        <v>43711</v>
      </c>
      <c r="B86" s="36">
        <f>SUMIFS(СВЦЭМ!$C$33:$C$776,СВЦЭМ!$A$33:$A$776,$A86,СВЦЭМ!$B$33:$B$776,B$83)+'СЕТ СН'!$H$9+СВЦЭМ!$D$10+'СЕТ СН'!$H$5-'СЕТ СН'!$H$17</f>
        <v>3362.4890497400002</v>
      </c>
      <c r="C86" s="36">
        <f>SUMIFS(СВЦЭМ!$C$33:$C$776,СВЦЭМ!$A$33:$A$776,$A86,СВЦЭМ!$B$33:$B$776,C$83)+'СЕТ СН'!$H$9+СВЦЭМ!$D$10+'СЕТ СН'!$H$5-'СЕТ СН'!$H$17</f>
        <v>3377.27798196</v>
      </c>
      <c r="D86" s="36">
        <f>SUMIFS(СВЦЭМ!$C$33:$C$776,СВЦЭМ!$A$33:$A$776,$A86,СВЦЭМ!$B$33:$B$776,D$83)+'СЕТ СН'!$H$9+СВЦЭМ!$D$10+'СЕТ СН'!$H$5-'СЕТ СН'!$H$17</f>
        <v>3368.4718016400002</v>
      </c>
      <c r="E86" s="36">
        <f>SUMIFS(СВЦЭМ!$C$33:$C$776,СВЦЭМ!$A$33:$A$776,$A86,СВЦЭМ!$B$33:$B$776,E$83)+'СЕТ СН'!$H$9+СВЦЭМ!$D$10+'СЕТ СН'!$H$5-'СЕТ СН'!$H$17</f>
        <v>3358.9893214799999</v>
      </c>
      <c r="F86" s="36">
        <f>SUMIFS(СВЦЭМ!$C$33:$C$776,СВЦЭМ!$A$33:$A$776,$A86,СВЦЭМ!$B$33:$B$776,F$83)+'СЕТ СН'!$H$9+СВЦЭМ!$D$10+'СЕТ СН'!$H$5-'СЕТ СН'!$H$17</f>
        <v>3360.1556181599999</v>
      </c>
      <c r="G86" s="36">
        <f>SUMIFS(СВЦЭМ!$C$33:$C$776,СВЦЭМ!$A$33:$A$776,$A86,СВЦЭМ!$B$33:$B$776,G$83)+'СЕТ СН'!$H$9+СВЦЭМ!$D$10+'СЕТ СН'!$H$5-'СЕТ СН'!$H$17</f>
        <v>3361.9994027800003</v>
      </c>
      <c r="H86" s="36">
        <f>SUMIFS(СВЦЭМ!$C$33:$C$776,СВЦЭМ!$A$33:$A$776,$A86,СВЦЭМ!$B$33:$B$776,H$83)+'СЕТ СН'!$H$9+СВЦЭМ!$D$10+'СЕТ СН'!$H$5-'СЕТ СН'!$H$17</f>
        <v>3359.0007672900001</v>
      </c>
      <c r="I86" s="36">
        <f>SUMIFS(СВЦЭМ!$C$33:$C$776,СВЦЭМ!$A$33:$A$776,$A86,СВЦЭМ!$B$33:$B$776,I$83)+'СЕТ СН'!$H$9+СВЦЭМ!$D$10+'СЕТ СН'!$H$5-'СЕТ СН'!$H$17</f>
        <v>3345.7533656800001</v>
      </c>
      <c r="J86" s="36">
        <f>SUMIFS(СВЦЭМ!$C$33:$C$776,СВЦЭМ!$A$33:$A$776,$A86,СВЦЭМ!$B$33:$B$776,J$83)+'СЕТ СН'!$H$9+СВЦЭМ!$D$10+'СЕТ СН'!$H$5-'СЕТ СН'!$H$17</f>
        <v>3297.4697633300002</v>
      </c>
      <c r="K86" s="36">
        <f>SUMIFS(СВЦЭМ!$C$33:$C$776,СВЦЭМ!$A$33:$A$776,$A86,СВЦЭМ!$B$33:$B$776,K$83)+'СЕТ СН'!$H$9+СВЦЭМ!$D$10+'СЕТ СН'!$H$5-'СЕТ СН'!$H$17</f>
        <v>3300.8887995800001</v>
      </c>
      <c r="L86" s="36">
        <f>SUMIFS(СВЦЭМ!$C$33:$C$776,СВЦЭМ!$A$33:$A$776,$A86,СВЦЭМ!$B$33:$B$776,L$83)+'СЕТ СН'!$H$9+СВЦЭМ!$D$10+'СЕТ СН'!$H$5-'СЕТ СН'!$H$17</f>
        <v>3302.88117668</v>
      </c>
      <c r="M86" s="36">
        <f>SUMIFS(СВЦЭМ!$C$33:$C$776,СВЦЭМ!$A$33:$A$776,$A86,СВЦЭМ!$B$33:$B$776,M$83)+'СЕТ СН'!$H$9+СВЦЭМ!$D$10+'СЕТ СН'!$H$5-'СЕТ СН'!$H$17</f>
        <v>3297.41671701</v>
      </c>
      <c r="N86" s="36">
        <f>SUMIFS(СВЦЭМ!$C$33:$C$776,СВЦЭМ!$A$33:$A$776,$A86,СВЦЭМ!$B$33:$B$776,N$83)+'СЕТ СН'!$H$9+СВЦЭМ!$D$10+'СЕТ СН'!$H$5-'СЕТ СН'!$H$17</f>
        <v>3295.8198002500003</v>
      </c>
      <c r="O86" s="36">
        <f>SUMIFS(СВЦЭМ!$C$33:$C$776,СВЦЭМ!$A$33:$A$776,$A86,СВЦЭМ!$B$33:$B$776,O$83)+'СЕТ СН'!$H$9+СВЦЭМ!$D$10+'СЕТ СН'!$H$5-'СЕТ СН'!$H$17</f>
        <v>3295.5371404699999</v>
      </c>
      <c r="P86" s="36">
        <f>SUMIFS(СВЦЭМ!$C$33:$C$776,СВЦЭМ!$A$33:$A$776,$A86,СВЦЭМ!$B$33:$B$776,P$83)+'СЕТ СН'!$H$9+СВЦЭМ!$D$10+'СЕТ СН'!$H$5-'СЕТ СН'!$H$17</f>
        <v>3300.3032942999998</v>
      </c>
      <c r="Q86" s="36">
        <f>SUMIFS(СВЦЭМ!$C$33:$C$776,СВЦЭМ!$A$33:$A$776,$A86,СВЦЭМ!$B$33:$B$776,Q$83)+'СЕТ СН'!$H$9+СВЦЭМ!$D$10+'СЕТ СН'!$H$5-'СЕТ СН'!$H$17</f>
        <v>3300.1333708500001</v>
      </c>
      <c r="R86" s="36">
        <f>SUMIFS(СВЦЭМ!$C$33:$C$776,СВЦЭМ!$A$33:$A$776,$A86,СВЦЭМ!$B$33:$B$776,R$83)+'СЕТ СН'!$H$9+СВЦЭМ!$D$10+'СЕТ СН'!$H$5-'СЕТ СН'!$H$17</f>
        <v>3254.5380431799999</v>
      </c>
      <c r="S86" s="36">
        <f>SUMIFS(СВЦЭМ!$C$33:$C$776,СВЦЭМ!$A$33:$A$776,$A86,СВЦЭМ!$B$33:$B$776,S$83)+'СЕТ СН'!$H$9+СВЦЭМ!$D$10+'СЕТ СН'!$H$5-'СЕТ СН'!$H$17</f>
        <v>3218.24498571</v>
      </c>
      <c r="T86" s="36">
        <f>SUMIFS(СВЦЭМ!$C$33:$C$776,СВЦЭМ!$A$33:$A$776,$A86,СВЦЭМ!$B$33:$B$776,T$83)+'СЕТ СН'!$H$9+СВЦЭМ!$D$10+'СЕТ СН'!$H$5-'СЕТ СН'!$H$17</f>
        <v>3230.21313435</v>
      </c>
      <c r="U86" s="36">
        <f>SUMIFS(СВЦЭМ!$C$33:$C$776,СВЦЭМ!$A$33:$A$776,$A86,СВЦЭМ!$B$33:$B$776,U$83)+'СЕТ СН'!$H$9+СВЦЭМ!$D$10+'СЕТ СН'!$H$5-'СЕТ СН'!$H$17</f>
        <v>3234.5422579800002</v>
      </c>
      <c r="V86" s="36">
        <f>SUMIFS(СВЦЭМ!$C$33:$C$776,СВЦЭМ!$A$33:$A$776,$A86,СВЦЭМ!$B$33:$B$776,V$83)+'СЕТ СН'!$H$9+СВЦЭМ!$D$10+'СЕТ СН'!$H$5-'СЕТ СН'!$H$17</f>
        <v>3254.4250103100003</v>
      </c>
      <c r="W86" s="36">
        <f>SUMIFS(СВЦЭМ!$C$33:$C$776,СВЦЭМ!$A$33:$A$776,$A86,СВЦЭМ!$B$33:$B$776,W$83)+'СЕТ СН'!$H$9+СВЦЭМ!$D$10+'СЕТ СН'!$H$5-'СЕТ СН'!$H$17</f>
        <v>3239.5025873200002</v>
      </c>
      <c r="X86" s="36">
        <f>SUMIFS(СВЦЭМ!$C$33:$C$776,СВЦЭМ!$A$33:$A$776,$A86,СВЦЭМ!$B$33:$B$776,X$83)+'СЕТ СН'!$H$9+СВЦЭМ!$D$10+'СЕТ СН'!$H$5-'СЕТ СН'!$H$17</f>
        <v>3212.9944373500002</v>
      </c>
      <c r="Y86" s="36">
        <f>SUMIFS(СВЦЭМ!$C$33:$C$776,СВЦЭМ!$A$33:$A$776,$A86,СВЦЭМ!$B$33:$B$776,Y$83)+'СЕТ СН'!$H$9+СВЦЭМ!$D$10+'СЕТ СН'!$H$5-'СЕТ СН'!$H$17</f>
        <v>3291.3929511599999</v>
      </c>
    </row>
    <row r="87" spans="1:25" ht="15.75" x14ac:dyDescent="0.2">
      <c r="A87" s="35">
        <f t="shared" si="2"/>
        <v>43712</v>
      </c>
      <c r="B87" s="36">
        <f>SUMIFS(СВЦЭМ!$C$33:$C$776,СВЦЭМ!$A$33:$A$776,$A87,СВЦЭМ!$B$33:$B$776,B$83)+'СЕТ СН'!$H$9+СВЦЭМ!$D$10+'СЕТ СН'!$H$5-'СЕТ СН'!$H$17</f>
        <v>3360.7004379</v>
      </c>
      <c r="C87" s="36">
        <f>SUMIFS(СВЦЭМ!$C$33:$C$776,СВЦЭМ!$A$33:$A$776,$A87,СВЦЭМ!$B$33:$B$776,C$83)+'СЕТ СН'!$H$9+СВЦЭМ!$D$10+'СЕТ СН'!$H$5-'СЕТ СН'!$H$17</f>
        <v>3367.28495122</v>
      </c>
      <c r="D87" s="36">
        <f>SUMIFS(СВЦЭМ!$C$33:$C$776,СВЦЭМ!$A$33:$A$776,$A87,СВЦЭМ!$B$33:$B$776,D$83)+'СЕТ СН'!$H$9+СВЦЭМ!$D$10+'СЕТ СН'!$H$5-'СЕТ СН'!$H$17</f>
        <v>3361.9553710099999</v>
      </c>
      <c r="E87" s="36">
        <f>SUMIFS(СВЦЭМ!$C$33:$C$776,СВЦЭМ!$A$33:$A$776,$A87,СВЦЭМ!$B$33:$B$776,E$83)+'СЕТ СН'!$H$9+СВЦЭМ!$D$10+'СЕТ СН'!$H$5-'СЕТ СН'!$H$17</f>
        <v>3356.1743743400002</v>
      </c>
      <c r="F87" s="36">
        <f>SUMIFS(СВЦЭМ!$C$33:$C$776,СВЦЭМ!$A$33:$A$776,$A87,СВЦЭМ!$B$33:$B$776,F$83)+'СЕТ СН'!$H$9+СВЦЭМ!$D$10+'СЕТ СН'!$H$5-'СЕТ СН'!$H$17</f>
        <v>3343.2349085200003</v>
      </c>
      <c r="G87" s="36">
        <f>SUMIFS(СВЦЭМ!$C$33:$C$776,СВЦЭМ!$A$33:$A$776,$A87,СВЦЭМ!$B$33:$B$776,G$83)+'СЕТ СН'!$H$9+СВЦЭМ!$D$10+'СЕТ СН'!$H$5-'СЕТ СН'!$H$17</f>
        <v>3356.11518097</v>
      </c>
      <c r="H87" s="36">
        <f>SUMIFS(СВЦЭМ!$C$33:$C$776,СВЦЭМ!$A$33:$A$776,$A87,СВЦЭМ!$B$33:$B$776,H$83)+'СЕТ СН'!$H$9+СВЦЭМ!$D$10+'СЕТ СН'!$H$5-'СЕТ СН'!$H$17</f>
        <v>3325.77524339</v>
      </c>
      <c r="I87" s="36">
        <f>SUMIFS(СВЦЭМ!$C$33:$C$776,СВЦЭМ!$A$33:$A$776,$A87,СВЦЭМ!$B$33:$B$776,I$83)+'СЕТ СН'!$H$9+СВЦЭМ!$D$10+'СЕТ СН'!$H$5-'СЕТ СН'!$H$17</f>
        <v>3313.0503898000002</v>
      </c>
      <c r="J87" s="36">
        <f>SUMIFS(СВЦЭМ!$C$33:$C$776,СВЦЭМ!$A$33:$A$776,$A87,СВЦЭМ!$B$33:$B$776,J$83)+'СЕТ СН'!$H$9+СВЦЭМ!$D$10+'СЕТ СН'!$H$5-'СЕТ СН'!$H$17</f>
        <v>3301.8360632700001</v>
      </c>
      <c r="K87" s="36">
        <f>SUMIFS(СВЦЭМ!$C$33:$C$776,СВЦЭМ!$A$33:$A$776,$A87,СВЦЭМ!$B$33:$B$776,K$83)+'СЕТ СН'!$H$9+СВЦЭМ!$D$10+'СЕТ СН'!$H$5-'СЕТ СН'!$H$17</f>
        <v>3309.6722572099998</v>
      </c>
      <c r="L87" s="36">
        <f>SUMIFS(СВЦЭМ!$C$33:$C$776,СВЦЭМ!$A$33:$A$776,$A87,СВЦЭМ!$B$33:$B$776,L$83)+'СЕТ СН'!$H$9+СВЦЭМ!$D$10+'СЕТ СН'!$H$5-'СЕТ СН'!$H$17</f>
        <v>3315.8928371299999</v>
      </c>
      <c r="M87" s="36">
        <f>SUMIFS(СВЦЭМ!$C$33:$C$776,СВЦЭМ!$A$33:$A$776,$A87,СВЦЭМ!$B$33:$B$776,M$83)+'СЕТ СН'!$H$9+СВЦЭМ!$D$10+'СЕТ СН'!$H$5-'СЕТ СН'!$H$17</f>
        <v>3316.3152886500002</v>
      </c>
      <c r="N87" s="36">
        <f>SUMIFS(СВЦЭМ!$C$33:$C$776,СВЦЭМ!$A$33:$A$776,$A87,СВЦЭМ!$B$33:$B$776,N$83)+'СЕТ СН'!$H$9+СВЦЭМ!$D$10+'СЕТ СН'!$H$5-'СЕТ СН'!$H$17</f>
        <v>3314.0878887899999</v>
      </c>
      <c r="O87" s="36">
        <f>SUMIFS(СВЦЭМ!$C$33:$C$776,СВЦЭМ!$A$33:$A$776,$A87,СВЦЭМ!$B$33:$B$776,O$83)+'СЕТ СН'!$H$9+СВЦЭМ!$D$10+'СЕТ СН'!$H$5-'СЕТ СН'!$H$17</f>
        <v>3315.6550708300001</v>
      </c>
      <c r="P87" s="36">
        <f>SUMIFS(СВЦЭМ!$C$33:$C$776,СВЦЭМ!$A$33:$A$776,$A87,СВЦЭМ!$B$33:$B$776,P$83)+'СЕТ СН'!$H$9+СВЦЭМ!$D$10+'СЕТ СН'!$H$5-'СЕТ СН'!$H$17</f>
        <v>3319.44929271</v>
      </c>
      <c r="Q87" s="36">
        <f>SUMIFS(СВЦЭМ!$C$33:$C$776,СВЦЭМ!$A$33:$A$776,$A87,СВЦЭМ!$B$33:$B$776,Q$83)+'СЕТ СН'!$H$9+СВЦЭМ!$D$10+'СЕТ СН'!$H$5-'СЕТ СН'!$H$17</f>
        <v>3313.4030705800001</v>
      </c>
      <c r="R87" s="36">
        <f>SUMIFS(СВЦЭМ!$C$33:$C$776,СВЦЭМ!$A$33:$A$776,$A87,СВЦЭМ!$B$33:$B$776,R$83)+'СЕТ СН'!$H$9+СВЦЭМ!$D$10+'СЕТ СН'!$H$5-'СЕТ СН'!$H$17</f>
        <v>3265.6364291499999</v>
      </c>
      <c r="S87" s="36">
        <f>SUMIFS(СВЦЭМ!$C$33:$C$776,СВЦЭМ!$A$33:$A$776,$A87,СВЦЭМ!$B$33:$B$776,S$83)+'СЕТ СН'!$H$9+СВЦЭМ!$D$10+'СЕТ СН'!$H$5-'СЕТ СН'!$H$17</f>
        <v>3229.1374637600002</v>
      </c>
      <c r="T87" s="36">
        <f>SUMIFS(СВЦЭМ!$C$33:$C$776,СВЦЭМ!$A$33:$A$776,$A87,СВЦЭМ!$B$33:$B$776,T$83)+'СЕТ СН'!$H$9+СВЦЭМ!$D$10+'СЕТ СН'!$H$5-'СЕТ СН'!$H$17</f>
        <v>3229.3786579299999</v>
      </c>
      <c r="U87" s="36">
        <f>SUMIFS(СВЦЭМ!$C$33:$C$776,СВЦЭМ!$A$33:$A$776,$A87,СВЦЭМ!$B$33:$B$776,U$83)+'СЕТ СН'!$H$9+СВЦЭМ!$D$10+'СЕТ СН'!$H$5-'СЕТ СН'!$H$17</f>
        <v>3231.1581807900002</v>
      </c>
      <c r="V87" s="36">
        <f>SUMIFS(СВЦЭМ!$C$33:$C$776,СВЦЭМ!$A$33:$A$776,$A87,СВЦЭМ!$B$33:$B$776,V$83)+'СЕТ СН'!$H$9+СВЦЭМ!$D$10+'СЕТ СН'!$H$5-'СЕТ СН'!$H$17</f>
        <v>3243.1782036200002</v>
      </c>
      <c r="W87" s="36">
        <f>SUMIFS(СВЦЭМ!$C$33:$C$776,СВЦЭМ!$A$33:$A$776,$A87,СВЦЭМ!$B$33:$B$776,W$83)+'СЕТ СН'!$H$9+СВЦЭМ!$D$10+'СЕТ СН'!$H$5-'СЕТ СН'!$H$17</f>
        <v>3237.5183245400003</v>
      </c>
      <c r="X87" s="36">
        <f>SUMIFS(СВЦЭМ!$C$33:$C$776,СВЦЭМ!$A$33:$A$776,$A87,СВЦЭМ!$B$33:$B$776,X$83)+'СЕТ СН'!$H$9+СВЦЭМ!$D$10+'СЕТ СН'!$H$5-'СЕТ СН'!$H$17</f>
        <v>3218.8954852500001</v>
      </c>
      <c r="Y87" s="36">
        <f>SUMIFS(СВЦЭМ!$C$33:$C$776,СВЦЭМ!$A$33:$A$776,$A87,СВЦЭМ!$B$33:$B$776,Y$83)+'СЕТ СН'!$H$9+СВЦЭМ!$D$10+'СЕТ СН'!$H$5-'СЕТ СН'!$H$17</f>
        <v>3281.48173924</v>
      </c>
    </row>
    <row r="88" spans="1:25" ht="15.75" x14ac:dyDescent="0.2">
      <c r="A88" s="35">
        <f t="shared" si="2"/>
        <v>43713</v>
      </c>
      <c r="B88" s="36">
        <f>SUMIFS(СВЦЭМ!$C$33:$C$776,СВЦЭМ!$A$33:$A$776,$A88,СВЦЭМ!$B$33:$B$776,B$83)+'СЕТ СН'!$H$9+СВЦЭМ!$D$10+'СЕТ СН'!$H$5-'СЕТ СН'!$H$17</f>
        <v>3370.9576858400001</v>
      </c>
      <c r="C88" s="36">
        <f>SUMIFS(СВЦЭМ!$C$33:$C$776,СВЦЭМ!$A$33:$A$776,$A88,СВЦЭМ!$B$33:$B$776,C$83)+'СЕТ СН'!$H$9+СВЦЭМ!$D$10+'СЕТ СН'!$H$5-'СЕТ СН'!$H$17</f>
        <v>3364.1348425400001</v>
      </c>
      <c r="D88" s="36">
        <f>SUMIFS(СВЦЭМ!$C$33:$C$776,СВЦЭМ!$A$33:$A$776,$A88,СВЦЭМ!$B$33:$B$776,D$83)+'СЕТ СН'!$H$9+СВЦЭМ!$D$10+'СЕТ СН'!$H$5-'СЕТ СН'!$H$17</f>
        <v>3359.9309148699999</v>
      </c>
      <c r="E88" s="36">
        <f>SUMIFS(СВЦЭМ!$C$33:$C$776,СВЦЭМ!$A$33:$A$776,$A88,СВЦЭМ!$B$33:$B$776,E$83)+'СЕТ СН'!$H$9+СВЦЭМ!$D$10+'СЕТ СН'!$H$5-'СЕТ СН'!$H$17</f>
        <v>3369.6819416200001</v>
      </c>
      <c r="F88" s="36">
        <f>SUMIFS(СВЦЭМ!$C$33:$C$776,СВЦЭМ!$A$33:$A$776,$A88,СВЦЭМ!$B$33:$B$776,F$83)+'СЕТ СН'!$H$9+СВЦЭМ!$D$10+'СЕТ СН'!$H$5-'СЕТ СН'!$H$17</f>
        <v>3359.3189438899999</v>
      </c>
      <c r="G88" s="36">
        <f>SUMIFS(СВЦЭМ!$C$33:$C$776,СВЦЭМ!$A$33:$A$776,$A88,СВЦЭМ!$B$33:$B$776,G$83)+'СЕТ СН'!$H$9+СВЦЭМ!$D$10+'СЕТ СН'!$H$5-'СЕТ СН'!$H$17</f>
        <v>3366.45976015</v>
      </c>
      <c r="H88" s="36">
        <f>SUMIFS(СВЦЭМ!$C$33:$C$776,СВЦЭМ!$A$33:$A$776,$A88,СВЦЭМ!$B$33:$B$776,H$83)+'СЕТ СН'!$H$9+СВЦЭМ!$D$10+'СЕТ СН'!$H$5-'СЕТ СН'!$H$17</f>
        <v>3358.8512728200003</v>
      </c>
      <c r="I88" s="36">
        <f>SUMIFS(СВЦЭМ!$C$33:$C$776,СВЦЭМ!$A$33:$A$776,$A88,СВЦЭМ!$B$33:$B$776,I$83)+'СЕТ СН'!$H$9+СВЦЭМ!$D$10+'СЕТ СН'!$H$5-'СЕТ СН'!$H$17</f>
        <v>3301.8178006799999</v>
      </c>
      <c r="J88" s="36">
        <f>SUMIFS(СВЦЭМ!$C$33:$C$776,СВЦЭМ!$A$33:$A$776,$A88,СВЦЭМ!$B$33:$B$776,J$83)+'СЕТ СН'!$H$9+СВЦЭМ!$D$10+'СЕТ СН'!$H$5-'СЕТ СН'!$H$17</f>
        <v>3308.9816215700002</v>
      </c>
      <c r="K88" s="36">
        <f>SUMIFS(СВЦЭМ!$C$33:$C$776,СВЦЭМ!$A$33:$A$776,$A88,СВЦЭМ!$B$33:$B$776,K$83)+'СЕТ СН'!$H$9+СВЦЭМ!$D$10+'СЕТ СН'!$H$5-'СЕТ СН'!$H$17</f>
        <v>3327.3009826799998</v>
      </c>
      <c r="L88" s="36">
        <f>SUMIFS(СВЦЭМ!$C$33:$C$776,СВЦЭМ!$A$33:$A$776,$A88,СВЦЭМ!$B$33:$B$776,L$83)+'СЕТ СН'!$H$9+СВЦЭМ!$D$10+'СЕТ СН'!$H$5-'СЕТ СН'!$H$17</f>
        <v>3334.80549509</v>
      </c>
      <c r="M88" s="36">
        <f>SUMIFS(СВЦЭМ!$C$33:$C$776,СВЦЭМ!$A$33:$A$776,$A88,СВЦЭМ!$B$33:$B$776,M$83)+'СЕТ СН'!$H$9+СВЦЭМ!$D$10+'СЕТ СН'!$H$5-'СЕТ СН'!$H$17</f>
        <v>3328.2740523299999</v>
      </c>
      <c r="N88" s="36">
        <f>SUMIFS(СВЦЭМ!$C$33:$C$776,СВЦЭМ!$A$33:$A$776,$A88,СВЦЭМ!$B$33:$B$776,N$83)+'СЕТ СН'!$H$9+СВЦЭМ!$D$10+'СЕТ СН'!$H$5-'СЕТ СН'!$H$17</f>
        <v>3318.0776089700003</v>
      </c>
      <c r="O88" s="36">
        <f>SUMIFS(СВЦЭМ!$C$33:$C$776,СВЦЭМ!$A$33:$A$776,$A88,СВЦЭМ!$B$33:$B$776,O$83)+'СЕТ СН'!$H$9+СВЦЭМ!$D$10+'СЕТ СН'!$H$5-'СЕТ СН'!$H$17</f>
        <v>3321.5774525000002</v>
      </c>
      <c r="P88" s="36">
        <f>SUMIFS(СВЦЭМ!$C$33:$C$776,СВЦЭМ!$A$33:$A$776,$A88,СВЦЭМ!$B$33:$B$776,P$83)+'СЕТ СН'!$H$9+СВЦЭМ!$D$10+'СЕТ СН'!$H$5-'СЕТ СН'!$H$17</f>
        <v>3322.6477528800001</v>
      </c>
      <c r="Q88" s="36">
        <f>SUMIFS(СВЦЭМ!$C$33:$C$776,СВЦЭМ!$A$33:$A$776,$A88,СВЦЭМ!$B$33:$B$776,Q$83)+'СЕТ СН'!$H$9+СВЦЭМ!$D$10+'СЕТ СН'!$H$5-'СЕТ СН'!$H$17</f>
        <v>3306.8237502100001</v>
      </c>
      <c r="R88" s="36">
        <f>SUMIFS(СВЦЭМ!$C$33:$C$776,СВЦЭМ!$A$33:$A$776,$A88,СВЦЭМ!$B$33:$B$776,R$83)+'СЕТ СН'!$H$9+СВЦЭМ!$D$10+'СЕТ СН'!$H$5-'СЕТ СН'!$H$17</f>
        <v>3263.61238899</v>
      </c>
      <c r="S88" s="36">
        <f>SUMIFS(СВЦЭМ!$C$33:$C$776,СВЦЭМ!$A$33:$A$776,$A88,СВЦЭМ!$B$33:$B$776,S$83)+'СЕТ СН'!$H$9+СВЦЭМ!$D$10+'СЕТ СН'!$H$5-'СЕТ СН'!$H$17</f>
        <v>3244.9358235</v>
      </c>
      <c r="T88" s="36">
        <f>SUMIFS(СВЦЭМ!$C$33:$C$776,СВЦЭМ!$A$33:$A$776,$A88,СВЦЭМ!$B$33:$B$776,T$83)+'СЕТ СН'!$H$9+СВЦЭМ!$D$10+'СЕТ СН'!$H$5-'СЕТ СН'!$H$17</f>
        <v>3276.1554199100001</v>
      </c>
      <c r="U88" s="36">
        <f>SUMIFS(СВЦЭМ!$C$33:$C$776,СВЦЭМ!$A$33:$A$776,$A88,СВЦЭМ!$B$33:$B$776,U$83)+'СЕТ СН'!$H$9+СВЦЭМ!$D$10+'СЕТ СН'!$H$5-'СЕТ СН'!$H$17</f>
        <v>3250.0737632199998</v>
      </c>
      <c r="V88" s="36">
        <f>SUMIFS(СВЦЭМ!$C$33:$C$776,СВЦЭМ!$A$33:$A$776,$A88,СВЦЭМ!$B$33:$B$776,V$83)+'СЕТ СН'!$H$9+СВЦЭМ!$D$10+'СЕТ СН'!$H$5-'СЕТ СН'!$H$17</f>
        <v>3257.6418800500001</v>
      </c>
      <c r="W88" s="36">
        <f>SUMIFS(СВЦЭМ!$C$33:$C$776,СВЦЭМ!$A$33:$A$776,$A88,СВЦЭМ!$B$33:$B$776,W$83)+'СЕТ СН'!$H$9+СВЦЭМ!$D$10+'СЕТ СН'!$H$5-'СЕТ СН'!$H$17</f>
        <v>3244.12021172</v>
      </c>
      <c r="X88" s="36">
        <f>SUMIFS(СВЦЭМ!$C$33:$C$776,СВЦЭМ!$A$33:$A$776,$A88,СВЦЭМ!$B$33:$B$776,X$83)+'СЕТ СН'!$H$9+СВЦЭМ!$D$10+'СЕТ СН'!$H$5-'СЕТ СН'!$H$17</f>
        <v>3214.68140782</v>
      </c>
      <c r="Y88" s="36">
        <f>SUMIFS(СВЦЭМ!$C$33:$C$776,СВЦЭМ!$A$33:$A$776,$A88,СВЦЭМ!$B$33:$B$776,Y$83)+'СЕТ СН'!$H$9+СВЦЭМ!$D$10+'СЕТ СН'!$H$5-'СЕТ СН'!$H$17</f>
        <v>3250.7712560099999</v>
      </c>
    </row>
    <row r="89" spans="1:25" ht="15.75" x14ac:dyDescent="0.2">
      <c r="A89" s="35">
        <f t="shared" si="2"/>
        <v>43714</v>
      </c>
      <c r="B89" s="36">
        <f>SUMIFS(СВЦЭМ!$C$33:$C$776,СВЦЭМ!$A$33:$A$776,$A89,СВЦЭМ!$B$33:$B$776,B$83)+'СЕТ СН'!$H$9+СВЦЭМ!$D$10+'СЕТ СН'!$H$5-'СЕТ СН'!$H$17</f>
        <v>3265.0453106700002</v>
      </c>
      <c r="C89" s="36">
        <f>SUMIFS(СВЦЭМ!$C$33:$C$776,СВЦЭМ!$A$33:$A$776,$A89,СВЦЭМ!$B$33:$B$776,C$83)+'СЕТ СН'!$H$9+СВЦЭМ!$D$10+'СЕТ СН'!$H$5-'СЕТ СН'!$H$17</f>
        <v>3338.1534306399999</v>
      </c>
      <c r="D89" s="36">
        <f>SUMIFS(СВЦЭМ!$C$33:$C$776,СВЦЭМ!$A$33:$A$776,$A89,СВЦЭМ!$B$33:$B$776,D$83)+'СЕТ СН'!$H$9+СВЦЭМ!$D$10+'СЕТ СН'!$H$5-'СЕТ СН'!$H$17</f>
        <v>3390.6959132500001</v>
      </c>
      <c r="E89" s="36">
        <f>SUMIFS(СВЦЭМ!$C$33:$C$776,СВЦЭМ!$A$33:$A$776,$A89,СВЦЭМ!$B$33:$B$776,E$83)+'СЕТ СН'!$H$9+СВЦЭМ!$D$10+'СЕТ СН'!$H$5-'СЕТ СН'!$H$17</f>
        <v>3429.4263594100003</v>
      </c>
      <c r="F89" s="36">
        <f>SUMIFS(СВЦЭМ!$C$33:$C$776,СВЦЭМ!$A$33:$A$776,$A89,СВЦЭМ!$B$33:$B$776,F$83)+'СЕТ СН'!$H$9+СВЦЭМ!$D$10+'СЕТ СН'!$H$5-'СЕТ СН'!$H$17</f>
        <v>3428.9610074800003</v>
      </c>
      <c r="G89" s="36">
        <f>SUMIFS(СВЦЭМ!$C$33:$C$776,СВЦЭМ!$A$33:$A$776,$A89,СВЦЭМ!$B$33:$B$776,G$83)+'СЕТ СН'!$H$9+СВЦЭМ!$D$10+'СЕТ СН'!$H$5-'СЕТ СН'!$H$17</f>
        <v>3413.4344382999998</v>
      </c>
      <c r="H89" s="36">
        <f>SUMIFS(СВЦЭМ!$C$33:$C$776,СВЦЭМ!$A$33:$A$776,$A89,СВЦЭМ!$B$33:$B$776,H$83)+'СЕТ СН'!$H$9+СВЦЭМ!$D$10+'СЕТ СН'!$H$5-'СЕТ СН'!$H$17</f>
        <v>3368.6770044899999</v>
      </c>
      <c r="I89" s="36">
        <f>SUMIFS(СВЦЭМ!$C$33:$C$776,СВЦЭМ!$A$33:$A$776,$A89,СВЦЭМ!$B$33:$B$776,I$83)+'СЕТ СН'!$H$9+СВЦЭМ!$D$10+'СЕТ СН'!$H$5-'СЕТ СН'!$H$17</f>
        <v>3332.6090058499999</v>
      </c>
      <c r="J89" s="36">
        <f>SUMIFS(СВЦЭМ!$C$33:$C$776,СВЦЭМ!$A$33:$A$776,$A89,СВЦЭМ!$B$33:$B$776,J$83)+'СЕТ СН'!$H$9+СВЦЭМ!$D$10+'СЕТ СН'!$H$5-'СЕТ СН'!$H$17</f>
        <v>3296.8946871899998</v>
      </c>
      <c r="K89" s="36">
        <f>SUMIFS(СВЦЭМ!$C$33:$C$776,СВЦЭМ!$A$33:$A$776,$A89,СВЦЭМ!$B$33:$B$776,K$83)+'СЕТ СН'!$H$9+СВЦЭМ!$D$10+'СЕТ СН'!$H$5-'СЕТ СН'!$H$17</f>
        <v>3271.723739</v>
      </c>
      <c r="L89" s="36">
        <f>SUMIFS(СВЦЭМ!$C$33:$C$776,СВЦЭМ!$A$33:$A$776,$A89,СВЦЭМ!$B$33:$B$776,L$83)+'СЕТ СН'!$H$9+СВЦЭМ!$D$10+'СЕТ СН'!$H$5-'СЕТ СН'!$H$17</f>
        <v>3282.3882104700001</v>
      </c>
      <c r="M89" s="36">
        <f>SUMIFS(СВЦЭМ!$C$33:$C$776,СВЦЭМ!$A$33:$A$776,$A89,СВЦЭМ!$B$33:$B$776,M$83)+'СЕТ СН'!$H$9+СВЦЭМ!$D$10+'СЕТ СН'!$H$5-'СЕТ СН'!$H$17</f>
        <v>3254.7858560300001</v>
      </c>
      <c r="N89" s="36">
        <f>SUMIFS(СВЦЭМ!$C$33:$C$776,СВЦЭМ!$A$33:$A$776,$A89,СВЦЭМ!$B$33:$B$776,N$83)+'СЕТ СН'!$H$9+СВЦЭМ!$D$10+'СЕТ СН'!$H$5-'СЕТ СН'!$H$17</f>
        <v>3253.4376596000002</v>
      </c>
      <c r="O89" s="36">
        <f>SUMIFS(СВЦЭМ!$C$33:$C$776,СВЦЭМ!$A$33:$A$776,$A89,СВЦЭМ!$B$33:$B$776,O$83)+'СЕТ СН'!$H$9+СВЦЭМ!$D$10+'СЕТ СН'!$H$5-'СЕТ СН'!$H$17</f>
        <v>3257.2322887800001</v>
      </c>
      <c r="P89" s="36">
        <f>SUMIFS(СВЦЭМ!$C$33:$C$776,СВЦЭМ!$A$33:$A$776,$A89,СВЦЭМ!$B$33:$B$776,P$83)+'СЕТ СН'!$H$9+СВЦЭМ!$D$10+'СЕТ СН'!$H$5-'СЕТ СН'!$H$17</f>
        <v>3281.8894389799998</v>
      </c>
      <c r="Q89" s="36">
        <f>SUMIFS(СВЦЭМ!$C$33:$C$776,СВЦЭМ!$A$33:$A$776,$A89,СВЦЭМ!$B$33:$B$776,Q$83)+'СЕТ СН'!$H$9+СВЦЭМ!$D$10+'СЕТ СН'!$H$5-'СЕТ СН'!$H$17</f>
        <v>3275.2269526300001</v>
      </c>
      <c r="R89" s="36">
        <f>SUMIFS(СВЦЭМ!$C$33:$C$776,СВЦЭМ!$A$33:$A$776,$A89,СВЦЭМ!$B$33:$B$776,R$83)+'СЕТ СН'!$H$9+СВЦЭМ!$D$10+'СЕТ СН'!$H$5-'СЕТ СН'!$H$17</f>
        <v>3237.5254920900002</v>
      </c>
      <c r="S89" s="36">
        <f>SUMIFS(СВЦЭМ!$C$33:$C$776,СВЦЭМ!$A$33:$A$776,$A89,СВЦЭМ!$B$33:$B$776,S$83)+'СЕТ СН'!$H$9+СВЦЭМ!$D$10+'СЕТ СН'!$H$5-'СЕТ СН'!$H$17</f>
        <v>3208.1294497200001</v>
      </c>
      <c r="T89" s="36">
        <f>SUMIFS(СВЦЭМ!$C$33:$C$776,СВЦЭМ!$A$33:$A$776,$A89,СВЦЭМ!$B$33:$B$776,T$83)+'СЕТ СН'!$H$9+СВЦЭМ!$D$10+'СЕТ СН'!$H$5-'СЕТ СН'!$H$17</f>
        <v>3208.5683615299999</v>
      </c>
      <c r="U89" s="36">
        <f>SUMIFS(СВЦЭМ!$C$33:$C$776,СВЦЭМ!$A$33:$A$776,$A89,СВЦЭМ!$B$33:$B$776,U$83)+'СЕТ СН'!$H$9+СВЦЭМ!$D$10+'СЕТ СН'!$H$5-'СЕТ СН'!$H$17</f>
        <v>3211.4961410000001</v>
      </c>
      <c r="V89" s="36">
        <f>SUMIFS(СВЦЭМ!$C$33:$C$776,СВЦЭМ!$A$33:$A$776,$A89,СВЦЭМ!$B$33:$B$776,V$83)+'СЕТ СН'!$H$9+СВЦЭМ!$D$10+'СЕТ СН'!$H$5-'СЕТ СН'!$H$17</f>
        <v>3228.70329653</v>
      </c>
      <c r="W89" s="36">
        <f>SUMIFS(СВЦЭМ!$C$33:$C$776,СВЦЭМ!$A$33:$A$776,$A89,СВЦЭМ!$B$33:$B$776,W$83)+'СЕТ СН'!$H$9+СВЦЭМ!$D$10+'СЕТ СН'!$H$5-'СЕТ СН'!$H$17</f>
        <v>3219.0859339500003</v>
      </c>
      <c r="X89" s="36">
        <f>SUMIFS(СВЦЭМ!$C$33:$C$776,СВЦЭМ!$A$33:$A$776,$A89,СВЦЭМ!$B$33:$B$776,X$83)+'СЕТ СН'!$H$9+СВЦЭМ!$D$10+'СЕТ СН'!$H$5-'СЕТ СН'!$H$17</f>
        <v>3211.49258865</v>
      </c>
      <c r="Y89" s="36">
        <f>SUMIFS(СВЦЭМ!$C$33:$C$776,СВЦЭМ!$A$33:$A$776,$A89,СВЦЭМ!$B$33:$B$776,Y$83)+'СЕТ СН'!$H$9+СВЦЭМ!$D$10+'СЕТ СН'!$H$5-'СЕТ СН'!$H$17</f>
        <v>3279.01334907</v>
      </c>
    </row>
    <row r="90" spans="1:25" ht="15.75" x14ac:dyDescent="0.2">
      <c r="A90" s="35">
        <f t="shared" si="2"/>
        <v>43715</v>
      </c>
      <c r="B90" s="36">
        <f>SUMIFS(СВЦЭМ!$C$33:$C$776,СВЦЭМ!$A$33:$A$776,$A90,СВЦЭМ!$B$33:$B$776,B$83)+'СЕТ СН'!$H$9+СВЦЭМ!$D$10+'СЕТ СН'!$H$5-'СЕТ СН'!$H$17</f>
        <v>3312.3052818000001</v>
      </c>
      <c r="C90" s="36">
        <f>SUMIFS(СВЦЭМ!$C$33:$C$776,СВЦЭМ!$A$33:$A$776,$A90,СВЦЭМ!$B$33:$B$776,C$83)+'СЕТ СН'!$H$9+СВЦЭМ!$D$10+'СЕТ СН'!$H$5-'СЕТ СН'!$H$17</f>
        <v>3353.11692924</v>
      </c>
      <c r="D90" s="36">
        <f>SUMIFS(СВЦЭМ!$C$33:$C$776,СВЦЭМ!$A$33:$A$776,$A90,СВЦЭМ!$B$33:$B$776,D$83)+'СЕТ СН'!$H$9+СВЦЭМ!$D$10+'СЕТ СН'!$H$5-'СЕТ СН'!$H$17</f>
        <v>3375.2380171300001</v>
      </c>
      <c r="E90" s="36">
        <f>SUMIFS(СВЦЭМ!$C$33:$C$776,СВЦЭМ!$A$33:$A$776,$A90,СВЦЭМ!$B$33:$B$776,E$83)+'СЕТ СН'!$H$9+СВЦЭМ!$D$10+'СЕТ СН'!$H$5-'СЕТ СН'!$H$17</f>
        <v>3385.9268717300001</v>
      </c>
      <c r="F90" s="36">
        <f>SUMIFS(СВЦЭМ!$C$33:$C$776,СВЦЭМ!$A$33:$A$776,$A90,СВЦЭМ!$B$33:$B$776,F$83)+'СЕТ СН'!$H$9+СВЦЭМ!$D$10+'СЕТ СН'!$H$5-'СЕТ СН'!$H$17</f>
        <v>3391.7288241800002</v>
      </c>
      <c r="G90" s="36">
        <f>SUMIFS(СВЦЭМ!$C$33:$C$776,СВЦЭМ!$A$33:$A$776,$A90,СВЦЭМ!$B$33:$B$776,G$83)+'СЕТ СН'!$H$9+СВЦЭМ!$D$10+'СЕТ СН'!$H$5-'СЕТ СН'!$H$17</f>
        <v>3393.54017432</v>
      </c>
      <c r="H90" s="36">
        <f>SUMIFS(СВЦЭМ!$C$33:$C$776,СВЦЭМ!$A$33:$A$776,$A90,СВЦЭМ!$B$33:$B$776,H$83)+'СЕТ СН'!$H$9+СВЦЭМ!$D$10+'СЕТ СН'!$H$5-'СЕТ СН'!$H$17</f>
        <v>3353.4459786299999</v>
      </c>
      <c r="I90" s="36">
        <f>SUMIFS(СВЦЭМ!$C$33:$C$776,СВЦЭМ!$A$33:$A$776,$A90,СВЦЭМ!$B$33:$B$776,I$83)+'СЕТ СН'!$H$9+СВЦЭМ!$D$10+'СЕТ СН'!$H$5-'СЕТ СН'!$H$17</f>
        <v>3300.6758443600002</v>
      </c>
      <c r="J90" s="36">
        <f>SUMIFS(СВЦЭМ!$C$33:$C$776,СВЦЭМ!$A$33:$A$776,$A90,СВЦЭМ!$B$33:$B$776,J$83)+'СЕТ СН'!$H$9+СВЦЭМ!$D$10+'СЕТ СН'!$H$5-'СЕТ СН'!$H$17</f>
        <v>3260.1848661100003</v>
      </c>
      <c r="K90" s="36">
        <f>SUMIFS(СВЦЭМ!$C$33:$C$776,СВЦЭМ!$A$33:$A$776,$A90,СВЦЭМ!$B$33:$B$776,K$83)+'СЕТ СН'!$H$9+СВЦЭМ!$D$10+'СЕТ СН'!$H$5-'СЕТ СН'!$H$17</f>
        <v>3259.9412084200003</v>
      </c>
      <c r="L90" s="36">
        <f>SUMIFS(СВЦЭМ!$C$33:$C$776,СВЦЭМ!$A$33:$A$776,$A90,СВЦЭМ!$B$33:$B$776,L$83)+'СЕТ СН'!$H$9+СВЦЭМ!$D$10+'СЕТ СН'!$H$5-'СЕТ СН'!$H$17</f>
        <v>3286.16999012</v>
      </c>
      <c r="M90" s="36">
        <f>SUMIFS(СВЦЭМ!$C$33:$C$776,СВЦЭМ!$A$33:$A$776,$A90,СВЦЭМ!$B$33:$B$776,M$83)+'СЕТ СН'!$H$9+СВЦЭМ!$D$10+'СЕТ СН'!$H$5-'СЕТ СН'!$H$17</f>
        <v>3246.1605976599999</v>
      </c>
      <c r="N90" s="36">
        <f>SUMIFS(СВЦЭМ!$C$33:$C$776,СВЦЭМ!$A$33:$A$776,$A90,СВЦЭМ!$B$33:$B$776,N$83)+'СЕТ СН'!$H$9+СВЦЭМ!$D$10+'СЕТ СН'!$H$5-'СЕТ СН'!$H$17</f>
        <v>3291.80471098</v>
      </c>
      <c r="O90" s="36">
        <f>SUMIFS(СВЦЭМ!$C$33:$C$776,СВЦЭМ!$A$33:$A$776,$A90,СВЦЭМ!$B$33:$B$776,O$83)+'СЕТ СН'!$H$9+СВЦЭМ!$D$10+'СЕТ СН'!$H$5-'СЕТ СН'!$H$17</f>
        <v>3263.4811786800001</v>
      </c>
      <c r="P90" s="36">
        <f>SUMIFS(СВЦЭМ!$C$33:$C$776,СВЦЭМ!$A$33:$A$776,$A90,СВЦЭМ!$B$33:$B$776,P$83)+'СЕТ СН'!$H$9+СВЦЭМ!$D$10+'СЕТ СН'!$H$5-'СЕТ СН'!$H$17</f>
        <v>3263.8818229399999</v>
      </c>
      <c r="Q90" s="36">
        <f>SUMIFS(СВЦЭМ!$C$33:$C$776,СВЦЭМ!$A$33:$A$776,$A90,СВЦЭМ!$B$33:$B$776,Q$83)+'СЕТ СН'!$H$9+СВЦЭМ!$D$10+'СЕТ СН'!$H$5-'СЕТ СН'!$H$17</f>
        <v>3262.6875034200002</v>
      </c>
      <c r="R90" s="36">
        <f>SUMIFS(СВЦЭМ!$C$33:$C$776,СВЦЭМ!$A$33:$A$776,$A90,СВЦЭМ!$B$33:$B$776,R$83)+'СЕТ СН'!$H$9+СВЦЭМ!$D$10+'СЕТ СН'!$H$5-'СЕТ СН'!$H$17</f>
        <v>3223.9639734299999</v>
      </c>
      <c r="S90" s="36">
        <f>SUMIFS(СВЦЭМ!$C$33:$C$776,СВЦЭМ!$A$33:$A$776,$A90,СВЦЭМ!$B$33:$B$776,S$83)+'СЕТ СН'!$H$9+СВЦЭМ!$D$10+'СЕТ СН'!$H$5-'СЕТ СН'!$H$17</f>
        <v>3198.8653527699998</v>
      </c>
      <c r="T90" s="36">
        <f>SUMIFS(СВЦЭМ!$C$33:$C$776,СВЦЭМ!$A$33:$A$776,$A90,СВЦЭМ!$B$33:$B$776,T$83)+'СЕТ СН'!$H$9+СВЦЭМ!$D$10+'СЕТ СН'!$H$5-'СЕТ СН'!$H$17</f>
        <v>3199.5521981299999</v>
      </c>
      <c r="U90" s="36">
        <f>SUMIFS(СВЦЭМ!$C$33:$C$776,СВЦЭМ!$A$33:$A$776,$A90,СВЦЭМ!$B$33:$B$776,U$83)+'СЕТ СН'!$H$9+СВЦЭМ!$D$10+'СЕТ СН'!$H$5-'СЕТ СН'!$H$17</f>
        <v>3201.81322611</v>
      </c>
      <c r="V90" s="36">
        <f>SUMIFS(СВЦЭМ!$C$33:$C$776,СВЦЭМ!$A$33:$A$776,$A90,СВЦЭМ!$B$33:$B$776,V$83)+'СЕТ СН'!$H$9+СВЦЭМ!$D$10+'СЕТ СН'!$H$5-'СЕТ СН'!$H$17</f>
        <v>3216.1177111699999</v>
      </c>
      <c r="W90" s="36">
        <f>SUMIFS(СВЦЭМ!$C$33:$C$776,СВЦЭМ!$A$33:$A$776,$A90,СВЦЭМ!$B$33:$B$776,W$83)+'СЕТ СН'!$H$9+СВЦЭМ!$D$10+'СЕТ СН'!$H$5-'СЕТ СН'!$H$17</f>
        <v>3212.2752415</v>
      </c>
      <c r="X90" s="36">
        <f>SUMIFS(СВЦЭМ!$C$33:$C$776,СВЦЭМ!$A$33:$A$776,$A90,СВЦЭМ!$B$33:$B$776,X$83)+'СЕТ СН'!$H$9+СВЦЭМ!$D$10+'СЕТ СН'!$H$5-'СЕТ СН'!$H$17</f>
        <v>3192.98487897</v>
      </c>
      <c r="Y90" s="36">
        <f>SUMIFS(СВЦЭМ!$C$33:$C$776,СВЦЭМ!$A$33:$A$776,$A90,СВЦЭМ!$B$33:$B$776,Y$83)+'СЕТ СН'!$H$9+СВЦЭМ!$D$10+'СЕТ СН'!$H$5-'СЕТ СН'!$H$17</f>
        <v>3259.8160556500002</v>
      </c>
    </row>
    <row r="91" spans="1:25" ht="15.75" x14ac:dyDescent="0.2">
      <c r="A91" s="35">
        <f t="shared" si="2"/>
        <v>43716</v>
      </c>
      <c r="B91" s="36">
        <f>SUMIFS(СВЦЭМ!$C$33:$C$776,СВЦЭМ!$A$33:$A$776,$A91,СВЦЭМ!$B$33:$B$776,B$83)+'СЕТ СН'!$H$9+СВЦЭМ!$D$10+'СЕТ СН'!$H$5-'СЕТ СН'!$H$17</f>
        <v>3305.6486158900002</v>
      </c>
      <c r="C91" s="36">
        <f>SUMIFS(СВЦЭМ!$C$33:$C$776,СВЦЭМ!$A$33:$A$776,$A91,СВЦЭМ!$B$33:$B$776,C$83)+'СЕТ СН'!$H$9+СВЦЭМ!$D$10+'СЕТ СН'!$H$5-'СЕТ СН'!$H$17</f>
        <v>3337.82019115</v>
      </c>
      <c r="D91" s="36">
        <f>SUMIFS(СВЦЭМ!$C$33:$C$776,СВЦЭМ!$A$33:$A$776,$A91,СВЦЭМ!$B$33:$B$776,D$83)+'СЕТ СН'!$H$9+СВЦЭМ!$D$10+'СЕТ СН'!$H$5-'СЕТ СН'!$H$17</f>
        <v>3354.54062355</v>
      </c>
      <c r="E91" s="36">
        <f>SUMIFS(СВЦЭМ!$C$33:$C$776,СВЦЭМ!$A$33:$A$776,$A91,СВЦЭМ!$B$33:$B$776,E$83)+'СЕТ СН'!$H$9+СВЦЭМ!$D$10+'СЕТ СН'!$H$5-'СЕТ СН'!$H$17</f>
        <v>3365.2283867699998</v>
      </c>
      <c r="F91" s="36">
        <f>SUMIFS(СВЦЭМ!$C$33:$C$776,СВЦЭМ!$A$33:$A$776,$A91,СВЦЭМ!$B$33:$B$776,F$83)+'СЕТ СН'!$H$9+СВЦЭМ!$D$10+'СЕТ СН'!$H$5-'СЕТ СН'!$H$17</f>
        <v>3369.9337585399999</v>
      </c>
      <c r="G91" s="36">
        <f>SUMIFS(СВЦЭМ!$C$33:$C$776,СВЦЭМ!$A$33:$A$776,$A91,СВЦЭМ!$B$33:$B$776,G$83)+'СЕТ СН'!$H$9+СВЦЭМ!$D$10+'СЕТ СН'!$H$5-'СЕТ СН'!$H$17</f>
        <v>3368.1984036200001</v>
      </c>
      <c r="H91" s="36">
        <f>SUMIFS(СВЦЭМ!$C$33:$C$776,СВЦЭМ!$A$33:$A$776,$A91,СВЦЭМ!$B$33:$B$776,H$83)+'СЕТ СН'!$H$9+СВЦЭМ!$D$10+'СЕТ СН'!$H$5-'СЕТ СН'!$H$17</f>
        <v>3345.9391571599999</v>
      </c>
      <c r="I91" s="36">
        <f>SUMIFS(СВЦЭМ!$C$33:$C$776,СВЦЭМ!$A$33:$A$776,$A91,СВЦЭМ!$B$33:$B$776,I$83)+'СЕТ СН'!$H$9+СВЦЭМ!$D$10+'СЕТ СН'!$H$5-'СЕТ СН'!$H$17</f>
        <v>3325.6379286800002</v>
      </c>
      <c r="J91" s="36">
        <f>SUMIFS(СВЦЭМ!$C$33:$C$776,СВЦЭМ!$A$33:$A$776,$A91,СВЦЭМ!$B$33:$B$776,J$83)+'СЕТ СН'!$H$9+СВЦЭМ!$D$10+'СЕТ СН'!$H$5-'СЕТ СН'!$H$17</f>
        <v>3307.6353382299999</v>
      </c>
      <c r="K91" s="36">
        <f>SUMIFS(СВЦЭМ!$C$33:$C$776,СВЦЭМ!$A$33:$A$776,$A91,СВЦЭМ!$B$33:$B$776,K$83)+'СЕТ СН'!$H$9+СВЦЭМ!$D$10+'СЕТ СН'!$H$5-'СЕТ СН'!$H$17</f>
        <v>3277.8371576300001</v>
      </c>
      <c r="L91" s="36">
        <f>SUMIFS(СВЦЭМ!$C$33:$C$776,СВЦЭМ!$A$33:$A$776,$A91,СВЦЭМ!$B$33:$B$776,L$83)+'СЕТ СН'!$H$9+СВЦЭМ!$D$10+'СЕТ СН'!$H$5-'СЕТ СН'!$H$17</f>
        <v>3277.84527394</v>
      </c>
      <c r="M91" s="36">
        <f>SUMIFS(СВЦЭМ!$C$33:$C$776,СВЦЭМ!$A$33:$A$776,$A91,СВЦЭМ!$B$33:$B$776,M$83)+'СЕТ СН'!$H$9+СВЦЭМ!$D$10+'СЕТ СН'!$H$5-'СЕТ СН'!$H$17</f>
        <v>3253.2231348700002</v>
      </c>
      <c r="N91" s="36">
        <f>SUMIFS(СВЦЭМ!$C$33:$C$776,СВЦЭМ!$A$33:$A$776,$A91,СВЦЭМ!$B$33:$B$776,N$83)+'СЕТ СН'!$H$9+СВЦЭМ!$D$10+'СЕТ СН'!$H$5-'СЕТ СН'!$H$17</f>
        <v>3260.67716668</v>
      </c>
      <c r="O91" s="36">
        <f>SUMIFS(СВЦЭМ!$C$33:$C$776,СВЦЭМ!$A$33:$A$776,$A91,СВЦЭМ!$B$33:$B$776,O$83)+'СЕТ СН'!$H$9+СВЦЭМ!$D$10+'СЕТ СН'!$H$5-'СЕТ СН'!$H$17</f>
        <v>3264.9116528899999</v>
      </c>
      <c r="P91" s="36">
        <f>SUMIFS(СВЦЭМ!$C$33:$C$776,СВЦЭМ!$A$33:$A$776,$A91,СВЦЭМ!$B$33:$B$776,P$83)+'СЕТ СН'!$H$9+СВЦЭМ!$D$10+'СЕТ СН'!$H$5-'СЕТ СН'!$H$17</f>
        <v>3262.2483195</v>
      </c>
      <c r="Q91" s="36">
        <f>SUMIFS(СВЦЭМ!$C$33:$C$776,СВЦЭМ!$A$33:$A$776,$A91,СВЦЭМ!$B$33:$B$776,Q$83)+'СЕТ СН'!$H$9+СВЦЭМ!$D$10+'СЕТ СН'!$H$5-'СЕТ СН'!$H$17</f>
        <v>3270.41398196</v>
      </c>
      <c r="R91" s="36">
        <f>SUMIFS(СВЦЭМ!$C$33:$C$776,СВЦЭМ!$A$33:$A$776,$A91,СВЦЭМ!$B$33:$B$776,R$83)+'СЕТ СН'!$H$9+СВЦЭМ!$D$10+'СЕТ СН'!$H$5-'СЕТ СН'!$H$17</f>
        <v>3229.6168309100003</v>
      </c>
      <c r="S91" s="36">
        <f>SUMIFS(СВЦЭМ!$C$33:$C$776,СВЦЭМ!$A$33:$A$776,$A91,СВЦЭМ!$B$33:$B$776,S$83)+'СЕТ СН'!$H$9+СВЦЭМ!$D$10+'СЕТ СН'!$H$5-'СЕТ СН'!$H$17</f>
        <v>3195.2899481300001</v>
      </c>
      <c r="T91" s="36">
        <f>SUMIFS(СВЦЭМ!$C$33:$C$776,СВЦЭМ!$A$33:$A$776,$A91,СВЦЭМ!$B$33:$B$776,T$83)+'СЕТ СН'!$H$9+СВЦЭМ!$D$10+'СЕТ СН'!$H$5-'СЕТ СН'!$H$17</f>
        <v>3201.6855673700002</v>
      </c>
      <c r="U91" s="36">
        <f>SUMIFS(СВЦЭМ!$C$33:$C$776,СВЦЭМ!$A$33:$A$776,$A91,СВЦЭМ!$B$33:$B$776,U$83)+'СЕТ СН'!$H$9+СВЦЭМ!$D$10+'СЕТ СН'!$H$5-'СЕТ СН'!$H$17</f>
        <v>3214.6298919800001</v>
      </c>
      <c r="V91" s="36">
        <f>SUMIFS(СВЦЭМ!$C$33:$C$776,СВЦЭМ!$A$33:$A$776,$A91,СВЦЭМ!$B$33:$B$776,V$83)+'СЕТ СН'!$H$9+СВЦЭМ!$D$10+'СЕТ СН'!$H$5-'СЕТ СН'!$H$17</f>
        <v>3240.7681305900001</v>
      </c>
      <c r="W91" s="36">
        <f>SUMIFS(СВЦЭМ!$C$33:$C$776,СВЦЭМ!$A$33:$A$776,$A91,СВЦЭМ!$B$33:$B$776,W$83)+'СЕТ СН'!$H$9+СВЦЭМ!$D$10+'СЕТ СН'!$H$5-'СЕТ СН'!$H$17</f>
        <v>3233.9764606700001</v>
      </c>
      <c r="X91" s="36">
        <f>SUMIFS(СВЦЭМ!$C$33:$C$776,СВЦЭМ!$A$33:$A$776,$A91,СВЦЭМ!$B$33:$B$776,X$83)+'СЕТ СН'!$H$9+СВЦЭМ!$D$10+'СЕТ СН'!$H$5-'СЕТ СН'!$H$17</f>
        <v>3191.6638638599998</v>
      </c>
      <c r="Y91" s="36">
        <f>SUMIFS(СВЦЭМ!$C$33:$C$776,СВЦЭМ!$A$33:$A$776,$A91,СВЦЭМ!$B$33:$B$776,Y$83)+'СЕТ СН'!$H$9+СВЦЭМ!$D$10+'СЕТ СН'!$H$5-'СЕТ СН'!$H$17</f>
        <v>3214.6409330699998</v>
      </c>
    </row>
    <row r="92" spans="1:25" ht="15.75" x14ac:dyDescent="0.2">
      <c r="A92" s="35">
        <f t="shared" si="2"/>
        <v>43717</v>
      </c>
      <c r="B92" s="36">
        <f>SUMIFS(СВЦЭМ!$C$33:$C$776,СВЦЭМ!$A$33:$A$776,$A92,СВЦЭМ!$B$33:$B$776,B$83)+'СЕТ СН'!$H$9+СВЦЭМ!$D$10+'СЕТ СН'!$H$5-'СЕТ СН'!$H$17</f>
        <v>3278.3101456300001</v>
      </c>
      <c r="C92" s="36">
        <f>SUMIFS(СВЦЭМ!$C$33:$C$776,СВЦЭМ!$A$33:$A$776,$A92,СВЦЭМ!$B$33:$B$776,C$83)+'СЕТ СН'!$H$9+СВЦЭМ!$D$10+'СЕТ СН'!$H$5-'СЕТ СН'!$H$17</f>
        <v>3364.8312845800001</v>
      </c>
      <c r="D92" s="36">
        <f>SUMIFS(СВЦЭМ!$C$33:$C$776,СВЦЭМ!$A$33:$A$776,$A92,СВЦЭМ!$B$33:$B$776,D$83)+'СЕТ СН'!$H$9+СВЦЭМ!$D$10+'СЕТ СН'!$H$5-'СЕТ СН'!$H$17</f>
        <v>3383.2884460200003</v>
      </c>
      <c r="E92" s="36">
        <f>SUMIFS(СВЦЭМ!$C$33:$C$776,СВЦЭМ!$A$33:$A$776,$A92,СВЦЭМ!$B$33:$B$776,E$83)+'СЕТ СН'!$H$9+СВЦЭМ!$D$10+'СЕТ СН'!$H$5-'СЕТ СН'!$H$17</f>
        <v>3404.5997576</v>
      </c>
      <c r="F92" s="36">
        <f>SUMIFS(СВЦЭМ!$C$33:$C$776,СВЦЭМ!$A$33:$A$776,$A92,СВЦЭМ!$B$33:$B$776,F$83)+'СЕТ СН'!$H$9+СВЦЭМ!$D$10+'СЕТ СН'!$H$5-'СЕТ СН'!$H$17</f>
        <v>3402.22402913</v>
      </c>
      <c r="G92" s="36">
        <f>SUMIFS(СВЦЭМ!$C$33:$C$776,СВЦЭМ!$A$33:$A$776,$A92,СВЦЭМ!$B$33:$B$776,G$83)+'СЕТ СН'!$H$9+СВЦЭМ!$D$10+'СЕТ СН'!$H$5-'СЕТ СН'!$H$17</f>
        <v>3392.9042478599999</v>
      </c>
      <c r="H92" s="36">
        <f>SUMIFS(СВЦЭМ!$C$33:$C$776,СВЦЭМ!$A$33:$A$776,$A92,СВЦЭМ!$B$33:$B$776,H$83)+'СЕТ СН'!$H$9+СВЦЭМ!$D$10+'СЕТ СН'!$H$5-'СЕТ СН'!$H$17</f>
        <v>3331.7336814199998</v>
      </c>
      <c r="I92" s="36">
        <f>SUMIFS(СВЦЭМ!$C$33:$C$776,СВЦЭМ!$A$33:$A$776,$A92,СВЦЭМ!$B$33:$B$776,I$83)+'СЕТ СН'!$H$9+СВЦЭМ!$D$10+'СЕТ СН'!$H$5-'СЕТ СН'!$H$17</f>
        <v>3279.4711443699998</v>
      </c>
      <c r="J92" s="36">
        <f>SUMIFS(СВЦЭМ!$C$33:$C$776,СВЦЭМ!$A$33:$A$776,$A92,СВЦЭМ!$B$33:$B$776,J$83)+'СЕТ СН'!$H$9+СВЦЭМ!$D$10+'СЕТ СН'!$H$5-'СЕТ СН'!$H$17</f>
        <v>3230.6905932600002</v>
      </c>
      <c r="K92" s="36">
        <f>SUMIFS(СВЦЭМ!$C$33:$C$776,СВЦЭМ!$A$33:$A$776,$A92,СВЦЭМ!$B$33:$B$776,K$83)+'СЕТ СН'!$H$9+СВЦЭМ!$D$10+'СЕТ СН'!$H$5-'СЕТ СН'!$H$17</f>
        <v>3209.21642251</v>
      </c>
      <c r="L92" s="36">
        <f>SUMIFS(СВЦЭМ!$C$33:$C$776,СВЦЭМ!$A$33:$A$776,$A92,СВЦЭМ!$B$33:$B$776,L$83)+'СЕТ СН'!$H$9+СВЦЭМ!$D$10+'СЕТ СН'!$H$5-'СЕТ СН'!$H$17</f>
        <v>3207.1326026699999</v>
      </c>
      <c r="M92" s="36">
        <f>SUMIFS(СВЦЭМ!$C$33:$C$776,СВЦЭМ!$A$33:$A$776,$A92,СВЦЭМ!$B$33:$B$776,M$83)+'СЕТ СН'!$H$9+СВЦЭМ!$D$10+'СЕТ СН'!$H$5-'СЕТ СН'!$H$17</f>
        <v>3201.7796288499999</v>
      </c>
      <c r="N92" s="36">
        <f>SUMIFS(СВЦЭМ!$C$33:$C$776,СВЦЭМ!$A$33:$A$776,$A92,СВЦЭМ!$B$33:$B$776,N$83)+'СЕТ СН'!$H$9+СВЦЭМ!$D$10+'СЕТ СН'!$H$5-'СЕТ СН'!$H$17</f>
        <v>3206.5016355900002</v>
      </c>
      <c r="O92" s="36">
        <f>SUMIFS(СВЦЭМ!$C$33:$C$776,СВЦЭМ!$A$33:$A$776,$A92,СВЦЭМ!$B$33:$B$776,O$83)+'СЕТ СН'!$H$9+СВЦЭМ!$D$10+'СЕТ СН'!$H$5-'СЕТ СН'!$H$17</f>
        <v>3210.4499743599999</v>
      </c>
      <c r="P92" s="36">
        <f>SUMIFS(СВЦЭМ!$C$33:$C$776,СВЦЭМ!$A$33:$A$776,$A92,СВЦЭМ!$B$33:$B$776,P$83)+'СЕТ СН'!$H$9+СВЦЭМ!$D$10+'СЕТ СН'!$H$5-'СЕТ СН'!$H$17</f>
        <v>3214.9723267200002</v>
      </c>
      <c r="Q92" s="36">
        <f>SUMIFS(СВЦЭМ!$C$33:$C$776,СВЦЭМ!$A$33:$A$776,$A92,СВЦЭМ!$B$33:$B$776,Q$83)+'СЕТ СН'!$H$9+СВЦЭМ!$D$10+'СЕТ СН'!$H$5-'СЕТ СН'!$H$17</f>
        <v>3220.6543768800002</v>
      </c>
      <c r="R92" s="36">
        <f>SUMIFS(СВЦЭМ!$C$33:$C$776,СВЦЭМ!$A$33:$A$776,$A92,СВЦЭМ!$B$33:$B$776,R$83)+'СЕТ СН'!$H$9+СВЦЭМ!$D$10+'СЕТ СН'!$H$5-'СЕТ СН'!$H$17</f>
        <v>3215.3788763100001</v>
      </c>
      <c r="S92" s="36">
        <f>SUMIFS(СВЦЭМ!$C$33:$C$776,СВЦЭМ!$A$33:$A$776,$A92,СВЦЭМ!$B$33:$B$776,S$83)+'СЕТ СН'!$H$9+СВЦЭМ!$D$10+'СЕТ СН'!$H$5-'СЕТ СН'!$H$17</f>
        <v>3215.2751425000001</v>
      </c>
      <c r="T92" s="36">
        <f>SUMIFS(СВЦЭМ!$C$33:$C$776,СВЦЭМ!$A$33:$A$776,$A92,СВЦЭМ!$B$33:$B$776,T$83)+'СЕТ СН'!$H$9+СВЦЭМ!$D$10+'СЕТ СН'!$H$5-'СЕТ СН'!$H$17</f>
        <v>3204.3967108500001</v>
      </c>
      <c r="U92" s="36">
        <f>SUMIFS(СВЦЭМ!$C$33:$C$776,СВЦЭМ!$A$33:$A$776,$A92,СВЦЭМ!$B$33:$B$776,U$83)+'СЕТ СН'!$H$9+СВЦЭМ!$D$10+'СЕТ СН'!$H$5-'СЕТ СН'!$H$17</f>
        <v>3208.91117992</v>
      </c>
      <c r="V92" s="36">
        <f>SUMIFS(СВЦЭМ!$C$33:$C$776,СВЦЭМ!$A$33:$A$776,$A92,СВЦЭМ!$B$33:$B$776,V$83)+'СЕТ СН'!$H$9+СВЦЭМ!$D$10+'СЕТ СН'!$H$5-'СЕТ СН'!$H$17</f>
        <v>3227.5438588400002</v>
      </c>
      <c r="W92" s="36">
        <f>SUMIFS(СВЦЭМ!$C$33:$C$776,СВЦЭМ!$A$33:$A$776,$A92,СВЦЭМ!$B$33:$B$776,W$83)+'СЕТ СН'!$H$9+СВЦЭМ!$D$10+'СЕТ СН'!$H$5-'СЕТ СН'!$H$17</f>
        <v>3218.9906158200001</v>
      </c>
      <c r="X92" s="36">
        <f>SUMIFS(СВЦЭМ!$C$33:$C$776,СВЦЭМ!$A$33:$A$776,$A92,СВЦЭМ!$B$33:$B$776,X$83)+'СЕТ СН'!$H$9+СВЦЭМ!$D$10+'СЕТ СН'!$H$5-'СЕТ СН'!$H$17</f>
        <v>3208.24606675</v>
      </c>
      <c r="Y92" s="36">
        <f>SUMIFS(СВЦЭМ!$C$33:$C$776,СВЦЭМ!$A$33:$A$776,$A92,СВЦЭМ!$B$33:$B$776,Y$83)+'СЕТ СН'!$H$9+СВЦЭМ!$D$10+'СЕТ СН'!$H$5-'СЕТ СН'!$H$17</f>
        <v>3244.5600978100001</v>
      </c>
    </row>
    <row r="93" spans="1:25" ht="15.75" x14ac:dyDescent="0.2">
      <c r="A93" s="35">
        <f t="shared" si="2"/>
        <v>43718</v>
      </c>
      <c r="B93" s="36">
        <f>SUMIFS(СВЦЭМ!$C$33:$C$776,СВЦЭМ!$A$33:$A$776,$A93,СВЦЭМ!$B$33:$B$776,B$83)+'СЕТ СН'!$H$9+СВЦЭМ!$D$10+'СЕТ СН'!$H$5-'СЕТ СН'!$H$17</f>
        <v>3289.3045372900001</v>
      </c>
      <c r="C93" s="36">
        <f>SUMIFS(СВЦЭМ!$C$33:$C$776,СВЦЭМ!$A$33:$A$776,$A93,СВЦЭМ!$B$33:$B$776,C$83)+'СЕТ СН'!$H$9+СВЦЭМ!$D$10+'СЕТ СН'!$H$5-'СЕТ СН'!$H$17</f>
        <v>3311.6619346799998</v>
      </c>
      <c r="D93" s="36">
        <f>SUMIFS(СВЦЭМ!$C$33:$C$776,СВЦЭМ!$A$33:$A$776,$A93,СВЦЭМ!$B$33:$B$776,D$83)+'СЕТ СН'!$H$9+СВЦЭМ!$D$10+'СЕТ СН'!$H$5-'СЕТ СН'!$H$17</f>
        <v>3326.8607559299999</v>
      </c>
      <c r="E93" s="36">
        <f>SUMIFS(СВЦЭМ!$C$33:$C$776,СВЦЭМ!$A$33:$A$776,$A93,СВЦЭМ!$B$33:$B$776,E$83)+'СЕТ СН'!$H$9+СВЦЭМ!$D$10+'СЕТ СН'!$H$5-'СЕТ СН'!$H$17</f>
        <v>3330.6853067399998</v>
      </c>
      <c r="F93" s="36">
        <f>SUMIFS(СВЦЭМ!$C$33:$C$776,СВЦЭМ!$A$33:$A$776,$A93,СВЦЭМ!$B$33:$B$776,F$83)+'СЕТ СН'!$H$9+СВЦЭМ!$D$10+'СЕТ СН'!$H$5-'СЕТ СН'!$H$17</f>
        <v>3322.2240207</v>
      </c>
      <c r="G93" s="36">
        <f>SUMIFS(СВЦЭМ!$C$33:$C$776,СВЦЭМ!$A$33:$A$776,$A93,СВЦЭМ!$B$33:$B$776,G$83)+'СЕТ СН'!$H$9+СВЦЭМ!$D$10+'СЕТ СН'!$H$5-'СЕТ СН'!$H$17</f>
        <v>3317.0622138700001</v>
      </c>
      <c r="H93" s="36">
        <f>SUMIFS(СВЦЭМ!$C$33:$C$776,СВЦЭМ!$A$33:$A$776,$A93,СВЦЭМ!$B$33:$B$776,H$83)+'СЕТ СН'!$H$9+СВЦЭМ!$D$10+'СЕТ СН'!$H$5-'СЕТ СН'!$H$17</f>
        <v>3294.29597491</v>
      </c>
      <c r="I93" s="36">
        <f>SUMIFS(СВЦЭМ!$C$33:$C$776,СВЦЭМ!$A$33:$A$776,$A93,СВЦЭМ!$B$33:$B$776,I$83)+'СЕТ СН'!$H$9+СВЦЭМ!$D$10+'СЕТ СН'!$H$5-'СЕТ СН'!$H$17</f>
        <v>3284.5851176300002</v>
      </c>
      <c r="J93" s="36">
        <f>SUMIFS(СВЦЭМ!$C$33:$C$776,СВЦЭМ!$A$33:$A$776,$A93,СВЦЭМ!$B$33:$B$776,J$83)+'СЕТ СН'!$H$9+СВЦЭМ!$D$10+'СЕТ СН'!$H$5-'СЕТ СН'!$H$17</f>
        <v>3307.7428199999999</v>
      </c>
      <c r="K93" s="36">
        <f>SUMIFS(СВЦЭМ!$C$33:$C$776,СВЦЭМ!$A$33:$A$776,$A93,СВЦЭМ!$B$33:$B$776,K$83)+'СЕТ СН'!$H$9+СВЦЭМ!$D$10+'СЕТ СН'!$H$5-'СЕТ СН'!$H$17</f>
        <v>3309.1694535199999</v>
      </c>
      <c r="L93" s="36">
        <f>SUMIFS(СВЦЭМ!$C$33:$C$776,СВЦЭМ!$A$33:$A$776,$A93,СВЦЭМ!$B$33:$B$776,L$83)+'СЕТ СН'!$H$9+СВЦЭМ!$D$10+'СЕТ СН'!$H$5-'СЕТ СН'!$H$17</f>
        <v>3320.1380217699998</v>
      </c>
      <c r="M93" s="36">
        <f>SUMIFS(СВЦЭМ!$C$33:$C$776,СВЦЭМ!$A$33:$A$776,$A93,СВЦЭМ!$B$33:$B$776,M$83)+'СЕТ СН'!$H$9+СВЦЭМ!$D$10+'СЕТ СН'!$H$5-'СЕТ СН'!$H$17</f>
        <v>3312.5066663500002</v>
      </c>
      <c r="N93" s="36">
        <f>SUMIFS(СВЦЭМ!$C$33:$C$776,СВЦЭМ!$A$33:$A$776,$A93,СВЦЭМ!$B$33:$B$776,N$83)+'СЕТ СН'!$H$9+СВЦЭМ!$D$10+'СЕТ СН'!$H$5-'СЕТ СН'!$H$17</f>
        <v>3307.5483402899999</v>
      </c>
      <c r="O93" s="36">
        <f>SUMIFS(СВЦЭМ!$C$33:$C$776,СВЦЭМ!$A$33:$A$776,$A93,СВЦЭМ!$B$33:$B$776,O$83)+'СЕТ СН'!$H$9+СВЦЭМ!$D$10+'СЕТ СН'!$H$5-'СЕТ СН'!$H$17</f>
        <v>3307.6987947299999</v>
      </c>
      <c r="P93" s="36">
        <f>SUMIFS(СВЦЭМ!$C$33:$C$776,СВЦЭМ!$A$33:$A$776,$A93,СВЦЭМ!$B$33:$B$776,P$83)+'СЕТ СН'!$H$9+СВЦЭМ!$D$10+'СЕТ СН'!$H$5-'СЕТ СН'!$H$17</f>
        <v>3301.1552591</v>
      </c>
      <c r="Q93" s="36">
        <f>SUMIFS(СВЦЭМ!$C$33:$C$776,СВЦЭМ!$A$33:$A$776,$A93,СВЦЭМ!$B$33:$B$776,Q$83)+'СЕТ СН'!$H$9+СВЦЭМ!$D$10+'СЕТ СН'!$H$5-'СЕТ СН'!$H$17</f>
        <v>3305.3831713499999</v>
      </c>
      <c r="R93" s="36">
        <f>SUMIFS(СВЦЭМ!$C$33:$C$776,СВЦЭМ!$A$33:$A$776,$A93,СВЦЭМ!$B$33:$B$776,R$83)+'СЕТ СН'!$H$9+СВЦЭМ!$D$10+'СЕТ СН'!$H$5-'СЕТ СН'!$H$17</f>
        <v>3303.3663999300002</v>
      </c>
      <c r="S93" s="36">
        <f>SUMIFS(СВЦЭМ!$C$33:$C$776,СВЦЭМ!$A$33:$A$776,$A93,СВЦЭМ!$B$33:$B$776,S$83)+'СЕТ СН'!$H$9+СВЦЭМ!$D$10+'СЕТ СН'!$H$5-'СЕТ СН'!$H$17</f>
        <v>3297.0481286700001</v>
      </c>
      <c r="T93" s="36">
        <f>SUMIFS(СВЦЭМ!$C$33:$C$776,СВЦЭМ!$A$33:$A$776,$A93,СВЦЭМ!$B$33:$B$776,T$83)+'СЕТ СН'!$H$9+СВЦЭМ!$D$10+'СЕТ СН'!$H$5-'СЕТ СН'!$H$17</f>
        <v>3302.7856299700002</v>
      </c>
      <c r="U93" s="36">
        <f>SUMIFS(СВЦЭМ!$C$33:$C$776,СВЦЭМ!$A$33:$A$776,$A93,СВЦЭМ!$B$33:$B$776,U$83)+'СЕТ СН'!$H$9+СВЦЭМ!$D$10+'СЕТ СН'!$H$5-'СЕТ СН'!$H$17</f>
        <v>3312.8590524199999</v>
      </c>
      <c r="V93" s="36">
        <f>SUMIFS(СВЦЭМ!$C$33:$C$776,СВЦЭМ!$A$33:$A$776,$A93,СВЦЭМ!$B$33:$B$776,V$83)+'СЕТ СН'!$H$9+СВЦЭМ!$D$10+'СЕТ СН'!$H$5-'СЕТ СН'!$H$17</f>
        <v>3326.4031528999999</v>
      </c>
      <c r="W93" s="36">
        <f>SUMIFS(СВЦЭМ!$C$33:$C$776,СВЦЭМ!$A$33:$A$776,$A93,СВЦЭМ!$B$33:$B$776,W$83)+'СЕТ СН'!$H$9+СВЦЭМ!$D$10+'СЕТ СН'!$H$5-'СЕТ СН'!$H$17</f>
        <v>3309.2652914099999</v>
      </c>
      <c r="X93" s="36">
        <f>SUMIFS(СВЦЭМ!$C$33:$C$776,СВЦЭМ!$A$33:$A$776,$A93,СВЦЭМ!$B$33:$B$776,X$83)+'СЕТ СН'!$H$9+СВЦЭМ!$D$10+'СЕТ СН'!$H$5-'СЕТ СН'!$H$17</f>
        <v>3280.6156522900001</v>
      </c>
      <c r="Y93" s="36">
        <f>SUMIFS(СВЦЭМ!$C$33:$C$776,СВЦЭМ!$A$33:$A$776,$A93,СВЦЭМ!$B$33:$B$776,Y$83)+'СЕТ СН'!$H$9+СВЦЭМ!$D$10+'СЕТ СН'!$H$5-'СЕТ СН'!$H$17</f>
        <v>3295.9784920299999</v>
      </c>
    </row>
    <row r="94" spans="1:25" ht="15.75" x14ac:dyDescent="0.2">
      <c r="A94" s="35">
        <f t="shared" si="2"/>
        <v>43719</v>
      </c>
      <c r="B94" s="36">
        <f>SUMIFS(СВЦЭМ!$C$33:$C$776,СВЦЭМ!$A$33:$A$776,$A94,СВЦЭМ!$B$33:$B$776,B$83)+'СЕТ СН'!$H$9+СВЦЭМ!$D$10+'СЕТ СН'!$H$5-'СЕТ СН'!$H$17</f>
        <v>3383.9155901300001</v>
      </c>
      <c r="C94" s="36">
        <f>SUMIFS(СВЦЭМ!$C$33:$C$776,СВЦЭМ!$A$33:$A$776,$A94,СВЦЭМ!$B$33:$B$776,C$83)+'СЕТ СН'!$H$9+СВЦЭМ!$D$10+'СЕТ СН'!$H$5-'СЕТ СН'!$H$17</f>
        <v>3414.4722687499998</v>
      </c>
      <c r="D94" s="36">
        <f>SUMIFS(СВЦЭМ!$C$33:$C$776,СВЦЭМ!$A$33:$A$776,$A94,СВЦЭМ!$B$33:$B$776,D$83)+'СЕТ СН'!$H$9+СВЦЭМ!$D$10+'СЕТ СН'!$H$5-'СЕТ СН'!$H$17</f>
        <v>3445.7181277899999</v>
      </c>
      <c r="E94" s="36">
        <f>SUMIFS(СВЦЭМ!$C$33:$C$776,СВЦЭМ!$A$33:$A$776,$A94,СВЦЭМ!$B$33:$B$776,E$83)+'СЕТ СН'!$H$9+СВЦЭМ!$D$10+'СЕТ СН'!$H$5-'СЕТ СН'!$H$17</f>
        <v>3450.5025604500001</v>
      </c>
      <c r="F94" s="36">
        <f>SUMIFS(СВЦЭМ!$C$33:$C$776,СВЦЭМ!$A$33:$A$776,$A94,СВЦЭМ!$B$33:$B$776,F$83)+'СЕТ СН'!$H$9+СВЦЭМ!$D$10+'СЕТ СН'!$H$5-'СЕТ СН'!$H$17</f>
        <v>3456.74932042</v>
      </c>
      <c r="G94" s="36">
        <f>SUMIFS(СВЦЭМ!$C$33:$C$776,СВЦЭМ!$A$33:$A$776,$A94,СВЦЭМ!$B$33:$B$776,G$83)+'СЕТ СН'!$H$9+СВЦЭМ!$D$10+'СЕТ СН'!$H$5-'СЕТ СН'!$H$17</f>
        <v>3438.3298622699999</v>
      </c>
      <c r="H94" s="36">
        <f>SUMIFS(СВЦЭМ!$C$33:$C$776,СВЦЭМ!$A$33:$A$776,$A94,СВЦЭМ!$B$33:$B$776,H$83)+'СЕТ СН'!$H$9+СВЦЭМ!$D$10+'СЕТ СН'!$H$5-'СЕТ СН'!$H$17</f>
        <v>3388.7281233399999</v>
      </c>
      <c r="I94" s="36">
        <f>SUMIFS(СВЦЭМ!$C$33:$C$776,СВЦЭМ!$A$33:$A$776,$A94,СВЦЭМ!$B$33:$B$776,I$83)+'СЕТ СН'!$H$9+СВЦЭМ!$D$10+'СЕТ СН'!$H$5-'СЕТ СН'!$H$17</f>
        <v>3345.0420097199999</v>
      </c>
      <c r="J94" s="36">
        <f>SUMIFS(СВЦЭМ!$C$33:$C$776,СВЦЭМ!$A$33:$A$776,$A94,СВЦЭМ!$B$33:$B$776,J$83)+'СЕТ СН'!$H$9+СВЦЭМ!$D$10+'СЕТ СН'!$H$5-'СЕТ СН'!$H$17</f>
        <v>3299.2734646200001</v>
      </c>
      <c r="K94" s="36">
        <f>SUMIFS(СВЦЭМ!$C$33:$C$776,СВЦЭМ!$A$33:$A$776,$A94,СВЦЭМ!$B$33:$B$776,K$83)+'СЕТ СН'!$H$9+СВЦЭМ!$D$10+'СЕТ СН'!$H$5-'СЕТ СН'!$H$17</f>
        <v>3292.32004422</v>
      </c>
      <c r="L94" s="36">
        <f>SUMIFS(СВЦЭМ!$C$33:$C$776,СВЦЭМ!$A$33:$A$776,$A94,СВЦЭМ!$B$33:$B$776,L$83)+'СЕТ СН'!$H$9+СВЦЭМ!$D$10+'СЕТ СН'!$H$5-'СЕТ СН'!$H$17</f>
        <v>3296.6831747400001</v>
      </c>
      <c r="M94" s="36">
        <f>SUMIFS(СВЦЭМ!$C$33:$C$776,СВЦЭМ!$A$33:$A$776,$A94,СВЦЭМ!$B$33:$B$776,M$83)+'СЕТ СН'!$H$9+СВЦЭМ!$D$10+'СЕТ СН'!$H$5-'СЕТ СН'!$H$17</f>
        <v>3288.8684283399998</v>
      </c>
      <c r="N94" s="36">
        <f>SUMIFS(СВЦЭМ!$C$33:$C$776,СВЦЭМ!$A$33:$A$776,$A94,СВЦЭМ!$B$33:$B$776,N$83)+'СЕТ СН'!$H$9+СВЦЭМ!$D$10+'СЕТ СН'!$H$5-'СЕТ СН'!$H$17</f>
        <v>3292.1918238600001</v>
      </c>
      <c r="O94" s="36">
        <f>SUMIFS(СВЦЭМ!$C$33:$C$776,СВЦЭМ!$A$33:$A$776,$A94,СВЦЭМ!$B$33:$B$776,O$83)+'СЕТ СН'!$H$9+СВЦЭМ!$D$10+'СЕТ СН'!$H$5-'СЕТ СН'!$H$17</f>
        <v>3301.4458100500001</v>
      </c>
      <c r="P94" s="36">
        <f>SUMIFS(СВЦЭМ!$C$33:$C$776,СВЦЭМ!$A$33:$A$776,$A94,СВЦЭМ!$B$33:$B$776,P$83)+'СЕТ СН'!$H$9+СВЦЭМ!$D$10+'СЕТ СН'!$H$5-'СЕТ СН'!$H$17</f>
        <v>3315.72813245</v>
      </c>
      <c r="Q94" s="36">
        <f>SUMIFS(СВЦЭМ!$C$33:$C$776,СВЦЭМ!$A$33:$A$776,$A94,СВЦЭМ!$B$33:$B$776,Q$83)+'СЕТ СН'!$H$9+СВЦЭМ!$D$10+'СЕТ СН'!$H$5-'СЕТ СН'!$H$17</f>
        <v>3320.8768602300001</v>
      </c>
      <c r="R94" s="36">
        <f>SUMIFS(СВЦЭМ!$C$33:$C$776,СВЦЭМ!$A$33:$A$776,$A94,СВЦЭМ!$B$33:$B$776,R$83)+'СЕТ СН'!$H$9+СВЦЭМ!$D$10+'СЕТ СН'!$H$5-'СЕТ СН'!$H$17</f>
        <v>3299.4095097700001</v>
      </c>
      <c r="S94" s="36">
        <f>SUMIFS(СВЦЭМ!$C$33:$C$776,СВЦЭМ!$A$33:$A$776,$A94,СВЦЭМ!$B$33:$B$776,S$83)+'СЕТ СН'!$H$9+СВЦЭМ!$D$10+'СЕТ СН'!$H$5-'СЕТ СН'!$H$17</f>
        <v>3304.7121534500002</v>
      </c>
      <c r="T94" s="36">
        <f>SUMIFS(СВЦЭМ!$C$33:$C$776,СВЦЭМ!$A$33:$A$776,$A94,СВЦЭМ!$B$33:$B$776,T$83)+'СЕТ СН'!$H$9+СВЦЭМ!$D$10+'СЕТ СН'!$H$5-'СЕТ СН'!$H$17</f>
        <v>3306.9100518700002</v>
      </c>
      <c r="U94" s="36">
        <f>SUMIFS(СВЦЭМ!$C$33:$C$776,СВЦЭМ!$A$33:$A$776,$A94,СВЦЭМ!$B$33:$B$776,U$83)+'СЕТ СН'!$H$9+СВЦЭМ!$D$10+'СЕТ СН'!$H$5-'СЕТ СН'!$H$17</f>
        <v>3309.5444585</v>
      </c>
      <c r="V94" s="36">
        <f>SUMIFS(СВЦЭМ!$C$33:$C$776,СВЦЭМ!$A$33:$A$776,$A94,СВЦЭМ!$B$33:$B$776,V$83)+'СЕТ СН'!$H$9+СВЦЭМ!$D$10+'СЕТ СН'!$H$5-'СЕТ СН'!$H$17</f>
        <v>3313.23162968</v>
      </c>
      <c r="W94" s="36">
        <f>SUMIFS(СВЦЭМ!$C$33:$C$776,СВЦЭМ!$A$33:$A$776,$A94,СВЦЭМ!$B$33:$B$776,W$83)+'СЕТ СН'!$H$9+СВЦЭМ!$D$10+'СЕТ СН'!$H$5-'СЕТ СН'!$H$17</f>
        <v>3300.4592781900001</v>
      </c>
      <c r="X94" s="36">
        <f>SUMIFS(СВЦЭМ!$C$33:$C$776,СВЦЭМ!$A$33:$A$776,$A94,СВЦЭМ!$B$33:$B$776,X$83)+'СЕТ СН'!$H$9+СВЦЭМ!$D$10+'СЕТ СН'!$H$5-'СЕТ СН'!$H$17</f>
        <v>3282.1523098900002</v>
      </c>
      <c r="Y94" s="36">
        <f>SUMIFS(СВЦЭМ!$C$33:$C$776,СВЦЭМ!$A$33:$A$776,$A94,СВЦЭМ!$B$33:$B$776,Y$83)+'СЕТ СН'!$H$9+СВЦЭМ!$D$10+'СЕТ СН'!$H$5-'СЕТ СН'!$H$17</f>
        <v>3295.63037781</v>
      </c>
    </row>
    <row r="95" spans="1:25" ht="15.75" x14ac:dyDescent="0.2">
      <c r="A95" s="35">
        <f t="shared" si="2"/>
        <v>43720</v>
      </c>
      <c r="B95" s="36">
        <f>SUMIFS(СВЦЭМ!$C$33:$C$776,СВЦЭМ!$A$33:$A$776,$A95,СВЦЭМ!$B$33:$B$776,B$83)+'СЕТ СН'!$H$9+СВЦЭМ!$D$10+'СЕТ СН'!$H$5-'СЕТ СН'!$H$17</f>
        <v>3356.28479139</v>
      </c>
      <c r="C95" s="36">
        <f>SUMIFS(СВЦЭМ!$C$33:$C$776,СВЦЭМ!$A$33:$A$776,$A95,СВЦЭМ!$B$33:$B$776,C$83)+'СЕТ СН'!$H$9+СВЦЭМ!$D$10+'СЕТ СН'!$H$5-'СЕТ СН'!$H$17</f>
        <v>3381.3680906700001</v>
      </c>
      <c r="D95" s="36">
        <f>SUMIFS(СВЦЭМ!$C$33:$C$776,СВЦЭМ!$A$33:$A$776,$A95,СВЦЭМ!$B$33:$B$776,D$83)+'СЕТ СН'!$H$9+СВЦЭМ!$D$10+'СЕТ СН'!$H$5-'СЕТ СН'!$H$17</f>
        <v>3395.85096488</v>
      </c>
      <c r="E95" s="36">
        <f>SUMIFS(СВЦЭМ!$C$33:$C$776,СВЦЭМ!$A$33:$A$776,$A95,СВЦЭМ!$B$33:$B$776,E$83)+'СЕТ СН'!$H$9+СВЦЭМ!$D$10+'СЕТ СН'!$H$5-'СЕТ СН'!$H$17</f>
        <v>3413.62950503</v>
      </c>
      <c r="F95" s="36">
        <f>SUMIFS(СВЦЭМ!$C$33:$C$776,СВЦЭМ!$A$33:$A$776,$A95,СВЦЭМ!$B$33:$B$776,F$83)+'СЕТ СН'!$H$9+СВЦЭМ!$D$10+'СЕТ СН'!$H$5-'СЕТ СН'!$H$17</f>
        <v>3417.9793062600002</v>
      </c>
      <c r="G95" s="36">
        <f>SUMIFS(СВЦЭМ!$C$33:$C$776,СВЦЭМ!$A$33:$A$776,$A95,СВЦЭМ!$B$33:$B$776,G$83)+'СЕТ СН'!$H$9+СВЦЭМ!$D$10+'СЕТ СН'!$H$5-'СЕТ СН'!$H$17</f>
        <v>3396.6830618700001</v>
      </c>
      <c r="H95" s="36">
        <f>SUMIFS(СВЦЭМ!$C$33:$C$776,СВЦЭМ!$A$33:$A$776,$A95,СВЦЭМ!$B$33:$B$776,H$83)+'СЕТ СН'!$H$9+СВЦЭМ!$D$10+'СЕТ СН'!$H$5-'СЕТ СН'!$H$17</f>
        <v>3349.3107785100001</v>
      </c>
      <c r="I95" s="36">
        <f>SUMIFS(СВЦЭМ!$C$33:$C$776,СВЦЭМ!$A$33:$A$776,$A95,СВЦЭМ!$B$33:$B$776,I$83)+'СЕТ СН'!$H$9+СВЦЭМ!$D$10+'СЕТ СН'!$H$5-'СЕТ СН'!$H$17</f>
        <v>3290.48973626</v>
      </c>
      <c r="J95" s="36">
        <f>SUMIFS(СВЦЭМ!$C$33:$C$776,СВЦЭМ!$A$33:$A$776,$A95,СВЦЭМ!$B$33:$B$776,J$83)+'СЕТ СН'!$H$9+СВЦЭМ!$D$10+'СЕТ СН'!$H$5-'СЕТ СН'!$H$17</f>
        <v>3257.7558289600001</v>
      </c>
      <c r="K95" s="36">
        <f>SUMIFS(СВЦЭМ!$C$33:$C$776,СВЦЭМ!$A$33:$A$776,$A95,СВЦЭМ!$B$33:$B$776,K$83)+'СЕТ СН'!$H$9+СВЦЭМ!$D$10+'СЕТ СН'!$H$5-'СЕТ СН'!$H$17</f>
        <v>3257.6443492399999</v>
      </c>
      <c r="L95" s="36">
        <f>SUMIFS(СВЦЭМ!$C$33:$C$776,СВЦЭМ!$A$33:$A$776,$A95,СВЦЭМ!$B$33:$B$776,L$83)+'СЕТ СН'!$H$9+СВЦЭМ!$D$10+'СЕТ СН'!$H$5-'СЕТ СН'!$H$17</f>
        <v>3274.1104887500001</v>
      </c>
      <c r="M95" s="36">
        <f>SUMIFS(СВЦЭМ!$C$33:$C$776,СВЦЭМ!$A$33:$A$776,$A95,СВЦЭМ!$B$33:$B$776,M$83)+'СЕТ СН'!$H$9+СВЦЭМ!$D$10+'СЕТ СН'!$H$5-'СЕТ СН'!$H$17</f>
        <v>3265.8120573699998</v>
      </c>
      <c r="N95" s="36">
        <f>SUMIFS(СВЦЭМ!$C$33:$C$776,СВЦЭМ!$A$33:$A$776,$A95,СВЦЭМ!$B$33:$B$776,N$83)+'СЕТ СН'!$H$9+СВЦЭМ!$D$10+'СЕТ СН'!$H$5-'СЕТ СН'!$H$17</f>
        <v>3255.0838303600003</v>
      </c>
      <c r="O95" s="36">
        <f>SUMIFS(СВЦЭМ!$C$33:$C$776,СВЦЭМ!$A$33:$A$776,$A95,СВЦЭМ!$B$33:$B$776,O$83)+'СЕТ СН'!$H$9+СВЦЭМ!$D$10+'СЕТ СН'!$H$5-'СЕТ СН'!$H$17</f>
        <v>3253.3441967799999</v>
      </c>
      <c r="P95" s="36">
        <f>SUMIFS(СВЦЭМ!$C$33:$C$776,СВЦЭМ!$A$33:$A$776,$A95,СВЦЭМ!$B$33:$B$776,P$83)+'СЕТ СН'!$H$9+СВЦЭМ!$D$10+'СЕТ СН'!$H$5-'СЕТ СН'!$H$17</f>
        <v>3253.1623607199999</v>
      </c>
      <c r="Q95" s="36">
        <f>SUMIFS(СВЦЭМ!$C$33:$C$776,СВЦЭМ!$A$33:$A$776,$A95,СВЦЭМ!$B$33:$B$776,Q$83)+'СЕТ СН'!$H$9+СВЦЭМ!$D$10+'СЕТ СН'!$H$5-'СЕТ СН'!$H$17</f>
        <v>3248.5531756800001</v>
      </c>
      <c r="R95" s="36">
        <f>SUMIFS(СВЦЭМ!$C$33:$C$776,СВЦЭМ!$A$33:$A$776,$A95,СВЦЭМ!$B$33:$B$776,R$83)+'СЕТ СН'!$H$9+СВЦЭМ!$D$10+'СЕТ СН'!$H$5-'СЕТ СН'!$H$17</f>
        <v>3245.3829831399999</v>
      </c>
      <c r="S95" s="36">
        <f>SUMIFS(СВЦЭМ!$C$33:$C$776,СВЦЭМ!$A$33:$A$776,$A95,СВЦЭМ!$B$33:$B$776,S$83)+'СЕТ СН'!$H$9+СВЦЭМ!$D$10+'СЕТ СН'!$H$5-'СЕТ СН'!$H$17</f>
        <v>3243.4600428200001</v>
      </c>
      <c r="T95" s="36">
        <f>SUMIFS(СВЦЭМ!$C$33:$C$776,СВЦЭМ!$A$33:$A$776,$A95,СВЦЭМ!$B$33:$B$776,T$83)+'СЕТ СН'!$H$9+СВЦЭМ!$D$10+'СЕТ СН'!$H$5-'СЕТ СН'!$H$17</f>
        <v>3252.7324852900001</v>
      </c>
      <c r="U95" s="36">
        <f>SUMIFS(СВЦЭМ!$C$33:$C$776,СВЦЭМ!$A$33:$A$776,$A95,СВЦЭМ!$B$33:$B$776,U$83)+'СЕТ СН'!$H$9+СВЦЭМ!$D$10+'СЕТ СН'!$H$5-'СЕТ СН'!$H$17</f>
        <v>3272.9105382799999</v>
      </c>
      <c r="V95" s="36">
        <f>SUMIFS(СВЦЭМ!$C$33:$C$776,СВЦЭМ!$A$33:$A$776,$A95,СВЦЭМ!$B$33:$B$776,V$83)+'СЕТ СН'!$H$9+СВЦЭМ!$D$10+'СЕТ СН'!$H$5-'СЕТ СН'!$H$17</f>
        <v>3295.6319765500002</v>
      </c>
      <c r="W95" s="36">
        <f>SUMIFS(СВЦЭМ!$C$33:$C$776,СВЦЭМ!$A$33:$A$776,$A95,СВЦЭМ!$B$33:$B$776,W$83)+'СЕТ СН'!$H$9+СВЦЭМ!$D$10+'СЕТ СН'!$H$5-'СЕТ СН'!$H$17</f>
        <v>3274.7809832799999</v>
      </c>
      <c r="X95" s="36">
        <f>SUMIFS(СВЦЭМ!$C$33:$C$776,СВЦЭМ!$A$33:$A$776,$A95,СВЦЭМ!$B$33:$B$776,X$83)+'СЕТ СН'!$H$9+СВЦЭМ!$D$10+'СЕТ СН'!$H$5-'СЕТ СН'!$H$17</f>
        <v>3261.14940652</v>
      </c>
      <c r="Y95" s="36">
        <f>SUMIFS(СВЦЭМ!$C$33:$C$776,СВЦЭМ!$A$33:$A$776,$A95,СВЦЭМ!$B$33:$B$776,Y$83)+'СЕТ СН'!$H$9+СВЦЭМ!$D$10+'СЕТ СН'!$H$5-'СЕТ СН'!$H$17</f>
        <v>3306.4547883800001</v>
      </c>
    </row>
    <row r="96" spans="1:25" ht="15.75" x14ac:dyDescent="0.2">
      <c r="A96" s="35">
        <f t="shared" si="2"/>
        <v>43721</v>
      </c>
      <c r="B96" s="36">
        <f>SUMIFS(СВЦЭМ!$C$33:$C$776,СВЦЭМ!$A$33:$A$776,$A96,СВЦЭМ!$B$33:$B$776,B$83)+'СЕТ СН'!$H$9+СВЦЭМ!$D$10+'СЕТ СН'!$H$5-'СЕТ СН'!$H$17</f>
        <v>3313.2793836400001</v>
      </c>
      <c r="C96" s="36">
        <f>SUMIFS(СВЦЭМ!$C$33:$C$776,СВЦЭМ!$A$33:$A$776,$A96,СВЦЭМ!$B$33:$B$776,C$83)+'СЕТ СН'!$H$9+СВЦЭМ!$D$10+'СЕТ СН'!$H$5-'СЕТ СН'!$H$17</f>
        <v>3356.9314302500002</v>
      </c>
      <c r="D96" s="36">
        <f>SUMIFS(СВЦЭМ!$C$33:$C$776,СВЦЭМ!$A$33:$A$776,$A96,СВЦЭМ!$B$33:$B$776,D$83)+'СЕТ СН'!$H$9+СВЦЭМ!$D$10+'СЕТ СН'!$H$5-'СЕТ СН'!$H$17</f>
        <v>3369.3461465</v>
      </c>
      <c r="E96" s="36">
        <f>SUMIFS(СВЦЭМ!$C$33:$C$776,СВЦЭМ!$A$33:$A$776,$A96,СВЦЭМ!$B$33:$B$776,E$83)+'СЕТ СН'!$H$9+СВЦЭМ!$D$10+'СЕТ СН'!$H$5-'СЕТ СН'!$H$17</f>
        <v>3382.7663922000002</v>
      </c>
      <c r="F96" s="36">
        <f>SUMIFS(СВЦЭМ!$C$33:$C$776,СВЦЭМ!$A$33:$A$776,$A96,СВЦЭМ!$B$33:$B$776,F$83)+'СЕТ СН'!$H$9+СВЦЭМ!$D$10+'СЕТ СН'!$H$5-'СЕТ СН'!$H$17</f>
        <v>3383.60452545</v>
      </c>
      <c r="G96" s="36">
        <f>SUMIFS(СВЦЭМ!$C$33:$C$776,СВЦЭМ!$A$33:$A$776,$A96,СВЦЭМ!$B$33:$B$776,G$83)+'СЕТ СН'!$H$9+СВЦЭМ!$D$10+'СЕТ СН'!$H$5-'СЕТ СН'!$H$17</f>
        <v>3353.1096376800001</v>
      </c>
      <c r="H96" s="36">
        <f>SUMIFS(СВЦЭМ!$C$33:$C$776,СВЦЭМ!$A$33:$A$776,$A96,СВЦЭМ!$B$33:$B$776,H$83)+'СЕТ СН'!$H$9+СВЦЭМ!$D$10+'СЕТ СН'!$H$5-'СЕТ СН'!$H$17</f>
        <v>3311.9529297500003</v>
      </c>
      <c r="I96" s="36">
        <f>SUMIFS(СВЦЭМ!$C$33:$C$776,СВЦЭМ!$A$33:$A$776,$A96,СВЦЭМ!$B$33:$B$776,I$83)+'СЕТ СН'!$H$9+СВЦЭМ!$D$10+'СЕТ СН'!$H$5-'СЕТ СН'!$H$17</f>
        <v>3288.1933176299999</v>
      </c>
      <c r="J96" s="36">
        <f>SUMIFS(СВЦЭМ!$C$33:$C$776,СВЦЭМ!$A$33:$A$776,$A96,СВЦЭМ!$B$33:$B$776,J$83)+'СЕТ СН'!$H$9+СВЦЭМ!$D$10+'СЕТ СН'!$H$5-'СЕТ СН'!$H$17</f>
        <v>3277.1890908599999</v>
      </c>
      <c r="K96" s="36">
        <f>SUMIFS(СВЦЭМ!$C$33:$C$776,СВЦЭМ!$A$33:$A$776,$A96,СВЦЭМ!$B$33:$B$776,K$83)+'СЕТ СН'!$H$9+СВЦЭМ!$D$10+'СЕТ СН'!$H$5-'СЕТ СН'!$H$17</f>
        <v>3253.1500095299998</v>
      </c>
      <c r="L96" s="36">
        <f>SUMIFS(СВЦЭМ!$C$33:$C$776,СВЦЭМ!$A$33:$A$776,$A96,СВЦЭМ!$B$33:$B$776,L$83)+'СЕТ СН'!$H$9+СВЦЭМ!$D$10+'СЕТ СН'!$H$5-'СЕТ СН'!$H$17</f>
        <v>3246.2309365900001</v>
      </c>
      <c r="M96" s="36">
        <f>SUMIFS(СВЦЭМ!$C$33:$C$776,СВЦЭМ!$A$33:$A$776,$A96,СВЦЭМ!$B$33:$B$776,M$83)+'СЕТ СН'!$H$9+СВЦЭМ!$D$10+'СЕТ СН'!$H$5-'СЕТ СН'!$H$17</f>
        <v>3246.58507263</v>
      </c>
      <c r="N96" s="36">
        <f>SUMIFS(СВЦЭМ!$C$33:$C$776,СВЦЭМ!$A$33:$A$776,$A96,СВЦЭМ!$B$33:$B$776,N$83)+'СЕТ СН'!$H$9+СВЦЭМ!$D$10+'СЕТ СН'!$H$5-'СЕТ СН'!$H$17</f>
        <v>3261.4982512300003</v>
      </c>
      <c r="O96" s="36">
        <f>SUMIFS(СВЦЭМ!$C$33:$C$776,СВЦЭМ!$A$33:$A$776,$A96,СВЦЭМ!$B$33:$B$776,O$83)+'СЕТ СН'!$H$9+СВЦЭМ!$D$10+'СЕТ СН'!$H$5-'СЕТ СН'!$H$17</f>
        <v>3267.8417531099999</v>
      </c>
      <c r="P96" s="36">
        <f>SUMIFS(СВЦЭМ!$C$33:$C$776,СВЦЭМ!$A$33:$A$776,$A96,СВЦЭМ!$B$33:$B$776,P$83)+'СЕТ СН'!$H$9+СВЦЭМ!$D$10+'СЕТ СН'!$H$5-'СЕТ СН'!$H$17</f>
        <v>3267.4660994999999</v>
      </c>
      <c r="Q96" s="36">
        <f>SUMIFS(СВЦЭМ!$C$33:$C$776,СВЦЭМ!$A$33:$A$776,$A96,СВЦЭМ!$B$33:$B$776,Q$83)+'СЕТ СН'!$H$9+СВЦЭМ!$D$10+'СЕТ СН'!$H$5-'СЕТ СН'!$H$17</f>
        <v>3265.6953779699998</v>
      </c>
      <c r="R96" s="36">
        <f>SUMIFS(СВЦЭМ!$C$33:$C$776,СВЦЭМ!$A$33:$A$776,$A96,СВЦЭМ!$B$33:$B$776,R$83)+'СЕТ СН'!$H$9+СВЦЭМ!$D$10+'СЕТ СН'!$H$5-'СЕТ СН'!$H$17</f>
        <v>3236.9137243099999</v>
      </c>
      <c r="S96" s="36">
        <f>SUMIFS(СВЦЭМ!$C$33:$C$776,СВЦЭМ!$A$33:$A$776,$A96,СВЦЭМ!$B$33:$B$776,S$83)+'СЕТ СН'!$H$9+СВЦЭМ!$D$10+'СЕТ СН'!$H$5-'СЕТ СН'!$H$17</f>
        <v>3250.0325811000002</v>
      </c>
      <c r="T96" s="36">
        <f>SUMIFS(СВЦЭМ!$C$33:$C$776,СВЦЭМ!$A$33:$A$776,$A96,СВЦЭМ!$B$33:$B$776,T$83)+'СЕТ СН'!$H$9+СВЦЭМ!$D$10+'СЕТ СН'!$H$5-'СЕТ СН'!$H$17</f>
        <v>3271.6195244</v>
      </c>
      <c r="U96" s="36">
        <f>SUMIFS(СВЦЭМ!$C$33:$C$776,СВЦЭМ!$A$33:$A$776,$A96,СВЦЭМ!$B$33:$B$776,U$83)+'СЕТ СН'!$H$9+СВЦЭМ!$D$10+'СЕТ СН'!$H$5-'СЕТ СН'!$H$17</f>
        <v>3283.25016439</v>
      </c>
      <c r="V96" s="36">
        <f>SUMIFS(СВЦЭМ!$C$33:$C$776,СВЦЭМ!$A$33:$A$776,$A96,СВЦЭМ!$B$33:$B$776,V$83)+'СЕТ СН'!$H$9+СВЦЭМ!$D$10+'СЕТ СН'!$H$5-'СЕТ СН'!$H$17</f>
        <v>3239.4141026000002</v>
      </c>
      <c r="W96" s="36">
        <f>SUMIFS(СВЦЭМ!$C$33:$C$776,СВЦЭМ!$A$33:$A$776,$A96,СВЦЭМ!$B$33:$B$776,W$83)+'СЕТ СН'!$H$9+СВЦЭМ!$D$10+'СЕТ СН'!$H$5-'СЕТ СН'!$H$17</f>
        <v>3251.01436582</v>
      </c>
      <c r="X96" s="36">
        <f>SUMIFS(СВЦЭМ!$C$33:$C$776,СВЦЭМ!$A$33:$A$776,$A96,СВЦЭМ!$B$33:$B$776,X$83)+'СЕТ СН'!$H$9+СВЦЭМ!$D$10+'СЕТ СН'!$H$5-'СЕТ СН'!$H$17</f>
        <v>3225.9185941599999</v>
      </c>
      <c r="Y96" s="36">
        <f>SUMIFS(СВЦЭМ!$C$33:$C$776,СВЦЭМ!$A$33:$A$776,$A96,СВЦЭМ!$B$33:$B$776,Y$83)+'СЕТ СН'!$H$9+СВЦЭМ!$D$10+'СЕТ СН'!$H$5-'СЕТ СН'!$H$17</f>
        <v>3293.6713550300001</v>
      </c>
    </row>
    <row r="97" spans="1:25" ht="15.75" x14ac:dyDescent="0.2">
      <c r="A97" s="35">
        <f t="shared" si="2"/>
        <v>43722</v>
      </c>
      <c r="B97" s="36">
        <f>SUMIFS(СВЦЭМ!$C$33:$C$776,СВЦЭМ!$A$33:$A$776,$A97,СВЦЭМ!$B$33:$B$776,B$83)+'СЕТ СН'!$H$9+СВЦЭМ!$D$10+'СЕТ СН'!$H$5-'СЕТ СН'!$H$17</f>
        <v>3381.7664637799999</v>
      </c>
      <c r="C97" s="36">
        <f>SUMIFS(СВЦЭМ!$C$33:$C$776,СВЦЭМ!$A$33:$A$776,$A97,СВЦЭМ!$B$33:$B$776,C$83)+'СЕТ СН'!$H$9+СВЦЭМ!$D$10+'СЕТ СН'!$H$5-'СЕТ СН'!$H$17</f>
        <v>3381.6865103800001</v>
      </c>
      <c r="D97" s="36">
        <f>SUMIFS(СВЦЭМ!$C$33:$C$776,СВЦЭМ!$A$33:$A$776,$A97,СВЦЭМ!$B$33:$B$776,D$83)+'СЕТ СН'!$H$9+СВЦЭМ!$D$10+'СЕТ СН'!$H$5-'СЕТ СН'!$H$17</f>
        <v>3407.6974601699999</v>
      </c>
      <c r="E97" s="36">
        <f>SUMIFS(СВЦЭМ!$C$33:$C$776,СВЦЭМ!$A$33:$A$776,$A97,СВЦЭМ!$B$33:$B$776,E$83)+'СЕТ СН'!$H$9+СВЦЭМ!$D$10+'СЕТ СН'!$H$5-'СЕТ СН'!$H$17</f>
        <v>3417.0888869999999</v>
      </c>
      <c r="F97" s="36">
        <f>SUMIFS(СВЦЭМ!$C$33:$C$776,СВЦЭМ!$A$33:$A$776,$A97,СВЦЭМ!$B$33:$B$776,F$83)+'СЕТ СН'!$H$9+СВЦЭМ!$D$10+'СЕТ СН'!$H$5-'СЕТ СН'!$H$17</f>
        <v>3421.9960415699998</v>
      </c>
      <c r="G97" s="36">
        <f>SUMIFS(СВЦЭМ!$C$33:$C$776,СВЦЭМ!$A$33:$A$776,$A97,СВЦЭМ!$B$33:$B$776,G$83)+'СЕТ СН'!$H$9+СВЦЭМ!$D$10+'СЕТ СН'!$H$5-'СЕТ СН'!$H$17</f>
        <v>3420.1637439300002</v>
      </c>
      <c r="H97" s="36">
        <f>SUMIFS(СВЦЭМ!$C$33:$C$776,СВЦЭМ!$A$33:$A$776,$A97,СВЦЭМ!$B$33:$B$776,H$83)+'СЕТ СН'!$H$9+СВЦЭМ!$D$10+'СЕТ СН'!$H$5-'СЕТ СН'!$H$17</f>
        <v>3397.0298604700001</v>
      </c>
      <c r="I97" s="36">
        <f>SUMIFS(СВЦЭМ!$C$33:$C$776,СВЦЭМ!$A$33:$A$776,$A97,СВЦЭМ!$B$33:$B$776,I$83)+'СЕТ СН'!$H$9+СВЦЭМ!$D$10+'СЕТ СН'!$H$5-'СЕТ СН'!$H$17</f>
        <v>3354.4686014500003</v>
      </c>
      <c r="J97" s="36">
        <f>SUMIFS(СВЦЭМ!$C$33:$C$776,СВЦЭМ!$A$33:$A$776,$A97,СВЦЭМ!$B$33:$B$776,J$83)+'СЕТ СН'!$H$9+СВЦЭМ!$D$10+'СЕТ СН'!$H$5-'СЕТ СН'!$H$17</f>
        <v>3291.5838706700001</v>
      </c>
      <c r="K97" s="36">
        <f>SUMIFS(СВЦЭМ!$C$33:$C$776,СВЦЭМ!$A$33:$A$776,$A97,СВЦЭМ!$B$33:$B$776,K$83)+'СЕТ СН'!$H$9+СВЦЭМ!$D$10+'СЕТ СН'!$H$5-'СЕТ СН'!$H$17</f>
        <v>3248.9210634800002</v>
      </c>
      <c r="L97" s="36">
        <f>SUMIFS(СВЦЭМ!$C$33:$C$776,СВЦЭМ!$A$33:$A$776,$A97,СВЦЭМ!$B$33:$B$776,L$83)+'СЕТ СН'!$H$9+СВЦЭМ!$D$10+'СЕТ СН'!$H$5-'СЕТ СН'!$H$17</f>
        <v>3229.8773763200002</v>
      </c>
      <c r="M97" s="36">
        <f>SUMIFS(СВЦЭМ!$C$33:$C$776,СВЦЭМ!$A$33:$A$776,$A97,СВЦЭМ!$B$33:$B$776,M$83)+'СЕТ СН'!$H$9+СВЦЭМ!$D$10+'СЕТ СН'!$H$5-'СЕТ СН'!$H$17</f>
        <v>3228.4604358000001</v>
      </c>
      <c r="N97" s="36">
        <f>SUMIFS(СВЦЭМ!$C$33:$C$776,СВЦЭМ!$A$33:$A$776,$A97,СВЦЭМ!$B$33:$B$776,N$83)+'СЕТ СН'!$H$9+СВЦЭМ!$D$10+'СЕТ СН'!$H$5-'СЕТ СН'!$H$17</f>
        <v>3229.9025194000001</v>
      </c>
      <c r="O97" s="36">
        <f>SUMIFS(СВЦЭМ!$C$33:$C$776,СВЦЭМ!$A$33:$A$776,$A97,СВЦЭМ!$B$33:$B$776,O$83)+'СЕТ СН'!$H$9+СВЦЭМ!$D$10+'СЕТ СН'!$H$5-'СЕТ СН'!$H$17</f>
        <v>3240.4594477199998</v>
      </c>
      <c r="P97" s="36">
        <f>SUMIFS(СВЦЭМ!$C$33:$C$776,СВЦЭМ!$A$33:$A$776,$A97,СВЦЭМ!$B$33:$B$776,P$83)+'СЕТ СН'!$H$9+СВЦЭМ!$D$10+'СЕТ СН'!$H$5-'СЕТ СН'!$H$17</f>
        <v>3258.36962219</v>
      </c>
      <c r="Q97" s="36">
        <f>SUMIFS(СВЦЭМ!$C$33:$C$776,СВЦЭМ!$A$33:$A$776,$A97,СВЦЭМ!$B$33:$B$776,Q$83)+'СЕТ СН'!$H$9+СВЦЭМ!$D$10+'СЕТ СН'!$H$5-'СЕТ СН'!$H$17</f>
        <v>3260.0965192600002</v>
      </c>
      <c r="R97" s="36">
        <f>SUMIFS(СВЦЭМ!$C$33:$C$776,СВЦЭМ!$A$33:$A$776,$A97,СВЦЭМ!$B$33:$B$776,R$83)+'СЕТ СН'!$H$9+СВЦЭМ!$D$10+'СЕТ СН'!$H$5-'СЕТ СН'!$H$17</f>
        <v>3224.59728068</v>
      </c>
      <c r="S97" s="36">
        <f>SUMIFS(СВЦЭМ!$C$33:$C$776,СВЦЭМ!$A$33:$A$776,$A97,СВЦЭМ!$B$33:$B$776,S$83)+'СЕТ СН'!$H$9+СВЦЭМ!$D$10+'СЕТ СН'!$H$5-'СЕТ СН'!$H$17</f>
        <v>3191.67601122</v>
      </c>
      <c r="T97" s="36">
        <f>SUMIFS(СВЦЭМ!$C$33:$C$776,СВЦЭМ!$A$33:$A$776,$A97,СВЦЭМ!$B$33:$B$776,T$83)+'СЕТ СН'!$H$9+СВЦЭМ!$D$10+'СЕТ СН'!$H$5-'СЕТ СН'!$H$17</f>
        <v>3194.3956465700003</v>
      </c>
      <c r="U97" s="36">
        <f>SUMIFS(СВЦЭМ!$C$33:$C$776,СВЦЭМ!$A$33:$A$776,$A97,СВЦЭМ!$B$33:$B$776,U$83)+'СЕТ СН'!$H$9+СВЦЭМ!$D$10+'СЕТ СН'!$H$5-'СЕТ СН'!$H$17</f>
        <v>3197.6258220700001</v>
      </c>
      <c r="V97" s="36">
        <f>SUMIFS(СВЦЭМ!$C$33:$C$776,СВЦЭМ!$A$33:$A$776,$A97,СВЦЭМ!$B$33:$B$776,V$83)+'СЕТ СН'!$H$9+СВЦЭМ!$D$10+'СЕТ СН'!$H$5-'СЕТ СН'!$H$17</f>
        <v>3215.9892025700001</v>
      </c>
      <c r="W97" s="36">
        <f>SUMIFS(СВЦЭМ!$C$33:$C$776,СВЦЭМ!$A$33:$A$776,$A97,СВЦЭМ!$B$33:$B$776,W$83)+'СЕТ СН'!$H$9+СВЦЭМ!$D$10+'СЕТ СН'!$H$5-'СЕТ СН'!$H$17</f>
        <v>3208.8541491999999</v>
      </c>
      <c r="X97" s="36">
        <f>SUMIFS(СВЦЭМ!$C$33:$C$776,СВЦЭМ!$A$33:$A$776,$A97,СВЦЭМ!$B$33:$B$776,X$83)+'СЕТ СН'!$H$9+СВЦЭМ!$D$10+'СЕТ СН'!$H$5-'СЕТ СН'!$H$17</f>
        <v>3177.5375083899999</v>
      </c>
      <c r="Y97" s="36">
        <f>SUMIFS(СВЦЭМ!$C$33:$C$776,СВЦЭМ!$A$33:$A$776,$A97,СВЦЭМ!$B$33:$B$776,Y$83)+'СЕТ СН'!$H$9+СВЦЭМ!$D$10+'СЕТ СН'!$H$5-'СЕТ СН'!$H$17</f>
        <v>3200.88184417</v>
      </c>
    </row>
    <row r="98" spans="1:25" ht="15.75" x14ac:dyDescent="0.2">
      <c r="A98" s="35">
        <f t="shared" si="2"/>
        <v>43723</v>
      </c>
      <c r="B98" s="36">
        <f>SUMIFS(СВЦЭМ!$C$33:$C$776,СВЦЭМ!$A$33:$A$776,$A98,СВЦЭМ!$B$33:$B$776,B$83)+'СЕТ СН'!$H$9+СВЦЭМ!$D$10+'СЕТ СН'!$H$5-'СЕТ СН'!$H$17</f>
        <v>3282.90081848</v>
      </c>
      <c r="C98" s="36">
        <f>SUMIFS(СВЦЭМ!$C$33:$C$776,СВЦЭМ!$A$33:$A$776,$A98,СВЦЭМ!$B$33:$B$776,C$83)+'СЕТ СН'!$H$9+СВЦЭМ!$D$10+'СЕТ СН'!$H$5-'СЕТ СН'!$H$17</f>
        <v>3319.9258638299998</v>
      </c>
      <c r="D98" s="36">
        <f>SUMIFS(СВЦЭМ!$C$33:$C$776,СВЦЭМ!$A$33:$A$776,$A98,СВЦЭМ!$B$33:$B$776,D$83)+'СЕТ СН'!$H$9+СВЦЭМ!$D$10+'СЕТ СН'!$H$5-'СЕТ СН'!$H$17</f>
        <v>3343.65304001</v>
      </c>
      <c r="E98" s="36">
        <f>SUMIFS(СВЦЭМ!$C$33:$C$776,СВЦЭМ!$A$33:$A$776,$A98,СВЦЭМ!$B$33:$B$776,E$83)+'СЕТ СН'!$H$9+СВЦЭМ!$D$10+'СЕТ СН'!$H$5-'СЕТ СН'!$H$17</f>
        <v>3353.9513328399998</v>
      </c>
      <c r="F98" s="36">
        <f>SUMIFS(СВЦЭМ!$C$33:$C$776,СВЦЭМ!$A$33:$A$776,$A98,СВЦЭМ!$B$33:$B$776,F$83)+'СЕТ СН'!$H$9+СВЦЭМ!$D$10+'СЕТ СН'!$H$5-'СЕТ СН'!$H$17</f>
        <v>3356.5244776300001</v>
      </c>
      <c r="G98" s="36">
        <f>SUMIFS(СВЦЭМ!$C$33:$C$776,СВЦЭМ!$A$33:$A$776,$A98,СВЦЭМ!$B$33:$B$776,G$83)+'СЕТ СН'!$H$9+СВЦЭМ!$D$10+'СЕТ СН'!$H$5-'СЕТ СН'!$H$17</f>
        <v>3351.0600786700002</v>
      </c>
      <c r="H98" s="36">
        <f>SUMIFS(СВЦЭМ!$C$33:$C$776,СВЦЭМ!$A$33:$A$776,$A98,СВЦЭМ!$B$33:$B$776,H$83)+'СЕТ СН'!$H$9+СВЦЭМ!$D$10+'СЕТ СН'!$H$5-'СЕТ СН'!$H$17</f>
        <v>3331.4015207800003</v>
      </c>
      <c r="I98" s="36">
        <f>SUMIFS(СВЦЭМ!$C$33:$C$776,СВЦЭМ!$A$33:$A$776,$A98,СВЦЭМ!$B$33:$B$776,I$83)+'СЕТ СН'!$H$9+СВЦЭМ!$D$10+'СЕТ СН'!$H$5-'СЕТ СН'!$H$17</f>
        <v>3303.2512297799999</v>
      </c>
      <c r="J98" s="36">
        <f>SUMIFS(СВЦЭМ!$C$33:$C$776,СВЦЭМ!$A$33:$A$776,$A98,СВЦЭМ!$B$33:$B$776,J$83)+'СЕТ СН'!$H$9+СВЦЭМ!$D$10+'СЕТ СН'!$H$5-'СЕТ СН'!$H$17</f>
        <v>3253.3794954099999</v>
      </c>
      <c r="K98" s="36">
        <f>SUMIFS(СВЦЭМ!$C$33:$C$776,СВЦЭМ!$A$33:$A$776,$A98,СВЦЭМ!$B$33:$B$776,K$83)+'СЕТ СН'!$H$9+СВЦЭМ!$D$10+'СЕТ СН'!$H$5-'СЕТ СН'!$H$17</f>
        <v>3227.17149986</v>
      </c>
      <c r="L98" s="36">
        <f>SUMIFS(СВЦЭМ!$C$33:$C$776,СВЦЭМ!$A$33:$A$776,$A98,СВЦЭМ!$B$33:$B$776,L$83)+'СЕТ СН'!$H$9+СВЦЭМ!$D$10+'СЕТ СН'!$H$5-'СЕТ СН'!$H$17</f>
        <v>3239.19298936</v>
      </c>
      <c r="M98" s="36">
        <f>SUMIFS(СВЦЭМ!$C$33:$C$776,СВЦЭМ!$A$33:$A$776,$A98,СВЦЭМ!$B$33:$B$776,M$83)+'СЕТ СН'!$H$9+СВЦЭМ!$D$10+'СЕТ СН'!$H$5-'СЕТ СН'!$H$17</f>
        <v>3231.2498041899998</v>
      </c>
      <c r="N98" s="36">
        <f>SUMIFS(СВЦЭМ!$C$33:$C$776,СВЦЭМ!$A$33:$A$776,$A98,СВЦЭМ!$B$33:$B$776,N$83)+'СЕТ СН'!$H$9+СВЦЭМ!$D$10+'СЕТ СН'!$H$5-'СЕТ СН'!$H$17</f>
        <v>3224.9116487900001</v>
      </c>
      <c r="O98" s="36">
        <f>SUMIFS(СВЦЭМ!$C$33:$C$776,СВЦЭМ!$A$33:$A$776,$A98,СВЦЭМ!$B$33:$B$776,O$83)+'СЕТ СН'!$H$9+СВЦЭМ!$D$10+'СЕТ СН'!$H$5-'СЕТ СН'!$H$17</f>
        <v>3232.5094997000001</v>
      </c>
      <c r="P98" s="36">
        <f>SUMIFS(СВЦЭМ!$C$33:$C$776,СВЦЭМ!$A$33:$A$776,$A98,СВЦЭМ!$B$33:$B$776,P$83)+'СЕТ СН'!$H$9+СВЦЭМ!$D$10+'СЕТ СН'!$H$5-'СЕТ СН'!$H$17</f>
        <v>3237.72119213</v>
      </c>
      <c r="Q98" s="36">
        <f>SUMIFS(СВЦЭМ!$C$33:$C$776,СВЦЭМ!$A$33:$A$776,$A98,СВЦЭМ!$B$33:$B$776,Q$83)+'СЕТ СН'!$H$9+СВЦЭМ!$D$10+'СЕТ СН'!$H$5-'СЕТ СН'!$H$17</f>
        <v>3244.2270664900002</v>
      </c>
      <c r="R98" s="36">
        <f>SUMIFS(СВЦЭМ!$C$33:$C$776,СВЦЭМ!$A$33:$A$776,$A98,СВЦЭМ!$B$33:$B$776,R$83)+'СЕТ СН'!$H$9+СВЦЭМ!$D$10+'СЕТ СН'!$H$5-'СЕТ СН'!$H$17</f>
        <v>3197.8285347199999</v>
      </c>
      <c r="S98" s="36">
        <f>SUMIFS(СВЦЭМ!$C$33:$C$776,СВЦЭМ!$A$33:$A$776,$A98,СВЦЭМ!$B$33:$B$776,S$83)+'СЕТ СН'!$H$9+СВЦЭМ!$D$10+'СЕТ СН'!$H$5-'СЕТ СН'!$H$17</f>
        <v>3185.43771505</v>
      </c>
      <c r="T98" s="36">
        <f>SUMIFS(СВЦЭМ!$C$33:$C$776,СВЦЭМ!$A$33:$A$776,$A98,СВЦЭМ!$B$33:$B$776,T$83)+'СЕТ СН'!$H$9+СВЦЭМ!$D$10+'СЕТ СН'!$H$5-'СЕТ СН'!$H$17</f>
        <v>3194.21204786</v>
      </c>
      <c r="U98" s="36">
        <f>SUMIFS(СВЦЭМ!$C$33:$C$776,СВЦЭМ!$A$33:$A$776,$A98,СВЦЭМ!$B$33:$B$776,U$83)+'СЕТ СН'!$H$9+СВЦЭМ!$D$10+'СЕТ СН'!$H$5-'СЕТ СН'!$H$17</f>
        <v>3210.8817747900002</v>
      </c>
      <c r="V98" s="36">
        <f>SUMIFS(СВЦЭМ!$C$33:$C$776,СВЦЭМ!$A$33:$A$776,$A98,СВЦЭМ!$B$33:$B$776,V$83)+'СЕТ СН'!$H$9+СВЦЭМ!$D$10+'СЕТ СН'!$H$5-'СЕТ СН'!$H$17</f>
        <v>3234.7492642000002</v>
      </c>
      <c r="W98" s="36">
        <f>SUMIFS(СВЦЭМ!$C$33:$C$776,СВЦЭМ!$A$33:$A$776,$A98,СВЦЭМ!$B$33:$B$776,W$83)+'СЕТ СН'!$H$9+СВЦЭМ!$D$10+'СЕТ СН'!$H$5-'СЕТ СН'!$H$17</f>
        <v>3224.4679919800001</v>
      </c>
      <c r="X98" s="36">
        <f>SUMIFS(СВЦЭМ!$C$33:$C$776,СВЦЭМ!$A$33:$A$776,$A98,СВЦЭМ!$B$33:$B$776,X$83)+'СЕТ СН'!$H$9+СВЦЭМ!$D$10+'СЕТ СН'!$H$5-'СЕТ СН'!$H$17</f>
        <v>3184.1167778099998</v>
      </c>
      <c r="Y98" s="36">
        <f>SUMIFS(СВЦЭМ!$C$33:$C$776,СВЦЭМ!$A$33:$A$776,$A98,СВЦЭМ!$B$33:$B$776,Y$83)+'СЕТ СН'!$H$9+СВЦЭМ!$D$10+'СЕТ СН'!$H$5-'СЕТ СН'!$H$17</f>
        <v>3231.9681909599999</v>
      </c>
    </row>
    <row r="99" spans="1:25" ht="15.75" x14ac:dyDescent="0.2">
      <c r="A99" s="35">
        <f t="shared" si="2"/>
        <v>43724</v>
      </c>
      <c r="B99" s="36">
        <f>SUMIFS(СВЦЭМ!$C$33:$C$776,СВЦЭМ!$A$33:$A$776,$A99,СВЦЭМ!$B$33:$B$776,B$83)+'СЕТ СН'!$H$9+СВЦЭМ!$D$10+'СЕТ СН'!$H$5-'СЕТ СН'!$H$17</f>
        <v>3321.3101649499999</v>
      </c>
      <c r="C99" s="36">
        <f>SUMIFS(СВЦЭМ!$C$33:$C$776,СВЦЭМ!$A$33:$A$776,$A99,СВЦЭМ!$B$33:$B$776,C$83)+'СЕТ СН'!$H$9+СВЦЭМ!$D$10+'СЕТ СН'!$H$5-'СЕТ СН'!$H$17</f>
        <v>3356.9672836</v>
      </c>
      <c r="D99" s="36">
        <f>SUMIFS(СВЦЭМ!$C$33:$C$776,СВЦЭМ!$A$33:$A$776,$A99,СВЦЭМ!$B$33:$B$776,D$83)+'СЕТ СН'!$H$9+СВЦЭМ!$D$10+'СЕТ СН'!$H$5-'СЕТ СН'!$H$17</f>
        <v>3375.38007922</v>
      </c>
      <c r="E99" s="36">
        <f>SUMIFS(СВЦЭМ!$C$33:$C$776,СВЦЭМ!$A$33:$A$776,$A99,СВЦЭМ!$B$33:$B$776,E$83)+'СЕТ СН'!$H$9+СВЦЭМ!$D$10+'СЕТ СН'!$H$5-'СЕТ СН'!$H$17</f>
        <v>3380.7696090099998</v>
      </c>
      <c r="F99" s="36">
        <f>SUMIFS(СВЦЭМ!$C$33:$C$776,СВЦЭМ!$A$33:$A$776,$A99,СВЦЭМ!$B$33:$B$776,F$83)+'СЕТ СН'!$H$9+СВЦЭМ!$D$10+'СЕТ СН'!$H$5-'СЕТ СН'!$H$17</f>
        <v>3382.6161517800001</v>
      </c>
      <c r="G99" s="36">
        <f>SUMIFS(СВЦЭМ!$C$33:$C$776,СВЦЭМ!$A$33:$A$776,$A99,СВЦЭМ!$B$33:$B$776,G$83)+'СЕТ СН'!$H$9+СВЦЭМ!$D$10+'СЕТ СН'!$H$5-'СЕТ СН'!$H$17</f>
        <v>3379.9901323899999</v>
      </c>
      <c r="H99" s="36">
        <f>SUMIFS(СВЦЭМ!$C$33:$C$776,СВЦЭМ!$A$33:$A$776,$A99,СВЦЭМ!$B$33:$B$776,H$83)+'СЕТ СН'!$H$9+СВЦЭМ!$D$10+'СЕТ СН'!$H$5-'СЕТ СН'!$H$17</f>
        <v>3337.0645281299999</v>
      </c>
      <c r="I99" s="36">
        <f>SUMIFS(СВЦЭМ!$C$33:$C$776,СВЦЭМ!$A$33:$A$776,$A99,СВЦЭМ!$B$33:$B$776,I$83)+'СЕТ СН'!$H$9+СВЦЭМ!$D$10+'СЕТ СН'!$H$5-'СЕТ СН'!$H$17</f>
        <v>3291.2558446399999</v>
      </c>
      <c r="J99" s="36">
        <f>SUMIFS(СВЦЭМ!$C$33:$C$776,СВЦЭМ!$A$33:$A$776,$A99,СВЦЭМ!$B$33:$B$776,J$83)+'СЕТ СН'!$H$9+СВЦЭМ!$D$10+'СЕТ СН'!$H$5-'СЕТ СН'!$H$17</f>
        <v>3277.3353789900002</v>
      </c>
      <c r="K99" s="36">
        <f>SUMIFS(СВЦЭМ!$C$33:$C$776,СВЦЭМ!$A$33:$A$776,$A99,СВЦЭМ!$B$33:$B$776,K$83)+'СЕТ СН'!$H$9+СВЦЭМ!$D$10+'СЕТ СН'!$H$5-'СЕТ СН'!$H$17</f>
        <v>3290.2609451100002</v>
      </c>
      <c r="L99" s="36">
        <f>SUMIFS(СВЦЭМ!$C$33:$C$776,СВЦЭМ!$A$33:$A$776,$A99,СВЦЭМ!$B$33:$B$776,L$83)+'СЕТ СН'!$H$9+СВЦЭМ!$D$10+'СЕТ СН'!$H$5-'СЕТ СН'!$H$17</f>
        <v>3289.9122655199999</v>
      </c>
      <c r="M99" s="36">
        <f>SUMIFS(СВЦЭМ!$C$33:$C$776,СВЦЭМ!$A$33:$A$776,$A99,СВЦЭМ!$B$33:$B$776,M$83)+'СЕТ СН'!$H$9+СВЦЭМ!$D$10+'СЕТ СН'!$H$5-'СЕТ СН'!$H$17</f>
        <v>3276.0639323400001</v>
      </c>
      <c r="N99" s="36">
        <f>SUMIFS(СВЦЭМ!$C$33:$C$776,СВЦЭМ!$A$33:$A$776,$A99,СВЦЭМ!$B$33:$B$776,N$83)+'СЕТ СН'!$H$9+СВЦЭМ!$D$10+'СЕТ СН'!$H$5-'СЕТ СН'!$H$17</f>
        <v>3269.3567957499999</v>
      </c>
      <c r="O99" s="36">
        <f>SUMIFS(СВЦЭМ!$C$33:$C$776,СВЦЭМ!$A$33:$A$776,$A99,СВЦЭМ!$B$33:$B$776,O$83)+'СЕТ СН'!$H$9+СВЦЭМ!$D$10+'СЕТ СН'!$H$5-'СЕТ СН'!$H$17</f>
        <v>3270.3944339499999</v>
      </c>
      <c r="P99" s="36">
        <f>SUMIFS(СВЦЭМ!$C$33:$C$776,СВЦЭМ!$A$33:$A$776,$A99,СВЦЭМ!$B$33:$B$776,P$83)+'СЕТ СН'!$H$9+СВЦЭМ!$D$10+'СЕТ СН'!$H$5-'СЕТ СН'!$H$17</f>
        <v>3274.8960619899999</v>
      </c>
      <c r="Q99" s="36">
        <f>SUMIFS(СВЦЭМ!$C$33:$C$776,СВЦЭМ!$A$33:$A$776,$A99,СВЦЭМ!$B$33:$B$776,Q$83)+'СЕТ СН'!$H$9+СВЦЭМ!$D$10+'СЕТ СН'!$H$5-'СЕТ СН'!$H$17</f>
        <v>3276.65084372</v>
      </c>
      <c r="R99" s="36">
        <f>SUMIFS(СВЦЭМ!$C$33:$C$776,СВЦЭМ!$A$33:$A$776,$A99,СВЦЭМ!$B$33:$B$776,R$83)+'СЕТ СН'!$H$9+СВЦЭМ!$D$10+'СЕТ СН'!$H$5-'СЕТ СН'!$H$17</f>
        <v>3239.60178546</v>
      </c>
      <c r="S99" s="36">
        <f>SUMIFS(СВЦЭМ!$C$33:$C$776,СВЦЭМ!$A$33:$A$776,$A99,СВЦЭМ!$B$33:$B$776,S$83)+'СЕТ СН'!$H$9+СВЦЭМ!$D$10+'СЕТ СН'!$H$5-'СЕТ СН'!$H$17</f>
        <v>3240.4399363900002</v>
      </c>
      <c r="T99" s="36">
        <f>SUMIFS(СВЦЭМ!$C$33:$C$776,СВЦЭМ!$A$33:$A$776,$A99,СВЦЭМ!$B$33:$B$776,T$83)+'СЕТ СН'!$H$9+СВЦЭМ!$D$10+'СЕТ СН'!$H$5-'СЕТ СН'!$H$17</f>
        <v>3243.8739262899999</v>
      </c>
      <c r="U99" s="36">
        <f>SUMIFS(СВЦЭМ!$C$33:$C$776,СВЦЭМ!$A$33:$A$776,$A99,СВЦЭМ!$B$33:$B$776,U$83)+'СЕТ СН'!$H$9+СВЦЭМ!$D$10+'СЕТ СН'!$H$5-'СЕТ СН'!$H$17</f>
        <v>3270.0742340100001</v>
      </c>
      <c r="V99" s="36">
        <f>SUMIFS(СВЦЭМ!$C$33:$C$776,СВЦЭМ!$A$33:$A$776,$A99,СВЦЭМ!$B$33:$B$776,V$83)+'СЕТ СН'!$H$9+СВЦЭМ!$D$10+'СЕТ СН'!$H$5-'СЕТ СН'!$H$17</f>
        <v>3288.52648383</v>
      </c>
      <c r="W99" s="36">
        <f>SUMIFS(СВЦЭМ!$C$33:$C$776,СВЦЭМ!$A$33:$A$776,$A99,СВЦЭМ!$B$33:$B$776,W$83)+'СЕТ СН'!$H$9+СВЦЭМ!$D$10+'СЕТ СН'!$H$5-'СЕТ СН'!$H$17</f>
        <v>3281.5342154700002</v>
      </c>
      <c r="X99" s="36">
        <f>SUMIFS(СВЦЭМ!$C$33:$C$776,СВЦЭМ!$A$33:$A$776,$A99,СВЦЭМ!$B$33:$B$776,X$83)+'СЕТ СН'!$H$9+СВЦЭМ!$D$10+'СЕТ СН'!$H$5-'СЕТ СН'!$H$17</f>
        <v>3245.1816242099999</v>
      </c>
      <c r="Y99" s="36">
        <f>SUMIFS(СВЦЭМ!$C$33:$C$776,СВЦЭМ!$A$33:$A$776,$A99,СВЦЭМ!$B$33:$B$776,Y$83)+'СЕТ СН'!$H$9+СВЦЭМ!$D$10+'СЕТ СН'!$H$5-'СЕТ СН'!$H$17</f>
        <v>3198.4455410400001</v>
      </c>
    </row>
    <row r="100" spans="1:25" ht="15.75" x14ac:dyDescent="0.2">
      <c r="A100" s="35">
        <f t="shared" si="2"/>
        <v>43725</v>
      </c>
      <c r="B100" s="36">
        <f>SUMIFS(СВЦЭМ!$C$33:$C$776,СВЦЭМ!$A$33:$A$776,$A100,СВЦЭМ!$B$33:$B$776,B$83)+'СЕТ СН'!$H$9+СВЦЭМ!$D$10+'СЕТ СН'!$H$5-'СЕТ СН'!$H$17</f>
        <v>3245.8758296699998</v>
      </c>
      <c r="C100" s="36">
        <f>SUMIFS(СВЦЭМ!$C$33:$C$776,СВЦЭМ!$A$33:$A$776,$A100,СВЦЭМ!$B$33:$B$776,C$83)+'СЕТ СН'!$H$9+СВЦЭМ!$D$10+'СЕТ СН'!$H$5-'СЕТ СН'!$H$17</f>
        <v>3269.58004678</v>
      </c>
      <c r="D100" s="36">
        <f>SUMIFS(СВЦЭМ!$C$33:$C$776,СВЦЭМ!$A$33:$A$776,$A100,СВЦЭМ!$B$33:$B$776,D$83)+'СЕТ СН'!$H$9+СВЦЭМ!$D$10+'СЕТ СН'!$H$5-'СЕТ СН'!$H$17</f>
        <v>3273.5162431700001</v>
      </c>
      <c r="E100" s="36">
        <f>SUMIFS(СВЦЭМ!$C$33:$C$776,СВЦЭМ!$A$33:$A$776,$A100,СВЦЭМ!$B$33:$B$776,E$83)+'СЕТ СН'!$H$9+СВЦЭМ!$D$10+'СЕТ СН'!$H$5-'СЕТ СН'!$H$17</f>
        <v>3281.2067121199998</v>
      </c>
      <c r="F100" s="36">
        <f>SUMIFS(СВЦЭМ!$C$33:$C$776,СВЦЭМ!$A$33:$A$776,$A100,СВЦЭМ!$B$33:$B$776,F$83)+'СЕТ СН'!$H$9+СВЦЭМ!$D$10+'СЕТ СН'!$H$5-'СЕТ СН'!$H$17</f>
        <v>3290.69916177</v>
      </c>
      <c r="G100" s="36">
        <f>SUMIFS(СВЦЭМ!$C$33:$C$776,СВЦЭМ!$A$33:$A$776,$A100,СВЦЭМ!$B$33:$B$776,G$83)+'СЕТ СН'!$H$9+СВЦЭМ!$D$10+'СЕТ СН'!$H$5-'СЕТ СН'!$H$17</f>
        <v>3280.1759405100001</v>
      </c>
      <c r="H100" s="36">
        <f>SUMIFS(СВЦЭМ!$C$33:$C$776,СВЦЭМ!$A$33:$A$776,$A100,СВЦЭМ!$B$33:$B$776,H$83)+'СЕТ СН'!$H$9+СВЦЭМ!$D$10+'СЕТ СН'!$H$5-'СЕТ СН'!$H$17</f>
        <v>3241.7734273000001</v>
      </c>
      <c r="I100" s="36">
        <f>SUMIFS(СВЦЭМ!$C$33:$C$776,СВЦЭМ!$A$33:$A$776,$A100,СВЦЭМ!$B$33:$B$776,I$83)+'СЕТ СН'!$H$9+СВЦЭМ!$D$10+'СЕТ СН'!$H$5-'СЕТ СН'!$H$17</f>
        <v>3257.8878878999999</v>
      </c>
      <c r="J100" s="36">
        <f>SUMIFS(СВЦЭМ!$C$33:$C$776,СВЦЭМ!$A$33:$A$776,$A100,СВЦЭМ!$B$33:$B$776,J$83)+'СЕТ СН'!$H$9+СВЦЭМ!$D$10+'СЕТ СН'!$H$5-'СЕТ СН'!$H$17</f>
        <v>3275.1512114000002</v>
      </c>
      <c r="K100" s="36">
        <f>SUMIFS(СВЦЭМ!$C$33:$C$776,СВЦЭМ!$A$33:$A$776,$A100,СВЦЭМ!$B$33:$B$776,K$83)+'СЕТ СН'!$H$9+СВЦЭМ!$D$10+'СЕТ СН'!$H$5-'СЕТ СН'!$H$17</f>
        <v>3280.88509918</v>
      </c>
      <c r="L100" s="36">
        <f>SUMIFS(СВЦЭМ!$C$33:$C$776,СВЦЭМ!$A$33:$A$776,$A100,СВЦЭМ!$B$33:$B$776,L$83)+'СЕТ СН'!$H$9+СВЦЭМ!$D$10+'СЕТ СН'!$H$5-'СЕТ СН'!$H$17</f>
        <v>3270.6824370899999</v>
      </c>
      <c r="M100" s="36">
        <f>SUMIFS(СВЦЭМ!$C$33:$C$776,СВЦЭМ!$A$33:$A$776,$A100,СВЦЭМ!$B$33:$B$776,M$83)+'СЕТ СН'!$H$9+СВЦЭМ!$D$10+'СЕТ СН'!$H$5-'СЕТ СН'!$H$17</f>
        <v>3271.3636607399999</v>
      </c>
      <c r="N100" s="36">
        <f>SUMIFS(СВЦЭМ!$C$33:$C$776,СВЦЭМ!$A$33:$A$776,$A100,СВЦЭМ!$B$33:$B$776,N$83)+'СЕТ СН'!$H$9+СВЦЭМ!$D$10+'СЕТ СН'!$H$5-'СЕТ СН'!$H$17</f>
        <v>3279.1119468100001</v>
      </c>
      <c r="O100" s="36">
        <f>SUMIFS(СВЦЭМ!$C$33:$C$776,СВЦЭМ!$A$33:$A$776,$A100,СВЦЭМ!$B$33:$B$776,O$83)+'СЕТ СН'!$H$9+СВЦЭМ!$D$10+'СЕТ СН'!$H$5-'СЕТ СН'!$H$17</f>
        <v>3286.6153349300002</v>
      </c>
      <c r="P100" s="36">
        <f>SUMIFS(СВЦЭМ!$C$33:$C$776,СВЦЭМ!$A$33:$A$776,$A100,СВЦЭМ!$B$33:$B$776,P$83)+'СЕТ СН'!$H$9+СВЦЭМ!$D$10+'СЕТ СН'!$H$5-'СЕТ СН'!$H$17</f>
        <v>3292.9457863400003</v>
      </c>
      <c r="Q100" s="36">
        <f>SUMIFS(СВЦЭМ!$C$33:$C$776,СВЦЭМ!$A$33:$A$776,$A100,СВЦЭМ!$B$33:$B$776,Q$83)+'СЕТ СН'!$H$9+СВЦЭМ!$D$10+'СЕТ СН'!$H$5-'СЕТ СН'!$H$17</f>
        <v>3292.1279727299998</v>
      </c>
      <c r="R100" s="36">
        <f>SUMIFS(СВЦЭМ!$C$33:$C$776,СВЦЭМ!$A$33:$A$776,$A100,СВЦЭМ!$B$33:$B$776,R$83)+'СЕТ СН'!$H$9+СВЦЭМ!$D$10+'СЕТ СН'!$H$5-'СЕТ СН'!$H$17</f>
        <v>3242.6856833699999</v>
      </c>
      <c r="S100" s="36">
        <f>SUMIFS(СВЦЭМ!$C$33:$C$776,СВЦЭМ!$A$33:$A$776,$A100,СВЦЭМ!$B$33:$B$776,S$83)+'СЕТ СН'!$H$9+СВЦЭМ!$D$10+'СЕТ СН'!$H$5-'СЕТ СН'!$H$17</f>
        <v>3202.2063254</v>
      </c>
      <c r="T100" s="36">
        <f>SUMIFS(СВЦЭМ!$C$33:$C$776,СВЦЭМ!$A$33:$A$776,$A100,СВЦЭМ!$B$33:$B$776,T$83)+'СЕТ СН'!$H$9+СВЦЭМ!$D$10+'СЕТ СН'!$H$5-'СЕТ СН'!$H$17</f>
        <v>3195.6117112299999</v>
      </c>
      <c r="U100" s="36">
        <f>SUMIFS(СВЦЭМ!$C$33:$C$776,СВЦЭМ!$A$33:$A$776,$A100,СВЦЭМ!$B$33:$B$776,U$83)+'СЕТ СН'!$H$9+СВЦЭМ!$D$10+'СЕТ СН'!$H$5-'СЕТ СН'!$H$17</f>
        <v>3203.6708878099998</v>
      </c>
      <c r="V100" s="36">
        <f>SUMIFS(СВЦЭМ!$C$33:$C$776,СВЦЭМ!$A$33:$A$776,$A100,СВЦЭМ!$B$33:$B$776,V$83)+'СЕТ СН'!$H$9+СВЦЭМ!$D$10+'СЕТ СН'!$H$5-'СЕТ СН'!$H$17</f>
        <v>3209.1859722300001</v>
      </c>
      <c r="W100" s="36">
        <f>SUMIFS(СВЦЭМ!$C$33:$C$776,СВЦЭМ!$A$33:$A$776,$A100,СВЦЭМ!$B$33:$B$776,W$83)+'СЕТ СН'!$H$9+СВЦЭМ!$D$10+'СЕТ СН'!$H$5-'СЕТ СН'!$H$17</f>
        <v>3191.31436218</v>
      </c>
      <c r="X100" s="36">
        <f>SUMIFS(СВЦЭМ!$C$33:$C$776,СВЦЭМ!$A$33:$A$776,$A100,СВЦЭМ!$B$33:$B$776,X$83)+'СЕТ СН'!$H$9+СВЦЭМ!$D$10+'СЕТ СН'!$H$5-'СЕТ СН'!$H$17</f>
        <v>3206.29441262</v>
      </c>
      <c r="Y100" s="36">
        <f>SUMIFS(СВЦЭМ!$C$33:$C$776,СВЦЭМ!$A$33:$A$776,$A100,СВЦЭМ!$B$33:$B$776,Y$83)+'СЕТ СН'!$H$9+СВЦЭМ!$D$10+'СЕТ СН'!$H$5-'СЕТ СН'!$H$17</f>
        <v>3288.85596743</v>
      </c>
    </row>
    <row r="101" spans="1:25" ht="15.75" x14ac:dyDescent="0.2">
      <c r="A101" s="35">
        <f t="shared" si="2"/>
        <v>43726</v>
      </c>
      <c r="B101" s="36">
        <f>SUMIFS(СВЦЭМ!$C$33:$C$776,СВЦЭМ!$A$33:$A$776,$A101,СВЦЭМ!$B$33:$B$776,B$83)+'СЕТ СН'!$H$9+СВЦЭМ!$D$10+'СЕТ СН'!$H$5-'СЕТ СН'!$H$17</f>
        <v>3332.4857599400002</v>
      </c>
      <c r="C101" s="36">
        <f>SUMIFS(СВЦЭМ!$C$33:$C$776,СВЦЭМ!$A$33:$A$776,$A101,СВЦЭМ!$B$33:$B$776,C$83)+'СЕТ СН'!$H$9+СВЦЭМ!$D$10+'СЕТ СН'!$H$5-'СЕТ СН'!$H$17</f>
        <v>3335.3468660799999</v>
      </c>
      <c r="D101" s="36">
        <f>SUMIFS(СВЦЭМ!$C$33:$C$776,СВЦЭМ!$A$33:$A$776,$A101,СВЦЭМ!$B$33:$B$776,D$83)+'СЕТ СН'!$H$9+СВЦЭМ!$D$10+'СЕТ СН'!$H$5-'СЕТ СН'!$H$17</f>
        <v>3342.32826875</v>
      </c>
      <c r="E101" s="36">
        <f>SUMIFS(СВЦЭМ!$C$33:$C$776,СВЦЭМ!$A$33:$A$776,$A101,СВЦЭМ!$B$33:$B$776,E$83)+'СЕТ СН'!$H$9+СВЦЭМ!$D$10+'СЕТ СН'!$H$5-'СЕТ СН'!$H$17</f>
        <v>3348.54555828</v>
      </c>
      <c r="F101" s="36">
        <f>SUMIFS(СВЦЭМ!$C$33:$C$776,СВЦЭМ!$A$33:$A$776,$A101,СВЦЭМ!$B$33:$B$776,F$83)+'СЕТ СН'!$H$9+СВЦЭМ!$D$10+'СЕТ СН'!$H$5-'СЕТ СН'!$H$17</f>
        <v>3348.9672919599998</v>
      </c>
      <c r="G101" s="36">
        <f>SUMIFS(СВЦЭМ!$C$33:$C$776,СВЦЭМ!$A$33:$A$776,$A101,СВЦЭМ!$B$33:$B$776,G$83)+'СЕТ СН'!$H$9+СВЦЭМ!$D$10+'СЕТ СН'!$H$5-'СЕТ СН'!$H$17</f>
        <v>3329.07489885</v>
      </c>
      <c r="H101" s="36">
        <f>SUMIFS(СВЦЭМ!$C$33:$C$776,СВЦЭМ!$A$33:$A$776,$A101,СВЦЭМ!$B$33:$B$776,H$83)+'СЕТ СН'!$H$9+СВЦЭМ!$D$10+'СЕТ СН'!$H$5-'СЕТ СН'!$H$17</f>
        <v>3289.5615931000002</v>
      </c>
      <c r="I101" s="36">
        <f>SUMIFS(СВЦЭМ!$C$33:$C$776,СВЦЭМ!$A$33:$A$776,$A101,СВЦЭМ!$B$33:$B$776,I$83)+'СЕТ СН'!$H$9+СВЦЭМ!$D$10+'СЕТ СН'!$H$5-'СЕТ СН'!$H$17</f>
        <v>3247.1513330900002</v>
      </c>
      <c r="J101" s="36">
        <f>SUMIFS(СВЦЭМ!$C$33:$C$776,СВЦЭМ!$A$33:$A$776,$A101,СВЦЭМ!$B$33:$B$776,J$83)+'СЕТ СН'!$H$9+СВЦЭМ!$D$10+'СЕТ СН'!$H$5-'СЕТ СН'!$H$17</f>
        <v>3211.3495296599999</v>
      </c>
      <c r="K101" s="36">
        <f>SUMIFS(СВЦЭМ!$C$33:$C$776,СВЦЭМ!$A$33:$A$776,$A101,СВЦЭМ!$B$33:$B$776,K$83)+'СЕТ СН'!$H$9+СВЦЭМ!$D$10+'СЕТ СН'!$H$5-'СЕТ СН'!$H$17</f>
        <v>3202.56421856</v>
      </c>
      <c r="L101" s="36">
        <f>SUMIFS(СВЦЭМ!$C$33:$C$776,СВЦЭМ!$A$33:$A$776,$A101,СВЦЭМ!$B$33:$B$776,L$83)+'СЕТ СН'!$H$9+СВЦЭМ!$D$10+'СЕТ СН'!$H$5-'СЕТ СН'!$H$17</f>
        <v>3197.4739805899999</v>
      </c>
      <c r="M101" s="36">
        <f>SUMIFS(СВЦЭМ!$C$33:$C$776,СВЦЭМ!$A$33:$A$776,$A101,СВЦЭМ!$B$33:$B$776,M$83)+'СЕТ СН'!$H$9+СВЦЭМ!$D$10+'СЕТ СН'!$H$5-'СЕТ СН'!$H$17</f>
        <v>3191.1393384200001</v>
      </c>
      <c r="N101" s="36">
        <f>SUMIFS(СВЦЭМ!$C$33:$C$776,СВЦЭМ!$A$33:$A$776,$A101,СВЦЭМ!$B$33:$B$776,N$83)+'СЕТ СН'!$H$9+СВЦЭМ!$D$10+'СЕТ СН'!$H$5-'СЕТ СН'!$H$17</f>
        <v>3197.1827291300001</v>
      </c>
      <c r="O101" s="36">
        <f>SUMIFS(СВЦЭМ!$C$33:$C$776,СВЦЭМ!$A$33:$A$776,$A101,СВЦЭМ!$B$33:$B$776,O$83)+'СЕТ СН'!$H$9+СВЦЭМ!$D$10+'СЕТ СН'!$H$5-'СЕТ СН'!$H$17</f>
        <v>3205.6075418199998</v>
      </c>
      <c r="P101" s="36">
        <f>SUMIFS(СВЦЭМ!$C$33:$C$776,СВЦЭМ!$A$33:$A$776,$A101,СВЦЭМ!$B$33:$B$776,P$83)+'СЕТ СН'!$H$9+СВЦЭМ!$D$10+'СЕТ СН'!$H$5-'СЕТ СН'!$H$17</f>
        <v>3212.1447966200003</v>
      </c>
      <c r="Q101" s="36">
        <f>SUMIFS(СВЦЭМ!$C$33:$C$776,СВЦЭМ!$A$33:$A$776,$A101,СВЦЭМ!$B$33:$B$776,Q$83)+'СЕТ СН'!$H$9+СВЦЭМ!$D$10+'СЕТ СН'!$H$5-'СЕТ СН'!$H$17</f>
        <v>3222.1062090099999</v>
      </c>
      <c r="R101" s="36">
        <f>SUMIFS(СВЦЭМ!$C$33:$C$776,СВЦЭМ!$A$33:$A$776,$A101,СВЦЭМ!$B$33:$B$776,R$83)+'СЕТ СН'!$H$9+СВЦЭМ!$D$10+'СЕТ СН'!$H$5-'СЕТ СН'!$H$17</f>
        <v>3197.5281794000002</v>
      </c>
      <c r="S101" s="36">
        <f>SUMIFS(СВЦЭМ!$C$33:$C$776,СВЦЭМ!$A$33:$A$776,$A101,СВЦЭМ!$B$33:$B$776,S$83)+'СЕТ СН'!$H$9+СВЦЭМ!$D$10+'СЕТ СН'!$H$5-'СЕТ СН'!$H$17</f>
        <v>3181.13384142</v>
      </c>
      <c r="T101" s="36">
        <f>SUMIFS(СВЦЭМ!$C$33:$C$776,СВЦЭМ!$A$33:$A$776,$A101,СВЦЭМ!$B$33:$B$776,T$83)+'СЕТ СН'!$H$9+СВЦЭМ!$D$10+'СЕТ СН'!$H$5-'СЕТ СН'!$H$17</f>
        <v>3210.28244382</v>
      </c>
      <c r="U101" s="36">
        <f>SUMIFS(СВЦЭМ!$C$33:$C$776,СВЦЭМ!$A$33:$A$776,$A101,СВЦЭМ!$B$33:$B$776,U$83)+'СЕТ СН'!$H$9+СВЦЭМ!$D$10+'СЕТ СН'!$H$5-'СЕТ СН'!$H$17</f>
        <v>3244.7174131299998</v>
      </c>
      <c r="V101" s="36">
        <f>SUMIFS(СВЦЭМ!$C$33:$C$776,СВЦЭМ!$A$33:$A$776,$A101,СВЦЭМ!$B$33:$B$776,V$83)+'СЕТ СН'!$H$9+СВЦЭМ!$D$10+'СЕТ СН'!$H$5-'СЕТ СН'!$H$17</f>
        <v>3262.64662426</v>
      </c>
      <c r="W101" s="36">
        <f>SUMIFS(СВЦЭМ!$C$33:$C$776,СВЦЭМ!$A$33:$A$776,$A101,СВЦЭМ!$B$33:$B$776,W$83)+'СЕТ СН'!$H$9+СВЦЭМ!$D$10+'СЕТ СН'!$H$5-'СЕТ СН'!$H$17</f>
        <v>3247.6413840700002</v>
      </c>
      <c r="X101" s="36">
        <f>SUMIFS(СВЦЭМ!$C$33:$C$776,СВЦЭМ!$A$33:$A$776,$A101,СВЦЭМ!$B$33:$B$776,X$83)+'СЕТ СН'!$H$9+СВЦЭМ!$D$10+'СЕТ СН'!$H$5-'СЕТ СН'!$H$17</f>
        <v>3212.0328438400002</v>
      </c>
      <c r="Y101" s="36">
        <f>SUMIFS(СВЦЭМ!$C$33:$C$776,СВЦЭМ!$A$33:$A$776,$A101,СВЦЭМ!$B$33:$B$776,Y$83)+'СЕТ СН'!$H$9+СВЦЭМ!$D$10+'СЕТ СН'!$H$5-'СЕТ СН'!$H$17</f>
        <v>3230.6472077500002</v>
      </c>
    </row>
    <row r="102" spans="1:25" ht="15.75" x14ac:dyDescent="0.2">
      <c r="A102" s="35">
        <f t="shared" si="2"/>
        <v>43727</v>
      </c>
      <c r="B102" s="36">
        <f>SUMIFS(СВЦЭМ!$C$33:$C$776,СВЦЭМ!$A$33:$A$776,$A102,СВЦЭМ!$B$33:$B$776,B$83)+'СЕТ СН'!$H$9+СВЦЭМ!$D$10+'СЕТ СН'!$H$5-'СЕТ СН'!$H$17</f>
        <v>3224.2602608799998</v>
      </c>
      <c r="C102" s="36">
        <f>SUMIFS(СВЦЭМ!$C$33:$C$776,СВЦЭМ!$A$33:$A$776,$A102,СВЦЭМ!$B$33:$B$776,C$83)+'СЕТ СН'!$H$9+СВЦЭМ!$D$10+'СЕТ СН'!$H$5-'СЕТ СН'!$H$17</f>
        <v>3246.9979499199999</v>
      </c>
      <c r="D102" s="36">
        <f>SUMIFS(СВЦЭМ!$C$33:$C$776,СВЦЭМ!$A$33:$A$776,$A102,СВЦЭМ!$B$33:$B$776,D$83)+'СЕТ СН'!$H$9+СВЦЭМ!$D$10+'СЕТ СН'!$H$5-'СЕТ СН'!$H$17</f>
        <v>3275.01335264</v>
      </c>
      <c r="E102" s="36">
        <f>SUMIFS(СВЦЭМ!$C$33:$C$776,СВЦЭМ!$A$33:$A$776,$A102,СВЦЭМ!$B$33:$B$776,E$83)+'СЕТ СН'!$H$9+СВЦЭМ!$D$10+'СЕТ СН'!$H$5-'СЕТ СН'!$H$17</f>
        <v>3282.9504357999999</v>
      </c>
      <c r="F102" s="36">
        <f>SUMIFS(СВЦЭМ!$C$33:$C$776,СВЦЭМ!$A$33:$A$776,$A102,СВЦЭМ!$B$33:$B$776,F$83)+'СЕТ СН'!$H$9+СВЦЭМ!$D$10+'СЕТ СН'!$H$5-'СЕТ СН'!$H$17</f>
        <v>3285.7348034400002</v>
      </c>
      <c r="G102" s="36">
        <f>SUMIFS(СВЦЭМ!$C$33:$C$776,СВЦЭМ!$A$33:$A$776,$A102,СВЦЭМ!$B$33:$B$776,G$83)+'СЕТ СН'!$H$9+СВЦЭМ!$D$10+'СЕТ СН'!$H$5-'СЕТ СН'!$H$17</f>
        <v>3266.8279831099999</v>
      </c>
      <c r="H102" s="36">
        <f>SUMIFS(СВЦЭМ!$C$33:$C$776,СВЦЭМ!$A$33:$A$776,$A102,СВЦЭМ!$B$33:$B$776,H$83)+'СЕТ СН'!$H$9+СВЦЭМ!$D$10+'СЕТ СН'!$H$5-'СЕТ СН'!$H$17</f>
        <v>3227.4582105999998</v>
      </c>
      <c r="I102" s="36">
        <f>SUMIFS(СВЦЭМ!$C$33:$C$776,СВЦЭМ!$A$33:$A$776,$A102,СВЦЭМ!$B$33:$B$776,I$83)+'СЕТ СН'!$H$9+СВЦЭМ!$D$10+'СЕТ СН'!$H$5-'СЕТ СН'!$H$17</f>
        <v>3183.4813461100002</v>
      </c>
      <c r="J102" s="36">
        <f>SUMIFS(СВЦЭМ!$C$33:$C$776,СВЦЭМ!$A$33:$A$776,$A102,СВЦЭМ!$B$33:$B$776,J$83)+'СЕТ СН'!$H$9+СВЦЭМ!$D$10+'СЕТ СН'!$H$5-'СЕТ СН'!$H$17</f>
        <v>3200.6484691200003</v>
      </c>
      <c r="K102" s="36">
        <f>SUMIFS(СВЦЭМ!$C$33:$C$776,СВЦЭМ!$A$33:$A$776,$A102,СВЦЭМ!$B$33:$B$776,K$83)+'СЕТ СН'!$H$9+СВЦЭМ!$D$10+'СЕТ СН'!$H$5-'СЕТ СН'!$H$17</f>
        <v>3272.72896408</v>
      </c>
      <c r="L102" s="36">
        <f>SUMIFS(СВЦЭМ!$C$33:$C$776,СВЦЭМ!$A$33:$A$776,$A102,СВЦЭМ!$B$33:$B$776,L$83)+'СЕТ СН'!$H$9+СВЦЭМ!$D$10+'СЕТ СН'!$H$5-'СЕТ СН'!$H$17</f>
        <v>3327.4160691000002</v>
      </c>
      <c r="M102" s="36">
        <f>SUMIFS(СВЦЭМ!$C$33:$C$776,СВЦЭМ!$A$33:$A$776,$A102,СВЦЭМ!$B$33:$B$776,M$83)+'СЕТ СН'!$H$9+СВЦЭМ!$D$10+'СЕТ СН'!$H$5-'СЕТ СН'!$H$17</f>
        <v>3317.2342063199999</v>
      </c>
      <c r="N102" s="36">
        <f>SUMIFS(СВЦЭМ!$C$33:$C$776,СВЦЭМ!$A$33:$A$776,$A102,СВЦЭМ!$B$33:$B$776,N$83)+'СЕТ СН'!$H$9+СВЦЭМ!$D$10+'СЕТ СН'!$H$5-'СЕТ СН'!$H$17</f>
        <v>3326.0243583800002</v>
      </c>
      <c r="O102" s="36">
        <f>SUMIFS(СВЦЭМ!$C$33:$C$776,СВЦЭМ!$A$33:$A$776,$A102,СВЦЭМ!$B$33:$B$776,O$83)+'СЕТ СН'!$H$9+СВЦЭМ!$D$10+'СЕТ СН'!$H$5-'СЕТ СН'!$H$17</f>
        <v>3330.3354923000002</v>
      </c>
      <c r="P102" s="36">
        <f>SUMIFS(СВЦЭМ!$C$33:$C$776,СВЦЭМ!$A$33:$A$776,$A102,СВЦЭМ!$B$33:$B$776,P$83)+'СЕТ СН'!$H$9+СВЦЭМ!$D$10+'СЕТ СН'!$H$5-'СЕТ СН'!$H$17</f>
        <v>3208.3720089200001</v>
      </c>
      <c r="Q102" s="36">
        <f>SUMIFS(СВЦЭМ!$C$33:$C$776,СВЦЭМ!$A$33:$A$776,$A102,СВЦЭМ!$B$33:$B$776,Q$83)+'СЕТ СН'!$H$9+СВЦЭМ!$D$10+'СЕТ СН'!$H$5-'СЕТ СН'!$H$17</f>
        <v>3203.7798436399999</v>
      </c>
      <c r="R102" s="36">
        <f>SUMIFS(СВЦЭМ!$C$33:$C$776,СВЦЭМ!$A$33:$A$776,$A102,СВЦЭМ!$B$33:$B$776,R$83)+'СЕТ СН'!$H$9+СВЦЭМ!$D$10+'СЕТ СН'!$H$5-'СЕТ СН'!$H$17</f>
        <v>3204.75167341</v>
      </c>
      <c r="S102" s="36">
        <f>SUMIFS(СВЦЭМ!$C$33:$C$776,СВЦЭМ!$A$33:$A$776,$A102,СВЦЭМ!$B$33:$B$776,S$83)+'СЕТ СН'!$H$9+СВЦЭМ!$D$10+'СЕТ СН'!$H$5-'СЕТ СН'!$H$17</f>
        <v>3203.89494362</v>
      </c>
      <c r="T102" s="36">
        <f>SUMIFS(СВЦЭМ!$C$33:$C$776,СВЦЭМ!$A$33:$A$776,$A102,СВЦЭМ!$B$33:$B$776,T$83)+'СЕТ СН'!$H$9+СВЦЭМ!$D$10+'СЕТ СН'!$H$5-'СЕТ СН'!$H$17</f>
        <v>3208.0418827399999</v>
      </c>
      <c r="U102" s="36">
        <f>SUMIFS(СВЦЭМ!$C$33:$C$776,СВЦЭМ!$A$33:$A$776,$A102,СВЦЭМ!$B$33:$B$776,U$83)+'СЕТ СН'!$H$9+СВЦЭМ!$D$10+'СЕТ СН'!$H$5-'СЕТ СН'!$H$17</f>
        <v>3224.5698302000001</v>
      </c>
      <c r="V102" s="36">
        <f>SUMIFS(СВЦЭМ!$C$33:$C$776,СВЦЭМ!$A$33:$A$776,$A102,СВЦЭМ!$B$33:$B$776,V$83)+'СЕТ СН'!$H$9+СВЦЭМ!$D$10+'СЕТ СН'!$H$5-'СЕТ СН'!$H$17</f>
        <v>3232.7861638499999</v>
      </c>
      <c r="W102" s="36">
        <f>SUMIFS(СВЦЭМ!$C$33:$C$776,СВЦЭМ!$A$33:$A$776,$A102,СВЦЭМ!$B$33:$B$776,W$83)+'СЕТ СН'!$H$9+СВЦЭМ!$D$10+'СЕТ СН'!$H$5-'СЕТ СН'!$H$17</f>
        <v>3219.0457066500003</v>
      </c>
      <c r="X102" s="36">
        <f>SUMIFS(СВЦЭМ!$C$33:$C$776,СВЦЭМ!$A$33:$A$776,$A102,СВЦЭМ!$B$33:$B$776,X$83)+'СЕТ СН'!$H$9+СВЦЭМ!$D$10+'СЕТ СН'!$H$5-'СЕТ СН'!$H$17</f>
        <v>3187.1154344800002</v>
      </c>
      <c r="Y102" s="36">
        <f>SUMIFS(СВЦЭМ!$C$33:$C$776,СВЦЭМ!$A$33:$A$776,$A102,СВЦЭМ!$B$33:$B$776,Y$83)+'СЕТ СН'!$H$9+СВЦЭМ!$D$10+'СЕТ СН'!$H$5-'СЕТ СН'!$H$17</f>
        <v>3232.5491966</v>
      </c>
    </row>
    <row r="103" spans="1:25" ht="15.75" x14ac:dyDescent="0.2">
      <c r="A103" s="35">
        <f t="shared" si="2"/>
        <v>43728</v>
      </c>
      <c r="B103" s="36">
        <f>SUMIFS(СВЦЭМ!$C$33:$C$776,СВЦЭМ!$A$33:$A$776,$A103,СВЦЭМ!$B$33:$B$776,B$83)+'СЕТ СН'!$H$9+СВЦЭМ!$D$10+'СЕТ СН'!$H$5-'СЕТ СН'!$H$17</f>
        <v>3335.1704078500002</v>
      </c>
      <c r="C103" s="36">
        <f>SUMIFS(СВЦЭМ!$C$33:$C$776,СВЦЭМ!$A$33:$A$776,$A103,СВЦЭМ!$B$33:$B$776,C$83)+'СЕТ СН'!$H$9+СВЦЭМ!$D$10+'СЕТ СН'!$H$5-'СЕТ СН'!$H$17</f>
        <v>3372.8425278700001</v>
      </c>
      <c r="D103" s="36">
        <f>SUMIFS(СВЦЭМ!$C$33:$C$776,СВЦЭМ!$A$33:$A$776,$A103,СВЦЭМ!$B$33:$B$776,D$83)+'СЕТ СН'!$H$9+СВЦЭМ!$D$10+'СЕТ СН'!$H$5-'СЕТ СН'!$H$17</f>
        <v>3384.33960376</v>
      </c>
      <c r="E103" s="36">
        <f>SUMIFS(СВЦЭМ!$C$33:$C$776,СВЦЭМ!$A$33:$A$776,$A103,СВЦЭМ!$B$33:$B$776,E$83)+'СЕТ СН'!$H$9+СВЦЭМ!$D$10+'СЕТ СН'!$H$5-'СЕТ СН'!$H$17</f>
        <v>3390.3884300999998</v>
      </c>
      <c r="F103" s="36">
        <f>SUMIFS(СВЦЭМ!$C$33:$C$776,СВЦЭМ!$A$33:$A$776,$A103,СВЦЭМ!$B$33:$B$776,F$83)+'СЕТ СН'!$H$9+СВЦЭМ!$D$10+'СЕТ СН'!$H$5-'СЕТ СН'!$H$17</f>
        <v>3394.8150794200001</v>
      </c>
      <c r="G103" s="36">
        <f>SUMIFS(СВЦЭМ!$C$33:$C$776,СВЦЭМ!$A$33:$A$776,$A103,СВЦЭМ!$B$33:$B$776,G$83)+'СЕТ СН'!$H$9+СВЦЭМ!$D$10+'СЕТ СН'!$H$5-'СЕТ СН'!$H$17</f>
        <v>3388.8385449799998</v>
      </c>
      <c r="H103" s="36">
        <f>SUMIFS(СВЦЭМ!$C$33:$C$776,СВЦЭМ!$A$33:$A$776,$A103,СВЦЭМ!$B$33:$B$776,H$83)+'СЕТ СН'!$H$9+СВЦЭМ!$D$10+'СЕТ СН'!$H$5-'СЕТ СН'!$H$17</f>
        <v>3333.3249619899998</v>
      </c>
      <c r="I103" s="36">
        <f>SUMIFS(СВЦЭМ!$C$33:$C$776,СВЦЭМ!$A$33:$A$776,$A103,СВЦЭМ!$B$33:$B$776,I$83)+'СЕТ СН'!$H$9+СВЦЭМ!$D$10+'СЕТ СН'!$H$5-'СЕТ СН'!$H$17</f>
        <v>3292.2440959999999</v>
      </c>
      <c r="J103" s="36">
        <f>SUMIFS(СВЦЭМ!$C$33:$C$776,СВЦЭМ!$A$33:$A$776,$A103,СВЦЭМ!$B$33:$B$776,J$83)+'СЕТ СН'!$H$9+СВЦЭМ!$D$10+'СЕТ СН'!$H$5-'СЕТ СН'!$H$17</f>
        <v>3292.1748523400001</v>
      </c>
      <c r="K103" s="36">
        <f>SUMIFS(СВЦЭМ!$C$33:$C$776,СВЦЭМ!$A$33:$A$776,$A103,СВЦЭМ!$B$33:$B$776,K$83)+'СЕТ СН'!$H$9+СВЦЭМ!$D$10+'СЕТ СН'!$H$5-'СЕТ СН'!$H$17</f>
        <v>3280.4964649600001</v>
      </c>
      <c r="L103" s="36">
        <f>SUMIFS(СВЦЭМ!$C$33:$C$776,СВЦЭМ!$A$33:$A$776,$A103,СВЦЭМ!$B$33:$B$776,L$83)+'СЕТ СН'!$H$9+СВЦЭМ!$D$10+'СЕТ СН'!$H$5-'СЕТ СН'!$H$17</f>
        <v>3281.6094752700001</v>
      </c>
      <c r="M103" s="36">
        <f>SUMIFS(СВЦЭМ!$C$33:$C$776,СВЦЭМ!$A$33:$A$776,$A103,СВЦЭМ!$B$33:$B$776,M$83)+'СЕТ СН'!$H$9+СВЦЭМ!$D$10+'СЕТ СН'!$H$5-'СЕТ СН'!$H$17</f>
        <v>3284.1629970700001</v>
      </c>
      <c r="N103" s="36">
        <f>SUMIFS(СВЦЭМ!$C$33:$C$776,СВЦЭМ!$A$33:$A$776,$A103,СВЦЭМ!$B$33:$B$776,N$83)+'СЕТ СН'!$H$9+СВЦЭМ!$D$10+'СЕТ СН'!$H$5-'СЕТ СН'!$H$17</f>
        <v>3265.5231066300003</v>
      </c>
      <c r="O103" s="36">
        <f>SUMIFS(СВЦЭМ!$C$33:$C$776,СВЦЭМ!$A$33:$A$776,$A103,СВЦЭМ!$B$33:$B$776,O$83)+'СЕТ СН'!$H$9+СВЦЭМ!$D$10+'СЕТ СН'!$H$5-'СЕТ СН'!$H$17</f>
        <v>3267.9396397199998</v>
      </c>
      <c r="P103" s="36">
        <f>SUMIFS(СВЦЭМ!$C$33:$C$776,СВЦЭМ!$A$33:$A$776,$A103,СВЦЭМ!$B$33:$B$776,P$83)+'СЕТ СН'!$H$9+СВЦЭМ!$D$10+'СЕТ СН'!$H$5-'СЕТ СН'!$H$17</f>
        <v>3287.9779247000001</v>
      </c>
      <c r="Q103" s="36">
        <f>SUMIFS(СВЦЭМ!$C$33:$C$776,СВЦЭМ!$A$33:$A$776,$A103,СВЦЭМ!$B$33:$B$776,Q$83)+'СЕТ СН'!$H$9+СВЦЭМ!$D$10+'СЕТ СН'!$H$5-'СЕТ СН'!$H$17</f>
        <v>3319.21732105</v>
      </c>
      <c r="R103" s="36">
        <f>SUMIFS(СВЦЭМ!$C$33:$C$776,СВЦЭМ!$A$33:$A$776,$A103,СВЦЭМ!$B$33:$B$776,R$83)+'СЕТ СН'!$H$9+СВЦЭМ!$D$10+'СЕТ СН'!$H$5-'СЕТ СН'!$H$17</f>
        <v>3279.6774787100003</v>
      </c>
      <c r="S103" s="36">
        <f>SUMIFS(СВЦЭМ!$C$33:$C$776,СВЦЭМ!$A$33:$A$776,$A103,СВЦЭМ!$B$33:$B$776,S$83)+'СЕТ СН'!$H$9+СВЦЭМ!$D$10+'СЕТ СН'!$H$5-'СЕТ СН'!$H$17</f>
        <v>3243.9060570500001</v>
      </c>
      <c r="T103" s="36">
        <f>SUMIFS(СВЦЭМ!$C$33:$C$776,СВЦЭМ!$A$33:$A$776,$A103,СВЦЭМ!$B$33:$B$776,T$83)+'СЕТ СН'!$H$9+СВЦЭМ!$D$10+'СЕТ СН'!$H$5-'СЕТ СН'!$H$17</f>
        <v>3212.5222536700003</v>
      </c>
      <c r="U103" s="36">
        <f>SUMIFS(СВЦЭМ!$C$33:$C$776,СВЦЭМ!$A$33:$A$776,$A103,СВЦЭМ!$B$33:$B$776,U$83)+'СЕТ СН'!$H$9+СВЦЭМ!$D$10+'СЕТ СН'!$H$5-'СЕТ СН'!$H$17</f>
        <v>3174.9471838300001</v>
      </c>
      <c r="V103" s="36">
        <f>SUMIFS(СВЦЭМ!$C$33:$C$776,СВЦЭМ!$A$33:$A$776,$A103,СВЦЭМ!$B$33:$B$776,V$83)+'СЕТ СН'!$H$9+СВЦЭМ!$D$10+'СЕТ СН'!$H$5-'СЕТ СН'!$H$17</f>
        <v>3173.9771977099999</v>
      </c>
      <c r="W103" s="36">
        <f>SUMIFS(СВЦЭМ!$C$33:$C$776,СВЦЭМ!$A$33:$A$776,$A103,СВЦЭМ!$B$33:$B$776,W$83)+'СЕТ СН'!$H$9+СВЦЭМ!$D$10+'СЕТ СН'!$H$5-'СЕТ СН'!$H$17</f>
        <v>3168.4820254699998</v>
      </c>
      <c r="X103" s="36">
        <f>SUMIFS(СВЦЭМ!$C$33:$C$776,СВЦЭМ!$A$33:$A$776,$A103,СВЦЭМ!$B$33:$B$776,X$83)+'СЕТ СН'!$H$9+СВЦЭМ!$D$10+'СЕТ СН'!$H$5-'СЕТ СН'!$H$17</f>
        <v>3196.2931134999999</v>
      </c>
      <c r="Y103" s="36">
        <f>SUMIFS(СВЦЭМ!$C$33:$C$776,СВЦЭМ!$A$33:$A$776,$A103,СВЦЭМ!$B$33:$B$776,Y$83)+'СЕТ СН'!$H$9+СВЦЭМ!$D$10+'СЕТ СН'!$H$5-'СЕТ СН'!$H$17</f>
        <v>3246.9966708500001</v>
      </c>
    </row>
    <row r="104" spans="1:25" ht="15.75" x14ac:dyDescent="0.2">
      <c r="A104" s="35">
        <f t="shared" si="2"/>
        <v>43729</v>
      </c>
      <c r="B104" s="36">
        <f>SUMIFS(СВЦЭМ!$C$33:$C$776,СВЦЭМ!$A$33:$A$776,$A104,СВЦЭМ!$B$33:$B$776,B$83)+'СЕТ СН'!$H$9+СВЦЭМ!$D$10+'СЕТ СН'!$H$5-'СЕТ СН'!$H$17</f>
        <v>3310.04216056</v>
      </c>
      <c r="C104" s="36">
        <f>SUMIFS(СВЦЭМ!$C$33:$C$776,СВЦЭМ!$A$33:$A$776,$A104,СВЦЭМ!$B$33:$B$776,C$83)+'СЕТ СН'!$H$9+СВЦЭМ!$D$10+'СЕТ СН'!$H$5-'СЕТ СН'!$H$17</f>
        <v>3305.14676104</v>
      </c>
      <c r="D104" s="36">
        <f>SUMIFS(СВЦЭМ!$C$33:$C$776,СВЦЭМ!$A$33:$A$776,$A104,СВЦЭМ!$B$33:$B$776,D$83)+'СЕТ СН'!$H$9+СВЦЭМ!$D$10+'СЕТ СН'!$H$5-'СЕТ СН'!$H$17</f>
        <v>3304.8441336200003</v>
      </c>
      <c r="E104" s="36">
        <f>SUMIFS(СВЦЭМ!$C$33:$C$776,СВЦЭМ!$A$33:$A$776,$A104,СВЦЭМ!$B$33:$B$776,E$83)+'СЕТ СН'!$H$9+СВЦЭМ!$D$10+'СЕТ СН'!$H$5-'СЕТ СН'!$H$17</f>
        <v>3318.1545835100001</v>
      </c>
      <c r="F104" s="36">
        <f>SUMIFS(СВЦЭМ!$C$33:$C$776,СВЦЭМ!$A$33:$A$776,$A104,СВЦЭМ!$B$33:$B$776,F$83)+'СЕТ СН'!$H$9+СВЦЭМ!$D$10+'СЕТ СН'!$H$5-'СЕТ СН'!$H$17</f>
        <v>3327.26274569</v>
      </c>
      <c r="G104" s="36">
        <f>SUMIFS(СВЦЭМ!$C$33:$C$776,СВЦЭМ!$A$33:$A$776,$A104,СВЦЭМ!$B$33:$B$776,G$83)+'СЕТ СН'!$H$9+СВЦЭМ!$D$10+'СЕТ СН'!$H$5-'СЕТ СН'!$H$17</f>
        <v>3311.8730339700001</v>
      </c>
      <c r="H104" s="36">
        <f>SUMIFS(СВЦЭМ!$C$33:$C$776,СВЦЭМ!$A$33:$A$776,$A104,СВЦЭМ!$B$33:$B$776,H$83)+'СЕТ СН'!$H$9+СВЦЭМ!$D$10+'СЕТ СН'!$H$5-'СЕТ СН'!$H$17</f>
        <v>3285.6155935199999</v>
      </c>
      <c r="I104" s="36">
        <f>SUMIFS(СВЦЭМ!$C$33:$C$776,СВЦЭМ!$A$33:$A$776,$A104,СВЦЭМ!$B$33:$B$776,I$83)+'СЕТ СН'!$H$9+СВЦЭМ!$D$10+'СЕТ СН'!$H$5-'СЕТ СН'!$H$17</f>
        <v>3255.57797953</v>
      </c>
      <c r="J104" s="36">
        <f>SUMIFS(СВЦЭМ!$C$33:$C$776,СВЦЭМ!$A$33:$A$776,$A104,СВЦЭМ!$B$33:$B$776,J$83)+'СЕТ СН'!$H$9+СВЦЭМ!$D$10+'СЕТ СН'!$H$5-'СЕТ СН'!$H$17</f>
        <v>3264.6959443999999</v>
      </c>
      <c r="K104" s="36">
        <f>SUMIFS(СВЦЭМ!$C$33:$C$776,СВЦЭМ!$A$33:$A$776,$A104,СВЦЭМ!$B$33:$B$776,K$83)+'СЕТ СН'!$H$9+СВЦЭМ!$D$10+'СЕТ СН'!$H$5-'СЕТ СН'!$H$17</f>
        <v>3314.6547155399999</v>
      </c>
      <c r="L104" s="36">
        <f>SUMIFS(СВЦЭМ!$C$33:$C$776,СВЦЭМ!$A$33:$A$776,$A104,СВЦЭМ!$B$33:$B$776,L$83)+'СЕТ СН'!$H$9+СВЦЭМ!$D$10+'СЕТ СН'!$H$5-'СЕТ СН'!$H$17</f>
        <v>3324.30511316</v>
      </c>
      <c r="M104" s="36">
        <f>SUMIFS(СВЦЭМ!$C$33:$C$776,СВЦЭМ!$A$33:$A$776,$A104,СВЦЭМ!$B$33:$B$776,M$83)+'СЕТ СН'!$H$9+СВЦЭМ!$D$10+'СЕТ СН'!$H$5-'СЕТ СН'!$H$17</f>
        <v>3326.7664520799999</v>
      </c>
      <c r="N104" s="36">
        <f>SUMIFS(СВЦЭМ!$C$33:$C$776,СВЦЭМ!$A$33:$A$776,$A104,СВЦЭМ!$B$33:$B$776,N$83)+'СЕТ СН'!$H$9+СВЦЭМ!$D$10+'СЕТ СН'!$H$5-'СЕТ СН'!$H$17</f>
        <v>3316.6721158999999</v>
      </c>
      <c r="O104" s="36">
        <f>SUMIFS(СВЦЭМ!$C$33:$C$776,СВЦЭМ!$A$33:$A$776,$A104,СВЦЭМ!$B$33:$B$776,O$83)+'СЕТ СН'!$H$9+СВЦЭМ!$D$10+'СЕТ СН'!$H$5-'СЕТ СН'!$H$17</f>
        <v>3310.0887406699999</v>
      </c>
      <c r="P104" s="36">
        <f>SUMIFS(СВЦЭМ!$C$33:$C$776,СВЦЭМ!$A$33:$A$776,$A104,СВЦЭМ!$B$33:$B$776,P$83)+'СЕТ СН'!$H$9+СВЦЭМ!$D$10+'СЕТ СН'!$H$5-'СЕТ СН'!$H$17</f>
        <v>3311.5854480899998</v>
      </c>
      <c r="Q104" s="36">
        <f>SUMIFS(СВЦЭМ!$C$33:$C$776,СВЦЭМ!$A$33:$A$776,$A104,СВЦЭМ!$B$33:$B$776,Q$83)+'СЕТ СН'!$H$9+СВЦЭМ!$D$10+'СЕТ СН'!$H$5-'СЕТ СН'!$H$17</f>
        <v>3311.20445221</v>
      </c>
      <c r="R104" s="36">
        <f>SUMIFS(СВЦЭМ!$C$33:$C$776,СВЦЭМ!$A$33:$A$776,$A104,СВЦЭМ!$B$33:$B$776,R$83)+'СЕТ СН'!$H$9+СВЦЭМ!$D$10+'СЕТ СН'!$H$5-'СЕТ СН'!$H$17</f>
        <v>3321.85890909</v>
      </c>
      <c r="S104" s="36">
        <f>SUMIFS(СВЦЭМ!$C$33:$C$776,СВЦЭМ!$A$33:$A$776,$A104,СВЦЭМ!$B$33:$B$776,S$83)+'СЕТ СН'!$H$9+СВЦЭМ!$D$10+'СЕТ СН'!$H$5-'СЕТ СН'!$H$17</f>
        <v>3338.7005632199998</v>
      </c>
      <c r="T104" s="36">
        <f>SUMIFS(СВЦЭМ!$C$33:$C$776,СВЦЭМ!$A$33:$A$776,$A104,СВЦЭМ!$B$33:$B$776,T$83)+'СЕТ СН'!$H$9+СВЦЭМ!$D$10+'СЕТ СН'!$H$5-'СЕТ СН'!$H$17</f>
        <v>3356.67776177</v>
      </c>
      <c r="U104" s="36">
        <f>SUMIFS(СВЦЭМ!$C$33:$C$776,СВЦЭМ!$A$33:$A$776,$A104,СВЦЭМ!$B$33:$B$776,U$83)+'СЕТ СН'!$H$9+СВЦЭМ!$D$10+'СЕТ СН'!$H$5-'СЕТ СН'!$H$17</f>
        <v>3366.7054650099999</v>
      </c>
      <c r="V104" s="36">
        <f>SUMIFS(СВЦЭМ!$C$33:$C$776,СВЦЭМ!$A$33:$A$776,$A104,СВЦЭМ!$B$33:$B$776,V$83)+'СЕТ СН'!$H$9+СВЦЭМ!$D$10+'СЕТ СН'!$H$5-'СЕТ СН'!$H$17</f>
        <v>3372.1163501199999</v>
      </c>
      <c r="W104" s="36">
        <f>SUMIFS(СВЦЭМ!$C$33:$C$776,СВЦЭМ!$A$33:$A$776,$A104,СВЦЭМ!$B$33:$B$776,W$83)+'СЕТ СН'!$H$9+СВЦЭМ!$D$10+'СЕТ СН'!$H$5-'СЕТ СН'!$H$17</f>
        <v>3374.23564786</v>
      </c>
      <c r="X104" s="36">
        <f>SUMIFS(СВЦЭМ!$C$33:$C$776,СВЦЭМ!$A$33:$A$776,$A104,СВЦЭМ!$B$33:$B$776,X$83)+'СЕТ СН'!$H$9+СВЦЭМ!$D$10+'СЕТ СН'!$H$5-'СЕТ СН'!$H$17</f>
        <v>3334.0793544799999</v>
      </c>
      <c r="Y104" s="36">
        <f>SUMIFS(СВЦЭМ!$C$33:$C$776,СВЦЭМ!$A$33:$A$776,$A104,СВЦЭМ!$B$33:$B$776,Y$83)+'СЕТ СН'!$H$9+СВЦЭМ!$D$10+'СЕТ СН'!$H$5-'СЕТ СН'!$H$17</f>
        <v>3298.84076551</v>
      </c>
    </row>
    <row r="105" spans="1:25" ht="15.75" x14ac:dyDescent="0.2">
      <c r="A105" s="35">
        <f t="shared" si="2"/>
        <v>43730</v>
      </c>
      <c r="B105" s="36">
        <f>SUMIFS(СВЦЭМ!$C$33:$C$776,СВЦЭМ!$A$33:$A$776,$A105,СВЦЭМ!$B$33:$B$776,B$83)+'СЕТ СН'!$H$9+СВЦЭМ!$D$10+'СЕТ СН'!$H$5-'СЕТ СН'!$H$17</f>
        <v>3353.9507864000002</v>
      </c>
      <c r="C105" s="36">
        <f>SUMIFS(СВЦЭМ!$C$33:$C$776,СВЦЭМ!$A$33:$A$776,$A105,СВЦЭМ!$B$33:$B$776,C$83)+'СЕТ СН'!$H$9+СВЦЭМ!$D$10+'СЕТ СН'!$H$5-'СЕТ СН'!$H$17</f>
        <v>3386.0782448499999</v>
      </c>
      <c r="D105" s="36">
        <f>SUMIFS(СВЦЭМ!$C$33:$C$776,СВЦЭМ!$A$33:$A$776,$A105,СВЦЭМ!$B$33:$B$776,D$83)+'СЕТ СН'!$H$9+СВЦЭМ!$D$10+'СЕТ СН'!$H$5-'СЕТ СН'!$H$17</f>
        <v>3400.8053643200001</v>
      </c>
      <c r="E105" s="36">
        <f>SUMIFS(СВЦЭМ!$C$33:$C$776,СВЦЭМ!$A$33:$A$776,$A105,СВЦЭМ!$B$33:$B$776,E$83)+'СЕТ СН'!$H$9+СВЦЭМ!$D$10+'СЕТ СН'!$H$5-'СЕТ СН'!$H$17</f>
        <v>3403.1522640900002</v>
      </c>
      <c r="F105" s="36">
        <f>SUMIFS(СВЦЭМ!$C$33:$C$776,СВЦЭМ!$A$33:$A$776,$A105,СВЦЭМ!$B$33:$B$776,F$83)+'СЕТ СН'!$H$9+СВЦЭМ!$D$10+'СЕТ СН'!$H$5-'СЕТ СН'!$H$17</f>
        <v>3418.8604181199998</v>
      </c>
      <c r="G105" s="36">
        <f>SUMIFS(СВЦЭМ!$C$33:$C$776,СВЦЭМ!$A$33:$A$776,$A105,СВЦЭМ!$B$33:$B$776,G$83)+'СЕТ СН'!$H$9+СВЦЭМ!$D$10+'СЕТ СН'!$H$5-'СЕТ СН'!$H$17</f>
        <v>3422.8519381599999</v>
      </c>
      <c r="H105" s="36">
        <f>SUMIFS(СВЦЭМ!$C$33:$C$776,СВЦЭМ!$A$33:$A$776,$A105,СВЦЭМ!$B$33:$B$776,H$83)+'СЕТ СН'!$H$9+СВЦЭМ!$D$10+'СЕТ СН'!$H$5-'СЕТ СН'!$H$17</f>
        <v>3389.7301362200001</v>
      </c>
      <c r="I105" s="36">
        <f>SUMIFS(СВЦЭМ!$C$33:$C$776,СВЦЭМ!$A$33:$A$776,$A105,СВЦЭМ!$B$33:$B$776,I$83)+'СЕТ СН'!$H$9+СВЦЭМ!$D$10+'СЕТ СН'!$H$5-'СЕТ СН'!$H$17</f>
        <v>3366.9071228100001</v>
      </c>
      <c r="J105" s="36">
        <f>SUMIFS(СВЦЭМ!$C$33:$C$776,СВЦЭМ!$A$33:$A$776,$A105,СВЦЭМ!$B$33:$B$776,J$83)+'СЕТ СН'!$H$9+СВЦЭМ!$D$10+'СЕТ СН'!$H$5-'СЕТ СН'!$H$17</f>
        <v>3334.6593926200003</v>
      </c>
      <c r="K105" s="36">
        <f>SUMIFS(СВЦЭМ!$C$33:$C$776,СВЦЭМ!$A$33:$A$776,$A105,СВЦЭМ!$B$33:$B$776,K$83)+'СЕТ СН'!$H$9+СВЦЭМ!$D$10+'СЕТ СН'!$H$5-'СЕТ СН'!$H$17</f>
        <v>3312.7492160699999</v>
      </c>
      <c r="L105" s="36">
        <f>SUMIFS(СВЦЭМ!$C$33:$C$776,СВЦЭМ!$A$33:$A$776,$A105,СВЦЭМ!$B$33:$B$776,L$83)+'СЕТ СН'!$H$9+СВЦЭМ!$D$10+'СЕТ СН'!$H$5-'СЕТ СН'!$H$17</f>
        <v>3313.5723825300001</v>
      </c>
      <c r="M105" s="36">
        <f>SUMIFS(СВЦЭМ!$C$33:$C$776,СВЦЭМ!$A$33:$A$776,$A105,СВЦЭМ!$B$33:$B$776,M$83)+'СЕТ СН'!$H$9+СВЦЭМ!$D$10+'СЕТ СН'!$H$5-'СЕТ СН'!$H$17</f>
        <v>3308.4961414099998</v>
      </c>
      <c r="N105" s="36">
        <f>SUMIFS(СВЦЭМ!$C$33:$C$776,СВЦЭМ!$A$33:$A$776,$A105,СВЦЭМ!$B$33:$B$776,N$83)+'СЕТ СН'!$H$9+СВЦЭМ!$D$10+'СЕТ СН'!$H$5-'СЕТ СН'!$H$17</f>
        <v>3301.5644350399998</v>
      </c>
      <c r="O105" s="36">
        <f>SUMIFS(СВЦЭМ!$C$33:$C$776,СВЦЭМ!$A$33:$A$776,$A105,СВЦЭМ!$B$33:$B$776,O$83)+'СЕТ СН'!$H$9+СВЦЭМ!$D$10+'СЕТ СН'!$H$5-'СЕТ СН'!$H$17</f>
        <v>3295.2279005</v>
      </c>
      <c r="P105" s="36">
        <f>SUMIFS(СВЦЭМ!$C$33:$C$776,СВЦЭМ!$A$33:$A$776,$A105,СВЦЭМ!$B$33:$B$776,P$83)+'СЕТ СН'!$H$9+СВЦЭМ!$D$10+'СЕТ СН'!$H$5-'СЕТ СН'!$H$17</f>
        <v>3293.00274541</v>
      </c>
      <c r="Q105" s="36">
        <f>SUMIFS(СВЦЭМ!$C$33:$C$776,СВЦЭМ!$A$33:$A$776,$A105,СВЦЭМ!$B$33:$B$776,Q$83)+'СЕТ СН'!$H$9+СВЦЭМ!$D$10+'СЕТ СН'!$H$5-'СЕТ СН'!$H$17</f>
        <v>3287.12282908</v>
      </c>
      <c r="R105" s="36">
        <f>SUMIFS(СВЦЭМ!$C$33:$C$776,СВЦЭМ!$A$33:$A$776,$A105,СВЦЭМ!$B$33:$B$776,R$83)+'СЕТ СН'!$H$9+СВЦЭМ!$D$10+'СЕТ СН'!$H$5-'СЕТ СН'!$H$17</f>
        <v>3297.45501814</v>
      </c>
      <c r="S105" s="36">
        <f>SUMIFS(СВЦЭМ!$C$33:$C$776,СВЦЭМ!$A$33:$A$776,$A105,СВЦЭМ!$B$33:$B$776,S$83)+'СЕТ СН'!$H$9+СВЦЭМ!$D$10+'СЕТ СН'!$H$5-'СЕТ СН'!$H$17</f>
        <v>3321.0821107800002</v>
      </c>
      <c r="T105" s="36">
        <f>SUMIFS(СВЦЭМ!$C$33:$C$776,СВЦЭМ!$A$33:$A$776,$A105,СВЦЭМ!$B$33:$B$776,T$83)+'СЕТ СН'!$H$9+СВЦЭМ!$D$10+'СЕТ СН'!$H$5-'СЕТ СН'!$H$17</f>
        <v>3339.6604433500002</v>
      </c>
      <c r="U105" s="36">
        <f>SUMIFS(СВЦЭМ!$C$33:$C$776,СВЦЭМ!$A$33:$A$776,$A105,СВЦЭМ!$B$33:$B$776,U$83)+'СЕТ СН'!$H$9+СВЦЭМ!$D$10+'СЕТ СН'!$H$5-'СЕТ СН'!$H$17</f>
        <v>3374.5121200100002</v>
      </c>
      <c r="V105" s="36">
        <f>SUMIFS(СВЦЭМ!$C$33:$C$776,СВЦЭМ!$A$33:$A$776,$A105,СВЦЭМ!$B$33:$B$776,V$83)+'СЕТ СН'!$H$9+СВЦЭМ!$D$10+'СЕТ СН'!$H$5-'СЕТ СН'!$H$17</f>
        <v>3383.2360763500001</v>
      </c>
      <c r="W105" s="36">
        <f>SUMIFS(СВЦЭМ!$C$33:$C$776,СВЦЭМ!$A$33:$A$776,$A105,СВЦЭМ!$B$33:$B$776,W$83)+'СЕТ СН'!$H$9+СВЦЭМ!$D$10+'СЕТ СН'!$H$5-'СЕТ СН'!$H$17</f>
        <v>3386.5905141900002</v>
      </c>
      <c r="X105" s="36">
        <f>SUMIFS(СВЦЭМ!$C$33:$C$776,СВЦЭМ!$A$33:$A$776,$A105,СВЦЭМ!$B$33:$B$776,X$83)+'СЕТ СН'!$H$9+СВЦЭМ!$D$10+'СЕТ СН'!$H$5-'СЕТ СН'!$H$17</f>
        <v>3357.27499618</v>
      </c>
      <c r="Y105" s="36">
        <f>SUMIFS(СВЦЭМ!$C$33:$C$776,СВЦЭМ!$A$33:$A$776,$A105,СВЦЭМ!$B$33:$B$776,Y$83)+'СЕТ СН'!$H$9+СВЦЭМ!$D$10+'СЕТ СН'!$H$5-'СЕТ СН'!$H$17</f>
        <v>3326.8224134100001</v>
      </c>
    </row>
    <row r="106" spans="1:25" ht="15.75" x14ac:dyDescent="0.2">
      <c r="A106" s="35">
        <f t="shared" si="2"/>
        <v>43731</v>
      </c>
      <c r="B106" s="36">
        <f>SUMIFS(СВЦЭМ!$C$33:$C$776,СВЦЭМ!$A$33:$A$776,$A106,СВЦЭМ!$B$33:$B$776,B$83)+'СЕТ СН'!$H$9+СВЦЭМ!$D$10+'СЕТ СН'!$H$5-'СЕТ СН'!$H$17</f>
        <v>3391.2512292500001</v>
      </c>
      <c r="C106" s="36">
        <f>SUMIFS(СВЦЭМ!$C$33:$C$776,СВЦЭМ!$A$33:$A$776,$A106,СВЦЭМ!$B$33:$B$776,C$83)+'СЕТ СН'!$H$9+СВЦЭМ!$D$10+'СЕТ СН'!$H$5-'СЕТ СН'!$H$17</f>
        <v>3421.9885839099998</v>
      </c>
      <c r="D106" s="36">
        <f>SUMIFS(СВЦЭМ!$C$33:$C$776,СВЦЭМ!$A$33:$A$776,$A106,СВЦЭМ!$B$33:$B$776,D$83)+'СЕТ СН'!$H$9+СВЦЭМ!$D$10+'СЕТ СН'!$H$5-'СЕТ СН'!$H$17</f>
        <v>3453.83583636</v>
      </c>
      <c r="E106" s="36">
        <f>SUMIFS(СВЦЭМ!$C$33:$C$776,СВЦЭМ!$A$33:$A$776,$A106,СВЦЭМ!$B$33:$B$776,E$83)+'СЕТ СН'!$H$9+СВЦЭМ!$D$10+'СЕТ СН'!$H$5-'СЕТ СН'!$H$17</f>
        <v>3470.01890637</v>
      </c>
      <c r="F106" s="36">
        <f>SUMIFS(СВЦЭМ!$C$33:$C$776,СВЦЭМ!$A$33:$A$776,$A106,СВЦЭМ!$B$33:$B$776,F$83)+'СЕТ СН'!$H$9+СВЦЭМ!$D$10+'СЕТ СН'!$H$5-'СЕТ СН'!$H$17</f>
        <v>3475.98676514</v>
      </c>
      <c r="G106" s="36">
        <f>SUMIFS(СВЦЭМ!$C$33:$C$776,СВЦЭМ!$A$33:$A$776,$A106,СВЦЭМ!$B$33:$B$776,G$83)+'СЕТ СН'!$H$9+СВЦЭМ!$D$10+'СЕТ СН'!$H$5-'СЕТ СН'!$H$17</f>
        <v>3462.1807285300001</v>
      </c>
      <c r="H106" s="36">
        <f>SUMIFS(СВЦЭМ!$C$33:$C$776,СВЦЭМ!$A$33:$A$776,$A106,СВЦЭМ!$B$33:$B$776,H$83)+'СЕТ СН'!$H$9+СВЦЭМ!$D$10+'СЕТ СН'!$H$5-'СЕТ СН'!$H$17</f>
        <v>3412.2534412700002</v>
      </c>
      <c r="I106" s="36">
        <f>SUMIFS(СВЦЭМ!$C$33:$C$776,СВЦЭМ!$A$33:$A$776,$A106,СВЦЭМ!$B$33:$B$776,I$83)+'СЕТ СН'!$H$9+СВЦЭМ!$D$10+'СЕТ СН'!$H$5-'СЕТ СН'!$H$17</f>
        <v>3336.3048109000001</v>
      </c>
      <c r="J106" s="36">
        <f>SUMIFS(СВЦЭМ!$C$33:$C$776,СВЦЭМ!$A$33:$A$776,$A106,СВЦЭМ!$B$33:$B$776,J$83)+'СЕТ СН'!$H$9+СВЦЭМ!$D$10+'СЕТ СН'!$H$5-'СЕТ СН'!$H$17</f>
        <v>3319.4165863200001</v>
      </c>
      <c r="K106" s="36">
        <f>SUMIFS(СВЦЭМ!$C$33:$C$776,СВЦЭМ!$A$33:$A$776,$A106,СВЦЭМ!$B$33:$B$776,K$83)+'СЕТ СН'!$H$9+СВЦЭМ!$D$10+'СЕТ СН'!$H$5-'СЕТ СН'!$H$17</f>
        <v>3299.88196788</v>
      </c>
      <c r="L106" s="36">
        <f>SUMIFS(СВЦЭМ!$C$33:$C$776,СВЦЭМ!$A$33:$A$776,$A106,СВЦЭМ!$B$33:$B$776,L$83)+'СЕТ СН'!$H$9+СВЦЭМ!$D$10+'СЕТ СН'!$H$5-'СЕТ СН'!$H$17</f>
        <v>3291.3287279199999</v>
      </c>
      <c r="M106" s="36">
        <f>SUMIFS(СВЦЭМ!$C$33:$C$776,СВЦЭМ!$A$33:$A$776,$A106,СВЦЭМ!$B$33:$B$776,M$83)+'СЕТ СН'!$H$9+СВЦЭМ!$D$10+'СЕТ СН'!$H$5-'СЕТ СН'!$H$17</f>
        <v>3295.6841682899999</v>
      </c>
      <c r="N106" s="36">
        <f>SUMIFS(СВЦЭМ!$C$33:$C$776,СВЦЭМ!$A$33:$A$776,$A106,СВЦЭМ!$B$33:$B$776,N$83)+'СЕТ СН'!$H$9+СВЦЭМ!$D$10+'СЕТ СН'!$H$5-'СЕТ СН'!$H$17</f>
        <v>3299.1913917699999</v>
      </c>
      <c r="O106" s="36">
        <f>SUMIFS(СВЦЭМ!$C$33:$C$776,СВЦЭМ!$A$33:$A$776,$A106,СВЦЭМ!$B$33:$B$776,O$83)+'СЕТ СН'!$H$9+СВЦЭМ!$D$10+'СЕТ СН'!$H$5-'СЕТ СН'!$H$17</f>
        <v>3306.01645844</v>
      </c>
      <c r="P106" s="36">
        <f>SUMIFS(СВЦЭМ!$C$33:$C$776,СВЦЭМ!$A$33:$A$776,$A106,СВЦЭМ!$B$33:$B$776,P$83)+'СЕТ СН'!$H$9+СВЦЭМ!$D$10+'СЕТ СН'!$H$5-'СЕТ СН'!$H$17</f>
        <v>3308.20324867</v>
      </c>
      <c r="Q106" s="36">
        <f>SUMIFS(СВЦЭМ!$C$33:$C$776,СВЦЭМ!$A$33:$A$776,$A106,СВЦЭМ!$B$33:$B$776,Q$83)+'СЕТ СН'!$H$9+СВЦЭМ!$D$10+'СЕТ СН'!$H$5-'СЕТ СН'!$H$17</f>
        <v>3317.9947417399999</v>
      </c>
      <c r="R106" s="36">
        <f>SUMIFS(СВЦЭМ!$C$33:$C$776,СВЦЭМ!$A$33:$A$776,$A106,СВЦЭМ!$B$33:$B$776,R$83)+'СЕТ СН'!$H$9+СВЦЭМ!$D$10+'СЕТ СН'!$H$5-'СЕТ СН'!$H$17</f>
        <v>3275.0538468599998</v>
      </c>
      <c r="S106" s="36">
        <f>SUMIFS(СВЦЭМ!$C$33:$C$776,СВЦЭМ!$A$33:$A$776,$A106,СВЦЭМ!$B$33:$B$776,S$83)+'СЕТ СН'!$H$9+СВЦЭМ!$D$10+'СЕТ СН'!$H$5-'СЕТ СН'!$H$17</f>
        <v>3231.7482082699999</v>
      </c>
      <c r="T106" s="36">
        <f>SUMIFS(СВЦЭМ!$C$33:$C$776,СВЦЭМ!$A$33:$A$776,$A106,СВЦЭМ!$B$33:$B$776,T$83)+'СЕТ СН'!$H$9+СВЦЭМ!$D$10+'СЕТ СН'!$H$5-'СЕТ СН'!$H$17</f>
        <v>3242.8946188899999</v>
      </c>
      <c r="U106" s="36">
        <f>SUMIFS(СВЦЭМ!$C$33:$C$776,СВЦЭМ!$A$33:$A$776,$A106,СВЦЭМ!$B$33:$B$776,U$83)+'СЕТ СН'!$H$9+СВЦЭМ!$D$10+'СЕТ СН'!$H$5-'СЕТ СН'!$H$17</f>
        <v>3281.9011331000002</v>
      </c>
      <c r="V106" s="36">
        <f>SUMIFS(СВЦЭМ!$C$33:$C$776,СВЦЭМ!$A$33:$A$776,$A106,СВЦЭМ!$B$33:$B$776,V$83)+'СЕТ СН'!$H$9+СВЦЭМ!$D$10+'СЕТ СН'!$H$5-'СЕТ СН'!$H$17</f>
        <v>3287.7493259100002</v>
      </c>
      <c r="W106" s="36">
        <f>SUMIFS(СВЦЭМ!$C$33:$C$776,СВЦЭМ!$A$33:$A$776,$A106,СВЦЭМ!$B$33:$B$776,W$83)+'СЕТ СН'!$H$9+СВЦЭМ!$D$10+'СЕТ СН'!$H$5-'СЕТ СН'!$H$17</f>
        <v>3290.2064415300001</v>
      </c>
      <c r="X106" s="36">
        <f>SUMIFS(СВЦЭМ!$C$33:$C$776,СВЦЭМ!$A$33:$A$776,$A106,СВЦЭМ!$B$33:$B$776,X$83)+'СЕТ СН'!$H$9+СВЦЭМ!$D$10+'СЕТ СН'!$H$5-'СЕТ СН'!$H$17</f>
        <v>3257.1278736700001</v>
      </c>
      <c r="Y106" s="36">
        <f>SUMIFS(СВЦЭМ!$C$33:$C$776,СВЦЭМ!$A$33:$A$776,$A106,СВЦЭМ!$B$33:$B$776,Y$83)+'СЕТ СН'!$H$9+СВЦЭМ!$D$10+'СЕТ СН'!$H$5-'СЕТ СН'!$H$17</f>
        <v>3283.9169326199999</v>
      </c>
    </row>
    <row r="107" spans="1:25" ht="15.75" x14ac:dyDescent="0.2">
      <c r="A107" s="35">
        <f t="shared" si="2"/>
        <v>43732</v>
      </c>
      <c r="B107" s="36">
        <f>SUMIFS(СВЦЭМ!$C$33:$C$776,СВЦЭМ!$A$33:$A$776,$A107,СВЦЭМ!$B$33:$B$776,B$83)+'СЕТ СН'!$H$9+СВЦЭМ!$D$10+'СЕТ СН'!$H$5-'СЕТ СН'!$H$17</f>
        <v>3390.6107076200001</v>
      </c>
      <c r="C107" s="36">
        <f>SUMIFS(СВЦЭМ!$C$33:$C$776,СВЦЭМ!$A$33:$A$776,$A107,СВЦЭМ!$B$33:$B$776,C$83)+'СЕТ СН'!$H$9+СВЦЭМ!$D$10+'СЕТ СН'!$H$5-'СЕТ СН'!$H$17</f>
        <v>3418.4920348200003</v>
      </c>
      <c r="D107" s="36">
        <f>SUMIFS(СВЦЭМ!$C$33:$C$776,СВЦЭМ!$A$33:$A$776,$A107,СВЦЭМ!$B$33:$B$776,D$83)+'СЕТ СН'!$H$9+СВЦЭМ!$D$10+'СЕТ СН'!$H$5-'СЕТ СН'!$H$17</f>
        <v>3429.9266378000002</v>
      </c>
      <c r="E107" s="36">
        <f>SUMIFS(СВЦЭМ!$C$33:$C$776,СВЦЭМ!$A$33:$A$776,$A107,СВЦЭМ!$B$33:$B$776,E$83)+'СЕТ СН'!$H$9+СВЦЭМ!$D$10+'СЕТ СН'!$H$5-'СЕТ СН'!$H$17</f>
        <v>3436.27607493</v>
      </c>
      <c r="F107" s="36">
        <f>SUMIFS(СВЦЭМ!$C$33:$C$776,СВЦЭМ!$A$33:$A$776,$A107,СВЦЭМ!$B$33:$B$776,F$83)+'СЕТ СН'!$H$9+СВЦЭМ!$D$10+'СЕТ СН'!$H$5-'СЕТ СН'!$H$17</f>
        <v>3427.59004908</v>
      </c>
      <c r="G107" s="36">
        <f>SUMIFS(СВЦЭМ!$C$33:$C$776,СВЦЭМ!$A$33:$A$776,$A107,СВЦЭМ!$B$33:$B$776,G$83)+'СЕТ СН'!$H$9+СВЦЭМ!$D$10+'СЕТ СН'!$H$5-'СЕТ СН'!$H$17</f>
        <v>3417.0459306399998</v>
      </c>
      <c r="H107" s="36">
        <f>SUMIFS(СВЦЭМ!$C$33:$C$776,СВЦЭМ!$A$33:$A$776,$A107,СВЦЭМ!$B$33:$B$776,H$83)+'СЕТ СН'!$H$9+СВЦЭМ!$D$10+'СЕТ СН'!$H$5-'СЕТ СН'!$H$17</f>
        <v>3371.0463816500001</v>
      </c>
      <c r="I107" s="36">
        <f>SUMIFS(СВЦЭМ!$C$33:$C$776,СВЦЭМ!$A$33:$A$776,$A107,СВЦЭМ!$B$33:$B$776,I$83)+'СЕТ СН'!$H$9+СВЦЭМ!$D$10+'СЕТ СН'!$H$5-'СЕТ СН'!$H$17</f>
        <v>3323.3711316899999</v>
      </c>
      <c r="J107" s="36">
        <f>SUMIFS(СВЦЭМ!$C$33:$C$776,СВЦЭМ!$A$33:$A$776,$A107,СВЦЭМ!$B$33:$B$776,J$83)+'СЕТ СН'!$H$9+СВЦЭМ!$D$10+'СЕТ СН'!$H$5-'СЕТ СН'!$H$17</f>
        <v>3314.8422189000003</v>
      </c>
      <c r="K107" s="36">
        <f>SUMIFS(СВЦЭМ!$C$33:$C$776,СВЦЭМ!$A$33:$A$776,$A107,СВЦЭМ!$B$33:$B$776,K$83)+'СЕТ СН'!$H$9+СВЦЭМ!$D$10+'СЕТ СН'!$H$5-'СЕТ СН'!$H$17</f>
        <v>3319.8377312699999</v>
      </c>
      <c r="L107" s="36">
        <f>SUMIFS(СВЦЭМ!$C$33:$C$776,СВЦЭМ!$A$33:$A$776,$A107,СВЦЭМ!$B$33:$B$776,L$83)+'СЕТ СН'!$H$9+СВЦЭМ!$D$10+'СЕТ СН'!$H$5-'СЕТ СН'!$H$17</f>
        <v>3319.0201216800001</v>
      </c>
      <c r="M107" s="36">
        <f>SUMIFS(СВЦЭМ!$C$33:$C$776,СВЦЭМ!$A$33:$A$776,$A107,СВЦЭМ!$B$33:$B$776,M$83)+'СЕТ СН'!$H$9+СВЦЭМ!$D$10+'СЕТ СН'!$H$5-'СЕТ СН'!$H$17</f>
        <v>3314.7254917499999</v>
      </c>
      <c r="N107" s="36">
        <f>SUMIFS(СВЦЭМ!$C$33:$C$776,СВЦЭМ!$A$33:$A$776,$A107,СВЦЭМ!$B$33:$B$776,N$83)+'СЕТ СН'!$H$9+СВЦЭМ!$D$10+'СЕТ СН'!$H$5-'СЕТ СН'!$H$17</f>
        <v>3309.80267938</v>
      </c>
      <c r="O107" s="36">
        <f>SUMIFS(СВЦЭМ!$C$33:$C$776,СВЦЭМ!$A$33:$A$776,$A107,СВЦЭМ!$B$33:$B$776,O$83)+'СЕТ СН'!$H$9+СВЦЭМ!$D$10+'СЕТ СН'!$H$5-'СЕТ СН'!$H$17</f>
        <v>3312.7853857300001</v>
      </c>
      <c r="P107" s="36">
        <f>SUMIFS(СВЦЭМ!$C$33:$C$776,СВЦЭМ!$A$33:$A$776,$A107,СВЦЭМ!$B$33:$B$776,P$83)+'СЕТ СН'!$H$9+СВЦЭМ!$D$10+'СЕТ СН'!$H$5-'СЕТ СН'!$H$17</f>
        <v>3312.2289148600003</v>
      </c>
      <c r="Q107" s="36">
        <f>SUMIFS(СВЦЭМ!$C$33:$C$776,СВЦЭМ!$A$33:$A$776,$A107,СВЦЭМ!$B$33:$B$776,Q$83)+'СЕТ СН'!$H$9+СВЦЭМ!$D$10+'СЕТ СН'!$H$5-'СЕТ СН'!$H$17</f>
        <v>3312.0388450099999</v>
      </c>
      <c r="R107" s="36">
        <f>SUMIFS(СВЦЭМ!$C$33:$C$776,СВЦЭМ!$A$33:$A$776,$A107,СВЦЭМ!$B$33:$B$776,R$83)+'СЕТ СН'!$H$9+СВЦЭМ!$D$10+'СЕТ СН'!$H$5-'СЕТ СН'!$H$17</f>
        <v>3273.5327418300003</v>
      </c>
      <c r="S107" s="36">
        <f>SUMIFS(СВЦЭМ!$C$33:$C$776,СВЦЭМ!$A$33:$A$776,$A107,СВЦЭМ!$B$33:$B$776,S$83)+'СЕТ СН'!$H$9+СВЦЭМ!$D$10+'СЕТ СН'!$H$5-'СЕТ СН'!$H$17</f>
        <v>3232.98146696</v>
      </c>
      <c r="T107" s="36">
        <f>SUMIFS(СВЦЭМ!$C$33:$C$776,СВЦЭМ!$A$33:$A$776,$A107,СВЦЭМ!$B$33:$B$776,T$83)+'СЕТ СН'!$H$9+СВЦЭМ!$D$10+'СЕТ СН'!$H$5-'СЕТ СН'!$H$17</f>
        <v>3235.5250746000002</v>
      </c>
      <c r="U107" s="36">
        <f>SUMIFS(СВЦЭМ!$C$33:$C$776,СВЦЭМ!$A$33:$A$776,$A107,СВЦЭМ!$B$33:$B$776,U$83)+'СЕТ СН'!$H$9+СВЦЭМ!$D$10+'СЕТ СН'!$H$5-'СЕТ СН'!$H$17</f>
        <v>3265.4306428300001</v>
      </c>
      <c r="V107" s="36">
        <f>SUMIFS(СВЦЭМ!$C$33:$C$776,СВЦЭМ!$A$33:$A$776,$A107,СВЦЭМ!$B$33:$B$776,V$83)+'СЕТ СН'!$H$9+СВЦЭМ!$D$10+'СЕТ СН'!$H$5-'СЕТ СН'!$H$17</f>
        <v>3273.0578854999999</v>
      </c>
      <c r="W107" s="36">
        <f>SUMIFS(СВЦЭМ!$C$33:$C$776,СВЦЭМ!$A$33:$A$776,$A107,СВЦЭМ!$B$33:$B$776,W$83)+'СЕТ СН'!$H$9+СВЦЭМ!$D$10+'СЕТ СН'!$H$5-'СЕТ СН'!$H$17</f>
        <v>3261.7233278799999</v>
      </c>
      <c r="X107" s="36">
        <f>SUMIFS(СВЦЭМ!$C$33:$C$776,СВЦЭМ!$A$33:$A$776,$A107,СВЦЭМ!$B$33:$B$776,X$83)+'СЕТ СН'!$H$9+СВЦЭМ!$D$10+'СЕТ СН'!$H$5-'СЕТ СН'!$H$17</f>
        <v>3232.8437664799999</v>
      </c>
      <c r="Y107" s="36">
        <f>SUMIFS(СВЦЭМ!$C$33:$C$776,СВЦЭМ!$A$33:$A$776,$A107,СВЦЭМ!$B$33:$B$776,Y$83)+'СЕТ СН'!$H$9+СВЦЭМ!$D$10+'СЕТ СН'!$H$5-'СЕТ СН'!$H$17</f>
        <v>3275.90866422</v>
      </c>
    </row>
    <row r="108" spans="1:25" ht="15.75" x14ac:dyDescent="0.2">
      <c r="A108" s="35">
        <f t="shared" si="2"/>
        <v>43733</v>
      </c>
      <c r="B108" s="36">
        <f>SUMIFS(СВЦЭМ!$C$33:$C$776,СВЦЭМ!$A$33:$A$776,$A108,СВЦЭМ!$B$33:$B$776,B$83)+'СЕТ СН'!$H$9+СВЦЭМ!$D$10+'СЕТ СН'!$H$5-'СЕТ СН'!$H$17</f>
        <v>3333.1782414600002</v>
      </c>
      <c r="C108" s="36">
        <f>SUMIFS(СВЦЭМ!$C$33:$C$776,СВЦЭМ!$A$33:$A$776,$A108,СВЦЭМ!$B$33:$B$776,C$83)+'СЕТ СН'!$H$9+СВЦЭМ!$D$10+'СЕТ СН'!$H$5-'СЕТ СН'!$H$17</f>
        <v>3363.61501159</v>
      </c>
      <c r="D108" s="36">
        <f>SUMIFS(СВЦЭМ!$C$33:$C$776,СВЦЭМ!$A$33:$A$776,$A108,СВЦЭМ!$B$33:$B$776,D$83)+'СЕТ СН'!$H$9+СВЦЭМ!$D$10+'СЕТ СН'!$H$5-'СЕТ СН'!$H$17</f>
        <v>3379.7675195100001</v>
      </c>
      <c r="E108" s="36">
        <f>SUMIFS(СВЦЭМ!$C$33:$C$776,СВЦЭМ!$A$33:$A$776,$A108,СВЦЭМ!$B$33:$B$776,E$83)+'СЕТ СН'!$H$9+СВЦЭМ!$D$10+'СЕТ СН'!$H$5-'СЕТ СН'!$H$17</f>
        <v>3377.9236012000001</v>
      </c>
      <c r="F108" s="36">
        <f>SUMIFS(СВЦЭМ!$C$33:$C$776,СВЦЭМ!$A$33:$A$776,$A108,СВЦЭМ!$B$33:$B$776,F$83)+'СЕТ СН'!$H$9+СВЦЭМ!$D$10+'СЕТ СН'!$H$5-'СЕТ СН'!$H$17</f>
        <v>3378.2705854699998</v>
      </c>
      <c r="G108" s="36">
        <f>SUMIFS(СВЦЭМ!$C$33:$C$776,СВЦЭМ!$A$33:$A$776,$A108,СВЦЭМ!$B$33:$B$776,G$83)+'СЕТ СН'!$H$9+СВЦЭМ!$D$10+'СЕТ СН'!$H$5-'СЕТ СН'!$H$17</f>
        <v>3364.2900640500002</v>
      </c>
      <c r="H108" s="36">
        <f>SUMIFS(СВЦЭМ!$C$33:$C$776,СВЦЭМ!$A$33:$A$776,$A108,СВЦЭМ!$B$33:$B$776,H$83)+'СЕТ СН'!$H$9+СВЦЭМ!$D$10+'СЕТ СН'!$H$5-'СЕТ СН'!$H$17</f>
        <v>3317.8276883799999</v>
      </c>
      <c r="I108" s="36">
        <f>SUMIFS(СВЦЭМ!$C$33:$C$776,СВЦЭМ!$A$33:$A$776,$A108,СВЦЭМ!$B$33:$B$776,I$83)+'СЕТ СН'!$H$9+СВЦЭМ!$D$10+'СЕТ СН'!$H$5-'СЕТ СН'!$H$17</f>
        <v>3270.6893224300002</v>
      </c>
      <c r="J108" s="36">
        <f>SUMIFS(СВЦЭМ!$C$33:$C$776,СВЦЭМ!$A$33:$A$776,$A108,СВЦЭМ!$B$33:$B$776,J$83)+'СЕТ СН'!$H$9+СВЦЭМ!$D$10+'СЕТ СН'!$H$5-'СЕТ СН'!$H$17</f>
        <v>3243.5854525300001</v>
      </c>
      <c r="K108" s="36">
        <f>SUMIFS(СВЦЭМ!$C$33:$C$776,СВЦЭМ!$A$33:$A$776,$A108,СВЦЭМ!$B$33:$B$776,K$83)+'СЕТ СН'!$H$9+СВЦЭМ!$D$10+'СЕТ СН'!$H$5-'СЕТ СН'!$H$17</f>
        <v>3231.7463791800001</v>
      </c>
      <c r="L108" s="36">
        <f>SUMIFS(СВЦЭМ!$C$33:$C$776,СВЦЭМ!$A$33:$A$776,$A108,СВЦЭМ!$B$33:$B$776,L$83)+'СЕТ СН'!$H$9+СВЦЭМ!$D$10+'СЕТ СН'!$H$5-'СЕТ СН'!$H$17</f>
        <v>3235.1519134499999</v>
      </c>
      <c r="M108" s="36">
        <f>SUMIFS(СВЦЭМ!$C$33:$C$776,СВЦЭМ!$A$33:$A$776,$A108,СВЦЭМ!$B$33:$B$776,M$83)+'СЕТ СН'!$H$9+СВЦЭМ!$D$10+'СЕТ СН'!$H$5-'СЕТ СН'!$H$17</f>
        <v>3245.8876685999999</v>
      </c>
      <c r="N108" s="36">
        <f>SUMIFS(СВЦЭМ!$C$33:$C$776,СВЦЭМ!$A$33:$A$776,$A108,СВЦЭМ!$B$33:$B$776,N$83)+'СЕТ СН'!$H$9+СВЦЭМ!$D$10+'СЕТ СН'!$H$5-'СЕТ СН'!$H$17</f>
        <v>3254.4054099599998</v>
      </c>
      <c r="O108" s="36">
        <f>SUMIFS(СВЦЭМ!$C$33:$C$776,СВЦЭМ!$A$33:$A$776,$A108,СВЦЭМ!$B$33:$B$776,O$83)+'СЕТ СН'!$H$9+СВЦЭМ!$D$10+'СЕТ СН'!$H$5-'СЕТ СН'!$H$17</f>
        <v>3258.1193847200002</v>
      </c>
      <c r="P108" s="36">
        <f>SUMIFS(СВЦЭМ!$C$33:$C$776,СВЦЭМ!$A$33:$A$776,$A108,СВЦЭМ!$B$33:$B$776,P$83)+'СЕТ СН'!$H$9+СВЦЭМ!$D$10+'СЕТ СН'!$H$5-'СЕТ СН'!$H$17</f>
        <v>3268.1766863900002</v>
      </c>
      <c r="Q108" s="36">
        <f>SUMIFS(СВЦЭМ!$C$33:$C$776,СВЦЭМ!$A$33:$A$776,$A108,СВЦЭМ!$B$33:$B$776,Q$83)+'СЕТ СН'!$H$9+СВЦЭМ!$D$10+'СЕТ СН'!$H$5-'СЕТ СН'!$H$17</f>
        <v>3271.6718801699999</v>
      </c>
      <c r="R108" s="36">
        <f>SUMIFS(СВЦЭМ!$C$33:$C$776,СВЦЭМ!$A$33:$A$776,$A108,СВЦЭМ!$B$33:$B$776,R$83)+'СЕТ СН'!$H$9+СВЦЭМ!$D$10+'СЕТ СН'!$H$5-'СЕТ СН'!$H$17</f>
        <v>3282.0749693500002</v>
      </c>
      <c r="S108" s="36">
        <f>SUMIFS(СВЦЭМ!$C$33:$C$776,СВЦЭМ!$A$33:$A$776,$A108,СВЦЭМ!$B$33:$B$776,S$83)+'СЕТ СН'!$H$9+СВЦЭМ!$D$10+'СЕТ СН'!$H$5-'СЕТ СН'!$H$17</f>
        <v>3288.3893732400002</v>
      </c>
      <c r="T108" s="36">
        <f>SUMIFS(СВЦЭМ!$C$33:$C$776,СВЦЭМ!$A$33:$A$776,$A108,СВЦЭМ!$B$33:$B$776,T$83)+'СЕТ СН'!$H$9+СВЦЭМ!$D$10+'СЕТ СН'!$H$5-'СЕТ СН'!$H$17</f>
        <v>3286.6989658699999</v>
      </c>
      <c r="U108" s="36">
        <f>SUMIFS(СВЦЭМ!$C$33:$C$776,СВЦЭМ!$A$33:$A$776,$A108,СВЦЭМ!$B$33:$B$776,U$83)+'СЕТ СН'!$H$9+СВЦЭМ!$D$10+'СЕТ СН'!$H$5-'СЕТ СН'!$H$17</f>
        <v>3303.57279479</v>
      </c>
      <c r="V108" s="36">
        <f>SUMIFS(СВЦЭМ!$C$33:$C$776,СВЦЭМ!$A$33:$A$776,$A108,СВЦЭМ!$B$33:$B$776,V$83)+'СЕТ СН'!$H$9+СВЦЭМ!$D$10+'СЕТ СН'!$H$5-'СЕТ СН'!$H$17</f>
        <v>3309.11153913</v>
      </c>
      <c r="W108" s="36">
        <f>SUMIFS(СВЦЭМ!$C$33:$C$776,СВЦЭМ!$A$33:$A$776,$A108,СВЦЭМ!$B$33:$B$776,W$83)+'СЕТ СН'!$H$9+СВЦЭМ!$D$10+'СЕТ СН'!$H$5-'СЕТ СН'!$H$17</f>
        <v>3289.38075596</v>
      </c>
      <c r="X108" s="36">
        <f>SUMIFS(СВЦЭМ!$C$33:$C$776,СВЦЭМ!$A$33:$A$776,$A108,СВЦЭМ!$B$33:$B$776,X$83)+'СЕТ СН'!$H$9+СВЦЭМ!$D$10+'СЕТ СН'!$H$5-'СЕТ СН'!$H$17</f>
        <v>3270.2868005600003</v>
      </c>
      <c r="Y108" s="36">
        <f>SUMIFS(СВЦЭМ!$C$33:$C$776,СВЦЭМ!$A$33:$A$776,$A108,СВЦЭМ!$B$33:$B$776,Y$83)+'СЕТ СН'!$H$9+СВЦЭМ!$D$10+'СЕТ СН'!$H$5-'СЕТ СН'!$H$17</f>
        <v>3252.41882485</v>
      </c>
    </row>
    <row r="109" spans="1:25" ht="15.75" x14ac:dyDescent="0.2">
      <c r="A109" s="35">
        <f t="shared" si="2"/>
        <v>43734</v>
      </c>
      <c r="B109" s="36">
        <f>SUMIFS(СВЦЭМ!$C$33:$C$776,СВЦЭМ!$A$33:$A$776,$A109,СВЦЭМ!$B$33:$B$776,B$83)+'СЕТ СН'!$H$9+СВЦЭМ!$D$10+'СЕТ СН'!$H$5-'СЕТ СН'!$H$17</f>
        <v>3309.3747497100003</v>
      </c>
      <c r="C109" s="36">
        <f>SUMIFS(СВЦЭМ!$C$33:$C$776,СВЦЭМ!$A$33:$A$776,$A109,СВЦЭМ!$B$33:$B$776,C$83)+'СЕТ СН'!$H$9+СВЦЭМ!$D$10+'СЕТ СН'!$H$5-'СЕТ СН'!$H$17</f>
        <v>3354.7995275200001</v>
      </c>
      <c r="D109" s="36">
        <f>SUMIFS(СВЦЭМ!$C$33:$C$776,СВЦЭМ!$A$33:$A$776,$A109,СВЦЭМ!$B$33:$B$776,D$83)+'СЕТ СН'!$H$9+СВЦЭМ!$D$10+'СЕТ СН'!$H$5-'СЕТ СН'!$H$17</f>
        <v>3386.11087417</v>
      </c>
      <c r="E109" s="36">
        <f>SUMIFS(СВЦЭМ!$C$33:$C$776,СВЦЭМ!$A$33:$A$776,$A109,СВЦЭМ!$B$33:$B$776,E$83)+'СЕТ СН'!$H$9+СВЦЭМ!$D$10+'СЕТ СН'!$H$5-'СЕТ СН'!$H$17</f>
        <v>3396.3172394200001</v>
      </c>
      <c r="F109" s="36">
        <f>SUMIFS(СВЦЭМ!$C$33:$C$776,СВЦЭМ!$A$33:$A$776,$A109,СВЦЭМ!$B$33:$B$776,F$83)+'СЕТ СН'!$H$9+СВЦЭМ!$D$10+'СЕТ СН'!$H$5-'СЕТ СН'!$H$17</f>
        <v>3384.2763947100002</v>
      </c>
      <c r="G109" s="36">
        <f>SUMIFS(СВЦЭМ!$C$33:$C$776,СВЦЭМ!$A$33:$A$776,$A109,СВЦЭМ!$B$33:$B$776,G$83)+'СЕТ СН'!$H$9+СВЦЭМ!$D$10+'СЕТ СН'!$H$5-'СЕТ СН'!$H$17</f>
        <v>3373.2527439300002</v>
      </c>
      <c r="H109" s="36">
        <f>SUMIFS(СВЦЭМ!$C$33:$C$776,СВЦЭМ!$A$33:$A$776,$A109,СВЦЭМ!$B$33:$B$776,H$83)+'СЕТ СН'!$H$9+СВЦЭМ!$D$10+'СЕТ СН'!$H$5-'СЕТ СН'!$H$17</f>
        <v>3325.8904269599998</v>
      </c>
      <c r="I109" s="36">
        <f>SUMIFS(СВЦЭМ!$C$33:$C$776,СВЦЭМ!$A$33:$A$776,$A109,СВЦЭМ!$B$33:$B$776,I$83)+'СЕТ СН'!$H$9+СВЦЭМ!$D$10+'СЕТ СН'!$H$5-'СЕТ СН'!$H$17</f>
        <v>3295.2684281000002</v>
      </c>
      <c r="J109" s="36">
        <f>SUMIFS(СВЦЭМ!$C$33:$C$776,СВЦЭМ!$A$33:$A$776,$A109,СВЦЭМ!$B$33:$B$776,J$83)+'СЕТ СН'!$H$9+СВЦЭМ!$D$10+'СЕТ СН'!$H$5-'СЕТ СН'!$H$17</f>
        <v>3302.3296626700003</v>
      </c>
      <c r="K109" s="36">
        <f>SUMIFS(СВЦЭМ!$C$33:$C$776,СВЦЭМ!$A$33:$A$776,$A109,СВЦЭМ!$B$33:$B$776,K$83)+'СЕТ СН'!$H$9+СВЦЭМ!$D$10+'СЕТ СН'!$H$5-'СЕТ СН'!$H$17</f>
        <v>3301.32515758</v>
      </c>
      <c r="L109" s="36">
        <f>SUMIFS(СВЦЭМ!$C$33:$C$776,СВЦЭМ!$A$33:$A$776,$A109,СВЦЭМ!$B$33:$B$776,L$83)+'СЕТ СН'!$H$9+СВЦЭМ!$D$10+'СЕТ СН'!$H$5-'СЕТ СН'!$H$17</f>
        <v>3311.3328404200001</v>
      </c>
      <c r="M109" s="36">
        <f>SUMIFS(СВЦЭМ!$C$33:$C$776,СВЦЭМ!$A$33:$A$776,$A109,СВЦЭМ!$B$33:$B$776,M$83)+'СЕТ СН'!$H$9+СВЦЭМ!$D$10+'СЕТ СН'!$H$5-'СЕТ СН'!$H$17</f>
        <v>3302.0786763300002</v>
      </c>
      <c r="N109" s="36">
        <f>SUMIFS(СВЦЭМ!$C$33:$C$776,СВЦЭМ!$A$33:$A$776,$A109,СВЦЭМ!$B$33:$B$776,N$83)+'СЕТ СН'!$H$9+СВЦЭМ!$D$10+'СЕТ СН'!$H$5-'СЕТ СН'!$H$17</f>
        <v>3295.8275989900003</v>
      </c>
      <c r="O109" s="36">
        <f>SUMIFS(СВЦЭМ!$C$33:$C$776,СВЦЭМ!$A$33:$A$776,$A109,СВЦЭМ!$B$33:$B$776,O$83)+'СЕТ СН'!$H$9+СВЦЭМ!$D$10+'СЕТ СН'!$H$5-'СЕТ СН'!$H$17</f>
        <v>3287.9446401099999</v>
      </c>
      <c r="P109" s="36">
        <f>SUMIFS(СВЦЭМ!$C$33:$C$776,СВЦЭМ!$A$33:$A$776,$A109,СВЦЭМ!$B$33:$B$776,P$83)+'СЕТ СН'!$H$9+СВЦЭМ!$D$10+'СЕТ СН'!$H$5-'СЕТ СН'!$H$17</f>
        <v>3294.9632442000002</v>
      </c>
      <c r="Q109" s="36">
        <f>SUMIFS(СВЦЭМ!$C$33:$C$776,СВЦЭМ!$A$33:$A$776,$A109,СВЦЭМ!$B$33:$B$776,Q$83)+'СЕТ СН'!$H$9+СВЦЭМ!$D$10+'СЕТ СН'!$H$5-'СЕТ СН'!$H$17</f>
        <v>3293.94816025</v>
      </c>
      <c r="R109" s="36">
        <f>SUMIFS(СВЦЭМ!$C$33:$C$776,СВЦЭМ!$A$33:$A$776,$A109,СВЦЭМ!$B$33:$B$776,R$83)+'СЕТ СН'!$H$9+СВЦЭМ!$D$10+'СЕТ СН'!$H$5-'СЕТ СН'!$H$17</f>
        <v>3281.7456665199998</v>
      </c>
      <c r="S109" s="36">
        <f>SUMIFS(СВЦЭМ!$C$33:$C$776,СВЦЭМ!$A$33:$A$776,$A109,СВЦЭМ!$B$33:$B$776,S$83)+'СЕТ СН'!$H$9+СВЦЭМ!$D$10+'СЕТ СН'!$H$5-'СЕТ СН'!$H$17</f>
        <v>3224.2996347799999</v>
      </c>
      <c r="T109" s="36">
        <f>SUMIFS(СВЦЭМ!$C$33:$C$776,СВЦЭМ!$A$33:$A$776,$A109,СВЦЭМ!$B$33:$B$776,T$83)+'СЕТ СН'!$H$9+СВЦЭМ!$D$10+'СЕТ СН'!$H$5-'СЕТ СН'!$H$17</f>
        <v>3222.9542789299999</v>
      </c>
      <c r="U109" s="36">
        <f>SUMIFS(СВЦЭМ!$C$33:$C$776,СВЦЭМ!$A$33:$A$776,$A109,СВЦЭМ!$B$33:$B$776,U$83)+'СЕТ СН'!$H$9+СВЦЭМ!$D$10+'СЕТ СН'!$H$5-'СЕТ СН'!$H$17</f>
        <v>3250.2087434099999</v>
      </c>
      <c r="V109" s="36">
        <f>SUMIFS(СВЦЭМ!$C$33:$C$776,СВЦЭМ!$A$33:$A$776,$A109,СВЦЭМ!$B$33:$B$776,V$83)+'СЕТ СН'!$H$9+СВЦЭМ!$D$10+'СЕТ СН'!$H$5-'СЕТ СН'!$H$17</f>
        <v>3270.7709918700002</v>
      </c>
      <c r="W109" s="36">
        <f>SUMIFS(СВЦЭМ!$C$33:$C$776,СВЦЭМ!$A$33:$A$776,$A109,СВЦЭМ!$B$33:$B$776,W$83)+'СЕТ СН'!$H$9+СВЦЭМ!$D$10+'СЕТ СН'!$H$5-'СЕТ СН'!$H$17</f>
        <v>3260.8482992600002</v>
      </c>
      <c r="X109" s="36">
        <f>SUMIFS(СВЦЭМ!$C$33:$C$776,СВЦЭМ!$A$33:$A$776,$A109,СВЦЭМ!$B$33:$B$776,X$83)+'СЕТ СН'!$H$9+СВЦЭМ!$D$10+'СЕТ СН'!$H$5-'СЕТ СН'!$H$17</f>
        <v>3223.4799518099999</v>
      </c>
      <c r="Y109" s="36">
        <f>SUMIFS(СВЦЭМ!$C$33:$C$776,СВЦЭМ!$A$33:$A$776,$A109,СВЦЭМ!$B$33:$B$776,Y$83)+'СЕТ СН'!$H$9+СВЦЭМ!$D$10+'СЕТ СН'!$H$5-'СЕТ СН'!$H$17</f>
        <v>3250.1646810900002</v>
      </c>
    </row>
    <row r="110" spans="1:25" ht="15.75" x14ac:dyDescent="0.2">
      <c r="A110" s="35">
        <f t="shared" si="2"/>
        <v>43735</v>
      </c>
      <c r="B110" s="36">
        <f>SUMIFS(СВЦЭМ!$C$33:$C$776,СВЦЭМ!$A$33:$A$776,$A110,СВЦЭМ!$B$33:$B$776,B$83)+'СЕТ СН'!$H$9+СВЦЭМ!$D$10+'СЕТ СН'!$H$5-'СЕТ СН'!$H$17</f>
        <v>3343.3950782400002</v>
      </c>
      <c r="C110" s="36">
        <f>SUMIFS(СВЦЭМ!$C$33:$C$776,СВЦЭМ!$A$33:$A$776,$A110,СВЦЭМ!$B$33:$B$776,C$83)+'СЕТ СН'!$H$9+СВЦЭМ!$D$10+'СЕТ СН'!$H$5-'СЕТ СН'!$H$17</f>
        <v>3377.2775458699998</v>
      </c>
      <c r="D110" s="36">
        <f>SUMIFS(СВЦЭМ!$C$33:$C$776,СВЦЭМ!$A$33:$A$776,$A110,СВЦЭМ!$B$33:$B$776,D$83)+'СЕТ СН'!$H$9+СВЦЭМ!$D$10+'СЕТ СН'!$H$5-'СЕТ СН'!$H$17</f>
        <v>3402.3915518399999</v>
      </c>
      <c r="E110" s="36">
        <f>SUMIFS(СВЦЭМ!$C$33:$C$776,СВЦЭМ!$A$33:$A$776,$A110,СВЦЭМ!$B$33:$B$776,E$83)+'СЕТ СН'!$H$9+СВЦЭМ!$D$10+'СЕТ СН'!$H$5-'СЕТ СН'!$H$17</f>
        <v>3410.41207227</v>
      </c>
      <c r="F110" s="36">
        <f>SUMIFS(СВЦЭМ!$C$33:$C$776,СВЦЭМ!$A$33:$A$776,$A110,СВЦЭМ!$B$33:$B$776,F$83)+'СЕТ СН'!$H$9+СВЦЭМ!$D$10+'СЕТ СН'!$H$5-'СЕТ СН'!$H$17</f>
        <v>3420.4505085700002</v>
      </c>
      <c r="G110" s="36">
        <f>SUMIFS(СВЦЭМ!$C$33:$C$776,СВЦЭМ!$A$33:$A$776,$A110,СВЦЭМ!$B$33:$B$776,G$83)+'СЕТ СН'!$H$9+СВЦЭМ!$D$10+'СЕТ СН'!$H$5-'СЕТ СН'!$H$17</f>
        <v>3395.35251844</v>
      </c>
      <c r="H110" s="36">
        <f>SUMIFS(СВЦЭМ!$C$33:$C$776,СВЦЭМ!$A$33:$A$776,$A110,СВЦЭМ!$B$33:$B$776,H$83)+'СЕТ СН'!$H$9+СВЦЭМ!$D$10+'СЕТ СН'!$H$5-'СЕТ СН'!$H$17</f>
        <v>3351.64360859</v>
      </c>
      <c r="I110" s="36">
        <f>SUMIFS(СВЦЭМ!$C$33:$C$776,СВЦЭМ!$A$33:$A$776,$A110,СВЦЭМ!$B$33:$B$776,I$83)+'СЕТ СН'!$H$9+СВЦЭМ!$D$10+'СЕТ СН'!$H$5-'СЕТ СН'!$H$17</f>
        <v>3295.4707808200001</v>
      </c>
      <c r="J110" s="36">
        <f>SUMIFS(СВЦЭМ!$C$33:$C$776,СВЦЭМ!$A$33:$A$776,$A110,СВЦЭМ!$B$33:$B$776,J$83)+'СЕТ СН'!$H$9+СВЦЭМ!$D$10+'СЕТ СН'!$H$5-'СЕТ СН'!$H$17</f>
        <v>3320.6081455499998</v>
      </c>
      <c r="K110" s="36">
        <f>SUMIFS(СВЦЭМ!$C$33:$C$776,СВЦЭМ!$A$33:$A$776,$A110,СВЦЭМ!$B$33:$B$776,K$83)+'СЕТ СН'!$H$9+СВЦЭМ!$D$10+'СЕТ СН'!$H$5-'СЕТ СН'!$H$17</f>
        <v>3330.37016391</v>
      </c>
      <c r="L110" s="36">
        <f>SUMIFS(СВЦЭМ!$C$33:$C$776,СВЦЭМ!$A$33:$A$776,$A110,СВЦЭМ!$B$33:$B$776,L$83)+'СЕТ СН'!$H$9+СВЦЭМ!$D$10+'СЕТ СН'!$H$5-'СЕТ СН'!$H$17</f>
        <v>3326.28790751</v>
      </c>
      <c r="M110" s="36">
        <f>SUMIFS(СВЦЭМ!$C$33:$C$776,СВЦЭМ!$A$33:$A$776,$A110,СВЦЭМ!$B$33:$B$776,M$83)+'СЕТ СН'!$H$9+СВЦЭМ!$D$10+'СЕТ СН'!$H$5-'СЕТ СН'!$H$17</f>
        <v>3322.70256784</v>
      </c>
      <c r="N110" s="36">
        <f>SUMIFS(СВЦЭМ!$C$33:$C$776,СВЦЭМ!$A$33:$A$776,$A110,СВЦЭМ!$B$33:$B$776,N$83)+'СЕТ СН'!$H$9+СВЦЭМ!$D$10+'СЕТ СН'!$H$5-'СЕТ СН'!$H$17</f>
        <v>3308.8320978900001</v>
      </c>
      <c r="O110" s="36">
        <f>SUMIFS(СВЦЭМ!$C$33:$C$776,СВЦЭМ!$A$33:$A$776,$A110,СВЦЭМ!$B$33:$B$776,O$83)+'СЕТ СН'!$H$9+СВЦЭМ!$D$10+'СЕТ СН'!$H$5-'СЕТ СН'!$H$17</f>
        <v>3306.4611515500001</v>
      </c>
      <c r="P110" s="36">
        <f>SUMIFS(СВЦЭМ!$C$33:$C$776,СВЦЭМ!$A$33:$A$776,$A110,СВЦЭМ!$B$33:$B$776,P$83)+'СЕТ СН'!$H$9+СВЦЭМ!$D$10+'СЕТ СН'!$H$5-'СЕТ СН'!$H$17</f>
        <v>3299.6799909900001</v>
      </c>
      <c r="Q110" s="36">
        <f>SUMIFS(СВЦЭМ!$C$33:$C$776,СВЦЭМ!$A$33:$A$776,$A110,СВЦЭМ!$B$33:$B$776,Q$83)+'СЕТ СН'!$H$9+СВЦЭМ!$D$10+'СЕТ СН'!$H$5-'СЕТ СН'!$H$17</f>
        <v>3302.6543361899999</v>
      </c>
      <c r="R110" s="36">
        <f>SUMIFS(СВЦЭМ!$C$33:$C$776,СВЦЭМ!$A$33:$A$776,$A110,СВЦЭМ!$B$33:$B$776,R$83)+'СЕТ СН'!$H$9+СВЦЭМ!$D$10+'СЕТ СН'!$H$5-'СЕТ СН'!$H$17</f>
        <v>3316.43763051</v>
      </c>
      <c r="S110" s="36">
        <f>SUMIFS(СВЦЭМ!$C$33:$C$776,СВЦЭМ!$A$33:$A$776,$A110,СВЦЭМ!$B$33:$B$776,S$83)+'СЕТ СН'!$H$9+СВЦЭМ!$D$10+'СЕТ СН'!$H$5-'СЕТ СН'!$H$17</f>
        <v>3319.8971551899999</v>
      </c>
      <c r="T110" s="36">
        <f>SUMIFS(СВЦЭМ!$C$33:$C$776,СВЦЭМ!$A$33:$A$776,$A110,СВЦЭМ!$B$33:$B$776,T$83)+'СЕТ СН'!$H$9+СВЦЭМ!$D$10+'СЕТ СН'!$H$5-'СЕТ СН'!$H$17</f>
        <v>3333.7468617300001</v>
      </c>
      <c r="U110" s="36">
        <f>SUMIFS(СВЦЭМ!$C$33:$C$776,СВЦЭМ!$A$33:$A$776,$A110,СВЦЭМ!$B$33:$B$776,U$83)+'СЕТ СН'!$H$9+СВЦЭМ!$D$10+'СЕТ СН'!$H$5-'СЕТ СН'!$H$17</f>
        <v>3306.6447989600001</v>
      </c>
      <c r="V110" s="36">
        <f>SUMIFS(СВЦЭМ!$C$33:$C$776,СВЦЭМ!$A$33:$A$776,$A110,СВЦЭМ!$B$33:$B$776,V$83)+'СЕТ СН'!$H$9+СВЦЭМ!$D$10+'СЕТ СН'!$H$5-'СЕТ СН'!$H$17</f>
        <v>3267.0362057399998</v>
      </c>
      <c r="W110" s="36">
        <f>SUMIFS(СВЦЭМ!$C$33:$C$776,СВЦЭМ!$A$33:$A$776,$A110,СВЦЭМ!$B$33:$B$776,W$83)+'СЕТ СН'!$H$9+СВЦЭМ!$D$10+'СЕТ СН'!$H$5-'СЕТ СН'!$H$17</f>
        <v>3252.8242978899998</v>
      </c>
      <c r="X110" s="36">
        <f>SUMIFS(СВЦЭМ!$C$33:$C$776,СВЦЭМ!$A$33:$A$776,$A110,СВЦЭМ!$B$33:$B$776,X$83)+'СЕТ СН'!$H$9+СВЦЭМ!$D$10+'СЕТ СН'!$H$5-'СЕТ СН'!$H$17</f>
        <v>3221.6324492100002</v>
      </c>
      <c r="Y110" s="36">
        <f>SUMIFS(СВЦЭМ!$C$33:$C$776,СВЦЭМ!$A$33:$A$776,$A110,СВЦЭМ!$B$33:$B$776,Y$83)+'СЕТ СН'!$H$9+СВЦЭМ!$D$10+'СЕТ СН'!$H$5-'СЕТ СН'!$H$17</f>
        <v>3232.3530846600001</v>
      </c>
    </row>
    <row r="111" spans="1:25" ht="15.75" x14ac:dyDescent="0.2">
      <c r="A111" s="35">
        <f t="shared" si="2"/>
        <v>43736</v>
      </c>
      <c r="B111" s="36">
        <f>SUMIFS(СВЦЭМ!$C$33:$C$776,СВЦЭМ!$A$33:$A$776,$A111,СВЦЭМ!$B$33:$B$776,B$83)+'СЕТ СН'!$H$9+СВЦЭМ!$D$10+'СЕТ СН'!$H$5-'СЕТ СН'!$H$17</f>
        <v>3362.7649501800001</v>
      </c>
      <c r="C111" s="36">
        <f>SUMIFS(СВЦЭМ!$C$33:$C$776,СВЦЭМ!$A$33:$A$776,$A111,СВЦЭМ!$B$33:$B$776,C$83)+'СЕТ СН'!$H$9+СВЦЭМ!$D$10+'СЕТ СН'!$H$5-'СЕТ СН'!$H$17</f>
        <v>3384.1193058600002</v>
      </c>
      <c r="D111" s="36">
        <f>SUMIFS(СВЦЭМ!$C$33:$C$776,СВЦЭМ!$A$33:$A$776,$A111,СВЦЭМ!$B$33:$B$776,D$83)+'СЕТ СН'!$H$9+СВЦЭМ!$D$10+'СЕТ СН'!$H$5-'СЕТ СН'!$H$17</f>
        <v>3402.0468410399999</v>
      </c>
      <c r="E111" s="36">
        <f>SUMIFS(СВЦЭМ!$C$33:$C$776,СВЦЭМ!$A$33:$A$776,$A111,СВЦЭМ!$B$33:$B$776,E$83)+'СЕТ СН'!$H$9+СВЦЭМ!$D$10+'СЕТ СН'!$H$5-'СЕТ СН'!$H$17</f>
        <v>3404.8993819000002</v>
      </c>
      <c r="F111" s="36">
        <f>SUMIFS(СВЦЭМ!$C$33:$C$776,СВЦЭМ!$A$33:$A$776,$A111,СВЦЭМ!$B$33:$B$776,F$83)+'СЕТ СН'!$H$9+СВЦЭМ!$D$10+'СЕТ СН'!$H$5-'СЕТ СН'!$H$17</f>
        <v>3398.52525917</v>
      </c>
      <c r="G111" s="36">
        <f>SUMIFS(СВЦЭМ!$C$33:$C$776,СВЦЭМ!$A$33:$A$776,$A111,СВЦЭМ!$B$33:$B$776,G$83)+'СЕТ СН'!$H$9+СВЦЭМ!$D$10+'СЕТ СН'!$H$5-'СЕТ СН'!$H$17</f>
        <v>3396.3345662400002</v>
      </c>
      <c r="H111" s="36">
        <f>SUMIFS(СВЦЭМ!$C$33:$C$776,СВЦЭМ!$A$33:$A$776,$A111,СВЦЭМ!$B$33:$B$776,H$83)+'СЕТ СН'!$H$9+СВЦЭМ!$D$10+'СЕТ СН'!$H$5-'СЕТ СН'!$H$17</f>
        <v>3376.3318411099999</v>
      </c>
      <c r="I111" s="36">
        <f>SUMIFS(СВЦЭМ!$C$33:$C$776,СВЦЭМ!$A$33:$A$776,$A111,СВЦЭМ!$B$33:$B$776,I$83)+'СЕТ СН'!$H$9+СВЦЭМ!$D$10+'СЕТ СН'!$H$5-'СЕТ СН'!$H$17</f>
        <v>3344.5848135900001</v>
      </c>
      <c r="J111" s="36">
        <f>SUMIFS(СВЦЭМ!$C$33:$C$776,СВЦЭМ!$A$33:$A$776,$A111,СВЦЭМ!$B$33:$B$776,J$83)+'СЕТ СН'!$H$9+СВЦЭМ!$D$10+'СЕТ СН'!$H$5-'СЕТ СН'!$H$17</f>
        <v>3292.3720022799998</v>
      </c>
      <c r="K111" s="36">
        <f>SUMIFS(СВЦЭМ!$C$33:$C$776,СВЦЭМ!$A$33:$A$776,$A111,СВЦЭМ!$B$33:$B$776,K$83)+'СЕТ СН'!$H$9+СВЦЭМ!$D$10+'СЕТ СН'!$H$5-'СЕТ СН'!$H$17</f>
        <v>3302.4274731699998</v>
      </c>
      <c r="L111" s="36">
        <f>SUMIFS(СВЦЭМ!$C$33:$C$776,СВЦЭМ!$A$33:$A$776,$A111,СВЦЭМ!$B$33:$B$776,L$83)+'СЕТ СН'!$H$9+СВЦЭМ!$D$10+'СЕТ СН'!$H$5-'СЕТ СН'!$H$17</f>
        <v>3305.5899963900001</v>
      </c>
      <c r="M111" s="36">
        <f>SUMIFS(СВЦЭМ!$C$33:$C$776,СВЦЭМ!$A$33:$A$776,$A111,СВЦЭМ!$B$33:$B$776,M$83)+'СЕТ СН'!$H$9+СВЦЭМ!$D$10+'СЕТ СН'!$H$5-'СЕТ СН'!$H$17</f>
        <v>3284.8906812499999</v>
      </c>
      <c r="N111" s="36">
        <f>SUMIFS(СВЦЭМ!$C$33:$C$776,СВЦЭМ!$A$33:$A$776,$A111,СВЦЭМ!$B$33:$B$776,N$83)+'СЕТ СН'!$H$9+СВЦЭМ!$D$10+'СЕТ СН'!$H$5-'СЕТ СН'!$H$17</f>
        <v>3275.7129250400003</v>
      </c>
      <c r="O111" s="36">
        <f>SUMIFS(СВЦЭМ!$C$33:$C$776,СВЦЭМ!$A$33:$A$776,$A111,СВЦЭМ!$B$33:$B$776,O$83)+'СЕТ СН'!$H$9+СВЦЭМ!$D$10+'СЕТ СН'!$H$5-'СЕТ СН'!$H$17</f>
        <v>3276.7420599799998</v>
      </c>
      <c r="P111" s="36">
        <f>SUMIFS(СВЦЭМ!$C$33:$C$776,СВЦЭМ!$A$33:$A$776,$A111,СВЦЭМ!$B$33:$B$776,P$83)+'СЕТ СН'!$H$9+СВЦЭМ!$D$10+'СЕТ СН'!$H$5-'СЕТ СН'!$H$17</f>
        <v>3281.21702473</v>
      </c>
      <c r="Q111" s="36">
        <f>SUMIFS(СВЦЭМ!$C$33:$C$776,СВЦЭМ!$A$33:$A$776,$A111,СВЦЭМ!$B$33:$B$776,Q$83)+'СЕТ СН'!$H$9+СВЦЭМ!$D$10+'СЕТ СН'!$H$5-'СЕТ СН'!$H$17</f>
        <v>3283.4752204800002</v>
      </c>
      <c r="R111" s="36">
        <f>SUMIFS(СВЦЭМ!$C$33:$C$776,СВЦЭМ!$A$33:$A$776,$A111,СВЦЭМ!$B$33:$B$776,R$83)+'СЕТ СН'!$H$9+СВЦЭМ!$D$10+'СЕТ СН'!$H$5-'СЕТ СН'!$H$17</f>
        <v>3237.7894334800003</v>
      </c>
      <c r="S111" s="36">
        <f>SUMIFS(СВЦЭМ!$C$33:$C$776,СВЦЭМ!$A$33:$A$776,$A111,СВЦЭМ!$B$33:$B$776,S$83)+'СЕТ СН'!$H$9+СВЦЭМ!$D$10+'СЕТ СН'!$H$5-'СЕТ СН'!$H$17</f>
        <v>3206.6825454199998</v>
      </c>
      <c r="T111" s="36">
        <f>SUMIFS(СВЦЭМ!$C$33:$C$776,СВЦЭМ!$A$33:$A$776,$A111,СВЦЭМ!$B$33:$B$776,T$83)+'СЕТ СН'!$H$9+СВЦЭМ!$D$10+'СЕТ СН'!$H$5-'СЕТ СН'!$H$17</f>
        <v>3215.7659812000002</v>
      </c>
      <c r="U111" s="36">
        <f>SUMIFS(СВЦЭМ!$C$33:$C$776,СВЦЭМ!$A$33:$A$776,$A111,СВЦЭМ!$B$33:$B$776,U$83)+'СЕТ СН'!$H$9+СВЦЭМ!$D$10+'СЕТ СН'!$H$5-'СЕТ СН'!$H$17</f>
        <v>3246.4299228099999</v>
      </c>
      <c r="V111" s="36">
        <f>SUMIFS(СВЦЭМ!$C$33:$C$776,СВЦЭМ!$A$33:$A$776,$A111,СВЦЭМ!$B$33:$B$776,V$83)+'СЕТ СН'!$H$9+СВЦЭМ!$D$10+'СЕТ СН'!$H$5-'СЕТ СН'!$H$17</f>
        <v>3261.7489223399998</v>
      </c>
      <c r="W111" s="36">
        <f>SUMIFS(СВЦЭМ!$C$33:$C$776,СВЦЭМ!$A$33:$A$776,$A111,СВЦЭМ!$B$33:$B$776,W$83)+'СЕТ СН'!$H$9+СВЦЭМ!$D$10+'СЕТ СН'!$H$5-'СЕТ СН'!$H$17</f>
        <v>3250.3651450900002</v>
      </c>
      <c r="X111" s="36">
        <f>SUMIFS(СВЦЭМ!$C$33:$C$776,СВЦЭМ!$A$33:$A$776,$A111,СВЦЭМ!$B$33:$B$776,X$83)+'СЕТ СН'!$H$9+СВЦЭМ!$D$10+'СЕТ СН'!$H$5-'СЕТ СН'!$H$17</f>
        <v>3227.7832430399999</v>
      </c>
      <c r="Y111" s="36">
        <f>SUMIFS(СВЦЭМ!$C$33:$C$776,СВЦЭМ!$A$33:$A$776,$A111,СВЦЭМ!$B$33:$B$776,Y$83)+'СЕТ СН'!$H$9+СВЦЭМ!$D$10+'СЕТ СН'!$H$5-'СЕТ СН'!$H$17</f>
        <v>3275.3141760399999</v>
      </c>
    </row>
    <row r="112" spans="1:25" ht="15.75" x14ac:dyDescent="0.2">
      <c r="A112" s="35">
        <f t="shared" si="2"/>
        <v>43737</v>
      </c>
      <c r="B112" s="36">
        <f>SUMIFS(СВЦЭМ!$C$33:$C$776,СВЦЭМ!$A$33:$A$776,$A112,СВЦЭМ!$B$33:$B$776,B$83)+'СЕТ СН'!$H$9+СВЦЭМ!$D$10+'СЕТ СН'!$H$5-'СЕТ СН'!$H$17</f>
        <v>3346.0777411700001</v>
      </c>
      <c r="C112" s="36">
        <f>SUMIFS(СВЦЭМ!$C$33:$C$776,СВЦЭМ!$A$33:$A$776,$A112,СВЦЭМ!$B$33:$B$776,C$83)+'СЕТ СН'!$H$9+СВЦЭМ!$D$10+'СЕТ СН'!$H$5-'СЕТ СН'!$H$17</f>
        <v>3365.15151074</v>
      </c>
      <c r="D112" s="36">
        <f>SUMIFS(СВЦЭМ!$C$33:$C$776,СВЦЭМ!$A$33:$A$776,$A112,СВЦЭМ!$B$33:$B$776,D$83)+'СЕТ СН'!$H$9+СВЦЭМ!$D$10+'СЕТ СН'!$H$5-'СЕТ СН'!$H$17</f>
        <v>3378.1188942099998</v>
      </c>
      <c r="E112" s="36">
        <f>SUMIFS(СВЦЭМ!$C$33:$C$776,СВЦЭМ!$A$33:$A$776,$A112,СВЦЭМ!$B$33:$B$776,E$83)+'СЕТ СН'!$H$9+СВЦЭМ!$D$10+'СЕТ СН'!$H$5-'СЕТ СН'!$H$17</f>
        <v>3388.9001511199999</v>
      </c>
      <c r="F112" s="36">
        <f>SUMIFS(СВЦЭМ!$C$33:$C$776,СВЦЭМ!$A$33:$A$776,$A112,СВЦЭМ!$B$33:$B$776,F$83)+'СЕТ СН'!$H$9+СВЦЭМ!$D$10+'СЕТ СН'!$H$5-'СЕТ СН'!$H$17</f>
        <v>3394.18881478</v>
      </c>
      <c r="G112" s="36">
        <f>SUMIFS(СВЦЭМ!$C$33:$C$776,СВЦЭМ!$A$33:$A$776,$A112,СВЦЭМ!$B$33:$B$776,G$83)+'СЕТ СН'!$H$9+СВЦЭМ!$D$10+'СЕТ СН'!$H$5-'СЕТ СН'!$H$17</f>
        <v>3385.9068370700002</v>
      </c>
      <c r="H112" s="36">
        <f>SUMIFS(СВЦЭМ!$C$33:$C$776,СВЦЭМ!$A$33:$A$776,$A112,СВЦЭМ!$B$33:$B$776,H$83)+'СЕТ СН'!$H$9+СВЦЭМ!$D$10+'СЕТ СН'!$H$5-'СЕТ СН'!$H$17</f>
        <v>3362.86158557</v>
      </c>
      <c r="I112" s="36">
        <f>SUMIFS(СВЦЭМ!$C$33:$C$776,СВЦЭМ!$A$33:$A$776,$A112,СВЦЭМ!$B$33:$B$776,I$83)+'СЕТ СН'!$H$9+СВЦЭМ!$D$10+'СЕТ СН'!$H$5-'СЕТ СН'!$H$17</f>
        <v>3350.4733297100001</v>
      </c>
      <c r="J112" s="36">
        <f>SUMIFS(СВЦЭМ!$C$33:$C$776,СВЦЭМ!$A$33:$A$776,$A112,СВЦЭМ!$B$33:$B$776,J$83)+'СЕТ СН'!$H$9+СВЦЭМ!$D$10+'СЕТ СН'!$H$5-'СЕТ СН'!$H$17</f>
        <v>3316.0572066599998</v>
      </c>
      <c r="K112" s="36">
        <f>SUMIFS(СВЦЭМ!$C$33:$C$776,СВЦЭМ!$A$33:$A$776,$A112,СВЦЭМ!$B$33:$B$776,K$83)+'СЕТ СН'!$H$9+СВЦЭМ!$D$10+'СЕТ СН'!$H$5-'СЕТ СН'!$H$17</f>
        <v>3292.6904670200001</v>
      </c>
      <c r="L112" s="36">
        <f>SUMIFS(СВЦЭМ!$C$33:$C$776,СВЦЭМ!$A$33:$A$776,$A112,СВЦЭМ!$B$33:$B$776,L$83)+'СЕТ СН'!$H$9+СВЦЭМ!$D$10+'СЕТ СН'!$H$5-'СЕТ СН'!$H$17</f>
        <v>3299.4153317800001</v>
      </c>
      <c r="M112" s="36">
        <f>SUMIFS(СВЦЭМ!$C$33:$C$776,СВЦЭМ!$A$33:$A$776,$A112,СВЦЭМ!$B$33:$B$776,M$83)+'СЕТ СН'!$H$9+СВЦЭМ!$D$10+'СЕТ СН'!$H$5-'СЕТ СН'!$H$17</f>
        <v>3283.8683879499999</v>
      </c>
      <c r="N112" s="36">
        <f>SUMIFS(СВЦЭМ!$C$33:$C$776,СВЦЭМ!$A$33:$A$776,$A112,СВЦЭМ!$B$33:$B$776,N$83)+'СЕТ СН'!$H$9+СВЦЭМ!$D$10+'СЕТ СН'!$H$5-'СЕТ СН'!$H$17</f>
        <v>3281.7611712100002</v>
      </c>
      <c r="O112" s="36">
        <f>SUMIFS(СВЦЭМ!$C$33:$C$776,СВЦЭМ!$A$33:$A$776,$A112,СВЦЭМ!$B$33:$B$776,O$83)+'СЕТ СН'!$H$9+СВЦЭМ!$D$10+'СЕТ СН'!$H$5-'СЕТ СН'!$H$17</f>
        <v>3284.9829241500001</v>
      </c>
      <c r="P112" s="36">
        <f>SUMIFS(СВЦЭМ!$C$33:$C$776,СВЦЭМ!$A$33:$A$776,$A112,СВЦЭМ!$B$33:$B$776,P$83)+'СЕТ СН'!$H$9+СВЦЭМ!$D$10+'СЕТ СН'!$H$5-'СЕТ СН'!$H$17</f>
        <v>3296.0684359500001</v>
      </c>
      <c r="Q112" s="36">
        <f>SUMIFS(СВЦЭМ!$C$33:$C$776,СВЦЭМ!$A$33:$A$776,$A112,СВЦЭМ!$B$33:$B$776,Q$83)+'СЕТ СН'!$H$9+СВЦЭМ!$D$10+'СЕТ СН'!$H$5-'СЕТ СН'!$H$17</f>
        <v>3302.9763595899999</v>
      </c>
      <c r="R112" s="36">
        <f>SUMIFS(СВЦЭМ!$C$33:$C$776,СВЦЭМ!$A$33:$A$776,$A112,СВЦЭМ!$B$33:$B$776,R$83)+'СЕТ СН'!$H$9+СВЦЭМ!$D$10+'СЕТ СН'!$H$5-'СЕТ СН'!$H$17</f>
        <v>3259.6406197199999</v>
      </c>
      <c r="S112" s="36">
        <f>SUMIFS(СВЦЭМ!$C$33:$C$776,СВЦЭМ!$A$33:$A$776,$A112,СВЦЭМ!$B$33:$B$776,S$83)+'СЕТ СН'!$H$9+СВЦЭМ!$D$10+'СЕТ СН'!$H$5-'СЕТ СН'!$H$17</f>
        <v>3222.50143996</v>
      </c>
      <c r="T112" s="36">
        <f>SUMIFS(СВЦЭМ!$C$33:$C$776,СВЦЭМ!$A$33:$A$776,$A112,СВЦЭМ!$B$33:$B$776,T$83)+'СЕТ СН'!$H$9+СВЦЭМ!$D$10+'СЕТ СН'!$H$5-'СЕТ СН'!$H$17</f>
        <v>3240.2279374099999</v>
      </c>
      <c r="U112" s="36">
        <f>SUMIFS(СВЦЭМ!$C$33:$C$776,СВЦЭМ!$A$33:$A$776,$A112,СВЦЭМ!$B$33:$B$776,U$83)+'СЕТ СН'!$H$9+СВЦЭМ!$D$10+'СЕТ СН'!$H$5-'СЕТ СН'!$H$17</f>
        <v>3274.6430564000002</v>
      </c>
      <c r="V112" s="36">
        <f>SUMIFS(СВЦЭМ!$C$33:$C$776,СВЦЭМ!$A$33:$A$776,$A112,СВЦЭМ!$B$33:$B$776,V$83)+'СЕТ СН'!$H$9+СВЦЭМ!$D$10+'СЕТ СН'!$H$5-'СЕТ СН'!$H$17</f>
        <v>3286.6010801900002</v>
      </c>
      <c r="W112" s="36">
        <f>SUMIFS(СВЦЭМ!$C$33:$C$776,СВЦЭМ!$A$33:$A$776,$A112,СВЦЭМ!$B$33:$B$776,W$83)+'СЕТ СН'!$H$9+СВЦЭМ!$D$10+'СЕТ СН'!$H$5-'СЕТ СН'!$H$17</f>
        <v>3278.1247478999999</v>
      </c>
      <c r="X112" s="36">
        <f>SUMIFS(СВЦЭМ!$C$33:$C$776,СВЦЭМ!$A$33:$A$776,$A112,СВЦЭМ!$B$33:$B$776,X$83)+'СЕТ СН'!$H$9+СВЦЭМ!$D$10+'СЕТ СН'!$H$5-'СЕТ СН'!$H$17</f>
        <v>3241.24626296</v>
      </c>
      <c r="Y112" s="36">
        <f>SUMIFS(СВЦЭМ!$C$33:$C$776,СВЦЭМ!$A$33:$A$776,$A112,СВЦЭМ!$B$33:$B$776,Y$83)+'СЕТ СН'!$H$9+СВЦЭМ!$D$10+'СЕТ СН'!$H$5-'СЕТ СН'!$H$17</f>
        <v>3235.4965049399998</v>
      </c>
    </row>
    <row r="113" spans="1:27" ht="15.75" x14ac:dyDescent="0.2">
      <c r="A113" s="35">
        <f t="shared" si="2"/>
        <v>43738</v>
      </c>
      <c r="B113" s="36">
        <f>SUMIFS(СВЦЭМ!$C$33:$C$776,СВЦЭМ!$A$33:$A$776,$A113,СВЦЭМ!$B$33:$B$776,B$83)+'СЕТ СН'!$H$9+СВЦЭМ!$D$10+'СЕТ СН'!$H$5-'СЕТ СН'!$H$17</f>
        <v>3291.6269332800002</v>
      </c>
      <c r="C113" s="36">
        <f>SUMIFS(СВЦЭМ!$C$33:$C$776,СВЦЭМ!$A$33:$A$776,$A113,СВЦЭМ!$B$33:$B$776,C$83)+'СЕТ СН'!$H$9+СВЦЭМ!$D$10+'СЕТ СН'!$H$5-'СЕТ СН'!$H$17</f>
        <v>3326.8859562500002</v>
      </c>
      <c r="D113" s="36">
        <f>SUMIFS(СВЦЭМ!$C$33:$C$776,СВЦЭМ!$A$33:$A$776,$A113,СВЦЭМ!$B$33:$B$776,D$83)+'СЕТ СН'!$H$9+СВЦЭМ!$D$10+'СЕТ СН'!$H$5-'СЕТ СН'!$H$17</f>
        <v>3343.1318710099999</v>
      </c>
      <c r="E113" s="36">
        <f>SUMIFS(СВЦЭМ!$C$33:$C$776,СВЦЭМ!$A$33:$A$776,$A113,СВЦЭМ!$B$33:$B$776,E$83)+'СЕТ СН'!$H$9+СВЦЭМ!$D$10+'СЕТ СН'!$H$5-'СЕТ СН'!$H$17</f>
        <v>3357.8153587900001</v>
      </c>
      <c r="F113" s="36">
        <f>SUMIFS(СВЦЭМ!$C$33:$C$776,СВЦЭМ!$A$33:$A$776,$A113,СВЦЭМ!$B$33:$B$776,F$83)+'СЕТ СН'!$H$9+СВЦЭМ!$D$10+'СЕТ СН'!$H$5-'СЕТ СН'!$H$17</f>
        <v>3350.56238618</v>
      </c>
      <c r="G113" s="36">
        <f>SUMIFS(СВЦЭМ!$C$33:$C$776,СВЦЭМ!$A$33:$A$776,$A113,СВЦЭМ!$B$33:$B$776,G$83)+'СЕТ СН'!$H$9+СВЦЭМ!$D$10+'СЕТ СН'!$H$5-'СЕТ СН'!$H$17</f>
        <v>3334.47629981</v>
      </c>
      <c r="H113" s="36">
        <f>SUMIFS(СВЦЭМ!$C$33:$C$776,СВЦЭМ!$A$33:$A$776,$A113,СВЦЭМ!$B$33:$B$776,H$83)+'СЕТ СН'!$H$9+СВЦЭМ!$D$10+'СЕТ СН'!$H$5-'СЕТ СН'!$H$17</f>
        <v>3277.9038061299998</v>
      </c>
      <c r="I113" s="36">
        <f>SUMIFS(СВЦЭМ!$C$33:$C$776,СВЦЭМ!$A$33:$A$776,$A113,СВЦЭМ!$B$33:$B$776,I$83)+'СЕТ СН'!$H$9+СВЦЭМ!$D$10+'СЕТ СН'!$H$5-'СЕТ СН'!$H$17</f>
        <v>3264.4001974100001</v>
      </c>
      <c r="J113" s="36">
        <f>SUMIFS(СВЦЭМ!$C$33:$C$776,СВЦЭМ!$A$33:$A$776,$A113,СВЦЭМ!$B$33:$B$776,J$83)+'СЕТ СН'!$H$9+СВЦЭМ!$D$10+'СЕТ СН'!$H$5-'СЕТ СН'!$H$17</f>
        <v>3281.2195027799999</v>
      </c>
      <c r="K113" s="36">
        <f>SUMIFS(СВЦЭМ!$C$33:$C$776,СВЦЭМ!$A$33:$A$776,$A113,СВЦЭМ!$B$33:$B$776,K$83)+'СЕТ СН'!$H$9+СВЦЭМ!$D$10+'СЕТ СН'!$H$5-'СЕТ СН'!$H$17</f>
        <v>3285.5610851000001</v>
      </c>
      <c r="L113" s="36">
        <f>SUMIFS(СВЦЭМ!$C$33:$C$776,СВЦЭМ!$A$33:$A$776,$A113,СВЦЭМ!$B$33:$B$776,L$83)+'СЕТ СН'!$H$9+СВЦЭМ!$D$10+'СЕТ СН'!$H$5-'СЕТ СН'!$H$17</f>
        <v>3279.8354168400001</v>
      </c>
      <c r="M113" s="36">
        <f>SUMIFS(СВЦЭМ!$C$33:$C$776,СВЦЭМ!$A$33:$A$776,$A113,СВЦЭМ!$B$33:$B$776,M$83)+'СЕТ СН'!$H$9+СВЦЭМ!$D$10+'СЕТ СН'!$H$5-'СЕТ СН'!$H$17</f>
        <v>3252.9466837499999</v>
      </c>
      <c r="N113" s="36">
        <f>SUMIFS(СВЦЭМ!$C$33:$C$776,СВЦЭМ!$A$33:$A$776,$A113,СВЦЭМ!$B$33:$B$776,N$83)+'СЕТ СН'!$H$9+СВЦЭМ!$D$10+'СЕТ СН'!$H$5-'СЕТ СН'!$H$17</f>
        <v>3241.12878525</v>
      </c>
      <c r="O113" s="36">
        <f>SUMIFS(СВЦЭМ!$C$33:$C$776,СВЦЭМ!$A$33:$A$776,$A113,СВЦЭМ!$B$33:$B$776,O$83)+'СЕТ СН'!$H$9+СВЦЭМ!$D$10+'СЕТ СН'!$H$5-'СЕТ СН'!$H$17</f>
        <v>3222.9115252299998</v>
      </c>
      <c r="P113" s="36">
        <f>SUMIFS(СВЦЭМ!$C$33:$C$776,СВЦЭМ!$A$33:$A$776,$A113,СВЦЭМ!$B$33:$B$776,P$83)+'СЕТ СН'!$H$9+СВЦЭМ!$D$10+'СЕТ СН'!$H$5-'СЕТ СН'!$H$17</f>
        <v>3230.2677212399999</v>
      </c>
      <c r="Q113" s="36">
        <f>SUMIFS(СВЦЭМ!$C$33:$C$776,СВЦЭМ!$A$33:$A$776,$A113,СВЦЭМ!$B$33:$B$776,Q$83)+'СЕТ СН'!$H$9+СВЦЭМ!$D$10+'СЕТ СН'!$H$5-'СЕТ СН'!$H$17</f>
        <v>3236.3805255000002</v>
      </c>
      <c r="R113" s="36">
        <f>SUMIFS(СВЦЭМ!$C$33:$C$776,СВЦЭМ!$A$33:$A$776,$A113,СВЦЭМ!$B$33:$B$776,R$83)+'СЕТ СН'!$H$9+СВЦЭМ!$D$10+'СЕТ СН'!$H$5-'СЕТ СН'!$H$17</f>
        <v>3201.0404373800002</v>
      </c>
      <c r="S113" s="36">
        <f>SUMIFS(СВЦЭМ!$C$33:$C$776,СВЦЭМ!$A$33:$A$776,$A113,СВЦЭМ!$B$33:$B$776,S$83)+'СЕТ СН'!$H$9+СВЦЭМ!$D$10+'СЕТ СН'!$H$5-'СЕТ СН'!$H$17</f>
        <v>3207.28968132</v>
      </c>
      <c r="T113" s="36">
        <f>SUMIFS(СВЦЭМ!$C$33:$C$776,СВЦЭМ!$A$33:$A$776,$A113,СВЦЭМ!$B$33:$B$776,T$83)+'СЕТ СН'!$H$9+СВЦЭМ!$D$10+'СЕТ СН'!$H$5-'СЕТ СН'!$H$17</f>
        <v>3219.2774056100002</v>
      </c>
      <c r="U113" s="36">
        <f>SUMIFS(СВЦЭМ!$C$33:$C$776,СВЦЭМ!$A$33:$A$776,$A113,СВЦЭМ!$B$33:$B$776,U$83)+'СЕТ СН'!$H$9+СВЦЭМ!$D$10+'СЕТ СН'!$H$5-'СЕТ СН'!$H$17</f>
        <v>3246.4602419600001</v>
      </c>
      <c r="V113" s="36">
        <f>SUMIFS(СВЦЭМ!$C$33:$C$776,СВЦЭМ!$A$33:$A$776,$A113,СВЦЭМ!$B$33:$B$776,V$83)+'СЕТ СН'!$H$9+СВЦЭМ!$D$10+'СЕТ СН'!$H$5-'СЕТ СН'!$H$17</f>
        <v>3254.6475674799999</v>
      </c>
      <c r="W113" s="36">
        <f>SUMIFS(СВЦЭМ!$C$33:$C$776,СВЦЭМ!$A$33:$A$776,$A113,СВЦЭМ!$B$33:$B$776,W$83)+'СЕТ СН'!$H$9+СВЦЭМ!$D$10+'СЕТ СН'!$H$5-'СЕТ СН'!$H$17</f>
        <v>3246.60306279</v>
      </c>
      <c r="X113" s="36">
        <f>SUMIFS(СВЦЭМ!$C$33:$C$776,СВЦЭМ!$A$33:$A$776,$A113,СВЦЭМ!$B$33:$B$776,X$83)+'СЕТ СН'!$H$9+СВЦЭМ!$D$10+'СЕТ СН'!$H$5-'СЕТ СН'!$H$17</f>
        <v>3216.2338426400001</v>
      </c>
      <c r="Y113" s="36">
        <f>SUMIFS(СВЦЭМ!$C$33:$C$776,СВЦЭМ!$A$33:$A$776,$A113,СВЦЭМ!$B$33:$B$776,Y$83)+'СЕТ СН'!$H$9+СВЦЭМ!$D$10+'СЕТ СН'!$H$5-'СЕТ СН'!$H$17</f>
        <v>3194.59807366</v>
      </c>
      <c r="AA113" s="37"/>
    </row>
    <row r="114" spans="1:27" ht="15.75" hidden="1" customHeight="1" x14ac:dyDescent="0.2">
      <c r="A114" s="35">
        <f t="shared" si="2"/>
        <v>43739</v>
      </c>
      <c r="B114" s="36">
        <f>SUMIFS(СВЦЭМ!$C$33:$C$776,СВЦЭМ!$A$33:$A$776,$A114,СВЦЭМ!$B$33:$B$776,B$83)+'СЕТ СН'!$H$9+СВЦЭМ!$D$10+'СЕТ СН'!$H$5-'СЕТ СН'!$H$17</f>
        <v>2652.6674639100002</v>
      </c>
      <c r="C114" s="36">
        <f>SUMIFS(СВЦЭМ!$C$33:$C$776,СВЦЭМ!$A$33:$A$776,$A114,СВЦЭМ!$B$33:$B$776,C$83)+'СЕТ СН'!$H$9+СВЦЭМ!$D$10+'СЕТ СН'!$H$5-'СЕТ СН'!$H$17</f>
        <v>2652.6674639100002</v>
      </c>
      <c r="D114" s="36">
        <f>SUMIFS(СВЦЭМ!$C$33:$C$776,СВЦЭМ!$A$33:$A$776,$A114,СВЦЭМ!$B$33:$B$776,D$83)+'СЕТ СН'!$H$9+СВЦЭМ!$D$10+'СЕТ СН'!$H$5-'СЕТ СН'!$H$17</f>
        <v>2652.6674639100002</v>
      </c>
      <c r="E114" s="36">
        <f>SUMIFS(СВЦЭМ!$C$33:$C$776,СВЦЭМ!$A$33:$A$776,$A114,СВЦЭМ!$B$33:$B$776,E$83)+'СЕТ СН'!$H$9+СВЦЭМ!$D$10+'СЕТ СН'!$H$5-'СЕТ СН'!$H$17</f>
        <v>2652.6674639100002</v>
      </c>
      <c r="F114" s="36">
        <f>SUMIFS(СВЦЭМ!$C$33:$C$776,СВЦЭМ!$A$33:$A$776,$A114,СВЦЭМ!$B$33:$B$776,F$83)+'СЕТ СН'!$H$9+СВЦЭМ!$D$10+'СЕТ СН'!$H$5-'СЕТ СН'!$H$17</f>
        <v>2652.6674639100002</v>
      </c>
      <c r="G114" s="36">
        <f>SUMIFS(СВЦЭМ!$C$33:$C$776,СВЦЭМ!$A$33:$A$776,$A114,СВЦЭМ!$B$33:$B$776,G$83)+'СЕТ СН'!$H$9+СВЦЭМ!$D$10+'СЕТ СН'!$H$5-'СЕТ СН'!$H$17</f>
        <v>2652.6674639100002</v>
      </c>
      <c r="H114" s="36">
        <f>SUMIFS(СВЦЭМ!$C$33:$C$776,СВЦЭМ!$A$33:$A$776,$A114,СВЦЭМ!$B$33:$B$776,H$83)+'СЕТ СН'!$H$9+СВЦЭМ!$D$10+'СЕТ СН'!$H$5-'СЕТ СН'!$H$17</f>
        <v>2652.6674639100002</v>
      </c>
      <c r="I114" s="36">
        <f>SUMIFS(СВЦЭМ!$C$33:$C$776,СВЦЭМ!$A$33:$A$776,$A114,СВЦЭМ!$B$33:$B$776,I$83)+'СЕТ СН'!$H$9+СВЦЭМ!$D$10+'СЕТ СН'!$H$5-'СЕТ СН'!$H$17</f>
        <v>2652.6674639100002</v>
      </c>
      <c r="J114" s="36">
        <f>SUMIFS(СВЦЭМ!$C$33:$C$776,СВЦЭМ!$A$33:$A$776,$A114,СВЦЭМ!$B$33:$B$776,J$83)+'СЕТ СН'!$H$9+СВЦЭМ!$D$10+'СЕТ СН'!$H$5-'СЕТ СН'!$H$17</f>
        <v>2652.6674639100002</v>
      </c>
      <c r="K114" s="36">
        <f>SUMIFS(СВЦЭМ!$C$33:$C$776,СВЦЭМ!$A$33:$A$776,$A114,СВЦЭМ!$B$33:$B$776,K$83)+'СЕТ СН'!$H$9+СВЦЭМ!$D$10+'СЕТ СН'!$H$5-'СЕТ СН'!$H$17</f>
        <v>2652.6674639100002</v>
      </c>
      <c r="L114" s="36">
        <f>SUMIFS(СВЦЭМ!$C$33:$C$776,СВЦЭМ!$A$33:$A$776,$A114,СВЦЭМ!$B$33:$B$776,L$83)+'СЕТ СН'!$H$9+СВЦЭМ!$D$10+'СЕТ СН'!$H$5-'СЕТ СН'!$H$17</f>
        <v>2652.6674639100002</v>
      </c>
      <c r="M114" s="36">
        <f>SUMIFS(СВЦЭМ!$C$33:$C$776,СВЦЭМ!$A$33:$A$776,$A114,СВЦЭМ!$B$33:$B$776,M$83)+'СЕТ СН'!$H$9+СВЦЭМ!$D$10+'СЕТ СН'!$H$5-'СЕТ СН'!$H$17</f>
        <v>2652.6674639100002</v>
      </c>
      <c r="N114" s="36">
        <f>SUMIFS(СВЦЭМ!$C$33:$C$776,СВЦЭМ!$A$33:$A$776,$A114,СВЦЭМ!$B$33:$B$776,N$83)+'СЕТ СН'!$H$9+СВЦЭМ!$D$10+'СЕТ СН'!$H$5-'СЕТ СН'!$H$17</f>
        <v>2652.6674639100002</v>
      </c>
      <c r="O114" s="36">
        <f>SUMIFS(СВЦЭМ!$C$33:$C$776,СВЦЭМ!$A$33:$A$776,$A114,СВЦЭМ!$B$33:$B$776,O$83)+'СЕТ СН'!$H$9+СВЦЭМ!$D$10+'СЕТ СН'!$H$5-'СЕТ СН'!$H$17</f>
        <v>2652.6674639100002</v>
      </c>
      <c r="P114" s="36">
        <f>SUMIFS(СВЦЭМ!$C$33:$C$776,СВЦЭМ!$A$33:$A$776,$A114,СВЦЭМ!$B$33:$B$776,P$83)+'СЕТ СН'!$H$9+СВЦЭМ!$D$10+'СЕТ СН'!$H$5-'СЕТ СН'!$H$17</f>
        <v>2652.6674639100002</v>
      </c>
      <c r="Q114" s="36">
        <f>SUMIFS(СВЦЭМ!$C$33:$C$776,СВЦЭМ!$A$33:$A$776,$A114,СВЦЭМ!$B$33:$B$776,Q$83)+'СЕТ СН'!$H$9+СВЦЭМ!$D$10+'СЕТ СН'!$H$5-'СЕТ СН'!$H$17</f>
        <v>2652.6674639100002</v>
      </c>
      <c r="R114" s="36">
        <f>SUMIFS(СВЦЭМ!$C$33:$C$776,СВЦЭМ!$A$33:$A$776,$A114,СВЦЭМ!$B$33:$B$776,R$83)+'СЕТ СН'!$H$9+СВЦЭМ!$D$10+'СЕТ СН'!$H$5-'СЕТ СН'!$H$17</f>
        <v>2652.6674639100002</v>
      </c>
      <c r="S114" s="36">
        <f>SUMIFS(СВЦЭМ!$C$33:$C$776,СВЦЭМ!$A$33:$A$776,$A114,СВЦЭМ!$B$33:$B$776,S$83)+'СЕТ СН'!$H$9+СВЦЭМ!$D$10+'СЕТ СН'!$H$5-'СЕТ СН'!$H$17</f>
        <v>2652.6674639100002</v>
      </c>
      <c r="T114" s="36">
        <f>SUMIFS(СВЦЭМ!$C$33:$C$776,СВЦЭМ!$A$33:$A$776,$A114,СВЦЭМ!$B$33:$B$776,T$83)+'СЕТ СН'!$H$9+СВЦЭМ!$D$10+'СЕТ СН'!$H$5-'СЕТ СН'!$H$17</f>
        <v>2652.6674639100002</v>
      </c>
      <c r="U114" s="36">
        <f>SUMIFS(СВЦЭМ!$C$33:$C$776,СВЦЭМ!$A$33:$A$776,$A114,СВЦЭМ!$B$33:$B$776,U$83)+'СЕТ СН'!$H$9+СВЦЭМ!$D$10+'СЕТ СН'!$H$5-'СЕТ СН'!$H$17</f>
        <v>2652.6674639100002</v>
      </c>
      <c r="V114" s="36">
        <f>SUMIFS(СВЦЭМ!$C$33:$C$776,СВЦЭМ!$A$33:$A$776,$A114,СВЦЭМ!$B$33:$B$776,V$83)+'СЕТ СН'!$H$9+СВЦЭМ!$D$10+'СЕТ СН'!$H$5-'СЕТ СН'!$H$17</f>
        <v>2652.6674639100002</v>
      </c>
      <c r="W114" s="36">
        <f>SUMIFS(СВЦЭМ!$C$33:$C$776,СВЦЭМ!$A$33:$A$776,$A114,СВЦЭМ!$B$33:$B$776,W$83)+'СЕТ СН'!$H$9+СВЦЭМ!$D$10+'СЕТ СН'!$H$5-'СЕТ СН'!$H$17</f>
        <v>2652.6674639100002</v>
      </c>
      <c r="X114" s="36">
        <f>SUMIFS(СВЦЭМ!$C$33:$C$776,СВЦЭМ!$A$33:$A$776,$A114,СВЦЭМ!$B$33:$B$776,X$83)+'СЕТ СН'!$H$9+СВЦЭМ!$D$10+'СЕТ СН'!$H$5-'СЕТ СН'!$H$17</f>
        <v>2652.6674639100002</v>
      </c>
      <c r="Y114" s="36">
        <f>SUMIFS(СВЦЭМ!$C$33:$C$776,СВЦЭМ!$A$33:$A$776,$A114,СВЦЭМ!$B$33:$B$776,Y$83)+'СЕТ СН'!$H$9+СВЦЭМ!$D$10+'СЕТ СН'!$H$5-'СЕТ СН'!$H$17</f>
        <v>2652.6674639100002</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1" t="s">
        <v>7</v>
      </c>
      <c r="B117" s="124" t="s">
        <v>76</v>
      </c>
      <c r="C117" s="125"/>
      <c r="D117" s="125"/>
      <c r="E117" s="125"/>
      <c r="F117" s="125"/>
      <c r="G117" s="125"/>
      <c r="H117" s="125"/>
      <c r="I117" s="125"/>
      <c r="J117" s="125"/>
      <c r="K117" s="125"/>
      <c r="L117" s="125"/>
      <c r="M117" s="125"/>
      <c r="N117" s="125"/>
      <c r="O117" s="125"/>
      <c r="P117" s="125"/>
      <c r="Q117" s="125"/>
      <c r="R117" s="125"/>
      <c r="S117" s="125"/>
      <c r="T117" s="125"/>
      <c r="U117" s="125"/>
      <c r="V117" s="125"/>
      <c r="W117" s="125"/>
      <c r="X117" s="125"/>
      <c r="Y117" s="126"/>
    </row>
    <row r="118" spans="1:27" ht="12.75" customHeight="1" x14ac:dyDescent="0.2">
      <c r="A118" s="122"/>
      <c r="B118" s="127"/>
      <c r="C118" s="128"/>
      <c r="D118" s="128"/>
      <c r="E118" s="128"/>
      <c r="F118" s="128"/>
      <c r="G118" s="128"/>
      <c r="H118" s="128"/>
      <c r="I118" s="128"/>
      <c r="J118" s="128"/>
      <c r="K118" s="128"/>
      <c r="L118" s="128"/>
      <c r="M118" s="128"/>
      <c r="N118" s="128"/>
      <c r="O118" s="128"/>
      <c r="P118" s="128"/>
      <c r="Q118" s="128"/>
      <c r="R118" s="128"/>
      <c r="S118" s="128"/>
      <c r="T118" s="128"/>
      <c r="U118" s="128"/>
      <c r="V118" s="128"/>
      <c r="W118" s="128"/>
      <c r="X118" s="128"/>
      <c r="Y118" s="129"/>
    </row>
    <row r="119" spans="1:27" ht="12.75" customHeight="1" x14ac:dyDescent="0.2">
      <c r="A119" s="123"/>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01.09.2019</v>
      </c>
      <c r="B120" s="36">
        <f>SUMIFS(СВЦЭМ!$C$33:$C$776,СВЦЭМ!$A$33:$A$776,$A120,СВЦЭМ!$B$33:$B$776,B$119)+'СЕТ СН'!$I$9+СВЦЭМ!$D$10+'СЕТ СН'!$I$5-'СЕТ СН'!$I$17</f>
        <v>3351.4013279299998</v>
      </c>
      <c r="C120" s="36">
        <f>SUMIFS(СВЦЭМ!$C$33:$C$776,СВЦЭМ!$A$33:$A$776,$A120,СВЦЭМ!$B$33:$B$776,C$119)+'СЕТ СН'!$I$9+СВЦЭМ!$D$10+'СЕТ СН'!$I$5-'СЕТ СН'!$I$17</f>
        <v>3384.08793036</v>
      </c>
      <c r="D120" s="36">
        <f>SUMIFS(СВЦЭМ!$C$33:$C$776,СВЦЭМ!$A$33:$A$776,$A120,СВЦЭМ!$B$33:$B$776,D$119)+'СЕТ СН'!$I$9+СВЦЭМ!$D$10+'СЕТ СН'!$I$5-'СЕТ СН'!$I$17</f>
        <v>3408.1349405299998</v>
      </c>
      <c r="E120" s="36">
        <f>SUMIFS(СВЦЭМ!$C$33:$C$776,СВЦЭМ!$A$33:$A$776,$A120,СВЦЭМ!$B$33:$B$776,E$119)+'СЕТ СН'!$I$9+СВЦЭМ!$D$10+'СЕТ СН'!$I$5-'СЕТ СН'!$I$17</f>
        <v>3433.1578431799999</v>
      </c>
      <c r="F120" s="36">
        <f>SUMIFS(СВЦЭМ!$C$33:$C$776,СВЦЭМ!$A$33:$A$776,$A120,СВЦЭМ!$B$33:$B$776,F$119)+'СЕТ СН'!$I$9+СВЦЭМ!$D$10+'СЕТ СН'!$I$5-'СЕТ СН'!$I$17</f>
        <v>3439.0503267700001</v>
      </c>
      <c r="G120" s="36">
        <f>SUMIFS(СВЦЭМ!$C$33:$C$776,СВЦЭМ!$A$33:$A$776,$A120,СВЦЭМ!$B$33:$B$776,G$119)+'СЕТ СН'!$I$9+СВЦЭМ!$D$10+'СЕТ СН'!$I$5-'СЕТ СН'!$I$17</f>
        <v>3429.80496025</v>
      </c>
      <c r="H120" s="36">
        <f>SUMIFS(СВЦЭМ!$C$33:$C$776,СВЦЭМ!$A$33:$A$776,$A120,СВЦЭМ!$B$33:$B$776,H$119)+'СЕТ СН'!$I$9+СВЦЭМ!$D$10+'СЕТ СН'!$I$5-'СЕТ СН'!$I$17</f>
        <v>3409.4099388499999</v>
      </c>
      <c r="I120" s="36">
        <f>SUMIFS(СВЦЭМ!$C$33:$C$776,СВЦЭМ!$A$33:$A$776,$A120,СВЦЭМ!$B$33:$B$776,I$119)+'СЕТ СН'!$I$9+СВЦЭМ!$D$10+'СЕТ СН'!$I$5-'СЕТ СН'!$I$17</f>
        <v>3375.0584310300001</v>
      </c>
      <c r="J120" s="36">
        <f>SUMIFS(СВЦЭМ!$C$33:$C$776,СВЦЭМ!$A$33:$A$776,$A120,СВЦЭМ!$B$33:$B$776,J$119)+'СЕТ СН'!$I$9+СВЦЭМ!$D$10+'СЕТ СН'!$I$5-'СЕТ СН'!$I$17</f>
        <v>3332.0547883700001</v>
      </c>
      <c r="K120" s="36">
        <f>SUMIFS(СВЦЭМ!$C$33:$C$776,СВЦЭМ!$A$33:$A$776,$A120,СВЦЭМ!$B$33:$B$776,K$119)+'СЕТ СН'!$I$9+СВЦЭМ!$D$10+'СЕТ СН'!$I$5-'СЕТ СН'!$I$17</f>
        <v>3295.9571372700002</v>
      </c>
      <c r="L120" s="36">
        <f>SUMIFS(СВЦЭМ!$C$33:$C$776,СВЦЭМ!$A$33:$A$776,$A120,СВЦЭМ!$B$33:$B$776,L$119)+'СЕТ СН'!$I$9+СВЦЭМ!$D$10+'СЕТ СН'!$I$5-'СЕТ СН'!$I$17</f>
        <v>3293.9167517400001</v>
      </c>
      <c r="M120" s="36">
        <f>SUMIFS(СВЦЭМ!$C$33:$C$776,СВЦЭМ!$A$33:$A$776,$A120,СВЦЭМ!$B$33:$B$776,M$119)+'СЕТ СН'!$I$9+СВЦЭМ!$D$10+'СЕТ СН'!$I$5-'СЕТ СН'!$I$17</f>
        <v>3295.7430333799998</v>
      </c>
      <c r="N120" s="36">
        <f>SUMIFS(СВЦЭМ!$C$33:$C$776,СВЦЭМ!$A$33:$A$776,$A120,СВЦЭМ!$B$33:$B$776,N$119)+'СЕТ СН'!$I$9+СВЦЭМ!$D$10+'СЕТ СН'!$I$5-'СЕТ СН'!$I$17</f>
        <v>3308.3069450499997</v>
      </c>
      <c r="O120" s="36">
        <f>SUMIFS(СВЦЭМ!$C$33:$C$776,СВЦЭМ!$A$33:$A$776,$A120,СВЦЭМ!$B$33:$B$776,O$119)+'СЕТ СН'!$I$9+СВЦЭМ!$D$10+'СЕТ СН'!$I$5-'СЕТ СН'!$I$17</f>
        <v>3311.1337976</v>
      </c>
      <c r="P120" s="36">
        <f>SUMIFS(СВЦЭМ!$C$33:$C$776,СВЦЭМ!$A$33:$A$776,$A120,СВЦЭМ!$B$33:$B$776,P$119)+'СЕТ СН'!$I$9+СВЦЭМ!$D$10+'СЕТ СН'!$I$5-'СЕТ СН'!$I$17</f>
        <v>3318.59070574</v>
      </c>
      <c r="Q120" s="36">
        <f>SUMIFS(СВЦЭМ!$C$33:$C$776,СВЦЭМ!$A$33:$A$776,$A120,СВЦЭМ!$B$33:$B$776,Q$119)+'СЕТ СН'!$I$9+СВЦЭМ!$D$10+'СЕТ СН'!$I$5-'СЕТ СН'!$I$17</f>
        <v>3324.52642294</v>
      </c>
      <c r="R120" s="36">
        <f>SUMIFS(СВЦЭМ!$C$33:$C$776,СВЦЭМ!$A$33:$A$776,$A120,СВЦЭМ!$B$33:$B$776,R$119)+'СЕТ СН'!$I$9+СВЦЭМ!$D$10+'СЕТ СН'!$I$5-'СЕТ СН'!$I$17</f>
        <v>3283.1479046099998</v>
      </c>
      <c r="S120" s="36">
        <f>SUMIFS(СВЦЭМ!$C$33:$C$776,СВЦЭМ!$A$33:$A$776,$A120,СВЦЭМ!$B$33:$B$776,S$119)+'СЕТ СН'!$I$9+СВЦЭМ!$D$10+'СЕТ СН'!$I$5-'СЕТ СН'!$I$17</f>
        <v>3249.2428096399999</v>
      </c>
      <c r="T120" s="36">
        <f>SUMIFS(СВЦЭМ!$C$33:$C$776,СВЦЭМ!$A$33:$A$776,$A120,СВЦЭМ!$B$33:$B$776,T$119)+'СЕТ СН'!$I$9+СВЦЭМ!$D$10+'СЕТ СН'!$I$5-'СЕТ СН'!$I$17</f>
        <v>3253.3435916999997</v>
      </c>
      <c r="U120" s="36">
        <f>SUMIFS(СВЦЭМ!$C$33:$C$776,СВЦЭМ!$A$33:$A$776,$A120,СВЦЭМ!$B$33:$B$776,U$119)+'СЕТ СН'!$I$9+СВЦЭМ!$D$10+'СЕТ СН'!$I$5-'СЕТ СН'!$I$17</f>
        <v>3257.7881885699999</v>
      </c>
      <c r="V120" s="36">
        <f>SUMIFS(СВЦЭМ!$C$33:$C$776,СВЦЭМ!$A$33:$A$776,$A120,СВЦЭМ!$B$33:$B$776,V$119)+'СЕТ СН'!$I$9+СВЦЭМ!$D$10+'СЕТ СН'!$I$5-'СЕТ СН'!$I$17</f>
        <v>3289.5298016699999</v>
      </c>
      <c r="W120" s="36">
        <f>SUMIFS(СВЦЭМ!$C$33:$C$776,СВЦЭМ!$A$33:$A$776,$A120,СВЦЭМ!$B$33:$B$776,W$119)+'СЕТ СН'!$I$9+СВЦЭМ!$D$10+'СЕТ СН'!$I$5-'СЕТ СН'!$I$17</f>
        <v>3275.7342662299998</v>
      </c>
      <c r="X120" s="36">
        <f>SUMIFS(СВЦЭМ!$C$33:$C$776,СВЦЭМ!$A$33:$A$776,$A120,СВЦЭМ!$B$33:$B$776,X$119)+'СЕТ СН'!$I$9+СВЦЭМ!$D$10+'СЕТ СН'!$I$5-'СЕТ СН'!$I$17</f>
        <v>3244.5343966999999</v>
      </c>
      <c r="Y120" s="36">
        <f>SUMIFS(СВЦЭМ!$C$33:$C$776,СВЦЭМ!$A$33:$A$776,$A120,СВЦЭМ!$B$33:$B$776,Y$119)+'СЕТ СН'!$I$9+СВЦЭМ!$D$10+'СЕТ СН'!$I$5-'СЕТ СН'!$I$17</f>
        <v>3289.59421767</v>
      </c>
    </row>
    <row r="121" spans="1:27" ht="15.75" x14ac:dyDescent="0.2">
      <c r="A121" s="35">
        <f>A120+1</f>
        <v>43710</v>
      </c>
      <c r="B121" s="36">
        <f>SUMIFS(СВЦЭМ!$C$33:$C$776,СВЦЭМ!$A$33:$A$776,$A121,СВЦЭМ!$B$33:$B$776,B$119)+'СЕТ СН'!$I$9+СВЦЭМ!$D$10+'СЕТ СН'!$I$5-'СЕТ СН'!$I$17</f>
        <v>3384.8263592200001</v>
      </c>
      <c r="C121" s="36">
        <f>SUMIFS(СВЦЭМ!$C$33:$C$776,СВЦЭМ!$A$33:$A$776,$A121,СВЦЭМ!$B$33:$B$776,C$119)+'СЕТ СН'!$I$9+СВЦЭМ!$D$10+'СЕТ СН'!$I$5-'СЕТ СН'!$I$17</f>
        <v>3393.5414669800002</v>
      </c>
      <c r="D121" s="36">
        <f>SUMIFS(СВЦЭМ!$C$33:$C$776,СВЦЭМ!$A$33:$A$776,$A121,СВЦЭМ!$B$33:$B$776,D$119)+'СЕТ СН'!$I$9+СВЦЭМ!$D$10+'СЕТ СН'!$I$5-'СЕТ СН'!$I$17</f>
        <v>3407.6985623099999</v>
      </c>
      <c r="E121" s="36">
        <f>SUMIFS(СВЦЭМ!$C$33:$C$776,СВЦЭМ!$A$33:$A$776,$A121,СВЦЭМ!$B$33:$B$776,E$119)+'СЕТ СН'!$I$9+СВЦЭМ!$D$10+'СЕТ СН'!$I$5-'СЕТ СН'!$I$17</f>
        <v>3411.4017180000001</v>
      </c>
      <c r="F121" s="36">
        <f>SUMIFS(СВЦЭМ!$C$33:$C$776,СВЦЭМ!$A$33:$A$776,$A121,СВЦЭМ!$B$33:$B$776,F$119)+'СЕТ СН'!$I$9+СВЦЭМ!$D$10+'СЕТ СН'!$I$5-'СЕТ СН'!$I$17</f>
        <v>3440.1768929700002</v>
      </c>
      <c r="G121" s="36">
        <f>SUMIFS(СВЦЭМ!$C$33:$C$776,СВЦЭМ!$A$33:$A$776,$A121,СВЦЭМ!$B$33:$B$776,G$119)+'СЕТ СН'!$I$9+СВЦЭМ!$D$10+'СЕТ СН'!$I$5-'СЕТ СН'!$I$17</f>
        <v>3410.25430035</v>
      </c>
      <c r="H121" s="36">
        <f>SUMIFS(СВЦЭМ!$C$33:$C$776,СВЦЭМ!$A$33:$A$776,$A121,СВЦЭМ!$B$33:$B$776,H$119)+'СЕТ СН'!$I$9+СВЦЭМ!$D$10+'СЕТ СН'!$I$5-'СЕТ СН'!$I$17</f>
        <v>3405.3549997</v>
      </c>
      <c r="I121" s="36">
        <f>SUMIFS(СВЦЭМ!$C$33:$C$776,СВЦЭМ!$A$33:$A$776,$A121,СВЦЭМ!$B$33:$B$776,I$119)+'СЕТ СН'!$I$9+СВЦЭМ!$D$10+'СЕТ СН'!$I$5-'СЕТ СН'!$I$17</f>
        <v>3409.5988829099997</v>
      </c>
      <c r="J121" s="36">
        <f>SUMIFS(СВЦЭМ!$C$33:$C$776,СВЦЭМ!$A$33:$A$776,$A121,СВЦЭМ!$B$33:$B$776,J$119)+'СЕТ СН'!$I$9+СВЦЭМ!$D$10+'СЕТ СН'!$I$5-'СЕТ СН'!$I$17</f>
        <v>3390.4206101999998</v>
      </c>
      <c r="K121" s="36">
        <f>SUMIFS(СВЦЭМ!$C$33:$C$776,СВЦЭМ!$A$33:$A$776,$A121,СВЦЭМ!$B$33:$B$776,K$119)+'СЕТ СН'!$I$9+СВЦЭМ!$D$10+'СЕТ СН'!$I$5-'СЕТ СН'!$I$17</f>
        <v>3351.1890817600001</v>
      </c>
      <c r="L121" s="36">
        <f>SUMIFS(СВЦЭМ!$C$33:$C$776,СВЦЭМ!$A$33:$A$776,$A121,СВЦЭМ!$B$33:$B$776,L$119)+'СЕТ СН'!$I$9+СВЦЭМ!$D$10+'СЕТ СН'!$I$5-'СЕТ СН'!$I$17</f>
        <v>3354.0247882399999</v>
      </c>
      <c r="M121" s="36">
        <f>SUMIFS(СВЦЭМ!$C$33:$C$776,СВЦЭМ!$A$33:$A$776,$A121,СВЦЭМ!$B$33:$B$776,M$119)+'СЕТ СН'!$I$9+СВЦЭМ!$D$10+'СЕТ СН'!$I$5-'СЕТ СН'!$I$17</f>
        <v>3360.4516302399998</v>
      </c>
      <c r="N121" s="36">
        <f>SUMIFS(СВЦЭМ!$C$33:$C$776,СВЦЭМ!$A$33:$A$776,$A121,СВЦЭМ!$B$33:$B$776,N$119)+'СЕТ СН'!$I$9+СВЦЭМ!$D$10+'СЕТ СН'!$I$5-'СЕТ СН'!$I$17</f>
        <v>3370.1142289199997</v>
      </c>
      <c r="O121" s="36">
        <f>SUMIFS(СВЦЭМ!$C$33:$C$776,СВЦЭМ!$A$33:$A$776,$A121,СВЦЭМ!$B$33:$B$776,O$119)+'СЕТ СН'!$I$9+СВЦЭМ!$D$10+'СЕТ СН'!$I$5-'СЕТ СН'!$I$17</f>
        <v>3362.2141086699999</v>
      </c>
      <c r="P121" s="36">
        <f>SUMIFS(СВЦЭМ!$C$33:$C$776,СВЦЭМ!$A$33:$A$776,$A121,СВЦЭМ!$B$33:$B$776,P$119)+'СЕТ СН'!$I$9+СВЦЭМ!$D$10+'СЕТ СН'!$I$5-'СЕТ СН'!$I$17</f>
        <v>3361.7768744200002</v>
      </c>
      <c r="Q121" s="36">
        <f>SUMIFS(СВЦЭМ!$C$33:$C$776,СВЦЭМ!$A$33:$A$776,$A121,СВЦЭМ!$B$33:$B$776,Q$119)+'СЕТ СН'!$I$9+СВЦЭМ!$D$10+'СЕТ СН'!$I$5-'СЕТ СН'!$I$17</f>
        <v>3362.9271741499997</v>
      </c>
      <c r="R121" s="36">
        <f>SUMIFS(СВЦЭМ!$C$33:$C$776,СВЦЭМ!$A$33:$A$776,$A121,СВЦЭМ!$B$33:$B$776,R$119)+'СЕТ СН'!$I$9+СВЦЭМ!$D$10+'СЕТ СН'!$I$5-'СЕТ СН'!$I$17</f>
        <v>3325.1562296699999</v>
      </c>
      <c r="S121" s="36">
        <f>SUMIFS(СВЦЭМ!$C$33:$C$776,СВЦЭМ!$A$33:$A$776,$A121,СВЦЭМ!$B$33:$B$776,S$119)+'СЕТ СН'!$I$9+СВЦЭМ!$D$10+'СЕТ СН'!$I$5-'СЕТ СН'!$I$17</f>
        <v>3285.7872654100001</v>
      </c>
      <c r="T121" s="36">
        <f>SUMIFS(СВЦЭМ!$C$33:$C$776,СВЦЭМ!$A$33:$A$776,$A121,СВЦЭМ!$B$33:$B$776,T$119)+'СЕТ СН'!$I$9+СВЦЭМ!$D$10+'СЕТ СН'!$I$5-'СЕТ СН'!$I$17</f>
        <v>3285.4005978</v>
      </c>
      <c r="U121" s="36">
        <f>SUMIFS(СВЦЭМ!$C$33:$C$776,СВЦЭМ!$A$33:$A$776,$A121,СВЦЭМ!$B$33:$B$776,U$119)+'СЕТ СН'!$I$9+СВЦЭМ!$D$10+'СЕТ СН'!$I$5-'СЕТ СН'!$I$17</f>
        <v>3285.4998694800001</v>
      </c>
      <c r="V121" s="36">
        <f>SUMIFS(СВЦЭМ!$C$33:$C$776,СВЦЭМ!$A$33:$A$776,$A121,СВЦЭМ!$B$33:$B$776,V$119)+'СЕТ СН'!$I$9+СВЦЭМ!$D$10+'СЕТ СН'!$I$5-'СЕТ СН'!$I$17</f>
        <v>3303.4985119900002</v>
      </c>
      <c r="W121" s="36">
        <f>SUMIFS(СВЦЭМ!$C$33:$C$776,СВЦЭМ!$A$33:$A$776,$A121,СВЦЭМ!$B$33:$B$776,W$119)+'СЕТ СН'!$I$9+СВЦЭМ!$D$10+'СЕТ СН'!$I$5-'СЕТ СН'!$I$17</f>
        <v>3288.4784880400002</v>
      </c>
      <c r="X121" s="36">
        <f>SUMIFS(СВЦЭМ!$C$33:$C$776,СВЦЭМ!$A$33:$A$776,$A121,СВЦЭМ!$B$33:$B$776,X$119)+'СЕТ СН'!$I$9+СВЦЭМ!$D$10+'СЕТ СН'!$I$5-'СЕТ СН'!$I$17</f>
        <v>3311.7175322799999</v>
      </c>
      <c r="Y121" s="36">
        <f>SUMIFS(СВЦЭМ!$C$33:$C$776,СВЦЭМ!$A$33:$A$776,$A121,СВЦЭМ!$B$33:$B$776,Y$119)+'СЕТ СН'!$I$9+СВЦЭМ!$D$10+'СЕТ СН'!$I$5-'СЕТ СН'!$I$17</f>
        <v>3365.0660035000001</v>
      </c>
    </row>
    <row r="122" spans="1:27" ht="15.75" x14ac:dyDescent="0.2">
      <c r="A122" s="35">
        <f t="shared" ref="A122:A150" si="3">A121+1</f>
        <v>43711</v>
      </c>
      <c r="B122" s="36">
        <f>SUMIFS(СВЦЭМ!$C$33:$C$776,СВЦЭМ!$A$33:$A$776,$A122,СВЦЭМ!$B$33:$B$776,B$119)+'СЕТ СН'!$I$9+СВЦЭМ!$D$10+'СЕТ СН'!$I$5-'СЕТ СН'!$I$17</f>
        <v>3431.0490497400001</v>
      </c>
      <c r="C122" s="36">
        <f>SUMIFS(СВЦЭМ!$C$33:$C$776,СВЦЭМ!$A$33:$A$776,$A122,СВЦЭМ!$B$33:$B$776,C$119)+'СЕТ СН'!$I$9+СВЦЭМ!$D$10+'СЕТ СН'!$I$5-'СЕТ СН'!$I$17</f>
        <v>3445.83798196</v>
      </c>
      <c r="D122" s="36">
        <f>SUMIFS(СВЦЭМ!$C$33:$C$776,СВЦЭМ!$A$33:$A$776,$A122,СВЦЭМ!$B$33:$B$776,D$119)+'СЕТ СН'!$I$9+СВЦЭМ!$D$10+'СЕТ СН'!$I$5-'СЕТ СН'!$I$17</f>
        <v>3437.0318016400001</v>
      </c>
      <c r="E122" s="36">
        <f>SUMIFS(СВЦЭМ!$C$33:$C$776,СВЦЭМ!$A$33:$A$776,$A122,СВЦЭМ!$B$33:$B$776,E$119)+'СЕТ СН'!$I$9+СВЦЭМ!$D$10+'СЕТ СН'!$I$5-'СЕТ СН'!$I$17</f>
        <v>3427.5493214799999</v>
      </c>
      <c r="F122" s="36">
        <f>SUMIFS(СВЦЭМ!$C$33:$C$776,СВЦЭМ!$A$33:$A$776,$A122,СВЦЭМ!$B$33:$B$776,F$119)+'СЕТ СН'!$I$9+СВЦЭМ!$D$10+'СЕТ СН'!$I$5-'СЕТ СН'!$I$17</f>
        <v>3428.7156181599998</v>
      </c>
      <c r="G122" s="36">
        <f>SUMIFS(СВЦЭМ!$C$33:$C$776,СВЦЭМ!$A$33:$A$776,$A122,СВЦЭМ!$B$33:$B$776,G$119)+'СЕТ СН'!$I$9+СВЦЭМ!$D$10+'СЕТ СН'!$I$5-'СЕТ СН'!$I$17</f>
        <v>3430.5594027799998</v>
      </c>
      <c r="H122" s="36">
        <f>SUMIFS(СВЦЭМ!$C$33:$C$776,СВЦЭМ!$A$33:$A$776,$A122,СВЦЭМ!$B$33:$B$776,H$119)+'СЕТ СН'!$I$9+СВЦЭМ!$D$10+'СЕТ СН'!$I$5-'СЕТ СН'!$I$17</f>
        <v>3427.5607672900001</v>
      </c>
      <c r="I122" s="36">
        <f>SUMIFS(СВЦЭМ!$C$33:$C$776,СВЦЭМ!$A$33:$A$776,$A122,СВЦЭМ!$B$33:$B$776,I$119)+'СЕТ СН'!$I$9+СВЦЭМ!$D$10+'СЕТ СН'!$I$5-'СЕТ СН'!$I$17</f>
        <v>3414.3133656800001</v>
      </c>
      <c r="J122" s="36">
        <f>SUMIFS(СВЦЭМ!$C$33:$C$776,СВЦЭМ!$A$33:$A$776,$A122,СВЦЭМ!$B$33:$B$776,J$119)+'СЕТ СН'!$I$9+СВЦЭМ!$D$10+'СЕТ СН'!$I$5-'СЕТ СН'!$I$17</f>
        <v>3366.0297633300002</v>
      </c>
      <c r="K122" s="36">
        <f>SUMIFS(СВЦЭМ!$C$33:$C$776,СВЦЭМ!$A$33:$A$776,$A122,СВЦЭМ!$B$33:$B$776,K$119)+'СЕТ СН'!$I$9+СВЦЭМ!$D$10+'СЕТ СН'!$I$5-'СЕТ СН'!$I$17</f>
        <v>3369.44879958</v>
      </c>
      <c r="L122" s="36">
        <f>SUMIFS(СВЦЭМ!$C$33:$C$776,СВЦЭМ!$A$33:$A$776,$A122,СВЦЭМ!$B$33:$B$776,L$119)+'СЕТ СН'!$I$9+СВЦЭМ!$D$10+'СЕТ СН'!$I$5-'СЕТ СН'!$I$17</f>
        <v>3371.4411766799999</v>
      </c>
      <c r="M122" s="36">
        <f>SUMIFS(СВЦЭМ!$C$33:$C$776,СВЦЭМ!$A$33:$A$776,$A122,СВЦЭМ!$B$33:$B$776,M$119)+'СЕТ СН'!$I$9+СВЦЭМ!$D$10+'СЕТ СН'!$I$5-'СЕТ СН'!$I$17</f>
        <v>3365.9767170099999</v>
      </c>
      <c r="N122" s="36">
        <f>SUMIFS(СВЦЭМ!$C$33:$C$776,СВЦЭМ!$A$33:$A$776,$A122,СВЦЭМ!$B$33:$B$776,N$119)+'СЕТ СН'!$I$9+СВЦЭМ!$D$10+'СЕТ СН'!$I$5-'СЕТ СН'!$I$17</f>
        <v>3364.3798002499998</v>
      </c>
      <c r="O122" s="36">
        <f>SUMIFS(СВЦЭМ!$C$33:$C$776,СВЦЭМ!$A$33:$A$776,$A122,СВЦЭМ!$B$33:$B$776,O$119)+'СЕТ СН'!$I$9+СВЦЭМ!$D$10+'СЕТ СН'!$I$5-'СЕТ СН'!$I$17</f>
        <v>3364.0971404699999</v>
      </c>
      <c r="P122" s="36">
        <f>SUMIFS(СВЦЭМ!$C$33:$C$776,СВЦЭМ!$A$33:$A$776,$A122,СВЦЭМ!$B$33:$B$776,P$119)+'СЕТ СН'!$I$9+СВЦЭМ!$D$10+'СЕТ СН'!$I$5-'СЕТ СН'!$I$17</f>
        <v>3368.8632943000002</v>
      </c>
      <c r="Q122" s="36">
        <f>SUMIFS(СВЦЭМ!$C$33:$C$776,СВЦЭМ!$A$33:$A$776,$A122,СВЦЭМ!$B$33:$B$776,Q$119)+'СЕТ СН'!$I$9+СВЦЭМ!$D$10+'СЕТ СН'!$I$5-'СЕТ СН'!$I$17</f>
        <v>3368.6933708500001</v>
      </c>
      <c r="R122" s="36">
        <f>SUMIFS(СВЦЭМ!$C$33:$C$776,СВЦЭМ!$A$33:$A$776,$A122,СВЦЭМ!$B$33:$B$776,R$119)+'СЕТ СН'!$I$9+СВЦЭМ!$D$10+'СЕТ СН'!$I$5-'СЕТ СН'!$I$17</f>
        <v>3323.0980431799999</v>
      </c>
      <c r="S122" s="36">
        <f>SUMIFS(СВЦЭМ!$C$33:$C$776,СВЦЭМ!$A$33:$A$776,$A122,СВЦЭМ!$B$33:$B$776,S$119)+'СЕТ СН'!$I$9+СВЦЭМ!$D$10+'СЕТ СН'!$I$5-'СЕТ СН'!$I$17</f>
        <v>3286.80498571</v>
      </c>
      <c r="T122" s="36">
        <f>SUMIFS(СВЦЭМ!$C$33:$C$776,СВЦЭМ!$A$33:$A$776,$A122,СВЦЭМ!$B$33:$B$776,T$119)+'СЕТ СН'!$I$9+СВЦЭМ!$D$10+'СЕТ СН'!$I$5-'СЕТ СН'!$I$17</f>
        <v>3298.77313435</v>
      </c>
      <c r="U122" s="36">
        <f>SUMIFS(СВЦЭМ!$C$33:$C$776,СВЦЭМ!$A$33:$A$776,$A122,СВЦЭМ!$B$33:$B$776,U$119)+'СЕТ СН'!$I$9+СВЦЭМ!$D$10+'СЕТ СН'!$I$5-'СЕТ СН'!$I$17</f>
        <v>3303.1022579800001</v>
      </c>
      <c r="V122" s="36">
        <f>SUMIFS(СВЦЭМ!$C$33:$C$776,СВЦЭМ!$A$33:$A$776,$A122,СВЦЭМ!$B$33:$B$776,V$119)+'СЕТ СН'!$I$9+СВЦЭМ!$D$10+'СЕТ СН'!$I$5-'СЕТ СН'!$I$17</f>
        <v>3322.9850103099998</v>
      </c>
      <c r="W122" s="36">
        <f>SUMIFS(СВЦЭМ!$C$33:$C$776,СВЦЭМ!$A$33:$A$776,$A122,СВЦЭМ!$B$33:$B$776,W$119)+'СЕТ СН'!$I$9+СВЦЭМ!$D$10+'СЕТ СН'!$I$5-'СЕТ СН'!$I$17</f>
        <v>3308.0625873200001</v>
      </c>
      <c r="X122" s="36">
        <f>SUMIFS(СВЦЭМ!$C$33:$C$776,СВЦЭМ!$A$33:$A$776,$A122,СВЦЭМ!$B$33:$B$776,X$119)+'СЕТ СН'!$I$9+СВЦЭМ!$D$10+'СЕТ СН'!$I$5-'СЕТ СН'!$I$17</f>
        <v>3281.5544373499997</v>
      </c>
      <c r="Y122" s="36">
        <f>SUMIFS(СВЦЭМ!$C$33:$C$776,СВЦЭМ!$A$33:$A$776,$A122,СВЦЭМ!$B$33:$B$776,Y$119)+'СЕТ СН'!$I$9+СВЦЭМ!$D$10+'СЕТ СН'!$I$5-'СЕТ СН'!$I$17</f>
        <v>3359.9529511599999</v>
      </c>
    </row>
    <row r="123" spans="1:27" ht="15.75" x14ac:dyDescent="0.2">
      <c r="A123" s="35">
        <f t="shared" si="3"/>
        <v>43712</v>
      </c>
      <c r="B123" s="36">
        <f>SUMIFS(СВЦЭМ!$C$33:$C$776,СВЦЭМ!$A$33:$A$776,$A123,СВЦЭМ!$B$33:$B$776,B$119)+'СЕТ СН'!$I$9+СВЦЭМ!$D$10+'СЕТ СН'!$I$5-'СЕТ СН'!$I$17</f>
        <v>3429.2604378999999</v>
      </c>
      <c r="C123" s="36">
        <f>SUMIFS(СВЦЭМ!$C$33:$C$776,СВЦЭМ!$A$33:$A$776,$A123,СВЦЭМ!$B$33:$B$776,C$119)+'СЕТ СН'!$I$9+СВЦЭМ!$D$10+'СЕТ СН'!$I$5-'СЕТ СН'!$I$17</f>
        <v>3435.84495122</v>
      </c>
      <c r="D123" s="36">
        <f>SUMIFS(СВЦЭМ!$C$33:$C$776,СВЦЭМ!$A$33:$A$776,$A123,СВЦЭМ!$B$33:$B$776,D$119)+'СЕТ СН'!$I$9+СВЦЭМ!$D$10+'СЕТ СН'!$I$5-'СЕТ СН'!$I$17</f>
        <v>3430.5153710099999</v>
      </c>
      <c r="E123" s="36">
        <f>SUMIFS(СВЦЭМ!$C$33:$C$776,СВЦЭМ!$A$33:$A$776,$A123,СВЦЭМ!$B$33:$B$776,E$119)+'СЕТ СН'!$I$9+СВЦЭМ!$D$10+'СЕТ СН'!$I$5-'СЕТ СН'!$I$17</f>
        <v>3424.7343743399997</v>
      </c>
      <c r="F123" s="36">
        <f>SUMIFS(СВЦЭМ!$C$33:$C$776,СВЦЭМ!$A$33:$A$776,$A123,СВЦЭМ!$B$33:$B$776,F$119)+'СЕТ СН'!$I$9+СВЦЭМ!$D$10+'СЕТ СН'!$I$5-'СЕТ СН'!$I$17</f>
        <v>3411.7949085199998</v>
      </c>
      <c r="G123" s="36">
        <f>SUMIFS(СВЦЭМ!$C$33:$C$776,СВЦЭМ!$A$33:$A$776,$A123,СВЦЭМ!$B$33:$B$776,G$119)+'СЕТ СН'!$I$9+СВЦЭМ!$D$10+'СЕТ СН'!$I$5-'СЕТ СН'!$I$17</f>
        <v>3424.6751809699999</v>
      </c>
      <c r="H123" s="36">
        <f>SUMIFS(СВЦЭМ!$C$33:$C$776,СВЦЭМ!$A$33:$A$776,$A123,СВЦЭМ!$B$33:$B$776,H$119)+'СЕТ СН'!$I$9+СВЦЭМ!$D$10+'СЕТ СН'!$I$5-'СЕТ СН'!$I$17</f>
        <v>3394.33524339</v>
      </c>
      <c r="I123" s="36">
        <f>SUMIFS(СВЦЭМ!$C$33:$C$776,СВЦЭМ!$A$33:$A$776,$A123,СВЦЭМ!$B$33:$B$776,I$119)+'СЕТ СН'!$I$9+СВЦЭМ!$D$10+'СЕТ СН'!$I$5-'СЕТ СН'!$I$17</f>
        <v>3381.6103898000001</v>
      </c>
      <c r="J123" s="36">
        <f>SUMIFS(СВЦЭМ!$C$33:$C$776,СВЦЭМ!$A$33:$A$776,$A123,СВЦЭМ!$B$33:$B$776,J$119)+'СЕТ СН'!$I$9+СВЦЭМ!$D$10+'СЕТ СН'!$I$5-'СЕТ СН'!$I$17</f>
        <v>3370.39606327</v>
      </c>
      <c r="K123" s="36">
        <f>SUMIFS(СВЦЭМ!$C$33:$C$776,СВЦЭМ!$A$33:$A$776,$A123,СВЦЭМ!$B$33:$B$776,K$119)+'СЕТ СН'!$I$9+СВЦЭМ!$D$10+'СЕТ СН'!$I$5-'СЕТ СН'!$I$17</f>
        <v>3378.2322572100002</v>
      </c>
      <c r="L123" s="36">
        <f>SUMIFS(СВЦЭМ!$C$33:$C$776,СВЦЭМ!$A$33:$A$776,$A123,СВЦЭМ!$B$33:$B$776,L$119)+'СЕТ СН'!$I$9+СВЦЭМ!$D$10+'СЕТ СН'!$I$5-'СЕТ СН'!$I$17</f>
        <v>3384.4528371300003</v>
      </c>
      <c r="M123" s="36">
        <f>SUMIFS(СВЦЭМ!$C$33:$C$776,СВЦЭМ!$A$33:$A$776,$A123,СВЦЭМ!$B$33:$B$776,M$119)+'СЕТ СН'!$I$9+СВЦЭМ!$D$10+'СЕТ СН'!$I$5-'СЕТ СН'!$I$17</f>
        <v>3384.8752886500001</v>
      </c>
      <c r="N123" s="36">
        <f>SUMIFS(СВЦЭМ!$C$33:$C$776,СВЦЭМ!$A$33:$A$776,$A123,СВЦЭМ!$B$33:$B$776,N$119)+'СЕТ СН'!$I$9+СВЦЭМ!$D$10+'СЕТ СН'!$I$5-'СЕТ СН'!$I$17</f>
        <v>3382.6478887900003</v>
      </c>
      <c r="O123" s="36">
        <f>SUMIFS(СВЦЭМ!$C$33:$C$776,СВЦЭМ!$A$33:$A$776,$A123,СВЦЭМ!$B$33:$B$776,O$119)+'СЕТ СН'!$I$9+СВЦЭМ!$D$10+'СЕТ СН'!$I$5-'СЕТ СН'!$I$17</f>
        <v>3384.2150708300001</v>
      </c>
      <c r="P123" s="36">
        <f>SUMIFS(СВЦЭМ!$C$33:$C$776,СВЦЭМ!$A$33:$A$776,$A123,СВЦЭМ!$B$33:$B$776,P$119)+'СЕТ СН'!$I$9+СВЦЭМ!$D$10+'СЕТ СН'!$I$5-'СЕТ СН'!$I$17</f>
        <v>3388.00929271</v>
      </c>
      <c r="Q123" s="36">
        <f>SUMIFS(СВЦЭМ!$C$33:$C$776,СВЦЭМ!$A$33:$A$776,$A123,СВЦЭМ!$B$33:$B$776,Q$119)+'СЕТ СН'!$I$9+СВЦЭМ!$D$10+'СЕТ СН'!$I$5-'СЕТ СН'!$I$17</f>
        <v>3381.96307058</v>
      </c>
      <c r="R123" s="36">
        <f>SUMIFS(СВЦЭМ!$C$33:$C$776,СВЦЭМ!$A$33:$A$776,$A123,СВЦЭМ!$B$33:$B$776,R$119)+'СЕТ СН'!$I$9+СВЦЭМ!$D$10+'СЕТ СН'!$I$5-'СЕТ СН'!$I$17</f>
        <v>3334.1964291499999</v>
      </c>
      <c r="S123" s="36">
        <f>SUMIFS(СВЦЭМ!$C$33:$C$776,СВЦЭМ!$A$33:$A$776,$A123,СВЦЭМ!$B$33:$B$776,S$119)+'СЕТ СН'!$I$9+СВЦЭМ!$D$10+'СЕТ СН'!$I$5-'СЕТ СН'!$I$17</f>
        <v>3297.6974637600001</v>
      </c>
      <c r="T123" s="36">
        <f>SUMIFS(СВЦЭМ!$C$33:$C$776,СВЦЭМ!$A$33:$A$776,$A123,СВЦЭМ!$B$33:$B$776,T$119)+'СЕТ СН'!$I$9+СВЦЭМ!$D$10+'СЕТ СН'!$I$5-'СЕТ СН'!$I$17</f>
        <v>3297.9386579299999</v>
      </c>
      <c r="U123" s="36">
        <f>SUMIFS(СВЦЭМ!$C$33:$C$776,СВЦЭМ!$A$33:$A$776,$A123,СВЦЭМ!$B$33:$B$776,U$119)+'СЕТ СН'!$I$9+СВЦЭМ!$D$10+'СЕТ СН'!$I$5-'СЕТ СН'!$I$17</f>
        <v>3299.7181807900001</v>
      </c>
      <c r="V123" s="36">
        <f>SUMIFS(СВЦЭМ!$C$33:$C$776,СВЦЭМ!$A$33:$A$776,$A123,СВЦЭМ!$B$33:$B$776,V$119)+'СЕТ СН'!$I$9+СВЦЭМ!$D$10+'СЕТ СН'!$I$5-'СЕТ СН'!$I$17</f>
        <v>3311.7382036200001</v>
      </c>
      <c r="W123" s="36">
        <f>SUMIFS(СВЦЭМ!$C$33:$C$776,СВЦЭМ!$A$33:$A$776,$A123,СВЦЭМ!$B$33:$B$776,W$119)+'СЕТ СН'!$I$9+СВЦЭМ!$D$10+'СЕТ СН'!$I$5-'СЕТ СН'!$I$17</f>
        <v>3306.0783245399998</v>
      </c>
      <c r="X123" s="36">
        <f>SUMIFS(СВЦЭМ!$C$33:$C$776,СВЦЭМ!$A$33:$A$776,$A123,СВЦЭМ!$B$33:$B$776,X$119)+'СЕТ СН'!$I$9+СВЦЭМ!$D$10+'СЕТ СН'!$I$5-'СЕТ СН'!$I$17</f>
        <v>3287.45548525</v>
      </c>
      <c r="Y123" s="36">
        <f>SUMIFS(СВЦЭМ!$C$33:$C$776,СВЦЭМ!$A$33:$A$776,$A123,СВЦЭМ!$B$33:$B$776,Y$119)+'СЕТ СН'!$I$9+СВЦЭМ!$D$10+'СЕТ СН'!$I$5-'СЕТ СН'!$I$17</f>
        <v>3350.04173924</v>
      </c>
    </row>
    <row r="124" spans="1:27" ht="15.75" x14ac:dyDescent="0.2">
      <c r="A124" s="35">
        <f t="shared" si="3"/>
        <v>43713</v>
      </c>
      <c r="B124" s="36">
        <f>SUMIFS(СВЦЭМ!$C$33:$C$776,СВЦЭМ!$A$33:$A$776,$A124,СВЦЭМ!$B$33:$B$776,B$119)+'СЕТ СН'!$I$9+СВЦЭМ!$D$10+'СЕТ СН'!$I$5-'СЕТ СН'!$I$17</f>
        <v>3439.51768584</v>
      </c>
      <c r="C124" s="36">
        <f>SUMIFS(СВЦЭМ!$C$33:$C$776,СВЦЭМ!$A$33:$A$776,$A124,СВЦЭМ!$B$33:$B$776,C$119)+'СЕТ СН'!$I$9+СВЦЭМ!$D$10+'СЕТ СН'!$I$5-'СЕТ СН'!$I$17</f>
        <v>3432.6948425400001</v>
      </c>
      <c r="D124" s="36">
        <f>SUMIFS(СВЦЭМ!$C$33:$C$776,СВЦЭМ!$A$33:$A$776,$A124,СВЦЭМ!$B$33:$B$776,D$119)+'СЕТ СН'!$I$9+СВЦЭМ!$D$10+'СЕТ СН'!$I$5-'СЕТ СН'!$I$17</f>
        <v>3428.4909148699999</v>
      </c>
      <c r="E124" s="36">
        <f>SUMIFS(СВЦЭМ!$C$33:$C$776,СВЦЭМ!$A$33:$A$776,$A124,СВЦЭМ!$B$33:$B$776,E$119)+'СЕТ СН'!$I$9+СВЦЭМ!$D$10+'СЕТ СН'!$I$5-'СЕТ СН'!$I$17</f>
        <v>3438.24194162</v>
      </c>
      <c r="F124" s="36">
        <f>SUMIFS(СВЦЭМ!$C$33:$C$776,СВЦЭМ!$A$33:$A$776,$A124,СВЦЭМ!$B$33:$B$776,F$119)+'СЕТ СН'!$I$9+СВЦЭМ!$D$10+'СЕТ СН'!$I$5-'СЕТ СН'!$I$17</f>
        <v>3427.8789438899998</v>
      </c>
      <c r="G124" s="36">
        <f>SUMIFS(СВЦЭМ!$C$33:$C$776,СВЦЭМ!$A$33:$A$776,$A124,СВЦЭМ!$B$33:$B$776,G$119)+'СЕТ СН'!$I$9+СВЦЭМ!$D$10+'СЕТ СН'!$I$5-'СЕТ СН'!$I$17</f>
        <v>3435.0197601499999</v>
      </c>
      <c r="H124" s="36">
        <f>SUMIFS(СВЦЭМ!$C$33:$C$776,СВЦЭМ!$A$33:$A$776,$A124,СВЦЭМ!$B$33:$B$776,H$119)+'СЕТ СН'!$I$9+СВЦЭМ!$D$10+'СЕТ СН'!$I$5-'СЕТ СН'!$I$17</f>
        <v>3427.4112728199998</v>
      </c>
      <c r="I124" s="36">
        <f>SUMIFS(СВЦЭМ!$C$33:$C$776,СВЦЭМ!$A$33:$A$776,$A124,СВЦЭМ!$B$33:$B$776,I$119)+'СЕТ СН'!$I$9+СВЦЭМ!$D$10+'СЕТ СН'!$I$5-'СЕТ СН'!$I$17</f>
        <v>3370.3778006799998</v>
      </c>
      <c r="J124" s="36">
        <f>SUMIFS(СВЦЭМ!$C$33:$C$776,СВЦЭМ!$A$33:$A$776,$A124,СВЦЭМ!$B$33:$B$776,J$119)+'СЕТ СН'!$I$9+СВЦЭМ!$D$10+'СЕТ СН'!$I$5-'СЕТ СН'!$I$17</f>
        <v>3377.5416215699997</v>
      </c>
      <c r="K124" s="36">
        <f>SUMIFS(СВЦЭМ!$C$33:$C$776,СВЦЭМ!$A$33:$A$776,$A124,СВЦЭМ!$B$33:$B$776,K$119)+'СЕТ СН'!$I$9+СВЦЭМ!$D$10+'СЕТ СН'!$I$5-'СЕТ СН'!$I$17</f>
        <v>3395.8609826800002</v>
      </c>
      <c r="L124" s="36">
        <f>SUMIFS(СВЦЭМ!$C$33:$C$776,СВЦЭМ!$A$33:$A$776,$A124,СВЦЭМ!$B$33:$B$776,L$119)+'СЕТ СН'!$I$9+СВЦЭМ!$D$10+'СЕТ СН'!$I$5-'СЕТ СН'!$I$17</f>
        <v>3403.36549509</v>
      </c>
      <c r="M124" s="36">
        <f>SUMIFS(СВЦЭМ!$C$33:$C$776,СВЦЭМ!$A$33:$A$776,$A124,СВЦЭМ!$B$33:$B$776,M$119)+'СЕТ СН'!$I$9+СВЦЭМ!$D$10+'СЕТ СН'!$I$5-'СЕТ СН'!$I$17</f>
        <v>3396.8340523299998</v>
      </c>
      <c r="N124" s="36">
        <f>SUMIFS(СВЦЭМ!$C$33:$C$776,СВЦЭМ!$A$33:$A$776,$A124,СВЦЭМ!$B$33:$B$776,N$119)+'СЕТ СН'!$I$9+СВЦЭМ!$D$10+'СЕТ СН'!$I$5-'СЕТ СН'!$I$17</f>
        <v>3386.6376089699997</v>
      </c>
      <c r="O124" s="36">
        <f>SUMIFS(СВЦЭМ!$C$33:$C$776,СВЦЭМ!$A$33:$A$776,$A124,СВЦЭМ!$B$33:$B$776,O$119)+'СЕТ СН'!$I$9+СВЦЭМ!$D$10+'СЕТ СН'!$I$5-'СЕТ СН'!$I$17</f>
        <v>3390.1374525000001</v>
      </c>
      <c r="P124" s="36">
        <f>SUMIFS(СВЦЭМ!$C$33:$C$776,СВЦЭМ!$A$33:$A$776,$A124,СВЦЭМ!$B$33:$B$776,P$119)+'СЕТ СН'!$I$9+СВЦЭМ!$D$10+'СЕТ СН'!$I$5-'СЕТ СН'!$I$17</f>
        <v>3391.20775288</v>
      </c>
      <c r="Q124" s="36">
        <f>SUMIFS(СВЦЭМ!$C$33:$C$776,СВЦЭМ!$A$33:$A$776,$A124,СВЦЭМ!$B$33:$B$776,Q$119)+'СЕТ СН'!$I$9+СВЦЭМ!$D$10+'СЕТ СН'!$I$5-'СЕТ СН'!$I$17</f>
        <v>3375.38375021</v>
      </c>
      <c r="R124" s="36">
        <f>SUMIFS(СВЦЭМ!$C$33:$C$776,СВЦЭМ!$A$33:$A$776,$A124,СВЦЭМ!$B$33:$B$776,R$119)+'СЕТ СН'!$I$9+СВЦЭМ!$D$10+'СЕТ СН'!$I$5-'СЕТ СН'!$I$17</f>
        <v>3332.1723889899999</v>
      </c>
      <c r="S124" s="36">
        <f>SUMIFS(СВЦЭМ!$C$33:$C$776,СВЦЭМ!$A$33:$A$776,$A124,СВЦЭМ!$B$33:$B$776,S$119)+'СЕТ СН'!$I$9+СВЦЭМ!$D$10+'СЕТ СН'!$I$5-'СЕТ СН'!$I$17</f>
        <v>3313.4958234999999</v>
      </c>
      <c r="T124" s="36">
        <f>SUMIFS(СВЦЭМ!$C$33:$C$776,СВЦЭМ!$A$33:$A$776,$A124,СВЦЭМ!$B$33:$B$776,T$119)+'СЕТ СН'!$I$9+СВЦЭМ!$D$10+'СЕТ СН'!$I$5-'СЕТ СН'!$I$17</f>
        <v>3344.71541991</v>
      </c>
      <c r="U124" s="36">
        <f>SUMIFS(СВЦЭМ!$C$33:$C$776,СВЦЭМ!$A$33:$A$776,$A124,СВЦЭМ!$B$33:$B$776,U$119)+'СЕТ СН'!$I$9+СВЦЭМ!$D$10+'СЕТ СН'!$I$5-'СЕТ СН'!$I$17</f>
        <v>3318.6337632200002</v>
      </c>
      <c r="V124" s="36">
        <f>SUMIFS(СВЦЭМ!$C$33:$C$776,СВЦЭМ!$A$33:$A$776,$A124,СВЦЭМ!$B$33:$B$776,V$119)+'СЕТ СН'!$I$9+СВЦЭМ!$D$10+'СЕТ СН'!$I$5-'СЕТ СН'!$I$17</f>
        <v>3326.20188005</v>
      </c>
      <c r="W124" s="36">
        <f>SUMIFS(СВЦЭМ!$C$33:$C$776,СВЦЭМ!$A$33:$A$776,$A124,СВЦЭМ!$B$33:$B$776,W$119)+'СЕТ СН'!$I$9+СВЦЭМ!$D$10+'СЕТ СН'!$I$5-'СЕТ СН'!$I$17</f>
        <v>3312.68021172</v>
      </c>
      <c r="X124" s="36">
        <f>SUMIFS(СВЦЭМ!$C$33:$C$776,СВЦЭМ!$A$33:$A$776,$A124,СВЦЭМ!$B$33:$B$776,X$119)+'СЕТ СН'!$I$9+СВЦЭМ!$D$10+'СЕТ СН'!$I$5-'СЕТ СН'!$I$17</f>
        <v>3283.2414078199999</v>
      </c>
      <c r="Y124" s="36">
        <f>SUMIFS(СВЦЭМ!$C$33:$C$776,СВЦЭМ!$A$33:$A$776,$A124,СВЦЭМ!$B$33:$B$776,Y$119)+'СЕТ СН'!$I$9+СВЦЭМ!$D$10+'СЕТ СН'!$I$5-'СЕТ СН'!$I$17</f>
        <v>3319.3312560099998</v>
      </c>
    </row>
    <row r="125" spans="1:27" ht="15.75" x14ac:dyDescent="0.2">
      <c r="A125" s="35">
        <f t="shared" si="3"/>
        <v>43714</v>
      </c>
      <c r="B125" s="36">
        <f>SUMIFS(СВЦЭМ!$C$33:$C$776,СВЦЭМ!$A$33:$A$776,$A125,СВЦЭМ!$B$33:$B$776,B$119)+'СЕТ СН'!$I$9+СВЦЭМ!$D$10+'СЕТ СН'!$I$5-'СЕТ СН'!$I$17</f>
        <v>3333.6053106700001</v>
      </c>
      <c r="C125" s="36">
        <f>SUMIFS(СВЦЭМ!$C$33:$C$776,СВЦЭМ!$A$33:$A$776,$A125,СВЦЭМ!$B$33:$B$776,C$119)+'СЕТ СН'!$I$9+СВЦЭМ!$D$10+'СЕТ СН'!$I$5-'СЕТ СН'!$I$17</f>
        <v>3406.7134306399998</v>
      </c>
      <c r="D125" s="36">
        <f>SUMIFS(СВЦЭМ!$C$33:$C$776,СВЦЭМ!$A$33:$A$776,$A125,СВЦЭМ!$B$33:$B$776,D$119)+'СЕТ СН'!$I$9+СВЦЭМ!$D$10+'СЕТ СН'!$I$5-'СЕТ СН'!$I$17</f>
        <v>3459.25591325</v>
      </c>
      <c r="E125" s="36">
        <f>SUMIFS(СВЦЭМ!$C$33:$C$776,СВЦЭМ!$A$33:$A$776,$A125,СВЦЭМ!$B$33:$B$776,E$119)+'СЕТ СН'!$I$9+СВЦЭМ!$D$10+'СЕТ СН'!$I$5-'СЕТ СН'!$I$17</f>
        <v>3497.9863594099997</v>
      </c>
      <c r="F125" s="36">
        <f>SUMIFS(СВЦЭМ!$C$33:$C$776,СВЦЭМ!$A$33:$A$776,$A125,СВЦЭМ!$B$33:$B$776,F$119)+'СЕТ СН'!$I$9+СВЦЭМ!$D$10+'СЕТ СН'!$I$5-'СЕТ СН'!$I$17</f>
        <v>3497.5210074799998</v>
      </c>
      <c r="G125" s="36">
        <f>SUMIFS(СВЦЭМ!$C$33:$C$776,СВЦЭМ!$A$33:$A$776,$A125,СВЦЭМ!$B$33:$B$776,G$119)+'СЕТ СН'!$I$9+СВЦЭМ!$D$10+'СЕТ СН'!$I$5-'СЕТ СН'!$I$17</f>
        <v>3481.9944383000002</v>
      </c>
      <c r="H125" s="36">
        <f>SUMIFS(СВЦЭМ!$C$33:$C$776,СВЦЭМ!$A$33:$A$776,$A125,СВЦЭМ!$B$33:$B$776,H$119)+'СЕТ СН'!$I$9+СВЦЭМ!$D$10+'СЕТ СН'!$I$5-'СЕТ СН'!$I$17</f>
        <v>3437.2370044899999</v>
      </c>
      <c r="I125" s="36">
        <f>SUMIFS(СВЦЭМ!$C$33:$C$776,СВЦЭМ!$A$33:$A$776,$A125,СВЦЭМ!$B$33:$B$776,I$119)+'СЕТ СН'!$I$9+СВЦЭМ!$D$10+'СЕТ СН'!$I$5-'СЕТ СН'!$I$17</f>
        <v>3401.1690058499998</v>
      </c>
      <c r="J125" s="36">
        <f>SUMIFS(СВЦЭМ!$C$33:$C$776,СВЦЭМ!$A$33:$A$776,$A125,СВЦЭМ!$B$33:$B$776,J$119)+'СЕТ СН'!$I$9+СВЦЭМ!$D$10+'СЕТ СН'!$I$5-'СЕТ СН'!$I$17</f>
        <v>3365.4546871900002</v>
      </c>
      <c r="K125" s="36">
        <f>SUMIFS(СВЦЭМ!$C$33:$C$776,СВЦЭМ!$A$33:$A$776,$A125,СВЦЭМ!$B$33:$B$776,K$119)+'СЕТ СН'!$I$9+СВЦЭМ!$D$10+'СЕТ СН'!$I$5-'СЕТ СН'!$I$17</f>
        <v>3340.283739</v>
      </c>
      <c r="L125" s="36">
        <f>SUMIFS(СВЦЭМ!$C$33:$C$776,СВЦЭМ!$A$33:$A$776,$A125,СВЦЭМ!$B$33:$B$776,L$119)+'СЕТ СН'!$I$9+СВЦЭМ!$D$10+'СЕТ СН'!$I$5-'СЕТ СН'!$I$17</f>
        <v>3350.94821047</v>
      </c>
      <c r="M125" s="36">
        <f>SUMIFS(СВЦЭМ!$C$33:$C$776,СВЦЭМ!$A$33:$A$776,$A125,СВЦЭМ!$B$33:$B$776,M$119)+'СЕТ СН'!$I$9+СВЦЭМ!$D$10+'СЕТ СН'!$I$5-'СЕТ СН'!$I$17</f>
        <v>3323.34585603</v>
      </c>
      <c r="N125" s="36">
        <f>SUMIFS(СВЦЭМ!$C$33:$C$776,СВЦЭМ!$A$33:$A$776,$A125,СВЦЭМ!$B$33:$B$776,N$119)+'СЕТ СН'!$I$9+СВЦЭМ!$D$10+'СЕТ СН'!$I$5-'СЕТ СН'!$I$17</f>
        <v>3321.9976596000001</v>
      </c>
      <c r="O125" s="36">
        <f>SUMIFS(СВЦЭМ!$C$33:$C$776,СВЦЭМ!$A$33:$A$776,$A125,СВЦЭМ!$B$33:$B$776,O$119)+'СЕТ СН'!$I$9+СВЦЭМ!$D$10+'СЕТ СН'!$I$5-'СЕТ СН'!$I$17</f>
        <v>3325.79228878</v>
      </c>
      <c r="P125" s="36">
        <f>SUMIFS(СВЦЭМ!$C$33:$C$776,СВЦЭМ!$A$33:$A$776,$A125,СВЦЭМ!$B$33:$B$776,P$119)+'СЕТ СН'!$I$9+СВЦЭМ!$D$10+'СЕТ СН'!$I$5-'СЕТ СН'!$I$17</f>
        <v>3350.4494389800002</v>
      </c>
      <c r="Q125" s="36">
        <f>SUMIFS(СВЦЭМ!$C$33:$C$776,СВЦЭМ!$A$33:$A$776,$A125,СВЦЭМ!$B$33:$B$776,Q$119)+'СЕТ СН'!$I$9+СВЦЭМ!$D$10+'СЕТ СН'!$I$5-'СЕТ СН'!$I$17</f>
        <v>3343.7869526300001</v>
      </c>
      <c r="R125" s="36">
        <f>SUMIFS(СВЦЭМ!$C$33:$C$776,СВЦЭМ!$A$33:$A$776,$A125,СВЦЭМ!$B$33:$B$776,R$119)+'СЕТ СН'!$I$9+СВЦЭМ!$D$10+'СЕТ СН'!$I$5-'СЕТ СН'!$I$17</f>
        <v>3306.0854920900001</v>
      </c>
      <c r="S125" s="36">
        <f>SUMIFS(СВЦЭМ!$C$33:$C$776,СВЦЭМ!$A$33:$A$776,$A125,СВЦЭМ!$B$33:$B$776,S$119)+'СЕТ СН'!$I$9+СВЦЭМ!$D$10+'СЕТ СН'!$I$5-'СЕТ СН'!$I$17</f>
        <v>3276.6894497200001</v>
      </c>
      <c r="T125" s="36">
        <f>SUMIFS(СВЦЭМ!$C$33:$C$776,СВЦЭМ!$A$33:$A$776,$A125,СВЦЭМ!$B$33:$B$776,T$119)+'СЕТ СН'!$I$9+СВЦЭМ!$D$10+'СЕТ СН'!$I$5-'СЕТ СН'!$I$17</f>
        <v>3277.1283615299999</v>
      </c>
      <c r="U125" s="36">
        <f>SUMIFS(СВЦЭМ!$C$33:$C$776,СВЦЭМ!$A$33:$A$776,$A125,СВЦЭМ!$B$33:$B$776,U$119)+'СЕТ СН'!$I$9+СВЦЭМ!$D$10+'СЕТ СН'!$I$5-'СЕТ СН'!$I$17</f>
        <v>3280.056141</v>
      </c>
      <c r="V125" s="36">
        <f>SUMIFS(СВЦЭМ!$C$33:$C$776,СВЦЭМ!$A$33:$A$776,$A125,СВЦЭМ!$B$33:$B$776,V$119)+'СЕТ СН'!$I$9+СВЦЭМ!$D$10+'СЕТ СН'!$I$5-'СЕТ СН'!$I$17</f>
        <v>3297.2632965299999</v>
      </c>
      <c r="W125" s="36">
        <f>SUMIFS(СВЦЭМ!$C$33:$C$776,СВЦЭМ!$A$33:$A$776,$A125,СВЦЭМ!$B$33:$B$776,W$119)+'СЕТ СН'!$I$9+СВЦЭМ!$D$10+'СЕТ СН'!$I$5-'СЕТ СН'!$I$17</f>
        <v>3287.6459339499997</v>
      </c>
      <c r="X125" s="36">
        <f>SUMIFS(СВЦЭМ!$C$33:$C$776,СВЦЭМ!$A$33:$A$776,$A125,СВЦЭМ!$B$33:$B$776,X$119)+'СЕТ СН'!$I$9+СВЦЭМ!$D$10+'СЕТ СН'!$I$5-'СЕТ СН'!$I$17</f>
        <v>3280.05258865</v>
      </c>
      <c r="Y125" s="36">
        <f>SUMIFS(СВЦЭМ!$C$33:$C$776,СВЦЭМ!$A$33:$A$776,$A125,СВЦЭМ!$B$33:$B$776,Y$119)+'СЕТ СН'!$I$9+СВЦЭМ!$D$10+'СЕТ СН'!$I$5-'СЕТ СН'!$I$17</f>
        <v>3347.5733490699999</v>
      </c>
    </row>
    <row r="126" spans="1:27" ht="15.75" x14ac:dyDescent="0.2">
      <c r="A126" s="35">
        <f t="shared" si="3"/>
        <v>43715</v>
      </c>
      <c r="B126" s="36">
        <f>SUMIFS(СВЦЭМ!$C$33:$C$776,СВЦЭМ!$A$33:$A$776,$A126,СВЦЭМ!$B$33:$B$776,B$119)+'СЕТ СН'!$I$9+СВЦЭМ!$D$10+'СЕТ СН'!$I$5-'СЕТ СН'!$I$17</f>
        <v>3380.8652818</v>
      </c>
      <c r="C126" s="36">
        <f>SUMIFS(СВЦЭМ!$C$33:$C$776,СВЦЭМ!$A$33:$A$776,$A126,СВЦЭМ!$B$33:$B$776,C$119)+'СЕТ СН'!$I$9+СВЦЭМ!$D$10+'СЕТ СН'!$I$5-'СЕТ СН'!$I$17</f>
        <v>3421.6769292399999</v>
      </c>
      <c r="D126" s="36">
        <f>SUMIFS(СВЦЭМ!$C$33:$C$776,СВЦЭМ!$A$33:$A$776,$A126,СВЦЭМ!$B$33:$B$776,D$119)+'СЕТ СН'!$I$9+СВЦЭМ!$D$10+'СЕТ СН'!$I$5-'СЕТ СН'!$I$17</f>
        <v>3443.7980171300001</v>
      </c>
      <c r="E126" s="36">
        <f>SUMIFS(СВЦЭМ!$C$33:$C$776,СВЦЭМ!$A$33:$A$776,$A126,СВЦЭМ!$B$33:$B$776,E$119)+'СЕТ СН'!$I$9+СВЦЭМ!$D$10+'СЕТ СН'!$I$5-'СЕТ СН'!$I$17</f>
        <v>3454.4868717300001</v>
      </c>
      <c r="F126" s="36">
        <f>SUMIFS(СВЦЭМ!$C$33:$C$776,СВЦЭМ!$A$33:$A$776,$A126,СВЦЭМ!$B$33:$B$776,F$119)+'СЕТ СН'!$I$9+СВЦЭМ!$D$10+'СЕТ СН'!$I$5-'СЕТ СН'!$I$17</f>
        <v>3460.2888241800001</v>
      </c>
      <c r="G126" s="36">
        <f>SUMIFS(СВЦЭМ!$C$33:$C$776,СВЦЭМ!$A$33:$A$776,$A126,СВЦЭМ!$B$33:$B$776,G$119)+'СЕТ СН'!$I$9+СВЦЭМ!$D$10+'СЕТ СН'!$I$5-'СЕТ СН'!$I$17</f>
        <v>3462.10017432</v>
      </c>
      <c r="H126" s="36">
        <f>SUMIFS(СВЦЭМ!$C$33:$C$776,СВЦЭМ!$A$33:$A$776,$A126,СВЦЭМ!$B$33:$B$776,H$119)+'СЕТ СН'!$I$9+СВЦЭМ!$D$10+'СЕТ СН'!$I$5-'СЕТ СН'!$I$17</f>
        <v>3422.0059786299998</v>
      </c>
      <c r="I126" s="36">
        <f>SUMIFS(СВЦЭМ!$C$33:$C$776,СВЦЭМ!$A$33:$A$776,$A126,СВЦЭМ!$B$33:$B$776,I$119)+'СЕТ СН'!$I$9+СВЦЭМ!$D$10+'СЕТ СН'!$I$5-'СЕТ СН'!$I$17</f>
        <v>3369.2358443600001</v>
      </c>
      <c r="J126" s="36">
        <f>SUMIFS(СВЦЭМ!$C$33:$C$776,СВЦЭМ!$A$33:$A$776,$A126,СВЦЭМ!$B$33:$B$776,J$119)+'СЕТ СН'!$I$9+СВЦЭМ!$D$10+'СЕТ СН'!$I$5-'СЕТ СН'!$I$17</f>
        <v>3328.7448661099997</v>
      </c>
      <c r="K126" s="36">
        <f>SUMIFS(СВЦЭМ!$C$33:$C$776,СВЦЭМ!$A$33:$A$776,$A126,СВЦЭМ!$B$33:$B$776,K$119)+'СЕТ СН'!$I$9+СВЦЭМ!$D$10+'СЕТ СН'!$I$5-'СЕТ СН'!$I$17</f>
        <v>3328.5012084199998</v>
      </c>
      <c r="L126" s="36">
        <f>SUMIFS(СВЦЭМ!$C$33:$C$776,СВЦЭМ!$A$33:$A$776,$A126,СВЦЭМ!$B$33:$B$776,L$119)+'СЕТ СН'!$I$9+СВЦЭМ!$D$10+'СЕТ СН'!$I$5-'СЕТ СН'!$I$17</f>
        <v>3354.7299901199999</v>
      </c>
      <c r="M126" s="36">
        <f>SUMIFS(СВЦЭМ!$C$33:$C$776,СВЦЭМ!$A$33:$A$776,$A126,СВЦЭМ!$B$33:$B$776,M$119)+'СЕТ СН'!$I$9+СВЦЭМ!$D$10+'СЕТ СН'!$I$5-'СЕТ СН'!$I$17</f>
        <v>3314.7205976599998</v>
      </c>
      <c r="N126" s="36">
        <f>SUMIFS(СВЦЭМ!$C$33:$C$776,СВЦЭМ!$A$33:$A$776,$A126,СВЦЭМ!$B$33:$B$776,N$119)+'СЕТ СН'!$I$9+СВЦЭМ!$D$10+'СЕТ СН'!$I$5-'СЕТ СН'!$I$17</f>
        <v>3360.3647109799999</v>
      </c>
      <c r="O126" s="36">
        <f>SUMIFS(СВЦЭМ!$C$33:$C$776,СВЦЭМ!$A$33:$A$776,$A126,СВЦЭМ!$B$33:$B$776,O$119)+'СЕТ СН'!$I$9+СВЦЭМ!$D$10+'СЕТ СН'!$I$5-'СЕТ СН'!$I$17</f>
        <v>3332.04117868</v>
      </c>
      <c r="P126" s="36">
        <f>SUMIFS(СВЦЭМ!$C$33:$C$776,СВЦЭМ!$A$33:$A$776,$A126,СВЦЭМ!$B$33:$B$776,P$119)+'СЕТ СН'!$I$9+СВЦЭМ!$D$10+'СЕТ СН'!$I$5-'СЕТ СН'!$I$17</f>
        <v>3332.4418229399998</v>
      </c>
      <c r="Q126" s="36">
        <f>SUMIFS(СВЦЭМ!$C$33:$C$776,СВЦЭМ!$A$33:$A$776,$A126,СВЦЭМ!$B$33:$B$776,Q$119)+'СЕТ СН'!$I$9+СВЦЭМ!$D$10+'СЕТ СН'!$I$5-'СЕТ СН'!$I$17</f>
        <v>3331.2475034199997</v>
      </c>
      <c r="R126" s="36">
        <f>SUMIFS(СВЦЭМ!$C$33:$C$776,СВЦЭМ!$A$33:$A$776,$A126,СВЦЭМ!$B$33:$B$776,R$119)+'СЕТ СН'!$I$9+СВЦЭМ!$D$10+'СЕТ СН'!$I$5-'СЕТ СН'!$I$17</f>
        <v>3292.5239734299998</v>
      </c>
      <c r="S126" s="36">
        <f>SUMIFS(СВЦЭМ!$C$33:$C$776,СВЦЭМ!$A$33:$A$776,$A126,СВЦЭМ!$B$33:$B$776,S$119)+'СЕТ СН'!$I$9+СВЦЭМ!$D$10+'СЕТ СН'!$I$5-'СЕТ СН'!$I$17</f>
        <v>3267.4253527700002</v>
      </c>
      <c r="T126" s="36">
        <f>SUMIFS(СВЦЭМ!$C$33:$C$776,СВЦЭМ!$A$33:$A$776,$A126,СВЦЭМ!$B$33:$B$776,T$119)+'СЕТ СН'!$I$9+СВЦЭМ!$D$10+'СЕТ СН'!$I$5-'СЕТ СН'!$I$17</f>
        <v>3268.1121981300003</v>
      </c>
      <c r="U126" s="36">
        <f>SUMIFS(СВЦЭМ!$C$33:$C$776,СВЦЭМ!$A$33:$A$776,$A126,СВЦЭМ!$B$33:$B$776,U$119)+'СЕТ СН'!$I$9+СВЦЭМ!$D$10+'СЕТ СН'!$I$5-'СЕТ СН'!$I$17</f>
        <v>3270.3732261099999</v>
      </c>
      <c r="V126" s="36">
        <f>SUMIFS(СВЦЭМ!$C$33:$C$776,СВЦЭМ!$A$33:$A$776,$A126,СВЦЭМ!$B$33:$B$776,V$119)+'СЕТ СН'!$I$9+СВЦЭМ!$D$10+'СЕТ СН'!$I$5-'СЕТ СН'!$I$17</f>
        <v>3284.6777111699998</v>
      </c>
      <c r="W126" s="36">
        <f>SUMIFS(СВЦЭМ!$C$33:$C$776,СВЦЭМ!$A$33:$A$776,$A126,СВЦЭМ!$B$33:$B$776,W$119)+'СЕТ СН'!$I$9+СВЦЭМ!$D$10+'СЕТ СН'!$I$5-'СЕТ СН'!$I$17</f>
        <v>3280.8352414999999</v>
      </c>
      <c r="X126" s="36">
        <f>SUMIFS(СВЦЭМ!$C$33:$C$776,СВЦЭМ!$A$33:$A$776,$A126,СВЦЭМ!$B$33:$B$776,X$119)+'СЕТ СН'!$I$9+СВЦЭМ!$D$10+'СЕТ СН'!$I$5-'СЕТ СН'!$I$17</f>
        <v>3261.5448789699999</v>
      </c>
      <c r="Y126" s="36">
        <f>SUMIFS(СВЦЭМ!$C$33:$C$776,СВЦЭМ!$A$33:$A$776,$A126,СВЦЭМ!$B$33:$B$776,Y$119)+'СЕТ СН'!$I$9+СВЦЭМ!$D$10+'СЕТ СН'!$I$5-'СЕТ СН'!$I$17</f>
        <v>3328.3760556500001</v>
      </c>
    </row>
    <row r="127" spans="1:27" ht="15.75" x14ac:dyDescent="0.2">
      <c r="A127" s="35">
        <f t="shared" si="3"/>
        <v>43716</v>
      </c>
      <c r="B127" s="36">
        <f>SUMIFS(СВЦЭМ!$C$33:$C$776,СВЦЭМ!$A$33:$A$776,$A127,СВЦЭМ!$B$33:$B$776,B$119)+'СЕТ СН'!$I$9+СВЦЭМ!$D$10+'СЕТ СН'!$I$5-'СЕТ СН'!$I$17</f>
        <v>3374.2086158900001</v>
      </c>
      <c r="C127" s="36">
        <f>SUMIFS(СВЦЭМ!$C$33:$C$776,СВЦЭМ!$A$33:$A$776,$A127,СВЦЭМ!$B$33:$B$776,C$119)+'СЕТ СН'!$I$9+СВЦЭМ!$D$10+'СЕТ СН'!$I$5-'СЕТ СН'!$I$17</f>
        <v>3406.38019115</v>
      </c>
      <c r="D127" s="36">
        <f>SUMIFS(СВЦЭМ!$C$33:$C$776,СВЦЭМ!$A$33:$A$776,$A127,СВЦЭМ!$B$33:$B$776,D$119)+'СЕТ СН'!$I$9+СВЦЭМ!$D$10+'СЕТ СН'!$I$5-'СЕТ СН'!$I$17</f>
        <v>3423.1006235499999</v>
      </c>
      <c r="E127" s="36">
        <f>SUMIFS(СВЦЭМ!$C$33:$C$776,СВЦЭМ!$A$33:$A$776,$A127,СВЦЭМ!$B$33:$B$776,E$119)+'СЕТ СН'!$I$9+СВЦЭМ!$D$10+'СЕТ СН'!$I$5-'СЕТ СН'!$I$17</f>
        <v>3433.7883867700002</v>
      </c>
      <c r="F127" s="36">
        <f>SUMIFS(СВЦЭМ!$C$33:$C$776,СВЦЭМ!$A$33:$A$776,$A127,СВЦЭМ!$B$33:$B$776,F$119)+'СЕТ СН'!$I$9+СВЦЭМ!$D$10+'СЕТ СН'!$I$5-'СЕТ СН'!$I$17</f>
        <v>3438.4937585399998</v>
      </c>
      <c r="G127" s="36">
        <f>SUMIFS(СВЦЭМ!$C$33:$C$776,СВЦЭМ!$A$33:$A$776,$A127,СВЦЭМ!$B$33:$B$776,G$119)+'СЕТ СН'!$I$9+СВЦЭМ!$D$10+'СЕТ СН'!$I$5-'СЕТ СН'!$I$17</f>
        <v>3436.7584036200001</v>
      </c>
      <c r="H127" s="36">
        <f>SUMIFS(СВЦЭМ!$C$33:$C$776,СВЦЭМ!$A$33:$A$776,$A127,СВЦЭМ!$B$33:$B$776,H$119)+'СЕТ СН'!$I$9+СВЦЭМ!$D$10+'СЕТ СН'!$I$5-'СЕТ СН'!$I$17</f>
        <v>3414.4991571599999</v>
      </c>
      <c r="I127" s="36">
        <f>SUMIFS(СВЦЭМ!$C$33:$C$776,СВЦЭМ!$A$33:$A$776,$A127,СВЦЭМ!$B$33:$B$776,I$119)+'СЕТ СН'!$I$9+СВЦЭМ!$D$10+'СЕТ СН'!$I$5-'СЕТ СН'!$I$17</f>
        <v>3394.1979286800001</v>
      </c>
      <c r="J127" s="36">
        <f>SUMIFS(СВЦЭМ!$C$33:$C$776,СВЦЭМ!$A$33:$A$776,$A127,СВЦЭМ!$B$33:$B$776,J$119)+'СЕТ СН'!$I$9+СВЦЭМ!$D$10+'СЕТ СН'!$I$5-'СЕТ СН'!$I$17</f>
        <v>3376.1953382299998</v>
      </c>
      <c r="K127" s="36">
        <f>SUMIFS(СВЦЭМ!$C$33:$C$776,СВЦЭМ!$A$33:$A$776,$A127,СВЦЭМ!$B$33:$B$776,K$119)+'СЕТ СН'!$I$9+СВЦЭМ!$D$10+'СЕТ СН'!$I$5-'СЕТ СН'!$I$17</f>
        <v>3346.39715763</v>
      </c>
      <c r="L127" s="36">
        <f>SUMIFS(СВЦЭМ!$C$33:$C$776,СВЦЭМ!$A$33:$A$776,$A127,СВЦЭМ!$B$33:$B$776,L$119)+'СЕТ СН'!$I$9+СВЦЭМ!$D$10+'СЕТ СН'!$I$5-'СЕТ СН'!$I$17</f>
        <v>3346.4052739399999</v>
      </c>
      <c r="M127" s="36">
        <f>SUMIFS(СВЦЭМ!$C$33:$C$776,СВЦЭМ!$A$33:$A$776,$A127,СВЦЭМ!$B$33:$B$776,M$119)+'СЕТ СН'!$I$9+СВЦЭМ!$D$10+'СЕТ СН'!$I$5-'СЕТ СН'!$I$17</f>
        <v>3321.7831348700001</v>
      </c>
      <c r="N127" s="36">
        <f>SUMIFS(СВЦЭМ!$C$33:$C$776,СВЦЭМ!$A$33:$A$776,$A127,СВЦЭМ!$B$33:$B$776,N$119)+'СЕТ СН'!$I$9+СВЦЭМ!$D$10+'СЕТ СН'!$I$5-'СЕТ СН'!$I$17</f>
        <v>3329.23716668</v>
      </c>
      <c r="O127" s="36">
        <f>SUMIFS(СВЦЭМ!$C$33:$C$776,СВЦЭМ!$A$33:$A$776,$A127,СВЦЭМ!$B$33:$B$776,O$119)+'СЕТ СН'!$I$9+СВЦЭМ!$D$10+'СЕТ СН'!$I$5-'СЕТ СН'!$I$17</f>
        <v>3333.4716528899999</v>
      </c>
      <c r="P127" s="36">
        <f>SUMIFS(СВЦЭМ!$C$33:$C$776,СВЦЭМ!$A$33:$A$776,$A127,СВЦЭМ!$B$33:$B$776,P$119)+'СЕТ СН'!$I$9+СВЦЭМ!$D$10+'СЕТ СН'!$I$5-'СЕТ СН'!$I$17</f>
        <v>3330.8083194999999</v>
      </c>
      <c r="Q127" s="36">
        <f>SUMIFS(СВЦЭМ!$C$33:$C$776,СВЦЭМ!$A$33:$A$776,$A127,СВЦЭМ!$B$33:$B$776,Q$119)+'СЕТ СН'!$I$9+СВЦЭМ!$D$10+'СЕТ СН'!$I$5-'СЕТ СН'!$I$17</f>
        <v>3338.9739819599999</v>
      </c>
      <c r="R127" s="36">
        <f>SUMIFS(СВЦЭМ!$C$33:$C$776,СВЦЭМ!$A$33:$A$776,$A127,СВЦЭМ!$B$33:$B$776,R$119)+'СЕТ СН'!$I$9+СВЦЭМ!$D$10+'СЕТ СН'!$I$5-'СЕТ СН'!$I$17</f>
        <v>3298.1768309099998</v>
      </c>
      <c r="S127" s="36">
        <f>SUMIFS(СВЦЭМ!$C$33:$C$776,СВЦЭМ!$A$33:$A$776,$A127,СВЦЭМ!$B$33:$B$776,S$119)+'СЕТ СН'!$I$9+СВЦЭМ!$D$10+'СЕТ СН'!$I$5-'СЕТ СН'!$I$17</f>
        <v>3263.84994813</v>
      </c>
      <c r="T127" s="36">
        <f>SUMIFS(СВЦЭМ!$C$33:$C$776,СВЦЭМ!$A$33:$A$776,$A127,СВЦЭМ!$B$33:$B$776,T$119)+'СЕТ СН'!$I$9+СВЦЭМ!$D$10+'СЕТ СН'!$I$5-'СЕТ СН'!$I$17</f>
        <v>3270.2455673700001</v>
      </c>
      <c r="U127" s="36">
        <f>SUMIFS(СВЦЭМ!$C$33:$C$776,СВЦЭМ!$A$33:$A$776,$A127,СВЦЭМ!$B$33:$B$776,U$119)+'СЕТ СН'!$I$9+СВЦЭМ!$D$10+'СЕТ СН'!$I$5-'СЕТ СН'!$I$17</f>
        <v>3283.1898919800001</v>
      </c>
      <c r="V127" s="36">
        <f>SUMIFS(СВЦЭМ!$C$33:$C$776,СВЦЭМ!$A$33:$A$776,$A127,СВЦЭМ!$B$33:$B$776,V$119)+'СЕТ СН'!$I$9+СВЦЭМ!$D$10+'СЕТ СН'!$I$5-'СЕТ СН'!$I$17</f>
        <v>3309.32813059</v>
      </c>
      <c r="W127" s="36">
        <f>SUMIFS(СВЦЭМ!$C$33:$C$776,СВЦЭМ!$A$33:$A$776,$A127,СВЦЭМ!$B$33:$B$776,W$119)+'СЕТ СН'!$I$9+СВЦЭМ!$D$10+'СЕТ СН'!$I$5-'СЕТ СН'!$I$17</f>
        <v>3302.53646067</v>
      </c>
      <c r="X127" s="36">
        <f>SUMIFS(СВЦЭМ!$C$33:$C$776,СВЦЭМ!$A$33:$A$776,$A127,СВЦЭМ!$B$33:$B$776,X$119)+'СЕТ СН'!$I$9+СВЦЭМ!$D$10+'СЕТ СН'!$I$5-'СЕТ СН'!$I$17</f>
        <v>3260.2238638600002</v>
      </c>
      <c r="Y127" s="36">
        <f>SUMIFS(СВЦЭМ!$C$33:$C$776,СВЦЭМ!$A$33:$A$776,$A127,СВЦЭМ!$B$33:$B$776,Y$119)+'СЕТ СН'!$I$9+СВЦЭМ!$D$10+'СЕТ СН'!$I$5-'СЕТ СН'!$I$17</f>
        <v>3283.2009330700002</v>
      </c>
    </row>
    <row r="128" spans="1:27" ht="15.75" x14ac:dyDescent="0.2">
      <c r="A128" s="35">
        <f t="shared" si="3"/>
        <v>43717</v>
      </c>
      <c r="B128" s="36">
        <f>SUMIFS(СВЦЭМ!$C$33:$C$776,СВЦЭМ!$A$33:$A$776,$A128,СВЦЭМ!$B$33:$B$776,B$119)+'СЕТ СН'!$I$9+СВЦЭМ!$D$10+'СЕТ СН'!$I$5-'СЕТ СН'!$I$17</f>
        <v>3346.87014563</v>
      </c>
      <c r="C128" s="36">
        <f>SUMIFS(СВЦЭМ!$C$33:$C$776,СВЦЭМ!$A$33:$A$776,$A128,СВЦЭМ!$B$33:$B$776,C$119)+'СЕТ СН'!$I$9+СВЦЭМ!$D$10+'СЕТ СН'!$I$5-'СЕТ СН'!$I$17</f>
        <v>3433.39128458</v>
      </c>
      <c r="D128" s="36">
        <f>SUMIFS(СВЦЭМ!$C$33:$C$776,СВЦЭМ!$A$33:$A$776,$A128,СВЦЭМ!$B$33:$B$776,D$119)+'СЕТ СН'!$I$9+СВЦЭМ!$D$10+'СЕТ СН'!$I$5-'СЕТ СН'!$I$17</f>
        <v>3451.8484460199998</v>
      </c>
      <c r="E128" s="36">
        <f>SUMIFS(СВЦЭМ!$C$33:$C$776,СВЦЭМ!$A$33:$A$776,$A128,СВЦЭМ!$B$33:$B$776,E$119)+'СЕТ СН'!$I$9+СВЦЭМ!$D$10+'СЕТ СН'!$I$5-'СЕТ СН'!$I$17</f>
        <v>3473.1597575999999</v>
      </c>
      <c r="F128" s="36">
        <f>SUMIFS(СВЦЭМ!$C$33:$C$776,СВЦЭМ!$A$33:$A$776,$A128,СВЦЭМ!$B$33:$B$776,F$119)+'СЕТ СН'!$I$9+СВЦЭМ!$D$10+'СЕТ СН'!$I$5-'СЕТ СН'!$I$17</f>
        <v>3470.7840291299999</v>
      </c>
      <c r="G128" s="36">
        <f>SUMIFS(СВЦЭМ!$C$33:$C$776,СВЦЭМ!$A$33:$A$776,$A128,СВЦЭМ!$B$33:$B$776,G$119)+'СЕТ СН'!$I$9+СВЦЭМ!$D$10+'СЕТ СН'!$I$5-'СЕТ СН'!$I$17</f>
        <v>3461.4642478599999</v>
      </c>
      <c r="H128" s="36">
        <f>SUMIFS(СВЦЭМ!$C$33:$C$776,СВЦЭМ!$A$33:$A$776,$A128,СВЦЭМ!$B$33:$B$776,H$119)+'СЕТ СН'!$I$9+СВЦЭМ!$D$10+'СЕТ СН'!$I$5-'СЕТ СН'!$I$17</f>
        <v>3400.2936814200002</v>
      </c>
      <c r="I128" s="36">
        <f>SUMIFS(СВЦЭМ!$C$33:$C$776,СВЦЭМ!$A$33:$A$776,$A128,СВЦЭМ!$B$33:$B$776,I$119)+'СЕТ СН'!$I$9+СВЦЭМ!$D$10+'СЕТ СН'!$I$5-'СЕТ СН'!$I$17</f>
        <v>3348.0311443700002</v>
      </c>
      <c r="J128" s="36">
        <f>SUMIFS(СВЦЭМ!$C$33:$C$776,СВЦЭМ!$A$33:$A$776,$A128,СВЦЭМ!$B$33:$B$776,J$119)+'СЕТ СН'!$I$9+СВЦЭМ!$D$10+'СЕТ СН'!$I$5-'СЕТ СН'!$I$17</f>
        <v>3299.2505932599997</v>
      </c>
      <c r="K128" s="36">
        <f>SUMIFS(СВЦЭМ!$C$33:$C$776,СВЦЭМ!$A$33:$A$776,$A128,СВЦЭМ!$B$33:$B$776,K$119)+'СЕТ СН'!$I$9+СВЦЭМ!$D$10+'СЕТ СН'!$I$5-'СЕТ СН'!$I$17</f>
        <v>3277.77642251</v>
      </c>
      <c r="L128" s="36">
        <f>SUMIFS(СВЦЭМ!$C$33:$C$776,СВЦЭМ!$A$33:$A$776,$A128,СВЦЭМ!$B$33:$B$776,L$119)+'СЕТ СН'!$I$9+СВЦЭМ!$D$10+'СЕТ СН'!$I$5-'СЕТ СН'!$I$17</f>
        <v>3275.6926026699998</v>
      </c>
      <c r="M128" s="36">
        <f>SUMIFS(СВЦЭМ!$C$33:$C$776,СВЦЭМ!$A$33:$A$776,$A128,СВЦЭМ!$B$33:$B$776,M$119)+'СЕТ СН'!$I$9+СВЦЭМ!$D$10+'СЕТ СН'!$I$5-'СЕТ СН'!$I$17</f>
        <v>3270.3396288499998</v>
      </c>
      <c r="N128" s="36">
        <f>SUMIFS(СВЦЭМ!$C$33:$C$776,СВЦЭМ!$A$33:$A$776,$A128,СВЦЭМ!$B$33:$B$776,N$119)+'СЕТ СН'!$I$9+СВЦЭМ!$D$10+'СЕТ СН'!$I$5-'СЕТ СН'!$I$17</f>
        <v>3275.0616355900002</v>
      </c>
      <c r="O128" s="36">
        <f>SUMIFS(СВЦЭМ!$C$33:$C$776,СВЦЭМ!$A$33:$A$776,$A128,СВЦЭМ!$B$33:$B$776,O$119)+'СЕТ СН'!$I$9+СВЦЭМ!$D$10+'СЕТ СН'!$I$5-'СЕТ СН'!$I$17</f>
        <v>3279.0099743599999</v>
      </c>
      <c r="P128" s="36">
        <f>SUMIFS(СВЦЭМ!$C$33:$C$776,СВЦЭМ!$A$33:$A$776,$A128,СВЦЭМ!$B$33:$B$776,P$119)+'СЕТ СН'!$I$9+СВЦЭМ!$D$10+'СЕТ СН'!$I$5-'СЕТ СН'!$I$17</f>
        <v>3283.5323267200001</v>
      </c>
      <c r="Q128" s="36">
        <f>SUMIFS(СВЦЭМ!$C$33:$C$776,СВЦЭМ!$A$33:$A$776,$A128,СВЦЭМ!$B$33:$B$776,Q$119)+'СЕТ СН'!$I$9+СВЦЭМ!$D$10+'СЕТ СН'!$I$5-'СЕТ СН'!$I$17</f>
        <v>3289.2143768800001</v>
      </c>
      <c r="R128" s="36">
        <f>SUMIFS(СВЦЭМ!$C$33:$C$776,СВЦЭМ!$A$33:$A$776,$A128,СВЦЭМ!$B$33:$B$776,R$119)+'СЕТ СН'!$I$9+СВЦЭМ!$D$10+'СЕТ СН'!$I$5-'СЕТ СН'!$I$17</f>
        <v>3283.9388763100001</v>
      </c>
      <c r="S128" s="36">
        <f>SUMIFS(СВЦЭМ!$C$33:$C$776,СВЦЭМ!$A$33:$A$776,$A128,СВЦЭМ!$B$33:$B$776,S$119)+'СЕТ СН'!$I$9+СВЦЭМ!$D$10+'СЕТ СН'!$I$5-'СЕТ СН'!$I$17</f>
        <v>3283.8351425000001</v>
      </c>
      <c r="T128" s="36">
        <f>SUMIFS(СВЦЭМ!$C$33:$C$776,СВЦЭМ!$A$33:$A$776,$A128,СВЦЭМ!$B$33:$B$776,T$119)+'СЕТ СН'!$I$9+СВЦЭМ!$D$10+'СЕТ СН'!$I$5-'СЕТ СН'!$I$17</f>
        <v>3272.95671085</v>
      </c>
      <c r="U128" s="36">
        <f>SUMIFS(СВЦЭМ!$C$33:$C$776,СВЦЭМ!$A$33:$A$776,$A128,СВЦЭМ!$B$33:$B$776,U$119)+'СЕТ СН'!$I$9+СВЦЭМ!$D$10+'СЕТ СН'!$I$5-'СЕТ СН'!$I$17</f>
        <v>3277.4711799199999</v>
      </c>
      <c r="V128" s="36">
        <f>SUMIFS(СВЦЭМ!$C$33:$C$776,СВЦЭМ!$A$33:$A$776,$A128,СВЦЭМ!$B$33:$B$776,V$119)+'СЕТ СН'!$I$9+СВЦЭМ!$D$10+'СЕТ СН'!$I$5-'СЕТ СН'!$I$17</f>
        <v>3296.1038588399997</v>
      </c>
      <c r="W128" s="36">
        <f>SUMIFS(СВЦЭМ!$C$33:$C$776,СВЦЭМ!$A$33:$A$776,$A128,СВЦЭМ!$B$33:$B$776,W$119)+'СЕТ СН'!$I$9+СВЦЭМ!$D$10+'СЕТ СН'!$I$5-'СЕТ СН'!$I$17</f>
        <v>3287.5506158200001</v>
      </c>
      <c r="X128" s="36">
        <f>SUMIFS(СВЦЭМ!$C$33:$C$776,СВЦЭМ!$A$33:$A$776,$A128,СВЦЭМ!$B$33:$B$776,X$119)+'СЕТ СН'!$I$9+СВЦЭМ!$D$10+'СЕТ СН'!$I$5-'СЕТ СН'!$I$17</f>
        <v>3276.8060667499999</v>
      </c>
      <c r="Y128" s="36">
        <f>SUMIFS(СВЦЭМ!$C$33:$C$776,СВЦЭМ!$A$33:$A$776,$A128,СВЦЭМ!$B$33:$B$776,Y$119)+'СЕТ СН'!$I$9+СВЦЭМ!$D$10+'СЕТ СН'!$I$5-'СЕТ СН'!$I$17</f>
        <v>3313.1200978100001</v>
      </c>
    </row>
    <row r="129" spans="1:25" ht="15.75" x14ac:dyDescent="0.2">
      <c r="A129" s="35">
        <f t="shared" si="3"/>
        <v>43718</v>
      </c>
      <c r="B129" s="36">
        <f>SUMIFS(СВЦЭМ!$C$33:$C$776,СВЦЭМ!$A$33:$A$776,$A129,СВЦЭМ!$B$33:$B$776,B$119)+'СЕТ СН'!$I$9+СВЦЭМ!$D$10+'СЕТ СН'!$I$5-'СЕТ СН'!$I$17</f>
        <v>3357.86453729</v>
      </c>
      <c r="C129" s="36">
        <f>SUMIFS(СВЦЭМ!$C$33:$C$776,СВЦЭМ!$A$33:$A$776,$A129,СВЦЭМ!$B$33:$B$776,C$119)+'СЕТ СН'!$I$9+СВЦЭМ!$D$10+'СЕТ СН'!$I$5-'СЕТ СН'!$I$17</f>
        <v>3380.2219346800002</v>
      </c>
      <c r="D129" s="36">
        <f>SUMIFS(СВЦЭМ!$C$33:$C$776,СВЦЭМ!$A$33:$A$776,$A129,СВЦЭМ!$B$33:$B$776,D$119)+'СЕТ СН'!$I$9+СВЦЭМ!$D$10+'СЕТ СН'!$I$5-'СЕТ СН'!$I$17</f>
        <v>3395.4207559299998</v>
      </c>
      <c r="E129" s="36">
        <f>SUMIFS(СВЦЭМ!$C$33:$C$776,СВЦЭМ!$A$33:$A$776,$A129,СВЦЭМ!$B$33:$B$776,E$119)+'СЕТ СН'!$I$9+СВЦЭМ!$D$10+'СЕТ СН'!$I$5-'СЕТ СН'!$I$17</f>
        <v>3399.2453067400002</v>
      </c>
      <c r="F129" s="36">
        <f>SUMIFS(СВЦЭМ!$C$33:$C$776,СВЦЭМ!$A$33:$A$776,$A129,СВЦЭМ!$B$33:$B$776,F$119)+'СЕТ СН'!$I$9+СВЦЭМ!$D$10+'СЕТ СН'!$I$5-'СЕТ СН'!$I$17</f>
        <v>3390.7840206999999</v>
      </c>
      <c r="G129" s="36">
        <f>SUMIFS(СВЦЭМ!$C$33:$C$776,СВЦЭМ!$A$33:$A$776,$A129,СВЦЭМ!$B$33:$B$776,G$119)+'СЕТ СН'!$I$9+СВЦЭМ!$D$10+'СЕТ СН'!$I$5-'СЕТ СН'!$I$17</f>
        <v>3385.62221387</v>
      </c>
      <c r="H129" s="36">
        <f>SUMIFS(СВЦЭМ!$C$33:$C$776,СВЦЭМ!$A$33:$A$776,$A129,СВЦЭМ!$B$33:$B$776,H$119)+'СЕТ СН'!$I$9+СВЦЭМ!$D$10+'СЕТ СН'!$I$5-'СЕТ СН'!$I$17</f>
        <v>3362.85597491</v>
      </c>
      <c r="I129" s="36">
        <f>SUMIFS(СВЦЭМ!$C$33:$C$776,СВЦЭМ!$A$33:$A$776,$A129,СВЦЭМ!$B$33:$B$776,I$119)+'СЕТ СН'!$I$9+СВЦЭМ!$D$10+'СЕТ СН'!$I$5-'СЕТ СН'!$I$17</f>
        <v>3353.1451176299997</v>
      </c>
      <c r="J129" s="36">
        <f>SUMIFS(СВЦЭМ!$C$33:$C$776,СВЦЭМ!$A$33:$A$776,$A129,СВЦЭМ!$B$33:$B$776,J$119)+'СЕТ СН'!$I$9+СВЦЭМ!$D$10+'СЕТ СН'!$I$5-'СЕТ СН'!$I$17</f>
        <v>3376.3028199999999</v>
      </c>
      <c r="K129" s="36">
        <f>SUMIFS(СВЦЭМ!$C$33:$C$776,СВЦЭМ!$A$33:$A$776,$A129,СВЦЭМ!$B$33:$B$776,K$119)+'СЕТ СН'!$I$9+СВЦЭМ!$D$10+'СЕТ СН'!$I$5-'СЕТ СН'!$I$17</f>
        <v>3377.7294535199999</v>
      </c>
      <c r="L129" s="36">
        <f>SUMIFS(СВЦЭМ!$C$33:$C$776,СВЦЭМ!$A$33:$A$776,$A129,СВЦЭМ!$B$33:$B$776,L$119)+'СЕТ СН'!$I$9+СВЦЭМ!$D$10+'СЕТ СН'!$I$5-'СЕТ СН'!$I$17</f>
        <v>3388.6980217700002</v>
      </c>
      <c r="M129" s="36">
        <f>SUMIFS(СВЦЭМ!$C$33:$C$776,СВЦЭМ!$A$33:$A$776,$A129,СВЦЭМ!$B$33:$B$776,M$119)+'СЕТ СН'!$I$9+СВЦЭМ!$D$10+'СЕТ СН'!$I$5-'СЕТ СН'!$I$17</f>
        <v>3381.0666663500001</v>
      </c>
      <c r="N129" s="36">
        <f>SUMIFS(СВЦЭМ!$C$33:$C$776,СВЦЭМ!$A$33:$A$776,$A129,СВЦЭМ!$B$33:$B$776,N$119)+'СЕТ СН'!$I$9+СВЦЭМ!$D$10+'СЕТ СН'!$I$5-'СЕТ СН'!$I$17</f>
        <v>3376.1083402899999</v>
      </c>
      <c r="O129" s="36">
        <f>SUMIFS(СВЦЭМ!$C$33:$C$776,СВЦЭМ!$A$33:$A$776,$A129,СВЦЭМ!$B$33:$B$776,O$119)+'СЕТ СН'!$I$9+СВЦЭМ!$D$10+'СЕТ СН'!$I$5-'СЕТ СН'!$I$17</f>
        <v>3376.2587947299999</v>
      </c>
      <c r="P129" s="36">
        <f>SUMIFS(СВЦЭМ!$C$33:$C$776,СВЦЭМ!$A$33:$A$776,$A129,СВЦЭМ!$B$33:$B$776,P$119)+'СЕТ СН'!$I$9+СВЦЭМ!$D$10+'СЕТ СН'!$I$5-'СЕТ СН'!$I$17</f>
        <v>3369.7152590999999</v>
      </c>
      <c r="Q129" s="36">
        <f>SUMIFS(СВЦЭМ!$C$33:$C$776,СВЦЭМ!$A$33:$A$776,$A129,СВЦЭМ!$B$33:$B$776,Q$119)+'СЕТ СН'!$I$9+СВЦЭМ!$D$10+'СЕТ СН'!$I$5-'СЕТ СН'!$I$17</f>
        <v>3373.9431713499998</v>
      </c>
      <c r="R129" s="36">
        <f>SUMIFS(СВЦЭМ!$C$33:$C$776,СВЦЭМ!$A$33:$A$776,$A129,СВЦЭМ!$B$33:$B$776,R$119)+'СЕТ СН'!$I$9+СВЦЭМ!$D$10+'СЕТ СН'!$I$5-'СЕТ СН'!$I$17</f>
        <v>3371.9263999300001</v>
      </c>
      <c r="S129" s="36">
        <f>SUMIFS(СВЦЭМ!$C$33:$C$776,СВЦЭМ!$A$33:$A$776,$A129,СВЦЭМ!$B$33:$B$776,S$119)+'СЕТ СН'!$I$9+СВЦЭМ!$D$10+'СЕТ СН'!$I$5-'СЕТ СН'!$I$17</f>
        <v>3365.60812867</v>
      </c>
      <c r="T129" s="36">
        <f>SUMIFS(СВЦЭМ!$C$33:$C$776,СВЦЭМ!$A$33:$A$776,$A129,СВЦЭМ!$B$33:$B$776,T$119)+'СЕТ СН'!$I$9+СВЦЭМ!$D$10+'СЕТ СН'!$I$5-'СЕТ СН'!$I$17</f>
        <v>3371.3456299700001</v>
      </c>
      <c r="U129" s="36">
        <f>SUMIFS(СВЦЭМ!$C$33:$C$776,СВЦЭМ!$A$33:$A$776,$A129,СВЦЭМ!$B$33:$B$776,U$119)+'СЕТ СН'!$I$9+СВЦЭМ!$D$10+'СЕТ СН'!$I$5-'СЕТ СН'!$I$17</f>
        <v>3381.4190524199998</v>
      </c>
      <c r="V129" s="36">
        <f>SUMIFS(СВЦЭМ!$C$33:$C$776,СВЦЭМ!$A$33:$A$776,$A129,СВЦЭМ!$B$33:$B$776,V$119)+'СЕТ СН'!$I$9+СВЦЭМ!$D$10+'СЕТ СН'!$I$5-'СЕТ СН'!$I$17</f>
        <v>3394.9631528999998</v>
      </c>
      <c r="W129" s="36">
        <f>SUMIFS(СВЦЭМ!$C$33:$C$776,СВЦЭМ!$A$33:$A$776,$A129,СВЦЭМ!$B$33:$B$776,W$119)+'СЕТ СН'!$I$9+СВЦЭМ!$D$10+'СЕТ СН'!$I$5-'СЕТ СН'!$I$17</f>
        <v>3377.8252914099999</v>
      </c>
      <c r="X129" s="36">
        <f>SUMIFS(СВЦЭМ!$C$33:$C$776,СВЦЭМ!$A$33:$A$776,$A129,СВЦЭМ!$B$33:$B$776,X$119)+'СЕТ СН'!$I$9+СВЦЭМ!$D$10+'СЕТ СН'!$I$5-'СЕТ СН'!$I$17</f>
        <v>3349.17565229</v>
      </c>
      <c r="Y129" s="36">
        <f>SUMIFS(СВЦЭМ!$C$33:$C$776,СВЦЭМ!$A$33:$A$776,$A129,СВЦЭМ!$B$33:$B$776,Y$119)+'СЕТ СН'!$I$9+СВЦЭМ!$D$10+'СЕТ СН'!$I$5-'СЕТ СН'!$I$17</f>
        <v>3364.5384920299998</v>
      </c>
    </row>
    <row r="130" spans="1:25" ht="15.75" x14ac:dyDescent="0.2">
      <c r="A130" s="35">
        <f t="shared" si="3"/>
        <v>43719</v>
      </c>
      <c r="B130" s="36">
        <f>SUMIFS(СВЦЭМ!$C$33:$C$776,СВЦЭМ!$A$33:$A$776,$A130,СВЦЭМ!$B$33:$B$776,B$119)+'СЕТ СН'!$I$9+СВЦЭМ!$D$10+'СЕТ СН'!$I$5-'СЕТ СН'!$I$17</f>
        <v>3452.47559013</v>
      </c>
      <c r="C130" s="36">
        <f>SUMIFS(СВЦЭМ!$C$33:$C$776,СВЦЭМ!$A$33:$A$776,$A130,СВЦЭМ!$B$33:$B$776,C$119)+'СЕТ СН'!$I$9+СВЦЭМ!$D$10+'СЕТ СН'!$I$5-'СЕТ СН'!$I$17</f>
        <v>3483.0322687500002</v>
      </c>
      <c r="D130" s="36">
        <f>SUMIFS(СВЦЭМ!$C$33:$C$776,СВЦЭМ!$A$33:$A$776,$A130,СВЦЭМ!$B$33:$B$776,D$119)+'СЕТ СН'!$I$9+СВЦЭМ!$D$10+'СЕТ СН'!$I$5-'СЕТ СН'!$I$17</f>
        <v>3514.2781277899999</v>
      </c>
      <c r="E130" s="36">
        <f>SUMIFS(СВЦЭМ!$C$33:$C$776,СВЦЭМ!$A$33:$A$776,$A130,СВЦЭМ!$B$33:$B$776,E$119)+'СЕТ СН'!$I$9+СВЦЭМ!$D$10+'СЕТ СН'!$I$5-'СЕТ СН'!$I$17</f>
        <v>3519.0625604500001</v>
      </c>
      <c r="F130" s="36">
        <f>SUMIFS(СВЦЭМ!$C$33:$C$776,СВЦЭМ!$A$33:$A$776,$A130,СВЦЭМ!$B$33:$B$776,F$119)+'СЕТ СН'!$I$9+СВЦЭМ!$D$10+'СЕТ СН'!$I$5-'СЕТ СН'!$I$17</f>
        <v>3525.3093204199999</v>
      </c>
      <c r="G130" s="36">
        <f>SUMIFS(СВЦЭМ!$C$33:$C$776,СВЦЭМ!$A$33:$A$776,$A130,СВЦЭМ!$B$33:$B$776,G$119)+'СЕТ СН'!$I$9+СВЦЭМ!$D$10+'СЕТ СН'!$I$5-'СЕТ СН'!$I$17</f>
        <v>3506.8898622699999</v>
      </c>
      <c r="H130" s="36">
        <f>SUMIFS(СВЦЭМ!$C$33:$C$776,СВЦЭМ!$A$33:$A$776,$A130,СВЦЭМ!$B$33:$B$776,H$119)+'СЕТ СН'!$I$9+СВЦЭМ!$D$10+'СЕТ СН'!$I$5-'СЕТ СН'!$I$17</f>
        <v>3457.2881233399999</v>
      </c>
      <c r="I130" s="36">
        <f>SUMIFS(СВЦЭМ!$C$33:$C$776,СВЦЭМ!$A$33:$A$776,$A130,СВЦЭМ!$B$33:$B$776,I$119)+'СЕТ СН'!$I$9+СВЦЭМ!$D$10+'СЕТ СН'!$I$5-'СЕТ СН'!$I$17</f>
        <v>3413.6020097199998</v>
      </c>
      <c r="J130" s="36">
        <f>SUMIFS(СВЦЭМ!$C$33:$C$776,СВЦЭМ!$A$33:$A$776,$A130,СВЦЭМ!$B$33:$B$776,J$119)+'СЕТ СН'!$I$9+СВЦЭМ!$D$10+'СЕТ СН'!$I$5-'СЕТ СН'!$I$17</f>
        <v>3367.8334646200001</v>
      </c>
      <c r="K130" s="36">
        <f>SUMIFS(СВЦЭМ!$C$33:$C$776,СВЦЭМ!$A$33:$A$776,$A130,СВЦЭМ!$B$33:$B$776,K$119)+'СЕТ СН'!$I$9+СВЦЭМ!$D$10+'СЕТ СН'!$I$5-'СЕТ СН'!$I$17</f>
        <v>3360.8800442199999</v>
      </c>
      <c r="L130" s="36">
        <f>SUMIFS(СВЦЭМ!$C$33:$C$776,СВЦЭМ!$A$33:$A$776,$A130,СВЦЭМ!$B$33:$B$776,L$119)+'СЕТ СН'!$I$9+СВЦЭМ!$D$10+'СЕТ СН'!$I$5-'СЕТ СН'!$I$17</f>
        <v>3365.2431747400001</v>
      </c>
      <c r="M130" s="36">
        <f>SUMIFS(СВЦЭМ!$C$33:$C$776,СВЦЭМ!$A$33:$A$776,$A130,СВЦЭМ!$B$33:$B$776,M$119)+'СЕТ СН'!$I$9+СВЦЭМ!$D$10+'СЕТ СН'!$I$5-'СЕТ СН'!$I$17</f>
        <v>3357.4284283400002</v>
      </c>
      <c r="N130" s="36">
        <f>SUMIFS(СВЦЭМ!$C$33:$C$776,СВЦЭМ!$A$33:$A$776,$A130,СВЦЭМ!$B$33:$B$776,N$119)+'СЕТ СН'!$I$9+СВЦЭМ!$D$10+'СЕТ СН'!$I$5-'СЕТ СН'!$I$17</f>
        <v>3360.7518238600001</v>
      </c>
      <c r="O130" s="36">
        <f>SUMIFS(СВЦЭМ!$C$33:$C$776,СВЦЭМ!$A$33:$A$776,$A130,СВЦЭМ!$B$33:$B$776,O$119)+'СЕТ СН'!$I$9+СВЦЭМ!$D$10+'СЕТ СН'!$I$5-'СЕТ СН'!$I$17</f>
        <v>3370.00581005</v>
      </c>
      <c r="P130" s="36">
        <f>SUMIFS(СВЦЭМ!$C$33:$C$776,СВЦЭМ!$A$33:$A$776,$A130,СВЦЭМ!$B$33:$B$776,P$119)+'СЕТ СН'!$I$9+СВЦЭМ!$D$10+'СЕТ СН'!$I$5-'СЕТ СН'!$I$17</f>
        <v>3384.2881324499999</v>
      </c>
      <c r="Q130" s="36">
        <f>SUMIFS(СВЦЭМ!$C$33:$C$776,СВЦЭМ!$A$33:$A$776,$A130,СВЦЭМ!$B$33:$B$776,Q$119)+'СЕТ СН'!$I$9+СВЦЭМ!$D$10+'СЕТ СН'!$I$5-'СЕТ СН'!$I$17</f>
        <v>3389.4368602300001</v>
      </c>
      <c r="R130" s="36">
        <f>SUMIFS(СВЦЭМ!$C$33:$C$776,СВЦЭМ!$A$33:$A$776,$A130,СВЦЭМ!$B$33:$B$776,R$119)+'СЕТ СН'!$I$9+СВЦЭМ!$D$10+'СЕТ СН'!$I$5-'СЕТ СН'!$I$17</f>
        <v>3367.9695097700001</v>
      </c>
      <c r="S130" s="36">
        <f>SUMIFS(СВЦЭМ!$C$33:$C$776,СВЦЭМ!$A$33:$A$776,$A130,СВЦЭМ!$B$33:$B$776,S$119)+'СЕТ СН'!$I$9+СВЦЭМ!$D$10+'СЕТ СН'!$I$5-'СЕТ СН'!$I$17</f>
        <v>3373.2721534500001</v>
      </c>
      <c r="T130" s="36">
        <f>SUMIFS(СВЦЭМ!$C$33:$C$776,СВЦЭМ!$A$33:$A$776,$A130,СВЦЭМ!$B$33:$B$776,T$119)+'СЕТ СН'!$I$9+СВЦЭМ!$D$10+'СЕТ СН'!$I$5-'СЕТ СН'!$I$17</f>
        <v>3375.4700518700001</v>
      </c>
      <c r="U130" s="36">
        <f>SUMIFS(СВЦЭМ!$C$33:$C$776,СВЦЭМ!$A$33:$A$776,$A130,СВЦЭМ!$B$33:$B$776,U$119)+'СЕТ СН'!$I$9+СВЦЭМ!$D$10+'СЕТ СН'!$I$5-'СЕТ СН'!$I$17</f>
        <v>3378.1044585</v>
      </c>
      <c r="V130" s="36">
        <f>SUMIFS(СВЦЭМ!$C$33:$C$776,СВЦЭМ!$A$33:$A$776,$A130,СВЦЭМ!$B$33:$B$776,V$119)+'СЕТ СН'!$I$9+СВЦЭМ!$D$10+'СЕТ СН'!$I$5-'СЕТ СН'!$I$17</f>
        <v>3381.7916296799999</v>
      </c>
      <c r="W130" s="36">
        <f>SUMIFS(СВЦЭМ!$C$33:$C$776,СВЦЭМ!$A$33:$A$776,$A130,СВЦЭМ!$B$33:$B$776,W$119)+'СЕТ СН'!$I$9+СВЦЭМ!$D$10+'СЕТ СН'!$I$5-'СЕТ СН'!$I$17</f>
        <v>3369.01927819</v>
      </c>
      <c r="X130" s="36">
        <f>SUMIFS(СВЦЭМ!$C$33:$C$776,СВЦЭМ!$A$33:$A$776,$A130,СВЦЭМ!$B$33:$B$776,X$119)+'СЕТ СН'!$I$9+СВЦЭМ!$D$10+'СЕТ СН'!$I$5-'СЕТ СН'!$I$17</f>
        <v>3350.7123098900001</v>
      </c>
      <c r="Y130" s="36">
        <f>SUMIFS(СВЦЭМ!$C$33:$C$776,СВЦЭМ!$A$33:$A$776,$A130,СВЦЭМ!$B$33:$B$776,Y$119)+'СЕТ СН'!$I$9+СВЦЭМ!$D$10+'СЕТ СН'!$I$5-'СЕТ СН'!$I$17</f>
        <v>3364.19037781</v>
      </c>
    </row>
    <row r="131" spans="1:25" ht="15.75" x14ac:dyDescent="0.2">
      <c r="A131" s="35">
        <f t="shared" si="3"/>
        <v>43720</v>
      </c>
      <c r="B131" s="36">
        <f>SUMIFS(СВЦЭМ!$C$33:$C$776,СВЦЭМ!$A$33:$A$776,$A131,СВЦЭМ!$B$33:$B$776,B$119)+'СЕТ СН'!$I$9+СВЦЭМ!$D$10+'СЕТ СН'!$I$5-'СЕТ СН'!$I$17</f>
        <v>3424.84479139</v>
      </c>
      <c r="C131" s="36">
        <f>SUMIFS(СВЦЭМ!$C$33:$C$776,СВЦЭМ!$A$33:$A$776,$A131,СВЦЭМ!$B$33:$B$776,C$119)+'СЕТ СН'!$I$9+СВЦЭМ!$D$10+'СЕТ СН'!$I$5-'СЕТ СН'!$I$17</f>
        <v>3449.9280906700001</v>
      </c>
      <c r="D131" s="36">
        <f>SUMIFS(СВЦЭМ!$C$33:$C$776,СВЦЭМ!$A$33:$A$776,$A131,СВЦЭМ!$B$33:$B$776,D$119)+'СЕТ СН'!$I$9+СВЦЭМ!$D$10+'СЕТ СН'!$I$5-'СЕТ СН'!$I$17</f>
        <v>3464.4109648799999</v>
      </c>
      <c r="E131" s="36">
        <f>SUMIFS(СВЦЭМ!$C$33:$C$776,СВЦЭМ!$A$33:$A$776,$A131,СВЦЭМ!$B$33:$B$776,E$119)+'СЕТ СН'!$I$9+СВЦЭМ!$D$10+'СЕТ СН'!$I$5-'СЕТ СН'!$I$17</f>
        <v>3482.18950503</v>
      </c>
      <c r="F131" s="36">
        <f>SUMIFS(СВЦЭМ!$C$33:$C$776,СВЦЭМ!$A$33:$A$776,$A131,СВЦЭМ!$B$33:$B$776,F$119)+'СЕТ СН'!$I$9+СВЦЭМ!$D$10+'СЕТ СН'!$I$5-'СЕТ СН'!$I$17</f>
        <v>3486.5393062600001</v>
      </c>
      <c r="G131" s="36">
        <f>SUMIFS(СВЦЭМ!$C$33:$C$776,СВЦЭМ!$A$33:$A$776,$A131,СВЦЭМ!$B$33:$B$776,G$119)+'СЕТ СН'!$I$9+СВЦЭМ!$D$10+'СЕТ СН'!$I$5-'СЕТ СН'!$I$17</f>
        <v>3465.24306187</v>
      </c>
      <c r="H131" s="36">
        <f>SUMIFS(СВЦЭМ!$C$33:$C$776,СВЦЭМ!$A$33:$A$776,$A131,СВЦЭМ!$B$33:$B$776,H$119)+'СЕТ СН'!$I$9+СВЦЭМ!$D$10+'СЕТ СН'!$I$5-'СЕТ СН'!$I$17</f>
        <v>3417.87077851</v>
      </c>
      <c r="I131" s="36">
        <f>SUMIFS(СВЦЭМ!$C$33:$C$776,СВЦЭМ!$A$33:$A$776,$A131,СВЦЭМ!$B$33:$B$776,I$119)+'СЕТ СН'!$I$9+СВЦЭМ!$D$10+'СЕТ СН'!$I$5-'СЕТ СН'!$I$17</f>
        <v>3359.0497362599999</v>
      </c>
      <c r="J131" s="36">
        <f>SUMIFS(СВЦЭМ!$C$33:$C$776,СВЦЭМ!$A$33:$A$776,$A131,СВЦЭМ!$B$33:$B$776,J$119)+'СЕТ СН'!$I$9+СВЦЭМ!$D$10+'СЕТ СН'!$I$5-'СЕТ СН'!$I$17</f>
        <v>3326.3158289600001</v>
      </c>
      <c r="K131" s="36">
        <f>SUMIFS(СВЦЭМ!$C$33:$C$776,СВЦЭМ!$A$33:$A$776,$A131,СВЦЭМ!$B$33:$B$776,K$119)+'СЕТ СН'!$I$9+СВЦЭМ!$D$10+'СЕТ СН'!$I$5-'СЕТ СН'!$I$17</f>
        <v>3326.2043492399998</v>
      </c>
      <c r="L131" s="36">
        <f>SUMIFS(СВЦЭМ!$C$33:$C$776,СВЦЭМ!$A$33:$A$776,$A131,СВЦЭМ!$B$33:$B$776,L$119)+'СЕТ СН'!$I$9+СВЦЭМ!$D$10+'СЕТ СН'!$I$5-'СЕТ СН'!$I$17</f>
        <v>3342.67048875</v>
      </c>
      <c r="M131" s="36">
        <f>SUMIFS(СВЦЭМ!$C$33:$C$776,СВЦЭМ!$A$33:$A$776,$A131,СВЦЭМ!$B$33:$B$776,M$119)+'СЕТ СН'!$I$9+СВЦЭМ!$D$10+'СЕТ СН'!$I$5-'СЕТ СН'!$I$17</f>
        <v>3334.3720573700002</v>
      </c>
      <c r="N131" s="36">
        <f>SUMIFS(СВЦЭМ!$C$33:$C$776,СВЦЭМ!$A$33:$A$776,$A131,СВЦЭМ!$B$33:$B$776,N$119)+'СЕТ СН'!$I$9+СВЦЭМ!$D$10+'СЕТ СН'!$I$5-'СЕТ СН'!$I$17</f>
        <v>3323.6438303599998</v>
      </c>
      <c r="O131" s="36">
        <f>SUMIFS(СВЦЭМ!$C$33:$C$776,СВЦЭМ!$A$33:$A$776,$A131,СВЦЭМ!$B$33:$B$776,O$119)+'СЕТ СН'!$I$9+СВЦЭМ!$D$10+'СЕТ СН'!$I$5-'СЕТ СН'!$I$17</f>
        <v>3321.9041967799999</v>
      </c>
      <c r="P131" s="36">
        <f>SUMIFS(СВЦЭМ!$C$33:$C$776,СВЦЭМ!$A$33:$A$776,$A131,СВЦЭМ!$B$33:$B$776,P$119)+'СЕТ СН'!$I$9+СВЦЭМ!$D$10+'СЕТ СН'!$I$5-'СЕТ СН'!$I$17</f>
        <v>3321.7223607199999</v>
      </c>
      <c r="Q131" s="36">
        <f>SUMIFS(СВЦЭМ!$C$33:$C$776,СВЦЭМ!$A$33:$A$776,$A131,СВЦЭМ!$B$33:$B$776,Q$119)+'СЕТ СН'!$I$9+СВЦЭМ!$D$10+'СЕТ СН'!$I$5-'СЕТ СН'!$I$17</f>
        <v>3317.11317568</v>
      </c>
      <c r="R131" s="36">
        <f>SUMIFS(СВЦЭМ!$C$33:$C$776,СВЦЭМ!$A$33:$A$776,$A131,СВЦЭМ!$B$33:$B$776,R$119)+'СЕТ СН'!$I$9+СВЦЭМ!$D$10+'СЕТ СН'!$I$5-'СЕТ СН'!$I$17</f>
        <v>3313.9429831400003</v>
      </c>
      <c r="S131" s="36">
        <f>SUMIFS(СВЦЭМ!$C$33:$C$776,СВЦЭМ!$A$33:$A$776,$A131,СВЦЭМ!$B$33:$B$776,S$119)+'СЕТ СН'!$I$9+СВЦЭМ!$D$10+'СЕТ СН'!$I$5-'СЕТ СН'!$I$17</f>
        <v>3312.0200428200001</v>
      </c>
      <c r="T131" s="36">
        <f>SUMIFS(СВЦЭМ!$C$33:$C$776,СВЦЭМ!$A$33:$A$776,$A131,СВЦЭМ!$B$33:$B$776,T$119)+'СЕТ СН'!$I$9+СВЦЭМ!$D$10+'СЕТ СН'!$I$5-'СЕТ СН'!$I$17</f>
        <v>3321.2924852900001</v>
      </c>
      <c r="U131" s="36">
        <f>SUMIFS(СВЦЭМ!$C$33:$C$776,СВЦЭМ!$A$33:$A$776,$A131,СВЦЭМ!$B$33:$B$776,U$119)+'СЕТ СН'!$I$9+СВЦЭМ!$D$10+'СЕТ СН'!$I$5-'СЕТ СН'!$I$17</f>
        <v>3341.4705382800003</v>
      </c>
      <c r="V131" s="36">
        <f>SUMIFS(СВЦЭМ!$C$33:$C$776,СВЦЭМ!$A$33:$A$776,$A131,СВЦЭМ!$B$33:$B$776,V$119)+'СЕТ СН'!$I$9+СВЦЭМ!$D$10+'СЕТ СН'!$I$5-'СЕТ СН'!$I$17</f>
        <v>3364.1919765499997</v>
      </c>
      <c r="W131" s="36">
        <f>SUMIFS(СВЦЭМ!$C$33:$C$776,СВЦЭМ!$A$33:$A$776,$A131,СВЦЭМ!$B$33:$B$776,W$119)+'СЕТ СН'!$I$9+СВЦЭМ!$D$10+'СЕТ СН'!$I$5-'СЕТ СН'!$I$17</f>
        <v>3343.3409832799998</v>
      </c>
      <c r="X131" s="36">
        <f>SUMIFS(СВЦЭМ!$C$33:$C$776,СВЦЭМ!$A$33:$A$776,$A131,СВЦЭМ!$B$33:$B$776,X$119)+'СЕТ СН'!$I$9+СВЦЭМ!$D$10+'СЕТ СН'!$I$5-'СЕТ СН'!$I$17</f>
        <v>3329.7094065199999</v>
      </c>
      <c r="Y131" s="36">
        <f>SUMIFS(СВЦЭМ!$C$33:$C$776,СВЦЭМ!$A$33:$A$776,$A131,СВЦЭМ!$B$33:$B$776,Y$119)+'СЕТ СН'!$I$9+СВЦЭМ!$D$10+'СЕТ СН'!$I$5-'СЕТ СН'!$I$17</f>
        <v>3375.01478838</v>
      </c>
    </row>
    <row r="132" spans="1:25" ht="15.75" x14ac:dyDescent="0.2">
      <c r="A132" s="35">
        <f t="shared" si="3"/>
        <v>43721</v>
      </c>
      <c r="B132" s="36">
        <f>SUMIFS(СВЦЭМ!$C$33:$C$776,СВЦЭМ!$A$33:$A$776,$A132,СВЦЭМ!$B$33:$B$776,B$119)+'СЕТ СН'!$I$9+СВЦЭМ!$D$10+'СЕТ СН'!$I$5-'СЕТ СН'!$I$17</f>
        <v>3381.8393836400001</v>
      </c>
      <c r="C132" s="36">
        <f>SUMIFS(СВЦЭМ!$C$33:$C$776,СВЦЭМ!$A$33:$A$776,$A132,СВЦЭМ!$B$33:$B$776,C$119)+'СЕТ СН'!$I$9+СВЦЭМ!$D$10+'СЕТ СН'!$I$5-'СЕТ СН'!$I$17</f>
        <v>3425.4914302500001</v>
      </c>
      <c r="D132" s="36">
        <f>SUMIFS(СВЦЭМ!$C$33:$C$776,СВЦЭМ!$A$33:$A$776,$A132,СВЦЭМ!$B$33:$B$776,D$119)+'СЕТ СН'!$I$9+СВЦЭМ!$D$10+'СЕТ СН'!$I$5-'СЕТ СН'!$I$17</f>
        <v>3437.9061465</v>
      </c>
      <c r="E132" s="36">
        <f>SUMIFS(СВЦЭМ!$C$33:$C$776,СВЦЭМ!$A$33:$A$776,$A132,СВЦЭМ!$B$33:$B$776,E$119)+'СЕТ СН'!$I$9+СВЦЭМ!$D$10+'СЕТ СН'!$I$5-'СЕТ СН'!$I$17</f>
        <v>3451.3263922000001</v>
      </c>
      <c r="F132" s="36">
        <f>SUMIFS(СВЦЭМ!$C$33:$C$776,СВЦЭМ!$A$33:$A$776,$A132,СВЦЭМ!$B$33:$B$776,F$119)+'СЕТ СН'!$I$9+СВЦЭМ!$D$10+'СЕТ СН'!$I$5-'СЕТ СН'!$I$17</f>
        <v>3452.1645254499999</v>
      </c>
      <c r="G132" s="36">
        <f>SUMIFS(СВЦЭМ!$C$33:$C$776,СВЦЭМ!$A$33:$A$776,$A132,СВЦЭМ!$B$33:$B$776,G$119)+'СЕТ СН'!$I$9+СВЦЭМ!$D$10+'СЕТ СН'!$I$5-'СЕТ СН'!$I$17</f>
        <v>3421.6696376800001</v>
      </c>
      <c r="H132" s="36">
        <f>SUMIFS(СВЦЭМ!$C$33:$C$776,СВЦЭМ!$A$33:$A$776,$A132,СВЦЭМ!$B$33:$B$776,H$119)+'СЕТ СН'!$I$9+СВЦЭМ!$D$10+'СЕТ СН'!$I$5-'СЕТ СН'!$I$17</f>
        <v>3380.5129297499998</v>
      </c>
      <c r="I132" s="36">
        <f>SUMIFS(СВЦЭМ!$C$33:$C$776,СВЦЭМ!$A$33:$A$776,$A132,СВЦЭМ!$B$33:$B$776,I$119)+'СЕТ СН'!$I$9+СВЦЭМ!$D$10+'СЕТ СН'!$I$5-'СЕТ СН'!$I$17</f>
        <v>3356.7533176299999</v>
      </c>
      <c r="J132" s="36">
        <f>SUMIFS(СВЦЭМ!$C$33:$C$776,СВЦЭМ!$A$33:$A$776,$A132,СВЦЭМ!$B$33:$B$776,J$119)+'СЕТ СН'!$I$9+СВЦЭМ!$D$10+'СЕТ СН'!$I$5-'СЕТ СН'!$I$17</f>
        <v>3345.7490908600003</v>
      </c>
      <c r="K132" s="36">
        <f>SUMIFS(СВЦЭМ!$C$33:$C$776,СВЦЭМ!$A$33:$A$776,$A132,СВЦЭМ!$B$33:$B$776,K$119)+'СЕТ СН'!$I$9+СВЦЭМ!$D$10+'СЕТ СН'!$I$5-'СЕТ СН'!$I$17</f>
        <v>3321.7100095300002</v>
      </c>
      <c r="L132" s="36">
        <f>SUMIFS(СВЦЭМ!$C$33:$C$776,СВЦЭМ!$A$33:$A$776,$A132,СВЦЭМ!$B$33:$B$776,L$119)+'СЕТ СН'!$I$9+СВЦЭМ!$D$10+'СЕТ СН'!$I$5-'СЕТ СН'!$I$17</f>
        <v>3314.79093659</v>
      </c>
      <c r="M132" s="36">
        <f>SUMIFS(СВЦЭМ!$C$33:$C$776,СВЦЭМ!$A$33:$A$776,$A132,СВЦЭМ!$B$33:$B$776,M$119)+'СЕТ СН'!$I$9+СВЦЭМ!$D$10+'СЕТ СН'!$I$5-'СЕТ СН'!$I$17</f>
        <v>3315.14507263</v>
      </c>
      <c r="N132" s="36">
        <f>SUMIFS(СВЦЭМ!$C$33:$C$776,СВЦЭМ!$A$33:$A$776,$A132,СВЦЭМ!$B$33:$B$776,N$119)+'СЕТ СН'!$I$9+СВЦЭМ!$D$10+'СЕТ СН'!$I$5-'СЕТ СН'!$I$17</f>
        <v>3330.0582512299998</v>
      </c>
      <c r="O132" s="36">
        <f>SUMIFS(СВЦЭМ!$C$33:$C$776,СВЦЭМ!$A$33:$A$776,$A132,СВЦЭМ!$B$33:$B$776,O$119)+'СЕТ СН'!$I$9+СВЦЭМ!$D$10+'СЕТ СН'!$I$5-'СЕТ СН'!$I$17</f>
        <v>3336.4017531099998</v>
      </c>
      <c r="P132" s="36">
        <f>SUMIFS(СВЦЭМ!$C$33:$C$776,СВЦЭМ!$A$33:$A$776,$A132,СВЦЭМ!$B$33:$B$776,P$119)+'СЕТ СН'!$I$9+СВЦЭМ!$D$10+'СЕТ СН'!$I$5-'СЕТ СН'!$I$17</f>
        <v>3336.0260994999999</v>
      </c>
      <c r="Q132" s="36">
        <f>SUMIFS(СВЦЭМ!$C$33:$C$776,СВЦЭМ!$A$33:$A$776,$A132,СВЦЭМ!$B$33:$B$776,Q$119)+'СЕТ СН'!$I$9+СВЦЭМ!$D$10+'СЕТ СН'!$I$5-'СЕТ СН'!$I$17</f>
        <v>3334.2553779700002</v>
      </c>
      <c r="R132" s="36">
        <f>SUMIFS(СВЦЭМ!$C$33:$C$776,СВЦЭМ!$A$33:$A$776,$A132,СВЦЭМ!$B$33:$B$776,R$119)+'СЕТ СН'!$I$9+СВЦЭМ!$D$10+'СЕТ СН'!$I$5-'СЕТ СН'!$I$17</f>
        <v>3305.4737243099999</v>
      </c>
      <c r="S132" s="36">
        <f>SUMIFS(СВЦЭМ!$C$33:$C$776,СВЦЭМ!$A$33:$A$776,$A132,СВЦЭМ!$B$33:$B$776,S$119)+'СЕТ СН'!$I$9+СВЦЭМ!$D$10+'СЕТ СН'!$I$5-'СЕТ СН'!$I$17</f>
        <v>3318.5925810999997</v>
      </c>
      <c r="T132" s="36">
        <f>SUMIFS(СВЦЭМ!$C$33:$C$776,СВЦЭМ!$A$33:$A$776,$A132,СВЦЭМ!$B$33:$B$776,T$119)+'СЕТ СН'!$I$9+СВЦЭМ!$D$10+'СЕТ СН'!$I$5-'СЕТ СН'!$I$17</f>
        <v>3340.1795244</v>
      </c>
      <c r="U132" s="36">
        <f>SUMIFS(СВЦЭМ!$C$33:$C$776,СВЦЭМ!$A$33:$A$776,$A132,СВЦЭМ!$B$33:$B$776,U$119)+'СЕТ СН'!$I$9+СВЦЭМ!$D$10+'СЕТ СН'!$I$5-'СЕТ СН'!$I$17</f>
        <v>3351.81016439</v>
      </c>
      <c r="V132" s="36">
        <f>SUMIFS(СВЦЭМ!$C$33:$C$776,СВЦЭМ!$A$33:$A$776,$A132,СВЦЭМ!$B$33:$B$776,V$119)+'СЕТ СН'!$I$9+СВЦЭМ!$D$10+'СЕТ СН'!$I$5-'СЕТ СН'!$I$17</f>
        <v>3307.9741026000002</v>
      </c>
      <c r="W132" s="36">
        <f>SUMIFS(СВЦЭМ!$C$33:$C$776,СВЦЭМ!$A$33:$A$776,$A132,СВЦЭМ!$B$33:$B$776,W$119)+'СЕТ СН'!$I$9+СВЦЭМ!$D$10+'СЕТ СН'!$I$5-'СЕТ СН'!$I$17</f>
        <v>3319.5743658199999</v>
      </c>
      <c r="X132" s="36">
        <f>SUMIFS(СВЦЭМ!$C$33:$C$776,СВЦЭМ!$A$33:$A$776,$A132,СВЦЭМ!$B$33:$B$776,X$119)+'СЕТ СН'!$I$9+СВЦЭМ!$D$10+'СЕТ СН'!$I$5-'СЕТ СН'!$I$17</f>
        <v>3294.4785941599998</v>
      </c>
      <c r="Y132" s="36">
        <f>SUMIFS(СВЦЭМ!$C$33:$C$776,СВЦЭМ!$A$33:$A$776,$A132,СВЦЭМ!$B$33:$B$776,Y$119)+'СЕТ СН'!$I$9+СВЦЭМ!$D$10+'СЕТ СН'!$I$5-'СЕТ СН'!$I$17</f>
        <v>3362.23135503</v>
      </c>
    </row>
    <row r="133" spans="1:25" ht="15.75" x14ac:dyDescent="0.2">
      <c r="A133" s="35">
        <f t="shared" si="3"/>
        <v>43722</v>
      </c>
      <c r="B133" s="36">
        <f>SUMIFS(СВЦЭМ!$C$33:$C$776,СВЦЭМ!$A$33:$A$776,$A133,СВЦЭМ!$B$33:$B$776,B$119)+'СЕТ СН'!$I$9+СВЦЭМ!$D$10+'СЕТ СН'!$I$5-'СЕТ СН'!$I$17</f>
        <v>3450.3264637799998</v>
      </c>
      <c r="C133" s="36">
        <f>SUMIFS(СВЦЭМ!$C$33:$C$776,СВЦЭМ!$A$33:$A$776,$A133,СВЦЭМ!$B$33:$B$776,C$119)+'СЕТ СН'!$I$9+СВЦЭМ!$D$10+'СЕТ СН'!$I$5-'СЕТ СН'!$I$17</f>
        <v>3450.24651038</v>
      </c>
      <c r="D133" s="36">
        <f>SUMIFS(СВЦЭМ!$C$33:$C$776,СВЦЭМ!$A$33:$A$776,$A133,СВЦЭМ!$B$33:$B$776,D$119)+'СЕТ СН'!$I$9+СВЦЭМ!$D$10+'СЕТ СН'!$I$5-'СЕТ СН'!$I$17</f>
        <v>3476.2574601699998</v>
      </c>
      <c r="E133" s="36">
        <f>SUMIFS(СВЦЭМ!$C$33:$C$776,СВЦЭМ!$A$33:$A$776,$A133,СВЦЭМ!$B$33:$B$776,E$119)+'СЕТ СН'!$I$9+СВЦЭМ!$D$10+'СЕТ СН'!$I$5-'СЕТ СН'!$I$17</f>
        <v>3485.6488869999998</v>
      </c>
      <c r="F133" s="36">
        <f>SUMIFS(СВЦЭМ!$C$33:$C$776,СВЦЭМ!$A$33:$A$776,$A133,СВЦЭМ!$B$33:$B$776,F$119)+'СЕТ СН'!$I$9+СВЦЭМ!$D$10+'СЕТ СН'!$I$5-'СЕТ СН'!$I$17</f>
        <v>3490.5560415700002</v>
      </c>
      <c r="G133" s="36">
        <f>SUMIFS(СВЦЭМ!$C$33:$C$776,СВЦЭМ!$A$33:$A$776,$A133,СВЦЭМ!$B$33:$B$776,G$119)+'СЕТ СН'!$I$9+СВЦЭМ!$D$10+'СЕТ СН'!$I$5-'СЕТ СН'!$I$17</f>
        <v>3488.7237439299997</v>
      </c>
      <c r="H133" s="36">
        <f>SUMIFS(СВЦЭМ!$C$33:$C$776,СВЦЭМ!$A$33:$A$776,$A133,СВЦЭМ!$B$33:$B$776,H$119)+'СЕТ СН'!$I$9+СВЦЭМ!$D$10+'СЕТ СН'!$I$5-'СЕТ СН'!$I$17</f>
        <v>3465.5898604700001</v>
      </c>
      <c r="I133" s="36">
        <f>SUMIFS(СВЦЭМ!$C$33:$C$776,СВЦЭМ!$A$33:$A$776,$A133,СВЦЭМ!$B$33:$B$776,I$119)+'СЕТ СН'!$I$9+СВЦЭМ!$D$10+'СЕТ СН'!$I$5-'СЕТ СН'!$I$17</f>
        <v>3423.0286014499998</v>
      </c>
      <c r="J133" s="36">
        <f>SUMIFS(СВЦЭМ!$C$33:$C$776,СВЦЭМ!$A$33:$A$776,$A133,СВЦЭМ!$B$33:$B$776,J$119)+'СЕТ СН'!$I$9+СВЦЭМ!$D$10+'СЕТ СН'!$I$5-'СЕТ СН'!$I$17</f>
        <v>3360.1438706700001</v>
      </c>
      <c r="K133" s="36">
        <f>SUMIFS(СВЦЭМ!$C$33:$C$776,СВЦЭМ!$A$33:$A$776,$A133,СВЦЭМ!$B$33:$B$776,K$119)+'СЕТ СН'!$I$9+СВЦЭМ!$D$10+'СЕТ СН'!$I$5-'СЕТ СН'!$I$17</f>
        <v>3317.4810634800001</v>
      </c>
      <c r="L133" s="36">
        <f>SUMIFS(СВЦЭМ!$C$33:$C$776,СВЦЭМ!$A$33:$A$776,$A133,СВЦЭМ!$B$33:$B$776,L$119)+'СЕТ СН'!$I$9+СВЦЭМ!$D$10+'СЕТ СН'!$I$5-'СЕТ СН'!$I$17</f>
        <v>3298.4373763200001</v>
      </c>
      <c r="M133" s="36">
        <f>SUMIFS(СВЦЭМ!$C$33:$C$776,СВЦЭМ!$A$33:$A$776,$A133,СВЦЭМ!$B$33:$B$776,M$119)+'СЕТ СН'!$I$9+СВЦЭМ!$D$10+'СЕТ СН'!$I$5-'СЕТ СН'!$I$17</f>
        <v>3297.0204358000001</v>
      </c>
      <c r="N133" s="36">
        <f>SUMIFS(СВЦЭМ!$C$33:$C$776,СВЦЭМ!$A$33:$A$776,$A133,СВЦЭМ!$B$33:$B$776,N$119)+'СЕТ СН'!$I$9+СВЦЭМ!$D$10+'СЕТ СН'!$I$5-'СЕТ СН'!$I$17</f>
        <v>3298.4625194</v>
      </c>
      <c r="O133" s="36">
        <f>SUMIFS(СВЦЭМ!$C$33:$C$776,СВЦЭМ!$A$33:$A$776,$A133,СВЦЭМ!$B$33:$B$776,O$119)+'СЕТ СН'!$I$9+СВЦЭМ!$D$10+'СЕТ СН'!$I$5-'СЕТ СН'!$I$17</f>
        <v>3309.0194477200002</v>
      </c>
      <c r="P133" s="36">
        <f>SUMIFS(СВЦЭМ!$C$33:$C$776,СВЦЭМ!$A$33:$A$776,$A133,СВЦЭМ!$B$33:$B$776,P$119)+'СЕТ СН'!$I$9+СВЦЭМ!$D$10+'СЕТ СН'!$I$5-'СЕТ СН'!$I$17</f>
        <v>3326.9296221899999</v>
      </c>
      <c r="Q133" s="36">
        <f>SUMIFS(СВЦЭМ!$C$33:$C$776,СВЦЭМ!$A$33:$A$776,$A133,СВЦЭМ!$B$33:$B$776,Q$119)+'СЕТ СН'!$I$9+СВЦЭМ!$D$10+'СЕТ СН'!$I$5-'СЕТ СН'!$I$17</f>
        <v>3328.6565192600001</v>
      </c>
      <c r="R133" s="36">
        <f>SUMIFS(СВЦЭМ!$C$33:$C$776,СВЦЭМ!$A$33:$A$776,$A133,СВЦЭМ!$B$33:$B$776,R$119)+'СЕТ СН'!$I$9+СВЦЭМ!$D$10+'СЕТ СН'!$I$5-'СЕТ СН'!$I$17</f>
        <v>3293.15728068</v>
      </c>
      <c r="S133" s="36">
        <f>SUMIFS(СВЦЭМ!$C$33:$C$776,СВЦЭМ!$A$33:$A$776,$A133,СВЦЭМ!$B$33:$B$776,S$119)+'СЕТ СН'!$I$9+СВЦЭМ!$D$10+'СЕТ СН'!$I$5-'СЕТ СН'!$I$17</f>
        <v>3260.2360112199999</v>
      </c>
      <c r="T133" s="36">
        <f>SUMIFS(СВЦЭМ!$C$33:$C$776,СВЦЭМ!$A$33:$A$776,$A133,СВЦЭМ!$B$33:$B$776,T$119)+'СЕТ СН'!$I$9+СВЦЭМ!$D$10+'СЕТ СН'!$I$5-'СЕТ СН'!$I$17</f>
        <v>3262.9556465699998</v>
      </c>
      <c r="U133" s="36">
        <f>SUMIFS(СВЦЭМ!$C$33:$C$776,СВЦЭМ!$A$33:$A$776,$A133,СВЦЭМ!$B$33:$B$776,U$119)+'СЕТ СН'!$I$9+СВЦЭМ!$D$10+'СЕТ СН'!$I$5-'СЕТ СН'!$I$17</f>
        <v>3266.1858220700001</v>
      </c>
      <c r="V133" s="36">
        <f>SUMIFS(СВЦЭМ!$C$33:$C$776,СВЦЭМ!$A$33:$A$776,$A133,СВЦЭМ!$B$33:$B$776,V$119)+'СЕТ СН'!$I$9+СВЦЭМ!$D$10+'СЕТ СН'!$I$5-'СЕТ СН'!$I$17</f>
        <v>3284.54920257</v>
      </c>
      <c r="W133" s="36">
        <f>SUMIFS(СВЦЭМ!$C$33:$C$776,СВЦЭМ!$A$33:$A$776,$A133,СВЦЭМ!$B$33:$B$776,W$119)+'СЕТ СН'!$I$9+СВЦЭМ!$D$10+'СЕТ СН'!$I$5-'СЕТ СН'!$I$17</f>
        <v>3277.4141491999999</v>
      </c>
      <c r="X133" s="36">
        <f>SUMIFS(СВЦЭМ!$C$33:$C$776,СВЦЭМ!$A$33:$A$776,$A133,СВЦЭМ!$B$33:$B$776,X$119)+'СЕТ СН'!$I$9+СВЦЭМ!$D$10+'СЕТ СН'!$I$5-'СЕТ СН'!$I$17</f>
        <v>3246.0975083900003</v>
      </c>
      <c r="Y133" s="36">
        <f>SUMIFS(СВЦЭМ!$C$33:$C$776,СВЦЭМ!$A$33:$A$776,$A133,СВЦЭМ!$B$33:$B$776,Y$119)+'СЕТ СН'!$I$9+СВЦЭМ!$D$10+'СЕТ СН'!$I$5-'СЕТ СН'!$I$17</f>
        <v>3269.44184417</v>
      </c>
    </row>
    <row r="134" spans="1:25" ht="15.75" x14ac:dyDescent="0.2">
      <c r="A134" s="35">
        <f t="shared" si="3"/>
        <v>43723</v>
      </c>
      <c r="B134" s="36">
        <f>SUMIFS(СВЦЭМ!$C$33:$C$776,СВЦЭМ!$A$33:$A$776,$A134,СВЦЭМ!$B$33:$B$776,B$119)+'СЕТ СН'!$I$9+СВЦЭМ!$D$10+'СЕТ СН'!$I$5-'СЕТ СН'!$I$17</f>
        <v>3351.4608184799999</v>
      </c>
      <c r="C134" s="36">
        <f>SUMIFS(СВЦЭМ!$C$33:$C$776,СВЦЭМ!$A$33:$A$776,$A134,СВЦЭМ!$B$33:$B$776,C$119)+'СЕТ СН'!$I$9+СВЦЭМ!$D$10+'СЕТ СН'!$I$5-'СЕТ СН'!$I$17</f>
        <v>3388.4858638300002</v>
      </c>
      <c r="D134" s="36">
        <f>SUMIFS(СВЦЭМ!$C$33:$C$776,СВЦЭМ!$A$33:$A$776,$A134,СВЦЭМ!$B$33:$B$776,D$119)+'СЕТ СН'!$I$9+СВЦЭМ!$D$10+'СЕТ СН'!$I$5-'СЕТ СН'!$I$17</f>
        <v>3412.21304001</v>
      </c>
      <c r="E134" s="36">
        <f>SUMIFS(СВЦЭМ!$C$33:$C$776,СВЦЭМ!$A$33:$A$776,$A134,СВЦЭМ!$B$33:$B$776,E$119)+'СЕТ СН'!$I$9+СВЦЭМ!$D$10+'СЕТ СН'!$I$5-'СЕТ СН'!$I$17</f>
        <v>3422.5113328400003</v>
      </c>
      <c r="F134" s="36">
        <f>SUMIFS(СВЦЭМ!$C$33:$C$776,СВЦЭМ!$A$33:$A$776,$A134,СВЦЭМ!$B$33:$B$776,F$119)+'СЕТ СН'!$I$9+СВЦЭМ!$D$10+'СЕТ СН'!$I$5-'СЕТ СН'!$I$17</f>
        <v>3425.08447763</v>
      </c>
      <c r="G134" s="36">
        <f>SUMIFS(СВЦЭМ!$C$33:$C$776,СВЦЭМ!$A$33:$A$776,$A134,СВЦЭМ!$B$33:$B$776,G$119)+'СЕТ СН'!$I$9+СВЦЭМ!$D$10+'СЕТ СН'!$I$5-'СЕТ СН'!$I$17</f>
        <v>3419.6200786700001</v>
      </c>
      <c r="H134" s="36">
        <f>SUMIFS(СВЦЭМ!$C$33:$C$776,СВЦЭМ!$A$33:$A$776,$A134,СВЦЭМ!$B$33:$B$776,H$119)+'СЕТ СН'!$I$9+СВЦЭМ!$D$10+'СЕТ СН'!$I$5-'СЕТ СН'!$I$17</f>
        <v>3399.9615207799998</v>
      </c>
      <c r="I134" s="36">
        <f>SUMIFS(СВЦЭМ!$C$33:$C$776,СВЦЭМ!$A$33:$A$776,$A134,СВЦЭМ!$B$33:$B$776,I$119)+'СЕТ СН'!$I$9+СВЦЭМ!$D$10+'СЕТ СН'!$I$5-'СЕТ СН'!$I$17</f>
        <v>3371.8112297799998</v>
      </c>
      <c r="J134" s="36">
        <f>SUMIFS(СВЦЭМ!$C$33:$C$776,СВЦЭМ!$A$33:$A$776,$A134,СВЦЭМ!$B$33:$B$776,J$119)+'СЕТ СН'!$I$9+СВЦЭМ!$D$10+'СЕТ СН'!$I$5-'СЕТ СН'!$I$17</f>
        <v>3321.9394954099998</v>
      </c>
      <c r="K134" s="36">
        <f>SUMIFS(СВЦЭМ!$C$33:$C$776,СВЦЭМ!$A$33:$A$776,$A134,СВЦЭМ!$B$33:$B$776,K$119)+'СЕТ СН'!$I$9+СВЦЭМ!$D$10+'СЕТ СН'!$I$5-'СЕТ СН'!$I$17</f>
        <v>3295.73149986</v>
      </c>
      <c r="L134" s="36">
        <f>SUMIFS(СВЦЭМ!$C$33:$C$776,СВЦЭМ!$A$33:$A$776,$A134,СВЦЭМ!$B$33:$B$776,L$119)+'СЕТ СН'!$I$9+СВЦЭМ!$D$10+'СЕТ СН'!$I$5-'СЕТ СН'!$I$17</f>
        <v>3307.7529893599999</v>
      </c>
      <c r="M134" s="36">
        <f>SUMIFS(СВЦЭМ!$C$33:$C$776,СВЦЭМ!$A$33:$A$776,$A134,СВЦЭМ!$B$33:$B$776,M$119)+'СЕТ СН'!$I$9+СВЦЭМ!$D$10+'СЕТ СН'!$I$5-'СЕТ СН'!$I$17</f>
        <v>3299.8098041900002</v>
      </c>
      <c r="N134" s="36">
        <f>SUMIFS(СВЦЭМ!$C$33:$C$776,СВЦЭМ!$A$33:$A$776,$A134,СВЦЭМ!$B$33:$B$776,N$119)+'СЕТ СН'!$I$9+СВЦЭМ!$D$10+'СЕТ СН'!$I$5-'СЕТ СН'!$I$17</f>
        <v>3293.47164879</v>
      </c>
      <c r="O134" s="36">
        <f>SUMIFS(СВЦЭМ!$C$33:$C$776,СВЦЭМ!$A$33:$A$776,$A134,СВЦЭМ!$B$33:$B$776,O$119)+'СЕТ СН'!$I$9+СВЦЭМ!$D$10+'СЕТ СН'!$I$5-'СЕТ СН'!$I$17</f>
        <v>3301.0694997000001</v>
      </c>
      <c r="P134" s="36">
        <f>SUMIFS(СВЦЭМ!$C$33:$C$776,СВЦЭМ!$A$33:$A$776,$A134,СВЦЭМ!$B$33:$B$776,P$119)+'СЕТ СН'!$I$9+СВЦЭМ!$D$10+'СЕТ СН'!$I$5-'СЕТ СН'!$I$17</f>
        <v>3306.2811921299999</v>
      </c>
      <c r="Q134" s="36">
        <f>SUMIFS(СВЦЭМ!$C$33:$C$776,СВЦЭМ!$A$33:$A$776,$A134,СВЦЭМ!$B$33:$B$776,Q$119)+'СЕТ СН'!$I$9+СВЦЭМ!$D$10+'СЕТ СН'!$I$5-'СЕТ СН'!$I$17</f>
        <v>3312.7870664900001</v>
      </c>
      <c r="R134" s="36">
        <f>SUMIFS(СВЦЭМ!$C$33:$C$776,СВЦЭМ!$A$33:$A$776,$A134,СВЦЭМ!$B$33:$B$776,R$119)+'СЕТ СН'!$I$9+СВЦЭМ!$D$10+'СЕТ СН'!$I$5-'СЕТ СН'!$I$17</f>
        <v>3266.3885347199998</v>
      </c>
      <c r="S134" s="36">
        <f>SUMIFS(СВЦЭМ!$C$33:$C$776,СВЦЭМ!$A$33:$A$776,$A134,СВЦЭМ!$B$33:$B$776,S$119)+'СЕТ СН'!$I$9+СВЦЭМ!$D$10+'СЕТ СН'!$I$5-'СЕТ СН'!$I$17</f>
        <v>3253.9977150499999</v>
      </c>
      <c r="T134" s="36">
        <f>SUMIFS(СВЦЭМ!$C$33:$C$776,СВЦЭМ!$A$33:$A$776,$A134,СВЦЭМ!$B$33:$B$776,T$119)+'СЕТ СН'!$I$9+СВЦЭМ!$D$10+'СЕТ СН'!$I$5-'СЕТ СН'!$I$17</f>
        <v>3262.7720478599999</v>
      </c>
      <c r="U134" s="36">
        <f>SUMIFS(СВЦЭМ!$C$33:$C$776,СВЦЭМ!$A$33:$A$776,$A134,СВЦЭМ!$B$33:$B$776,U$119)+'СЕТ СН'!$I$9+СВЦЭМ!$D$10+'СЕТ СН'!$I$5-'СЕТ СН'!$I$17</f>
        <v>3279.4417747899997</v>
      </c>
      <c r="V134" s="36">
        <f>SUMIFS(СВЦЭМ!$C$33:$C$776,СВЦЭМ!$A$33:$A$776,$A134,СВЦЭМ!$B$33:$B$776,V$119)+'СЕТ СН'!$I$9+СВЦЭМ!$D$10+'СЕТ СН'!$I$5-'СЕТ СН'!$I$17</f>
        <v>3303.3092642000001</v>
      </c>
      <c r="W134" s="36">
        <f>SUMIFS(СВЦЭМ!$C$33:$C$776,СВЦЭМ!$A$33:$A$776,$A134,СВЦЭМ!$B$33:$B$776,W$119)+'СЕТ СН'!$I$9+СВЦЭМ!$D$10+'СЕТ СН'!$I$5-'СЕТ СН'!$I$17</f>
        <v>3293.02799198</v>
      </c>
      <c r="X134" s="36">
        <f>SUMIFS(СВЦЭМ!$C$33:$C$776,СВЦЭМ!$A$33:$A$776,$A134,СВЦЭМ!$B$33:$B$776,X$119)+'СЕТ СН'!$I$9+СВЦЭМ!$D$10+'СЕТ СН'!$I$5-'СЕТ СН'!$I$17</f>
        <v>3252.6767778100002</v>
      </c>
      <c r="Y134" s="36">
        <f>SUMIFS(СВЦЭМ!$C$33:$C$776,СВЦЭМ!$A$33:$A$776,$A134,СВЦЭМ!$B$33:$B$776,Y$119)+'СЕТ СН'!$I$9+СВЦЭМ!$D$10+'СЕТ СН'!$I$5-'СЕТ СН'!$I$17</f>
        <v>3300.5281909599998</v>
      </c>
    </row>
    <row r="135" spans="1:25" ht="15.75" x14ac:dyDescent="0.2">
      <c r="A135" s="35">
        <f t="shared" si="3"/>
        <v>43724</v>
      </c>
      <c r="B135" s="36">
        <f>SUMIFS(СВЦЭМ!$C$33:$C$776,СВЦЭМ!$A$33:$A$776,$A135,СВЦЭМ!$B$33:$B$776,B$119)+'СЕТ СН'!$I$9+СВЦЭМ!$D$10+'СЕТ СН'!$I$5-'СЕТ СН'!$I$17</f>
        <v>3389.8701649499999</v>
      </c>
      <c r="C135" s="36">
        <f>SUMIFS(СВЦЭМ!$C$33:$C$776,СВЦЭМ!$A$33:$A$776,$A135,СВЦЭМ!$B$33:$B$776,C$119)+'СЕТ СН'!$I$9+СВЦЭМ!$D$10+'СЕТ СН'!$I$5-'СЕТ СН'!$I$17</f>
        <v>3425.5272835999999</v>
      </c>
      <c r="D135" s="36">
        <f>SUMIFS(СВЦЭМ!$C$33:$C$776,СВЦЭМ!$A$33:$A$776,$A135,СВЦЭМ!$B$33:$B$776,D$119)+'СЕТ СН'!$I$9+СВЦЭМ!$D$10+'СЕТ СН'!$I$5-'СЕТ СН'!$I$17</f>
        <v>3443.9400792199999</v>
      </c>
      <c r="E135" s="36">
        <f>SUMIFS(СВЦЭМ!$C$33:$C$776,СВЦЭМ!$A$33:$A$776,$A135,СВЦЭМ!$B$33:$B$776,E$119)+'СЕТ СН'!$I$9+СВЦЭМ!$D$10+'СЕТ СН'!$I$5-'СЕТ СН'!$I$17</f>
        <v>3449.3296090100002</v>
      </c>
      <c r="F135" s="36">
        <f>SUMIFS(СВЦЭМ!$C$33:$C$776,СВЦЭМ!$A$33:$A$776,$A135,СВЦЭМ!$B$33:$B$776,F$119)+'СЕТ СН'!$I$9+СВЦЭМ!$D$10+'СЕТ СН'!$I$5-'СЕТ СН'!$I$17</f>
        <v>3451.1761517800001</v>
      </c>
      <c r="G135" s="36">
        <f>SUMIFS(СВЦЭМ!$C$33:$C$776,СВЦЭМ!$A$33:$A$776,$A135,СВЦЭМ!$B$33:$B$776,G$119)+'СЕТ СН'!$I$9+СВЦЭМ!$D$10+'СЕТ СН'!$I$5-'СЕТ СН'!$I$17</f>
        <v>3448.5501323899998</v>
      </c>
      <c r="H135" s="36">
        <f>SUMIFS(СВЦЭМ!$C$33:$C$776,СВЦЭМ!$A$33:$A$776,$A135,СВЦЭМ!$B$33:$B$776,H$119)+'СЕТ СН'!$I$9+СВЦЭМ!$D$10+'СЕТ СН'!$I$5-'СЕТ СН'!$I$17</f>
        <v>3405.6245281299998</v>
      </c>
      <c r="I135" s="36">
        <f>SUMIFS(СВЦЭМ!$C$33:$C$776,СВЦЭМ!$A$33:$A$776,$A135,СВЦЭМ!$B$33:$B$776,I$119)+'СЕТ СН'!$I$9+СВЦЭМ!$D$10+'СЕТ СН'!$I$5-'СЕТ СН'!$I$17</f>
        <v>3359.8158446400003</v>
      </c>
      <c r="J135" s="36">
        <f>SUMIFS(СВЦЭМ!$C$33:$C$776,СВЦЭМ!$A$33:$A$776,$A135,СВЦЭМ!$B$33:$B$776,J$119)+'СЕТ СН'!$I$9+СВЦЭМ!$D$10+'СЕТ СН'!$I$5-'СЕТ СН'!$I$17</f>
        <v>3345.8953789899997</v>
      </c>
      <c r="K135" s="36">
        <f>SUMIFS(СВЦЭМ!$C$33:$C$776,СВЦЭМ!$A$33:$A$776,$A135,СВЦЭМ!$B$33:$B$776,K$119)+'СЕТ СН'!$I$9+СВЦЭМ!$D$10+'СЕТ СН'!$I$5-'СЕТ СН'!$I$17</f>
        <v>3358.8209451100001</v>
      </c>
      <c r="L135" s="36">
        <f>SUMIFS(СВЦЭМ!$C$33:$C$776,СВЦЭМ!$A$33:$A$776,$A135,СВЦЭМ!$B$33:$B$776,L$119)+'СЕТ СН'!$I$9+СВЦЭМ!$D$10+'СЕТ СН'!$I$5-'СЕТ СН'!$I$17</f>
        <v>3358.4722655199998</v>
      </c>
      <c r="M135" s="36">
        <f>SUMIFS(СВЦЭМ!$C$33:$C$776,СВЦЭМ!$A$33:$A$776,$A135,СВЦЭМ!$B$33:$B$776,M$119)+'СЕТ СН'!$I$9+СВЦЭМ!$D$10+'СЕТ СН'!$I$5-'СЕТ СН'!$I$17</f>
        <v>3344.62393234</v>
      </c>
      <c r="N135" s="36">
        <f>SUMIFS(СВЦЭМ!$C$33:$C$776,СВЦЭМ!$A$33:$A$776,$A135,СВЦЭМ!$B$33:$B$776,N$119)+'СЕТ СН'!$I$9+СВЦЭМ!$D$10+'СЕТ СН'!$I$5-'СЕТ СН'!$I$17</f>
        <v>3337.9167957499999</v>
      </c>
      <c r="O135" s="36">
        <f>SUMIFS(СВЦЭМ!$C$33:$C$776,СВЦЭМ!$A$33:$A$776,$A135,СВЦЭМ!$B$33:$B$776,O$119)+'СЕТ СН'!$I$9+СВЦЭМ!$D$10+'СЕТ СН'!$I$5-'СЕТ СН'!$I$17</f>
        <v>3338.9544339499998</v>
      </c>
      <c r="P135" s="36">
        <f>SUMIFS(СВЦЭМ!$C$33:$C$776,СВЦЭМ!$A$33:$A$776,$A135,СВЦЭМ!$B$33:$B$776,P$119)+'СЕТ СН'!$I$9+СВЦЭМ!$D$10+'СЕТ СН'!$I$5-'СЕТ СН'!$I$17</f>
        <v>3343.4560619899999</v>
      </c>
      <c r="Q135" s="36">
        <f>SUMIFS(СВЦЭМ!$C$33:$C$776,СВЦЭМ!$A$33:$A$776,$A135,СВЦЭМ!$B$33:$B$776,Q$119)+'СЕТ СН'!$I$9+СВЦЭМ!$D$10+'СЕТ СН'!$I$5-'СЕТ СН'!$I$17</f>
        <v>3345.21084372</v>
      </c>
      <c r="R135" s="36">
        <f>SUMIFS(СВЦЭМ!$C$33:$C$776,СВЦЭМ!$A$33:$A$776,$A135,СВЦЭМ!$B$33:$B$776,R$119)+'СЕТ СН'!$I$9+СВЦЭМ!$D$10+'СЕТ СН'!$I$5-'СЕТ СН'!$I$17</f>
        <v>3308.1617854599999</v>
      </c>
      <c r="S135" s="36">
        <f>SUMIFS(СВЦЭМ!$C$33:$C$776,СВЦЭМ!$A$33:$A$776,$A135,СВЦЭМ!$B$33:$B$776,S$119)+'СЕТ СН'!$I$9+СВЦЭМ!$D$10+'СЕТ СН'!$I$5-'СЕТ СН'!$I$17</f>
        <v>3308.9999363900001</v>
      </c>
      <c r="T135" s="36">
        <f>SUMIFS(СВЦЭМ!$C$33:$C$776,СВЦЭМ!$A$33:$A$776,$A135,СВЦЭМ!$B$33:$B$776,T$119)+'СЕТ СН'!$I$9+СВЦЭМ!$D$10+'СЕТ СН'!$I$5-'СЕТ СН'!$I$17</f>
        <v>3312.4339262899998</v>
      </c>
      <c r="U135" s="36">
        <f>SUMIFS(СВЦЭМ!$C$33:$C$776,СВЦЭМ!$A$33:$A$776,$A135,СВЦЭМ!$B$33:$B$776,U$119)+'СЕТ СН'!$I$9+СВЦЭМ!$D$10+'СЕТ СН'!$I$5-'СЕТ СН'!$I$17</f>
        <v>3338.63423401</v>
      </c>
      <c r="V135" s="36">
        <f>SUMIFS(СВЦЭМ!$C$33:$C$776,СВЦЭМ!$A$33:$A$776,$A135,СВЦЭМ!$B$33:$B$776,V$119)+'СЕТ СН'!$I$9+СВЦЭМ!$D$10+'СЕТ СН'!$I$5-'СЕТ СН'!$I$17</f>
        <v>3357.0864838299999</v>
      </c>
      <c r="W135" s="36">
        <f>SUMIFS(СВЦЭМ!$C$33:$C$776,СВЦЭМ!$A$33:$A$776,$A135,СВЦЭМ!$B$33:$B$776,W$119)+'СЕТ СН'!$I$9+СВЦЭМ!$D$10+'СЕТ СН'!$I$5-'СЕТ СН'!$I$17</f>
        <v>3350.0942154700001</v>
      </c>
      <c r="X135" s="36">
        <f>SUMIFS(СВЦЭМ!$C$33:$C$776,СВЦЭМ!$A$33:$A$776,$A135,СВЦЭМ!$B$33:$B$776,X$119)+'СЕТ СН'!$I$9+СВЦЭМ!$D$10+'СЕТ СН'!$I$5-'СЕТ СН'!$I$17</f>
        <v>3313.7416242099998</v>
      </c>
      <c r="Y135" s="36">
        <f>SUMIFS(СВЦЭМ!$C$33:$C$776,СВЦЭМ!$A$33:$A$776,$A135,СВЦЭМ!$B$33:$B$776,Y$119)+'СЕТ СН'!$I$9+СВЦЭМ!$D$10+'СЕТ СН'!$I$5-'СЕТ СН'!$I$17</f>
        <v>3267.00554104</v>
      </c>
    </row>
    <row r="136" spans="1:25" ht="15.75" x14ac:dyDescent="0.2">
      <c r="A136" s="35">
        <f t="shared" si="3"/>
        <v>43725</v>
      </c>
      <c r="B136" s="36">
        <f>SUMIFS(СВЦЭМ!$C$33:$C$776,СВЦЭМ!$A$33:$A$776,$A136,СВЦЭМ!$B$33:$B$776,B$119)+'СЕТ СН'!$I$9+СВЦЭМ!$D$10+'СЕТ СН'!$I$5-'СЕТ СН'!$I$17</f>
        <v>3314.4358296700002</v>
      </c>
      <c r="C136" s="36">
        <f>SUMIFS(СВЦЭМ!$C$33:$C$776,СВЦЭМ!$A$33:$A$776,$A136,СВЦЭМ!$B$33:$B$776,C$119)+'СЕТ СН'!$I$9+СВЦЭМ!$D$10+'СЕТ СН'!$I$5-'СЕТ СН'!$I$17</f>
        <v>3338.1400467799999</v>
      </c>
      <c r="D136" s="36">
        <f>SUMIFS(СВЦЭМ!$C$33:$C$776,СВЦЭМ!$A$33:$A$776,$A136,СВЦЭМ!$B$33:$B$776,D$119)+'СЕТ СН'!$I$9+СВЦЭМ!$D$10+'СЕТ СН'!$I$5-'СЕТ СН'!$I$17</f>
        <v>3342.07624317</v>
      </c>
      <c r="E136" s="36">
        <f>SUMIFS(СВЦЭМ!$C$33:$C$776,СВЦЭМ!$A$33:$A$776,$A136,СВЦЭМ!$B$33:$B$776,E$119)+'СЕТ СН'!$I$9+СВЦЭМ!$D$10+'СЕТ СН'!$I$5-'СЕТ СН'!$I$17</f>
        <v>3349.7667121200002</v>
      </c>
      <c r="F136" s="36">
        <f>SUMIFS(СВЦЭМ!$C$33:$C$776,СВЦЭМ!$A$33:$A$776,$A136,СВЦЭМ!$B$33:$B$776,F$119)+'СЕТ СН'!$I$9+СВЦЭМ!$D$10+'СЕТ СН'!$I$5-'СЕТ СН'!$I$17</f>
        <v>3359.25916177</v>
      </c>
      <c r="G136" s="36">
        <f>SUMIFS(СВЦЭМ!$C$33:$C$776,СВЦЭМ!$A$33:$A$776,$A136,СВЦЭМ!$B$33:$B$776,G$119)+'СЕТ СН'!$I$9+СВЦЭМ!$D$10+'СЕТ СН'!$I$5-'СЕТ СН'!$I$17</f>
        <v>3348.7359405100001</v>
      </c>
      <c r="H136" s="36">
        <f>SUMIFS(СВЦЭМ!$C$33:$C$776,СВЦЭМ!$A$33:$A$776,$A136,СВЦЭМ!$B$33:$B$776,H$119)+'СЕТ СН'!$I$9+СВЦЭМ!$D$10+'СЕТ СН'!$I$5-'СЕТ СН'!$I$17</f>
        <v>3310.3334273</v>
      </c>
      <c r="I136" s="36">
        <f>SUMIFS(СВЦЭМ!$C$33:$C$776,СВЦЭМ!$A$33:$A$776,$A136,СВЦЭМ!$B$33:$B$776,I$119)+'СЕТ СН'!$I$9+СВЦЭМ!$D$10+'СЕТ СН'!$I$5-'СЕТ СН'!$I$17</f>
        <v>3326.4478878999998</v>
      </c>
      <c r="J136" s="36">
        <f>SUMIFS(СВЦЭМ!$C$33:$C$776,СВЦЭМ!$A$33:$A$776,$A136,СВЦЭМ!$B$33:$B$776,J$119)+'СЕТ СН'!$I$9+СВЦЭМ!$D$10+'СЕТ СН'!$I$5-'СЕТ СН'!$I$17</f>
        <v>3343.7112114000001</v>
      </c>
      <c r="K136" s="36">
        <f>SUMIFS(СВЦЭМ!$C$33:$C$776,СВЦЭМ!$A$33:$A$776,$A136,СВЦЭМ!$B$33:$B$776,K$119)+'СЕТ СН'!$I$9+СВЦЭМ!$D$10+'СЕТ СН'!$I$5-'СЕТ СН'!$I$17</f>
        <v>3349.4450991799999</v>
      </c>
      <c r="L136" s="36">
        <f>SUMIFS(СВЦЭМ!$C$33:$C$776,СВЦЭМ!$A$33:$A$776,$A136,СВЦЭМ!$B$33:$B$776,L$119)+'СЕТ СН'!$I$9+СВЦЭМ!$D$10+'СЕТ СН'!$I$5-'СЕТ СН'!$I$17</f>
        <v>3339.2424370899998</v>
      </c>
      <c r="M136" s="36">
        <f>SUMIFS(СВЦЭМ!$C$33:$C$776,СВЦЭМ!$A$33:$A$776,$A136,СВЦЭМ!$B$33:$B$776,M$119)+'СЕТ СН'!$I$9+СВЦЭМ!$D$10+'СЕТ СН'!$I$5-'СЕТ СН'!$I$17</f>
        <v>3339.9236607399998</v>
      </c>
      <c r="N136" s="36">
        <f>SUMIFS(СВЦЭМ!$C$33:$C$776,СВЦЭМ!$A$33:$A$776,$A136,СВЦЭМ!$B$33:$B$776,N$119)+'СЕТ СН'!$I$9+СВЦЭМ!$D$10+'СЕТ СН'!$I$5-'СЕТ СН'!$I$17</f>
        <v>3347.67194681</v>
      </c>
      <c r="O136" s="36">
        <f>SUMIFS(СВЦЭМ!$C$33:$C$776,СВЦЭМ!$A$33:$A$776,$A136,СВЦЭМ!$B$33:$B$776,O$119)+'СЕТ СН'!$I$9+СВЦЭМ!$D$10+'СЕТ СН'!$I$5-'СЕТ СН'!$I$17</f>
        <v>3355.1753349299997</v>
      </c>
      <c r="P136" s="36">
        <f>SUMIFS(СВЦЭМ!$C$33:$C$776,СВЦЭМ!$A$33:$A$776,$A136,СВЦЭМ!$B$33:$B$776,P$119)+'СЕТ СН'!$I$9+СВЦЭМ!$D$10+'СЕТ СН'!$I$5-'СЕТ СН'!$I$17</f>
        <v>3361.5057863399998</v>
      </c>
      <c r="Q136" s="36">
        <f>SUMIFS(СВЦЭМ!$C$33:$C$776,СВЦЭМ!$A$33:$A$776,$A136,СВЦЭМ!$B$33:$B$776,Q$119)+'СЕТ СН'!$I$9+СВЦЭМ!$D$10+'СЕТ СН'!$I$5-'СЕТ СН'!$I$17</f>
        <v>3360.6879727300002</v>
      </c>
      <c r="R136" s="36">
        <f>SUMIFS(СВЦЭМ!$C$33:$C$776,СВЦЭМ!$A$33:$A$776,$A136,СВЦЭМ!$B$33:$B$776,R$119)+'СЕТ СН'!$I$9+СВЦЭМ!$D$10+'СЕТ СН'!$I$5-'СЕТ СН'!$I$17</f>
        <v>3311.2456833699998</v>
      </c>
      <c r="S136" s="36">
        <f>SUMIFS(СВЦЭМ!$C$33:$C$776,СВЦЭМ!$A$33:$A$776,$A136,СВЦЭМ!$B$33:$B$776,S$119)+'СЕТ СН'!$I$9+СВЦЭМ!$D$10+'СЕТ СН'!$I$5-'СЕТ СН'!$I$17</f>
        <v>3270.7663253999999</v>
      </c>
      <c r="T136" s="36">
        <f>SUMIFS(СВЦЭМ!$C$33:$C$776,СВЦЭМ!$A$33:$A$776,$A136,СВЦЭМ!$B$33:$B$776,T$119)+'СЕТ СН'!$I$9+СВЦЭМ!$D$10+'СЕТ СН'!$I$5-'СЕТ СН'!$I$17</f>
        <v>3264.1717112300003</v>
      </c>
      <c r="U136" s="36">
        <f>SUMIFS(СВЦЭМ!$C$33:$C$776,СВЦЭМ!$A$33:$A$776,$A136,СВЦЭМ!$B$33:$B$776,U$119)+'СЕТ СН'!$I$9+СВЦЭМ!$D$10+'СЕТ СН'!$I$5-'СЕТ СН'!$I$17</f>
        <v>3272.2308878100002</v>
      </c>
      <c r="V136" s="36">
        <f>SUMIFS(СВЦЭМ!$C$33:$C$776,СВЦЭМ!$A$33:$A$776,$A136,СВЦЭМ!$B$33:$B$776,V$119)+'СЕТ СН'!$I$9+СВЦЭМ!$D$10+'СЕТ СН'!$I$5-'СЕТ СН'!$I$17</f>
        <v>3277.74597223</v>
      </c>
      <c r="W136" s="36">
        <f>SUMIFS(СВЦЭМ!$C$33:$C$776,СВЦЭМ!$A$33:$A$776,$A136,СВЦЭМ!$B$33:$B$776,W$119)+'СЕТ СН'!$I$9+СВЦЭМ!$D$10+'СЕТ СН'!$I$5-'СЕТ СН'!$I$17</f>
        <v>3259.8743621799999</v>
      </c>
      <c r="X136" s="36">
        <f>SUMIFS(СВЦЭМ!$C$33:$C$776,СВЦЭМ!$A$33:$A$776,$A136,СВЦЭМ!$B$33:$B$776,X$119)+'СЕТ СН'!$I$9+СВЦЭМ!$D$10+'СЕТ СН'!$I$5-'СЕТ СН'!$I$17</f>
        <v>3274.8544126199999</v>
      </c>
      <c r="Y136" s="36">
        <f>SUMIFS(СВЦЭМ!$C$33:$C$776,СВЦЭМ!$A$33:$A$776,$A136,СВЦЭМ!$B$33:$B$776,Y$119)+'СЕТ СН'!$I$9+СВЦЭМ!$D$10+'СЕТ СН'!$I$5-'СЕТ СН'!$I$17</f>
        <v>3357.4159674299999</v>
      </c>
    </row>
    <row r="137" spans="1:25" ht="15.75" x14ac:dyDescent="0.2">
      <c r="A137" s="35">
        <f t="shared" si="3"/>
        <v>43726</v>
      </c>
      <c r="B137" s="36">
        <f>SUMIFS(СВЦЭМ!$C$33:$C$776,СВЦЭМ!$A$33:$A$776,$A137,СВЦЭМ!$B$33:$B$776,B$119)+'СЕТ СН'!$I$9+СВЦЭМ!$D$10+'СЕТ СН'!$I$5-'СЕТ СН'!$I$17</f>
        <v>3401.0457599400002</v>
      </c>
      <c r="C137" s="36">
        <f>SUMIFS(СВЦЭМ!$C$33:$C$776,СВЦЭМ!$A$33:$A$776,$A137,СВЦЭМ!$B$33:$B$776,C$119)+'СЕТ СН'!$I$9+СВЦЭМ!$D$10+'СЕТ СН'!$I$5-'СЕТ СН'!$I$17</f>
        <v>3403.9068660799999</v>
      </c>
      <c r="D137" s="36">
        <f>SUMIFS(СВЦЭМ!$C$33:$C$776,СВЦЭМ!$A$33:$A$776,$A137,СВЦЭМ!$B$33:$B$776,D$119)+'СЕТ СН'!$I$9+СВЦЭМ!$D$10+'СЕТ СН'!$I$5-'СЕТ СН'!$I$17</f>
        <v>3410.88826875</v>
      </c>
      <c r="E137" s="36">
        <f>SUMIFS(СВЦЭМ!$C$33:$C$776,СВЦЭМ!$A$33:$A$776,$A137,СВЦЭМ!$B$33:$B$776,E$119)+'СЕТ СН'!$I$9+СВЦЭМ!$D$10+'СЕТ СН'!$I$5-'СЕТ СН'!$I$17</f>
        <v>3417.10555828</v>
      </c>
      <c r="F137" s="36">
        <f>SUMIFS(СВЦЭМ!$C$33:$C$776,СВЦЭМ!$A$33:$A$776,$A137,СВЦЭМ!$B$33:$B$776,F$119)+'СЕТ СН'!$I$9+СВЦЭМ!$D$10+'СЕТ СН'!$I$5-'СЕТ СН'!$I$17</f>
        <v>3417.5272919600002</v>
      </c>
      <c r="G137" s="36">
        <f>SUMIFS(СВЦЭМ!$C$33:$C$776,СВЦЭМ!$A$33:$A$776,$A137,СВЦЭМ!$B$33:$B$776,G$119)+'СЕТ СН'!$I$9+СВЦЭМ!$D$10+'СЕТ СН'!$I$5-'СЕТ СН'!$I$17</f>
        <v>3397.6348988499999</v>
      </c>
      <c r="H137" s="36">
        <f>SUMIFS(СВЦЭМ!$C$33:$C$776,СВЦЭМ!$A$33:$A$776,$A137,СВЦЭМ!$B$33:$B$776,H$119)+'СЕТ СН'!$I$9+СВЦЭМ!$D$10+'СЕТ СН'!$I$5-'СЕТ СН'!$I$17</f>
        <v>3358.1215930999997</v>
      </c>
      <c r="I137" s="36">
        <f>SUMIFS(СВЦЭМ!$C$33:$C$776,СВЦЭМ!$A$33:$A$776,$A137,СВЦЭМ!$B$33:$B$776,I$119)+'СЕТ СН'!$I$9+СВЦЭМ!$D$10+'СЕТ СН'!$I$5-'СЕТ СН'!$I$17</f>
        <v>3315.7113330900002</v>
      </c>
      <c r="J137" s="36">
        <f>SUMIFS(СВЦЭМ!$C$33:$C$776,СВЦЭМ!$A$33:$A$776,$A137,СВЦЭМ!$B$33:$B$776,J$119)+'СЕТ СН'!$I$9+СВЦЭМ!$D$10+'СЕТ СН'!$I$5-'СЕТ СН'!$I$17</f>
        <v>3279.9095296599999</v>
      </c>
      <c r="K137" s="36">
        <f>SUMIFS(СВЦЭМ!$C$33:$C$776,СВЦЭМ!$A$33:$A$776,$A137,СВЦЭМ!$B$33:$B$776,K$119)+'СЕТ СН'!$I$9+СВЦЭМ!$D$10+'СЕТ СН'!$I$5-'СЕТ СН'!$I$17</f>
        <v>3271.1242185599999</v>
      </c>
      <c r="L137" s="36">
        <f>SUMIFS(СВЦЭМ!$C$33:$C$776,СВЦЭМ!$A$33:$A$776,$A137,СВЦЭМ!$B$33:$B$776,L$119)+'СЕТ СН'!$I$9+СВЦЭМ!$D$10+'СЕТ СН'!$I$5-'СЕТ СН'!$I$17</f>
        <v>3266.0339805899998</v>
      </c>
      <c r="M137" s="36">
        <f>SUMIFS(СВЦЭМ!$C$33:$C$776,СВЦЭМ!$A$33:$A$776,$A137,СВЦЭМ!$B$33:$B$776,M$119)+'СЕТ СН'!$I$9+СВЦЭМ!$D$10+'СЕТ СН'!$I$5-'СЕТ СН'!$I$17</f>
        <v>3259.69933842</v>
      </c>
      <c r="N137" s="36">
        <f>SUMIFS(СВЦЭМ!$C$33:$C$776,СВЦЭМ!$A$33:$A$776,$A137,СВЦЭМ!$B$33:$B$776,N$119)+'СЕТ СН'!$I$9+СВЦЭМ!$D$10+'СЕТ СН'!$I$5-'СЕТ СН'!$I$17</f>
        <v>3265.74272913</v>
      </c>
      <c r="O137" s="36">
        <f>SUMIFS(СВЦЭМ!$C$33:$C$776,СВЦЭМ!$A$33:$A$776,$A137,СВЦЭМ!$B$33:$B$776,O$119)+'СЕТ СН'!$I$9+СВЦЭМ!$D$10+'СЕТ СН'!$I$5-'СЕТ СН'!$I$17</f>
        <v>3274.1675418200002</v>
      </c>
      <c r="P137" s="36">
        <f>SUMIFS(СВЦЭМ!$C$33:$C$776,СВЦЭМ!$A$33:$A$776,$A137,СВЦЭМ!$B$33:$B$776,P$119)+'СЕТ СН'!$I$9+СВЦЭМ!$D$10+'СЕТ СН'!$I$5-'СЕТ СН'!$I$17</f>
        <v>3280.7047966199998</v>
      </c>
      <c r="Q137" s="36">
        <f>SUMIFS(СВЦЭМ!$C$33:$C$776,СВЦЭМ!$A$33:$A$776,$A137,СВЦЭМ!$B$33:$B$776,Q$119)+'СЕТ СН'!$I$9+СВЦЭМ!$D$10+'СЕТ СН'!$I$5-'СЕТ СН'!$I$17</f>
        <v>3290.6662090099999</v>
      </c>
      <c r="R137" s="36">
        <f>SUMIFS(СВЦЭМ!$C$33:$C$776,СВЦЭМ!$A$33:$A$776,$A137,СВЦЭМ!$B$33:$B$776,R$119)+'СЕТ СН'!$I$9+СВЦЭМ!$D$10+'СЕТ СН'!$I$5-'СЕТ СН'!$I$17</f>
        <v>3266.0881793999997</v>
      </c>
      <c r="S137" s="36">
        <f>SUMIFS(СВЦЭМ!$C$33:$C$776,СВЦЭМ!$A$33:$A$776,$A137,СВЦЭМ!$B$33:$B$776,S$119)+'СЕТ СН'!$I$9+СВЦЭМ!$D$10+'СЕТ СН'!$I$5-'СЕТ СН'!$I$17</f>
        <v>3249.6938414199999</v>
      </c>
      <c r="T137" s="36">
        <f>SUMIFS(СВЦЭМ!$C$33:$C$776,СВЦЭМ!$A$33:$A$776,$A137,СВЦЭМ!$B$33:$B$776,T$119)+'СЕТ СН'!$I$9+СВЦЭМ!$D$10+'СЕТ СН'!$I$5-'СЕТ СН'!$I$17</f>
        <v>3278.84244382</v>
      </c>
      <c r="U137" s="36">
        <f>SUMIFS(СВЦЭМ!$C$33:$C$776,СВЦЭМ!$A$33:$A$776,$A137,СВЦЭМ!$B$33:$B$776,U$119)+'СЕТ СН'!$I$9+СВЦЭМ!$D$10+'СЕТ СН'!$I$5-'СЕТ СН'!$I$17</f>
        <v>3313.2774131300002</v>
      </c>
      <c r="V137" s="36">
        <f>SUMIFS(СВЦЭМ!$C$33:$C$776,СВЦЭМ!$A$33:$A$776,$A137,СВЦЭМ!$B$33:$B$776,V$119)+'СЕТ СН'!$I$9+СВЦЭМ!$D$10+'СЕТ СН'!$I$5-'СЕТ СН'!$I$17</f>
        <v>3331.2066242599999</v>
      </c>
      <c r="W137" s="36">
        <f>SUMIFS(СВЦЭМ!$C$33:$C$776,СВЦЭМ!$A$33:$A$776,$A137,СВЦЭМ!$B$33:$B$776,W$119)+'СЕТ СН'!$I$9+СВЦЭМ!$D$10+'СЕТ СН'!$I$5-'СЕТ СН'!$I$17</f>
        <v>3316.2013840700001</v>
      </c>
      <c r="X137" s="36">
        <f>SUMIFS(СВЦЭМ!$C$33:$C$776,СВЦЭМ!$A$33:$A$776,$A137,СВЦЭМ!$B$33:$B$776,X$119)+'СЕТ СН'!$I$9+СВЦЭМ!$D$10+'СЕТ СН'!$I$5-'СЕТ СН'!$I$17</f>
        <v>3280.5928438400001</v>
      </c>
      <c r="Y137" s="36">
        <f>SUMIFS(СВЦЭМ!$C$33:$C$776,СВЦЭМ!$A$33:$A$776,$A137,СВЦЭМ!$B$33:$B$776,Y$119)+'СЕТ СН'!$I$9+СВЦЭМ!$D$10+'СЕТ СН'!$I$5-'СЕТ СН'!$I$17</f>
        <v>3299.2072077499997</v>
      </c>
    </row>
    <row r="138" spans="1:25" ht="15.75" x14ac:dyDescent="0.2">
      <c r="A138" s="35">
        <f t="shared" si="3"/>
        <v>43727</v>
      </c>
      <c r="B138" s="36">
        <f>SUMIFS(СВЦЭМ!$C$33:$C$776,СВЦЭМ!$A$33:$A$776,$A138,СВЦЭМ!$B$33:$B$776,B$119)+'СЕТ СН'!$I$9+СВЦЭМ!$D$10+'СЕТ СН'!$I$5-'СЕТ СН'!$I$17</f>
        <v>3292.8202608800002</v>
      </c>
      <c r="C138" s="36">
        <f>SUMIFS(СВЦЭМ!$C$33:$C$776,СВЦЭМ!$A$33:$A$776,$A138,СВЦЭМ!$B$33:$B$776,C$119)+'СЕТ СН'!$I$9+СВЦЭМ!$D$10+'СЕТ СН'!$I$5-'СЕТ СН'!$I$17</f>
        <v>3315.5579499199998</v>
      </c>
      <c r="D138" s="36">
        <f>SUMIFS(СВЦЭМ!$C$33:$C$776,СВЦЭМ!$A$33:$A$776,$A138,СВЦЭМ!$B$33:$B$776,D$119)+'СЕТ СН'!$I$9+СВЦЭМ!$D$10+'СЕТ СН'!$I$5-'СЕТ СН'!$I$17</f>
        <v>3343.5733526399999</v>
      </c>
      <c r="E138" s="36">
        <f>SUMIFS(СВЦЭМ!$C$33:$C$776,СВЦЭМ!$A$33:$A$776,$A138,СВЦЭМ!$B$33:$B$776,E$119)+'СЕТ СН'!$I$9+СВЦЭМ!$D$10+'СЕТ СН'!$I$5-'СЕТ СН'!$I$17</f>
        <v>3351.5104357999999</v>
      </c>
      <c r="F138" s="36">
        <f>SUMIFS(СВЦЭМ!$C$33:$C$776,СВЦЭМ!$A$33:$A$776,$A138,СВЦЭМ!$B$33:$B$776,F$119)+'СЕТ СН'!$I$9+СВЦЭМ!$D$10+'СЕТ СН'!$I$5-'СЕТ СН'!$I$17</f>
        <v>3354.2948034400001</v>
      </c>
      <c r="G138" s="36">
        <f>SUMIFS(СВЦЭМ!$C$33:$C$776,СВЦЭМ!$A$33:$A$776,$A138,СВЦЭМ!$B$33:$B$776,G$119)+'СЕТ СН'!$I$9+СВЦЭМ!$D$10+'СЕТ СН'!$I$5-'СЕТ СН'!$I$17</f>
        <v>3335.3879831099998</v>
      </c>
      <c r="H138" s="36">
        <f>SUMIFS(СВЦЭМ!$C$33:$C$776,СВЦЭМ!$A$33:$A$776,$A138,СВЦЭМ!$B$33:$B$776,H$119)+'СЕТ СН'!$I$9+СВЦЭМ!$D$10+'СЕТ СН'!$I$5-'СЕТ СН'!$I$17</f>
        <v>3296.0182106000002</v>
      </c>
      <c r="I138" s="36">
        <f>SUMIFS(СВЦЭМ!$C$33:$C$776,СВЦЭМ!$A$33:$A$776,$A138,СВЦЭМ!$B$33:$B$776,I$119)+'СЕТ СН'!$I$9+СВЦЭМ!$D$10+'СЕТ СН'!$I$5-'СЕТ СН'!$I$17</f>
        <v>3252.0413461099997</v>
      </c>
      <c r="J138" s="36">
        <f>SUMIFS(СВЦЭМ!$C$33:$C$776,СВЦЭМ!$A$33:$A$776,$A138,СВЦЭМ!$B$33:$B$776,J$119)+'СЕТ СН'!$I$9+СВЦЭМ!$D$10+'СЕТ СН'!$I$5-'СЕТ СН'!$I$17</f>
        <v>3269.2084691199998</v>
      </c>
      <c r="K138" s="36">
        <f>SUMIFS(СВЦЭМ!$C$33:$C$776,СВЦЭМ!$A$33:$A$776,$A138,СВЦЭМ!$B$33:$B$776,K$119)+'СЕТ СН'!$I$9+СВЦЭМ!$D$10+'СЕТ СН'!$I$5-'СЕТ СН'!$I$17</f>
        <v>3341.2889640799999</v>
      </c>
      <c r="L138" s="36">
        <f>SUMIFS(СВЦЭМ!$C$33:$C$776,СВЦЭМ!$A$33:$A$776,$A138,СВЦЭМ!$B$33:$B$776,L$119)+'СЕТ СН'!$I$9+СВЦЭМ!$D$10+'СЕТ СН'!$I$5-'СЕТ СН'!$I$17</f>
        <v>3395.9760691000001</v>
      </c>
      <c r="M138" s="36">
        <f>SUMIFS(СВЦЭМ!$C$33:$C$776,СВЦЭМ!$A$33:$A$776,$A138,СВЦЭМ!$B$33:$B$776,M$119)+'СЕТ СН'!$I$9+СВЦЭМ!$D$10+'СЕТ СН'!$I$5-'СЕТ СН'!$I$17</f>
        <v>3385.7942063199998</v>
      </c>
      <c r="N138" s="36">
        <f>SUMIFS(СВЦЭМ!$C$33:$C$776,СВЦЭМ!$A$33:$A$776,$A138,СВЦЭМ!$B$33:$B$776,N$119)+'СЕТ СН'!$I$9+СВЦЭМ!$D$10+'СЕТ СН'!$I$5-'СЕТ СН'!$I$17</f>
        <v>3394.5843583800001</v>
      </c>
      <c r="O138" s="36">
        <f>SUMIFS(СВЦЭМ!$C$33:$C$776,СВЦЭМ!$A$33:$A$776,$A138,СВЦЭМ!$B$33:$B$776,O$119)+'СЕТ СН'!$I$9+СВЦЭМ!$D$10+'СЕТ СН'!$I$5-'СЕТ СН'!$I$17</f>
        <v>3398.8954923000001</v>
      </c>
      <c r="P138" s="36">
        <f>SUMIFS(СВЦЭМ!$C$33:$C$776,СВЦЭМ!$A$33:$A$776,$A138,СВЦЭМ!$B$33:$B$776,P$119)+'СЕТ СН'!$I$9+СВЦЭМ!$D$10+'СЕТ СН'!$I$5-'СЕТ СН'!$I$17</f>
        <v>3276.93200892</v>
      </c>
      <c r="Q138" s="36">
        <f>SUMIFS(СВЦЭМ!$C$33:$C$776,СВЦЭМ!$A$33:$A$776,$A138,СВЦЭМ!$B$33:$B$776,Q$119)+'СЕТ СН'!$I$9+СВЦЭМ!$D$10+'СЕТ СН'!$I$5-'СЕТ СН'!$I$17</f>
        <v>3272.3398436400003</v>
      </c>
      <c r="R138" s="36">
        <f>SUMIFS(СВЦЭМ!$C$33:$C$776,СВЦЭМ!$A$33:$A$776,$A138,СВЦЭМ!$B$33:$B$776,R$119)+'СЕТ СН'!$I$9+СВЦЭМ!$D$10+'СЕТ СН'!$I$5-'СЕТ СН'!$I$17</f>
        <v>3273.3116734099999</v>
      </c>
      <c r="S138" s="36">
        <f>SUMIFS(СВЦЭМ!$C$33:$C$776,СВЦЭМ!$A$33:$A$776,$A138,СВЦЭМ!$B$33:$B$776,S$119)+'СЕТ СН'!$I$9+СВЦЭМ!$D$10+'СЕТ СН'!$I$5-'СЕТ СН'!$I$17</f>
        <v>3272.45494362</v>
      </c>
      <c r="T138" s="36">
        <f>SUMIFS(СВЦЭМ!$C$33:$C$776,СВЦЭМ!$A$33:$A$776,$A138,СВЦЭМ!$B$33:$B$776,T$119)+'СЕТ СН'!$I$9+СВЦЭМ!$D$10+'СЕТ СН'!$I$5-'СЕТ СН'!$I$17</f>
        <v>3276.6018827399998</v>
      </c>
      <c r="U138" s="36">
        <f>SUMIFS(СВЦЭМ!$C$33:$C$776,СВЦЭМ!$A$33:$A$776,$A138,СВЦЭМ!$B$33:$B$776,U$119)+'СЕТ СН'!$I$9+СВЦЭМ!$D$10+'СЕТ СН'!$I$5-'СЕТ СН'!$I$17</f>
        <v>3293.1298302</v>
      </c>
      <c r="V138" s="36">
        <f>SUMIFS(СВЦЭМ!$C$33:$C$776,СВЦЭМ!$A$33:$A$776,$A138,СВЦЭМ!$B$33:$B$776,V$119)+'СЕТ СН'!$I$9+СВЦЭМ!$D$10+'СЕТ СН'!$I$5-'СЕТ СН'!$I$17</f>
        <v>3301.3461638500003</v>
      </c>
      <c r="W138" s="36">
        <f>SUMIFS(СВЦЭМ!$C$33:$C$776,СВЦЭМ!$A$33:$A$776,$A138,СВЦЭМ!$B$33:$B$776,W$119)+'СЕТ СН'!$I$9+СВЦЭМ!$D$10+'СЕТ СН'!$I$5-'СЕТ СН'!$I$17</f>
        <v>3287.6057066499998</v>
      </c>
      <c r="X138" s="36">
        <f>SUMIFS(СВЦЭМ!$C$33:$C$776,СВЦЭМ!$A$33:$A$776,$A138,СВЦЭМ!$B$33:$B$776,X$119)+'СЕТ СН'!$I$9+СВЦЭМ!$D$10+'СЕТ СН'!$I$5-'СЕТ СН'!$I$17</f>
        <v>3255.6754344800001</v>
      </c>
      <c r="Y138" s="36">
        <f>SUMIFS(СВЦЭМ!$C$33:$C$776,СВЦЭМ!$A$33:$A$776,$A138,СВЦЭМ!$B$33:$B$776,Y$119)+'СЕТ СН'!$I$9+СВЦЭМ!$D$10+'СЕТ СН'!$I$5-'СЕТ СН'!$I$17</f>
        <v>3301.1091965999999</v>
      </c>
    </row>
    <row r="139" spans="1:25" ht="15.75" x14ac:dyDescent="0.2">
      <c r="A139" s="35">
        <f t="shared" si="3"/>
        <v>43728</v>
      </c>
      <c r="B139" s="36">
        <f>SUMIFS(СВЦЭМ!$C$33:$C$776,СВЦЭМ!$A$33:$A$776,$A139,СВЦЭМ!$B$33:$B$776,B$119)+'СЕТ СН'!$I$9+СВЦЭМ!$D$10+'СЕТ СН'!$I$5-'СЕТ СН'!$I$17</f>
        <v>3403.7304078500001</v>
      </c>
      <c r="C139" s="36">
        <f>SUMIFS(СВЦЭМ!$C$33:$C$776,СВЦЭМ!$A$33:$A$776,$A139,СВЦЭМ!$B$33:$B$776,C$119)+'СЕТ СН'!$I$9+СВЦЭМ!$D$10+'СЕТ СН'!$I$5-'СЕТ СН'!$I$17</f>
        <v>3441.4025278700001</v>
      </c>
      <c r="D139" s="36">
        <f>SUMIFS(СВЦЭМ!$C$33:$C$776,СВЦЭМ!$A$33:$A$776,$A139,СВЦЭМ!$B$33:$B$776,D$119)+'СЕТ СН'!$I$9+СВЦЭМ!$D$10+'СЕТ СН'!$I$5-'СЕТ СН'!$I$17</f>
        <v>3452.89960376</v>
      </c>
      <c r="E139" s="36">
        <f>SUMIFS(СВЦЭМ!$C$33:$C$776,СВЦЭМ!$A$33:$A$776,$A139,СВЦЭМ!$B$33:$B$776,E$119)+'СЕТ СН'!$I$9+СВЦЭМ!$D$10+'СЕТ СН'!$I$5-'СЕТ СН'!$I$17</f>
        <v>3458.9484301000002</v>
      </c>
      <c r="F139" s="36">
        <f>SUMIFS(СВЦЭМ!$C$33:$C$776,СВЦЭМ!$A$33:$A$776,$A139,СВЦЭМ!$B$33:$B$776,F$119)+'СЕТ СН'!$I$9+СВЦЭМ!$D$10+'СЕТ СН'!$I$5-'СЕТ СН'!$I$17</f>
        <v>3463.37507942</v>
      </c>
      <c r="G139" s="36">
        <f>SUMIFS(СВЦЭМ!$C$33:$C$776,СВЦЭМ!$A$33:$A$776,$A139,СВЦЭМ!$B$33:$B$776,G$119)+'СЕТ СН'!$I$9+СВЦЭМ!$D$10+'СЕТ СН'!$I$5-'СЕТ СН'!$I$17</f>
        <v>3457.3985449800002</v>
      </c>
      <c r="H139" s="36">
        <f>SUMIFS(СВЦЭМ!$C$33:$C$776,СВЦЭМ!$A$33:$A$776,$A139,СВЦЭМ!$B$33:$B$776,H$119)+'СЕТ СН'!$I$9+СВЦЭМ!$D$10+'СЕТ СН'!$I$5-'СЕТ СН'!$I$17</f>
        <v>3401.8849619900002</v>
      </c>
      <c r="I139" s="36">
        <f>SUMIFS(СВЦЭМ!$C$33:$C$776,СВЦЭМ!$A$33:$A$776,$A139,СВЦЭМ!$B$33:$B$776,I$119)+'СЕТ СН'!$I$9+СВЦЭМ!$D$10+'СЕТ СН'!$I$5-'СЕТ СН'!$I$17</f>
        <v>3360.8040959999998</v>
      </c>
      <c r="J139" s="36">
        <f>SUMIFS(СВЦЭМ!$C$33:$C$776,СВЦЭМ!$A$33:$A$776,$A139,СВЦЭМ!$B$33:$B$776,J$119)+'СЕТ СН'!$I$9+СВЦЭМ!$D$10+'СЕТ СН'!$I$5-'СЕТ СН'!$I$17</f>
        <v>3360.7348523400001</v>
      </c>
      <c r="K139" s="36">
        <f>SUMIFS(СВЦЭМ!$C$33:$C$776,СВЦЭМ!$A$33:$A$776,$A139,СВЦЭМ!$B$33:$B$776,K$119)+'СЕТ СН'!$I$9+СВЦЭМ!$D$10+'СЕТ СН'!$I$5-'СЕТ СН'!$I$17</f>
        <v>3349.0564649600001</v>
      </c>
      <c r="L139" s="36">
        <f>SUMIFS(СВЦЭМ!$C$33:$C$776,СВЦЭМ!$A$33:$A$776,$A139,СВЦЭМ!$B$33:$B$776,L$119)+'СЕТ СН'!$I$9+СВЦЭМ!$D$10+'СЕТ СН'!$I$5-'СЕТ СН'!$I$17</f>
        <v>3350.16947527</v>
      </c>
      <c r="M139" s="36">
        <f>SUMIFS(СВЦЭМ!$C$33:$C$776,СВЦЭМ!$A$33:$A$776,$A139,СВЦЭМ!$B$33:$B$776,M$119)+'СЕТ СН'!$I$9+СВЦЭМ!$D$10+'СЕТ СН'!$I$5-'СЕТ СН'!$I$17</f>
        <v>3352.72299707</v>
      </c>
      <c r="N139" s="36">
        <f>SUMIFS(СВЦЭМ!$C$33:$C$776,СВЦЭМ!$A$33:$A$776,$A139,СВЦЭМ!$B$33:$B$776,N$119)+'СЕТ СН'!$I$9+СВЦЭМ!$D$10+'СЕТ СН'!$I$5-'СЕТ СН'!$I$17</f>
        <v>3334.0831066299997</v>
      </c>
      <c r="O139" s="36">
        <f>SUMIFS(СВЦЭМ!$C$33:$C$776,СВЦЭМ!$A$33:$A$776,$A139,СВЦЭМ!$B$33:$B$776,O$119)+'СЕТ СН'!$I$9+СВЦЭМ!$D$10+'СЕТ СН'!$I$5-'СЕТ СН'!$I$17</f>
        <v>3336.4996397200002</v>
      </c>
      <c r="P139" s="36">
        <f>SUMIFS(СВЦЭМ!$C$33:$C$776,СВЦЭМ!$A$33:$A$776,$A139,СВЦЭМ!$B$33:$B$776,P$119)+'СЕТ СН'!$I$9+СВЦЭМ!$D$10+'СЕТ СН'!$I$5-'СЕТ СН'!$I$17</f>
        <v>3356.5379247000001</v>
      </c>
      <c r="Q139" s="36">
        <f>SUMIFS(СВЦЭМ!$C$33:$C$776,СВЦЭМ!$A$33:$A$776,$A139,СВЦЭМ!$B$33:$B$776,Q$119)+'СЕТ СН'!$I$9+СВЦЭМ!$D$10+'СЕТ СН'!$I$5-'СЕТ СН'!$I$17</f>
        <v>3387.77732105</v>
      </c>
      <c r="R139" s="36">
        <f>SUMIFS(СВЦЭМ!$C$33:$C$776,СВЦЭМ!$A$33:$A$776,$A139,СВЦЭМ!$B$33:$B$776,R$119)+'СЕТ СН'!$I$9+СВЦЭМ!$D$10+'СЕТ СН'!$I$5-'СЕТ СН'!$I$17</f>
        <v>3348.2374787099998</v>
      </c>
      <c r="S139" s="36">
        <f>SUMIFS(СВЦЭМ!$C$33:$C$776,СВЦЭМ!$A$33:$A$776,$A139,СВЦЭМ!$B$33:$B$776,S$119)+'СЕТ СН'!$I$9+СВЦЭМ!$D$10+'СЕТ СН'!$I$5-'СЕТ СН'!$I$17</f>
        <v>3312.46605705</v>
      </c>
      <c r="T139" s="36">
        <f>SUMIFS(СВЦЭМ!$C$33:$C$776,СВЦЭМ!$A$33:$A$776,$A139,СВЦЭМ!$B$33:$B$776,T$119)+'СЕТ СН'!$I$9+СВЦЭМ!$D$10+'СЕТ СН'!$I$5-'СЕТ СН'!$I$17</f>
        <v>3281.0822536699998</v>
      </c>
      <c r="U139" s="36">
        <f>SUMIFS(СВЦЭМ!$C$33:$C$776,СВЦЭМ!$A$33:$A$776,$A139,СВЦЭМ!$B$33:$B$776,U$119)+'СЕТ СН'!$I$9+СВЦЭМ!$D$10+'СЕТ СН'!$I$5-'СЕТ СН'!$I$17</f>
        <v>3243.50718383</v>
      </c>
      <c r="V139" s="36">
        <f>SUMIFS(СВЦЭМ!$C$33:$C$776,СВЦЭМ!$A$33:$A$776,$A139,СВЦЭМ!$B$33:$B$776,V$119)+'СЕТ СН'!$I$9+СВЦЭМ!$D$10+'СЕТ СН'!$I$5-'СЕТ СН'!$I$17</f>
        <v>3242.5371977099999</v>
      </c>
      <c r="W139" s="36">
        <f>SUMIFS(СВЦЭМ!$C$33:$C$776,СВЦЭМ!$A$33:$A$776,$A139,СВЦЭМ!$B$33:$B$776,W$119)+'СЕТ СН'!$I$9+СВЦЭМ!$D$10+'СЕТ СН'!$I$5-'СЕТ СН'!$I$17</f>
        <v>3237.0420254700002</v>
      </c>
      <c r="X139" s="36">
        <f>SUMIFS(СВЦЭМ!$C$33:$C$776,СВЦЭМ!$A$33:$A$776,$A139,СВЦЭМ!$B$33:$B$776,X$119)+'СЕТ СН'!$I$9+СВЦЭМ!$D$10+'СЕТ СН'!$I$5-'СЕТ СН'!$I$17</f>
        <v>3264.8531134999998</v>
      </c>
      <c r="Y139" s="36">
        <f>SUMIFS(СВЦЭМ!$C$33:$C$776,СВЦЭМ!$A$33:$A$776,$A139,СВЦЭМ!$B$33:$B$776,Y$119)+'СЕТ СН'!$I$9+СВЦЭМ!$D$10+'СЕТ СН'!$I$5-'СЕТ СН'!$I$17</f>
        <v>3315.55667085</v>
      </c>
    </row>
    <row r="140" spans="1:25" ht="15.75" x14ac:dyDescent="0.2">
      <c r="A140" s="35">
        <f t="shared" si="3"/>
        <v>43729</v>
      </c>
      <c r="B140" s="36">
        <f>SUMIFS(СВЦЭМ!$C$33:$C$776,СВЦЭМ!$A$33:$A$776,$A140,СВЦЭМ!$B$33:$B$776,B$119)+'СЕТ СН'!$I$9+СВЦЭМ!$D$10+'СЕТ СН'!$I$5-'СЕТ СН'!$I$17</f>
        <v>3378.6021605599999</v>
      </c>
      <c r="C140" s="36">
        <f>SUMIFS(СВЦЭМ!$C$33:$C$776,СВЦЭМ!$A$33:$A$776,$A140,СВЦЭМ!$B$33:$B$776,C$119)+'СЕТ СН'!$I$9+СВЦЭМ!$D$10+'СЕТ СН'!$I$5-'СЕТ СН'!$I$17</f>
        <v>3373.7067610399999</v>
      </c>
      <c r="D140" s="36">
        <f>SUMIFS(СВЦЭМ!$C$33:$C$776,СВЦЭМ!$A$33:$A$776,$A140,СВЦЭМ!$B$33:$B$776,D$119)+'СЕТ СН'!$I$9+СВЦЭМ!$D$10+'СЕТ СН'!$I$5-'СЕТ СН'!$I$17</f>
        <v>3373.4041336199998</v>
      </c>
      <c r="E140" s="36">
        <f>SUMIFS(СВЦЭМ!$C$33:$C$776,СВЦЭМ!$A$33:$A$776,$A140,СВЦЭМ!$B$33:$B$776,E$119)+'СЕТ СН'!$I$9+СВЦЭМ!$D$10+'СЕТ СН'!$I$5-'СЕТ СН'!$I$17</f>
        <v>3386.71458351</v>
      </c>
      <c r="F140" s="36">
        <f>SUMIFS(СВЦЭМ!$C$33:$C$776,СВЦЭМ!$A$33:$A$776,$A140,СВЦЭМ!$B$33:$B$776,F$119)+'СЕТ СН'!$I$9+СВЦЭМ!$D$10+'СЕТ СН'!$I$5-'СЕТ СН'!$I$17</f>
        <v>3395.8227456899999</v>
      </c>
      <c r="G140" s="36">
        <f>SUMIFS(СВЦЭМ!$C$33:$C$776,СВЦЭМ!$A$33:$A$776,$A140,СВЦЭМ!$B$33:$B$776,G$119)+'СЕТ СН'!$I$9+СВЦЭМ!$D$10+'СЕТ СН'!$I$5-'СЕТ СН'!$I$17</f>
        <v>3380.43303397</v>
      </c>
      <c r="H140" s="36">
        <f>SUMIFS(СВЦЭМ!$C$33:$C$776,СВЦЭМ!$A$33:$A$776,$A140,СВЦЭМ!$B$33:$B$776,H$119)+'СЕТ СН'!$I$9+СВЦЭМ!$D$10+'СЕТ СН'!$I$5-'СЕТ СН'!$I$17</f>
        <v>3354.1755935199999</v>
      </c>
      <c r="I140" s="36">
        <f>SUMIFS(СВЦЭМ!$C$33:$C$776,СВЦЭМ!$A$33:$A$776,$A140,СВЦЭМ!$B$33:$B$776,I$119)+'СЕТ СН'!$I$9+СВЦЭМ!$D$10+'СЕТ СН'!$I$5-'СЕТ СН'!$I$17</f>
        <v>3324.1379795299999</v>
      </c>
      <c r="J140" s="36">
        <f>SUMIFS(СВЦЭМ!$C$33:$C$776,СВЦЭМ!$A$33:$A$776,$A140,СВЦЭМ!$B$33:$B$776,J$119)+'СЕТ СН'!$I$9+СВЦЭМ!$D$10+'СЕТ СН'!$I$5-'СЕТ СН'!$I$17</f>
        <v>3333.2559443999999</v>
      </c>
      <c r="K140" s="36">
        <f>SUMIFS(СВЦЭМ!$C$33:$C$776,СВЦЭМ!$A$33:$A$776,$A140,СВЦЭМ!$B$33:$B$776,K$119)+'СЕТ СН'!$I$9+СВЦЭМ!$D$10+'СЕТ СН'!$I$5-'СЕТ СН'!$I$17</f>
        <v>3383.2147155399998</v>
      </c>
      <c r="L140" s="36">
        <f>SUMIFS(СВЦЭМ!$C$33:$C$776,СВЦЭМ!$A$33:$A$776,$A140,СВЦЭМ!$B$33:$B$776,L$119)+'СЕТ СН'!$I$9+СВЦЭМ!$D$10+'СЕТ СН'!$I$5-'СЕТ СН'!$I$17</f>
        <v>3392.86511316</v>
      </c>
      <c r="M140" s="36">
        <f>SUMIFS(СВЦЭМ!$C$33:$C$776,СВЦЭМ!$A$33:$A$776,$A140,СВЦЭМ!$B$33:$B$776,M$119)+'СЕТ СН'!$I$9+СВЦЭМ!$D$10+'СЕТ СН'!$I$5-'СЕТ СН'!$I$17</f>
        <v>3395.3264520799999</v>
      </c>
      <c r="N140" s="36">
        <f>SUMIFS(СВЦЭМ!$C$33:$C$776,СВЦЭМ!$A$33:$A$776,$A140,СВЦЭМ!$B$33:$B$776,N$119)+'СЕТ СН'!$I$9+СВЦЭМ!$D$10+'СЕТ СН'!$I$5-'СЕТ СН'!$I$17</f>
        <v>3385.2321158999998</v>
      </c>
      <c r="O140" s="36">
        <f>SUMIFS(СВЦЭМ!$C$33:$C$776,СВЦЭМ!$A$33:$A$776,$A140,СВЦЭМ!$B$33:$B$776,O$119)+'СЕТ СН'!$I$9+СВЦЭМ!$D$10+'СЕТ СН'!$I$5-'СЕТ СН'!$I$17</f>
        <v>3378.6487406699998</v>
      </c>
      <c r="P140" s="36">
        <f>SUMIFS(СВЦЭМ!$C$33:$C$776,СВЦЭМ!$A$33:$A$776,$A140,СВЦЭМ!$B$33:$B$776,P$119)+'СЕТ СН'!$I$9+СВЦЭМ!$D$10+'СЕТ СН'!$I$5-'СЕТ СН'!$I$17</f>
        <v>3380.1454480900002</v>
      </c>
      <c r="Q140" s="36">
        <f>SUMIFS(СВЦЭМ!$C$33:$C$776,СВЦЭМ!$A$33:$A$776,$A140,СВЦЭМ!$B$33:$B$776,Q$119)+'СЕТ СН'!$I$9+СВЦЭМ!$D$10+'СЕТ СН'!$I$5-'СЕТ СН'!$I$17</f>
        <v>3379.7644522099999</v>
      </c>
      <c r="R140" s="36">
        <f>SUMIFS(СВЦЭМ!$C$33:$C$776,СВЦЭМ!$A$33:$A$776,$A140,СВЦЭМ!$B$33:$B$776,R$119)+'СЕТ СН'!$I$9+СВЦЭМ!$D$10+'СЕТ СН'!$I$5-'СЕТ СН'!$I$17</f>
        <v>3390.4189090899999</v>
      </c>
      <c r="S140" s="36">
        <f>SUMIFS(СВЦЭМ!$C$33:$C$776,СВЦЭМ!$A$33:$A$776,$A140,СВЦЭМ!$B$33:$B$776,S$119)+'СЕТ СН'!$I$9+СВЦЭМ!$D$10+'СЕТ СН'!$I$5-'СЕТ СН'!$I$17</f>
        <v>3407.2605632200002</v>
      </c>
      <c r="T140" s="36">
        <f>SUMIFS(СВЦЭМ!$C$33:$C$776,СВЦЭМ!$A$33:$A$776,$A140,СВЦЭМ!$B$33:$B$776,T$119)+'СЕТ СН'!$I$9+СВЦЭМ!$D$10+'СЕТ СН'!$I$5-'СЕТ СН'!$I$17</f>
        <v>3425.2377617699999</v>
      </c>
      <c r="U140" s="36">
        <f>SUMIFS(СВЦЭМ!$C$33:$C$776,СВЦЭМ!$A$33:$A$776,$A140,СВЦЭМ!$B$33:$B$776,U$119)+'СЕТ СН'!$I$9+СВЦЭМ!$D$10+'СЕТ СН'!$I$5-'СЕТ СН'!$I$17</f>
        <v>3435.2654650099998</v>
      </c>
      <c r="V140" s="36">
        <f>SUMIFS(СВЦЭМ!$C$33:$C$776,СВЦЭМ!$A$33:$A$776,$A140,СВЦЭМ!$B$33:$B$776,V$119)+'СЕТ СН'!$I$9+СВЦЭМ!$D$10+'СЕТ СН'!$I$5-'СЕТ СН'!$I$17</f>
        <v>3440.6763501199998</v>
      </c>
      <c r="W140" s="36">
        <f>SUMIFS(СВЦЭМ!$C$33:$C$776,СВЦЭМ!$A$33:$A$776,$A140,СВЦЭМ!$B$33:$B$776,W$119)+'СЕТ СН'!$I$9+СВЦЭМ!$D$10+'СЕТ СН'!$I$5-'СЕТ СН'!$I$17</f>
        <v>3442.7956478599999</v>
      </c>
      <c r="X140" s="36">
        <f>SUMIFS(СВЦЭМ!$C$33:$C$776,СВЦЭМ!$A$33:$A$776,$A140,СВЦЭМ!$B$33:$B$776,X$119)+'СЕТ СН'!$I$9+СВЦЭМ!$D$10+'СЕТ СН'!$I$5-'СЕТ СН'!$I$17</f>
        <v>3402.6393544799998</v>
      </c>
      <c r="Y140" s="36">
        <f>SUMIFS(СВЦЭМ!$C$33:$C$776,СВЦЭМ!$A$33:$A$776,$A140,СВЦЭМ!$B$33:$B$776,Y$119)+'СЕТ СН'!$I$9+СВЦЭМ!$D$10+'СЕТ СН'!$I$5-'СЕТ СН'!$I$17</f>
        <v>3367.4007655099999</v>
      </c>
    </row>
    <row r="141" spans="1:25" ht="15.75" x14ac:dyDescent="0.2">
      <c r="A141" s="35">
        <f t="shared" si="3"/>
        <v>43730</v>
      </c>
      <c r="B141" s="36">
        <f>SUMIFS(СВЦЭМ!$C$33:$C$776,СВЦЭМ!$A$33:$A$776,$A141,СВЦЭМ!$B$33:$B$776,B$119)+'СЕТ СН'!$I$9+СВЦЭМ!$D$10+'СЕТ СН'!$I$5-'СЕТ СН'!$I$17</f>
        <v>3422.5107864000001</v>
      </c>
      <c r="C141" s="36">
        <f>SUMIFS(СВЦЭМ!$C$33:$C$776,СВЦЭМ!$A$33:$A$776,$A141,СВЦЭМ!$B$33:$B$776,C$119)+'СЕТ СН'!$I$9+СВЦЭМ!$D$10+'СЕТ СН'!$I$5-'СЕТ СН'!$I$17</f>
        <v>3454.6382448499999</v>
      </c>
      <c r="D141" s="36">
        <f>SUMIFS(СВЦЭМ!$C$33:$C$776,СВЦЭМ!$A$33:$A$776,$A141,СВЦЭМ!$B$33:$B$776,D$119)+'СЕТ СН'!$I$9+СВЦЭМ!$D$10+'СЕТ СН'!$I$5-'СЕТ СН'!$I$17</f>
        <v>3469.36536432</v>
      </c>
      <c r="E141" s="36">
        <f>SUMIFS(СВЦЭМ!$C$33:$C$776,СВЦЭМ!$A$33:$A$776,$A141,СВЦЭМ!$B$33:$B$776,E$119)+'СЕТ СН'!$I$9+СВЦЭМ!$D$10+'СЕТ СН'!$I$5-'СЕТ СН'!$I$17</f>
        <v>3471.7122640899997</v>
      </c>
      <c r="F141" s="36">
        <f>SUMIFS(СВЦЭМ!$C$33:$C$776,СВЦЭМ!$A$33:$A$776,$A141,СВЦЭМ!$B$33:$B$776,F$119)+'СЕТ СН'!$I$9+СВЦЭМ!$D$10+'СЕТ СН'!$I$5-'СЕТ СН'!$I$17</f>
        <v>3487.4204181200002</v>
      </c>
      <c r="G141" s="36">
        <f>SUMIFS(СВЦЭМ!$C$33:$C$776,СВЦЭМ!$A$33:$A$776,$A141,СВЦЭМ!$B$33:$B$776,G$119)+'СЕТ СН'!$I$9+СВЦЭМ!$D$10+'СЕТ СН'!$I$5-'СЕТ СН'!$I$17</f>
        <v>3491.4119381599999</v>
      </c>
      <c r="H141" s="36">
        <f>SUMIFS(СВЦЭМ!$C$33:$C$776,СВЦЭМ!$A$33:$A$776,$A141,СВЦЭМ!$B$33:$B$776,H$119)+'СЕТ СН'!$I$9+СВЦЭМ!$D$10+'СЕТ СН'!$I$5-'СЕТ СН'!$I$17</f>
        <v>3458.29013622</v>
      </c>
      <c r="I141" s="36">
        <f>SUMIFS(СВЦЭМ!$C$33:$C$776,СВЦЭМ!$A$33:$A$776,$A141,СВЦЭМ!$B$33:$B$776,I$119)+'СЕТ СН'!$I$9+СВЦЭМ!$D$10+'СЕТ СН'!$I$5-'СЕТ СН'!$I$17</f>
        <v>3435.4671228100001</v>
      </c>
      <c r="J141" s="36">
        <f>SUMIFS(СВЦЭМ!$C$33:$C$776,СВЦЭМ!$A$33:$A$776,$A141,СВЦЭМ!$B$33:$B$776,J$119)+'СЕТ СН'!$I$9+СВЦЭМ!$D$10+'СЕТ СН'!$I$5-'СЕТ СН'!$I$17</f>
        <v>3403.2193926199998</v>
      </c>
      <c r="K141" s="36">
        <f>SUMIFS(СВЦЭМ!$C$33:$C$776,СВЦЭМ!$A$33:$A$776,$A141,СВЦЭМ!$B$33:$B$776,K$119)+'СЕТ СН'!$I$9+СВЦЭМ!$D$10+'СЕТ СН'!$I$5-'СЕТ СН'!$I$17</f>
        <v>3381.3092160699998</v>
      </c>
      <c r="L141" s="36">
        <f>SUMIFS(СВЦЭМ!$C$33:$C$776,СВЦЭМ!$A$33:$A$776,$A141,СВЦЭМ!$B$33:$B$776,L$119)+'СЕТ СН'!$I$9+СВЦЭМ!$D$10+'СЕТ СН'!$I$5-'СЕТ СН'!$I$17</f>
        <v>3382.1323825300001</v>
      </c>
      <c r="M141" s="36">
        <f>SUMIFS(СВЦЭМ!$C$33:$C$776,СВЦЭМ!$A$33:$A$776,$A141,СВЦЭМ!$B$33:$B$776,M$119)+'СЕТ СН'!$I$9+СВЦЭМ!$D$10+'СЕТ СН'!$I$5-'СЕТ СН'!$I$17</f>
        <v>3377.0561414100002</v>
      </c>
      <c r="N141" s="36">
        <f>SUMIFS(СВЦЭМ!$C$33:$C$776,СВЦЭМ!$A$33:$A$776,$A141,СВЦЭМ!$B$33:$B$776,N$119)+'СЕТ СН'!$I$9+СВЦЭМ!$D$10+'СЕТ СН'!$I$5-'СЕТ СН'!$I$17</f>
        <v>3370.1244350400002</v>
      </c>
      <c r="O141" s="36">
        <f>SUMIFS(СВЦЭМ!$C$33:$C$776,СВЦЭМ!$A$33:$A$776,$A141,СВЦЭМ!$B$33:$B$776,O$119)+'СЕТ СН'!$I$9+СВЦЭМ!$D$10+'СЕТ СН'!$I$5-'СЕТ СН'!$I$17</f>
        <v>3363.7879005</v>
      </c>
      <c r="P141" s="36">
        <f>SUMIFS(СВЦЭМ!$C$33:$C$776,СВЦЭМ!$A$33:$A$776,$A141,СВЦЭМ!$B$33:$B$776,P$119)+'СЕТ СН'!$I$9+СВЦЭМ!$D$10+'СЕТ СН'!$I$5-'СЕТ СН'!$I$17</f>
        <v>3361.5627454099999</v>
      </c>
      <c r="Q141" s="36">
        <f>SUMIFS(СВЦЭМ!$C$33:$C$776,СВЦЭМ!$A$33:$A$776,$A141,СВЦЭМ!$B$33:$B$776,Q$119)+'СЕТ СН'!$I$9+СВЦЭМ!$D$10+'СЕТ СН'!$I$5-'СЕТ СН'!$I$17</f>
        <v>3355.6828290799999</v>
      </c>
      <c r="R141" s="36">
        <f>SUMIFS(СВЦЭМ!$C$33:$C$776,СВЦЭМ!$A$33:$A$776,$A141,СВЦЭМ!$B$33:$B$776,R$119)+'СЕТ СН'!$I$9+СВЦЭМ!$D$10+'СЕТ СН'!$I$5-'СЕТ СН'!$I$17</f>
        <v>3366.0150181399999</v>
      </c>
      <c r="S141" s="36">
        <f>SUMIFS(СВЦЭМ!$C$33:$C$776,СВЦЭМ!$A$33:$A$776,$A141,СВЦЭМ!$B$33:$B$776,S$119)+'СЕТ СН'!$I$9+СВЦЭМ!$D$10+'СЕТ СН'!$I$5-'СЕТ СН'!$I$17</f>
        <v>3389.6421107799997</v>
      </c>
      <c r="T141" s="36">
        <f>SUMIFS(СВЦЭМ!$C$33:$C$776,СВЦЭМ!$A$33:$A$776,$A141,СВЦЭМ!$B$33:$B$776,T$119)+'СЕТ СН'!$I$9+СВЦЭМ!$D$10+'СЕТ СН'!$I$5-'СЕТ СН'!$I$17</f>
        <v>3408.2204433500001</v>
      </c>
      <c r="U141" s="36">
        <f>SUMIFS(СВЦЭМ!$C$33:$C$776,СВЦЭМ!$A$33:$A$776,$A141,СВЦЭМ!$B$33:$B$776,U$119)+'СЕТ СН'!$I$9+СВЦЭМ!$D$10+'СЕТ СН'!$I$5-'СЕТ СН'!$I$17</f>
        <v>3443.0721200099997</v>
      </c>
      <c r="V141" s="36">
        <f>SUMIFS(СВЦЭМ!$C$33:$C$776,СВЦЭМ!$A$33:$A$776,$A141,СВЦЭМ!$B$33:$B$776,V$119)+'СЕТ СН'!$I$9+СВЦЭМ!$D$10+'СЕТ СН'!$I$5-'СЕТ СН'!$I$17</f>
        <v>3451.79607635</v>
      </c>
      <c r="W141" s="36">
        <f>SUMIFS(СВЦЭМ!$C$33:$C$776,СВЦЭМ!$A$33:$A$776,$A141,СВЦЭМ!$B$33:$B$776,W$119)+'СЕТ СН'!$I$9+СВЦЭМ!$D$10+'СЕТ СН'!$I$5-'СЕТ СН'!$I$17</f>
        <v>3455.1505141899997</v>
      </c>
      <c r="X141" s="36">
        <f>SUMIFS(СВЦЭМ!$C$33:$C$776,СВЦЭМ!$A$33:$A$776,$A141,СВЦЭМ!$B$33:$B$776,X$119)+'СЕТ СН'!$I$9+СВЦЭМ!$D$10+'СЕТ СН'!$I$5-'СЕТ СН'!$I$17</f>
        <v>3425.83499618</v>
      </c>
      <c r="Y141" s="36">
        <f>SUMIFS(СВЦЭМ!$C$33:$C$776,СВЦЭМ!$A$33:$A$776,$A141,СВЦЭМ!$B$33:$B$776,Y$119)+'СЕТ СН'!$I$9+СВЦЭМ!$D$10+'СЕТ СН'!$I$5-'СЕТ СН'!$I$17</f>
        <v>3395.38241341</v>
      </c>
    </row>
    <row r="142" spans="1:25" ht="15.75" x14ac:dyDescent="0.2">
      <c r="A142" s="35">
        <f t="shared" si="3"/>
        <v>43731</v>
      </c>
      <c r="B142" s="36">
        <f>SUMIFS(СВЦЭМ!$C$33:$C$776,СВЦЭМ!$A$33:$A$776,$A142,СВЦЭМ!$B$33:$B$776,B$119)+'СЕТ СН'!$I$9+СВЦЭМ!$D$10+'СЕТ СН'!$I$5-'СЕТ СН'!$I$17</f>
        <v>3459.81122925</v>
      </c>
      <c r="C142" s="36">
        <f>SUMIFS(СВЦЭМ!$C$33:$C$776,СВЦЭМ!$A$33:$A$776,$A142,СВЦЭМ!$B$33:$B$776,C$119)+'СЕТ СН'!$I$9+СВЦЭМ!$D$10+'СЕТ СН'!$I$5-'СЕТ СН'!$I$17</f>
        <v>3490.5485839100002</v>
      </c>
      <c r="D142" s="36">
        <f>SUMIFS(СВЦЭМ!$C$33:$C$776,СВЦЭМ!$A$33:$A$776,$A142,СВЦЭМ!$B$33:$B$776,D$119)+'СЕТ СН'!$I$9+СВЦЭМ!$D$10+'СЕТ СН'!$I$5-'СЕТ СН'!$I$17</f>
        <v>3522.39583636</v>
      </c>
      <c r="E142" s="36">
        <f>SUMIFS(СВЦЭМ!$C$33:$C$776,СВЦЭМ!$A$33:$A$776,$A142,СВЦЭМ!$B$33:$B$776,E$119)+'СЕТ СН'!$I$9+СВЦЭМ!$D$10+'СЕТ СН'!$I$5-'СЕТ СН'!$I$17</f>
        <v>3538.5789063699999</v>
      </c>
      <c r="F142" s="36">
        <f>SUMIFS(СВЦЭМ!$C$33:$C$776,СВЦЭМ!$A$33:$A$776,$A142,СВЦЭМ!$B$33:$B$776,F$119)+'СЕТ СН'!$I$9+СВЦЭМ!$D$10+'СЕТ СН'!$I$5-'СЕТ СН'!$I$17</f>
        <v>3544.5467651399999</v>
      </c>
      <c r="G142" s="36">
        <f>SUMIFS(СВЦЭМ!$C$33:$C$776,СВЦЭМ!$A$33:$A$776,$A142,СВЦЭМ!$B$33:$B$776,G$119)+'СЕТ СН'!$I$9+СВЦЭМ!$D$10+'СЕТ СН'!$I$5-'СЕТ СН'!$I$17</f>
        <v>3530.7407285300001</v>
      </c>
      <c r="H142" s="36">
        <f>SUMIFS(СВЦЭМ!$C$33:$C$776,СВЦЭМ!$A$33:$A$776,$A142,СВЦЭМ!$B$33:$B$776,H$119)+'СЕТ СН'!$I$9+СВЦЭМ!$D$10+'СЕТ СН'!$I$5-'СЕТ СН'!$I$17</f>
        <v>3480.8134412700001</v>
      </c>
      <c r="I142" s="36">
        <f>SUMIFS(СВЦЭМ!$C$33:$C$776,СВЦЭМ!$A$33:$A$776,$A142,СВЦЭМ!$B$33:$B$776,I$119)+'СЕТ СН'!$I$9+СВЦЭМ!$D$10+'СЕТ СН'!$I$5-'СЕТ СН'!$I$17</f>
        <v>3404.8648109000001</v>
      </c>
      <c r="J142" s="36">
        <f>SUMIFS(СВЦЭМ!$C$33:$C$776,СВЦЭМ!$A$33:$A$776,$A142,СВЦЭМ!$B$33:$B$776,J$119)+'СЕТ СН'!$I$9+СВЦЭМ!$D$10+'СЕТ СН'!$I$5-'СЕТ СН'!$I$17</f>
        <v>3387.97658632</v>
      </c>
      <c r="K142" s="36">
        <f>SUMIFS(СВЦЭМ!$C$33:$C$776,СВЦЭМ!$A$33:$A$776,$A142,СВЦЭМ!$B$33:$B$776,K$119)+'СЕТ СН'!$I$9+СВЦЭМ!$D$10+'СЕТ СН'!$I$5-'СЕТ СН'!$I$17</f>
        <v>3368.44196788</v>
      </c>
      <c r="L142" s="36">
        <f>SUMIFS(СВЦЭМ!$C$33:$C$776,СВЦЭМ!$A$33:$A$776,$A142,СВЦЭМ!$B$33:$B$776,L$119)+'СЕТ СН'!$I$9+СВЦЭМ!$D$10+'СЕТ СН'!$I$5-'СЕТ СН'!$I$17</f>
        <v>3359.8887279199998</v>
      </c>
      <c r="M142" s="36">
        <f>SUMIFS(СВЦЭМ!$C$33:$C$776,СВЦЭМ!$A$33:$A$776,$A142,СВЦЭМ!$B$33:$B$776,M$119)+'СЕТ СН'!$I$9+СВЦЭМ!$D$10+'СЕТ СН'!$I$5-'СЕТ СН'!$I$17</f>
        <v>3364.2441682899998</v>
      </c>
      <c r="N142" s="36">
        <f>SUMIFS(СВЦЭМ!$C$33:$C$776,СВЦЭМ!$A$33:$A$776,$A142,СВЦЭМ!$B$33:$B$776,N$119)+'СЕТ СН'!$I$9+СВЦЭМ!$D$10+'СЕТ СН'!$I$5-'СЕТ СН'!$I$17</f>
        <v>3367.7513917699998</v>
      </c>
      <c r="O142" s="36">
        <f>SUMIFS(СВЦЭМ!$C$33:$C$776,СВЦЭМ!$A$33:$A$776,$A142,СВЦЭМ!$B$33:$B$776,O$119)+'СЕТ СН'!$I$9+СВЦЭМ!$D$10+'СЕТ СН'!$I$5-'СЕТ СН'!$I$17</f>
        <v>3374.5764584399999</v>
      </c>
      <c r="P142" s="36">
        <f>SUMIFS(СВЦЭМ!$C$33:$C$776,СВЦЭМ!$A$33:$A$776,$A142,СВЦЭМ!$B$33:$B$776,P$119)+'СЕТ СН'!$I$9+СВЦЭМ!$D$10+'СЕТ СН'!$I$5-'СЕТ СН'!$I$17</f>
        <v>3376.7632486699999</v>
      </c>
      <c r="Q142" s="36">
        <f>SUMIFS(СВЦЭМ!$C$33:$C$776,СВЦЭМ!$A$33:$A$776,$A142,СВЦЭМ!$B$33:$B$776,Q$119)+'СЕТ СН'!$I$9+СВЦЭМ!$D$10+'СЕТ СН'!$I$5-'СЕТ СН'!$I$17</f>
        <v>3386.5547417399998</v>
      </c>
      <c r="R142" s="36">
        <f>SUMIFS(СВЦЭМ!$C$33:$C$776,СВЦЭМ!$A$33:$A$776,$A142,СВЦЭМ!$B$33:$B$776,R$119)+'СЕТ СН'!$I$9+СВЦЭМ!$D$10+'СЕТ СН'!$I$5-'СЕТ СН'!$I$17</f>
        <v>3343.6138468600002</v>
      </c>
      <c r="S142" s="36">
        <f>SUMIFS(СВЦЭМ!$C$33:$C$776,СВЦЭМ!$A$33:$A$776,$A142,СВЦЭМ!$B$33:$B$776,S$119)+'СЕТ СН'!$I$9+СВЦЭМ!$D$10+'СЕТ СН'!$I$5-'СЕТ СН'!$I$17</f>
        <v>3300.3082082700003</v>
      </c>
      <c r="T142" s="36">
        <f>SUMIFS(СВЦЭМ!$C$33:$C$776,СВЦЭМ!$A$33:$A$776,$A142,СВЦЭМ!$B$33:$B$776,T$119)+'СЕТ СН'!$I$9+СВЦЭМ!$D$10+'СЕТ СН'!$I$5-'СЕТ СН'!$I$17</f>
        <v>3311.4546188899999</v>
      </c>
      <c r="U142" s="36">
        <f>SUMIFS(СВЦЭМ!$C$33:$C$776,СВЦЭМ!$A$33:$A$776,$A142,СВЦЭМ!$B$33:$B$776,U$119)+'СЕТ СН'!$I$9+СВЦЭМ!$D$10+'СЕТ СН'!$I$5-'СЕТ СН'!$I$17</f>
        <v>3350.4611331000001</v>
      </c>
      <c r="V142" s="36">
        <f>SUMIFS(СВЦЭМ!$C$33:$C$776,СВЦЭМ!$A$33:$A$776,$A142,СВЦЭМ!$B$33:$B$776,V$119)+'СЕТ СН'!$I$9+СВЦЭМ!$D$10+'СЕТ СН'!$I$5-'СЕТ СН'!$I$17</f>
        <v>3356.3093259100001</v>
      </c>
      <c r="W142" s="36">
        <f>SUMIFS(СВЦЭМ!$C$33:$C$776,СВЦЭМ!$A$33:$A$776,$A142,СВЦЭМ!$B$33:$B$776,W$119)+'СЕТ СН'!$I$9+СВЦЭМ!$D$10+'СЕТ СН'!$I$5-'СЕТ СН'!$I$17</f>
        <v>3358.7664415300001</v>
      </c>
      <c r="X142" s="36">
        <f>SUMIFS(СВЦЭМ!$C$33:$C$776,СВЦЭМ!$A$33:$A$776,$A142,СВЦЭМ!$B$33:$B$776,X$119)+'СЕТ СН'!$I$9+СВЦЭМ!$D$10+'СЕТ СН'!$I$5-'СЕТ СН'!$I$17</f>
        <v>3325.68787367</v>
      </c>
      <c r="Y142" s="36">
        <f>SUMIFS(СВЦЭМ!$C$33:$C$776,СВЦЭМ!$A$33:$A$776,$A142,СВЦЭМ!$B$33:$B$776,Y$119)+'СЕТ СН'!$I$9+СВЦЭМ!$D$10+'СЕТ СН'!$I$5-'СЕТ СН'!$I$17</f>
        <v>3352.4769326199998</v>
      </c>
    </row>
    <row r="143" spans="1:25" ht="15.75" x14ac:dyDescent="0.2">
      <c r="A143" s="35">
        <f t="shared" si="3"/>
        <v>43732</v>
      </c>
      <c r="B143" s="36">
        <f>SUMIFS(СВЦЭМ!$C$33:$C$776,СВЦЭМ!$A$33:$A$776,$A143,СВЦЭМ!$B$33:$B$776,B$119)+'СЕТ СН'!$I$9+СВЦЭМ!$D$10+'СЕТ СН'!$I$5-'СЕТ СН'!$I$17</f>
        <v>3459.17070762</v>
      </c>
      <c r="C143" s="36">
        <f>SUMIFS(СВЦЭМ!$C$33:$C$776,СВЦЭМ!$A$33:$A$776,$A143,СВЦЭМ!$B$33:$B$776,C$119)+'СЕТ СН'!$I$9+СВЦЭМ!$D$10+'СЕТ СН'!$I$5-'СЕТ СН'!$I$17</f>
        <v>3487.0520348199998</v>
      </c>
      <c r="D143" s="36">
        <f>SUMIFS(СВЦЭМ!$C$33:$C$776,СВЦЭМ!$A$33:$A$776,$A143,СВЦЭМ!$B$33:$B$776,D$119)+'СЕТ СН'!$I$9+СВЦЭМ!$D$10+'СЕТ СН'!$I$5-'СЕТ СН'!$I$17</f>
        <v>3498.4866378000002</v>
      </c>
      <c r="E143" s="36">
        <f>SUMIFS(СВЦЭМ!$C$33:$C$776,СВЦЭМ!$A$33:$A$776,$A143,СВЦЭМ!$B$33:$B$776,E$119)+'СЕТ СН'!$I$9+СВЦЭМ!$D$10+'СЕТ СН'!$I$5-'СЕТ СН'!$I$17</f>
        <v>3504.83607493</v>
      </c>
      <c r="F143" s="36">
        <f>SUMIFS(СВЦЭМ!$C$33:$C$776,СВЦЭМ!$A$33:$A$776,$A143,СВЦЭМ!$B$33:$B$776,F$119)+'СЕТ СН'!$I$9+СВЦЭМ!$D$10+'СЕТ СН'!$I$5-'СЕТ СН'!$I$17</f>
        <v>3496.1500490799999</v>
      </c>
      <c r="G143" s="36">
        <f>SUMIFS(СВЦЭМ!$C$33:$C$776,СВЦЭМ!$A$33:$A$776,$A143,СВЦЭМ!$B$33:$B$776,G$119)+'СЕТ СН'!$I$9+СВЦЭМ!$D$10+'СЕТ СН'!$I$5-'СЕТ СН'!$I$17</f>
        <v>3485.6059306400002</v>
      </c>
      <c r="H143" s="36">
        <f>SUMIFS(СВЦЭМ!$C$33:$C$776,СВЦЭМ!$A$33:$A$776,$A143,СВЦЭМ!$B$33:$B$776,H$119)+'СЕТ СН'!$I$9+СВЦЭМ!$D$10+'СЕТ СН'!$I$5-'СЕТ СН'!$I$17</f>
        <v>3439.60638165</v>
      </c>
      <c r="I143" s="36">
        <f>SUMIFS(СВЦЭМ!$C$33:$C$776,СВЦЭМ!$A$33:$A$776,$A143,СВЦЭМ!$B$33:$B$776,I$119)+'СЕТ СН'!$I$9+СВЦЭМ!$D$10+'СЕТ СН'!$I$5-'СЕТ СН'!$I$17</f>
        <v>3391.9311316900003</v>
      </c>
      <c r="J143" s="36">
        <f>SUMIFS(СВЦЭМ!$C$33:$C$776,СВЦЭМ!$A$33:$A$776,$A143,СВЦЭМ!$B$33:$B$776,J$119)+'СЕТ СН'!$I$9+СВЦЭМ!$D$10+'СЕТ СН'!$I$5-'СЕТ СН'!$I$17</f>
        <v>3383.4022188999998</v>
      </c>
      <c r="K143" s="36">
        <f>SUMIFS(СВЦЭМ!$C$33:$C$776,СВЦЭМ!$A$33:$A$776,$A143,СВЦЭМ!$B$33:$B$776,K$119)+'СЕТ СН'!$I$9+СВЦЭМ!$D$10+'СЕТ СН'!$I$5-'СЕТ СН'!$I$17</f>
        <v>3388.3977312699999</v>
      </c>
      <c r="L143" s="36">
        <f>SUMIFS(СВЦЭМ!$C$33:$C$776,СВЦЭМ!$A$33:$A$776,$A143,СВЦЭМ!$B$33:$B$776,L$119)+'СЕТ СН'!$I$9+СВЦЭМ!$D$10+'СЕТ СН'!$I$5-'СЕТ СН'!$I$17</f>
        <v>3387.58012168</v>
      </c>
      <c r="M143" s="36">
        <f>SUMIFS(СВЦЭМ!$C$33:$C$776,СВЦЭМ!$A$33:$A$776,$A143,СВЦЭМ!$B$33:$B$776,M$119)+'СЕТ СН'!$I$9+СВЦЭМ!$D$10+'СЕТ СН'!$I$5-'СЕТ СН'!$I$17</f>
        <v>3383.2854917499999</v>
      </c>
      <c r="N143" s="36">
        <f>SUMIFS(СВЦЭМ!$C$33:$C$776,СВЦЭМ!$A$33:$A$776,$A143,СВЦЭМ!$B$33:$B$776,N$119)+'СЕТ СН'!$I$9+СВЦЭМ!$D$10+'СЕТ СН'!$I$5-'СЕТ СН'!$I$17</f>
        <v>3378.3626793799999</v>
      </c>
      <c r="O143" s="36">
        <f>SUMIFS(СВЦЭМ!$C$33:$C$776,СВЦЭМ!$A$33:$A$776,$A143,СВЦЭМ!$B$33:$B$776,O$119)+'СЕТ СН'!$I$9+СВЦЭМ!$D$10+'СЕТ СН'!$I$5-'СЕТ СН'!$I$17</f>
        <v>3381.3453857300001</v>
      </c>
      <c r="P143" s="36">
        <f>SUMIFS(СВЦЭМ!$C$33:$C$776,СВЦЭМ!$A$33:$A$776,$A143,СВЦЭМ!$B$33:$B$776,P$119)+'СЕТ СН'!$I$9+СВЦЭМ!$D$10+'СЕТ СН'!$I$5-'СЕТ СН'!$I$17</f>
        <v>3380.7889148599997</v>
      </c>
      <c r="Q143" s="36">
        <f>SUMIFS(СВЦЭМ!$C$33:$C$776,СВЦЭМ!$A$33:$A$776,$A143,СВЦЭМ!$B$33:$B$776,Q$119)+'СЕТ СН'!$I$9+СВЦЭМ!$D$10+'СЕТ СН'!$I$5-'СЕТ СН'!$I$17</f>
        <v>3380.5988450099999</v>
      </c>
      <c r="R143" s="36">
        <f>SUMIFS(СВЦЭМ!$C$33:$C$776,СВЦЭМ!$A$33:$A$776,$A143,СВЦЭМ!$B$33:$B$776,R$119)+'СЕТ СН'!$I$9+СВЦЭМ!$D$10+'СЕТ СН'!$I$5-'СЕТ СН'!$I$17</f>
        <v>3342.0927418299998</v>
      </c>
      <c r="S143" s="36">
        <f>SUMIFS(СВЦЭМ!$C$33:$C$776,СВЦЭМ!$A$33:$A$776,$A143,СВЦЭМ!$B$33:$B$776,S$119)+'СЕТ СН'!$I$9+СВЦЭМ!$D$10+'СЕТ СН'!$I$5-'СЕТ СН'!$I$17</f>
        <v>3301.54146696</v>
      </c>
      <c r="T143" s="36">
        <f>SUMIFS(СВЦЭМ!$C$33:$C$776,СВЦЭМ!$A$33:$A$776,$A143,СВЦЭМ!$B$33:$B$776,T$119)+'СЕТ СН'!$I$9+СВЦЭМ!$D$10+'СЕТ СН'!$I$5-'СЕТ СН'!$I$17</f>
        <v>3304.0850746000001</v>
      </c>
      <c r="U143" s="36">
        <f>SUMIFS(СВЦЭМ!$C$33:$C$776,СВЦЭМ!$A$33:$A$776,$A143,СВЦЭМ!$B$33:$B$776,U$119)+'СЕТ СН'!$I$9+СВЦЭМ!$D$10+'СЕТ СН'!$I$5-'СЕТ СН'!$I$17</f>
        <v>3333.9906428300001</v>
      </c>
      <c r="V143" s="36">
        <f>SUMIFS(СВЦЭМ!$C$33:$C$776,СВЦЭМ!$A$33:$A$776,$A143,СВЦЭМ!$B$33:$B$776,V$119)+'СЕТ СН'!$I$9+СВЦЭМ!$D$10+'СЕТ СН'!$I$5-'СЕТ СН'!$I$17</f>
        <v>3341.6178854999998</v>
      </c>
      <c r="W143" s="36">
        <f>SUMIFS(СВЦЭМ!$C$33:$C$776,СВЦЭМ!$A$33:$A$776,$A143,СВЦЭМ!$B$33:$B$776,W$119)+'СЕТ СН'!$I$9+СВЦЭМ!$D$10+'СЕТ СН'!$I$5-'СЕТ СН'!$I$17</f>
        <v>3330.2833278799999</v>
      </c>
      <c r="X143" s="36">
        <f>SUMIFS(СВЦЭМ!$C$33:$C$776,СВЦЭМ!$A$33:$A$776,$A143,СВЦЭМ!$B$33:$B$776,X$119)+'СЕТ СН'!$I$9+СВЦЭМ!$D$10+'СЕТ СН'!$I$5-'СЕТ СН'!$I$17</f>
        <v>3301.4037664799998</v>
      </c>
      <c r="Y143" s="36">
        <f>SUMIFS(СВЦЭМ!$C$33:$C$776,СВЦЭМ!$A$33:$A$776,$A143,СВЦЭМ!$B$33:$B$776,Y$119)+'СЕТ СН'!$I$9+СВЦЭМ!$D$10+'СЕТ СН'!$I$5-'СЕТ СН'!$I$17</f>
        <v>3344.4686642199999</v>
      </c>
    </row>
    <row r="144" spans="1:25" ht="15.75" x14ac:dyDescent="0.2">
      <c r="A144" s="35">
        <f t="shared" si="3"/>
        <v>43733</v>
      </c>
      <c r="B144" s="36">
        <f>SUMIFS(СВЦЭМ!$C$33:$C$776,СВЦЭМ!$A$33:$A$776,$A144,СВЦЭМ!$B$33:$B$776,B$119)+'СЕТ СН'!$I$9+СВЦЭМ!$D$10+'СЕТ СН'!$I$5-'СЕТ СН'!$I$17</f>
        <v>3401.7382414599997</v>
      </c>
      <c r="C144" s="36">
        <f>SUMIFS(СВЦЭМ!$C$33:$C$776,СВЦЭМ!$A$33:$A$776,$A144,СВЦЭМ!$B$33:$B$776,C$119)+'СЕТ СН'!$I$9+СВЦЭМ!$D$10+'СЕТ СН'!$I$5-'СЕТ СН'!$I$17</f>
        <v>3432.1750115899999</v>
      </c>
      <c r="D144" s="36">
        <f>SUMIFS(СВЦЭМ!$C$33:$C$776,СВЦЭМ!$A$33:$A$776,$A144,СВЦЭМ!$B$33:$B$776,D$119)+'СЕТ СН'!$I$9+СВЦЭМ!$D$10+'СЕТ СН'!$I$5-'СЕТ СН'!$I$17</f>
        <v>3448.32751951</v>
      </c>
      <c r="E144" s="36">
        <f>SUMIFS(СВЦЭМ!$C$33:$C$776,СВЦЭМ!$A$33:$A$776,$A144,СВЦЭМ!$B$33:$B$776,E$119)+'СЕТ СН'!$I$9+СВЦЭМ!$D$10+'СЕТ СН'!$I$5-'СЕТ СН'!$I$17</f>
        <v>3446.4836012000001</v>
      </c>
      <c r="F144" s="36">
        <f>SUMIFS(СВЦЭМ!$C$33:$C$776,СВЦЭМ!$A$33:$A$776,$A144,СВЦЭМ!$B$33:$B$776,F$119)+'СЕТ СН'!$I$9+СВЦЭМ!$D$10+'СЕТ СН'!$I$5-'СЕТ СН'!$I$17</f>
        <v>3446.8305854700002</v>
      </c>
      <c r="G144" s="36">
        <f>SUMIFS(СВЦЭМ!$C$33:$C$776,СВЦЭМ!$A$33:$A$776,$A144,СВЦЭМ!$B$33:$B$776,G$119)+'СЕТ СН'!$I$9+СВЦЭМ!$D$10+'СЕТ СН'!$I$5-'СЕТ СН'!$I$17</f>
        <v>3432.8500640500001</v>
      </c>
      <c r="H144" s="36">
        <f>SUMIFS(СВЦЭМ!$C$33:$C$776,СВЦЭМ!$A$33:$A$776,$A144,СВЦЭМ!$B$33:$B$776,H$119)+'СЕТ СН'!$I$9+СВЦЭМ!$D$10+'СЕТ СН'!$I$5-'СЕТ СН'!$I$17</f>
        <v>3386.3876883799999</v>
      </c>
      <c r="I144" s="36">
        <f>SUMIFS(СВЦЭМ!$C$33:$C$776,СВЦЭМ!$A$33:$A$776,$A144,СВЦЭМ!$B$33:$B$776,I$119)+'СЕТ СН'!$I$9+СВЦЭМ!$D$10+'СЕТ СН'!$I$5-'СЕТ СН'!$I$17</f>
        <v>3339.2493224300001</v>
      </c>
      <c r="J144" s="36">
        <f>SUMIFS(СВЦЭМ!$C$33:$C$776,СВЦЭМ!$A$33:$A$776,$A144,СВЦЭМ!$B$33:$B$776,J$119)+'СЕТ СН'!$I$9+СВЦЭМ!$D$10+'СЕТ СН'!$I$5-'СЕТ СН'!$I$17</f>
        <v>3312.1454525300001</v>
      </c>
      <c r="K144" s="36">
        <f>SUMIFS(СВЦЭМ!$C$33:$C$776,СВЦЭМ!$A$33:$A$776,$A144,СВЦЭМ!$B$33:$B$776,K$119)+'СЕТ СН'!$I$9+СВЦЭМ!$D$10+'СЕТ СН'!$I$5-'СЕТ СН'!$I$17</f>
        <v>3300.30637918</v>
      </c>
      <c r="L144" s="36">
        <f>SUMIFS(СВЦЭМ!$C$33:$C$776,СВЦЭМ!$A$33:$A$776,$A144,СВЦЭМ!$B$33:$B$776,L$119)+'СЕТ СН'!$I$9+СВЦЭМ!$D$10+'СЕТ СН'!$I$5-'СЕТ СН'!$I$17</f>
        <v>3303.7119134499999</v>
      </c>
      <c r="M144" s="36">
        <f>SUMIFS(СВЦЭМ!$C$33:$C$776,СВЦЭМ!$A$33:$A$776,$A144,СВЦЭМ!$B$33:$B$776,M$119)+'СЕТ СН'!$I$9+СВЦЭМ!$D$10+'СЕТ СН'!$I$5-'СЕТ СН'!$I$17</f>
        <v>3314.4476685999998</v>
      </c>
      <c r="N144" s="36">
        <f>SUMIFS(СВЦЭМ!$C$33:$C$776,СВЦЭМ!$A$33:$A$776,$A144,СВЦЭМ!$B$33:$B$776,N$119)+'СЕТ СН'!$I$9+СВЦЭМ!$D$10+'СЕТ СН'!$I$5-'СЕТ СН'!$I$17</f>
        <v>3322.9654099600002</v>
      </c>
      <c r="O144" s="36">
        <f>SUMIFS(СВЦЭМ!$C$33:$C$776,СВЦЭМ!$A$33:$A$776,$A144,СВЦЭМ!$B$33:$B$776,O$119)+'СЕТ СН'!$I$9+СВЦЭМ!$D$10+'СЕТ СН'!$I$5-'СЕТ СН'!$I$17</f>
        <v>3326.6793847200001</v>
      </c>
      <c r="P144" s="36">
        <f>SUMIFS(СВЦЭМ!$C$33:$C$776,СВЦЭМ!$A$33:$A$776,$A144,СВЦЭМ!$B$33:$B$776,P$119)+'СЕТ СН'!$I$9+СВЦЭМ!$D$10+'СЕТ СН'!$I$5-'СЕТ СН'!$I$17</f>
        <v>3336.7366863899997</v>
      </c>
      <c r="Q144" s="36">
        <f>SUMIFS(СВЦЭМ!$C$33:$C$776,СВЦЭМ!$A$33:$A$776,$A144,СВЦЭМ!$B$33:$B$776,Q$119)+'СЕТ СН'!$I$9+СВЦЭМ!$D$10+'СЕТ СН'!$I$5-'СЕТ СН'!$I$17</f>
        <v>3340.2318801699998</v>
      </c>
      <c r="R144" s="36">
        <f>SUMIFS(СВЦЭМ!$C$33:$C$776,СВЦЭМ!$A$33:$A$776,$A144,СВЦЭМ!$B$33:$B$776,R$119)+'СЕТ СН'!$I$9+СВЦЭМ!$D$10+'СЕТ СН'!$I$5-'СЕТ СН'!$I$17</f>
        <v>3350.6349693500001</v>
      </c>
      <c r="S144" s="36">
        <f>SUMIFS(СВЦЭМ!$C$33:$C$776,СВЦЭМ!$A$33:$A$776,$A144,СВЦЭМ!$B$33:$B$776,S$119)+'СЕТ СН'!$I$9+СВЦЭМ!$D$10+'СЕТ СН'!$I$5-'СЕТ СН'!$I$17</f>
        <v>3356.9493732400001</v>
      </c>
      <c r="T144" s="36">
        <f>SUMIFS(СВЦЭМ!$C$33:$C$776,СВЦЭМ!$A$33:$A$776,$A144,СВЦЭМ!$B$33:$B$776,T$119)+'СЕТ СН'!$I$9+СВЦЭМ!$D$10+'СЕТ СН'!$I$5-'СЕТ СН'!$I$17</f>
        <v>3355.2589658699999</v>
      </c>
      <c r="U144" s="36">
        <f>SUMIFS(СВЦЭМ!$C$33:$C$776,СВЦЭМ!$A$33:$A$776,$A144,СВЦЭМ!$B$33:$B$776,U$119)+'СЕТ СН'!$I$9+СВЦЭМ!$D$10+'СЕТ СН'!$I$5-'СЕТ СН'!$I$17</f>
        <v>3372.1327947899999</v>
      </c>
      <c r="V144" s="36">
        <f>SUMIFS(СВЦЭМ!$C$33:$C$776,СВЦЭМ!$A$33:$A$776,$A144,СВЦЭМ!$B$33:$B$776,V$119)+'СЕТ СН'!$I$9+СВЦЭМ!$D$10+'СЕТ СН'!$I$5-'СЕТ СН'!$I$17</f>
        <v>3377.6715391299999</v>
      </c>
      <c r="W144" s="36">
        <f>SUMIFS(СВЦЭМ!$C$33:$C$776,СВЦЭМ!$A$33:$A$776,$A144,СВЦЭМ!$B$33:$B$776,W$119)+'СЕТ СН'!$I$9+СВЦЭМ!$D$10+'СЕТ СН'!$I$5-'СЕТ СН'!$I$17</f>
        <v>3357.9407559599999</v>
      </c>
      <c r="X144" s="36">
        <f>SUMIFS(СВЦЭМ!$C$33:$C$776,СВЦЭМ!$A$33:$A$776,$A144,СВЦЭМ!$B$33:$B$776,X$119)+'СЕТ СН'!$I$9+СВЦЭМ!$D$10+'СЕТ СН'!$I$5-'СЕТ СН'!$I$17</f>
        <v>3338.8468005599998</v>
      </c>
      <c r="Y144" s="36">
        <f>SUMIFS(СВЦЭМ!$C$33:$C$776,СВЦЭМ!$A$33:$A$776,$A144,СВЦЭМ!$B$33:$B$776,Y$119)+'СЕТ СН'!$I$9+СВЦЭМ!$D$10+'СЕТ СН'!$I$5-'СЕТ СН'!$I$17</f>
        <v>3320.9788248499999</v>
      </c>
    </row>
    <row r="145" spans="1:26" ht="15.75" x14ac:dyDescent="0.2">
      <c r="A145" s="35">
        <f t="shared" si="3"/>
        <v>43734</v>
      </c>
      <c r="B145" s="36">
        <f>SUMIFS(СВЦЭМ!$C$33:$C$776,СВЦЭМ!$A$33:$A$776,$A145,СВЦЭМ!$B$33:$B$776,B$119)+'СЕТ СН'!$I$9+СВЦЭМ!$D$10+'СЕТ СН'!$I$5-'СЕТ СН'!$I$17</f>
        <v>3377.9347497099998</v>
      </c>
      <c r="C145" s="36">
        <f>SUMIFS(СВЦЭМ!$C$33:$C$776,СВЦЭМ!$A$33:$A$776,$A145,СВЦЭМ!$B$33:$B$776,C$119)+'СЕТ СН'!$I$9+СВЦЭМ!$D$10+'СЕТ СН'!$I$5-'СЕТ СН'!$I$17</f>
        <v>3423.35952752</v>
      </c>
      <c r="D145" s="36">
        <f>SUMIFS(СВЦЭМ!$C$33:$C$776,СВЦЭМ!$A$33:$A$776,$A145,СВЦЭМ!$B$33:$B$776,D$119)+'СЕТ СН'!$I$9+СВЦЭМ!$D$10+'СЕТ СН'!$I$5-'СЕТ СН'!$I$17</f>
        <v>3454.6708741699999</v>
      </c>
      <c r="E145" s="36">
        <f>SUMIFS(СВЦЭМ!$C$33:$C$776,СВЦЭМ!$A$33:$A$776,$A145,СВЦЭМ!$B$33:$B$776,E$119)+'СЕТ СН'!$I$9+СВЦЭМ!$D$10+'СЕТ СН'!$I$5-'СЕТ СН'!$I$17</f>
        <v>3464.87723942</v>
      </c>
      <c r="F145" s="36">
        <f>SUMIFS(СВЦЭМ!$C$33:$C$776,СВЦЭМ!$A$33:$A$776,$A145,СВЦЭМ!$B$33:$B$776,F$119)+'СЕТ СН'!$I$9+СВЦЭМ!$D$10+'СЕТ СН'!$I$5-'СЕТ СН'!$I$17</f>
        <v>3452.8363947100001</v>
      </c>
      <c r="G145" s="36">
        <f>SUMIFS(СВЦЭМ!$C$33:$C$776,СВЦЭМ!$A$33:$A$776,$A145,СВЦЭМ!$B$33:$B$776,G$119)+'СЕТ СН'!$I$9+СВЦЭМ!$D$10+'СЕТ СН'!$I$5-'СЕТ СН'!$I$17</f>
        <v>3441.8127439300001</v>
      </c>
      <c r="H145" s="36">
        <f>SUMIFS(СВЦЭМ!$C$33:$C$776,СВЦЭМ!$A$33:$A$776,$A145,СВЦЭМ!$B$33:$B$776,H$119)+'СЕТ СН'!$I$9+СВЦЭМ!$D$10+'СЕТ СН'!$I$5-'СЕТ СН'!$I$17</f>
        <v>3394.4504269600002</v>
      </c>
      <c r="I145" s="36">
        <f>SUMIFS(СВЦЭМ!$C$33:$C$776,СВЦЭМ!$A$33:$A$776,$A145,СВЦЭМ!$B$33:$B$776,I$119)+'СЕТ СН'!$I$9+СВЦЭМ!$D$10+'СЕТ СН'!$I$5-'СЕТ СН'!$I$17</f>
        <v>3363.8284281000001</v>
      </c>
      <c r="J145" s="36">
        <f>SUMIFS(СВЦЭМ!$C$33:$C$776,СВЦЭМ!$A$33:$A$776,$A145,СВЦЭМ!$B$33:$B$776,J$119)+'СЕТ СН'!$I$9+СВЦЭМ!$D$10+'СЕТ СН'!$I$5-'СЕТ СН'!$I$17</f>
        <v>3370.8896626699998</v>
      </c>
      <c r="K145" s="36">
        <f>SUMIFS(СВЦЭМ!$C$33:$C$776,СВЦЭМ!$A$33:$A$776,$A145,СВЦЭМ!$B$33:$B$776,K$119)+'СЕТ СН'!$I$9+СВЦЭМ!$D$10+'СЕТ СН'!$I$5-'СЕТ СН'!$I$17</f>
        <v>3369.8851575799999</v>
      </c>
      <c r="L145" s="36">
        <f>SUMIFS(СВЦЭМ!$C$33:$C$776,СВЦЭМ!$A$33:$A$776,$A145,СВЦЭМ!$B$33:$B$776,L$119)+'СЕТ СН'!$I$9+СВЦЭМ!$D$10+'СЕТ СН'!$I$5-'СЕТ СН'!$I$17</f>
        <v>3379.8928404200001</v>
      </c>
      <c r="M145" s="36">
        <f>SUMIFS(СВЦЭМ!$C$33:$C$776,СВЦЭМ!$A$33:$A$776,$A145,СВЦЭМ!$B$33:$B$776,M$119)+'СЕТ СН'!$I$9+СВЦЭМ!$D$10+'СЕТ СН'!$I$5-'СЕТ СН'!$I$17</f>
        <v>3370.6386763299997</v>
      </c>
      <c r="N145" s="36">
        <f>SUMIFS(СВЦЭМ!$C$33:$C$776,СВЦЭМ!$A$33:$A$776,$A145,СВЦЭМ!$B$33:$B$776,N$119)+'СЕТ СН'!$I$9+СВЦЭМ!$D$10+'СЕТ СН'!$I$5-'СЕТ СН'!$I$17</f>
        <v>3364.3875989899998</v>
      </c>
      <c r="O145" s="36">
        <f>SUMIFS(СВЦЭМ!$C$33:$C$776,СВЦЭМ!$A$33:$A$776,$A145,СВЦЭМ!$B$33:$B$776,O$119)+'СЕТ СН'!$I$9+СВЦЭМ!$D$10+'СЕТ СН'!$I$5-'СЕТ СН'!$I$17</f>
        <v>3356.5046401099999</v>
      </c>
      <c r="P145" s="36">
        <f>SUMIFS(СВЦЭМ!$C$33:$C$776,СВЦЭМ!$A$33:$A$776,$A145,СВЦЭМ!$B$33:$B$776,P$119)+'СЕТ СН'!$I$9+СВЦЭМ!$D$10+'СЕТ СН'!$I$5-'СЕТ СН'!$I$17</f>
        <v>3363.5232442000001</v>
      </c>
      <c r="Q145" s="36">
        <f>SUMIFS(СВЦЭМ!$C$33:$C$776,СВЦЭМ!$A$33:$A$776,$A145,СВЦЭМ!$B$33:$B$776,Q$119)+'СЕТ СН'!$I$9+СВЦЭМ!$D$10+'СЕТ СН'!$I$5-'СЕТ СН'!$I$17</f>
        <v>3362.5081602499999</v>
      </c>
      <c r="R145" s="36">
        <f>SUMIFS(СВЦЭМ!$C$33:$C$776,СВЦЭМ!$A$33:$A$776,$A145,СВЦЭМ!$B$33:$B$776,R$119)+'СЕТ СН'!$I$9+СВЦЭМ!$D$10+'СЕТ СН'!$I$5-'СЕТ СН'!$I$17</f>
        <v>3350.3056665200002</v>
      </c>
      <c r="S145" s="36">
        <f>SUMIFS(СВЦЭМ!$C$33:$C$776,СВЦЭМ!$A$33:$A$776,$A145,СВЦЭМ!$B$33:$B$776,S$119)+'СЕТ СН'!$I$9+СВЦЭМ!$D$10+'СЕТ СН'!$I$5-'СЕТ СН'!$I$17</f>
        <v>3292.8596347799999</v>
      </c>
      <c r="T145" s="36">
        <f>SUMIFS(СВЦЭМ!$C$33:$C$776,СВЦЭМ!$A$33:$A$776,$A145,СВЦЭМ!$B$33:$B$776,T$119)+'СЕТ СН'!$I$9+СВЦЭМ!$D$10+'СЕТ СН'!$I$5-'СЕТ СН'!$I$17</f>
        <v>3291.5142789299998</v>
      </c>
      <c r="U145" s="36">
        <f>SUMIFS(СВЦЭМ!$C$33:$C$776,СВЦЭМ!$A$33:$A$776,$A145,СВЦЭМ!$B$33:$B$776,U$119)+'СЕТ СН'!$I$9+СВЦЭМ!$D$10+'СЕТ СН'!$I$5-'СЕТ СН'!$I$17</f>
        <v>3318.7687434099998</v>
      </c>
      <c r="V145" s="36">
        <f>SUMIFS(СВЦЭМ!$C$33:$C$776,СВЦЭМ!$A$33:$A$776,$A145,СВЦЭМ!$B$33:$B$776,V$119)+'СЕТ СН'!$I$9+СВЦЭМ!$D$10+'СЕТ СН'!$I$5-'СЕТ СН'!$I$17</f>
        <v>3339.3309918699997</v>
      </c>
      <c r="W145" s="36">
        <f>SUMIFS(СВЦЭМ!$C$33:$C$776,СВЦЭМ!$A$33:$A$776,$A145,СВЦЭМ!$B$33:$B$776,W$119)+'СЕТ СН'!$I$9+СВЦЭМ!$D$10+'СЕТ СН'!$I$5-'СЕТ СН'!$I$17</f>
        <v>3329.4082992600001</v>
      </c>
      <c r="X145" s="36">
        <f>SUMIFS(СВЦЭМ!$C$33:$C$776,СВЦЭМ!$A$33:$A$776,$A145,СВЦЭМ!$B$33:$B$776,X$119)+'СЕТ СН'!$I$9+СВЦЭМ!$D$10+'СЕТ СН'!$I$5-'СЕТ СН'!$I$17</f>
        <v>3292.0399518099998</v>
      </c>
      <c r="Y145" s="36">
        <f>SUMIFS(СВЦЭМ!$C$33:$C$776,СВЦЭМ!$A$33:$A$776,$A145,СВЦЭМ!$B$33:$B$776,Y$119)+'СЕТ СН'!$I$9+СВЦЭМ!$D$10+'СЕТ СН'!$I$5-'СЕТ СН'!$I$17</f>
        <v>3318.7246810900001</v>
      </c>
    </row>
    <row r="146" spans="1:26" ht="15.75" x14ac:dyDescent="0.2">
      <c r="A146" s="35">
        <f t="shared" si="3"/>
        <v>43735</v>
      </c>
      <c r="B146" s="36">
        <f>SUMIFS(СВЦЭМ!$C$33:$C$776,СВЦЭМ!$A$33:$A$776,$A146,СВЦЭМ!$B$33:$B$776,B$119)+'СЕТ СН'!$I$9+СВЦЭМ!$D$10+'СЕТ СН'!$I$5-'СЕТ СН'!$I$17</f>
        <v>3411.9550782400001</v>
      </c>
      <c r="C146" s="36">
        <f>SUMIFS(СВЦЭМ!$C$33:$C$776,СВЦЭМ!$A$33:$A$776,$A146,СВЦЭМ!$B$33:$B$776,C$119)+'СЕТ СН'!$I$9+СВЦЭМ!$D$10+'СЕТ СН'!$I$5-'СЕТ СН'!$I$17</f>
        <v>3445.8375458700002</v>
      </c>
      <c r="D146" s="36">
        <f>SUMIFS(СВЦЭМ!$C$33:$C$776,СВЦЭМ!$A$33:$A$776,$A146,СВЦЭМ!$B$33:$B$776,D$119)+'СЕТ СН'!$I$9+СВЦЭМ!$D$10+'СЕТ СН'!$I$5-'СЕТ СН'!$I$17</f>
        <v>3470.9515518399999</v>
      </c>
      <c r="E146" s="36">
        <f>SUMIFS(СВЦЭМ!$C$33:$C$776,СВЦЭМ!$A$33:$A$776,$A146,СВЦЭМ!$B$33:$B$776,E$119)+'СЕТ СН'!$I$9+СВЦЭМ!$D$10+'СЕТ СН'!$I$5-'СЕТ СН'!$I$17</f>
        <v>3478.9720722699999</v>
      </c>
      <c r="F146" s="36">
        <f>SUMIFS(СВЦЭМ!$C$33:$C$776,СВЦЭМ!$A$33:$A$776,$A146,СВЦЭМ!$B$33:$B$776,F$119)+'СЕТ СН'!$I$9+СВЦЭМ!$D$10+'СЕТ СН'!$I$5-'СЕТ СН'!$I$17</f>
        <v>3489.0105085699997</v>
      </c>
      <c r="G146" s="36">
        <f>SUMIFS(СВЦЭМ!$C$33:$C$776,СВЦЭМ!$A$33:$A$776,$A146,СВЦЭМ!$B$33:$B$776,G$119)+'СЕТ СН'!$I$9+СВЦЭМ!$D$10+'СЕТ СН'!$I$5-'СЕТ СН'!$I$17</f>
        <v>3463.91251844</v>
      </c>
      <c r="H146" s="36">
        <f>SUMIFS(СВЦЭМ!$C$33:$C$776,СВЦЭМ!$A$33:$A$776,$A146,СВЦЭМ!$B$33:$B$776,H$119)+'СЕТ СН'!$I$9+СВЦЭМ!$D$10+'СЕТ СН'!$I$5-'СЕТ СН'!$I$17</f>
        <v>3420.2036085899999</v>
      </c>
      <c r="I146" s="36">
        <f>SUMIFS(СВЦЭМ!$C$33:$C$776,СВЦЭМ!$A$33:$A$776,$A146,СВЦЭМ!$B$33:$B$776,I$119)+'СЕТ СН'!$I$9+СВЦЭМ!$D$10+'СЕТ СН'!$I$5-'СЕТ СН'!$I$17</f>
        <v>3364.03078082</v>
      </c>
      <c r="J146" s="36">
        <f>SUMIFS(СВЦЭМ!$C$33:$C$776,СВЦЭМ!$A$33:$A$776,$A146,СВЦЭМ!$B$33:$B$776,J$119)+'СЕТ СН'!$I$9+СВЦЭМ!$D$10+'СЕТ СН'!$I$5-'СЕТ СН'!$I$17</f>
        <v>3389.1681455500002</v>
      </c>
      <c r="K146" s="36">
        <f>SUMIFS(СВЦЭМ!$C$33:$C$776,СВЦЭМ!$A$33:$A$776,$A146,СВЦЭМ!$B$33:$B$776,K$119)+'СЕТ СН'!$I$9+СВЦЭМ!$D$10+'СЕТ СН'!$I$5-'СЕТ СН'!$I$17</f>
        <v>3398.9301639099999</v>
      </c>
      <c r="L146" s="36">
        <f>SUMIFS(СВЦЭМ!$C$33:$C$776,СВЦЭМ!$A$33:$A$776,$A146,СВЦЭМ!$B$33:$B$776,L$119)+'СЕТ СН'!$I$9+СВЦЭМ!$D$10+'СЕТ СН'!$I$5-'СЕТ СН'!$I$17</f>
        <v>3394.8479075099999</v>
      </c>
      <c r="M146" s="36">
        <f>SUMIFS(СВЦЭМ!$C$33:$C$776,СВЦЭМ!$A$33:$A$776,$A146,СВЦЭМ!$B$33:$B$776,M$119)+'СЕТ СН'!$I$9+СВЦЭМ!$D$10+'СЕТ СН'!$I$5-'СЕТ СН'!$I$17</f>
        <v>3391.26256784</v>
      </c>
      <c r="N146" s="36">
        <f>SUMIFS(СВЦЭМ!$C$33:$C$776,СВЦЭМ!$A$33:$A$776,$A146,СВЦЭМ!$B$33:$B$776,N$119)+'СЕТ СН'!$I$9+СВЦЭМ!$D$10+'СЕТ СН'!$I$5-'СЕТ СН'!$I$17</f>
        <v>3377.3920978900001</v>
      </c>
      <c r="O146" s="36">
        <f>SUMIFS(СВЦЭМ!$C$33:$C$776,СВЦЭМ!$A$33:$A$776,$A146,СВЦЭМ!$B$33:$B$776,O$119)+'СЕТ СН'!$I$9+СВЦЭМ!$D$10+'СЕТ СН'!$I$5-'СЕТ СН'!$I$17</f>
        <v>3375.02115155</v>
      </c>
      <c r="P146" s="36">
        <f>SUMIFS(СВЦЭМ!$C$33:$C$776,СВЦЭМ!$A$33:$A$776,$A146,СВЦЭМ!$B$33:$B$776,P$119)+'СЕТ СН'!$I$9+СВЦЭМ!$D$10+'СЕТ СН'!$I$5-'СЕТ СН'!$I$17</f>
        <v>3368.23999099</v>
      </c>
      <c r="Q146" s="36">
        <f>SUMIFS(СВЦЭМ!$C$33:$C$776,СВЦЭМ!$A$33:$A$776,$A146,СВЦЭМ!$B$33:$B$776,Q$119)+'СЕТ СН'!$I$9+СВЦЭМ!$D$10+'СЕТ СН'!$I$5-'СЕТ СН'!$I$17</f>
        <v>3371.2143361899998</v>
      </c>
      <c r="R146" s="36">
        <f>SUMIFS(СВЦЭМ!$C$33:$C$776,СВЦЭМ!$A$33:$A$776,$A146,СВЦЭМ!$B$33:$B$776,R$119)+'СЕТ СН'!$I$9+СВЦЭМ!$D$10+'СЕТ СН'!$I$5-'СЕТ СН'!$I$17</f>
        <v>3384.9976305099999</v>
      </c>
      <c r="S146" s="36">
        <f>SUMIFS(СВЦЭМ!$C$33:$C$776,СВЦЭМ!$A$33:$A$776,$A146,СВЦЭМ!$B$33:$B$776,S$119)+'СЕТ СН'!$I$9+СВЦЭМ!$D$10+'СЕТ СН'!$I$5-'СЕТ СН'!$I$17</f>
        <v>3388.4571551899999</v>
      </c>
      <c r="T146" s="36">
        <f>SUMIFS(СВЦЭМ!$C$33:$C$776,СВЦЭМ!$A$33:$A$776,$A146,СВЦЭМ!$B$33:$B$776,T$119)+'СЕТ СН'!$I$9+СВЦЭМ!$D$10+'СЕТ СН'!$I$5-'СЕТ СН'!$I$17</f>
        <v>3402.30686173</v>
      </c>
      <c r="U146" s="36">
        <f>SUMIFS(СВЦЭМ!$C$33:$C$776,СВЦЭМ!$A$33:$A$776,$A146,СВЦЭМ!$B$33:$B$776,U$119)+'СЕТ СН'!$I$9+СВЦЭМ!$D$10+'СЕТ СН'!$I$5-'СЕТ СН'!$I$17</f>
        <v>3375.2047989600001</v>
      </c>
      <c r="V146" s="36">
        <f>SUMIFS(СВЦЭМ!$C$33:$C$776,СВЦЭМ!$A$33:$A$776,$A146,СВЦЭМ!$B$33:$B$776,V$119)+'СЕТ СН'!$I$9+СВЦЭМ!$D$10+'СЕТ СН'!$I$5-'СЕТ СН'!$I$17</f>
        <v>3335.5962057400002</v>
      </c>
      <c r="W146" s="36">
        <f>SUMIFS(СВЦЭМ!$C$33:$C$776,СВЦЭМ!$A$33:$A$776,$A146,СВЦЭМ!$B$33:$B$776,W$119)+'СЕТ СН'!$I$9+СВЦЭМ!$D$10+'СЕТ СН'!$I$5-'СЕТ СН'!$I$17</f>
        <v>3321.3842978900002</v>
      </c>
      <c r="X146" s="36">
        <f>SUMIFS(СВЦЭМ!$C$33:$C$776,СВЦЭМ!$A$33:$A$776,$A146,СВЦЭМ!$B$33:$B$776,X$119)+'СЕТ СН'!$I$9+СВЦЭМ!$D$10+'СЕТ СН'!$I$5-'СЕТ СН'!$I$17</f>
        <v>3290.1924492099997</v>
      </c>
      <c r="Y146" s="36">
        <f>SUMIFS(СВЦЭМ!$C$33:$C$776,СВЦЭМ!$A$33:$A$776,$A146,СВЦЭМ!$B$33:$B$776,Y$119)+'СЕТ СН'!$I$9+СВЦЭМ!$D$10+'СЕТ СН'!$I$5-'СЕТ СН'!$I$17</f>
        <v>3300.9130846600001</v>
      </c>
    </row>
    <row r="147" spans="1:26" ht="15.75" x14ac:dyDescent="0.2">
      <c r="A147" s="35">
        <f t="shared" si="3"/>
        <v>43736</v>
      </c>
      <c r="B147" s="36">
        <f>SUMIFS(СВЦЭМ!$C$33:$C$776,СВЦЭМ!$A$33:$A$776,$A147,СВЦЭМ!$B$33:$B$776,B$119)+'СЕТ СН'!$I$9+СВЦЭМ!$D$10+'СЕТ СН'!$I$5-'СЕТ СН'!$I$17</f>
        <v>3431.3249501800001</v>
      </c>
      <c r="C147" s="36">
        <f>SUMIFS(СВЦЭМ!$C$33:$C$776,СВЦЭМ!$A$33:$A$776,$A147,СВЦЭМ!$B$33:$B$776,C$119)+'СЕТ СН'!$I$9+СВЦЭМ!$D$10+'СЕТ СН'!$I$5-'СЕТ СН'!$I$17</f>
        <v>3452.6793058600001</v>
      </c>
      <c r="D147" s="36">
        <f>SUMIFS(СВЦЭМ!$C$33:$C$776,СВЦЭМ!$A$33:$A$776,$A147,СВЦЭМ!$B$33:$B$776,D$119)+'СЕТ СН'!$I$9+СВЦЭМ!$D$10+'СЕТ СН'!$I$5-'СЕТ СН'!$I$17</f>
        <v>3470.6068410399998</v>
      </c>
      <c r="E147" s="36">
        <f>SUMIFS(СВЦЭМ!$C$33:$C$776,СВЦЭМ!$A$33:$A$776,$A147,СВЦЭМ!$B$33:$B$776,E$119)+'СЕТ СН'!$I$9+СВЦЭМ!$D$10+'СЕТ СН'!$I$5-'СЕТ СН'!$I$17</f>
        <v>3473.4593819000002</v>
      </c>
      <c r="F147" s="36">
        <f>SUMIFS(СВЦЭМ!$C$33:$C$776,СВЦЭМ!$A$33:$A$776,$A147,СВЦЭМ!$B$33:$B$776,F$119)+'СЕТ СН'!$I$9+СВЦЭМ!$D$10+'СЕТ СН'!$I$5-'СЕТ СН'!$I$17</f>
        <v>3467.08525917</v>
      </c>
      <c r="G147" s="36">
        <f>SUMIFS(СВЦЭМ!$C$33:$C$776,СВЦЭМ!$A$33:$A$776,$A147,СВЦЭМ!$B$33:$B$776,G$119)+'СЕТ СН'!$I$9+СВЦЭМ!$D$10+'СЕТ СН'!$I$5-'СЕТ СН'!$I$17</f>
        <v>3464.8945662400001</v>
      </c>
      <c r="H147" s="36">
        <f>SUMIFS(СВЦЭМ!$C$33:$C$776,СВЦЭМ!$A$33:$A$776,$A147,СВЦЭМ!$B$33:$B$776,H$119)+'СЕТ СН'!$I$9+СВЦЭМ!$D$10+'СЕТ СН'!$I$5-'СЕТ СН'!$I$17</f>
        <v>3444.8918411099999</v>
      </c>
      <c r="I147" s="36">
        <f>SUMIFS(СВЦЭМ!$C$33:$C$776,СВЦЭМ!$A$33:$A$776,$A147,СВЦЭМ!$B$33:$B$776,I$119)+'СЕТ СН'!$I$9+СВЦЭМ!$D$10+'СЕТ СН'!$I$5-'СЕТ СН'!$I$17</f>
        <v>3413.14481359</v>
      </c>
      <c r="J147" s="36">
        <f>SUMIFS(СВЦЭМ!$C$33:$C$776,СВЦЭМ!$A$33:$A$776,$A147,СВЦЭМ!$B$33:$B$776,J$119)+'СЕТ СН'!$I$9+СВЦЭМ!$D$10+'СЕТ СН'!$I$5-'СЕТ СН'!$I$17</f>
        <v>3360.9320022800002</v>
      </c>
      <c r="K147" s="36">
        <f>SUMIFS(СВЦЭМ!$C$33:$C$776,СВЦЭМ!$A$33:$A$776,$A147,СВЦЭМ!$B$33:$B$776,K$119)+'СЕТ СН'!$I$9+СВЦЭМ!$D$10+'СЕТ СН'!$I$5-'СЕТ СН'!$I$17</f>
        <v>3370.9874731700002</v>
      </c>
      <c r="L147" s="36">
        <f>SUMIFS(СВЦЭМ!$C$33:$C$776,СВЦЭМ!$A$33:$A$776,$A147,СВЦЭМ!$B$33:$B$776,L$119)+'СЕТ СН'!$I$9+СВЦЭМ!$D$10+'СЕТ СН'!$I$5-'СЕТ СН'!$I$17</f>
        <v>3374.1499963900001</v>
      </c>
      <c r="M147" s="36">
        <f>SUMIFS(СВЦЭМ!$C$33:$C$776,СВЦЭМ!$A$33:$A$776,$A147,СВЦЭМ!$B$33:$B$776,M$119)+'СЕТ СН'!$I$9+СВЦЭМ!$D$10+'СЕТ СН'!$I$5-'СЕТ СН'!$I$17</f>
        <v>3353.4506812499999</v>
      </c>
      <c r="N147" s="36">
        <f>SUMIFS(СВЦЭМ!$C$33:$C$776,СВЦЭМ!$A$33:$A$776,$A147,СВЦЭМ!$B$33:$B$776,N$119)+'СЕТ СН'!$I$9+СВЦЭМ!$D$10+'СЕТ СН'!$I$5-'СЕТ СН'!$I$17</f>
        <v>3344.2729250399998</v>
      </c>
      <c r="O147" s="36">
        <f>SUMIFS(СВЦЭМ!$C$33:$C$776,СВЦЭМ!$A$33:$A$776,$A147,СВЦЭМ!$B$33:$B$776,O$119)+'СЕТ СН'!$I$9+СВЦЭМ!$D$10+'СЕТ СН'!$I$5-'СЕТ СН'!$I$17</f>
        <v>3345.3020599800002</v>
      </c>
      <c r="P147" s="36">
        <f>SUMIFS(СВЦЭМ!$C$33:$C$776,СВЦЭМ!$A$33:$A$776,$A147,СВЦЭМ!$B$33:$B$776,P$119)+'СЕТ СН'!$I$9+СВЦЭМ!$D$10+'СЕТ СН'!$I$5-'СЕТ СН'!$I$17</f>
        <v>3349.77702473</v>
      </c>
      <c r="Q147" s="36">
        <f>SUMIFS(СВЦЭМ!$C$33:$C$776,СВЦЭМ!$A$33:$A$776,$A147,СВЦЭМ!$B$33:$B$776,Q$119)+'СЕТ СН'!$I$9+СВЦЭМ!$D$10+'СЕТ СН'!$I$5-'СЕТ СН'!$I$17</f>
        <v>3352.0352204800001</v>
      </c>
      <c r="R147" s="36">
        <f>SUMIFS(СВЦЭМ!$C$33:$C$776,СВЦЭМ!$A$33:$A$776,$A147,СВЦЭМ!$B$33:$B$776,R$119)+'СЕТ СН'!$I$9+СВЦЭМ!$D$10+'СЕТ СН'!$I$5-'СЕТ СН'!$I$17</f>
        <v>3306.3494334799998</v>
      </c>
      <c r="S147" s="36">
        <f>SUMIFS(СВЦЭМ!$C$33:$C$776,СВЦЭМ!$A$33:$A$776,$A147,СВЦЭМ!$B$33:$B$776,S$119)+'СЕТ СН'!$I$9+СВЦЭМ!$D$10+'СЕТ СН'!$I$5-'СЕТ СН'!$I$17</f>
        <v>3275.2425454200002</v>
      </c>
      <c r="T147" s="36">
        <f>SUMIFS(СВЦЭМ!$C$33:$C$776,СВЦЭМ!$A$33:$A$776,$A147,СВЦЭМ!$B$33:$B$776,T$119)+'СЕТ СН'!$I$9+СВЦЭМ!$D$10+'СЕТ СН'!$I$5-'СЕТ СН'!$I$17</f>
        <v>3284.3259812000001</v>
      </c>
      <c r="U147" s="36">
        <f>SUMIFS(СВЦЭМ!$C$33:$C$776,СВЦЭМ!$A$33:$A$776,$A147,СВЦЭМ!$B$33:$B$776,U$119)+'СЕТ СН'!$I$9+СВЦЭМ!$D$10+'СЕТ СН'!$I$5-'СЕТ СН'!$I$17</f>
        <v>3314.9899228099998</v>
      </c>
      <c r="V147" s="36">
        <f>SUMIFS(СВЦЭМ!$C$33:$C$776,СВЦЭМ!$A$33:$A$776,$A147,СВЦЭМ!$B$33:$B$776,V$119)+'СЕТ СН'!$I$9+СВЦЭМ!$D$10+'СЕТ СН'!$I$5-'СЕТ СН'!$I$17</f>
        <v>3330.3089223400002</v>
      </c>
      <c r="W147" s="36">
        <f>SUMIFS(СВЦЭМ!$C$33:$C$776,СВЦЭМ!$A$33:$A$776,$A147,СВЦЭМ!$B$33:$B$776,W$119)+'СЕТ СН'!$I$9+СВЦЭМ!$D$10+'СЕТ СН'!$I$5-'СЕТ СН'!$I$17</f>
        <v>3318.9251450900001</v>
      </c>
      <c r="X147" s="36">
        <f>SUMIFS(СВЦЭМ!$C$33:$C$776,СВЦЭМ!$A$33:$A$776,$A147,СВЦЭМ!$B$33:$B$776,X$119)+'СЕТ СН'!$I$9+СВЦЭМ!$D$10+'СЕТ СН'!$I$5-'СЕТ СН'!$I$17</f>
        <v>3296.3432430399998</v>
      </c>
      <c r="Y147" s="36">
        <f>SUMIFS(СВЦЭМ!$C$33:$C$776,СВЦЭМ!$A$33:$A$776,$A147,СВЦЭМ!$B$33:$B$776,Y$119)+'СЕТ СН'!$I$9+СВЦЭМ!$D$10+'СЕТ СН'!$I$5-'СЕТ СН'!$I$17</f>
        <v>3343.8741760399998</v>
      </c>
    </row>
    <row r="148" spans="1:26" ht="15.75" x14ac:dyDescent="0.2">
      <c r="A148" s="35">
        <f t="shared" si="3"/>
        <v>43737</v>
      </c>
      <c r="B148" s="36">
        <f>SUMIFS(СВЦЭМ!$C$33:$C$776,СВЦЭМ!$A$33:$A$776,$A148,СВЦЭМ!$B$33:$B$776,B$119)+'СЕТ СН'!$I$9+СВЦЭМ!$D$10+'СЕТ СН'!$I$5-'СЕТ СН'!$I$17</f>
        <v>3414.63774117</v>
      </c>
      <c r="C148" s="36">
        <f>SUMIFS(СВЦЭМ!$C$33:$C$776,СВЦЭМ!$A$33:$A$776,$A148,СВЦЭМ!$B$33:$B$776,C$119)+'СЕТ СН'!$I$9+СВЦЭМ!$D$10+'СЕТ СН'!$I$5-'СЕТ СН'!$I$17</f>
        <v>3433.71151074</v>
      </c>
      <c r="D148" s="36">
        <f>SUMIFS(СВЦЭМ!$C$33:$C$776,СВЦЭМ!$A$33:$A$776,$A148,СВЦЭМ!$B$33:$B$776,D$119)+'СЕТ СН'!$I$9+СВЦЭМ!$D$10+'СЕТ СН'!$I$5-'СЕТ СН'!$I$17</f>
        <v>3446.6788942100002</v>
      </c>
      <c r="E148" s="36">
        <f>SUMIFS(СВЦЭМ!$C$33:$C$776,СВЦЭМ!$A$33:$A$776,$A148,СВЦЭМ!$B$33:$B$776,E$119)+'СЕТ СН'!$I$9+СВЦЭМ!$D$10+'СЕТ СН'!$I$5-'СЕТ СН'!$I$17</f>
        <v>3457.4601511199999</v>
      </c>
      <c r="F148" s="36">
        <f>SUMIFS(СВЦЭМ!$C$33:$C$776,СВЦЭМ!$A$33:$A$776,$A148,СВЦЭМ!$B$33:$B$776,F$119)+'СЕТ СН'!$I$9+СВЦЭМ!$D$10+'СЕТ СН'!$I$5-'СЕТ СН'!$I$17</f>
        <v>3462.74881478</v>
      </c>
      <c r="G148" s="36">
        <f>SUMIFS(СВЦЭМ!$C$33:$C$776,СВЦЭМ!$A$33:$A$776,$A148,СВЦЭМ!$B$33:$B$776,G$119)+'СЕТ СН'!$I$9+СВЦЭМ!$D$10+'СЕТ СН'!$I$5-'СЕТ СН'!$I$17</f>
        <v>3454.4668370700001</v>
      </c>
      <c r="H148" s="36">
        <f>SUMIFS(СВЦЭМ!$C$33:$C$776,СВЦЭМ!$A$33:$A$776,$A148,СВЦЭМ!$B$33:$B$776,H$119)+'СЕТ СН'!$I$9+СВЦЭМ!$D$10+'СЕТ СН'!$I$5-'СЕТ СН'!$I$17</f>
        <v>3431.4215855699999</v>
      </c>
      <c r="I148" s="36">
        <f>SUMIFS(СВЦЭМ!$C$33:$C$776,СВЦЭМ!$A$33:$A$776,$A148,СВЦЭМ!$B$33:$B$776,I$119)+'СЕТ СН'!$I$9+СВЦЭМ!$D$10+'СЕТ СН'!$I$5-'СЕТ СН'!$I$17</f>
        <v>3419.0333297100001</v>
      </c>
      <c r="J148" s="36">
        <f>SUMIFS(СВЦЭМ!$C$33:$C$776,СВЦЭМ!$A$33:$A$776,$A148,СВЦЭМ!$B$33:$B$776,J$119)+'СЕТ СН'!$I$9+СВЦЭМ!$D$10+'СЕТ СН'!$I$5-'СЕТ СН'!$I$17</f>
        <v>3384.6172066600002</v>
      </c>
      <c r="K148" s="36">
        <f>SUMIFS(СВЦЭМ!$C$33:$C$776,СВЦЭМ!$A$33:$A$776,$A148,СВЦЭМ!$B$33:$B$776,K$119)+'СЕТ СН'!$I$9+СВЦЭМ!$D$10+'СЕТ СН'!$I$5-'СЕТ СН'!$I$17</f>
        <v>3361.2504670200001</v>
      </c>
      <c r="L148" s="36">
        <f>SUMIFS(СВЦЭМ!$C$33:$C$776,СВЦЭМ!$A$33:$A$776,$A148,СВЦЭМ!$B$33:$B$776,L$119)+'СЕТ СН'!$I$9+СВЦЭМ!$D$10+'СЕТ СН'!$I$5-'СЕТ СН'!$I$17</f>
        <v>3367.97533178</v>
      </c>
      <c r="M148" s="36">
        <f>SUMIFS(СВЦЭМ!$C$33:$C$776,СВЦЭМ!$A$33:$A$776,$A148,СВЦЭМ!$B$33:$B$776,M$119)+'СЕТ СН'!$I$9+СВЦЭМ!$D$10+'СЕТ СН'!$I$5-'СЕТ СН'!$I$17</f>
        <v>3352.4283879499999</v>
      </c>
      <c r="N148" s="36">
        <f>SUMIFS(СВЦЭМ!$C$33:$C$776,СВЦЭМ!$A$33:$A$776,$A148,СВЦЭМ!$B$33:$B$776,N$119)+'СЕТ СН'!$I$9+СВЦЭМ!$D$10+'СЕТ СН'!$I$5-'СЕТ СН'!$I$17</f>
        <v>3350.3211712100001</v>
      </c>
      <c r="O148" s="36">
        <f>SUMIFS(СВЦЭМ!$C$33:$C$776,СВЦЭМ!$A$33:$A$776,$A148,СВЦЭМ!$B$33:$B$776,O$119)+'СЕТ СН'!$I$9+СВЦЭМ!$D$10+'СЕТ СН'!$I$5-'СЕТ СН'!$I$17</f>
        <v>3353.5429241500001</v>
      </c>
      <c r="P148" s="36">
        <f>SUMIFS(СВЦЭМ!$C$33:$C$776,СВЦЭМ!$A$33:$A$776,$A148,СВЦЭМ!$B$33:$B$776,P$119)+'СЕТ СН'!$I$9+СВЦЭМ!$D$10+'СЕТ СН'!$I$5-'СЕТ СН'!$I$17</f>
        <v>3364.62843595</v>
      </c>
      <c r="Q148" s="36">
        <f>SUMIFS(СВЦЭМ!$C$33:$C$776,СВЦЭМ!$A$33:$A$776,$A148,СВЦЭМ!$B$33:$B$776,Q$119)+'СЕТ СН'!$I$9+СВЦЭМ!$D$10+'СЕТ СН'!$I$5-'СЕТ СН'!$I$17</f>
        <v>3371.5363595899998</v>
      </c>
      <c r="R148" s="36">
        <f>SUMIFS(СВЦЭМ!$C$33:$C$776,СВЦЭМ!$A$33:$A$776,$A148,СВЦЭМ!$B$33:$B$776,R$119)+'СЕТ СН'!$I$9+СВЦЭМ!$D$10+'СЕТ СН'!$I$5-'СЕТ СН'!$I$17</f>
        <v>3328.2006197199998</v>
      </c>
      <c r="S148" s="36">
        <f>SUMIFS(СВЦЭМ!$C$33:$C$776,СВЦЭМ!$A$33:$A$776,$A148,СВЦЭМ!$B$33:$B$776,S$119)+'СЕТ СН'!$I$9+СВЦЭМ!$D$10+'СЕТ СН'!$I$5-'СЕТ СН'!$I$17</f>
        <v>3291.0614399599999</v>
      </c>
      <c r="T148" s="36">
        <f>SUMIFS(СВЦЭМ!$C$33:$C$776,СВЦЭМ!$A$33:$A$776,$A148,СВЦЭМ!$B$33:$B$776,T$119)+'СЕТ СН'!$I$9+СВЦЭМ!$D$10+'СЕТ СН'!$I$5-'СЕТ СН'!$I$17</f>
        <v>3308.7879374099998</v>
      </c>
      <c r="U148" s="36">
        <f>SUMIFS(СВЦЭМ!$C$33:$C$776,СВЦЭМ!$A$33:$A$776,$A148,СВЦЭМ!$B$33:$B$776,U$119)+'СЕТ СН'!$I$9+СВЦЭМ!$D$10+'СЕТ СН'!$I$5-'СЕТ СН'!$I$17</f>
        <v>3343.2030564000002</v>
      </c>
      <c r="V148" s="36">
        <f>SUMIFS(СВЦЭМ!$C$33:$C$776,СВЦЭМ!$A$33:$A$776,$A148,СВЦЭМ!$B$33:$B$776,V$119)+'СЕТ СН'!$I$9+СВЦЭМ!$D$10+'СЕТ СН'!$I$5-'СЕТ СН'!$I$17</f>
        <v>3355.1610801900001</v>
      </c>
      <c r="W148" s="36">
        <f>SUMIFS(СВЦЭМ!$C$33:$C$776,СВЦЭМ!$A$33:$A$776,$A148,СВЦЭМ!$B$33:$B$776,W$119)+'СЕТ СН'!$I$9+СВЦЭМ!$D$10+'СЕТ СН'!$I$5-'СЕТ СН'!$I$17</f>
        <v>3346.6847478999998</v>
      </c>
      <c r="X148" s="36">
        <f>SUMIFS(СВЦЭМ!$C$33:$C$776,СВЦЭМ!$A$33:$A$776,$A148,СВЦЭМ!$B$33:$B$776,X$119)+'СЕТ СН'!$I$9+СВЦЭМ!$D$10+'СЕТ СН'!$I$5-'СЕТ СН'!$I$17</f>
        <v>3309.8062629599999</v>
      </c>
      <c r="Y148" s="36">
        <f>SUMIFS(СВЦЭМ!$C$33:$C$776,СВЦЭМ!$A$33:$A$776,$A148,СВЦЭМ!$B$33:$B$776,Y$119)+'СЕТ СН'!$I$9+СВЦЭМ!$D$10+'СЕТ СН'!$I$5-'СЕТ СН'!$I$17</f>
        <v>3304.0565049400002</v>
      </c>
    </row>
    <row r="149" spans="1:26" ht="15.75" x14ac:dyDescent="0.2">
      <c r="A149" s="35">
        <f t="shared" si="3"/>
        <v>43738</v>
      </c>
      <c r="B149" s="36">
        <f>SUMIFS(СВЦЭМ!$C$33:$C$776,СВЦЭМ!$A$33:$A$776,$A149,СВЦЭМ!$B$33:$B$776,B$119)+'СЕТ СН'!$I$9+СВЦЭМ!$D$10+'СЕТ СН'!$I$5-'СЕТ СН'!$I$17</f>
        <v>3360.1869332799997</v>
      </c>
      <c r="C149" s="36">
        <f>SUMIFS(СВЦЭМ!$C$33:$C$776,СВЦЭМ!$A$33:$A$776,$A149,СВЦЭМ!$B$33:$B$776,C$119)+'СЕТ СН'!$I$9+СВЦЭМ!$D$10+'СЕТ СН'!$I$5-'СЕТ СН'!$I$17</f>
        <v>3395.4459562500001</v>
      </c>
      <c r="D149" s="36">
        <f>SUMIFS(СВЦЭМ!$C$33:$C$776,СВЦЭМ!$A$33:$A$776,$A149,СВЦЭМ!$B$33:$B$776,D$119)+'СЕТ СН'!$I$9+СВЦЭМ!$D$10+'СЕТ СН'!$I$5-'СЕТ СН'!$I$17</f>
        <v>3411.6918710099999</v>
      </c>
      <c r="E149" s="36">
        <f>SUMIFS(СВЦЭМ!$C$33:$C$776,СВЦЭМ!$A$33:$A$776,$A149,СВЦЭМ!$B$33:$B$776,E$119)+'СЕТ СН'!$I$9+СВЦЭМ!$D$10+'СЕТ СН'!$I$5-'СЕТ СН'!$I$17</f>
        <v>3426.3753587900001</v>
      </c>
      <c r="F149" s="36">
        <f>SUMIFS(СВЦЭМ!$C$33:$C$776,СВЦЭМ!$A$33:$A$776,$A149,СВЦЭМ!$B$33:$B$776,F$119)+'СЕТ СН'!$I$9+СВЦЭМ!$D$10+'СЕТ СН'!$I$5-'СЕТ СН'!$I$17</f>
        <v>3419.1223861799999</v>
      </c>
      <c r="G149" s="36">
        <f>SUMIFS(СВЦЭМ!$C$33:$C$776,СВЦЭМ!$A$33:$A$776,$A149,СВЦЭМ!$B$33:$B$776,G$119)+'СЕТ СН'!$I$9+СВЦЭМ!$D$10+'СЕТ СН'!$I$5-'СЕТ СН'!$I$17</f>
        <v>3403.0362998099999</v>
      </c>
      <c r="H149" s="36">
        <f>SUMIFS(СВЦЭМ!$C$33:$C$776,СВЦЭМ!$A$33:$A$776,$A149,СВЦЭМ!$B$33:$B$776,H$119)+'СЕТ СН'!$I$9+СВЦЭМ!$D$10+'СЕТ СН'!$I$5-'СЕТ СН'!$I$17</f>
        <v>3346.4638061300002</v>
      </c>
      <c r="I149" s="36">
        <f>SUMIFS(СВЦЭМ!$C$33:$C$776,СВЦЭМ!$A$33:$A$776,$A149,СВЦЭМ!$B$33:$B$776,I$119)+'СЕТ СН'!$I$9+СВЦЭМ!$D$10+'СЕТ СН'!$I$5-'СЕТ СН'!$I$17</f>
        <v>3332.9601974100001</v>
      </c>
      <c r="J149" s="36">
        <f>SUMIFS(СВЦЭМ!$C$33:$C$776,СВЦЭМ!$A$33:$A$776,$A149,СВЦЭМ!$B$33:$B$776,J$119)+'СЕТ СН'!$I$9+СВЦЭМ!$D$10+'СЕТ СН'!$I$5-'СЕТ СН'!$I$17</f>
        <v>3349.7795027800003</v>
      </c>
      <c r="K149" s="36">
        <f>SUMIFS(СВЦЭМ!$C$33:$C$776,СВЦЭМ!$A$33:$A$776,$A149,СВЦЭМ!$B$33:$B$776,K$119)+'СЕТ СН'!$I$9+СВЦЭМ!$D$10+'СЕТ СН'!$I$5-'СЕТ СН'!$I$17</f>
        <v>3354.1210851000001</v>
      </c>
      <c r="L149" s="36">
        <f>SUMIFS(СВЦЭМ!$C$33:$C$776,СВЦЭМ!$A$33:$A$776,$A149,СВЦЭМ!$B$33:$B$776,L$119)+'СЕТ СН'!$I$9+СВЦЭМ!$D$10+'СЕТ СН'!$I$5-'СЕТ СН'!$I$17</f>
        <v>3348.3954168400001</v>
      </c>
      <c r="M149" s="36">
        <f>SUMIFS(СВЦЭМ!$C$33:$C$776,СВЦЭМ!$A$33:$A$776,$A149,СВЦЭМ!$B$33:$B$776,M$119)+'СЕТ СН'!$I$9+СВЦЭМ!$D$10+'СЕТ СН'!$I$5-'СЕТ СН'!$I$17</f>
        <v>3321.5066837499999</v>
      </c>
      <c r="N149" s="36">
        <f>SUMIFS(СВЦЭМ!$C$33:$C$776,СВЦЭМ!$A$33:$A$776,$A149,СВЦЭМ!$B$33:$B$776,N$119)+'СЕТ СН'!$I$9+СВЦЭМ!$D$10+'СЕТ СН'!$I$5-'СЕТ СН'!$I$17</f>
        <v>3309.6887852499999</v>
      </c>
      <c r="O149" s="36">
        <f>SUMIFS(СВЦЭМ!$C$33:$C$776,СВЦЭМ!$A$33:$A$776,$A149,СВЦЭМ!$B$33:$B$776,O$119)+'СЕТ СН'!$I$9+СВЦЭМ!$D$10+'СЕТ СН'!$I$5-'СЕТ СН'!$I$17</f>
        <v>3291.4715252300002</v>
      </c>
      <c r="P149" s="36">
        <f>SUMIFS(СВЦЭМ!$C$33:$C$776,СВЦЭМ!$A$33:$A$776,$A149,СВЦЭМ!$B$33:$B$776,P$119)+'СЕТ СН'!$I$9+СВЦЭМ!$D$10+'СЕТ СН'!$I$5-'СЕТ СН'!$I$17</f>
        <v>3298.8277212399998</v>
      </c>
      <c r="Q149" s="36">
        <f>SUMIFS(СВЦЭМ!$C$33:$C$776,СВЦЭМ!$A$33:$A$776,$A149,СВЦЭМ!$B$33:$B$776,Q$119)+'СЕТ СН'!$I$9+СВЦЭМ!$D$10+'СЕТ СН'!$I$5-'СЕТ СН'!$I$17</f>
        <v>3304.9405255000001</v>
      </c>
      <c r="R149" s="36">
        <f>SUMIFS(СВЦЭМ!$C$33:$C$776,СВЦЭМ!$A$33:$A$776,$A149,СВЦЭМ!$B$33:$B$776,R$119)+'СЕТ СН'!$I$9+СВЦЭМ!$D$10+'СЕТ СН'!$I$5-'СЕТ СН'!$I$17</f>
        <v>3269.6004373800001</v>
      </c>
      <c r="S149" s="36">
        <f>SUMIFS(СВЦЭМ!$C$33:$C$776,СВЦЭМ!$A$33:$A$776,$A149,СВЦЭМ!$B$33:$B$776,S$119)+'СЕТ СН'!$I$9+СВЦЭМ!$D$10+'СЕТ СН'!$I$5-'СЕТ СН'!$I$17</f>
        <v>3275.8496813199999</v>
      </c>
      <c r="T149" s="36">
        <f>SUMIFS(СВЦЭМ!$C$33:$C$776,СВЦЭМ!$A$33:$A$776,$A149,СВЦЭМ!$B$33:$B$776,T$119)+'СЕТ СН'!$I$9+СВЦЭМ!$D$10+'СЕТ СН'!$I$5-'СЕТ СН'!$I$17</f>
        <v>3287.8374056100001</v>
      </c>
      <c r="U149" s="36">
        <f>SUMIFS(СВЦЭМ!$C$33:$C$776,СВЦЭМ!$A$33:$A$776,$A149,СВЦЭМ!$B$33:$B$776,U$119)+'СЕТ СН'!$I$9+СВЦЭМ!$D$10+'СЕТ СН'!$I$5-'СЕТ СН'!$I$17</f>
        <v>3315.02024196</v>
      </c>
      <c r="V149" s="36">
        <f>SUMIFS(СВЦЭМ!$C$33:$C$776,СВЦЭМ!$A$33:$A$776,$A149,СВЦЭМ!$B$33:$B$776,V$119)+'СЕТ СН'!$I$9+СВЦЭМ!$D$10+'СЕТ СН'!$I$5-'СЕТ СН'!$I$17</f>
        <v>3323.2075674799999</v>
      </c>
      <c r="W149" s="36">
        <f>SUMIFS(СВЦЭМ!$C$33:$C$776,СВЦЭМ!$A$33:$A$776,$A149,СВЦЭМ!$B$33:$B$776,W$119)+'СЕТ СН'!$I$9+СВЦЭМ!$D$10+'СЕТ СН'!$I$5-'СЕТ СН'!$I$17</f>
        <v>3315.1630627899999</v>
      </c>
      <c r="X149" s="36">
        <f>SUMIFS(СВЦЭМ!$C$33:$C$776,СВЦЭМ!$A$33:$A$776,$A149,СВЦЭМ!$B$33:$B$776,X$119)+'СЕТ СН'!$I$9+СВЦЭМ!$D$10+'СЕТ СН'!$I$5-'СЕТ СН'!$I$17</f>
        <v>3284.7938426400001</v>
      </c>
      <c r="Y149" s="36">
        <f>SUMIFS(СВЦЭМ!$C$33:$C$776,СВЦЭМ!$A$33:$A$776,$A149,СВЦЭМ!$B$33:$B$776,Y$119)+'СЕТ СН'!$I$9+СВЦЭМ!$D$10+'СЕТ СН'!$I$5-'СЕТ СН'!$I$17</f>
        <v>3263.1580736599999</v>
      </c>
    </row>
    <row r="150" spans="1:26" ht="15.75" hidden="1" customHeight="1" x14ac:dyDescent="0.2">
      <c r="A150" s="35">
        <f t="shared" si="3"/>
        <v>43739</v>
      </c>
      <c r="B150" s="36">
        <f>SUMIFS(СВЦЭМ!$C$33:$C$776,СВЦЭМ!$A$33:$A$776,$A150,СВЦЭМ!$B$33:$B$776,B$119)+'СЕТ СН'!$I$9+СВЦЭМ!$D$10+'СЕТ СН'!$I$5-'СЕТ СН'!$I$17</f>
        <v>2721.2274639100001</v>
      </c>
      <c r="C150" s="36">
        <f>SUMIFS(СВЦЭМ!$C$33:$C$776,СВЦЭМ!$A$33:$A$776,$A150,СВЦЭМ!$B$33:$B$776,C$119)+'СЕТ СН'!$I$9+СВЦЭМ!$D$10+'СЕТ СН'!$I$5-'СЕТ СН'!$I$17</f>
        <v>2721.2274639100001</v>
      </c>
      <c r="D150" s="36">
        <f>SUMIFS(СВЦЭМ!$C$33:$C$776,СВЦЭМ!$A$33:$A$776,$A150,СВЦЭМ!$B$33:$B$776,D$119)+'СЕТ СН'!$I$9+СВЦЭМ!$D$10+'СЕТ СН'!$I$5-'СЕТ СН'!$I$17</f>
        <v>2721.2274639100001</v>
      </c>
      <c r="E150" s="36">
        <f>SUMIFS(СВЦЭМ!$C$33:$C$776,СВЦЭМ!$A$33:$A$776,$A150,СВЦЭМ!$B$33:$B$776,E$119)+'СЕТ СН'!$I$9+СВЦЭМ!$D$10+'СЕТ СН'!$I$5-'СЕТ СН'!$I$17</f>
        <v>2721.2274639100001</v>
      </c>
      <c r="F150" s="36">
        <f>SUMIFS(СВЦЭМ!$C$33:$C$776,СВЦЭМ!$A$33:$A$776,$A150,СВЦЭМ!$B$33:$B$776,F$119)+'СЕТ СН'!$I$9+СВЦЭМ!$D$10+'СЕТ СН'!$I$5-'СЕТ СН'!$I$17</f>
        <v>2721.2274639100001</v>
      </c>
      <c r="G150" s="36">
        <f>SUMIFS(СВЦЭМ!$C$33:$C$776,СВЦЭМ!$A$33:$A$776,$A150,СВЦЭМ!$B$33:$B$776,G$119)+'СЕТ СН'!$I$9+СВЦЭМ!$D$10+'СЕТ СН'!$I$5-'СЕТ СН'!$I$17</f>
        <v>2721.2274639100001</v>
      </c>
      <c r="H150" s="36">
        <f>SUMIFS(СВЦЭМ!$C$33:$C$776,СВЦЭМ!$A$33:$A$776,$A150,СВЦЭМ!$B$33:$B$776,H$119)+'СЕТ СН'!$I$9+СВЦЭМ!$D$10+'СЕТ СН'!$I$5-'СЕТ СН'!$I$17</f>
        <v>2721.2274639100001</v>
      </c>
      <c r="I150" s="36">
        <f>SUMIFS(СВЦЭМ!$C$33:$C$776,СВЦЭМ!$A$33:$A$776,$A150,СВЦЭМ!$B$33:$B$776,I$119)+'СЕТ СН'!$I$9+СВЦЭМ!$D$10+'СЕТ СН'!$I$5-'СЕТ СН'!$I$17</f>
        <v>2721.2274639100001</v>
      </c>
      <c r="J150" s="36">
        <f>SUMIFS(СВЦЭМ!$C$33:$C$776,СВЦЭМ!$A$33:$A$776,$A150,СВЦЭМ!$B$33:$B$776,J$119)+'СЕТ СН'!$I$9+СВЦЭМ!$D$10+'СЕТ СН'!$I$5-'СЕТ СН'!$I$17</f>
        <v>2721.2274639100001</v>
      </c>
      <c r="K150" s="36">
        <f>SUMIFS(СВЦЭМ!$C$33:$C$776,СВЦЭМ!$A$33:$A$776,$A150,СВЦЭМ!$B$33:$B$776,K$119)+'СЕТ СН'!$I$9+СВЦЭМ!$D$10+'СЕТ СН'!$I$5-'СЕТ СН'!$I$17</f>
        <v>2721.2274639100001</v>
      </c>
      <c r="L150" s="36">
        <f>SUMIFS(СВЦЭМ!$C$33:$C$776,СВЦЭМ!$A$33:$A$776,$A150,СВЦЭМ!$B$33:$B$776,L$119)+'СЕТ СН'!$I$9+СВЦЭМ!$D$10+'СЕТ СН'!$I$5-'СЕТ СН'!$I$17</f>
        <v>2721.2274639100001</v>
      </c>
      <c r="M150" s="36">
        <f>SUMIFS(СВЦЭМ!$C$33:$C$776,СВЦЭМ!$A$33:$A$776,$A150,СВЦЭМ!$B$33:$B$776,M$119)+'СЕТ СН'!$I$9+СВЦЭМ!$D$10+'СЕТ СН'!$I$5-'СЕТ СН'!$I$17</f>
        <v>2721.2274639100001</v>
      </c>
      <c r="N150" s="36">
        <f>SUMIFS(СВЦЭМ!$C$33:$C$776,СВЦЭМ!$A$33:$A$776,$A150,СВЦЭМ!$B$33:$B$776,N$119)+'СЕТ СН'!$I$9+СВЦЭМ!$D$10+'СЕТ СН'!$I$5-'СЕТ СН'!$I$17</f>
        <v>2721.2274639100001</v>
      </c>
      <c r="O150" s="36">
        <f>SUMIFS(СВЦЭМ!$C$33:$C$776,СВЦЭМ!$A$33:$A$776,$A150,СВЦЭМ!$B$33:$B$776,O$119)+'СЕТ СН'!$I$9+СВЦЭМ!$D$10+'СЕТ СН'!$I$5-'СЕТ СН'!$I$17</f>
        <v>2721.2274639100001</v>
      </c>
      <c r="P150" s="36">
        <f>SUMIFS(СВЦЭМ!$C$33:$C$776,СВЦЭМ!$A$33:$A$776,$A150,СВЦЭМ!$B$33:$B$776,P$119)+'СЕТ СН'!$I$9+СВЦЭМ!$D$10+'СЕТ СН'!$I$5-'СЕТ СН'!$I$17</f>
        <v>2721.2274639100001</v>
      </c>
      <c r="Q150" s="36">
        <f>SUMIFS(СВЦЭМ!$C$33:$C$776,СВЦЭМ!$A$33:$A$776,$A150,СВЦЭМ!$B$33:$B$776,Q$119)+'СЕТ СН'!$I$9+СВЦЭМ!$D$10+'СЕТ СН'!$I$5-'СЕТ СН'!$I$17</f>
        <v>2721.2274639100001</v>
      </c>
      <c r="R150" s="36">
        <f>SUMIFS(СВЦЭМ!$C$33:$C$776,СВЦЭМ!$A$33:$A$776,$A150,СВЦЭМ!$B$33:$B$776,R$119)+'СЕТ СН'!$I$9+СВЦЭМ!$D$10+'СЕТ СН'!$I$5-'СЕТ СН'!$I$17</f>
        <v>2721.2274639100001</v>
      </c>
      <c r="S150" s="36">
        <f>SUMIFS(СВЦЭМ!$C$33:$C$776,СВЦЭМ!$A$33:$A$776,$A150,СВЦЭМ!$B$33:$B$776,S$119)+'СЕТ СН'!$I$9+СВЦЭМ!$D$10+'СЕТ СН'!$I$5-'СЕТ СН'!$I$17</f>
        <v>2721.2274639100001</v>
      </c>
      <c r="T150" s="36">
        <f>SUMIFS(СВЦЭМ!$C$33:$C$776,СВЦЭМ!$A$33:$A$776,$A150,СВЦЭМ!$B$33:$B$776,T$119)+'СЕТ СН'!$I$9+СВЦЭМ!$D$10+'СЕТ СН'!$I$5-'СЕТ СН'!$I$17</f>
        <v>2721.2274639100001</v>
      </c>
      <c r="U150" s="36">
        <f>SUMIFS(СВЦЭМ!$C$33:$C$776,СВЦЭМ!$A$33:$A$776,$A150,СВЦЭМ!$B$33:$B$776,U$119)+'СЕТ СН'!$I$9+СВЦЭМ!$D$10+'СЕТ СН'!$I$5-'СЕТ СН'!$I$17</f>
        <v>2721.2274639100001</v>
      </c>
      <c r="V150" s="36">
        <f>SUMIFS(СВЦЭМ!$C$33:$C$776,СВЦЭМ!$A$33:$A$776,$A150,СВЦЭМ!$B$33:$B$776,V$119)+'СЕТ СН'!$I$9+СВЦЭМ!$D$10+'СЕТ СН'!$I$5-'СЕТ СН'!$I$17</f>
        <v>2721.2274639100001</v>
      </c>
      <c r="W150" s="36">
        <f>SUMIFS(СВЦЭМ!$C$33:$C$776,СВЦЭМ!$A$33:$A$776,$A150,СВЦЭМ!$B$33:$B$776,W$119)+'СЕТ СН'!$I$9+СВЦЭМ!$D$10+'СЕТ СН'!$I$5-'СЕТ СН'!$I$17</f>
        <v>2721.2274639100001</v>
      </c>
      <c r="X150" s="36">
        <f>SUMIFS(СВЦЭМ!$C$33:$C$776,СВЦЭМ!$A$33:$A$776,$A150,СВЦЭМ!$B$33:$B$776,X$119)+'СЕТ СН'!$I$9+СВЦЭМ!$D$10+'СЕТ СН'!$I$5-'СЕТ СН'!$I$17</f>
        <v>2721.2274639100001</v>
      </c>
      <c r="Y150" s="36">
        <f>SUMIFS(СВЦЭМ!$C$33:$C$776,СВЦЭМ!$A$33:$A$776,$A150,СВЦЭМ!$B$33:$B$776,Y$119)+'СЕТ СН'!$I$9+СВЦЭМ!$D$10+'СЕТ СН'!$I$5-'СЕТ СН'!$I$17</f>
        <v>2721.2274639100001</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32" t="s">
        <v>77</v>
      </c>
      <c r="B153" s="132"/>
      <c r="C153" s="132"/>
      <c r="D153" s="132"/>
      <c r="E153" s="132"/>
      <c r="F153" s="132"/>
      <c r="G153" s="132"/>
      <c r="H153" s="132"/>
      <c r="I153" s="132"/>
      <c r="J153" s="132"/>
      <c r="K153" s="132"/>
      <c r="L153" s="132"/>
      <c r="M153" s="132"/>
      <c r="N153" s="133" t="s">
        <v>29</v>
      </c>
      <c r="O153" s="133"/>
      <c r="P153" s="133"/>
      <c r="Q153" s="133"/>
      <c r="R153" s="133"/>
      <c r="S153" s="133"/>
      <c r="T153" s="133"/>
      <c r="U153" s="133"/>
      <c r="V153" s="39"/>
      <c r="W153" s="39"/>
      <c r="X153" s="39"/>
      <c r="Y153" s="39"/>
      <c r="Z153" s="39"/>
    </row>
    <row r="154" spans="1:26" ht="15.75" x14ac:dyDescent="0.2">
      <c r="A154" s="132"/>
      <c r="B154" s="132"/>
      <c r="C154" s="132"/>
      <c r="D154" s="132"/>
      <c r="E154" s="132"/>
      <c r="F154" s="132"/>
      <c r="G154" s="132"/>
      <c r="H154" s="132"/>
      <c r="I154" s="132"/>
      <c r="J154" s="132"/>
      <c r="K154" s="132"/>
      <c r="L154" s="132"/>
      <c r="M154" s="132"/>
      <c r="N154" s="134" t="s">
        <v>0</v>
      </c>
      <c r="O154" s="134"/>
      <c r="P154" s="134" t="s">
        <v>1</v>
      </c>
      <c r="Q154" s="134"/>
      <c r="R154" s="134" t="s">
        <v>2</v>
      </c>
      <c r="S154" s="134"/>
      <c r="T154" s="134" t="s">
        <v>3</v>
      </c>
      <c r="U154" s="134"/>
      <c r="V154" s="39"/>
      <c r="W154" s="39"/>
      <c r="X154" s="39"/>
      <c r="Y154" s="39"/>
      <c r="Z154" s="39"/>
    </row>
    <row r="155" spans="1:26" ht="15.75" customHeight="1" x14ac:dyDescent="0.2">
      <c r="A155" s="132"/>
      <c r="B155" s="132"/>
      <c r="C155" s="132"/>
      <c r="D155" s="132"/>
      <c r="E155" s="132"/>
      <c r="F155" s="132"/>
      <c r="G155" s="132"/>
      <c r="H155" s="132"/>
      <c r="I155" s="132"/>
      <c r="J155" s="132"/>
      <c r="K155" s="132"/>
      <c r="L155" s="132"/>
      <c r="M155" s="132"/>
      <c r="N155" s="135">
        <f>СВЦЭМ!$D$12+'СЕТ СН'!$F$10-'СЕТ СН'!$F$18</f>
        <v>477505.9417475728</v>
      </c>
      <c r="O155" s="136"/>
      <c r="P155" s="135">
        <f>СВЦЭМ!$D$12+'СЕТ СН'!$F$10-'СЕТ СН'!$G$18</f>
        <v>477505.9417475728</v>
      </c>
      <c r="Q155" s="136"/>
      <c r="R155" s="135">
        <f>СВЦЭМ!$D$12+'СЕТ СН'!$F$10-'СЕТ СН'!$H$18</f>
        <v>477505.9417475728</v>
      </c>
      <c r="S155" s="136"/>
      <c r="T155" s="135">
        <f>СВЦЭМ!$D$12+'СЕТ СН'!$F$10-'СЕТ СН'!$I$18</f>
        <v>477505.9417475728</v>
      </c>
      <c r="U155" s="136"/>
      <c r="V155" s="40"/>
      <c r="W155" s="40"/>
      <c r="X155" s="40"/>
      <c r="Y155" s="30"/>
    </row>
    <row r="156" spans="1:26" x14ac:dyDescent="0.25">
      <c r="A156" s="130"/>
      <c r="B156" s="130"/>
      <c r="C156" s="130"/>
      <c r="D156" s="130"/>
      <c r="E156" s="130"/>
      <c r="F156" s="131"/>
      <c r="G156" s="131"/>
      <c r="H156" s="131"/>
      <c r="I156" s="131"/>
      <c r="J156" s="131"/>
      <c r="K156" s="131"/>
      <c r="L156" s="131"/>
      <c r="M156" s="131"/>
    </row>
  </sheetData>
  <sheetProtection password="CF36" sheet="1" objects="1" scenarios="1" formatCells="0" formatColumns="0" formatRows="0" insertColumns="0" insertRows="0" insertHyperlinks="0" deleteColumns="0" deleteRows="0" sort="0" autoFilter="0" pivotTables="0"/>
  <mergeCells count="26">
    <mergeCell ref="A153:M155"/>
    <mergeCell ref="N153:U153"/>
    <mergeCell ref="N154:O154"/>
    <mergeCell ref="P154:Q154"/>
    <mergeCell ref="R154:S154"/>
    <mergeCell ref="T154:U154"/>
    <mergeCell ref="N155:O155"/>
    <mergeCell ref="P155:Q155"/>
    <mergeCell ref="R155:S155"/>
    <mergeCell ref="T155:U155"/>
    <mergeCell ref="B117:Y118"/>
    <mergeCell ref="A81:A83"/>
    <mergeCell ref="B81:Y82"/>
    <mergeCell ref="A45:A47"/>
    <mergeCell ref="B45:Y46"/>
    <mergeCell ref="A117:A119"/>
    <mergeCell ref="A156:E156"/>
    <mergeCell ref="F156:G156"/>
    <mergeCell ref="H156:I156"/>
    <mergeCell ref="J156:K156"/>
    <mergeCell ref="L156:M15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1.25" defaultRowHeight="15" x14ac:dyDescent="0.25"/>
  <cols>
    <col min="1" max="25" width="11.25" style="41"/>
    <col min="26" max="16384" width="11.25" style="30"/>
  </cols>
  <sheetData>
    <row r="1" spans="1:27" ht="37.5" customHeight="1" x14ac:dyDescent="0.2">
      <c r="A1" s="119"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сентябрь 2019г.</v>
      </c>
      <c r="B1" s="119"/>
      <c r="C1" s="119"/>
      <c r="D1" s="119"/>
      <c r="E1" s="119"/>
      <c r="F1" s="119"/>
      <c r="G1" s="119"/>
      <c r="H1" s="119"/>
      <c r="I1" s="119"/>
      <c r="J1" s="119"/>
      <c r="K1" s="119"/>
      <c r="L1" s="119"/>
      <c r="M1" s="119"/>
      <c r="N1" s="119"/>
      <c r="O1" s="119"/>
      <c r="P1" s="119"/>
      <c r="Q1" s="119"/>
      <c r="R1" s="119"/>
      <c r="S1" s="119"/>
      <c r="T1" s="119"/>
      <c r="U1" s="119"/>
      <c r="V1" s="119"/>
      <c r="W1" s="119"/>
      <c r="X1" s="119"/>
      <c r="Y1" s="119"/>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0" t="s">
        <v>39</v>
      </c>
      <c r="B3" s="120"/>
      <c r="C3" s="120"/>
      <c r="D3" s="120"/>
      <c r="E3" s="120"/>
      <c r="F3" s="120"/>
      <c r="G3" s="120"/>
      <c r="H3" s="120"/>
      <c r="I3" s="120"/>
      <c r="J3" s="120"/>
      <c r="K3" s="120"/>
      <c r="L3" s="120"/>
      <c r="M3" s="120"/>
      <c r="N3" s="120"/>
      <c r="O3" s="120"/>
      <c r="P3" s="120"/>
      <c r="Q3" s="120"/>
      <c r="R3" s="120"/>
      <c r="S3" s="120"/>
      <c r="T3" s="120"/>
      <c r="U3" s="120"/>
      <c r="V3" s="120"/>
      <c r="W3" s="120"/>
      <c r="X3" s="120"/>
      <c r="Y3" s="120"/>
    </row>
    <row r="4" spans="1:27" ht="33" customHeight="1" x14ac:dyDescent="0.2">
      <c r="A4" s="137" t="s">
        <v>9</v>
      </c>
      <c r="B4" s="137"/>
      <c r="C4" s="137"/>
      <c r="D4" s="137"/>
      <c r="E4" s="137"/>
      <c r="F4" s="137"/>
      <c r="G4" s="137"/>
      <c r="H4" s="137"/>
      <c r="I4" s="137"/>
      <c r="J4" s="137"/>
      <c r="K4" s="137"/>
      <c r="L4" s="137"/>
      <c r="M4" s="137"/>
      <c r="N4" s="137"/>
      <c r="O4" s="137"/>
      <c r="P4" s="137"/>
      <c r="Q4" s="137"/>
      <c r="R4" s="137"/>
      <c r="S4" s="137"/>
      <c r="T4" s="137"/>
      <c r="U4" s="137"/>
      <c r="V4" s="137"/>
      <c r="W4" s="137"/>
      <c r="X4" s="137"/>
      <c r="Y4" s="137"/>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1" t="s">
        <v>7</v>
      </c>
      <c r="B9" s="124" t="s">
        <v>72</v>
      </c>
      <c r="C9" s="125"/>
      <c r="D9" s="125"/>
      <c r="E9" s="125"/>
      <c r="F9" s="125"/>
      <c r="G9" s="125"/>
      <c r="H9" s="125"/>
      <c r="I9" s="125"/>
      <c r="J9" s="125"/>
      <c r="K9" s="125"/>
      <c r="L9" s="125"/>
      <c r="M9" s="125"/>
      <c r="N9" s="125"/>
      <c r="O9" s="125"/>
      <c r="P9" s="125"/>
      <c r="Q9" s="125"/>
      <c r="R9" s="125"/>
      <c r="S9" s="125"/>
      <c r="T9" s="125"/>
      <c r="U9" s="125"/>
      <c r="V9" s="125"/>
      <c r="W9" s="125"/>
      <c r="X9" s="125"/>
      <c r="Y9" s="126"/>
    </row>
    <row r="10" spans="1:27" ht="12.75" x14ac:dyDescent="0.2">
      <c r="A10" s="122"/>
      <c r="B10" s="127"/>
      <c r="C10" s="128"/>
      <c r="D10" s="128"/>
      <c r="E10" s="128"/>
      <c r="F10" s="128"/>
      <c r="G10" s="128"/>
      <c r="H10" s="128"/>
      <c r="I10" s="128"/>
      <c r="J10" s="128"/>
      <c r="K10" s="128"/>
      <c r="L10" s="128"/>
      <c r="M10" s="128"/>
      <c r="N10" s="128"/>
      <c r="O10" s="128"/>
      <c r="P10" s="128"/>
      <c r="Q10" s="128"/>
      <c r="R10" s="128"/>
      <c r="S10" s="128"/>
      <c r="T10" s="128"/>
      <c r="U10" s="128"/>
      <c r="V10" s="128"/>
      <c r="W10" s="128"/>
      <c r="X10" s="128"/>
      <c r="Y10" s="129"/>
    </row>
    <row r="11" spans="1:27" ht="12.75" customHeight="1" x14ac:dyDescent="0.2">
      <c r="A11" s="123"/>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01.09.2019</v>
      </c>
      <c r="B12" s="36">
        <f>SUMIFS(СВЦЭМ!$C$33:$C$776,СВЦЭМ!$A$33:$A$776,$A12,СВЦЭМ!$B$33:$B$776,B$11)+'СЕТ СН'!$F$9+СВЦЭМ!$D$10+'СЕТ СН'!$F$6-'СЕТ СН'!$F$19</f>
        <v>754.01132792999999</v>
      </c>
      <c r="C12" s="36">
        <f>SUMIFS(СВЦЭМ!$C$33:$C$776,СВЦЭМ!$A$33:$A$776,$A12,СВЦЭМ!$B$33:$B$776,C$11)+'СЕТ СН'!$F$9+СВЦЭМ!$D$10+'СЕТ СН'!$F$6-'СЕТ СН'!$F$19</f>
        <v>786.69793035999999</v>
      </c>
      <c r="D12" s="36">
        <f>SUMIFS(СВЦЭМ!$C$33:$C$776,СВЦЭМ!$A$33:$A$776,$A12,СВЦЭМ!$B$33:$B$776,D$11)+'СЕТ СН'!$F$9+СВЦЭМ!$D$10+'СЕТ СН'!$F$6-'СЕТ СН'!$F$19</f>
        <v>810.74494053000001</v>
      </c>
      <c r="E12" s="36">
        <f>SUMIFS(СВЦЭМ!$C$33:$C$776,СВЦЭМ!$A$33:$A$776,$A12,СВЦЭМ!$B$33:$B$776,E$11)+'СЕТ СН'!$F$9+СВЦЭМ!$D$10+'СЕТ СН'!$F$6-'СЕТ СН'!$F$19</f>
        <v>835.76784318</v>
      </c>
      <c r="F12" s="36">
        <f>SUMIFS(СВЦЭМ!$C$33:$C$776,СВЦЭМ!$A$33:$A$776,$A12,СВЦЭМ!$B$33:$B$776,F$11)+'СЕТ СН'!$F$9+СВЦЭМ!$D$10+'СЕТ СН'!$F$6-'СЕТ СН'!$F$19</f>
        <v>841.66032676999998</v>
      </c>
      <c r="G12" s="36">
        <f>SUMIFS(СВЦЭМ!$C$33:$C$776,СВЦЭМ!$A$33:$A$776,$A12,СВЦЭМ!$B$33:$B$776,G$11)+'СЕТ СН'!$F$9+СВЦЭМ!$D$10+'СЕТ СН'!$F$6-'СЕТ СН'!$F$19</f>
        <v>832.41496025000004</v>
      </c>
      <c r="H12" s="36">
        <f>SUMIFS(СВЦЭМ!$C$33:$C$776,СВЦЭМ!$A$33:$A$776,$A12,СВЦЭМ!$B$33:$B$776,H$11)+'СЕТ СН'!$F$9+СВЦЭМ!$D$10+'СЕТ СН'!$F$6-'СЕТ СН'!$F$19</f>
        <v>812.01993885000002</v>
      </c>
      <c r="I12" s="36">
        <f>SUMIFS(СВЦЭМ!$C$33:$C$776,СВЦЭМ!$A$33:$A$776,$A12,СВЦЭМ!$B$33:$B$776,I$11)+'СЕТ СН'!$F$9+СВЦЭМ!$D$10+'СЕТ СН'!$F$6-'СЕТ СН'!$F$19</f>
        <v>777.66843102999997</v>
      </c>
      <c r="J12" s="36">
        <f>SUMIFS(СВЦЭМ!$C$33:$C$776,СВЦЭМ!$A$33:$A$776,$A12,СВЦЭМ!$B$33:$B$776,J$11)+'СЕТ СН'!$F$9+СВЦЭМ!$D$10+'СЕТ СН'!$F$6-'СЕТ СН'!$F$19</f>
        <v>734.66478837</v>
      </c>
      <c r="K12" s="36">
        <f>SUMIFS(СВЦЭМ!$C$33:$C$776,СВЦЭМ!$A$33:$A$776,$A12,СВЦЭМ!$B$33:$B$776,K$11)+'СЕТ СН'!$F$9+СВЦЭМ!$D$10+'СЕТ СН'!$F$6-'СЕТ СН'!$F$19</f>
        <v>698.56713726999999</v>
      </c>
      <c r="L12" s="36">
        <f>SUMIFS(СВЦЭМ!$C$33:$C$776,СВЦЭМ!$A$33:$A$776,$A12,СВЦЭМ!$B$33:$B$776,L$11)+'СЕТ СН'!$F$9+СВЦЭМ!$D$10+'СЕТ СН'!$F$6-'СЕТ СН'!$F$19</f>
        <v>696.52675174000001</v>
      </c>
      <c r="M12" s="36">
        <f>SUMIFS(СВЦЭМ!$C$33:$C$776,СВЦЭМ!$A$33:$A$776,$A12,СВЦЭМ!$B$33:$B$776,M$11)+'СЕТ СН'!$F$9+СВЦЭМ!$D$10+'СЕТ СН'!$F$6-'СЕТ СН'!$F$19</f>
        <v>698.35303337999994</v>
      </c>
      <c r="N12" s="36">
        <f>SUMIFS(СВЦЭМ!$C$33:$C$776,СВЦЭМ!$A$33:$A$776,$A12,СВЦЭМ!$B$33:$B$776,N$11)+'СЕТ СН'!$F$9+СВЦЭМ!$D$10+'СЕТ СН'!$F$6-'СЕТ СН'!$F$19</f>
        <v>710.91694504999998</v>
      </c>
      <c r="O12" s="36">
        <f>SUMIFS(СВЦЭМ!$C$33:$C$776,СВЦЭМ!$A$33:$A$776,$A12,СВЦЭМ!$B$33:$B$776,O$11)+'СЕТ СН'!$F$9+СВЦЭМ!$D$10+'СЕТ СН'!$F$6-'СЕТ СН'!$F$19</f>
        <v>713.74379759999999</v>
      </c>
      <c r="P12" s="36">
        <f>SUMIFS(СВЦЭМ!$C$33:$C$776,СВЦЭМ!$A$33:$A$776,$A12,СВЦЭМ!$B$33:$B$776,P$11)+'СЕТ СН'!$F$9+СВЦЭМ!$D$10+'СЕТ СН'!$F$6-'СЕТ СН'!$F$19</f>
        <v>721.20070573999999</v>
      </c>
      <c r="Q12" s="36">
        <f>SUMIFS(СВЦЭМ!$C$33:$C$776,СВЦЭМ!$A$33:$A$776,$A12,СВЦЭМ!$B$33:$B$776,Q$11)+'СЕТ СН'!$F$9+СВЦЭМ!$D$10+'СЕТ СН'!$F$6-'СЕТ СН'!$F$19</f>
        <v>727.13642293999999</v>
      </c>
      <c r="R12" s="36">
        <f>SUMIFS(СВЦЭМ!$C$33:$C$776,СВЦЭМ!$A$33:$A$776,$A12,СВЦЭМ!$B$33:$B$776,R$11)+'СЕТ СН'!$F$9+СВЦЭМ!$D$10+'СЕТ СН'!$F$6-'СЕТ СН'!$F$19</f>
        <v>685.75790460999997</v>
      </c>
      <c r="S12" s="36">
        <f>SUMIFS(СВЦЭМ!$C$33:$C$776,СВЦЭМ!$A$33:$A$776,$A12,СВЦЭМ!$B$33:$B$776,S$11)+'СЕТ СН'!$F$9+СВЦЭМ!$D$10+'СЕТ СН'!$F$6-'СЕТ СН'!$F$19</f>
        <v>651.85280964000003</v>
      </c>
      <c r="T12" s="36">
        <f>SUMIFS(СВЦЭМ!$C$33:$C$776,СВЦЭМ!$A$33:$A$776,$A12,СВЦЭМ!$B$33:$B$776,T$11)+'СЕТ СН'!$F$9+СВЦЭМ!$D$10+'СЕТ СН'!$F$6-'СЕТ СН'!$F$19</f>
        <v>655.95359169999995</v>
      </c>
      <c r="U12" s="36">
        <f>SUMIFS(СВЦЭМ!$C$33:$C$776,СВЦЭМ!$A$33:$A$776,$A12,СВЦЭМ!$B$33:$B$776,U$11)+'СЕТ СН'!$F$9+СВЦЭМ!$D$10+'СЕТ СН'!$F$6-'СЕТ СН'!$F$19</f>
        <v>660.39818857</v>
      </c>
      <c r="V12" s="36">
        <f>SUMIFS(СВЦЭМ!$C$33:$C$776,СВЦЭМ!$A$33:$A$776,$A12,СВЦЭМ!$B$33:$B$776,V$11)+'СЕТ СН'!$F$9+СВЦЭМ!$D$10+'СЕТ СН'!$F$6-'СЕТ СН'!$F$19</f>
        <v>692.13980167</v>
      </c>
      <c r="W12" s="36">
        <f>SUMIFS(СВЦЭМ!$C$33:$C$776,СВЦЭМ!$A$33:$A$776,$A12,СВЦЭМ!$B$33:$B$776,W$11)+'СЕТ СН'!$F$9+СВЦЭМ!$D$10+'СЕТ СН'!$F$6-'СЕТ СН'!$F$19</f>
        <v>678.34426623000002</v>
      </c>
      <c r="X12" s="36">
        <f>SUMIFS(СВЦЭМ!$C$33:$C$776,СВЦЭМ!$A$33:$A$776,$A12,СВЦЭМ!$B$33:$B$776,X$11)+'СЕТ СН'!$F$9+СВЦЭМ!$D$10+'СЕТ СН'!$F$6-'СЕТ СН'!$F$19</f>
        <v>647.14439670000002</v>
      </c>
      <c r="Y12" s="36">
        <f>SUMIFS(СВЦЭМ!$C$33:$C$776,СВЦЭМ!$A$33:$A$776,$A12,СВЦЭМ!$B$33:$B$776,Y$11)+'СЕТ СН'!$F$9+СВЦЭМ!$D$10+'СЕТ СН'!$F$6-'СЕТ СН'!$F$19</f>
        <v>692.20421767000005</v>
      </c>
      <c r="AA12" s="37"/>
    </row>
    <row r="13" spans="1:27" ht="15.75" x14ac:dyDescent="0.2">
      <c r="A13" s="35">
        <f>A12+1</f>
        <v>43710</v>
      </c>
      <c r="B13" s="36">
        <f>SUMIFS(СВЦЭМ!$C$33:$C$776,СВЦЭМ!$A$33:$A$776,$A13,СВЦЭМ!$B$33:$B$776,B$11)+'СЕТ СН'!$F$9+СВЦЭМ!$D$10+'СЕТ СН'!$F$6-'СЕТ СН'!$F$19</f>
        <v>787.43635921999999</v>
      </c>
      <c r="C13" s="36">
        <f>SUMIFS(СВЦЭМ!$C$33:$C$776,СВЦЭМ!$A$33:$A$776,$A13,СВЦЭМ!$B$33:$B$776,C$11)+'СЕТ СН'!$F$9+СВЦЭМ!$D$10+'СЕТ СН'!$F$6-'СЕТ СН'!$F$19</f>
        <v>796.15146698000001</v>
      </c>
      <c r="D13" s="36">
        <f>SUMIFS(СВЦЭМ!$C$33:$C$776,СВЦЭМ!$A$33:$A$776,$A13,СВЦЭМ!$B$33:$B$776,D$11)+'СЕТ СН'!$F$9+СВЦЭМ!$D$10+'СЕТ СН'!$F$6-'СЕТ СН'!$F$19</f>
        <v>810.30856230999996</v>
      </c>
      <c r="E13" s="36">
        <f>SUMIFS(СВЦЭМ!$C$33:$C$776,СВЦЭМ!$A$33:$A$776,$A13,СВЦЭМ!$B$33:$B$776,E$11)+'СЕТ СН'!$F$9+СВЦЭМ!$D$10+'СЕТ СН'!$F$6-'СЕТ СН'!$F$19</f>
        <v>814.01171799999997</v>
      </c>
      <c r="F13" s="36">
        <f>SUMIFS(СВЦЭМ!$C$33:$C$776,СВЦЭМ!$A$33:$A$776,$A13,СВЦЭМ!$B$33:$B$776,F$11)+'СЕТ СН'!$F$9+СВЦЭМ!$D$10+'СЕТ СН'!$F$6-'СЕТ СН'!$F$19</f>
        <v>842.78689297000005</v>
      </c>
      <c r="G13" s="36">
        <f>SUMIFS(СВЦЭМ!$C$33:$C$776,СВЦЭМ!$A$33:$A$776,$A13,СВЦЭМ!$B$33:$B$776,G$11)+'СЕТ СН'!$F$9+СВЦЭМ!$D$10+'СЕТ СН'!$F$6-'СЕТ СН'!$F$19</f>
        <v>812.86430035000001</v>
      </c>
      <c r="H13" s="36">
        <f>SUMIFS(СВЦЭМ!$C$33:$C$776,СВЦЭМ!$A$33:$A$776,$A13,СВЦЭМ!$B$33:$B$776,H$11)+'СЕТ СН'!$F$9+СВЦЭМ!$D$10+'СЕТ СН'!$F$6-'СЕТ СН'!$F$19</f>
        <v>807.96499970000002</v>
      </c>
      <c r="I13" s="36">
        <f>SUMIFS(СВЦЭМ!$C$33:$C$776,СВЦЭМ!$A$33:$A$776,$A13,СВЦЭМ!$B$33:$B$776,I$11)+'СЕТ СН'!$F$9+СВЦЭМ!$D$10+'СЕТ СН'!$F$6-'СЕТ СН'!$F$19</f>
        <v>812.20888290999994</v>
      </c>
      <c r="J13" s="36">
        <f>SUMIFS(СВЦЭМ!$C$33:$C$776,СВЦЭМ!$A$33:$A$776,$A13,СВЦЭМ!$B$33:$B$776,J$11)+'СЕТ СН'!$F$9+СВЦЭМ!$D$10+'СЕТ СН'!$F$6-'СЕТ СН'!$F$19</f>
        <v>793.03061019999996</v>
      </c>
      <c r="K13" s="36">
        <f>SUMIFS(СВЦЭМ!$C$33:$C$776,СВЦЭМ!$A$33:$A$776,$A13,СВЦЭМ!$B$33:$B$776,K$11)+'СЕТ СН'!$F$9+СВЦЭМ!$D$10+'СЕТ СН'!$F$6-'СЕТ СН'!$F$19</f>
        <v>753.79908176000004</v>
      </c>
      <c r="L13" s="36">
        <f>SUMIFS(СВЦЭМ!$C$33:$C$776,СВЦЭМ!$A$33:$A$776,$A13,СВЦЭМ!$B$33:$B$776,L$11)+'СЕТ СН'!$F$9+СВЦЭМ!$D$10+'СЕТ СН'!$F$6-'СЕТ СН'!$F$19</f>
        <v>756.63478824000003</v>
      </c>
      <c r="M13" s="36">
        <f>SUMIFS(СВЦЭМ!$C$33:$C$776,СВЦЭМ!$A$33:$A$776,$A13,СВЦЭМ!$B$33:$B$776,M$11)+'СЕТ СН'!$F$9+СВЦЭМ!$D$10+'СЕТ СН'!$F$6-'СЕТ СН'!$F$19</f>
        <v>763.06163024</v>
      </c>
      <c r="N13" s="36">
        <f>SUMIFS(СВЦЭМ!$C$33:$C$776,СВЦЭМ!$A$33:$A$776,$A13,СВЦЭМ!$B$33:$B$776,N$11)+'СЕТ СН'!$F$9+СВЦЭМ!$D$10+'СЕТ СН'!$F$6-'СЕТ СН'!$F$19</f>
        <v>772.72422891999997</v>
      </c>
      <c r="O13" s="36">
        <f>SUMIFS(СВЦЭМ!$C$33:$C$776,СВЦЭМ!$A$33:$A$776,$A13,СВЦЭМ!$B$33:$B$776,O$11)+'СЕТ СН'!$F$9+СВЦЭМ!$D$10+'СЕТ СН'!$F$6-'СЕТ СН'!$F$19</f>
        <v>764.82410866999999</v>
      </c>
      <c r="P13" s="36">
        <f>SUMIFS(СВЦЭМ!$C$33:$C$776,СВЦЭМ!$A$33:$A$776,$A13,СВЦЭМ!$B$33:$B$776,P$11)+'СЕТ СН'!$F$9+СВЦЭМ!$D$10+'СЕТ СН'!$F$6-'СЕТ СН'!$F$19</f>
        <v>764.38687442000003</v>
      </c>
      <c r="Q13" s="36">
        <f>SUMIFS(СВЦЭМ!$C$33:$C$776,СВЦЭМ!$A$33:$A$776,$A13,СВЦЭМ!$B$33:$B$776,Q$11)+'СЕТ СН'!$F$9+СВЦЭМ!$D$10+'СЕТ СН'!$F$6-'СЕТ СН'!$F$19</f>
        <v>765.53717414999994</v>
      </c>
      <c r="R13" s="36">
        <f>SUMIFS(СВЦЭМ!$C$33:$C$776,СВЦЭМ!$A$33:$A$776,$A13,СВЦЭМ!$B$33:$B$776,R$11)+'СЕТ СН'!$F$9+СВЦЭМ!$D$10+'СЕТ СН'!$F$6-'СЕТ СН'!$F$19</f>
        <v>727.76622967000003</v>
      </c>
      <c r="S13" s="36">
        <f>SUMIFS(СВЦЭМ!$C$33:$C$776,СВЦЭМ!$A$33:$A$776,$A13,СВЦЭМ!$B$33:$B$776,S$11)+'СЕТ СН'!$F$9+СВЦЭМ!$D$10+'СЕТ СН'!$F$6-'СЕТ СН'!$F$19</f>
        <v>688.39726541000005</v>
      </c>
      <c r="T13" s="36">
        <f>SUMIFS(СВЦЭМ!$C$33:$C$776,СВЦЭМ!$A$33:$A$776,$A13,СВЦЭМ!$B$33:$B$776,T$11)+'СЕТ СН'!$F$9+СВЦЭМ!$D$10+'СЕТ СН'!$F$6-'СЕТ СН'!$F$19</f>
        <v>688.01059780000003</v>
      </c>
      <c r="U13" s="36">
        <f>SUMIFS(СВЦЭМ!$C$33:$C$776,СВЦЭМ!$A$33:$A$776,$A13,СВЦЭМ!$B$33:$B$776,U$11)+'СЕТ СН'!$F$9+СВЦЭМ!$D$10+'СЕТ СН'!$F$6-'СЕТ СН'!$F$19</f>
        <v>688.10986948000004</v>
      </c>
      <c r="V13" s="36">
        <f>SUMIFS(СВЦЭМ!$C$33:$C$776,СВЦЭМ!$A$33:$A$776,$A13,СВЦЭМ!$B$33:$B$776,V$11)+'СЕТ СН'!$F$9+СВЦЭМ!$D$10+'СЕТ СН'!$F$6-'СЕТ СН'!$F$19</f>
        <v>706.10851199000001</v>
      </c>
      <c r="W13" s="36">
        <f>SUMIFS(СВЦЭМ!$C$33:$C$776,СВЦЭМ!$A$33:$A$776,$A13,СВЦЭМ!$B$33:$B$776,W$11)+'СЕТ СН'!$F$9+СВЦЭМ!$D$10+'СЕТ СН'!$F$6-'СЕТ СН'!$F$19</f>
        <v>691.08848804000002</v>
      </c>
      <c r="X13" s="36">
        <f>SUMIFS(СВЦЭМ!$C$33:$C$776,СВЦЭМ!$A$33:$A$776,$A13,СВЦЭМ!$B$33:$B$776,X$11)+'СЕТ СН'!$F$9+СВЦЭМ!$D$10+'СЕТ СН'!$F$6-'СЕТ СН'!$F$19</f>
        <v>714.32753228000001</v>
      </c>
      <c r="Y13" s="36">
        <f>SUMIFS(СВЦЭМ!$C$33:$C$776,СВЦЭМ!$A$33:$A$776,$A13,СВЦЭМ!$B$33:$B$776,Y$11)+'СЕТ СН'!$F$9+СВЦЭМ!$D$10+'СЕТ СН'!$F$6-'СЕТ СН'!$F$19</f>
        <v>767.67600349999998</v>
      </c>
    </row>
    <row r="14" spans="1:27" ht="15.75" x14ac:dyDescent="0.2">
      <c r="A14" s="35">
        <f t="shared" ref="A14:A42" si="0">A13+1</f>
        <v>43711</v>
      </c>
      <c r="B14" s="36">
        <f>SUMIFS(СВЦЭМ!$C$33:$C$776,СВЦЭМ!$A$33:$A$776,$A14,СВЦЭМ!$B$33:$B$776,B$11)+'СЕТ СН'!$F$9+СВЦЭМ!$D$10+'СЕТ СН'!$F$6-'СЕТ СН'!$F$19</f>
        <v>833.65904974</v>
      </c>
      <c r="C14" s="36">
        <f>SUMIFS(СВЦЭМ!$C$33:$C$776,СВЦЭМ!$A$33:$A$776,$A14,СВЦЭМ!$B$33:$B$776,C$11)+'СЕТ СН'!$F$9+СВЦЭМ!$D$10+'СЕТ СН'!$F$6-'СЕТ СН'!$F$19</f>
        <v>848.44798195999999</v>
      </c>
      <c r="D14" s="36">
        <f>SUMIFS(СВЦЭМ!$C$33:$C$776,СВЦЭМ!$A$33:$A$776,$A14,СВЦЭМ!$B$33:$B$776,D$11)+'СЕТ СН'!$F$9+СВЦЭМ!$D$10+'СЕТ СН'!$F$6-'СЕТ СН'!$F$19</f>
        <v>839.64180164000004</v>
      </c>
      <c r="E14" s="36">
        <f>SUMIFS(СВЦЭМ!$C$33:$C$776,СВЦЭМ!$A$33:$A$776,$A14,СВЦЭМ!$B$33:$B$776,E$11)+'СЕТ СН'!$F$9+СВЦЭМ!$D$10+'СЕТ СН'!$F$6-'СЕТ СН'!$F$19</f>
        <v>830.15932148000002</v>
      </c>
      <c r="F14" s="36">
        <f>SUMIFS(СВЦЭМ!$C$33:$C$776,СВЦЭМ!$A$33:$A$776,$A14,СВЦЭМ!$B$33:$B$776,F$11)+'СЕТ СН'!$F$9+СВЦЭМ!$D$10+'СЕТ СН'!$F$6-'СЕТ СН'!$F$19</f>
        <v>831.32561815999998</v>
      </c>
      <c r="G14" s="36">
        <f>SUMIFS(СВЦЭМ!$C$33:$C$776,СВЦЭМ!$A$33:$A$776,$A14,СВЦЭМ!$B$33:$B$776,G$11)+'СЕТ СН'!$F$9+СВЦЭМ!$D$10+'СЕТ СН'!$F$6-'СЕТ СН'!$F$19</f>
        <v>833.16940278000004</v>
      </c>
      <c r="H14" s="36">
        <f>SUMIFS(СВЦЭМ!$C$33:$C$776,СВЦЭМ!$A$33:$A$776,$A14,СВЦЭМ!$B$33:$B$776,H$11)+'СЕТ СН'!$F$9+СВЦЭМ!$D$10+'СЕТ СН'!$F$6-'СЕТ СН'!$F$19</f>
        <v>830.17076728999996</v>
      </c>
      <c r="I14" s="36">
        <f>SUMIFS(СВЦЭМ!$C$33:$C$776,СВЦЭМ!$A$33:$A$776,$A14,СВЦЭМ!$B$33:$B$776,I$11)+'СЕТ СН'!$F$9+СВЦЭМ!$D$10+'СЕТ СН'!$F$6-'СЕТ СН'!$F$19</f>
        <v>816.92336567999996</v>
      </c>
      <c r="J14" s="36">
        <f>SUMIFS(СВЦЭМ!$C$33:$C$776,СВЦЭМ!$A$33:$A$776,$A14,СВЦЭМ!$B$33:$B$776,J$11)+'СЕТ СН'!$F$9+СВЦЭМ!$D$10+'СЕТ СН'!$F$6-'СЕТ СН'!$F$19</f>
        <v>768.63976333000005</v>
      </c>
      <c r="K14" s="36">
        <f>SUMIFS(СВЦЭМ!$C$33:$C$776,СВЦЭМ!$A$33:$A$776,$A14,СВЦЭМ!$B$33:$B$776,K$11)+'СЕТ СН'!$F$9+СВЦЭМ!$D$10+'СЕТ СН'!$F$6-'СЕТ СН'!$F$19</f>
        <v>772.05879958000003</v>
      </c>
      <c r="L14" s="36">
        <f>SUMIFS(СВЦЭМ!$C$33:$C$776,СВЦЭМ!$A$33:$A$776,$A14,СВЦЭМ!$B$33:$B$776,L$11)+'СЕТ СН'!$F$9+СВЦЭМ!$D$10+'СЕТ СН'!$F$6-'СЕТ СН'!$F$19</f>
        <v>774.05117668000003</v>
      </c>
      <c r="M14" s="36">
        <f>SUMIFS(СВЦЭМ!$C$33:$C$776,СВЦЭМ!$A$33:$A$776,$A14,СВЦЭМ!$B$33:$B$776,M$11)+'СЕТ СН'!$F$9+СВЦЭМ!$D$10+'СЕТ СН'!$F$6-'СЕТ СН'!$F$19</f>
        <v>768.58671701000003</v>
      </c>
      <c r="N14" s="36">
        <f>SUMIFS(СВЦЭМ!$C$33:$C$776,СВЦЭМ!$A$33:$A$776,$A14,СВЦЭМ!$B$33:$B$776,N$11)+'СЕТ СН'!$F$9+СВЦЭМ!$D$10+'СЕТ СН'!$F$6-'СЕТ СН'!$F$19</f>
        <v>766.98980025000003</v>
      </c>
      <c r="O14" s="36">
        <f>SUMIFS(СВЦЭМ!$C$33:$C$776,СВЦЭМ!$A$33:$A$776,$A14,СВЦЭМ!$B$33:$B$776,O$11)+'СЕТ СН'!$F$9+СВЦЭМ!$D$10+'СЕТ СН'!$F$6-'СЕТ СН'!$F$19</f>
        <v>766.70714047000001</v>
      </c>
      <c r="P14" s="36">
        <f>SUMIFS(СВЦЭМ!$C$33:$C$776,СВЦЭМ!$A$33:$A$776,$A14,СВЦЭМ!$B$33:$B$776,P$11)+'СЕТ СН'!$F$9+СВЦЭМ!$D$10+'СЕТ СН'!$F$6-'СЕТ СН'!$F$19</f>
        <v>771.47329430000002</v>
      </c>
      <c r="Q14" s="36">
        <f>SUMIFS(СВЦЭМ!$C$33:$C$776,СВЦЭМ!$A$33:$A$776,$A14,СВЦЭМ!$B$33:$B$776,Q$11)+'СЕТ СН'!$F$9+СВЦЭМ!$D$10+'СЕТ СН'!$F$6-'СЕТ СН'!$F$19</f>
        <v>771.30337084999996</v>
      </c>
      <c r="R14" s="36">
        <f>SUMIFS(СВЦЭМ!$C$33:$C$776,СВЦЭМ!$A$33:$A$776,$A14,СВЦЭМ!$B$33:$B$776,R$11)+'СЕТ СН'!$F$9+СВЦЭМ!$D$10+'СЕТ СН'!$F$6-'СЕТ СН'!$F$19</f>
        <v>725.70804318</v>
      </c>
      <c r="S14" s="36">
        <f>SUMIFS(СВЦЭМ!$C$33:$C$776,СВЦЭМ!$A$33:$A$776,$A14,СВЦЭМ!$B$33:$B$776,S$11)+'СЕТ СН'!$F$9+СВЦЭМ!$D$10+'СЕТ СН'!$F$6-'СЕТ СН'!$F$19</f>
        <v>689.41498571</v>
      </c>
      <c r="T14" s="36">
        <f>SUMIFS(СВЦЭМ!$C$33:$C$776,СВЦЭМ!$A$33:$A$776,$A14,СВЦЭМ!$B$33:$B$776,T$11)+'СЕТ СН'!$F$9+СВЦЭМ!$D$10+'СЕТ СН'!$F$6-'СЕТ СН'!$F$19</f>
        <v>701.38313434999998</v>
      </c>
      <c r="U14" s="36">
        <f>SUMIFS(СВЦЭМ!$C$33:$C$776,СВЦЭМ!$A$33:$A$776,$A14,СВЦЭМ!$B$33:$B$776,U$11)+'СЕТ СН'!$F$9+СВЦЭМ!$D$10+'СЕТ СН'!$F$6-'СЕТ СН'!$F$19</f>
        <v>705.71225798</v>
      </c>
      <c r="V14" s="36">
        <f>SUMIFS(СВЦЭМ!$C$33:$C$776,СВЦЭМ!$A$33:$A$776,$A14,СВЦЭМ!$B$33:$B$776,V$11)+'СЕТ СН'!$F$9+СВЦЭМ!$D$10+'СЕТ СН'!$F$6-'СЕТ СН'!$F$19</f>
        <v>725.59501031000002</v>
      </c>
      <c r="W14" s="36">
        <f>SUMIFS(СВЦЭМ!$C$33:$C$776,СВЦЭМ!$A$33:$A$776,$A14,СВЦЭМ!$B$33:$B$776,W$11)+'СЕТ СН'!$F$9+СВЦЭМ!$D$10+'СЕТ СН'!$F$6-'СЕТ СН'!$F$19</f>
        <v>710.67258732000005</v>
      </c>
      <c r="X14" s="36">
        <f>SUMIFS(СВЦЭМ!$C$33:$C$776,СВЦЭМ!$A$33:$A$776,$A14,СВЦЭМ!$B$33:$B$776,X$11)+'СЕТ СН'!$F$9+СВЦЭМ!$D$10+'СЕТ СН'!$F$6-'СЕТ СН'!$F$19</f>
        <v>684.16443734999996</v>
      </c>
      <c r="Y14" s="36">
        <f>SUMIFS(СВЦЭМ!$C$33:$C$776,СВЦЭМ!$A$33:$A$776,$A14,СВЦЭМ!$B$33:$B$776,Y$11)+'СЕТ СН'!$F$9+СВЦЭМ!$D$10+'СЕТ СН'!$F$6-'СЕТ СН'!$F$19</f>
        <v>762.56295116000001</v>
      </c>
    </row>
    <row r="15" spans="1:27" ht="15.75" x14ac:dyDescent="0.2">
      <c r="A15" s="35">
        <f t="shared" si="0"/>
        <v>43712</v>
      </c>
      <c r="B15" s="36">
        <f>SUMIFS(СВЦЭМ!$C$33:$C$776,СВЦЭМ!$A$33:$A$776,$A15,СВЦЭМ!$B$33:$B$776,B$11)+'СЕТ СН'!$F$9+СВЦЭМ!$D$10+'СЕТ СН'!$F$6-'СЕТ СН'!$F$19</f>
        <v>831.87043789999996</v>
      </c>
      <c r="C15" s="36">
        <f>SUMIFS(СВЦЭМ!$C$33:$C$776,СВЦЭМ!$A$33:$A$776,$A15,СВЦЭМ!$B$33:$B$776,C$11)+'СЕТ СН'!$F$9+СВЦЭМ!$D$10+'СЕТ СН'!$F$6-'СЕТ СН'!$F$19</f>
        <v>838.45495122</v>
      </c>
      <c r="D15" s="36">
        <f>SUMIFS(СВЦЭМ!$C$33:$C$776,СВЦЭМ!$A$33:$A$776,$A15,СВЦЭМ!$B$33:$B$776,D$11)+'СЕТ СН'!$F$9+СВЦЭМ!$D$10+'СЕТ СН'!$F$6-'СЕТ СН'!$F$19</f>
        <v>833.12537100999998</v>
      </c>
      <c r="E15" s="36">
        <f>SUMIFS(СВЦЭМ!$C$33:$C$776,СВЦЭМ!$A$33:$A$776,$A15,СВЦЭМ!$B$33:$B$776,E$11)+'СЕТ СН'!$F$9+СВЦЭМ!$D$10+'СЕТ СН'!$F$6-'СЕТ СН'!$F$19</f>
        <v>827.34437433999994</v>
      </c>
      <c r="F15" s="36">
        <f>SUMIFS(СВЦЭМ!$C$33:$C$776,СВЦЭМ!$A$33:$A$776,$A15,СВЦЭМ!$B$33:$B$776,F$11)+'СЕТ СН'!$F$9+СВЦЭМ!$D$10+'СЕТ СН'!$F$6-'СЕТ СН'!$F$19</f>
        <v>814.40490852000005</v>
      </c>
      <c r="G15" s="36">
        <f>SUMIFS(СВЦЭМ!$C$33:$C$776,СВЦЭМ!$A$33:$A$776,$A15,СВЦЭМ!$B$33:$B$776,G$11)+'СЕТ СН'!$F$9+СВЦЭМ!$D$10+'СЕТ СН'!$F$6-'СЕТ СН'!$F$19</f>
        <v>827.28518096999994</v>
      </c>
      <c r="H15" s="36">
        <f>SUMIFS(СВЦЭМ!$C$33:$C$776,СВЦЭМ!$A$33:$A$776,$A15,СВЦЭМ!$B$33:$B$776,H$11)+'СЕТ СН'!$F$9+СВЦЭМ!$D$10+'СЕТ СН'!$F$6-'СЕТ СН'!$F$19</f>
        <v>796.94524338999997</v>
      </c>
      <c r="I15" s="36">
        <f>SUMIFS(СВЦЭМ!$C$33:$C$776,СВЦЭМ!$A$33:$A$776,$A15,СВЦЭМ!$B$33:$B$776,I$11)+'СЕТ СН'!$F$9+СВЦЭМ!$D$10+'СЕТ СН'!$F$6-'СЕТ СН'!$F$19</f>
        <v>784.22038980000002</v>
      </c>
      <c r="J15" s="36">
        <f>SUMIFS(СВЦЭМ!$C$33:$C$776,СВЦЭМ!$A$33:$A$776,$A15,СВЦЭМ!$B$33:$B$776,J$11)+'СЕТ СН'!$F$9+СВЦЭМ!$D$10+'СЕТ СН'!$F$6-'СЕТ СН'!$F$19</f>
        <v>773.00606327000003</v>
      </c>
      <c r="K15" s="36">
        <f>SUMIFS(СВЦЭМ!$C$33:$C$776,СВЦЭМ!$A$33:$A$776,$A15,СВЦЭМ!$B$33:$B$776,K$11)+'СЕТ СН'!$F$9+СВЦЭМ!$D$10+'СЕТ СН'!$F$6-'СЕТ СН'!$F$19</f>
        <v>780.84225720999996</v>
      </c>
      <c r="L15" s="36">
        <f>SUMIFS(СВЦЭМ!$C$33:$C$776,СВЦЭМ!$A$33:$A$776,$A15,СВЦЭМ!$B$33:$B$776,L$11)+'СЕТ СН'!$F$9+СВЦЭМ!$D$10+'СЕТ СН'!$F$6-'СЕТ СН'!$F$19</f>
        <v>787.06283713000005</v>
      </c>
      <c r="M15" s="36">
        <f>SUMIFS(СВЦЭМ!$C$33:$C$776,СВЦЭМ!$A$33:$A$776,$A15,СВЦЭМ!$B$33:$B$776,M$11)+'СЕТ СН'!$F$9+СВЦЭМ!$D$10+'СЕТ СН'!$F$6-'СЕТ СН'!$F$19</f>
        <v>787.48528865000003</v>
      </c>
      <c r="N15" s="36">
        <f>SUMIFS(СВЦЭМ!$C$33:$C$776,СВЦЭМ!$A$33:$A$776,$A15,СВЦЭМ!$B$33:$B$776,N$11)+'СЕТ СН'!$F$9+СВЦЭМ!$D$10+'СЕТ СН'!$F$6-'СЕТ СН'!$F$19</f>
        <v>785.25788879000004</v>
      </c>
      <c r="O15" s="36">
        <f>SUMIFS(СВЦЭМ!$C$33:$C$776,СВЦЭМ!$A$33:$A$776,$A15,СВЦЭМ!$B$33:$B$776,O$11)+'СЕТ СН'!$F$9+СВЦЭМ!$D$10+'СЕТ СН'!$F$6-'СЕТ СН'!$F$19</f>
        <v>786.82507082999996</v>
      </c>
      <c r="P15" s="36">
        <f>SUMIFS(СВЦЭМ!$C$33:$C$776,СВЦЭМ!$A$33:$A$776,$A15,СВЦЭМ!$B$33:$B$776,P$11)+'СЕТ СН'!$F$9+СВЦЭМ!$D$10+'СЕТ СН'!$F$6-'СЕТ СН'!$F$19</f>
        <v>790.61929270999997</v>
      </c>
      <c r="Q15" s="36">
        <f>SUMIFS(СВЦЭМ!$C$33:$C$776,СВЦЭМ!$A$33:$A$776,$A15,СВЦЭМ!$B$33:$B$776,Q$11)+'СЕТ СН'!$F$9+СВЦЭМ!$D$10+'СЕТ СН'!$F$6-'СЕТ СН'!$F$19</f>
        <v>784.57307058000004</v>
      </c>
      <c r="R15" s="36">
        <f>SUMIFS(СВЦЭМ!$C$33:$C$776,СВЦЭМ!$A$33:$A$776,$A15,СВЦЭМ!$B$33:$B$776,R$11)+'СЕТ СН'!$F$9+СВЦЭМ!$D$10+'СЕТ СН'!$F$6-'СЕТ СН'!$F$19</f>
        <v>736.80642914999999</v>
      </c>
      <c r="S15" s="36">
        <f>SUMIFS(СВЦЭМ!$C$33:$C$776,СВЦЭМ!$A$33:$A$776,$A15,СВЦЭМ!$B$33:$B$776,S$11)+'СЕТ СН'!$F$9+СВЦЭМ!$D$10+'СЕТ СН'!$F$6-'СЕТ СН'!$F$19</f>
        <v>700.30746376000002</v>
      </c>
      <c r="T15" s="36">
        <f>SUMIFS(СВЦЭМ!$C$33:$C$776,СВЦЭМ!$A$33:$A$776,$A15,СВЦЭМ!$B$33:$B$776,T$11)+'СЕТ СН'!$F$9+СВЦЭМ!$D$10+'СЕТ СН'!$F$6-'СЕТ СН'!$F$19</f>
        <v>700.54865792999999</v>
      </c>
      <c r="U15" s="36">
        <f>SUMIFS(СВЦЭМ!$C$33:$C$776,СВЦЭМ!$A$33:$A$776,$A15,СВЦЭМ!$B$33:$B$776,U$11)+'СЕТ СН'!$F$9+СВЦЭМ!$D$10+'СЕТ СН'!$F$6-'СЕТ СН'!$F$19</f>
        <v>702.32818079000003</v>
      </c>
      <c r="V15" s="36">
        <f>SUMIFS(СВЦЭМ!$C$33:$C$776,СВЦЭМ!$A$33:$A$776,$A15,СВЦЭМ!$B$33:$B$776,V$11)+'СЕТ СН'!$F$9+СВЦЭМ!$D$10+'СЕТ СН'!$F$6-'СЕТ СН'!$F$19</f>
        <v>714.34820362000005</v>
      </c>
      <c r="W15" s="36">
        <f>SUMIFS(СВЦЭМ!$C$33:$C$776,СВЦЭМ!$A$33:$A$776,$A15,СВЦЭМ!$B$33:$B$776,W$11)+'СЕТ СН'!$F$9+СВЦЭМ!$D$10+'СЕТ СН'!$F$6-'СЕТ СН'!$F$19</f>
        <v>708.68832454000005</v>
      </c>
      <c r="X15" s="36">
        <f>SUMIFS(СВЦЭМ!$C$33:$C$776,СВЦЭМ!$A$33:$A$776,$A15,СВЦЭМ!$B$33:$B$776,X$11)+'СЕТ СН'!$F$9+СВЦЭМ!$D$10+'СЕТ СН'!$F$6-'СЕТ СН'!$F$19</f>
        <v>690.06548525000005</v>
      </c>
      <c r="Y15" s="36">
        <f>SUMIFS(СВЦЭМ!$C$33:$C$776,СВЦЭМ!$A$33:$A$776,$A15,СВЦЭМ!$B$33:$B$776,Y$11)+'СЕТ СН'!$F$9+СВЦЭМ!$D$10+'СЕТ СН'!$F$6-'СЕТ СН'!$F$19</f>
        <v>752.65173923999998</v>
      </c>
    </row>
    <row r="16" spans="1:27" ht="15.75" x14ac:dyDescent="0.2">
      <c r="A16" s="35">
        <f t="shared" si="0"/>
        <v>43713</v>
      </c>
      <c r="B16" s="36">
        <f>SUMIFS(СВЦЭМ!$C$33:$C$776,СВЦЭМ!$A$33:$A$776,$A16,СВЦЭМ!$B$33:$B$776,B$11)+'СЕТ СН'!$F$9+СВЦЭМ!$D$10+'СЕТ СН'!$F$6-'СЕТ СН'!$F$19</f>
        <v>842.12768584000003</v>
      </c>
      <c r="C16" s="36">
        <f>SUMIFS(СВЦЭМ!$C$33:$C$776,СВЦЭМ!$A$33:$A$776,$A16,СВЦЭМ!$B$33:$B$776,C$11)+'СЕТ СН'!$F$9+СВЦЭМ!$D$10+'СЕТ СН'!$F$6-'СЕТ СН'!$F$19</f>
        <v>835.30484253999998</v>
      </c>
      <c r="D16" s="36">
        <f>SUMIFS(СВЦЭМ!$C$33:$C$776,СВЦЭМ!$A$33:$A$776,$A16,СВЦЭМ!$B$33:$B$776,D$11)+'СЕТ СН'!$F$9+СВЦЭМ!$D$10+'СЕТ СН'!$F$6-'СЕТ СН'!$F$19</f>
        <v>831.10091487</v>
      </c>
      <c r="E16" s="36">
        <f>SUMIFS(СВЦЭМ!$C$33:$C$776,СВЦЭМ!$A$33:$A$776,$A16,СВЦЭМ!$B$33:$B$776,E$11)+'СЕТ СН'!$F$9+СВЦЭМ!$D$10+'СЕТ СН'!$F$6-'СЕТ СН'!$F$19</f>
        <v>840.85194162000005</v>
      </c>
      <c r="F16" s="36">
        <f>SUMIFS(СВЦЭМ!$C$33:$C$776,СВЦЭМ!$A$33:$A$776,$A16,СВЦЭМ!$B$33:$B$776,F$11)+'СЕТ СН'!$F$9+СВЦЭМ!$D$10+'СЕТ СН'!$F$6-'СЕТ СН'!$F$19</f>
        <v>830.48894388999997</v>
      </c>
      <c r="G16" s="36">
        <f>SUMIFS(СВЦЭМ!$C$33:$C$776,СВЦЭМ!$A$33:$A$776,$A16,СВЦЭМ!$B$33:$B$776,G$11)+'СЕТ СН'!$F$9+СВЦЭМ!$D$10+'СЕТ СН'!$F$6-'СЕТ СН'!$F$19</f>
        <v>837.62976015000004</v>
      </c>
      <c r="H16" s="36">
        <f>SUMIFS(СВЦЭМ!$C$33:$C$776,СВЦЭМ!$A$33:$A$776,$A16,СВЦЭМ!$B$33:$B$776,H$11)+'СЕТ СН'!$F$9+СВЦЭМ!$D$10+'СЕТ СН'!$F$6-'СЕТ СН'!$F$19</f>
        <v>830.02127282000004</v>
      </c>
      <c r="I16" s="36">
        <f>SUMIFS(СВЦЭМ!$C$33:$C$776,СВЦЭМ!$A$33:$A$776,$A16,СВЦЭМ!$B$33:$B$776,I$11)+'СЕТ СН'!$F$9+СВЦЭМ!$D$10+'СЕТ СН'!$F$6-'СЕТ СН'!$F$19</f>
        <v>772.98780067999996</v>
      </c>
      <c r="J16" s="36">
        <f>SUMIFS(СВЦЭМ!$C$33:$C$776,СВЦЭМ!$A$33:$A$776,$A16,СВЦЭМ!$B$33:$B$776,J$11)+'СЕТ СН'!$F$9+СВЦЭМ!$D$10+'СЕТ СН'!$F$6-'СЕТ СН'!$F$19</f>
        <v>780.15162156999997</v>
      </c>
      <c r="K16" s="36">
        <f>SUMIFS(СВЦЭМ!$C$33:$C$776,СВЦЭМ!$A$33:$A$776,$A16,СВЦЭМ!$B$33:$B$776,K$11)+'СЕТ СН'!$F$9+СВЦЭМ!$D$10+'СЕТ СН'!$F$6-'СЕТ СН'!$F$19</f>
        <v>798.47098268000002</v>
      </c>
      <c r="L16" s="36">
        <f>SUMIFS(СВЦЭМ!$C$33:$C$776,СВЦЭМ!$A$33:$A$776,$A16,СВЦЭМ!$B$33:$B$776,L$11)+'СЕТ СН'!$F$9+СВЦЭМ!$D$10+'СЕТ СН'!$F$6-'СЕТ СН'!$F$19</f>
        <v>805.97549508999998</v>
      </c>
      <c r="M16" s="36">
        <f>SUMIFS(СВЦЭМ!$C$33:$C$776,СВЦЭМ!$A$33:$A$776,$A16,СВЦЭМ!$B$33:$B$776,M$11)+'СЕТ СН'!$F$9+СВЦЭМ!$D$10+'СЕТ СН'!$F$6-'СЕТ СН'!$F$19</f>
        <v>799.44405232999998</v>
      </c>
      <c r="N16" s="36">
        <f>SUMIFS(СВЦЭМ!$C$33:$C$776,СВЦЭМ!$A$33:$A$776,$A16,СВЦЭМ!$B$33:$B$776,N$11)+'СЕТ СН'!$F$9+СВЦЭМ!$D$10+'СЕТ СН'!$F$6-'СЕТ СН'!$F$19</f>
        <v>789.24760896999999</v>
      </c>
      <c r="O16" s="36">
        <f>SUMIFS(СВЦЭМ!$C$33:$C$776,СВЦЭМ!$A$33:$A$776,$A16,СВЦЭМ!$B$33:$B$776,O$11)+'СЕТ СН'!$F$9+СВЦЭМ!$D$10+'СЕТ СН'!$F$6-'СЕТ СН'!$F$19</f>
        <v>792.74745250000001</v>
      </c>
      <c r="P16" s="36">
        <f>SUMIFS(СВЦЭМ!$C$33:$C$776,СВЦЭМ!$A$33:$A$776,$A16,СВЦЭМ!$B$33:$B$776,P$11)+'СЕТ СН'!$F$9+СВЦЭМ!$D$10+'СЕТ СН'!$F$6-'СЕТ СН'!$F$19</f>
        <v>793.81775287999994</v>
      </c>
      <c r="Q16" s="36">
        <f>SUMIFS(СВЦЭМ!$C$33:$C$776,СВЦЭМ!$A$33:$A$776,$A16,СВЦЭМ!$B$33:$B$776,Q$11)+'СЕТ СН'!$F$9+СВЦЭМ!$D$10+'СЕТ СН'!$F$6-'СЕТ СН'!$F$19</f>
        <v>777.99375021000003</v>
      </c>
      <c r="R16" s="36">
        <f>SUMIFS(СВЦЭМ!$C$33:$C$776,СВЦЭМ!$A$33:$A$776,$A16,СВЦЭМ!$B$33:$B$776,R$11)+'СЕТ СН'!$F$9+СВЦЭМ!$D$10+'СЕТ СН'!$F$6-'СЕТ СН'!$F$19</f>
        <v>734.78238898999996</v>
      </c>
      <c r="S16" s="36">
        <f>SUMIFS(СВЦЭМ!$C$33:$C$776,СВЦЭМ!$A$33:$A$776,$A16,СВЦЭМ!$B$33:$B$776,S$11)+'СЕТ СН'!$F$9+СВЦЭМ!$D$10+'СЕТ СН'!$F$6-'СЕТ СН'!$F$19</f>
        <v>716.10582350000004</v>
      </c>
      <c r="T16" s="36">
        <f>SUMIFS(СВЦЭМ!$C$33:$C$776,СВЦЭМ!$A$33:$A$776,$A16,СВЦЭМ!$B$33:$B$776,T$11)+'СЕТ СН'!$F$9+СВЦЭМ!$D$10+'СЕТ СН'!$F$6-'СЕТ СН'!$F$19</f>
        <v>747.32541991000005</v>
      </c>
      <c r="U16" s="36">
        <f>SUMIFS(СВЦЭМ!$C$33:$C$776,СВЦЭМ!$A$33:$A$776,$A16,СВЦЭМ!$B$33:$B$776,U$11)+'СЕТ СН'!$F$9+СВЦЭМ!$D$10+'СЕТ СН'!$F$6-'СЕТ СН'!$F$19</f>
        <v>721.24376322000001</v>
      </c>
      <c r="V16" s="36">
        <f>SUMIFS(СВЦЭМ!$C$33:$C$776,СВЦЭМ!$A$33:$A$776,$A16,СВЦЭМ!$B$33:$B$776,V$11)+'СЕТ СН'!$F$9+СВЦЭМ!$D$10+'СЕТ СН'!$F$6-'СЕТ СН'!$F$19</f>
        <v>728.81188005000001</v>
      </c>
      <c r="W16" s="36">
        <f>SUMIFS(СВЦЭМ!$C$33:$C$776,СВЦЭМ!$A$33:$A$776,$A16,СВЦЭМ!$B$33:$B$776,W$11)+'СЕТ СН'!$F$9+СВЦЭМ!$D$10+'СЕТ СН'!$F$6-'СЕТ СН'!$F$19</f>
        <v>715.29021172</v>
      </c>
      <c r="X16" s="36">
        <f>SUMIFS(СВЦЭМ!$C$33:$C$776,СВЦЭМ!$A$33:$A$776,$A16,СВЦЭМ!$B$33:$B$776,X$11)+'СЕТ СН'!$F$9+СВЦЭМ!$D$10+'СЕТ СН'!$F$6-'СЕТ СН'!$F$19</f>
        <v>685.85140781999996</v>
      </c>
      <c r="Y16" s="36">
        <f>SUMIFS(СВЦЭМ!$C$33:$C$776,СВЦЭМ!$A$33:$A$776,$A16,СВЦЭМ!$B$33:$B$776,Y$11)+'СЕТ СН'!$F$9+СВЦЭМ!$D$10+'СЕТ СН'!$F$6-'СЕТ СН'!$F$19</f>
        <v>721.94125600999996</v>
      </c>
    </row>
    <row r="17" spans="1:25" ht="15.75" x14ac:dyDescent="0.2">
      <c r="A17" s="35">
        <f t="shared" si="0"/>
        <v>43714</v>
      </c>
      <c r="B17" s="36">
        <f>SUMIFS(СВЦЭМ!$C$33:$C$776,СВЦЭМ!$A$33:$A$776,$A17,СВЦЭМ!$B$33:$B$776,B$11)+'СЕТ СН'!$F$9+СВЦЭМ!$D$10+'СЕТ СН'!$F$6-'СЕТ СН'!$F$19</f>
        <v>736.21531067000001</v>
      </c>
      <c r="C17" s="36">
        <f>SUMIFS(СВЦЭМ!$C$33:$C$776,СВЦЭМ!$A$33:$A$776,$A17,СВЦЭМ!$B$33:$B$776,C$11)+'СЕТ СН'!$F$9+СВЦЭМ!$D$10+'СЕТ СН'!$F$6-'СЕТ СН'!$F$19</f>
        <v>809.32343063999997</v>
      </c>
      <c r="D17" s="36">
        <f>SUMIFS(СВЦЭМ!$C$33:$C$776,СВЦЭМ!$A$33:$A$776,$A17,СВЦЭМ!$B$33:$B$776,D$11)+'СЕТ СН'!$F$9+СВЦЭМ!$D$10+'СЕТ СН'!$F$6-'СЕТ СН'!$F$19</f>
        <v>861.86591324999995</v>
      </c>
      <c r="E17" s="36">
        <f>SUMIFS(СВЦЭМ!$C$33:$C$776,СВЦЭМ!$A$33:$A$776,$A17,СВЦЭМ!$B$33:$B$776,E$11)+'СЕТ СН'!$F$9+СВЦЭМ!$D$10+'СЕТ СН'!$F$6-'СЕТ СН'!$F$19</f>
        <v>900.59635940999999</v>
      </c>
      <c r="F17" s="36">
        <f>SUMIFS(СВЦЭМ!$C$33:$C$776,СВЦЭМ!$A$33:$A$776,$A17,СВЦЭМ!$B$33:$B$776,F$11)+'СЕТ СН'!$F$9+СВЦЭМ!$D$10+'СЕТ СН'!$F$6-'СЕТ СН'!$F$19</f>
        <v>900.13100747999999</v>
      </c>
      <c r="G17" s="36">
        <f>SUMIFS(СВЦЭМ!$C$33:$C$776,СВЦЭМ!$A$33:$A$776,$A17,СВЦЭМ!$B$33:$B$776,G$11)+'СЕТ СН'!$F$9+СВЦЭМ!$D$10+'СЕТ СН'!$F$6-'СЕТ СН'!$F$19</f>
        <v>884.60443829999997</v>
      </c>
      <c r="H17" s="36">
        <f>SUMIFS(СВЦЭМ!$C$33:$C$776,СВЦЭМ!$A$33:$A$776,$A17,СВЦЭМ!$B$33:$B$776,H$11)+'СЕТ СН'!$F$9+СВЦЭМ!$D$10+'СЕТ СН'!$F$6-'СЕТ СН'!$F$19</f>
        <v>839.84700449000002</v>
      </c>
      <c r="I17" s="36">
        <f>SUMIFS(СВЦЭМ!$C$33:$C$776,СВЦЭМ!$A$33:$A$776,$A17,СВЦЭМ!$B$33:$B$776,I$11)+'СЕТ СН'!$F$9+СВЦЭМ!$D$10+'СЕТ СН'!$F$6-'СЕТ СН'!$F$19</f>
        <v>803.77900584999998</v>
      </c>
      <c r="J17" s="36">
        <f>SUMIFS(СВЦЭМ!$C$33:$C$776,СВЦЭМ!$A$33:$A$776,$A17,СВЦЭМ!$B$33:$B$776,J$11)+'СЕТ СН'!$F$9+СВЦЭМ!$D$10+'СЕТ СН'!$F$6-'СЕТ СН'!$F$19</f>
        <v>768.06468718999997</v>
      </c>
      <c r="K17" s="36">
        <f>SUMIFS(СВЦЭМ!$C$33:$C$776,СВЦЭМ!$A$33:$A$776,$A17,СВЦЭМ!$B$33:$B$776,K$11)+'СЕТ СН'!$F$9+СВЦЭМ!$D$10+'СЕТ СН'!$F$6-'СЕТ СН'!$F$19</f>
        <v>742.89373899999998</v>
      </c>
      <c r="L17" s="36">
        <f>SUMIFS(СВЦЭМ!$C$33:$C$776,СВЦЭМ!$A$33:$A$776,$A17,СВЦЭМ!$B$33:$B$776,L$11)+'СЕТ СН'!$F$9+СВЦЭМ!$D$10+'СЕТ СН'!$F$6-'СЕТ СН'!$F$19</f>
        <v>753.55821046999995</v>
      </c>
      <c r="M17" s="36">
        <f>SUMIFS(СВЦЭМ!$C$33:$C$776,СВЦЭМ!$A$33:$A$776,$A17,СВЦЭМ!$B$33:$B$776,M$11)+'СЕТ СН'!$F$9+СВЦЭМ!$D$10+'СЕТ СН'!$F$6-'СЕТ СН'!$F$19</f>
        <v>725.95585602999995</v>
      </c>
      <c r="N17" s="36">
        <f>SUMIFS(СВЦЭМ!$C$33:$C$776,СВЦЭМ!$A$33:$A$776,$A17,СВЦЭМ!$B$33:$B$776,N$11)+'СЕТ СН'!$F$9+СВЦЭМ!$D$10+'СЕТ СН'!$F$6-'СЕТ СН'!$F$19</f>
        <v>724.60765960000003</v>
      </c>
      <c r="O17" s="36">
        <f>SUMIFS(СВЦЭМ!$C$33:$C$776,СВЦЭМ!$A$33:$A$776,$A17,СВЦЭМ!$B$33:$B$776,O$11)+'СЕТ СН'!$F$9+СВЦЭМ!$D$10+'СЕТ СН'!$F$6-'СЕТ СН'!$F$19</f>
        <v>728.40228878000005</v>
      </c>
      <c r="P17" s="36">
        <f>SUMIFS(СВЦЭМ!$C$33:$C$776,СВЦЭМ!$A$33:$A$776,$A17,СВЦЭМ!$B$33:$B$776,P$11)+'СЕТ СН'!$F$9+СВЦЭМ!$D$10+'СЕТ СН'!$F$6-'СЕТ СН'!$F$19</f>
        <v>753.05943897999998</v>
      </c>
      <c r="Q17" s="36">
        <f>SUMIFS(СВЦЭМ!$C$33:$C$776,СВЦЭМ!$A$33:$A$776,$A17,СВЦЭМ!$B$33:$B$776,Q$11)+'СЕТ СН'!$F$9+СВЦЭМ!$D$10+'СЕТ СН'!$F$6-'СЕТ СН'!$F$19</f>
        <v>746.39695262999999</v>
      </c>
      <c r="R17" s="36">
        <f>SUMIFS(СВЦЭМ!$C$33:$C$776,СВЦЭМ!$A$33:$A$776,$A17,СВЦЭМ!$B$33:$B$776,R$11)+'СЕТ СН'!$F$9+СВЦЭМ!$D$10+'СЕТ СН'!$F$6-'СЕТ СН'!$F$19</f>
        <v>708.69549209000002</v>
      </c>
      <c r="S17" s="36">
        <f>SUMIFS(СВЦЭМ!$C$33:$C$776,СВЦЭМ!$A$33:$A$776,$A17,СВЦЭМ!$B$33:$B$776,S$11)+'СЕТ СН'!$F$9+СВЦЭМ!$D$10+'СЕТ СН'!$F$6-'СЕТ СН'!$F$19</f>
        <v>679.29944971999998</v>
      </c>
      <c r="T17" s="36">
        <f>SUMIFS(СВЦЭМ!$C$33:$C$776,СВЦЭМ!$A$33:$A$776,$A17,СВЦЭМ!$B$33:$B$776,T$11)+'СЕТ СН'!$F$9+СВЦЭМ!$D$10+'СЕТ СН'!$F$6-'СЕТ СН'!$F$19</f>
        <v>679.73836153000002</v>
      </c>
      <c r="U17" s="36">
        <f>SUMIFS(СВЦЭМ!$C$33:$C$776,СВЦЭМ!$A$33:$A$776,$A17,СВЦЭМ!$B$33:$B$776,U$11)+'СЕТ СН'!$F$9+СВЦЭМ!$D$10+'СЕТ СН'!$F$6-'СЕТ СН'!$F$19</f>
        <v>682.66614100000004</v>
      </c>
      <c r="V17" s="36">
        <f>SUMIFS(СВЦЭМ!$C$33:$C$776,СВЦЭМ!$A$33:$A$776,$A17,СВЦЭМ!$B$33:$B$776,V$11)+'СЕТ СН'!$F$9+СВЦЭМ!$D$10+'СЕТ СН'!$F$6-'СЕТ СН'!$F$19</f>
        <v>699.87329652999995</v>
      </c>
      <c r="W17" s="36">
        <f>SUMIFS(СВЦЭМ!$C$33:$C$776,СВЦЭМ!$A$33:$A$776,$A17,СВЦЭМ!$B$33:$B$776,W$11)+'СЕТ СН'!$F$9+СВЦЭМ!$D$10+'СЕТ СН'!$F$6-'СЕТ СН'!$F$19</f>
        <v>690.25593394999999</v>
      </c>
      <c r="X17" s="36">
        <f>SUMIFS(СВЦЭМ!$C$33:$C$776,СВЦЭМ!$A$33:$A$776,$A17,СВЦЭМ!$B$33:$B$776,X$11)+'СЕТ СН'!$F$9+СВЦЭМ!$D$10+'СЕТ СН'!$F$6-'СЕТ СН'!$F$19</f>
        <v>682.66258864999998</v>
      </c>
      <c r="Y17" s="36">
        <f>SUMIFS(СВЦЭМ!$C$33:$C$776,СВЦЭМ!$A$33:$A$776,$A17,СВЦЭМ!$B$33:$B$776,Y$11)+'СЕТ СН'!$F$9+СВЦЭМ!$D$10+'СЕТ СН'!$F$6-'СЕТ СН'!$F$19</f>
        <v>750.18334906999996</v>
      </c>
    </row>
    <row r="18" spans="1:25" ht="15.75" x14ac:dyDescent="0.2">
      <c r="A18" s="35">
        <f t="shared" si="0"/>
        <v>43715</v>
      </c>
      <c r="B18" s="36">
        <f>SUMIFS(СВЦЭМ!$C$33:$C$776,СВЦЭМ!$A$33:$A$776,$A18,СВЦЭМ!$B$33:$B$776,B$11)+'СЕТ СН'!$F$9+СВЦЭМ!$D$10+'СЕТ СН'!$F$6-'СЕТ СН'!$F$19</f>
        <v>783.47528179999995</v>
      </c>
      <c r="C18" s="36">
        <f>SUMIFS(СВЦЭМ!$C$33:$C$776,СВЦЭМ!$A$33:$A$776,$A18,СВЦЭМ!$B$33:$B$776,C$11)+'СЕТ СН'!$F$9+СВЦЭМ!$D$10+'СЕТ СН'!$F$6-'СЕТ СН'!$F$19</f>
        <v>824.28692923999995</v>
      </c>
      <c r="D18" s="36">
        <f>SUMIFS(СВЦЭМ!$C$33:$C$776,СВЦЭМ!$A$33:$A$776,$A18,СВЦЭМ!$B$33:$B$776,D$11)+'СЕТ СН'!$F$9+СВЦЭМ!$D$10+'СЕТ СН'!$F$6-'СЕТ СН'!$F$19</f>
        <v>846.40801712999996</v>
      </c>
      <c r="E18" s="36">
        <f>SUMIFS(СВЦЭМ!$C$33:$C$776,СВЦЭМ!$A$33:$A$776,$A18,СВЦЭМ!$B$33:$B$776,E$11)+'СЕТ СН'!$F$9+СВЦЭМ!$D$10+'СЕТ СН'!$F$6-'СЕТ СН'!$F$19</f>
        <v>857.09687172999998</v>
      </c>
      <c r="F18" s="36">
        <f>SUMIFS(СВЦЭМ!$C$33:$C$776,СВЦЭМ!$A$33:$A$776,$A18,СВЦЭМ!$B$33:$B$776,F$11)+'СЕТ СН'!$F$9+СВЦЭМ!$D$10+'СЕТ СН'!$F$6-'СЕТ СН'!$F$19</f>
        <v>862.89882418000002</v>
      </c>
      <c r="G18" s="36">
        <f>SUMIFS(СВЦЭМ!$C$33:$C$776,СВЦЭМ!$A$33:$A$776,$A18,СВЦЭМ!$B$33:$B$776,G$11)+'СЕТ СН'!$F$9+СВЦЭМ!$D$10+'СЕТ СН'!$F$6-'СЕТ СН'!$F$19</f>
        <v>864.71017431999996</v>
      </c>
      <c r="H18" s="36">
        <f>SUMIFS(СВЦЭМ!$C$33:$C$776,СВЦЭМ!$A$33:$A$776,$A18,СВЦЭМ!$B$33:$B$776,H$11)+'СЕТ СН'!$F$9+СВЦЭМ!$D$10+'СЕТ СН'!$F$6-'СЕТ СН'!$F$19</f>
        <v>824.61597862999997</v>
      </c>
      <c r="I18" s="36">
        <f>SUMIFS(СВЦЭМ!$C$33:$C$776,СВЦЭМ!$A$33:$A$776,$A18,СВЦЭМ!$B$33:$B$776,I$11)+'СЕТ СН'!$F$9+СВЦЭМ!$D$10+'СЕТ СН'!$F$6-'СЕТ СН'!$F$19</f>
        <v>771.84584436</v>
      </c>
      <c r="J18" s="36">
        <f>SUMIFS(СВЦЭМ!$C$33:$C$776,СВЦЭМ!$A$33:$A$776,$A18,СВЦЭМ!$B$33:$B$776,J$11)+'СЕТ СН'!$F$9+СВЦЭМ!$D$10+'СЕТ СН'!$F$6-'СЕТ СН'!$F$19</f>
        <v>731.35486610999999</v>
      </c>
      <c r="K18" s="36">
        <f>SUMIFS(СВЦЭМ!$C$33:$C$776,СВЦЭМ!$A$33:$A$776,$A18,СВЦЭМ!$B$33:$B$776,K$11)+'СЕТ СН'!$F$9+СВЦЭМ!$D$10+'СЕТ СН'!$F$6-'СЕТ СН'!$F$19</f>
        <v>731.11120842000003</v>
      </c>
      <c r="L18" s="36">
        <f>SUMIFS(СВЦЭМ!$C$33:$C$776,СВЦЭМ!$A$33:$A$776,$A18,СВЦЭМ!$B$33:$B$776,L$11)+'СЕТ СН'!$F$9+СВЦЭМ!$D$10+'СЕТ СН'!$F$6-'СЕТ СН'!$F$19</f>
        <v>757.33999012000004</v>
      </c>
      <c r="M18" s="36">
        <f>SUMIFS(СВЦЭМ!$C$33:$C$776,СВЦЭМ!$A$33:$A$776,$A18,СВЦЭМ!$B$33:$B$776,M$11)+'СЕТ СН'!$F$9+СВЦЭМ!$D$10+'СЕТ СН'!$F$6-'СЕТ СН'!$F$19</f>
        <v>717.33059765999997</v>
      </c>
      <c r="N18" s="36">
        <f>SUMIFS(СВЦЭМ!$C$33:$C$776,СВЦЭМ!$A$33:$A$776,$A18,СВЦЭМ!$B$33:$B$776,N$11)+'СЕТ СН'!$F$9+СВЦЭМ!$D$10+'СЕТ СН'!$F$6-'СЕТ СН'!$F$19</f>
        <v>762.97471097999994</v>
      </c>
      <c r="O18" s="36">
        <f>SUMIFS(СВЦЭМ!$C$33:$C$776,СВЦЭМ!$A$33:$A$776,$A18,СВЦЭМ!$B$33:$B$776,O$11)+'СЕТ СН'!$F$9+СВЦЭМ!$D$10+'СЕТ СН'!$F$6-'СЕТ СН'!$F$19</f>
        <v>734.65117868000004</v>
      </c>
      <c r="P18" s="36">
        <f>SUMIFS(СВЦЭМ!$C$33:$C$776,СВЦЭМ!$A$33:$A$776,$A18,СВЦЭМ!$B$33:$B$776,P$11)+'СЕТ СН'!$F$9+СВЦЭМ!$D$10+'СЕТ СН'!$F$6-'СЕТ СН'!$F$19</f>
        <v>735.05182293999997</v>
      </c>
      <c r="Q18" s="36">
        <f>SUMIFS(СВЦЭМ!$C$33:$C$776,СВЦЭМ!$A$33:$A$776,$A18,СВЦЭМ!$B$33:$B$776,Q$11)+'СЕТ СН'!$F$9+СВЦЭМ!$D$10+'СЕТ СН'!$F$6-'СЕТ СН'!$F$19</f>
        <v>733.85750341999994</v>
      </c>
      <c r="R18" s="36">
        <f>SUMIFS(СВЦЭМ!$C$33:$C$776,СВЦЭМ!$A$33:$A$776,$A18,СВЦЭМ!$B$33:$B$776,R$11)+'СЕТ СН'!$F$9+СВЦЭМ!$D$10+'СЕТ СН'!$F$6-'СЕТ СН'!$F$19</f>
        <v>695.13397342999997</v>
      </c>
      <c r="S18" s="36">
        <f>SUMIFS(СВЦЭМ!$C$33:$C$776,СВЦЭМ!$A$33:$A$776,$A18,СВЦЭМ!$B$33:$B$776,S$11)+'СЕТ СН'!$F$9+СВЦЭМ!$D$10+'СЕТ СН'!$F$6-'СЕТ СН'!$F$19</f>
        <v>670.03535277000003</v>
      </c>
      <c r="T18" s="36">
        <f>SUMIFS(СВЦЭМ!$C$33:$C$776,СВЦЭМ!$A$33:$A$776,$A18,СВЦЭМ!$B$33:$B$776,T$11)+'СЕТ СН'!$F$9+СВЦЭМ!$D$10+'СЕТ СН'!$F$6-'СЕТ СН'!$F$19</f>
        <v>670.72219813000004</v>
      </c>
      <c r="U18" s="36">
        <f>SUMIFS(СВЦЭМ!$C$33:$C$776,СВЦЭМ!$A$33:$A$776,$A18,СВЦЭМ!$B$33:$B$776,U$11)+'СЕТ СН'!$F$9+СВЦЭМ!$D$10+'СЕТ СН'!$F$6-'СЕТ СН'!$F$19</f>
        <v>672.98322611000003</v>
      </c>
      <c r="V18" s="36">
        <f>SUMIFS(СВЦЭМ!$C$33:$C$776,СВЦЭМ!$A$33:$A$776,$A18,СВЦЭМ!$B$33:$B$776,V$11)+'СЕТ СН'!$F$9+СВЦЭМ!$D$10+'СЕТ СН'!$F$6-'СЕТ СН'!$F$19</f>
        <v>687.28771116999997</v>
      </c>
      <c r="W18" s="36">
        <f>SUMIFS(СВЦЭМ!$C$33:$C$776,СВЦЭМ!$A$33:$A$776,$A18,СВЦЭМ!$B$33:$B$776,W$11)+'СЕТ СН'!$F$9+СВЦЭМ!$D$10+'СЕТ СН'!$F$6-'СЕТ СН'!$F$19</f>
        <v>683.44524149999995</v>
      </c>
      <c r="X18" s="36">
        <f>SUMIFS(СВЦЭМ!$C$33:$C$776,СВЦЭМ!$A$33:$A$776,$A18,СВЦЭМ!$B$33:$B$776,X$11)+'СЕТ СН'!$F$9+СВЦЭМ!$D$10+'СЕТ СН'!$F$6-'СЕТ СН'!$F$19</f>
        <v>664.15487897000003</v>
      </c>
      <c r="Y18" s="36">
        <f>SUMIFS(СВЦЭМ!$C$33:$C$776,СВЦЭМ!$A$33:$A$776,$A18,СВЦЭМ!$B$33:$B$776,Y$11)+'СЕТ СН'!$F$9+СВЦЭМ!$D$10+'СЕТ СН'!$F$6-'СЕТ СН'!$F$19</f>
        <v>730.98605565000003</v>
      </c>
    </row>
    <row r="19" spans="1:25" ht="15.75" x14ac:dyDescent="0.2">
      <c r="A19" s="35">
        <f t="shared" si="0"/>
        <v>43716</v>
      </c>
      <c r="B19" s="36">
        <f>SUMIFS(СВЦЭМ!$C$33:$C$776,СВЦЭМ!$A$33:$A$776,$A19,СВЦЭМ!$B$33:$B$776,B$11)+'СЕТ СН'!$F$9+СВЦЭМ!$D$10+'СЕТ СН'!$F$6-'СЕТ СН'!$F$19</f>
        <v>776.81861589000005</v>
      </c>
      <c r="C19" s="36">
        <f>SUMIFS(СВЦЭМ!$C$33:$C$776,СВЦЭМ!$A$33:$A$776,$A19,СВЦЭМ!$B$33:$B$776,C$11)+'СЕТ СН'!$F$9+СВЦЭМ!$D$10+'СЕТ СН'!$F$6-'СЕТ СН'!$F$19</f>
        <v>808.99019114999999</v>
      </c>
      <c r="D19" s="36">
        <f>SUMIFS(СВЦЭМ!$C$33:$C$776,СВЦЭМ!$A$33:$A$776,$A19,СВЦЭМ!$B$33:$B$776,D$11)+'СЕТ СН'!$F$9+СВЦЭМ!$D$10+'СЕТ СН'!$F$6-'СЕТ СН'!$F$19</f>
        <v>825.71062355000004</v>
      </c>
      <c r="E19" s="36">
        <f>SUMIFS(СВЦЭМ!$C$33:$C$776,СВЦЭМ!$A$33:$A$776,$A19,СВЦЭМ!$B$33:$B$776,E$11)+'СЕТ СН'!$F$9+СВЦЭМ!$D$10+'СЕТ СН'!$F$6-'СЕТ СН'!$F$19</f>
        <v>836.39838677</v>
      </c>
      <c r="F19" s="36">
        <f>SUMIFS(СВЦЭМ!$C$33:$C$776,СВЦЭМ!$A$33:$A$776,$A19,СВЦЭМ!$B$33:$B$776,F$11)+'СЕТ СН'!$F$9+СВЦЭМ!$D$10+'СЕТ СН'!$F$6-'СЕТ СН'!$F$19</f>
        <v>841.10375853999994</v>
      </c>
      <c r="G19" s="36">
        <f>SUMIFS(СВЦЭМ!$C$33:$C$776,СВЦЭМ!$A$33:$A$776,$A19,СВЦЭМ!$B$33:$B$776,G$11)+'СЕТ СН'!$F$9+СВЦЭМ!$D$10+'СЕТ СН'!$F$6-'СЕТ СН'!$F$19</f>
        <v>839.36840361999998</v>
      </c>
      <c r="H19" s="36">
        <f>SUMIFS(СВЦЭМ!$C$33:$C$776,СВЦЭМ!$A$33:$A$776,$A19,СВЦЭМ!$B$33:$B$776,H$11)+'СЕТ СН'!$F$9+СВЦЭМ!$D$10+'СЕТ СН'!$F$6-'СЕТ СН'!$F$19</f>
        <v>817.10915716</v>
      </c>
      <c r="I19" s="36">
        <f>SUMIFS(СВЦЭМ!$C$33:$C$776,СВЦЭМ!$A$33:$A$776,$A19,СВЦЭМ!$B$33:$B$776,I$11)+'СЕТ СН'!$F$9+СВЦЭМ!$D$10+'СЕТ СН'!$F$6-'СЕТ СН'!$F$19</f>
        <v>796.80792868000003</v>
      </c>
      <c r="J19" s="36">
        <f>SUMIFS(СВЦЭМ!$C$33:$C$776,СВЦЭМ!$A$33:$A$776,$A19,СВЦЭМ!$B$33:$B$776,J$11)+'СЕТ СН'!$F$9+СВЦЭМ!$D$10+'СЕТ СН'!$F$6-'СЕТ СН'!$F$19</f>
        <v>778.80533822999996</v>
      </c>
      <c r="K19" s="36">
        <f>SUMIFS(СВЦЭМ!$C$33:$C$776,СВЦЭМ!$A$33:$A$776,$A19,СВЦЭМ!$B$33:$B$776,K$11)+'СЕТ СН'!$F$9+СВЦЭМ!$D$10+'СЕТ СН'!$F$6-'СЕТ СН'!$F$19</f>
        <v>749.00715763000005</v>
      </c>
      <c r="L19" s="36">
        <f>SUMIFS(СВЦЭМ!$C$33:$C$776,СВЦЭМ!$A$33:$A$776,$A19,СВЦЭМ!$B$33:$B$776,L$11)+'СЕТ СН'!$F$9+СВЦЭМ!$D$10+'СЕТ СН'!$F$6-'СЕТ СН'!$F$19</f>
        <v>749.01527394000004</v>
      </c>
      <c r="M19" s="36">
        <f>SUMIFS(СВЦЭМ!$C$33:$C$776,СВЦЭМ!$A$33:$A$776,$A19,СВЦЭМ!$B$33:$B$776,M$11)+'СЕТ СН'!$F$9+СВЦЭМ!$D$10+'СЕТ СН'!$F$6-'СЕТ СН'!$F$19</f>
        <v>724.39313487000004</v>
      </c>
      <c r="N19" s="36">
        <f>SUMIFS(СВЦЭМ!$C$33:$C$776,СВЦЭМ!$A$33:$A$776,$A19,СВЦЭМ!$B$33:$B$776,N$11)+'СЕТ СН'!$F$9+СВЦЭМ!$D$10+'СЕТ СН'!$F$6-'СЕТ СН'!$F$19</f>
        <v>731.84716667999999</v>
      </c>
      <c r="O19" s="36">
        <f>SUMIFS(СВЦЭМ!$C$33:$C$776,СВЦЭМ!$A$33:$A$776,$A19,СВЦЭМ!$B$33:$B$776,O$11)+'СЕТ СН'!$F$9+СВЦЭМ!$D$10+'СЕТ СН'!$F$6-'СЕТ СН'!$F$19</f>
        <v>736.08165288999999</v>
      </c>
      <c r="P19" s="36">
        <f>SUMIFS(СВЦЭМ!$C$33:$C$776,СВЦЭМ!$A$33:$A$776,$A19,СВЦЭМ!$B$33:$B$776,P$11)+'СЕТ СН'!$F$9+СВЦЭМ!$D$10+'СЕТ СН'!$F$6-'СЕТ СН'!$F$19</f>
        <v>733.41831950000005</v>
      </c>
      <c r="Q19" s="36">
        <f>SUMIFS(СВЦЭМ!$C$33:$C$776,СВЦЭМ!$A$33:$A$776,$A19,СВЦЭМ!$B$33:$B$776,Q$11)+'СЕТ СН'!$F$9+СВЦЭМ!$D$10+'СЕТ СН'!$F$6-'СЕТ СН'!$F$19</f>
        <v>741.58398195999996</v>
      </c>
      <c r="R19" s="36">
        <f>SUMIFS(СВЦЭМ!$C$33:$C$776,СВЦЭМ!$A$33:$A$776,$A19,СВЦЭМ!$B$33:$B$776,R$11)+'СЕТ СН'!$F$9+СВЦЭМ!$D$10+'СЕТ СН'!$F$6-'СЕТ СН'!$F$19</f>
        <v>700.78683091000005</v>
      </c>
      <c r="S19" s="36">
        <f>SUMIFS(СВЦЭМ!$C$33:$C$776,СВЦЭМ!$A$33:$A$776,$A19,СВЦЭМ!$B$33:$B$776,S$11)+'СЕТ СН'!$F$9+СВЦЭМ!$D$10+'СЕТ СН'!$F$6-'СЕТ СН'!$F$19</f>
        <v>666.45994813000004</v>
      </c>
      <c r="T19" s="36">
        <f>SUMIFS(СВЦЭМ!$C$33:$C$776,СВЦЭМ!$A$33:$A$776,$A19,СВЦЭМ!$B$33:$B$776,T$11)+'СЕТ СН'!$F$9+СВЦЭМ!$D$10+'СЕТ СН'!$F$6-'СЕТ СН'!$F$19</f>
        <v>672.85556737000002</v>
      </c>
      <c r="U19" s="36">
        <f>SUMIFS(СВЦЭМ!$C$33:$C$776,СВЦЭМ!$A$33:$A$776,$A19,СВЦЭМ!$B$33:$B$776,U$11)+'СЕТ СН'!$F$9+СВЦЭМ!$D$10+'СЕТ СН'!$F$6-'СЕТ СН'!$F$19</f>
        <v>685.79989197999998</v>
      </c>
      <c r="V19" s="36">
        <f>SUMIFS(СВЦЭМ!$C$33:$C$776,СВЦЭМ!$A$33:$A$776,$A19,СВЦЭМ!$B$33:$B$776,V$11)+'СЕТ СН'!$F$9+СВЦЭМ!$D$10+'СЕТ СН'!$F$6-'СЕТ СН'!$F$19</f>
        <v>711.93813059000001</v>
      </c>
      <c r="W19" s="36">
        <f>SUMIFS(СВЦЭМ!$C$33:$C$776,СВЦЭМ!$A$33:$A$776,$A19,СВЦЭМ!$B$33:$B$776,W$11)+'СЕТ СН'!$F$9+СВЦЭМ!$D$10+'СЕТ СН'!$F$6-'СЕТ СН'!$F$19</f>
        <v>705.14646067000001</v>
      </c>
      <c r="X19" s="36">
        <f>SUMIFS(СВЦЭМ!$C$33:$C$776,СВЦЭМ!$A$33:$A$776,$A19,СВЦЭМ!$B$33:$B$776,X$11)+'СЕТ СН'!$F$9+СВЦЭМ!$D$10+'СЕТ СН'!$F$6-'СЕТ СН'!$F$19</f>
        <v>662.83386385999995</v>
      </c>
      <c r="Y19" s="36">
        <f>SUMIFS(СВЦЭМ!$C$33:$C$776,СВЦЭМ!$A$33:$A$776,$A19,СВЦЭМ!$B$33:$B$776,Y$11)+'СЕТ СН'!$F$9+СВЦЭМ!$D$10+'СЕТ СН'!$F$6-'СЕТ СН'!$F$19</f>
        <v>685.81093307000003</v>
      </c>
    </row>
    <row r="20" spans="1:25" ht="15.75" x14ac:dyDescent="0.2">
      <c r="A20" s="35">
        <f t="shared" si="0"/>
        <v>43717</v>
      </c>
      <c r="B20" s="36">
        <f>SUMIFS(СВЦЭМ!$C$33:$C$776,СВЦЭМ!$A$33:$A$776,$A20,СВЦЭМ!$B$33:$B$776,B$11)+'СЕТ СН'!$F$9+СВЦЭМ!$D$10+'СЕТ СН'!$F$6-'СЕТ СН'!$F$19</f>
        <v>749.48014563000004</v>
      </c>
      <c r="C20" s="36">
        <f>SUMIFS(СВЦЭМ!$C$33:$C$776,СВЦЭМ!$A$33:$A$776,$A20,СВЦЭМ!$B$33:$B$776,C$11)+'СЕТ СН'!$F$9+СВЦЭМ!$D$10+'СЕТ СН'!$F$6-'СЕТ СН'!$F$19</f>
        <v>836.00128457999995</v>
      </c>
      <c r="D20" s="36">
        <f>SUMIFS(СВЦЭМ!$C$33:$C$776,СВЦЭМ!$A$33:$A$776,$A20,СВЦЭМ!$B$33:$B$776,D$11)+'СЕТ СН'!$F$9+СВЦЭМ!$D$10+'СЕТ СН'!$F$6-'СЕТ СН'!$F$19</f>
        <v>854.45844602</v>
      </c>
      <c r="E20" s="36">
        <f>SUMIFS(СВЦЭМ!$C$33:$C$776,СВЦЭМ!$A$33:$A$776,$A20,СВЦЭМ!$B$33:$B$776,E$11)+'СЕТ СН'!$F$9+СВЦЭМ!$D$10+'СЕТ СН'!$F$6-'СЕТ СН'!$F$19</f>
        <v>875.76975760000005</v>
      </c>
      <c r="F20" s="36">
        <f>SUMIFS(СВЦЭМ!$C$33:$C$776,СВЦЭМ!$A$33:$A$776,$A20,СВЦЭМ!$B$33:$B$776,F$11)+'СЕТ СН'!$F$9+СВЦЭМ!$D$10+'СЕТ СН'!$F$6-'СЕТ СН'!$F$19</f>
        <v>873.39402913000004</v>
      </c>
      <c r="G20" s="36">
        <f>SUMIFS(СВЦЭМ!$C$33:$C$776,СВЦЭМ!$A$33:$A$776,$A20,СВЦЭМ!$B$33:$B$776,G$11)+'СЕТ СН'!$F$9+СВЦЭМ!$D$10+'СЕТ СН'!$F$6-'СЕТ СН'!$F$19</f>
        <v>864.07424786000001</v>
      </c>
      <c r="H20" s="36">
        <f>SUMIFS(СВЦЭМ!$C$33:$C$776,СВЦЭМ!$A$33:$A$776,$A20,СВЦЭМ!$B$33:$B$776,H$11)+'СЕТ СН'!$F$9+СВЦЭМ!$D$10+'СЕТ СН'!$F$6-'СЕТ СН'!$F$19</f>
        <v>802.90368142</v>
      </c>
      <c r="I20" s="36">
        <f>SUMIFS(СВЦЭМ!$C$33:$C$776,СВЦЭМ!$A$33:$A$776,$A20,СВЦЭМ!$B$33:$B$776,I$11)+'СЕТ СН'!$F$9+СВЦЭМ!$D$10+'СЕТ СН'!$F$6-'СЕТ СН'!$F$19</f>
        <v>750.64114437000001</v>
      </c>
      <c r="J20" s="36">
        <f>SUMIFS(СВЦЭМ!$C$33:$C$776,СВЦЭМ!$A$33:$A$776,$A20,СВЦЭМ!$B$33:$B$776,J$11)+'СЕТ СН'!$F$9+СВЦЭМ!$D$10+'СЕТ СН'!$F$6-'СЕТ СН'!$F$19</f>
        <v>701.86059325999997</v>
      </c>
      <c r="K20" s="36">
        <f>SUMIFS(СВЦЭМ!$C$33:$C$776,СВЦЭМ!$A$33:$A$776,$A20,СВЦЭМ!$B$33:$B$776,K$11)+'СЕТ СН'!$F$9+СВЦЭМ!$D$10+'СЕТ СН'!$F$6-'СЕТ СН'!$F$19</f>
        <v>680.38642250999999</v>
      </c>
      <c r="L20" s="36">
        <f>SUMIFS(СВЦЭМ!$C$33:$C$776,СВЦЭМ!$A$33:$A$776,$A20,СВЦЭМ!$B$33:$B$776,L$11)+'СЕТ СН'!$F$9+СВЦЭМ!$D$10+'СЕТ СН'!$F$6-'СЕТ СН'!$F$19</f>
        <v>678.30260266999994</v>
      </c>
      <c r="M20" s="36">
        <f>SUMIFS(СВЦЭМ!$C$33:$C$776,СВЦЭМ!$A$33:$A$776,$A20,СВЦЭМ!$B$33:$B$776,M$11)+'СЕТ СН'!$F$9+СВЦЭМ!$D$10+'СЕТ СН'!$F$6-'СЕТ СН'!$F$19</f>
        <v>672.94962884999995</v>
      </c>
      <c r="N20" s="36">
        <f>SUMIFS(СВЦЭМ!$C$33:$C$776,СВЦЭМ!$A$33:$A$776,$A20,СВЦЭМ!$B$33:$B$776,N$11)+'СЕТ СН'!$F$9+СВЦЭМ!$D$10+'СЕТ СН'!$F$6-'СЕТ СН'!$F$19</f>
        <v>677.67163559000005</v>
      </c>
      <c r="O20" s="36">
        <f>SUMIFS(СВЦЭМ!$C$33:$C$776,СВЦЭМ!$A$33:$A$776,$A20,СВЦЭМ!$B$33:$B$776,O$11)+'СЕТ СН'!$F$9+СВЦЭМ!$D$10+'СЕТ СН'!$F$6-'СЕТ СН'!$F$19</f>
        <v>681.61997436000001</v>
      </c>
      <c r="P20" s="36">
        <f>SUMIFS(СВЦЭМ!$C$33:$C$776,СВЦЭМ!$A$33:$A$776,$A20,СВЦЭМ!$B$33:$B$776,P$11)+'СЕТ СН'!$F$9+СВЦЭМ!$D$10+'СЕТ СН'!$F$6-'СЕТ СН'!$F$19</f>
        <v>686.14232672000003</v>
      </c>
      <c r="Q20" s="36">
        <f>SUMIFS(СВЦЭМ!$C$33:$C$776,СВЦЭМ!$A$33:$A$776,$A20,СВЦЭМ!$B$33:$B$776,Q$11)+'СЕТ СН'!$F$9+СВЦЭМ!$D$10+'СЕТ СН'!$F$6-'СЕТ СН'!$F$19</f>
        <v>691.82437688000005</v>
      </c>
      <c r="R20" s="36">
        <f>SUMIFS(СВЦЭМ!$C$33:$C$776,СВЦЭМ!$A$33:$A$776,$A20,СВЦЭМ!$B$33:$B$776,R$11)+'СЕТ СН'!$F$9+СВЦЭМ!$D$10+'СЕТ СН'!$F$6-'СЕТ СН'!$F$19</f>
        <v>686.54887630999997</v>
      </c>
      <c r="S20" s="36">
        <f>SUMIFS(СВЦЭМ!$C$33:$C$776,СВЦЭМ!$A$33:$A$776,$A20,СВЦЭМ!$B$33:$B$776,S$11)+'СЕТ СН'!$F$9+СВЦЭМ!$D$10+'СЕТ СН'!$F$6-'СЕТ СН'!$F$19</f>
        <v>686.44514249999997</v>
      </c>
      <c r="T20" s="36">
        <f>SUMIFS(СВЦЭМ!$C$33:$C$776,СВЦЭМ!$A$33:$A$776,$A20,СВЦЭМ!$B$33:$B$776,T$11)+'СЕТ СН'!$F$9+СВЦЭМ!$D$10+'СЕТ СН'!$F$6-'СЕТ СН'!$F$19</f>
        <v>675.56671085000005</v>
      </c>
      <c r="U20" s="36">
        <f>SUMIFS(СВЦЭМ!$C$33:$C$776,СВЦЭМ!$A$33:$A$776,$A20,СВЦЭМ!$B$33:$B$776,U$11)+'СЕТ СН'!$F$9+СВЦЭМ!$D$10+'СЕТ СН'!$F$6-'СЕТ СН'!$F$19</f>
        <v>680.08117991999995</v>
      </c>
      <c r="V20" s="36">
        <f>SUMIFS(СВЦЭМ!$C$33:$C$776,СВЦЭМ!$A$33:$A$776,$A20,СВЦЭМ!$B$33:$B$776,V$11)+'СЕТ СН'!$F$9+СВЦЭМ!$D$10+'СЕТ СН'!$F$6-'СЕТ СН'!$F$19</f>
        <v>698.71385883999994</v>
      </c>
      <c r="W20" s="36">
        <f>SUMIFS(СВЦЭМ!$C$33:$C$776,СВЦЭМ!$A$33:$A$776,$A20,СВЦЭМ!$B$33:$B$776,W$11)+'СЕТ СН'!$F$9+СВЦЭМ!$D$10+'СЕТ СН'!$F$6-'СЕТ СН'!$F$19</f>
        <v>690.16061581999998</v>
      </c>
      <c r="X20" s="36">
        <f>SUMIFS(СВЦЭМ!$C$33:$C$776,СВЦЭМ!$A$33:$A$776,$A20,СВЦЭМ!$B$33:$B$776,X$11)+'СЕТ СН'!$F$9+СВЦЭМ!$D$10+'СЕТ СН'!$F$6-'СЕТ СН'!$F$19</f>
        <v>679.41606675000003</v>
      </c>
      <c r="Y20" s="36">
        <f>SUMIFS(СВЦЭМ!$C$33:$C$776,СВЦЭМ!$A$33:$A$776,$A20,СВЦЭМ!$B$33:$B$776,Y$11)+'СЕТ СН'!$F$9+СВЦЭМ!$D$10+'СЕТ СН'!$F$6-'СЕТ СН'!$F$19</f>
        <v>715.73009780999996</v>
      </c>
    </row>
    <row r="21" spans="1:25" ht="15.75" x14ac:dyDescent="0.2">
      <c r="A21" s="35">
        <f t="shared" si="0"/>
        <v>43718</v>
      </c>
      <c r="B21" s="36">
        <f>SUMIFS(СВЦЭМ!$C$33:$C$776,СВЦЭМ!$A$33:$A$776,$A21,СВЦЭМ!$B$33:$B$776,B$11)+'СЕТ СН'!$F$9+СВЦЭМ!$D$10+'СЕТ СН'!$F$6-'СЕТ СН'!$F$19</f>
        <v>760.47453728999994</v>
      </c>
      <c r="C21" s="36">
        <f>SUMIFS(СВЦЭМ!$C$33:$C$776,СВЦЭМ!$A$33:$A$776,$A21,СВЦЭМ!$B$33:$B$776,C$11)+'СЕТ СН'!$F$9+СВЦЭМ!$D$10+'СЕТ СН'!$F$6-'СЕТ СН'!$F$19</f>
        <v>782.83193468000002</v>
      </c>
      <c r="D21" s="36">
        <f>SUMIFS(СВЦЭМ!$C$33:$C$776,СВЦЭМ!$A$33:$A$776,$A21,СВЦЭМ!$B$33:$B$776,D$11)+'СЕТ СН'!$F$9+СВЦЭМ!$D$10+'СЕТ СН'!$F$6-'СЕТ СН'!$F$19</f>
        <v>798.03075592999994</v>
      </c>
      <c r="E21" s="36">
        <f>SUMIFS(СВЦЭМ!$C$33:$C$776,СВЦЭМ!$A$33:$A$776,$A21,СВЦЭМ!$B$33:$B$776,E$11)+'СЕТ СН'!$F$9+СВЦЭМ!$D$10+'СЕТ СН'!$F$6-'СЕТ СН'!$F$19</f>
        <v>801.85530673999995</v>
      </c>
      <c r="F21" s="36">
        <f>SUMIFS(СВЦЭМ!$C$33:$C$776,СВЦЭМ!$A$33:$A$776,$A21,СВЦЭМ!$B$33:$B$776,F$11)+'СЕТ СН'!$F$9+СВЦЭМ!$D$10+'СЕТ СН'!$F$6-'СЕТ СН'!$F$19</f>
        <v>793.39402069999994</v>
      </c>
      <c r="G21" s="36">
        <f>SUMIFS(СВЦЭМ!$C$33:$C$776,СВЦЭМ!$A$33:$A$776,$A21,СВЦЭМ!$B$33:$B$776,G$11)+'СЕТ СН'!$F$9+СВЦЭМ!$D$10+'СЕТ СН'!$F$6-'СЕТ СН'!$F$19</f>
        <v>788.23221387000001</v>
      </c>
      <c r="H21" s="36">
        <f>SUMIFS(СВЦЭМ!$C$33:$C$776,СВЦЭМ!$A$33:$A$776,$A21,СВЦЭМ!$B$33:$B$776,H$11)+'СЕТ СН'!$F$9+СВЦЭМ!$D$10+'СЕТ СН'!$F$6-'СЕТ СН'!$F$19</f>
        <v>765.46597491</v>
      </c>
      <c r="I21" s="36">
        <f>SUMIFS(СВЦЭМ!$C$33:$C$776,СВЦЭМ!$A$33:$A$776,$A21,СВЦЭМ!$B$33:$B$776,I$11)+'СЕТ СН'!$F$9+СВЦЭМ!$D$10+'СЕТ СН'!$F$6-'СЕТ СН'!$F$19</f>
        <v>755.75511762999997</v>
      </c>
      <c r="J21" s="36">
        <f>SUMIFS(СВЦЭМ!$C$33:$C$776,СВЦЭМ!$A$33:$A$776,$A21,СВЦЭМ!$B$33:$B$776,J$11)+'СЕТ СН'!$F$9+СВЦЭМ!$D$10+'СЕТ СН'!$F$6-'СЕТ СН'!$F$19</f>
        <v>778.91282000000001</v>
      </c>
      <c r="K21" s="36">
        <f>SUMIFS(СВЦЭМ!$C$33:$C$776,СВЦЭМ!$A$33:$A$776,$A21,СВЦЭМ!$B$33:$B$776,K$11)+'СЕТ СН'!$F$9+СВЦЭМ!$D$10+'СЕТ СН'!$F$6-'СЕТ СН'!$F$19</f>
        <v>780.33945352000001</v>
      </c>
      <c r="L21" s="36">
        <f>SUMIFS(СВЦЭМ!$C$33:$C$776,СВЦЭМ!$A$33:$A$776,$A21,СВЦЭМ!$B$33:$B$776,L$11)+'СЕТ СН'!$F$9+СВЦЭМ!$D$10+'СЕТ СН'!$F$6-'СЕТ СН'!$F$19</f>
        <v>791.30802176999998</v>
      </c>
      <c r="M21" s="36">
        <f>SUMIFS(СВЦЭМ!$C$33:$C$776,СВЦЭМ!$A$33:$A$776,$A21,СВЦЭМ!$B$33:$B$776,M$11)+'СЕТ СН'!$F$9+СВЦЭМ!$D$10+'СЕТ СН'!$F$6-'СЕТ СН'!$F$19</f>
        <v>783.67666635</v>
      </c>
      <c r="N21" s="36">
        <f>SUMIFS(СВЦЭМ!$C$33:$C$776,СВЦЭМ!$A$33:$A$776,$A21,СВЦЭМ!$B$33:$B$776,N$11)+'СЕТ СН'!$F$9+СВЦЭМ!$D$10+'СЕТ СН'!$F$6-'СЕТ СН'!$F$19</f>
        <v>778.71834029000001</v>
      </c>
      <c r="O21" s="36">
        <f>SUMIFS(СВЦЭМ!$C$33:$C$776,СВЦЭМ!$A$33:$A$776,$A21,СВЦЭМ!$B$33:$B$776,O$11)+'СЕТ СН'!$F$9+СВЦЭМ!$D$10+'СЕТ СН'!$F$6-'СЕТ СН'!$F$19</f>
        <v>778.86879472999999</v>
      </c>
      <c r="P21" s="36">
        <f>SUMIFS(СВЦЭМ!$C$33:$C$776,СВЦЭМ!$A$33:$A$776,$A21,СВЦЭМ!$B$33:$B$776,P$11)+'СЕТ СН'!$F$9+СВЦЭМ!$D$10+'СЕТ СН'!$F$6-'СЕТ СН'!$F$19</f>
        <v>772.32525910000004</v>
      </c>
      <c r="Q21" s="36">
        <f>SUMIFS(СВЦЭМ!$C$33:$C$776,СВЦЭМ!$A$33:$A$776,$A21,СВЦЭМ!$B$33:$B$776,Q$11)+'СЕТ СН'!$F$9+СВЦЭМ!$D$10+'СЕТ СН'!$F$6-'СЕТ СН'!$F$19</f>
        <v>776.55317134999996</v>
      </c>
      <c r="R21" s="36">
        <f>SUMIFS(СВЦЭМ!$C$33:$C$776,СВЦЭМ!$A$33:$A$776,$A21,СВЦЭМ!$B$33:$B$776,R$11)+'СЕТ СН'!$F$9+СВЦЭМ!$D$10+'СЕТ СН'!$F$6-'СЕТ СН'!$F$19</f>
        <v>774.53639993000002</v>
      </c>
      <c r="S21" s="36">
        <f>SUMIFS(СВЦЭМ!$C$33:$C$776,СВЦЭМ!$A$33:$A$776,$A21,СВЦЭМ!$B$33:$B$776,S$11)+'СЕТ СН'!$F$9+СВЦЭМ!$D$10+'СЕТ СН'!$F$6-'СЕТ СН'!$F$19</f>
        <v>768.21812866999994</v>
      </c>
      <c r="T21" s="36">
        <f>SUMIFS(СВЦЭМ!$C$33:$C$776,СВЦЭМ!$A$33:$A$776,$A21,СВЦЭМ!$B$33:$B$776,T$11)+'СЕТ СН'!$F$9+СВЦЭМ!$D$10+'СЕТ СН'!$F$6-'СЕТ СН'!$F$19</f>
        <v>773.95562997000002</v>
      </c>
      <c r="U21" s="36">
        <f>SUMIFS(СВЦЭМ!$C$33:$C$776,СВЦЭМ!$A$33:$A$776,$A21,СВЦЭМ!$B$33:$B$776,U$11)+'СЕТ СН'!$F$9+СВЦЭМ!$D$10+'СЕТ СН'!$F$6-'СЕТ СН'!$F$19</f>
        <v>784.02905241999997</v>
      </c>
      <c r="V21" s="36">
        <f>SUMIFS(СВЦЭМ!$C$33:$C$776,СВЦЭМ!$A$33:$A$776,$A21,СВЦЭМ!$B$33:$B$776,V$11)+'СЕТ СН'!$F$9+СВЦЭМ!$D$10+'СЕТ СН'!$F$6-'СЕТ СН'!$F$19</f>
        <v>797.57315289999997</v>
      </c>
      <c r="W21" s="36">
        <f>SUMIFS(СВЦЭМ!$C$33:$C$776,СВЦЭМ!$A$33:$A$776,$A21,СВЦЭМ!$B$33:$B$776,W$11)+'СЕТ СН'!$F$9+СВЦЭМ!$D$10+'СЕТ СН'!$F$6-'СЕТ СН'!$F$19</f>
        <v>780.43529140999999</v>
      </c>
      <c r="X21" s="36">
        <f>SUMIFS(СВЦЭМ!$C$33:$C$776,СВЦЭМ!$A$33:$A$776,$A21,СВЦЭМ!$B$33:$B$776,X$11)+'СЕТ СН'!$F$9+СВЦЭМ!$D$10+'СЕТ СН'!$F$6-'СЕТ СН'!$F$19</f>
        <v>751.78565229000003</v>
      </c>
      <c r="Y21" s="36">
        <f>SUMIFS(СВЦЭМ!$C$33:$C$776,СВЦЭМ!$A$33:$A$776,$A21,СВЦЭМ!$B$33:$B$776,Y$11)+'СЕТ СН'!$F$9+СВЦЭМ!$D$10+'СЕТ СН'!$F$6-'СЕТ СН'!$F$19</f>
        <v>767.14849202999994</v>
      </c>
    </row>
    <row r="22" spans="1:25" ht="15.75" x14ac:dyDescent="0.2">
      <c r="A22" s="35">
        <f t="shared" si="0"/>
        <v>43719</v>
      </c>
      <c r="B22" s="36">
        <f>SUMIFS(СВЦЭМ!$C$33:$C$776,СВЦЭМ!$A$33:$A$776,$A22,СВЦЭМ!$B$33:$B$776,B$11)+'СЕТ СН'!$F$9+СВЦЭМ!$D$10+'СЕТ СН'!$F$6-'СЕТ СН'!$F$19</f>
        <v>855.08559013000001</v>
      </c>
      <c r="C22" s="36">
        <f>SUMIFS(СВЦЭМ!$C$33:$C$776,СВЦЭМ!$A$33:$A$776,$A22,СВЦЭМ!$B$33:$B$776,C$11)+'СЕТ СН'!$F$9+СВЦЭМ!$D$10+'СЕТ СН'!$F$6-'СЕТ СН'!$F$19</f>
        <v>885.64226874999997</v>
      </c>
      <c r="D22" s="36">
        <f>SUMIFS(СВЦЭМ!$C$33:$C$776,СВЦЭМ!$A$33:$A$776,$A22,СВЦЭМ!$B$33:$B$776,D$11)+'СЕТ СН'!$F$9+СВЦЭМ!$D$10+'СЕТ СН'!$F$6-'СЕТ СН'!$F$19</f>
        <v>916.88812779</v>
      </c>
      <c r="E22" s="36">
        <f>SUMIFS(СВЦЭМ!$C$33:$C$776,СВЦЭМ!$A$33:$A$776,$A22,СВЦЭМ!$B$33:$B$776,E$11)+'СЕТ СН'!$F$9+СВЦЭМ!$D$10+'СЕТ СН'!$F$6-'СЕТ СН'!$F$19</f>
        <v>921.67256044999999</v>
      </c>
      <c r="F22" s="36">
        <f>SUMIFS(СВЦЭМ!$C$33:$C$776,СВЦЭМ!$A$33:$A$776,$A22,СВЦЭМ!$B$33:$B$776,F$11)+'СЕТ СН'!$F$9+СВЦЭМ!$D$10+'СЕТ СН'!$F$6-'СЕТ СН'!$F$19</f>
        <v>927.91932041999996</v>
      </c>
      <c r="G22" s="36">
        <f>SUMIFS(СВЦЭМ!$C$33:$C$776,СВЦЭМ!$A$33:$A$776,$A22,СВЦЭМ!$B$33:$B$776,G$11)+'СЕТ СН'!$F$9+СВЦЭМ!$D$10+'СЕТ СН'!$F$6-'СЕТ СН'!$F$19</f>
        <v>909.49986226999999</v>
      </c>
      <c r="H22" s="36">
        <f>SUMIFS(СВЦЭМ!$C$33:$C$776,СВЦЭМ!$A$33:$A$776,$A22,СВЦЭМ!$B$33:$B$776,H$11)+'СЕТ СН'!$F$9+СВЦЭМ!$D$10+'СЕТ СН'!$F$6-'СЕТ СН'!$F$19</f>
        <v>859.89812333999998</v>
      </c>
      <c r="I22" s="36">
        <f>SUMIFS(СВЦЭМ!$C$33:$C$776,СВЦЭМ!$A$33:$A$776,$A22,СВЦЭМ!$B$33:$B$776,I$11)+'СЕТ СН'!$F$9+СВЦЭМ!$D$10+'СЕТ СН'!$F$6-'СЕТ СН'!$F$19</f>
        <v>816.21200971999997</v>
      </c>
      <c r="J22" s="36">
        <f>SUMIFS(СВЦЭМ!$C$33:$C$776,СВЦЭМ!$A$33:$A$776,$A22,СВЦЭМ!$B$33:$B$776,J$11)+'СЕТ СН'!$F$9+СВЦЭМ!$D$10+'СЕТ СН'!$F$6-'СЕТ СН'!$F$19</f>
        <v>770.44346461999999</v>
      </c>
      <c r="K22" s="36">
        <f>SUMIFS(СВЦЭМ!$C$33:$C$776,СВЦЭМ!$A$33:$A$776,$A22,СВЦЭМ!$B$33:$B$776,K$11)+'СЕТ СН'!$F$9+СВЦЭМ!$D$10+'СЕТ СН'!$F$6-'СЕТ СН'!$F$19</f>
        <v>763.49004421999996</v>
      </c>
      <c r="L22" s="36">
        <f>SUMIFS(СВЦЭМ!$C$33:$C$776,СВЦЭМ!$A$33:$A$776,$A22,СВЦЭМ!$B$33:$B$776,L$11)+'СЕТ СН'!$F$9+СВЦЭМ!$D$10+'СЕТ СН'!$F$6-'СЕТ СН'!$F$19</f>
        <v>767.85317473999999</v>
      </c>
      <c r="M22" s="36">
        <f>SUMIFS(СВЦЭМ!$C$33:$C$776,СВЦЭМ!$A$33:$A$776,$A22,СВЦЭМ!$B$33:$B$776,M$11)+'СЕТ СН'!$F$9+СВЦЭМ!$D$10+'СЕТ СН'!$F$6-'СЕТ СН'!$F$19</f>
        <v>760.03842834</v>
      </c>
      <c r="N22" s="36">
        <f>SUMIFS(СВЦЭМ!$C$33:$C$776,СВЦЭМ!$A$33:$A$776,$A22,СВЦЭМ!$B$33:$B$776,N$11)+'СЕТ СН'!$F$9+СВЦЭМ!$D$10+'СЕТ СН'!$F$6-'СЕТ СН'!$F$19</f>
        <v>763.36182385999996</v>
      </c>
      <c r="O22" s="36">
        <f>SUMIFS(СВЦЭМ!$C$33:$C$776,СВЦЭМ!$A$33:$A$776,$A22,СВЦЭМ!$B$33:$B$776,O$11)+'СЕТ СН'!$F$9+СВЦЭМ!$D$10+'СЕТ СН'!$F$6-'СЕТ СН'!$F$19</f>
        <v>772.61581005000005</v>
      </c>
      <c r="P22" s="36">
        <f>SUMIFS(СВЦЭМ!$C$33:$C$776,СВЦЭМ!$A$33:$A$776,$A22,СВЦЭМ!$B$33:$B$776,P$11)+'СЕТ СН'!$F$9+СВЦЭМ!$D$10+'СЕТ СН'!$F$6-'СЕТ СН'!$F$19</f>
        <v>786.89813245000005</v>
      </c>
      <c r="Q22" s="36">
        <f>SUMIFS(СВЦЭМ!$C$33:$C$776,СВЦЭМ!$A$33:$A$776,$A22,СВЦЭМ!$B$33:$B$776,Q$11)+'СЕТ СН'!$F$9+СВЦЭМ!$D$10+'СЕТ СН'!$F$6-'СЕТ СН'!$F$19</f>
        <v>792.04686022999999</v>
      </c>
      <c r="R22" s="36">
        <f>SUMIFS(СВЦЭМ!$C$33:$C$776,СВЦЭМ!$A$33:$A$776,$A22,СВЦЭМ!$B$33:$B$776,R$11)+'СЕТ СН'!$F$9+СВЦЭМ!$D$10+'СЕТ СН'!$F$6-'СЕТ СН'!$F$19</f>
        <v>770.57950976999996</v>
      </c>
      <c r="S22" s="36">
        <f>SUMIFS(СВЦЭМ!$C$33:$C$776,СВЦЭМ!$A$33:$A$776,$A22,СВЦЭМ!$B$33:$B$776,S$11)+'СЕТ СН'!$F$9+СВЦЭМ!$D$10+'СЕТ СН'!$F$6-'СЕТ СН'!$F$19</f>
        <v>775.88215345000003</v>
      </c>
      <c r="T22" s="36">
        <f>SUMIFS(СВЦЭМ!$C$33:$C$776,СВЦЭМ!$A$33:$A$776,$A22,СВЦЭМ!$B$33:$B$776,T$11)+'СЕТ СН'!$F$9+СВЦЭМ!$D$10+'СЕТ СН'!$F$6-'СЕТ СН'!$F$19</f>
        <v>778.08005187000003</v>
      </c>
      <c r="U22" s="36">
        <f>SUMIFS(СВЦЭМ!$C$33:$C$776,СВЦЭМ!$A$33:$A$776,$A22,СВЦЭМ!$B$33:$B$776,U$11)+'СЕТ СН'!$F$9+СВЦЭМ!$D$10+'СЕТ СН'!$F$6-'СЕТ СН'!$F$19</f>
        <v>780.71445849999998</v>
      </c>
      <c r="V22" s="36">
        <f>SUMIFS(СВЦЭМ!$C$33:$C$776,СВЦЭМ!$A$33:$A$776,$A22,СВЦЭМ!$B$33:$B$776,V$11)+'СЕТ СН'!$F$9+СВЦЭМ!$D$10+'СЕТ СН'!$F$6-'СЕТ СН'!$F$19</f>
        <v>784.40162968000004</v>
      </c>
      <c r="W22" s="36">
        <f>SUMIFS(СВЦЭМ!$C$33:$C$776,СВЦЭМ!$A$33:$A$776,$A22,СВЦЭМ!$B$33:$B$776,W$11)+'СЕТ СН'!$F$9+СВЦЭМ!$D$10+'СЕТ СН'!$F$6-'СЕТ СН'!$F$19</f>
        <v>771.62927819000004</v>
      </c>
      <c r="X22" s="36">
        <f>SUMIFS(СВЦЭМ!$C$33:$C$776,СВЦЭМ!$A$33:$A$776,$A22,СВЦЭМ!$B$33:$B$776,X$11)+'СЕТ СН'!$F$9+СВЦЭМ!$D$10+'СЕТ СН'!$F$6-'СЕТ СН'!$F$19</f>
        <v>753.32230989000004</v>
      </c>
      <c r="Y22" s="36">
        <f>SUMIFS(СВЦЭМ!$C$33:$C$776,СВЦЭМ!$A$33:$A$776,$A22,СВЦЭМ!$B$33:$B$776,Y$11)+'СЕТ СН'!$F$9+СВЦЭМ!$D$10+'СЕТ СН'!$F$6-'СЕТ СН'!$F$19</f>
        <v>766.80037780999999</v>
      </c>
    </row>
    <row r="23" spans="1:25" ht="15.75" x14ac:dyDescent="0.2">
      <c r="A23" s="35">
        <f t="shared" si="0"/>
        <v>43720</v>
      </c>
      <c r="B23" s="36">
        <f>SUMIFS(СВЦЭМ!$C$33:$C$776,СВЦЭМ!$A$33:$A$776,$A23,СВЦЭМ!$B$33:$B$776,B$11)+'СЕТ СН'!$F$9+СВЦЭМ!$D$10+'СЕТ СН'!$F$6-'СЕТ СН'!$F$19</f>
        <v>827.45479138999997</v>
      </c>
      <c r="C23" s="36">
        <f>SUMIFS(СВЦЭМ!$C$33:$C$776,СВЦЭМ!$A$33:$A$776,$A23,СВЦЭМ!$B$33:$B$776,C$11)+'СЕТ СН'!$F$9+СВЦЭМ!$D$10+'СЕТ СН'!$F$6-'СЕТ СН'!$F$19</f>
        <v>852.53809066999997</v>
      </c>
      <c r="D23" s="36">
        <f>SUMIFS(СВЦЭМ!$C$33:$C$776,СВЦЭМ!$A$33:$A$776,$A23,СВЦЭМ!$B$33:$B$776,D$11)+'СЕТ СН'!$F$9+СВЦЭМ!$D$10+'СЕТ СН'!$F$6-'СЕТ СН'!$F$19</f>
        <v>867.02096487999995</v>
      </c>
      <c r="E23" s="36">
        <f>SUMIFS(СВЦЭМ!$C$33:$C$776,СВЦЭМ!$A$33:$A$776,$A23,СВЦЭМ!$B$33:$B$776,E$11)+'СЕТ СН'!$F$9+СВЦЭМ!$D$10+'СЕТ СН'!$F$6-'СЕТ СН'!$F$19</f>
        <v>884.79950502999998</v>
      </c>
      <c r="F23" s="36">
        <f>SUMIFS(СВЦЭМ!$C$33:$C$776,СВЦЭМ!$A$33:$A$776,$A23,СВЦЭМ!$B$33:$B$776,F$11)+'СЕТ СН'!$F$9+СВЦЭМ!$D$10+'СЕТ СН'!$F$6-'СЕТ СН'!$F$19</f>
        <v>889.14930626</v>
      </c>
      <c r="G23" s="36">
        <f>SUMIFS(СВЦЭМ!$C$33:$C$776,СВЦЭМ!$A$33:$A$776,$A23,СВЦЭМ!$B$33:$B$776,G$11)+'СЕТ СН'!$F$9+СВЦЭМ!$D$10+'СЕТ СН'!$F$6-'СЕТ СН'!$F$19</f>
        <v>867.85306187000003</v>
      </c>
      <c r="H23" s="36">
        <f>SUMIFS(СВЦЭМ!$C$33:$C$776,СВЦЭМ!$A$33:$A$776,$A23,СВЦЭМ!$B$33:$B$776,H$11)+'СЕТ СН'!$F$9+СВЦЭМ!$D$10+'СЕТ СН'!$F$6-'СЕТ СН'!$F$19</f>
        <v>820.48077851000005</v>
      </c>
      <c r="I23" s="36">
        <f>SUMIFS(СВЦЭМ!$C$33:$C$776,СВЦЭМ!$A$33:$A$776,$A23,СВЦЭМ!$B$33:$B$776,I$11)+'СЕТ СН'!$F$9+СВЦЭМ!$D$10+'СЕТ СН'!$F$6-'СЕТ СН'!$F$19</f>
        <v>761.65973626000005</v>
      </c>
      <c r="J23" s="36">
        <f>SUMIFS(СВЦЭМ!$C$33:$C$776,СВЦЭМ!$A$33:$A$776,$A23,СВЦЭМ!$B$33:$B$776,J$11)+'СЕТ СН'!$F$9+СВЦЭМ!$D$10+'СЕТ СН'!$F$6-'СЕТ СН'!$F$19</f>
        <v>728.92582895999999</v>
      </c>
      <c r="K23" s="36">
        <f>SUMIFS(СВЦЭМ!$C$33:$C$776,СВЦЭМ!$A$33:$A$776,$A23,СВЦЭМ!$B$33:$B$776,K$11)+'СЕТ СН'!$F$9+СВЦЭМ!$D$10+'СЕТ СН'!$F$6-'СЕТ СН'!$F$19</f>
        <v>728.81434923999996</v>
      </c>
      <c r="L23" s="36">
        <f>SUMIFS(СВЦЭМ!$C$33:$C$776,СВЦЭМ!$A$33:$A$776,$A23,СВЦЭМ!$B$33:$B$776,L$11)+'СЕТ СН'!$F$9+СВЦЭМ!$D$10+'СЕТ СН'!$F$6-'СЕТ СН'!$F$19</f>
        <v>745.28048875000002</v>
      </c>
      <c r="M23" s="36">
        <f>SUMIFS(СВЦЭМ!$C$33:$C$776,СВЦЭМ!$A$33:$A$776,$A23,СВЦЭМ!$B$33:$B$776,M$11)+'СЕТ СН'!$F$9+СВЦЭМ!$D$10+'СЕТ СН'!$F$6-'СЕТ СН'!$F$19</f>
        <v>736.98205737000001</v>
      </c>
      <c r="N23" s="36">
        <f>SUMIFS(СВЦЭМ!$C$33:$C$776,СВЦЭМ!$A$33:$A$776,$A23,СВЦЭМ!$B$33:$B$776,N$11)+'СЕТ СН'!$F$9+СВЦЭМ!$D$10+'СЕТ СН'!$F$6-'СЕТ СН'!$F$19</f>
        <v>726.25383036000005</v>
      </c>
      <c r="O23" s="36">
        <f>SUMIFS(СВЦЭМ!$C$33:$C$776,СВЦЭМ!$A$33:$A$776,$A23,СВЦЭМ!$B$33:$B$776,O$11)+'СЕТ СН'!$F$9+СВЦЭМ!$D$10+'СЕТ СН'!$F$6-'СЕТ СН'!$F$19</f>
        <v>724.51419678000002</v>
      </c>
      <c r="P23" s="36">
        <f>SUMIFS(СВЦЭМ!$C$33:$C$776,СВЦЭМ!$A$33:$A$776,$A23,СВЦЭМ!$B$33:$B$776,P$11)+'СЕТ СН'!$F$9+СВЦЭМ!$D$10+'СЕТ СН'!$F$6-'СЕТ СН'!$F$19</f>
        <v>724.33236072</v>
      </c>
      <c r="Q23" s="36">
        <f>SUMIFS(СВЦЭМ!$C$33:$C$776,СВЦЭМ!$A$33:$A$776,$A23,СВЦЭМ!$B$33:$B$776,Q$11)+'СЕТ СН'!$F$9+СВЦЭМ!$D$10+'СЕТ СН'!$F$6-'СЕТ СН'!$F$19</f>
        <v>719.72317567999994</v>
      </c>
      <c r="R23" s="36">
        <f>SUMIFS(СВЦЭМ!$C$33:$C$776,СВЦЭМ!$A$33:$A$776,$A23,СВЦЭМ!$B$33:$B$776,R$11)+'СЕТ СН'!$F$9+СВЦЭМ!$D$10+'СЕТ СН'!$F$6-'СЕТ СН'!$F$19</f>
        <v>716.55298314000004</v>
      </c>
      <c r="S23" s="36">
        <f>SUMIFS(СВЦЭМ!$C$33:$C$776,СВЦЭМ!$A$33:$A$776,$A23,СВЦЭМ!$B$33:$B$776,S$11)+'СЕТ СН'!$F$9+СВЦЭМ!$D$10+'СЕТ СН'!$F$6-'СЕТ СН'!$F$19</f>
        <v>714.63004281999997</v>
      </c>
      <c r="T23" s="36">
        <f>SUMIFS(СВЦЭМ!$C$33:$C$776,СВЦЭМ!$A$33:$A$776,$A23,СВЦЭМ!$B$33:$B$776,T$11)+'СЕТ СН'!$F$9+СВЦЭМ!$D$10+'СЕТ СН'!$F$6-'СЕТ СН'!$F$19</f>
        <v>723.90248528999996</v>
      </c>
      <c r="U23" s="36">
        <f>SUMIFS(СВЦЭМ!$C$33:$C$776,СВЦЭМ!$A$33:$A$776,$A23,СВЦЭМ!$B$33:$B$776,U$11)+'СЕТ СН'!$F$9+СВЦЭМ!$D$10+'СЕТ СН'!$F$6-'СЕТ СН'!$F$19</f>
        <v>744.08053828000004</v>
      </c>
      <c r="V23" s="36">
        <f>SUMIFS(СВЦЭМ!$C$33:$C$776,СВЦЭМ!$A$33:$A$776,$A23,СВЦЭМ!$B$33:$B$776,V$11)+'СЕТ СН'!$F$9+СВЦЭМ!$D$10+'СЕТ СН'!$F$6-'СЕТ СН'!$F$19</f>
        <v>766.80197654999995</v>
      </c>
      <c r="W23" s="36">
        <f>SUMIFS(СВЦЭМ!$C$33:$C$776,СВЦЭМ!$A$33:$A$776,$A23,СВЦЭМ!$B$33:$B$776,W$11)+'СЕТ СН'!$F$9+СВЦЭМ!$D$10+'СЕТ СН'!$F$6-'СЕТ СН'!$F$19</f>
        <v>745.95098327999995</v>
      </c>
      <c r="X23" s="36">
        <f>SUMIFS(СВЦЭМ!$C$33:$C$776,СВЦЭМ!$A$33:$A$776,$A23,СВЦЭМ!$B$33:$B$776,X$11)+'СЕТ СН'!$F$9+СВЦЭМ!$D$10+'СЕТ СН'!$F$6-'СЕТ СН'!$F$19</f>
        <v>732.31940652000003</v>
      </c>
      <c r="Y23" s="36">
        <f>SUMIFS(СВЦЭМ!$C$33:$C$776,СВЦЭМ!$A$33:$A$776,$A23,СВЦЭМ!$B$33:$B$776,Y$11)+'СЕТ СН'!$F$9+СВЦЭМ!$D$10+'СЕТ СН'!$F$6-'СЕТ СН'!$F$19</f>
        <v>777.62478838000004</v>
      </c>
    </row>
    <row r="24" spans="1:25" ht="15.75" x14ac:dyDescent="0.2">
      <c r="A24" s="35">
        <f t="shared" si="0"/>
        <v>43721</v>
      </c>
      <c r="B24" s="36">
        <f>SUMIFS(СВЦЭМ!$C$33:$C$776,СВЦЭМ!$A$33:$A$776,$A24,СВЦЭМ!$B$33:$B$776,B$11)+'СЕТ СН'!$F$9+СВЦЭМ!$D$10+'СЕТ СН'!$F$6-'СЕТ СН'!$F$19</f>
        <v>784.44938363999995</v>
      </c>
      <c r="C24" s="36">
        <f>SUMIFS(СВЦЭМ!$C$33:$C$776,СВЦЭМ!$A$33:$A$776,$A24,СВЦЭМ!$B$33:$B$776,C$11)+'СЕТ СН'!$F$9+СВЦЭМ!$D$10+'СЕТ СН'!$F$6-'СЕТ СН'!$F$19</f>
        <v>828.10143025000002</v>
      </c>
      <c r="D24" s="36">
        <f>SUMIFS(СВЦЭМ!$C$33:$C$776,СВЦЭМ!$A$33:$A$776,$A24,СВЦЭМ!$B$33:$B$776,D$11)+'СЕТ СН'!$F$9+СВЦЭМ!$D$10+'СЕТ СН'!$F$6-'СЕТ СН'!$F$19</f>
        <v>840.51614649999999</v>
      </c>
      <c r="E24" s="36">
        <f>SUMIFS(СВЦЭМ!$C$33:$C$776,СВЦЭМ!$A$33:$A$776,$A24,СВЦЭМ!$B$33:$B$776,E$11)+'СЕТ СН'!$F$9+СВЦЭМ!$D$10+'СЕТ СН'!$F$6-'СЕТ СН'!$F$19</f>
        <v>853.9363922</v>
      </c>
      <c r="F24" s="36">
        <f>SUMIFS(СВЦЭМ!$C$33:$C$776,СВЦЭМ!$A$33:$A$776,$A24,СВЦЭМ!$B$33:$B$776,F$11)+'СЕТ СН'!$F$9+СВЦЭМ!$D$10+'СЕТ СН'!$F$6-'СЕТ СН'!$F$19</f>
        <v>854.77452544999994</v>
      </c>
      <c r="G24" s="36">
        <f>SUMIFS(СВЦЭМ!$C$33:$C$776,СВЦЭМ!$A$33:$A$776,$A24,СВЦЭМ!$B$33:$B$776,G$11)+'СЕТ СН'!$F$9+СВЦЭМ!$D$10+'СЕТ СН'!$F$6-'СЕТ СН'!$F$19</f>
        <v>824.27963767999995</v>
      </c>
      <c r="H24" s="36">
        <f>SUMIFS(СВЦЭМ!$C$33:$C$776,СВЦЭМ!$A$33:$A$776,$A24,СВЦЭМ!$B$33:$B$776,H$11)+'СЕТ СН'!$F$9+СВЦЭМ!$D$10+'СЕТ СН'!$F$6-'СЕТ СН'!$F$19</f>
        <v>783.12292975000003</v>
      </c>
      <c r="I24" s="36">
        <f>SUMIFS(СВЦЭМ!$C$33:$C$776,СВЦЭМ!$A$33:$A$776,$A24,СВЦЭМ!$B$33:$B$776,I$11)+'СЕТ СН'!$F$9+СВЦЭМ!$D$10+'СЕТ СН'!$F$6-'СЕТ СН'!$F$19</f>
        <v>759.36331762999998</v>
      </c>
      <c r="J24" s="36">
        <f>SUMIFS(СВЦЭМ!$C$33:$C$776,СВЦЭМ!$A$33:$A$776,$A24,СВЦЭМ!$B$33:$B$776,J$11)+'СЕТ СН'!$F$9+СВЦЭМ!$D$10+'СЕТ СН'!$F$6-'СЕТ СН'!$F$19</f>
        <v>748.35909086000004</v>
      </c>
      <c r="K24" s="36">
        <f>SUMIFS(СВЦЭМ!$C$33:$C$776,СВЦЭМ!$A$33:$A$776,$A24,СВЦЭМ!$B$33:$B$776,K$11)+'СЕТ СН'!$F$9+СВЦЭМ!$D$10+'СЕТ СН'!$F$6-'СЕТ СН'!$F$19</f>
        <v>724.32000952999999</v>
      </c>
      <c r="L24" s="36">
        <f>SUMIFS(СВЦЭМ!$C$33:$C$776,СВЦЭМ!$A$33:$A$776,$A24,СВЦЭМ!$B$33:$B$776,L$11)+'СЕТ СН'!$F$9+СВЦЭМ!$D$10+'СЕТ СН'!$F$6-'СЕТ СН'!$F$19</f>
        <v>717.40093659000001</v>
      </c>
      <c r="M24" s="36">
        <f>SUMIFS(СВЦЭМ!$C$33:$C$776,СВЦЭМ!$A$33:$A$776,$A24,СВЦЭМ!$B$33:$B$776,M$11)+'СЕТ СН'!$F$9+СВЦЭМ!$D$10+'СЕТ СН'!$F$6-'СЕТ СН'!$F$19</f>
        <v>717.75507262999997</v>
      </c>
      <c r="N24" s="36">
        <f>SUMIFS(СВЦЭМ!$C$33:$C$776,СВЦЭМ!$A$33:$A$776,$A24,СВЦЭМ!$B$33:$B$776,N$11)+'СЕТ СН'!$F$9+СВЦЭМ!$D$10+'СЕТ СН'!$F$6-'СЕТ СН'!$F$19</f>
        <v>732.66825123000001</v>
      </c>
      <c r="O24" s="36">
        <f>SUMIFS(СВЦЭМ!$C$33:$C$776,СВЦЭМ!$A$33:$A$776,$A24,СВЦЭМ!$B$33:$B$776,O$11)+'СЕТ СН'!$F$9+СВЦЭМ!$D$10+'СЕТ СН'!$F$6-'СЕТ СН'!$F$19</f>
        <v>739.01175310999997</v>
      </c>
      <c r="P24" s="36">
        <f>SUMIFS(СВЦЭМ!$C$33:$C$776,СВЦЭМ!$A$33:$A$776,$A24,СВЦЭМ!$B$33:$B$776,P$11)+'СЕТ СН'!$F$9+СВЦЭМ!$D$10+'СЕТ СН'!$F$6-'СЕТ СН'!$F$19</f>
        <v>738.6360995</v>
      </c>
      <c r="Q24" s="36">
        <f>SUMIFS(СВЦЭМ!$C$33:$C$776,СВЦЭМ!$A$33:$A$776,$A24,СВЦЭМ!$B$33:$B$776,Q$11)+'СЕТ СН'!$F$9+СВЦЭМ!$D$10+'СЕТ СН'!$F$6-'СЕТ СН'!$F$19</f>
        <v>736.86537796999994</v>
      </c>
      <c r="R24" s="36">
        <f>SUMIFS(СВЦЭМ!$C$33:$C$776,СВЦЭМ!$A$33:$A$776,$A24,СВЦЭМ!$B$33:$B$776,R$11)+'СЕТ СН'!$F$9+СВЦЭМ!$D$10+'СЕТ СН'!$F$6-'СЕТ СН'!$F$19</f>
        <v>708.08372430999998</v>
      </c>
      <c r="S24" s="36">
        <f>SUMIFS(СВЦЭМ!$C$33:$C$776,СВЦЭМ!$A$33:$A$776,$A24,СВЦЭМ!$B$33:$B$776,S$11)+'СЕТ СН'!$F$9+СВЦЭМ!$D$10+'СЕТ СН'!$F$6-'СЕТ СН'!$F$19</f>
        <v>721.20258109999997</v>
      </c>
      <c r="T24" s="36">
        <f>SUMIFS(СВЦЭМ!$C$33:$C$776,СВЦЭМ!$A$33:$A$776,$A24,СВЦЭМ!$B$33:$B$776,T$11)+'СЕТ СН'!$F$9+СВЦЭМ!$D$10+'СЕТ СН'!$F$6-'СЕТ СН'!$F$19</f>
        <v>742.7895244</v>
      </c>
      <c r="U24" s="36">
        <f>SUMIFS(СВЦЭМ!$C$33:$C$776,СВЦЭМ!$A$33:$A$776,$A24,СВЦЭМ!$B$33:$B$776,U$11)+'СЕТ СН'!$F$9+СВЦЭМ!$D$10+'СЕТ СН'!$F$6-'СЕТ СН'!$F$19</f>
        <v>754.42016438999997</v>
      </c>
      <c r="V24" s="36">
        <f>SUMIFS(СВЦЭМ!$C$33:$C$776,СВЦЭМ!$A$33:$A$776,$A24,СВЦЭМ!$B$33:$B$776,V$11)+'СЕТ СН'!$F$9+СВЦЭМ!$D$10+'СЕТ СН'!$F$6-'СЕТ СН'!$F$19</f>
        <v>710.58410260000005</v>
      </c>
      <c r="W24" s="36">
        <f>SUMIFS(СВЦЭМ!$C$33:$C$776,СВЦЭМ!$A$33:$A$776,$A24,СВЦЭМ!$B$33:$B$776,W$11)+'СЕТ СН'!$F$9+СВЦЭМ!$D$10+'СЕТ СН'!$F$6-'СЕТ СН'!$F$19</f>
        <v>722.18436582000004</v>
      </c>
      <c r="X24" s="36">
        <f>SUMIFS(СВЦЭМ!$C$33:$C$776,СВЦЭМ!$A$33:$A$776,$A24,СВЦЭМ!$B$33:$B$776,X$11)+'СЕТ СН'!$F$9+СВЦЭМ!$D$10+'СЕТ СН'!$F$6-'СЕТ СН'!$F$19</f>
        <v>697.08859415999996</v>
      </c>
      <c r="Y24" s="36">
        <f>SUMIFS(СВЦЭМ!$C$33:$C$776,СВЦЭМ!$A$33:$A$776,$A24,СВЦЭМ!$B$33:$B$776,Y$11)+'СЕТ СН'!$F$9+СВЦЭМ!$D$10+'СЕТ СН'!$F$6-'СЕТ СН'!$F$19</f>
        <v>764.84135503000005</v>
      </c>
    </row>
    <row r="25" spans="1:25" ht="15.75" x14ac:dyDescent="0.2">
      <c r="A25" s="35">
        <f t="shared" si="0"/>
        <v>43722</v>
      </c>
      <c r="B25" s="36">
        <f>SUMIFS(СВЦЭМ!$C$33:$C$776,СВЦЭМ!$A$33:$A$776,$A25,СВЦЭМ!$B$33:$B$776,B$11)+'СЕТ СН'!$F$9+СВЦЭМ!$D$10+'СЕТ СН'!$F$6-'СЕТ СН'!$F$19</f>
        <v>852.93646377999994</v>
      </c>
      <c r="C25" s="36">
        <f>SUMIFS(СВЦЭМ!$C$33:$C$776,СВЦЭМ!$A$33:$A$776,$A25,СВЦЭМ!$B$33:$B$776,C$11)+'СЕТ СН'!$F$9+СВЦЭМ!$D$10+'СЕТ СН'!$F$6-'СЕТ СН'!$F$19</f>
        <v>852.85651038000003</v>
      </c>
      <c r="D25" s="36">
        <f>SUMIFS(СВЦЭМ!$C$33:$C$776,СВЦЭМ!$A$33:$A$776,$A25,СВЦЭМ!$B$33:$B$776,D$11)+'СЕТ СН'!$F$9+СВЦЭМ!$D$10+'СЕТ СН'!$F$6-'СЕТ СН'!$F$19</f>
        <v>878.86746016999996</v>
      </c>
      <c r="E25" s="36">
        <f>SUMIFS(СВЦЭМ!$C$33:$C$776,СВЦЭМ!$A$33:$A$776,$A25,СВЦЭМ!$B$33:$B$776,E$11)+'СЕТ СН'!$F$9+СВЦЭМ!$D$10+'СЕТ СН'!$F$6-'СЕТ СН'!$F$19</f>
        <v>888.25888699999996</v>
      </c>
      <c r="F25" s="36">
        <f>SUMIFS(СВЦЭМ!$C$33:$C$776,СВЦЭМ!$A$33:$A$776,$A25,СВЦЭМ!$B$33:$B$776,F$11)+'СЕТ СН'!$F$9+СВЦЭМ!$D$10+'СЕТ СН'!$F$6-'СЕТ СН'!$F$19</f>
        <v>893.16604156999995</v>
      </c>
      <c r="G25" s="36">
        <f>SUMIFS(СВЦЭМ!$C$33:$C$776,СВЦЭМ!$A$33:$A$776,$A25,СВЦЭМ!$B$33:$B$776,G$11)+'СЕТ СН'!$F$9+СВЦЭМ!$D$10+'СЕТ СН'!$F$6-'СЕТ СН'!$F$19</f>
        <v>891.33374392999997</v>
      </c>
      <c r="H25" s="36">
        <f>SUMIFS(СВЦЭМ!$C$33:$C$776,СВЦЭМ!$A$33:$A$776,$A25,СВЦЭМ!$B$33:$B$776,H$11)+'СЕТ СН'!$F$9+СВЦЭМ!$D$10+'СЕТ СН'!$F$6-'СЕТ СН'!$F$19</f>
        <v>868.19986046999998</v>
      </c>
      <c r="I25" s="36">
        <f>SUMIFS(СВЦЭМ!$C$33:$C$776,СВЦЭМ!$A$33:$A$776,$A25,СВЦЭМ!$B$33:$B$776,I$11)+'СЕТ СН'!$F$9+СВЦЭМ!$D$10+'СЕТ СН'!$F$6-'СЕТ СН'!$F$19</f>
        <v>825.63860145000001</v>
      </c>
      <c r="J25" s="36">
        <f>SUMIFS(СВЦЭМ!$C$33:$C$776,СВЦЭМ!$A$33:$A$776,$A25,СВЦЭМ!$B$33:$B$776,J$11)+'СЕТ СН'!$F$9+СВЦЭМ!$D$10+'СЕТ СН'!$F$6-'СЕТ СН'!$F$19</f>
        <v>762.75387066999997</v>
      </c>
      <c r="K25" s="36">
        <f>SUMIFS(СВЦЭМ!$C$33:$C$776,СВЦЭМ!$A$33:$A$776,$A25,СВЦЭМ!$B$33:$B$776,K$11)+'СЕТ СН'!$F$9+СВЦЭМ!$D$10+'СЕТ СН'!$F$6-'СЕТ СН'!$F$19</f>
        <v>720.09106348</v>
      </c>
      <c r="L25" s="36">
        <f>SUMIFS(СВЦЭМ!$C$33:$C$776,СВЦЭМ!$A$33:$A$776,$A25,СВЦЭМ!$B$33:$B$776,L$11)+'СЕТ СН'!$F$9+СВЦЭМ!$D$10+'СЕТ СН'!$F$6-'СЕТ СН'!$F$19</f>
        <v>701.04737632000001</v>
      </c>
      <c r="M25" s="36">
        <f>SUMIFS(СВЦЭМ!$C$33:$C$776,СВЦЭМ!$A$33:$A$776,$A25,СВЦЭМ!$B$33:$B$776,M$11)+'СЕТ СН'!$F$9+СВЦЭМ!$D$10+'СЕТ СН'!$F$6-'СЕТ СН'!$F$19</f>
        <v>699.63043579999999</v>
      </c>
      <c r="N25" s="36">
        <f>SUMIFS(СВЦЭМ!$C$33:$C$776,СВЦЭМ!$A$33:$A$776,$A25,СВЦЭМ!$B$33:$B$776,N$11)+'СЕТ СН'!$F$9+СВЦЭМ!$D$10+'СЕТ СН'!$F$6-'СЕТ СН'!$F$19</f>
        <v>701.07251940000003</v>
      </c>
      <c r="O25" s="36">
        <f>SUMIFS(СВЦЭМ!$C$33:$C$776,СВЦЭМ!$A$33:$A$776,$A25,СВЦЭМ!$B$33:$B$776,O$11)+'СЕТ СН'!$F$9+СВЦЭМ!$D$10+'СЕТ СН'!$F$6-'СЕТ СН'!$F$19</f>
        <v>711.62944772000003</v>
      </c>
      <c r="P25" s="36">
        <f>SUMIFS(СВЦЭМ!$C$33:$C$776,СВЦЭМ!$A$33:$A$776,$A25,СВЦЭМ!$B$33:$B$776,P$11)+'СЕТ СН'!$F$9+СВЦЭМ!$D$10+'СЕТ СН'!$F$6-'СЕТ СН'!$F$19</f>
        <v>729.53962219000005</v>
      </c>
      <c r="Q25" s="36">
        <f>SUMIFS(СВЦЭМ!$C$33:$C$776,СВЦЭМ!$A$33:$A$776,$A25,СВЦЭМ!$B$33:$B$776,Q$11)+'СЕТ СН'!$F$9+СВЦЭМ!$D$10+'СЕТ СН'!$F$6-'СЕТ СН'!$F$19</f>
        <v>731.26651926</v>
      </c>
      <c r="R25" s="36">
        <f>SUMIFS(СВЦЭМ!$C$33:$C$776,СВЦЭМ!$A$33:$A$776,$A25,СВЦЭМ!$B$33:$B$776,R$11)+'СЕТ СН'!$F$9+СВЦЭМ!$D$10+'СЕТ СН'!$F$6-'СЕТ СН'!$F$19</f>
        <v>695.76728068</v>
      </c>
      <c r="S25" s="36">
        <f>SUMIFS(СВЦЭМ!$C$33:$C$776,СВЦЭМ!$A$33:$A$776,$A25,СВЦЭМ!$B$33:$B$776,S$11)+'СЕТ СН'!$F$9+СВЦЭМ!$D$10+'СЕТ СН'!$F$6-'СЕТ СН'!$F$19</f>
        <v>662.84601122000004</v>
      </c>
      <c r="T25" s="36">
        <f>SUMIFS(СВЦЭМ!$C$33:$C$776,СВЦЭМ!$A$33:$A$776,$A25,СВЦЭМ!$B$33:$B$776,T$11)+'СЕТ СН'!$F$9+СВЦЭМ!$D$10+'СЕТ СН'!$F$6-'СЕТ СН'!$F$19</f>
        <v>665.56564657000001</v>
      </c>
      <c r="U25" s="36">
        <f>SUMIFS(СВЦЭМ!$C$33:$C$776,СВЦЭМ!$A$33:$A$776,$A25,СВЦЭМ!$B$33:$B$776,U$11)+'СЕТ СН'!$F$9+СВЦЭМ!$D$10+'СЕТ СН'!$F$6-'СЕТ СН'!$F$19</f>
        <v>668.79582206999999</v>
      </c>
      <c r="V25" s="36">
        <f>SUMIFS(СВЦЭМ!$C$33:$C$776,СВЦЭМ!$A$33:$A$776,$A25,СВЦЭМ!$B$33:$B$776,V$11)+'СЕТ СН'!$F$9+СВЦЭМ!$D$10+'СЕТ СН'!$F$6-'СЕТ СН'!$F$19</f>
        <v>687.15920257000005</v>
      </c>
      <c r="W25" s="36">
        <f>SUMIFS(СВЦЭМ!$C$33:$C$776,СВЦЭМ!$A$33:$A$776,$A25,СВЦЭМ!$B$33:$B$776,W$11)+'СЕТ СН'!$F$9+СВЦЭМ!$D$10+'СЕТ СН'!$F$6-'СЕТ СН'!$F$19</f>
        <v>680.02414920000001</v>
      </c>
      <c r="X25" s="36">
        <f>SUMIFS(СВЦЭМ!$C$33:$C$776,СВЦЭМ!$A$33:$A$776,$A25,СВЦЭМ!$B$33:$B$776,X$11)+'СЕТ СН'!$F$9+СВЦЭМ!$D$10+'СЕТ СН'!$F$6-'СЕТ СН'!$F$19</f>
        <v>648.70750839000004</v>
      </c>
      <c r="Y25" s="36">
        <f>SUMIFS(СВЦЭМ!$C$33:$C$776,СВЦЭМ!$A$33:$A$776,$A25,СВЦЭМ!$B$33:$B$776,Y$11)+'СЕТ СН'!$F$9+СВЦЭМ!$D$10+'СЕТ СН'!$F$6-'СЕТ СН'!$F$19</f>
        <v>672.05184416999998</v>
      </c>
    </row>
    <row r="26" spans="1:25" ht="15.75" x14ac:dyDescent="0.2">
      <c r="A26" s="35">
        <f t="shared" si="0"/>
        <v>43723</v>
      </c>
      <c r="B26" s="36">
        <f>SUMIFS(СВЦЭМ!$C$33:$C$776,СВЦЭМ!$A$33:$A$776,$A26,СВЦЭМ!$B$33:$B$776,B$11)+'СЕТ СН'!$F$9+СВЦЭМ!$D$10+'СЕТ СН'!$F$6-'СЕТ СН'!$F$19</f>
        <v>754.07081847999996</v>
      </c>
      <c r="C26" s="36">
        <f>SUMIFS(СВЦЭМ!$C$33:$C$776,СВЦЭМ!$A$33:$A$776,$A26,СВЦЭМ!$B$33:$B$776,C$11)+'СЕТ СН'!$F$9+СВЦЭМ!$D$10+'СЕТ СН'!$F$6-'СЕТ СН'!$F$19</f>
        <v>791.09586382999998</v>
      </c>
      <c r="D26" s="36">
        <f>SUMIFS(СВЦЭМ!$C$33:$C$776,СВЦЭМ!$A$33:$A$776,$A26,СВЦЭМ!$B$33:$B$776,D$11)+'СЕТ СН'!$F$9+СВЦЭМ!$D$10+'СЕТ СН'!$F$6-'СЕТ СН'!$F$19</f>
        <v>814.82304001</v>
      </c>
      <c r="E26" s="36">
        <f>SUMIFS(СВЦЭМ!$C$33:$C$776,СВЦЭМ!$A$33:$A$776,$A26,СВЦЭМ!$B$33:$B$776,E$11)+'СЕТ СН'!$F$9+СВЦЭМ!$D$10+'СЕТ СН'!$F$6-'СЕТ СН'!$F$19</f>
        <v>825.12133284000004</v>
      </c>
      <c r="F26" s="36">
        <f>SUMIFS(СВЦЭМ!$C$33:$C$776,СВЦЭМ!$A$33:$A$776,$A26,СВЦЭМ!$B$33:$B$776,F$11)+'СЕТ СН'!$F$9+СВЦЭМ!$D$10+'СЕТ СН'!$F$6-'СЕТ СН'!$F$19</f>
        <v>827.69447763000005</v>
      </c>
      <c r="G26" s="36">
        <f>SUMIFS(СВЦЭМ!$C$33:$C$776,СВЦЭМ!$A$33:$A$776,$A26,СВЦЭМ!$B$33:$B$776,G$11)+'СЕТ СН'!$F$9+СВЦЭМ!$D$10+'СЕТ СН'!$F$6-'СЕТ СН'!$F$19</f>
        <v>822.23007867000001</v>
      </c>
      <c r="H26" s="36">
        <f>SUMIFS(СВЦЭМ!$C$33:$C$776,СВЦЭМ!$A$33:$A$776,$A26,СВЦЭМ!$B$33:$B$776,H$11)+'СЕТ СН'!$F$9+СВЦЭМ!$D$10+'СЕТ СН'!$F$6-'СЕТ СН'!$F$19</f>
        <v>802.57152078000001</v>
      </c>
      <c r="I26" s="36">
        <f>SUMIFS(СВЦЭМ!$C$33:$C$776,СВЦЭМ!$A$33:$A$776,$A26,СВЦЭМ!$B$33:$B$776,I$11)+'СЕТ СН'!$F$9+СВЦЭМ!$D$10+'СЕТ СН'!$F$6-'СЕТ СН'!$F$19</f>
        <v>774.42122977999998</v>
      </c>
      <c r="J26" s="36">
        <f>SUMIFS(СВЦЭМ!$C$33:$C$776,СВЦЭМ!$A$33:$A$776,$A26,СВЦЭМ!$B$33:$B$776,J$11)+'СЕТ СН'!$F$9+СВЦЭМ!$D$10+'СЕТ СН'!$F$6-'СЕТ СН'!$F$19</f>
        <v>724.54949540999996</v>
      </c>
      <c r="K26" s="36">
        <f>SUMIFS(СВЦЭМ!$C$33:$C$776,СВЦЭМ!$A$33:$A$776,$A26,СВЦЭМ!$B$33:$B$776,K$11)+'СЕТ СН'!$F$9+СВЦЭМ!$D$10+'СЕТ СН'!$F$6-'СЕТ СН'!$F$19</f>
        <v>698.34149986</v>
      </c>
      <c r="L26" s="36">
        <f>SUMIFS(СВЦЭМ!$C$33:$C$776,СВЦЭМ!$A$33:$A$776,$A26,СВЦЭМ!$B$33:$B$776,L$11)+'СЕТ СН'!$F$9+СВЦЭМ!$D$10+'СЕТ СН'!$F$6-'СЕТ СН'!$F$19</f>
        <v>710.36298936000003</v>
      </c>
      <c r="M26" s="36">
        <f>SUMIFS(СВЦЭМ!$C$33:$C$776,СВЦЭМ!$A$33:$A$776,$A26,СВЦЭМ!$B$33:$B$776,M$11)+'СЕТ СН'!$F$9+СВЦЭМ!$D$10+'СЕТ СН'!$F$6-'СЕТ СН'!$F$19</f>
        <v>702.41980419000004</v>
      </c>
      <c r="N26" s="36">
        <f>SUMIFS(СВЦЭМ!$C$33:$C$776,СВЦЭМ!$A$33:$A$776,$A26,СВЦЭМ!$B$33:$B$776,N$11)+'СЕТ СН'!$F$9+СВЦЭМ!$D$10+'СЕТ СН'!$F$6-'СЕТ СН'!$F$19</f>
        <v>696.08164879000003</v>
      </c>
      <c r="O26" s="36">
        <f>SUMIFS(СВЦЭМ!$C$33:$C$776,СВЦЭМ!$A$33:$A$776,$A26,СВЦЭМ!$B$33:$B$776,O$11)+'СЕТ СН'!$F$9+СВЦЭМ!$D$10+'СЕТ СН'!$F$6-'СЕТ СН'!$F$19</f>
        <v>703.67949969999995</v>
      </c>
      <c r="P26" s="36">
        <f>SUMIFS(СВЦЭМ!$C$33:$C$776,СВЦЭМ!$A$33:$A$776,$A26,СВЦЭМ!$B$33:$B$776,P$11)+'СЕТ СН'!$F$9+СВЦЭМ!$D$10+'СЕТ СН'!$F$6-'СЕТ СН'!$F$19</f>
        <v>708.89119213000004</v>
      </c>
      <c r="Q26" s="36">
        <f>SUMIFS(СВЦЭМ!$C$33:$C$776,СВЦЭМ!$A$33:$A$776,$A26,СВЦЭМ!$B$33:$B$776,Q$11)+'СЕТ СН'!$F$9+СВЦЭМ!$D$10+'СЕТ СН'!$F$6-'СЕТ СН'!$F$19</f>
        <v>715.39706649000004</v>
      </c>
      <c r="R26" s="36">
        <f>SUMIFS(СВЦЭМ!$C$33:$C$776,СВЦЭМ!$A$33:$A$776,$A26,СВЦЭМ!$B$33:$B$776,R$11)+'СЕТ СН'!$F$9+СВЦЭМ!$D$10+'СЕТ СН'!$F$6-'СЕТ СН'!$F$19</f>
        <v>668.99853471999995</v>
      </c>
      <c r="S26" s="36">
        <f>SUMIFS(СВЦЭМ!$C$33:$C$776,СВЦЭМ!$A$33:$A$776,$A26,СВЦЭМ!$B$33:$B$776,S$11)+'СЕТ СН'!$F$9+СВЦЭМ!$D$10+'СЕТ СН'!$F$6-'СЕТ СН'!$F$19</f>
        <v>656.60771505000002</v>
      </c>
      <c r="T26" s="36">
        <f>SUMIFS(СВЦЭМ!$C$33:$C$776,СВЦЭМ!$A$33:$A$776,$A26,СВЦЭМ!$B$33:$B$776,T$11)+'СЕТ СН'!$F$9+СВЦЭМ!$D$10+'СЕТ СН'!$F$6-'СЕТ СН'!$F$19</f>
        <v>665.38204785999994</v>
      </c>
      <c r="U26" s="36">
        <f>SUMIFS(СВЦЭМ!$C$33:$C$776,СВЦЭМ!$A$33:$A$776,$A26,СВЦЭМ!$B$33:$B$776,U$11)+'СЕТ СН'!$F$9+СВЦЭМ!$D$10+'СЕТ СН'!$F$6-'СЕТ СН'!$F$19</f>
        <v>682.05177478999997</v>
      </c>
      <c r="V26" s="36">
        <f>SUMIFS(СВЦЭМ!$C$33:$C$776,СВЦЭМ!$A$33:$A$776,$A26,СВЦЭМ!$B$33:$B$776,V$11)+'СЕТ СН'!$F$9+СВЦЭМ!$D$10+'СЕТ СН'!$F$6-'СЕТ СН'!$F$19</f>
        <v>705.91926420000004</v>
      </c>
      <c r="W26" s="36">
        <f>SUMIFS(СВЦЭМ!$C$33:$C$776,СВЦЭМ!$A$33:$A$776,$A26,СВЦЭМ!$B$33:$B$776,W$11)+'СЕТ СН'!$F$9+СВЦЭМ!$D$10+'СЕТ СН'!$F$6-'СЕТ СН'!$F$19</f>
        <v>695.63799198000004</v>
      </c>
      <c r="X26" s="36">
        <f>SUMIFS(СВЦЭМ!$C$33:$C$776,СВЦЭМ!$A$33:$A$776,$A26,СВЦЭМ!$B$33:$B$776,X$11)+'СЕТ СН'!$F$9+СВЦЭМ!$D$10+'СЕТ СН'!$F$6-'СЕТ СН'!$F$19</f>
        <v>655.28677780999999</v>
      </c>
      <c r="Y26" s="36">
        <f>SUMIFS(СВЦЭМ!$C$33:$C$776,СВЦЭМ!$A$33:$A$776,$A26,СВЦЭМ!$B$33:$B$776,Y$11)+'СЕТ СН'!$F$9+СВЦЭМ!$D$10+'СЕТ СН'!$F$6-'СЕТ СН'!$F$19</f>
        <v>703.13819095999997</v>
      </c>
    </row>
    <row r="27" spans="1:25" ht="15.75" x14ac:dyDescent="0.2">
      <c r="A27" s="35">
        <f t="shared" si="0"/>
        <v>43724</v>
      </c>
      <c r="B27" s="36">
        <f>SUMIFS(СВЦЭМ!$C$33:$C$776,СВЦЭМ!$A$33:$A$776,$A27,СВЦЭМ!$B$33:$B$776,B$11)+'СЕТ СН'!$F$9+СВЦЭМ!$D$10+'СЕТ СН'!$F$6-'СЕТ СН'!$F$19</f>
        <v>792.48016495000002</v>
      </c>
      <c r="C27" s="36">
        <f>SUMIFS(СВЦЭМ!$C$33:$C$776,СВЦЭМ!$A$33:$A$776,$A27,СВЦЭМ!$B$33:$B$776,C$11)+'СЕТ СН'!$F$9+СВЦЭМ!$D$10+'СЕТ СН'!$F$6-'СЕТ СН'!$F$19</f>
        <v>828.13728360000005</v>
      </c>
      <c r="D27" s="36">
        <f>SUMIFS(СВЦЭМ!$C$33:$C$776,СВЦЭМ!$A$33:$A$776,$A27,СВЦЭМ!$B$33:$B$776,D$11)+'СЕТ СН'!$F$9+СВЦЭМ!$D$10+'СЕТ СН'!$F$6-'СЕТ СН'!$F$19</f>
        <v>846.55007922000004</v>
      </c>
      <c r="E27" s="36">
        <f>SUMIFS(СВЦЭМ!$C$33:$C$776,СВЦЭМ!$A$33:$A$776,$A27,СВЦЭМ!$B$33:$B$776,E$11)+'СЕТ СН'!$F$9+СВЦЭМ!$D$10+'СЕТ СН'!$F$6-'СЕТ СН'!$F$19</f>
        <v>851.93960901000003</v>
      </c>
      <c r="F27" s="36">
        <f>SUMIFS(СВЦЭМ!$C$33:$C$776,СВЦЭМ!$A$33:$A$776,$A27,СВЦЭМ!$B$33:$B$776,F$11)+'СЕТ СН'!$F$9+СВЦЭМ!$D$10+'СЕТ СН'!$F$6-'СЕТ СН'!$F$19</f>
        <v>853.78615177999995</v>
      </c>
      <c r="G27" s="36">
        <f>SUMIFS(СВЦЭМ!$C$33:$C$776,СВЦЭМ!$A$33:$A$776,$A27,СВЦЭМ!$B$33:$B$776,G$11)+'СЕТ СН'!$F$9+СВЦЭМ!$D$10+'СЕТ СН'!$F$6-'СЕТ СН'!$F$19</f>
        <v>851.16013238999994</v>
      </c>
      <c r="H27" s="36">
        <f>SUMIFS(СВЦЭМ!$C$33:$C$776,СВЦЭМ!$A$33:$A$776,$A27,СВЦЭМ!$B$33:$B$776,H$11)+'СЕТ СН'!$F$9+СВЦЭМ!$D$10+'СЕТ СН'!$F$6-'СЕТ СН'!$F$19</f>
        <v>808.23452812999994</v>
      </c>
      <c r="I27" s="36">
        <f>SUMIFS(СВЦЭМ!$C$33:$C$776,СВЦЭМ!$A$33:$A$776,$A27,СВЦЭМ!$B$33:$B$776,I$11)+'СЕТ СН'!$F$9+СВЦЭМ!$D$10+'СЕТ СН'!$F$6-'СЕТ СН'!$F$19</f>
        <v>762.42584464000004</v>
      </c>
      <c r="J27" s="36">
        <f>SUMIFS(СВЦЭМ!$C$33:$C$776,СВЦЭМ!$A$33:$A$776,$A27,СВЦЭМ!$B$33:$B$776,J$11)+'СЕТ СН'!$F$9+СВЦЭМ!$D$10+'СЕТ СН'!$F$6-'СЕТ СН'!$F$19</f>
        <v>748.50537898999994</v>
      </c>
      <c r="K27" s="36">
        <f>SUMIFS(СВЦЭМ!$C$33:$C$776,СВЦЭМ!$A$33:$A$776,$A27,СВЦЭМ!$B$33:$B$776,K$11)+'СЕТ СН'!$F$9+СВЦЭМ!$D$10+'СЕТ СН'!$F$6-'СЕТ СН'!$F$19</f>
        <v>761.43094511000004</v>
      </c>
      <c r="L27" s="36">
        <f>SUMIFS(СВЦЭМ!$C$33:$C$776,СВЦЭМ!$A$33:$A$776,$A27,СВЦЭМ!$B$33:$B$776,L$11)+'СЕТ СН'!$F$9+СВЦЭМ!$D$10+'СЕТ СН'!$F$6-'СЕТ СН'!$F$19</f>
        <v>761.08226551999996</v>
      </c>
      <c r="M27" s="36">
        <f>SUMIFS(СВЦЭМ!$C$33:$C$776,СВЦЭМ!$A$33:$A$776,$A27,СВЦЭМ!$B$33:$B$776,M$11)+'СЕТ СН'!$F$9+СВЦЭМ!$D$10+'СЕТ СН'!$F$6-'СЕТ СН'!$F$19</f>
        <v>747.23393234000002</v>
      </c>
      <c r="N27" s="36">
        <f>SUMIFS(СВЦЭМ!$C$33:$C$776,СВЦЭМ!$A$33:$A$776,$A27,СВЦЭМ!$B$33:$B$776,N$11)+'СЕТ СН'!$F$9+СВЦЭМ!$D$10+'СЕТ СН'!$F$6-'СЕТ СН'!$F$19</f>
        <v>740.52679575000002</v>
      </c>
      <c r="O27" s="36">
        <f>SUMIFS(СВЦЭМ!$C$33:$C$776,СВЦЭМ!$A$33:$A$776,$A27,СВЦЭМ!$B$33:$B$776,O$11)+'СЕТ СН'!$F$9+СВЦЭМ!$D$10+'СЕТ СН'!$F$6-'СЕТ СН'!$F$19</f>
        <v>741.56443394999997</v>
      </c>
      <c r="P27" s="36">
        <f>SUMIFS(СВЦЭМ!$C$33:$C$776,СВЦЭМ!$A$33:$A$776,$A27,СВЦЭМ!$B$33:$B$776,P$11)+'СЕТ СН'!$F$9+СВЦЭМ!$D$10+'СЕТ СН'!$F$6-'СЕТ СН'!$F$19</f>
        <v>746.06606198999998</v>
      </c>
      <c r="Q27" s="36">
        <f>SUMIFS(СВЦЭМ!$C$33:$C$776,СВЦЭМ!$A$33:$A$776,$A27,СВЦЭМ!$B$33:$B$776,Q$11)+'СЕТ СН'!$F$9+СВЦЭМ!$D$10+'СЕТ СН'!$F$6-'СЕТ СН'!$F$19</f>
        <v>747.82084371999997</v>
      </c>
      <c r="R27" s="36">
        <f>SUMIFS(СВЦЭМ!$C$33:$C$776,СВЦЭМ!$A$33:$A$776,$A27,СВЦЭМ!$B$33:$B$776,R$11)+'СЕТ СН'!$F$9+СВЦЭМ!$D$10+'СЕТ СН'!$F$6-'СЕТ СН'!$F$19</f>
        <v>710.77178546000005</v>
      </c>
      <c r="S27" s="36">
        <f>SUMIFS(СВЦЭМ!$C$33:$C$776,СВЦЭМ!$A$33:$A$776,$A27,СВЦЭМ!$B$33:$B$776,S$11)+'СЕТ СН'!$F$9+СВЦЭМ!$D$10+'СЕТ СН'!$F$6-'СЕТ СН'!$F$19</f>
        <v>711.60993639000003</v>
      </c>
      <c r="T27" s="36">
        <f>SUMIFS(СВЦЭМ!$C$33:$C$776,СВЦЭМ!$A$33:$A$776,$A27,СВЦЭМ!$B$33:$B$776,T$11)+'СЕТ СН'!$F$9+СВЦЭМ!$D$10+'СЕТ СН'!$F$6-'СЕТ СН'!$F$19</f>
        <v>715.04392628999994</v>
      </c>
      <c r="U27" s="36">
        <f>SUMIFS(СВЦЭМ!$C$33:$C$776,СВЦЭМ!$A$33:$A$776,$A27,СВЦЭМ!$B$33:$B$776,U$11)+'СЕТ СН'!$F$9+СВЦЭМ!$D$10+'СЕТ СН'!$F$6-'СЕТ СН'!$F$19</f>
        <v>741.24423401000001</v>
      </c>
      <c r="V27" s="36">
        <f>SUMIFS(СВЦЭМ!$C$33:$C$776,СВЦЭМ!$A$33:$A$776,$A27,СВЦЭМ!$B$33:$B$776,V$11)+'СЕТ СН'!$F$9+СВЦЭМ!$D$10+'СЕТ СН'!$F$6-'СЕТ СН'!$F$19</f>
        <v>759.69648383000003</v>
      </c>
      <c r="W27" s="36">
        <f>SUMIFS(СВЦЭМ!$C$33:$C$776,СВЦЭМ!$A$33:$A$776,$A27,СВЦЭМ!$B$33:$B$776,W$11)+'СЕТ СН'!$F$9+СВЦЭМ!$D$10+'СЕТ СН'!$F$6-'СЕТ СН'!$F$19</f>
        <v>752.70421547000001</v>
      </c>
      <c r="X27" s="36">
        <f>SUMIFS(СВЦЭМ!$C$33:$C$776,СВЦЭМ!$A$33:$A$776,$A27,СВЦЭМ!$B$33:$B$776,X$11)+'СЕТ СН'!$F$9+СВЦЭМ!$D$10+'СЕТ СН'!$F$6-'СЕТ СН'!$F$19</f>
        <v>716.35162420999995</v>
      </c>
      <c r="Y27" s="36">
        <f>SUMIFS(СВЦЭМ!$C$33:$C$776,СВЦЭМ!$A$33:$A$776,$A27,СВЦЭМ!$B$33:$B$776,Y$11)+'СЕТ СН'!$F$9+СВЦЭМ!$D$10+'СЕТ СН'!$F$6-'СЕТ СН'!$F$19</f>
        <v>669.61554104000004</v>
      </c>
    </row>
    <row r="28" spans="1:25" ht="15.75" x14ac:dyDescent="0.2">
      <c r="A28" s="35">
        <f t="shared" si="0"/>
        <v>43725</v>
      </c>
      <c r="B28" s="36">
        <f>SUMIFS(СВЦЭМ!$C$33:$C$776,СВЦЭМ!$A$33:$A$776,$A28,СВЦЭМ!$B$33:$B$776,B$11)+'СЕТ СН'!$F$9+СВЦЭМ!$D$10+'СЕТ СН'!$F$6-'СЕТ СН'!$F$19</f>
        <v>717.04582966999999</v>
      </c>
      <c r="C28" s="36">
        <f>SUMIFS(СВЦЭМ!$C$33:$C$776,СВЦЭМ!$A$33:$A$776,$A28,СВЦЭМ!$B$33:$B$776,C$11)+'СЕТ СН'!$F$9+СВЦЭМ!$D$10+'СЕТ СН'!$F$6-'СЕТ СН'!$F$19</f>
        <v>740.75004678000005</v>
      </c>
      <c r="D28" s="36">
        <f>SUMIFS(СВЦЭМ!$C$33:$C$776,СВЦЭМ!$A$33:$A$776,$A28,СВЦЭМ!$B$33:$B$776,D$11)+'СЕТ СН'!$F$9+СВЦЭМ!$D$10+'СЕТ СН'!$F$6-'СЕТ СН'!$F$19</f>
        <v>744.68624317000001</v>
      </c>
      <c r="E28" s="36">
        <f>SUMIFS(СВЦЭМ!$C$33:$C$776,СВЦЭМ!$A$33:$A$776,$A28,СВЦЭМ!$B$33:$B$776,E$11)+'СЕТ СН'!$F$9+СВЦЭМ!$D$10+'СЕТ СН'!$F$6-'СЕТ СН'!$F$19</f>
        <v>752.37671211999998</v>
      </c>
      <c r="F28" s="36">
        <f>SUMIFS(СВЦЭМ!$C$33:$C$776,СВЦЭМ!$A$33:$A$776,$A28,СВЦЭМ!$B$33:$B$776,F$11)+'СЕТ СН'!$F$9+СВЦЭМ!$D$10+'СЕТ СН'!$F$6-'СЕТ СН'!$F$19</f>
        <v>761.86916177000001</v>
      </c>
      <c r="G28" s="36">
        <f>SUMIFS(СВЦЭМ!$C$33:$C$776,СВЦЭМ!$A$33:$A$776,$A28,СВЦЭМ!$B$33:$B$776,G$11)+'СЕТ СН'!$F$9+СВЦЭМ!$D$10+'СЕТ СН'!$F$6-'СЕТ СН'!$F$19</f>
        <v>751.34594050999999</v>
      </c>
      <c r="H28" s="36">
        <f>SUMIFS(СВЦЭМ!$C$33:$C$776,СВЦЭМ!$A$33:$A$776,$A28,СВЦЭМ!$B$33:$B$776,H$11)+'СЕТ СН'!$F$9+СВЦЭМ!$D$10+'СЕТ СН'!$F$6-'СЕТ СН'!$F$19</f>
        <v>712.94342730000005</v>
      </c>
      <c r="I28" s="36">
        <f>SUMIFS(СВЦЭМ!$C$33:$C$776,СВЦЭМ!$A$33:$A$776,$A28,СВЦЭМ!$B$33:$B$776,I$11)+'СЕТ СН'!$F$9+СВЦЭМ!$D$10+'СЕТ СН'!$F$6-'СЕТ СН'!$F$19</f>
        <v>729.05788789999997</v>
      </c>
      <c r="J28" s="36">
        <f>SUMIFS(СВЦЭМ!$C$33:$C$776,СВЦЭМ!$A$33:$A$776,$A28,СВЦЭМ!$B$33:$B$776,J$11)+'СЕТ СН'!$F$9+СВЦЭМ!$D$10+'СЕТ СН'!$F$6-'СЕТ СН'!$F$19</f>
        <v>746.32121140000004</v>
      </c>
      <c r="K28" s="36">
        <f>SUMIFS(СВЦЭМ!$C$33:$C$776,СВЦЭМ!$A$33:$A$776,$A28,СВЦЭМ!$B$33:$B$776,K$11)+'СЕТ СН'!$F$9+СВЦЭМ!$D$10+'СЕТ СН'!$F$6-'СЕТ СН'!$F$19</f>
        <v>752.05509917999996</v>
      </c>
      <c r="L28" s="36">
        <f>SUMIFS(СВЦЭМ!$C$33:$C$776,СВЦЭМ!$A$33:$A$776,$A28,СВЦЭМ!$B$33:$B$776,L$11)+'СЕТ СН'!$F$9+СВЦЭМ!$D$10+'СЕТ СН'!$F$6-'СЕТ СН'!$F$19</f>
        <v>741.85243708999997</v>
      </c>
      <c r="M28" s="36">
        <f>SUMIFS(СВЦЭМ!$C$33:$C$776,СВЦЭМ!$A$33:$A$776,$A28,СВЦЭМ!$B$33:$B$776,M$11)+'СЕТ СН'!$F$9+СВЦЭМ!$D$10+'СЕТ СН'!$F$6-'СЕТ СН'!$F$19</f>
        <v>742.53366073999996</v>
      </c>
      <c r="N28" s="36">
        <f>SUMIFS(СВЦЭМ!$C$33:$C$776,СВЦЭМ!$A$33:$A$776,$A28,СВЦЭМ!$B$33:$B$776,N$11)+'СЕТ СН'!$F$9+СВЦЭМ!$D$10+'СЕТ СН'!$F$6-'СЕТ СН'!$F$19</f>
        <v>750.28194681000002</v>
      </c>
      <c r="O28" s="36">
        <f>SUMIFS(СВЦЭМ!$C$33:$C$776,СВЦЭМ!$A$33:$A$776,$A28,СВЦЭМ!$B$33:$B$776,O$11)+'СЕТ СН'!$F$9+СВЦЭМ!$D$10+'СЕТ СН'!$F$6-'СЕТ СН'!$F$19</f>
        <v>757.78533492999998</v>
      </c>
      <c r="P28" s="36">
        <f>SUMIFS(СВЦЭМ!$C$33:$C$776,СВЦЭМ!$A$33:$A$776,$A28,СВЦЭМ!$B$33:$B$776,P$11)+'СЕТ СН'!$F$9+СВЦЭМ!$D$10+'СЕТ СН'!$F$6-'СЕТ СН'!$F$19</f>
        <v>764.11578634</v>
      </c>
      <c r="Q28" s="36">
        <f>SUMIFS(СВЦЭМ!$C$33:$C$776,СВЦЭМ!$A$33:$A$776,$A28,СВЦЭМ!$B$33:$B$776,Q$11)+'СЕТ СН'!$F$9+СВЦЭМ!$D$10+'СЕТ СН'!$F$6-'СЕТ СН'!$F$19</f>
        <v>763.29797272999997</v>
      </c>
      <c r="R28" s="36">
        <f>SUMIFS(СВЦЭМ!$C$33:$C$776,СВЦЭМ!$A$33:$A$776,$A28,СВЦЭМ!$B$33:$B$776,R$11)+'СЕТ СН'!$F$9+СВЦЭМ!$D$10+'СЕТ СН'!$F$6-'СЕТ СН'!$F$19</f>
        <v>713.85568336999995</v>
      </c>
      <c r="S28" s="36">
        <f>SUMIFS(СВЦЭМ!$C$33:$C$776,СВЦЭМ!$A$33:$A$776,$A28,СВЦЭМ!$B$33:$B$776,S$11)+'СЕТ СН'!$F$9+СВЦЭМ!$D$10+'СЕТ СН'!$F$6-'СЕТ СН'!$F$19</f>
        <v>673.37632540000004</v>
      </c>
      <c r="T28" s="36">
        <f>SUMIFS(СВЦЭМ!$C$33:$C$776,СВЦЭМ!$A$33:$A$776,$A28,СВЦЭМ!$B$33:$B$776,T$11)+'СЕТ СН'!$F$9+СВЦЭМ!$D$10+'СЕТ СН'!$F$6-'СЕТ СН'!$F$19</f>
        <v>666.78171123000004</v>
      </c>
      <c r="U28" s="36">
        <f>SUMIFS(СВЦЭМ!$C$33:$C$776,СВЦЭМ!$A$33:$A$776,$A28,СВЦЭМ!$B$33:$B$776,U$11)+'СЕТ СН'!$F$9+СВЦЭМ!$D$10+'СЕТ СН'!$F$6-'СЕТ СН'!$F$19</f>
        <v>674.84088781000003</v>
      </c>
      <c r="V28" s="36">
        <f>SUMIFS(СВЦЭМ!$C$33:$C$776,СВЦЭМ!$A$33:$A$776,$A28,СВЦЭМ!$B$33:$B$776,V$11)+'СЕТ СН'!$F$9+СВЦЭМ!$D$10+'СЕТ СН'!$F$6-'СЕТ СН'!$F$19</f>
        <v>680.35597223000002</v>
      </c>
      <c r="W28" s="36">
        <f>SUMIFS(СВЦЭМ!$C$33:$C$776,СВЦЭМ!$A$33:$A$776,$A28,СВЦЭМ!$B$33:$B$776,W$11)+'СЕТ СН'!$F$9+СВЦЭМ!$D$10+'СЕТ СН'!$F$6-'СЕТ СН'!$F$19</f>
        <v>662.48436217999995</v>
      </c>
      <c r="X28" s="36">
        <f>SUMIFS(СВЦЭМ!$C$33:$C$776,СВЦЭМ!$A$33:$A$776,$A28,СВЦЭМ!$B$33:$B$776,X$11)+'СЕТ СН'!$F$9+СВЦЭМ!$D$10+'СЕТ СН'!$F$6-'СЕТ СН'!$F$19</f>
        <v>677.46441261999996</v>
      </c>
      <c r="Y28" s="36">
        <f>SUMIFS(СВЦЭМ!$C$33:$C$776,СВЦЭМ!$A$33:$A$776,$A28,СВЦЭМ!$B$33:$B$776,Y$11)+'СЕТ СН'!$F$9+СВЦЭМ!$D$10+'СЕТ СН'!$F$6-'СЕТ СН'!$F$19</f>
        <v>760.02596743000004</v>
      </c>
    </row>
    <row r="29" spans="1:25" ht="15.75" x14ac:dyDescent="0.2">
      <c r="A29" s="35">
        <f t="shared" si="0"/>
        <v>43726</v>
      </c>
      <c r="B29" s="36">
        <f>SUMIFS(СВЦЭМ!$C$33:$C$776,СВЦЭМ!$A$33:$A$776,$A29,СВЦЭМ!$B$33:$B$776,B$11)+'СЕТ СН'!$F$9+СВЦЭМ!$D$10+'СЕТ СН'!$F$6-'СЕТ СН'!$F$19</f>
        <v>803.65575994000005</v>
      </c>
      <c r="C29" s="36">
        <f>SUMIFS(СВЦЭМ!$C$33:$C$776,СВЦЭМ!$A$33:$A$776,$A29,СВЦЭМ!$B$33:$B$776,C$11)+'СЕТ СН'!$F$9+СВЦЭМ!$D$10+'СЕТ СН'!$F$6-'СЕТ СН'!$F$19</f>
        <v>806.51686608</v>
      </c>
      <c r="D29" s="36">
        <f>SUMIFS(СВЦЭМ!$C$33:$C$776,СВЦЭМ!$A$33:$A$776,$A29,СВЦЭМ!$B$33:$B$776,D$11)+'СЕТ СН'!$F$9+СВЦЭМ!$D$10+'СЕТ СН'!$F$6-'СЕТ СН'!$F$19</f>
        <v>813.49826874999997</v>
      </c>
      <c r="E29" s="36">
        <f>SUMIFS(СВЦЭМ!$C$33:$C$776,СВЦЭМ!$A$33:$A$776,$A29,СВЦЭМ!$B$33:$B$776,E$11)+'СЕТ СН'!$F$9+СВЦЭМ!$D$10+'СЕТ СН'!$F$6-'СЕТ СН'!$F$19</f>
        <v>819.71555827999998</v>
      </c>
      <c r="F29" s="36">
        <f>SUMIFS(СВЦЭМ!$C$33:$C$776,СВЦЭМ!$A$33:$A$776,$A29,СВЦЭМ!$B$33:$B$776,F$11)+'СЕТ СН'!$F$9+СВЦЭМ!$D$10+'СЕТ СН'!$F$6-'СЕТ СН'!$F$19</f>
        <v>820.13729195999997</v>
      </c>
      <c r="G29" s="36">
        <f>SUMIFS(СВЦЭМ!$C$33:$C$776,СВЦЭМ!$A$33:$A$776,$A29,СВЦЭМ!$B$33:$B$776,G$11)+'СЕТ СН'!$F$9+СВЦЭМ!$D$10+'СЕТ СН'!$F$6-'СЕТ СН'!$F$19</f>
        <v>800.24489885000003</v>
      </c>
      <c r="H29" s="36">
        <f>SUMIFS(СВЦЭМ!$C$33:$C$776,СВЦЭМ!$A$33:$A$776,$A29,СВЦЭМ!$B$33:$B$776,H$11)+'СЕТ СН'!$F$9+СВЦЭМ!$D$10+'СЕТ СН'!$F$6-'СЕТ СН'!$F$19</f>
        <v>760.73159309999994</v>
      </c>
      <c r="I29" s="36">
        <f>SUMIFS(СВЦЭМ!$C$33:$C$776,СВЦЭМ!$A$33:$A$776,$A29,СВЦЭМ!$B$33:$B$776,I$11)+'СЕТ СН'!$F$9+СВЦЭМ!$D$10+'СЕТ СН'!$F$6-'СЕТ СН'!$F$19</f>
        <v>718.32133309000005</v>
      </c>
      <c r="J29" s="36">
        <f>SUMIFS(СВЦЭМ!$C$33:$C$776,СВЦЭМ!$A$33:$A$776,$A29,СВЦЭМ!$B$33:$B$776,J$11)+'СЕТ СН'!$F$9+СВЦЭМ!$D$10+'СЕТ СН'!$F$6-'СЕТ СН'!$F$19</f>
        <v>682.51952965999999</v>
      </c>
      <c r="K29" s="36">
        <f>SUMIFS(СВЦЭМ!$C$33:$C$776,СВЦЭМ!$A$33:$A$776,$A29,СВЦЭМ!$B$33:$B$776,K$11)+'СЕТ СН'!$F$9+СВЦЭМ!$D$10+'СЕТ СН'!$F$6-'СЕТ СН'!$F$19</f>
        <v>673.73421856000004</v>
      </c>
      <c r="L29" s="36">
        <f>SUMIFS(СВЦЭМ!$C$33:$C$776,СВЦЭМ!$A$33:$A$776,$A29,СВЦЭМ!$B$33:$B$776,L$11)+'СЕТ СН'!$F$9+СВЦЭМ!$D$10+'СЕТ СН'!$F$6-'СЕТ СН'!$F$19</f>
        <v>668.64398058999996</v>
      </c>
      <c r="M29" s="36">
        <f>SUMIFS(СВЦЭМ!$C$33:$C$776,СВЦЭМ!$A$33:$A$776,$A29,СВЦЭМ!$B$33:$B$776,M$11)+'СЕТ СН'!$F$9+СВЦЭМ!$D$10+'СЕТ СН'!$F$6-'СЕТ СН'!$F$19</f>
        <v>662.30933842000002</v>
      </c>
      <c r="N29" s="36">
        <f>SUMIFS(СВЦЭМ!$C$33:$C$776,СВЦЭМ!$A$33:$A$776,$A29,СВЦЭМ!$B$33:$B$776,N$11)+'СЕТ СН'!$F$9+СВЦЭМ!$D$10+'СЕТ СН'!$F$6-'СЕТ СН'!$F$19</f>
        <v>668.35272912999994</v>
      </c>
      <c r="O29" s="36">
        <f>SUMIFS(СВЦЭМ!$C$33:$C$776,СВЦЭМ!$A$33:$A$776,$A29,СВЦЭМ!$B$33:$B$776,O$11)+'СЕТ СН'!$F$9+СВЦЭМ!$D$10+'СЕТ СН'!$F$6-'СЕТ СН'!$F$19</f>
        <v>676.77754182000001</v>
      </c>
      <c r="P29" s="36">
        <f>SUMIFS(СВЦЭМ!$C$33:$C$776,СВЦЭМ!$A$33:$A$776,$A29,СВЦЭМ!$B$33:$B$776,P$11)+'СЕТ СН'!$F$9+СВЦЭМ!$D$10+'СЕТ СН'!$F$6-'СЕТ СН'!$F$19</f>
        <v>683.31479662000004</v>
      </c>
      <c r="Q29" s="36">
        <f>SUMIFS(СВЦЭМ!$C$33:$C$776,СВЦЭМ!$A$33:$A$776,$A29,СВЦЭМ!$B$33:$B$776,Q$11)+'СЕТ СН'!$F$9+СВЦЭМ!$D$10+'СЕТ СН'!$F$6-'СЕТ СН'!$F$19</f>
        <v>693.27620901</v>
      </c>
      <c r="R29" s="36">
        <f>SUMIFS(СВЦЭМ!$C$33:$C$776,СВЦЭМ!$A$33:$A$776,$A29,СВЦЭМ!$B$33:$B$776,R$11)+'СЕТ СН'!$F$9+СВЦЭМ!$D$10+'СЕТ СН'!$F$6-'СЕТ СН'!$F$19</f>
        <v>668.69817939999996</v>
      </c>
      <c r="S29" s="36">
        <f>SUMIFS(СВЦЭМ!$C$33:$C$776,СВЦЭМ!$A$33:$A$776,$A29,СВЦЭМ!$B$33:$B$776,S$11)+'СЕТ СН'!$F$9+СВЦЭМ!$D$10+'СЕТ СН'!$F$6-'СЕТ СН'!$F$19</f>
        <v>652.30384142000003</v>
      </c>
      <c r="T29" s="36">
        <f>SUMIFS(СВЦЭМ!$C$33:$C$776,СВЦЭМ!$A$33:$A$776,$A29,СВЦЭМ!$B$33:$B$776,T$11)+'СЕТ СН'!$F$9+СВЦЭМ!$D$10+'СЕТ СН'!$F$6-'СЕТ СН'!$F$19</f>
        <v>681.45244381999998</v>
      </c>
      <c r="U29" s="36">
        <f>SUMIFS(СВЦЭМ!$C$33:$C$776,СВЦЭМ!$A$33:$A$776,$A29,СВЦЭМ!$B$33:$B$776,U$11)+'СЕТ СН'!$F$9+СВЦЭМ!$D$10+'СЕТ СН'!$F$6-'СЕТ СН'!$F$19</f>
        <v>715.88741313000003</v>
      </c>
      <c r="V29" s="36">
        <f>SUMIFS(СВЦЭМ!$C$33:$C$776,СВЦЭМ!$A$33:$A$776,$A29,СВЦЭМ!$B$33:$B$776,V$11)+'СЕТ СН'!$F$9+СВЦЭМ!$D$10+'СЕТ СН'!$F$6-'СЕТ СН'!$F$19</f>
        <v>733.81662426000003</v>
      </c>
      <c r="W29" s="36">
        <f>SUMIFS(СВЦЭМ!$C$33:$C$776,СВЦЭМ!$A$33:$A$776,$A29,СВЦЭМ!$B$33:$B$776,W$11)+'СЕТ СН'!$F$9+СВЦЭМ!$D$10+'СЕТ СН'!$F$6-'СЕТ СН'!$F$19</f>
        <v>718.81138407000003</v>
      </c>
      <c r="X29" s="36">
        <f>SUMIFS(СВЦЭМ!$C$33:$C$776,СВЦЭМ!$A$33:$A$776,$A29,СВЦЭМ!$B$33:$B$776,X$11)+'СЕТ СН'!$F$9+СВЦЭМ!$D$10+'СЕТ СН'!$F$6-'СЕТ СН'!$F$19</f>
        <v>683.20284384000001</v>
      </c>
      <c r="Y29" s="36">
        <f>SUMIFS(СВЦЭМ!$C$33:$C$776,СВЦЭМ!$A$33:$A$776,$A29,СВЦЭМ!$B$33:$B$776,Y$11)+'СЕТ СН'!$F$9+СВЦЭМ!$D$10+'СЕТ СН'!$F$6-'СЕТ СН'!$F$19</f>
        <v>701.81720774999997</v>
      </c>
    </row>
    <row r="30" spans="1:25" ht="15.75" x14ac:dyDescent="0.2">
      <c r="A30" s="35">
        <f t="shared" si="0"/>
        <v>43727</v>
      </c>
      <c r="B30" s="36">
        <f>SUMIFS(СВЦЭМ!$C$33:$C$776,СВЦЭМ!$A$33:$A$776,$A30,СВЦЭМ!$B$33:$B$776,B$11)+'СЕТ СН'!$F$9+СВЦЭМ!$D$10+'СЕТ СН'!$F$6-'СЕТ СН'!$F$19</f>
        <v>695.43026087999999</v>
      </c>
      <c r="C30" s="36">
        <f>SUMIFS(СВЦЭМ!$C$33:$C$776,СВЦЭМ!$A$33:$A$776,$A30,СВЦЭМ!$B$33:$B$776,C$11)+'СЕТ СН'!$F$9+СВЦЭМ!$D$10+'СЕТ СН'!$F$6-'СЕТ СН'!$F$19</f>
        <v>718.16794991999996</v>
      </c>
      <c r="D30" s="36">
        <f>SUMIFS(СВЦЭМ!$C$33:$C$776,СВЦЭМ!$A$33:$A$776,$A30,СВЦЭМ!$B$33:$B$776,D$11)+'СЕТ СН'!$F$9+СВЦЭМ!$D$10+'СЕТ СН'!$F$6-'СЕТ СН'!$F$19</f>
        <v>746.18335263999995</v>
      </c>
      <c r="E30" s="36">
        <f>SUMIFS(СВЦЭМ!$C$33:$C$776,СВЦЭМ!$A$33:$A$776,$A30,СВЦЭМ!$B$33:$B$776,E$11)+'СЕТ СН'!$F$9+СВЦЭМ!$D$10+'СЕТ СН'!$F$6-'СЕТ СН'!$F$19</f>
        <v>754.1204358</v>
      </c>
      <c r="F30" s="36">
        <f>SUMIFS(СВЦЭМ!$C$33:$C$776,СВЦЭМ!$A$33:$A$776,$A30,СВЦЭМ!$B$33:$B$776,F$11)+'СЕТ СН'!$F$9+СВЦЭМ!$D$10+'СЕТ СН'!$F$6-'СЕТ СН'!$F$19</f>
        <v>756.90480344000002</v>
      </c>
      <c r="G30" s="36">
        <f>SUMIFS(СВЦЭМ!$C$33:$C$776,СВЦЭМ!$A$33:$A$776,$A30,СВЦЭМ!$B$33:$B$776,G$11)+'СЕТ СН'!$F$9+СВЦЭМ!$D$10+'СЕТ СН'!$F$6-'СЕТ СН'!$F$19</f>
        <v>737.99798310999995</v>
      </c>
      <c r="H30" s="36">
        <f>SUMIFS(СВЦЭМ!$C$33:$C$776,СВЦЭМ!$A$33:$A$776,$A30,СВЦЭМ!$B$33:$B$776,H$11)+'СЕТ СН'!$F$9+СВЦЭМ!$D$10+'СЕТ СН'!$F$6-'СЕТ СН'!$F$19</f>
        <v>698.62821059999999</v>
      </c>
      <c r="I30" s="36">
        <f>SUMIFS(СВЦЭМ!$C$33:$C$776,СВЦЭМ!$A$33:$A$776,$A30,СВЦЭМ!$B$33:$B$776,I$11)+'СЕТ СН'!$F$9+СВЦЭМ!$D$10+'СЕТ СН'!$F$6-'СЕТ СН'!$F$19</f>
        <v>654.65134610999996</v>
      </c>
      <c r="J30" s="36">
        <f>SUMIFS(СВЦЭМ!$C$33:$C$776,СВЦЭМ!$A$33:$A$776,$A30,СВЦЭМ!$B$33:$B$776,J$11)+'СЕТ СН'!$F$9+СВЦЭМ!$D$10+'СЕТ СН'!$F$6-'СЕТ СН'!$F$19</f>
        <v>671.81846912000003</v>
      </c>
      <c r="K30" s="36">
        <f>SUMIFS(СВЦЭМ!$C$33:$C$776,СВЦЭМ!$A$33:$A$776,$A30,СВЦЭМ!$B$33:$B$776,K$11)+'СЕТ СН'!$F$9+СВЦЭМ!$D$10+'СЕТ СН'!$F$6-'СЕТ СН'!$F$19</f>
        <v>743.89896408000004</v>
      </c>
      <c r="L30" s="36">
        <f>SUMIFS(СВЦЭМ!$C$33:$C$776,СВЦЭМ!$A$33:$A$776,$A30,СВЦЭМ!$B$33:$B$776,L$11)+'СЕТ СН'!$F$9+СВЦЭМ!$D$10+'СЕТ СН'!$F$6-'СЕТ СН'!$F$19</f>
        <v>798.58606910000003</v>
      </c>
      <c r="M30" s="36">
        <f>SUMIFS(СВЦЭМ!$C$33:$C$776,СВЦЭМ!$A$33:$A$776,$A30,СВЦЭМ!$B$33:$B$776,M$11)+'СЕТ СН'!$F$9+СВЦЭМ!$D$10+'СЕТ СН'!$F$6-'СЕТ СН'!$F$19</f>
        <v>788.40420631999996</v>
      </c>
      <c r="N30" s="36">
        <f>SUMIFS(СВЦЭМ!$C$33:$C$776,СВЦЭМ!$A$33:$A$776,$A30,СВЦЭМ!$B$33:$B$776,N$11)+'СЕТ СН'!$F$9+СВЦЭМ!$D$10+'СЕТ СН'!$F$6-'СЕТ СН'!$F$19</f>
        <v>797.19435838000004</v>
      </c>
      <c r="O30" s="36">
        <f>SUMIFS(СВЦЭМ!$C$33:$C$776,СВЦЭМ!$A$33:$A$776,$A30,СВЦЭМ!$B$33:$B$776,O$11)+'СЕТ СН'!$F$9+СВЦЭМ!$D$10+'СЕТ СН'!$F$6-'СЕТ СН'!$F$19</f>
        <v>801.50549230000001</v>
      </c>
      <c r="P30" s="36">
        <f>SUMIFS(СВЦЭМ!$C$33:$C$776,СВЦЭМ!$A$33:$A$776,$A30,СВЦЭМ!$B$33:$B$776,P$11)+'СЕТ СН'!$F$9+СВЦЭМ!$D$10+'СЕТ СН'!$F$6-'СЕТ СН'!$F$19</f>
        <v>679.54200891999994</v>
      </c>
      <c r="Q30" s="36">
        <f>SUMIFS(СВЦЭМ!$C$33:$C$776,СВЦЭМ!$A$33:$A$776,$A30,СВЦЭМ!$B$33:$B$776,Q$11)+'СЕТ СН'!$F$9+СВЦЭМ!$D$10+'СЕТ СН'!$F$6-'СЕТ СН'!$F$19</f>
        <v>674.94984364000004</v>
      </c>
      <c r="R30" s="36">
        <f>SUMIFS(СВЦЭМ!$C$33:$C$776,СВЦЭМ!$A$33:$A$776,$A30,СВЦЭМ!$B$33:$B$776,R$11)+'СЕТ СН'!$F$9+СВЦЭМ!$D$10+'СЕТ СН'!$F$6-'СЕТ СН'!$F$19</f>
        <v>675.92167341000004</v>
      </c>
      <c r="S30" s="36">
        <f>SUMIFS(СВЦЭМ!$C$33:$C$776,СВЦЭМ!$A$33:$A$776,$A30,СВЦЭМ!$B$33:$B$776,S$11)+'СЕТ СН'!$F$9+СВЦЭМ!$D$10+'СЕТ СН'!$F$6-'СЕТ СН'!$F$19</f>
        <v>675.06494362000001</v>
      </c>
      <c r="T30" s="36">
        <f>SUMIFS(СВЦЭМ!$C$33:$C$776,СВЦЭМ!$A$33:$A$776,$A30,СВЦЭМ!$B$33:$B$776,T$11)+'СЕТ СН'!$F$9+СВЦЭМ!$D$10+'СЕТ СН'!$F$6-'СЕТ СН'!$F$19</f>
        <v>679.21188273999996</v>
      </c>
      <c r="U30" s="36">
        <f>SUMIFS(СВЦЭМ!$C$33:$C$776,СВЦЭМ!$A$33:$A$776,$A30,СВЦЭМ!$B$33:$B$776,U$11)+'СЕТ СН'!$F$9+СВЦЭМ!$D$10+'СЕТ СН'!$F$6-'СЕТ СН'!$F$19</f>
        <v>695.73983020000003</v>
      </c>
      <c r="V30" s="36">
        <f>SUMIFS(СВЦЭМ!$C$33:$C$776,СВЦЭМ!$A$33:$A$776,$A30,СВЦЭМ!$B$33:$B$776,V$11)+'СЕТ СН'!$F$9+СВЦЭМ!$D$10+'СЕТ СН'!$F$6-'СЕТ СН'!$F$19</f>
        <v>703.95616385000005</v>
      </c>
      <c r="W30" s="36">
        <f>SUMIFS(СВЦЭМ!$C$33:$C$776,СВЦЭМ!$A$33:$A$776,$A30,СВЦЭМ!$B$33:$B$776,W$11)+'СЕТ СН'!$F$9+СВЦЭМ!$D$10+'СЕТ СН'!$F$6-'СЕТ СН'!$F$19</f>
        <v>690.21570665000002</v>
      </c>
      <c r="X30" s="36">
        <f>SUMIFS(СВЦЭМ!$C$33:$C$776,СВЦЭМ!$A$33:$A$776,$A30,СВЦЭМ!$B$33:$B$776,X$11)+'СЕТ СН'!$F$9+СВЦЭМ!$D$10+'СЕТ СН'!$F$6-'СЕТ СН'!$F$19</f>
        <v>658.28543448000005</v>
      </c>
      <c r="Y30" s="36">
        <f>SUMIFS(СВЦЭМ!$C$33:$C$776,СВЦЭМ!$A$33:$A$776,$A30,СВЦЭМ!$B$33:$B$776,Y$11)+'СЕТ СН'!$F$9+СВЦЭМ!$D$10+'СЕТ СН'!$F$6-'СЕТ СН'!$F$19</f>
        <v>703.71919660000003</v>
      </c>
    </row>
    <row r="31" spans="1:25" ht="15.75" x14ac:dyDescent="0.2">
      <c r="A31" s="35">
        <f t="shared" si="0"/>
        <v>43728</v>
      </c>
      <c r="B31" s="36">
        <f>SUMIFS(СВЦЭМ!$C$33:$C$776,СВЦЭМ!$A$33:$A$776,$A31,СВЦЭМ!$B$33:$B$776,B$11)+'СЕТ СН'!$F$9+СВЦЭМ!$D$10+'СЕТ СН'!$F$6-'СЕТ СН'!$F$19</f>
        <v>806.34040785000002</v>
      </c>
      <c r="C31" s="36">
        <f>SUMIFS(СВЦЭМ!$C$33:$C$776,СВЦЭМ!$A$33:$A$776,$A31,СВЦЭМ!$B$33:$B$776,C$11)+'СЕТ СН'!$F$9+СВЦЭМ!$D$10+'СЕТ СН'!$F$6-'СЕТ СН'!$F$19</f>
        <v>844.01252786999999</v>
      </c>
      <c r="D31" s="36">
        <f>SUMIFS(СВЦЭМ!$C$33:$C$776,СВЦЭМ!$A$33:$A$776,$A31,СВЦЭМ!$B$33:$B$776,D$11)+'СЕТ СН'!$F$9+СВЦЭМ!$D$10+'СЕТ СН'!$F$6-'СЕТ СН'!$F$19</f>
        <v>855.50960376</v>
      </c>
      <c r="E31" s="36">
        <f>SUMIFS(СВЦЭМ!$C$33:$C$776,СВЦЭМ!$A$33:$A$776,$A31,СВЦЭМ!$B$33:$B$776,E$11)+'СЕТ СН'!$F$9+СВЦЭМ!$D$10+'СЕТ СН'!$F$6-'СЕТ СН'!$F$19</f>
        <v>861.55843010000001</v>
      </c>
      <c r="F31" s="36">
        <f>SUMIFS(СВЦЭМ!$C$33:$C$776,СВЦЭМ!$A$33:$A$776,$A31,СВЦЭМ!$B$33:$B$776,F$11)+'СЕТ СН'!$F$9+СВЦЭМ!$D$10+'СЕТ СН'!$F$6-'СЕТ СН'!$F$19</f>
        <v>865.98507942000003</v>
      </c>
      <c r="G31" s="36">
        <f>SUMIFS(СВЦЭМ!$C$33:$C$776,СВЦЭМ!$A$33:$A$776,$A31,СВЦЭМ!$B$33:$B$776,G$11)+'СЕТ СН'!$F$9+СВЦЭМ!$D$10+'СЕТ СН'!$F$6-'СЕТ СН'!$F$19</f>
        <v>860.00854498000001</v>
      </c>
      <c r="H31" s="36">
        <f>SUMIFS(СВЦЭМ!$C$33:$C$776,СВЦЭМ!$A$33:$A$776,$A31,СВЦЭМ!$B$33:$B$776,H$11)+'СЕТ СН'!$F$9+СВЦЭМ!$D$10+'СЕТ СН'!$F$6-'СЕТ СН'!$F$19</f>
        <v>804.49496198999998</v>
      </c>
      <c r="I31" s="36">
        <f>SUMIFS(СВЦЭМ!$C$33:$C$776,СВЦЭМ!$A$33:$A$776,$A31,СВЦЭМ!$B$33:$B$776,I$11)+'СЕТ СН'!$F$9+СВЦЭМ!$D$10+'СЕТ СН'!$F$6-'СЕТ СН'!$F$19</f>
        <v>763.41409599999997</v>
      </c>
      <c r="J31" s="36">
        <f>SUMIFS(СВЦЭМ!$C$33:$C$776,СВЦЭМ!$A$33:$A$776,$A31,СВЦЭМ!$B$33:$B$776,J$11)+'СЕТ СН'!$F$9+СВЦЭМ!$D$10+'СЕТ СН'!$F$6-'СЕТ СН'!$F$19</f>
        <v>763.34485233999999</v>
      </c>
      <c r="K31" s="36">
        <f>SUMIFS(СВЦЭМ!$C$33:$C$776,СВЦЭМ!$A$33:$A$776,$A31,СВЦЭМ!$B$33:$B$776,K$11)+'СЕТ СН'!$F$9+СВЦЭМ!$D$10+'СЕТ СН'!$F$6-'СЕТ СН'!$F$19</f>
        <v>751.66646495999998</v>
      </c>
      <c r="L31" s="36">
        <f>SUMIFS(СВЦЭМ!$C$33:$C$776,СВЦЭМ!$A$33:$A$776,$A31,СВЦЭМ!$B$33:$B$776,L$11)+'СЕТ СН'!$F$9+СВЦЭМ!$D$10+'СЕТ СН'!$F$6-'СЕТ СН'!$F$19</f>
        <v>752.77947527000003</v>
      </c>
      <c r="M31" s="36">
        <f>SUMIFS(СВЦЭМ!$C$33:$C$776,СВЦЭМ!$A$33:$A$776,$A31,СВЦЭМ!$B$33:$B$776,M$11)+'СЕТ СН'!$F$9+СВЦЭМ!$D$10+'СЕТ СН'!$F$6-'СЕТ СН'!$F$19</f>
        <v>755.33299707000003</v>
      </c>
      <c r="N31" s="36">
        <f>SUMIFS(СВЦЭМ!$C$33:$C$776,СВЦЭМ!$A$33:$A$776,$A31,СВЦЭМ!$B$33:$B$776,N$11)+'СЕТ СН'!$F$9+СВЦЭМ!$D$10+'СЕТ СН'!$F$6-'СЕТ СН'!$F$19</f>
        <v>736.69310662999999</v>
      </c>
      <c r="O31" s="36">
        <f>SUMIFS(СВЦЭМ!$C$33:$C$776,СВЦЭМ!$A$33:$A$776,$A31,СВЦЭМ!$B$33:$B$776,O$11)+'СЕТ СН'!$F$9+СВЦЭМ!$D$10+'СЕТ СН'!$F$6-'СЕТ СН'!$F$19</f>
        <v>739.10963972000002</v>
      </c>
      <c r="P31" s="36">
        <f>SUMIFS(СВЦЭМ!$C$33:$C$776,СВЦЭМ!$A$33:$A$776,$A31,СВЦЭМ!$B$33:$B$776,P$11)+'СЕТ СН'!$F$9+СВЦЭМ!$D$10+'СЕТ СН'!$F$6-'СЕТ СН'!$F$19</f>
        <v>759.14792469999998</v>
      </c>
      <c r="Q31" s="36">
        <f>SUMIFS(СВЦЭМ!$C$33:$C$776,СВЦЭМ!$A$33:$A$776,$A31,СВЦЭМ!$B$33:$B$776,Q$11)+'СЕТ СН'!$F$9+СВЦЭМ!$D$10+'СЕТ СН'!$F$6-'СЕТ СН'!$F$19</f>
        <v>790.38732104999997</v>
      </c>
      <c r="R31" s="36">
        <f>SUMIFS(СВЦЭМ!$C$33:$C$776,СВЦЭМ!$A$33:$A$776,$A31,СВЦЭМ!$B$33:$B$776,R$11)+'СЕТ СН'!$F$9+СВЦЭМ!$D$10+'СЕТ СН'!$F$6-'СЕТ СН'!$F$19</f>
        <v>750.84747871000002</v>
      </c>
      <c r="S31" s="36">
        <f>SUMIFS(СВЦЭМ!$C$33:$C$776,СВЦЭМ!$A$33:$A$776,$A31,СВЦЭМ!$B$33:$B$776,S$11)+'СЕТ СН'!$F$9+СВЦЭМ!$D$10+'СЕТ СН'!$F$6-'СЕТ СН'!$F$19</f>
        <v>715.07605705000003</v>
      </c>
      <c r="T31" s="36">
        <f>SUMIFS(СВЦЭМ!$C$33:$C$776,СВЦЭМ!$A$33:$A$776,$A31,СВЦЭМ!$B$33:$B$776,T$11)+'СЕТ СН'!$F$9+СВЦЭМ!$D$10+'СЕТ СН'!$F$6-'СЕТ СН'!$F$19</f>
        <v>683.69225367000001</v>
      </c>
      <c r="U31" s="36">
        <f>SUMIFS(СВЦЭМ!$C$33:$C$776,СВЦЭМ!$A$33:$A$776,$A31,СВЦЭМ!$B$33:$B$776,U$11)+'СЕТ СН'!$F$9+СВЦЭМ!$D$10+'СЕТ СН'!$F$6-'СЕТ СН'!$F$19</f>
        <v>646.11718383000004</v>
      </c>
      <c r="V31" s="36">
        <f>SUMIFS(СВЦЭМ!$C$33:$C$776,СВЦЭМ!$A$33:$A$776,$A31,СВЦЭМ!$B$33:$B$776,V$11)+'СЕТ СН'!$F$9+СВЦЭМ!$D$10+'СЕТ СН'!$F$6-'СЕТ СН'!$F$19</f>
        <v>645.14719771</v>
      </c>
      <c r="W31" s="36">
        <f>SUMIFS(СВЦЭМ!$C$33:$C$776,СВЦЭМ!$A$33:$A$776,$A31,СВЦЭМ!$B$33:$B$776,W$11)+'СЕТ СН'!$F$9+СВЦЭМ!$D$10+'СЕТ СН'!$F$6-'СЕТ СН'!$F$19</f>
        <v>639.65202547000001</v>
      </c>
      <c r="X31" s="36">
        <f>SUMIFS(СВЦЭМ!$C$33:$C$776,СВЦЭМ!$A$33:$A$776,$A31,СВЦЭМ!$B$33:$B$776,X$11)+'СЕТ СН'!$F$9+СВЦЭМ!$D$10+'СЕТ СН'!$F$6-'СЕТ СН'!$F$19</f>
        <v>667.46311349999996</v>
      </c>
      <c r="Y31" s="36">
        <f>SUMIFS(СВЦЭМ!$C$33:$C$776,СВЦЭМ!$A$33:$A$776,$A31,СВЦЭМ!$B$33:$B$776,Y$11)+'СЕТ СН'!$F$9+СВЦЭМ!$D$10+'СЕТ СН'!$F$6-'СЕТ СН'!$F$19</f>
        <v>718.16667084999995</v>
      </c>
    </row>
    <row r="32" spans="1:25" ht="15.75" x14ac:dyDescent="0.2">
      <c r="A32" s="35">
        <f t="shared" si="0"/>
        <v>43729</v>
      </c>
      <c r="B32" s="36">
        <f>SUMIFS(СВЦЭМ!$C$33:$C$776,СВЦЭМ!$A$33:$A$776,$A32,СВЦЭМ!$B$33:$B$776,B$11)+'СЕТ СН'!$F$9+СВЦЭМ!$D$10+'СЕТ СН'!$F$6-'СЕТ СН'!$F$19</f>
        <v>781.21216056000003</v>
      </c>
      <c r="C32" s="36">
        <f>SUMIFS(СВЦЭМ!$C$33:$C$776,СВЦЭМ!$A$33:$A$776,$A32,СВЦЭМ!$B$33:$B$776,C$11)+'СЕТ СН'!$F$9+СВЦЭМ!$D$10+'СЕТ СН'!$F$6-'СЕТ СН'!$F$19</f>
        <v>776.31676103999996</v>
      </c>
      <c r="D32" s="36">
        <f>SUMIFS(СВЦЭМ!$C$33:$C$776,СВЦЭМ!$A$33:$A$776,$A32,СВЦЭМ!$B$33:$B$776,D$11)+'СЕТ СН'!$F$9+СВЦЭМ!$D$10+'СЕТ СН'!$F$6-'СЕТ СН'!$F$19</f>
        <v>776.01413362000005</v>
      </c>
      <c r="E32" s="36">
        <f>SUMIFS(СВЦЭМ!$C$33:$C$776,СВЦЭМ!$A$33:$A$776,$A32,СВЦЭМ!$B$33:$B$776,E$11)+'СЕТ СН'!$F$9+СВЦЭМ!$D$10+'СЕТ СН'!$F$6-'СЕТ СН'!$F$19</f>
        <v>789.32458351000002</v>
      </c>
      <c r="F32" s="36">
        <f>SUMIFS(СВЦЭМ!$C$33:$C$776,СВЦЭМ!$A$33:$A$776,$A32,СВЦЭМ!$B$33:$B$776,F$11)+'СЕТ СН'!$F$9+СВЦЭМ!$D$10+'СЕТ СН'!$F$6-'СЕТ СН'!$F$19</f>
        <v>798.43274569000005</v>
      </c>
      <c r="G32" s="36">
        <f>SUMIFS(СВЦЭМ!$C$33:$C$776,СВЦЭМ!$A$33:$A$776,$A32,СВЦЭМ!$B$33:$B$776,G$11)+'СЕТ СН'!$F$9+СВЦЭМ!$D$10+'СЕТ СН'!$F$6-'СЕТ СН'!$F$19</f>
        <v>783.04303397000001</v>
      </c>
      <c r="H32" s="36">
        <f>SUMIFS(СВЦЭМ!$C$33:$C$776,СВЦЭМ!$A$33:$A$776,$A32,СВЦЭМ!$B$33:$B$776,H$11)+'СЕТ СН'!$F$9+СВЦЭМ!$D$10+'СЕТ СН'!$F$6-'СЕТ СН'!$F$19</f>
        <v>756.78559352000002</v>
      </c>
      <c r="I32" s="36">
        <f>SUMIFS(СВЦЭМ!$C$33:$C$776,СВЦЭМ!$A$33:$A$776,$A32,СВЦЭМ!$B$33:$B$776,I$11)+'СЕТ СН'!$F$9+СВЦЭМ!$D$10+'СЕТ СН'!$F$6-'СЕТ СН'!$F$19</f>
        <v>726.74797952999995</v>
      </c>
      <c r="J32" s="36">
        <f>SUMIFS(СВЦЭМ!$C$33:$C$776,СВЦЭМ!$A$33:$A$776,$A32,СВЦЭМ!$B$33:$B$776,J$11)+'СЕТ СН'!$F$9+СВЦЭМ!$D$10+'СЕТ СН'!$F$6-'СЕТ СН'!$F$19</f>
        <v>735.86594439999999</v>
      </c>
      <c r="K32" s="36">
        <f>SUMIFS(СВЦЭМ!$C$33:$C$776,СВЦЭМ!$A$33:$A$776,$A32,СВЦЭМ!$B$33:$B$776,K$11)+'СЕТ СН'!$F$9+СВЦЭМ!$D$10+'СЕТ СН'!$F$6-'СЕТ СН'!$F$19</f>
        <v>785.82471553999994</v>
      </c>
      <c r="L32" s="36">
        <f>SUMIFS(СВЦЭМ!$C$33:$C$776,СВЦЭМ!$A$33:$A$776,$A32,СВЦЭМ!$B$33:$B$776,L$11)+'СЕТ СН'!$F$9+СВЦЭМ!$D$10+'СЕТ СН'!$F$6-'СЕТ СН'!$F$19</f>
        <v>795.47511315999998</v>
      </c>
      <c r="M32" s="36">
        <f>SUMIFS(СВЦЭМ!$C$33:$C$776,СВЦЭМ!$A$33:$A$776,$A32,СВЦЭМ!$B$33:$B$776,M$11)+'СЕТ СН'!$F$9+СВЦЭМ!$D$10+'СЕТ СН'!$F$6-'СЕТ СН'!$F$19</f>
        <v>797.93645207999998</v>
      </c>
      <c r="N32" s="36">
        <f>SUMIFS(СВЦЭМ!$C$33:$C$776,СВЦЭМ!$A$33:$A$776,$A32,СВЦЭМ!$B$33:$B$776,N$11)+'СЕТ СН'!$F$9+СВЦЭМ!$D$10+'СЕТ СН'!$F$6-'СЕТ СН'!$F$19</f>
        <v>787.84211589999995</v>
      </c>
      <c r="O32" s="36">
        <f>SUMIFS(СВЦЭМ!$C$33:$C$776,СВЦЭМ!$A$33:$A$776,$A32,СВЦЭМ!$B$33:$B$776,O$11)+'СЕТ СН'!$F$9+СВЦЭМ!$D$10+'СЕТ СН'!$F$6-'СЕТ СН'!$F$19</f>
        <v>781.25874066999995</v>
      </c>
      <c r="P32" s="36">
        <f>SUMIFS(СВЦЭМ!$C$33:$C$776,СВЦЭМ!$A$33:$A$776,$A32,СВЦЭМ!$B$33:$B$776,P$11)+'СЕТ СН'!$F$9+СВЦЭМ!$D$10+'СЕТ СН'!$F$6-'СЕТ СН'!$F$19</f>
        <v>782.75544808999996</v>
      </c>
      <c r="Q32" s="36">
        <f>SUMIFS(СВЦЭМ!$C$33:$C$776,СВЦЭМ!$A$33:$A$776,$A32,СВЦЭМ!$B$33:$B$776,Q$11)+'СЕТ СН'!$F$9+СВЦЭМ!$D$10+'СЕТ СН'!$F$6-'СЕТ СН'!$F$19</f>
        <v>782.37445220999996</v>
      </c>
      <c r="R32" s="36">
        <f>SUMIFS(СВЦЭМ!$C$33:$C$776,СВЦЭМ!$A$33:$A$776,$A32,СВЦЭМ!$B$33:$B$776,R$11)+'СЕТ СН'!$F$9+СВЦЭМ!$D$10+'СЕТ СН'!$F$6-'СЕТ СН'!$F$19</f>
        <v>793.02890908999996</v>
      </c>
      <c r="S32" s="36">
        <f>SUMIFS(СВЦЭМ!$C$33:$C$776,СВЦЭМ!$A$33:$A$776,$A32,СВЦЭМ!$B$33:$B$776,S$11)+'СЕТ СН'!$F$9+СВЦЭМ!$D$10+'СЕТ СН'!$F$6-'СЕТ СН'!$F$19</f>
        <v>809.87056322000001</v>
      </c>
      <c r="T32" s="36">
        <f>SUMIFS(СВЦЭМ!$C$33:$C$776,СВЦЭМ!$A$33:$A$776,$A32,СВЦЭМ!$B$33:$B$776,T$11)+'СЕТ СН'!$F$9+СВЦЭМ!$D$10+'СЕТ СН'!$F$6-'СЕТ СН'!$F$19</f>
        <v>827.84776177000003</v>
      </c>
      <c r="U32" s="36">
        <f>SUMIFS(СВЦЭМ!$C$33:$C$776,СВЦЭМ!$A$33:$A$776,$A32,СВЦЭМ!$B$33:$B$776,U$11)+'СЕТ СН'!$F$9+СВЦЭМ!$D$10+'СЕТ СН'!$F$6-'СЕТ СН'!$F$19</f>
        <v>837.87546500999997</v>
      </c>
      <c r="V32" s="36">
        <f>SUMIFS(СВЦЭМ!$C$33:$C$776,СВЦЭМ!$A$33:$A$776,$A32,СВЦЭМ!$B$33:$B$776,V$11)+'СЕТ СН'!$F$9+СВЦЭМ!$D$10+'СЕТ СН'!$F$6-'СЕТ СН'!$F$19</f>
        <v>843.28635011999995</v>
      </c>
      <c r="W32" s="36">
        <f>SUMIFS(СВЦЭМ!$C$33:$C$776,СВЦЭМ!$A$33:$A$776,$A32,СВЦЭМ!$B$33:$B$776,W$11)+'СЕТ СН'!$F$9+СВЦЭМ!$D$10+'СЕТ СН'!$F$6-'СЕТ СН'!$F$19</f>
        <v>845.40564786000004</v>
      </c>
      <c r="X32" s="36">
        <f>SUMIFS(СВЦЭМ!$C$33:$C$776,СВЦЭМ!$A$33:$A$776,$A32,СВЦЭМ!$B$33:$B$776,X$11)+'СЕТ СН'!$F$9+СВЦЭМ!$D$10+'СЕТ СН'!$F$6-'СЕТ СН'!$F$19</f>
        <v>805.24935447999997</v>
      </c>
      <c r="Y32" s="36">
        <f>SUMIFS(СВЦЭМ!$C$33:$C$776,СВЦЭМ!$A$33:$A$776,$A32,СВЦЭМ!$B$33:$B$776,Y$11)+'СЕТ СН'!$F$9+СВЦЭМ!$D$10+'СЕТ СН'!$F$6-'СЕТ СН'!$F$19</f>
        <v>770.01076550999994</v>
      </c>
    </row>
    <row r="33" spans="1:25" ht="15.75" x14ac:dyDescent="0.2">
      <c r="A33" s="35">
        <f t="shared" si="0"/>
        <v>43730</v>
      </c>
      <c r="B33" s="36">
        <f>SUMIFS(СВЦЭМ!$C$33:$C$776,СВЦЭМ!$A$33:$A$776,$A33,СВЦЭМ!$B$33:$B$776,B$11)+'СЕТ СН'!$F$9+СВЦЭМ!$D$10+'СЕТ СН'!$F$6-'СЕТ СН'!$F$19</f>
        <v>825.12078640000004</v>
      </c>
      <c r="C33" s="36">
        <f>SUMIFS(СВЦЭМ!$C$33:$C$776,СВЦЭМ!$A$33:$A$776,$A33,СВЦЭМ!$B$33:$B$776,C$11)+'СЕТ СН'!$F$9+СВЦЭМ!$D$10+'СЕТ СН'!$F$6-'СЕТ СН'!$F$19</f>
        <v>857.24824484999999</v>
      </c>
      <c r="D33" s="36">
        <f>SUMIFS(СВЦЭМ!$C$33:$C$776,СВЦЭМ!$A$33:$A$776,$A33,СВЦЭМ!$B$33:$B$776,D$11)+'СЕТ СН'!$F$9+СВЦЭМ!$D$10+'СЕТ СН'!$F$6-'СЕТ СН'!$F$19</f>
        <v>871.97536432000004</v>
      </c>
      <c r="E33" s="36">
        <f>SUMIFS(СВЦЭМ!$C$33:$C$776,СВЦЭМ!$A$33:$A$776,$A33,СВЦЭМ!$B$33:$B$776,E$11)+'СЕТ СН'!$F$9+СВЦЭМ!$D$10+'СЕТ СН'!$F$6-'СЕТ СН'!$F$19</f>
        <v>874.32226408999998</v>
      </c>
      <c r="F33" s="36">
        <f>SUMIFS(СВЦЭМ!$C$33:$C$776,СВЦЭМ!$A$33:$A$776,$A33,СВЦЭМ!$B$33:$B$776,F$11)+'СЕТ СН'!$F$9+СВЦЭМ!$D$10+'СЕТ СН'!$F$6-'СЕТ СН'!$F$19</f>
        <v>890.03041812000004</v>
      </c>
      <c r="G33" s="36">
        <f>SUMIFS(СВЦЭМ!$C$33:$C$776,СВЦЭМ!$A$33:$A$776,$A33,СВЦЭМ!$B$33:$B$776,G$11)+'СЕТ СН'!$F$9+СВЦЭМ!$D$10+'СЕТ СН'!$F$6-'СЕТ СН'!$F$19</f>
        <v>894.02193815999999</v>
      </c>
      <c r="H33" s="36">
        <f>SUMIFS(СВЦЭМ!$C$33:$C$776,СВЦЭМ!$A$33:$A$776,$A33,СВЦЭМ!$B$33:$B$776,H$11)+'СЕТ СН'!$F$9+СВЦЭМ!$D$10+'СЕТ СН'!$F$6-'СЕТ СН'!$F$19</f>
        <v>860.90013622000004</v>
      </c>
      <c r="I33" s="36">
        <f>SUMIFS(СВЦЭМ!$C$33:$C$776,СВЦЭМ!$A$33:$A$776,$A33,СВЦЭМ!$B$33:$B$776,I$11)+'СЕТ СН'!$F$9+СВЦЭМ!$D$10+'СЕТ СН'!$F$6-'СЕТ СН'!$F$19</f>
        <v>838.07712280999999</v>
      </c>
      <c r="J33" s="36">
        <f>SUMIFS(СВЦЭМ!$C$33:$C$776,СВЦЭМ!$A$33:$A$776,$A33,СВЦЭМ!$B$33:$B$776,J$11)+'СЕТ СН'!$F$9+СВЦЭМ!$D$10+'СЕТ СН'!$F$6-'СЕТ СН'!$F$19</f>
        <v>805.82939262000002</v>
      </c>
      <c r="K33" s="36">
        <f>SUMIFS(СВЦЭМ!$C$33:$C$776,СВЦЭМ!$A$33:$A$776,$A33,СВЦЭМ!$B$33:$B$776,K$11)+'СЕТ СН'!$F$9+СВЦЭМ!$D$10+'СЕТ СН'!$F$6-'СЕТ СН'!$F$19</f>
        <v>783.91921606999995</v>
      </c>
      <c r="L33" s="36">
        <f>SUMIFS(СВЦЭМ!$C$33:$C$776,СВЦЭМ!$A$33:$A$776,$A33,СВЦЭМ!$B$33:$B$776,L$11)+'СЕТ СН'!$F$9+СВЦЭМ!$D$10+'СЕТ СН'!$F$6-'СЕТ СН'!$F$19</f>
        <v>784.74238252999999</v>
      </c>
      <c r="M33" s="36">
        <f>SUMIFS(СВЦЭМ!$C$33:$C$776,СВЦЭМ!$A$33:$A$776,$A33,СВЦЭМ!$B$33:$B$776,M$11)+'СЕТ СН'!$F$9+СВЦЭМ!$D$10+'СЕТ СН'!$F$6-'СЕТ СН'!$F$19</f>
        <v>779.66614141000002</v>
      </c>
      <c r="N33" s="36">
        <f>SUMIFS(СВЦЭМ!$C$33:$C$776,СВЦЭМ!$A$33:$A$776,$A33,СВЦЭМ!$B$33:$B$776,N$11)+'СЕТ СН'!$F$9+СВЦЭМ!$D$10+'СЕТ СН'!$F$6-'СЕТ СН'!$F$19</f>
        <v>772.73443503999999</v>
      </c>
      <c r="O33" s="36">
        <f>SUMIFS(СВЦЭМ!$C$33:$C$776,СВЦЭМ!$A$33:$A$776,$A33,СВЦЭМ!$B$33:$B$776,O$11)+'СЕТ СН'!$F$9+СВЦЭМ!$D$10+'СЕТ СН'!$F$6-'СЕТ СН'!$F$19</f>
        <v>766.39790049999999</v>
      </c>
      <c r="P33" s="36">
        <f>SUMIFS(СВЦЭМ!$C$33:$C$776,СВЦЭМ!$A$33:$A$776,$A33,СВЦЭМ!$B$33:$B$776,P$11)+'СЕТ СН'!$F$9+СВЦЭМ!$D$10+'СЕТ СН'!$F$6-'СЕТ СН'!$F$19</f>
        <v>764.17274540999995</v>
      </c>
      <c r="Q33" s="36">
        <f>SUMIFS(СВЦЭМ!$C$33:$C$776,СВЦЭМ!$A$33:$A$776,$A33,СВЦЭМ!$B$33:$B$776,Q$11)+'СЕТ СН'!$F$9+СВЦЭМ!$D$10+'СЕТ СН'!$F$6-'СЕТ СН'!$F$19</f>
        <v>758.29282908000005</v>
      </c>
      <c r="R33" s="36">
        <f>SUMIFS(СВЦЭМ!$C$33:$C$776,СВЦЭМ!$A$33:$A$776,$A33,СВЦЭМ!$B$33:$B$776,R$11)+'СЕТ СН'!$F$9+СВЦЭМ!$D$10+'СЕТ СН'!$F$6-'СЕТ СН'!$F$19</f>
        <v>768.62501813999995</v>
      </c>
      <c r="S33" s="36">
        <f>SUMIFS(СВЦЭМ!$C$33:$C$776,СВЦЭМ!$A$33:$A$776,$A33,СВЦЭМ!$B$33:$B$776,S$11)+'СЕТ СН'!$F$9+СВЦЭМ!$D$10+'СЕТ СН'!$F$6-'СЕТ СН'!$F$19</f>
        <v>792.25211077999995</v>
      </c>
      <c r="T33" s="36">
        <f>SUMIFS(СВЦЭМ!$C$33:$C$776,СВЦЭМ!$A$33:$A$776,$A33,СВЦЭМ!$B$33:$B$776,T$11)+'СЕТ СН'!$F$9+СВЦЭМ!$D$10+'СЕТ СН'!$F$6-'СЕТ СН'!$F$19</f>
        <v>810.83044335</v>
      </c>
      <c r="U33" s="36">
        <f>SUMIFS(СВЦЭМ!$C$33:$C$776,СВЦЭМ!$A$33:$A$776,$A33,СВЦЭМ!$B$33:$B$776,U$11)+'СЕТ СН'!$F$9+СВЦЭМ!$D$10+'СЕТ СН'!$F$6-'СЕТ СН'!$F$19</f>
        <v>845.68212000999995</v>
      </c>
      <c r="V33" s="36">
        <f>SUMIFS(СВЦЭМ!$C$33:$C$776,СВЦЭМ!$A$33:$A$776,$A33,СВЦЭМ!$B$33:$B$776,V$11)+'СЕТ СН'!$F$9+СВЦЭМ!$D$10+'СЕТ СН'!$F$6-'СЕТ СН'!$F$19</f>
        <v>854.40607635000003</v>
      </c>
      <c r="W33" s="36">
        <f>SUMIFS(СВЦЭМ!$C$33:$C$776,СВЦЭМ!$A$33:$A$776,$A33,СВЦЭМ!$B$33:$B$776,W$11)+'СЕТ СН'!$F$9+СВЦЭМ!$D$10+'СЕТ СН'!$F$6-'СЕТ СН'!$F$19</f>
        <v>857.76051418999998</v>
      </c>
      <c r="X33" s="36">
        <f>SUMIFS(СВЦЭМ!$C$33:$C$776,СВЦЭМ!$A$33:$A$776,$A33,СВЦЭМ!$B$33:$B$776,X$11)+'СЕТ СН'!$F$9+СВЦЭМ!$D$10+'СЕТ СН'!$F$6-'СЕТ СН'!$F$19</f>
        <v>828.44499617999998</v>
      </c>
      <c r="Y33" s="36">
        <f>SUMIFS(СВЦЭМ!$C$33:$C$776,СВЦЭМ!$A$33:$A$776,$A33,СВЦЭМ!$B$33:$B$776,Y$11)+'СЕТ СН'!$F$9+СВЦЭМ!$D$10+'СЕТ СН'!$F$6-'СЕТ СН'!$F$19</f>
        <v>797.99241341000004</v>
      </c>
    </row>
    <row r="34" spans="1:25" ht="15.75" x14ac:dyDescent="0.2">
      <c r="A34" s="35">
        <f t="shared" si="0"/>
        <v>43731</v>
      </c>
      <c r="B34" s="36">
        <f>SUMIFS(СВЦЭМ!$C$33:$C$776,СВЦЭМ!$A$33:$A$776,$A34,СВЦЭМ!$B$33:$B$776,B$11)+'СЕТ СН'!$F$9+СВЦЭМ!$D$10+'СЕТ СН'!$F$6-'СЕТ СН'!$F$19</f>
        <v>862.42122925000001</v>
      </c>
      <c r="C34" s="36">
        <f>SUMIFS(СВЦЭМ!$C$33:$C$776,СВЦЭМ!$A$33:$A$776,$A34,СВЦЭМ!$B$33:$B$776,C$11)+'СЕТ СН'!$F$9+СВЦЭМ!$D$10+'СЕТ СН'!$F$6-'СЕТ СН'!$F$19</f>
        <v>893.15858390999995</v>
      </c>
      <c r="D34" s="36">
        <f>SUMIFS(СВЦЭМ!$C$33:$C$776,СВЦЭМ!$A$33:$A$776,$A34,СВЦЭМ!$B$33:$B$776,D$11)+'СЕТ СН'!$F$9+СВЦЭМ!$D$10+'СЕТ СН'!$F$6-'СЕТ СН'!$F$19</f>
        <v>925.00583635999999</v>
      </c>
      <c r="E34" s="36">
        <f>SUMIFS(СВЦЭМ!$C$33:$C$776,СВЦЭМ!$A$33:$A$776,$A34,СВЦЭМ!$B$33:$B$776,E$11)+'СЕТ СН'!$F$9+СВЦЭМ!$D$10+'СЕТ СН'!$F$6-'СЕТ СН'!$F$19</f>
        <v>941.18890637000004</v>
      </c>
      <c r="F34" s="36">
        <f>SUMIFS(СВЦЭМ!$C$33:$C$776,СВЦЭМ!$A$33:$A$776,$A34,СВЦЭМ!$B$33:$B$776,F$11)+'СЕТ СН'!$F$9+СВЦЭМ!$D$10+'СЕТ СН'!$F$6-'СЕТ СН'!$F$19</f>
        <v>947.15676513999995</v>
      </c>
      <c r="G34" s="36">
        <f>SUMIFS(СВЦЭМ!$C$33:$C$776,СВЦЭМ!$A$33:$A$776,$A34,СВЦЭМ!$B$33:$B$776,G$11)+'СЕТ СН'!$F$9+СВЦЭМ!$D$10+'СЕТ СН'!$F$6-'СЕТ СН'!$F$19</f>
        <v>933.35072852999997</v>
      </c>
      <c r="H34" s="36">
        <f>SUMIFS(СВЦЭМ!$C$33:$C$776,СВЦЭМ!$A$33:$A$776,$A34,СВЦЭМ!$B$33:$B$776,H$11)+'СЕТ СН'!$F$9+СВЦЭМ!$D$10+'СЕТ СН'!$F$6-'СЕТ СН'!$F$19</f>
        <v>883.42344127000001</v>
      </c>
      <c r="I34" s="36">
        <f>SUMIFS(СВЦЭМ!$C$33:$C$776,СВЦЭМ!$A$33:$A$776,$A34,СВЦЭМ!$B$33:$B$776,I$11)+'СЕТ СН'!$F$9+СВЦЭМ!$D$10+'СЕТ СН'!$F$6-'СЕТ СН'!$F$19</f>
        <v>807.47481089999997</v>
      </c>
      <c r="J34" s="36">
        <f>SUMIFS(СВЦЭМ!$C$33:$C$776,СВЦЭМ!$A$33:$A$776,$A34,СВЦЭМ!$B$33:$B$776,J$11)+'СЕТ СН'!$F$9+СВЦЭМ!$D$10+'СЕТ СН'!$F$6-'СЕТ СН'!$F$19</f>
        <v>790.58658632000004</v>
      </c>
      <c r="K34" s="36">
        <f>SUMIFS(СВЦЭМ!$C$33:$C$776,СВЦЭМ!$A$33:$A$776,$A34,СВЦЭМ!$B$33:$B$776,K$11)+'СЕТ СН'!$F$9+СВЦЭМ!$D$10+'СЕТ СН'!$F$6-'СЕТ СН'!$F$19</f>
        <v>771.05196788000001</v>
      </c>
      <c r="L34" s="36">
        <f>SUMIFS(СВЦЭМ!$C$33:$C$776,СВЦЭМ!$A$33:$A$776,$A34,СВЦЭМ!$B$33:$B$776,L$11)+'СЕТ СН'!$F$9+СВЦЭМ!$D$10+'СЕТ СН'!$F$6-'СЕТ СН'!$F$19</f>
        <v>762.49872791999996</v>
      </c>
      <c r="M34" s="36">
        <f>SUMIFS(СВЦЭМ!$C$33:$C$776,СВЦЭМ!$A$33:$A$776,$A34,СВЦЭМ!$B$33:$B$776,M$11)+'СЕТ СН'!$F$9+СВЦЭМ!$D$10+'СЕТ СН'!$F$6-'СЕТ СН'!$F$19</f>
        <v>766.85416828999996</v>
      </c>
      <c r="N34" s="36">
        <f>SUMIFS(СВЦЭМ!$C$33:$C$776,СВЦЭМ!$A$33:$A$776,$A34,СВЦЭМ!$B$33:$B$776,N$11)+'СЕТ СН'!$F$9+СВЦЭМ!$D$10+'СЕТ СН'!$F$6-'СЕТ СН'!$F$19</f>
        <v>770.36139176999995</v>
      </c>
      <c r="O34" s="36">
        <f>SUMIFS(СВЦЭМ!$C$33:$C$776,СВЦЭМ!$A$33:$A$776,$A34,СВЦЭМ!$B$33:$B$776,O$11)+'СЕТ СН'!$F$9+СВЦЭМ!$D$10+'СЕТ СН'!$F$6-'СЕТ СН'!$F$19</f>
        <v>777.18645844000002</v>
      </c>
      <c r="P34" s="36">
        <f>SUMIFS(СВЦЭМ!$C$33:$C$776,СВЦЭМ!$A$33:$A$776,$A34,СВЦЭМ!$B$33:$B$776,P$11)+'СЕТ СН'!$F$9+СВЦЭМ!$D$10+'СЕТ СН'!$F$6-'СЕТ СН'!$F$19</f>
        <v>779.37324866999995</v>
      </c>
      <c r="Q34" s="36">
        <f>SUMIFS(СВЦЭМ!$C$33:$C$776,СВЦЭМ!$A$33:$A$776,$A34,СВЦЭМ!$B$33:$B$776,Q$11)+'СЕТ СН'!$F$9+СВЦЭМ!$D$10+'СЕТ СН'!$F$6-'СЕТ СН'!$F$19</f>
        <v>789.16474173999995</v>
      </c>
      <c r="R34" s="36">
        <f>SUMIFS(СВЦЭМ!$C$33:$C$776,СВЦЭМ!$A$33:$A$776,$A34,СВЦЭМ!$B$33:$B$776,R$11)+'СЕТ СН'!$F$9+СВЦЭМ!$D$10+'СЕТ СН'!$F$6-'СЕТ СН'!$F$19</f>
        <v>746.22384685999998</v>
      </c>
      <c r="S34" s="36">
        <f>SUMIFS(СВЦЭМ!$C$33:$C$776,СВЦЭМ!$A$33:$A$776,$A34,СВЦЭМ!$B$33:$B$776,S$11)+'СЕТ СН'!$F$9+СВЦЭМ!$D$10+'СЕТ СН'!$F$6-'СЕТ СН'!$F$19</f>
        <v>702.91820827000004</v>
      </c>
      <c r="T34" s="36">
        <f>SUMIFS(СВЦЭМ!$C$33:$C$776,СВЦЭМ!$A$33:$A$776,$A34,СВЦЭМ!$B$33:$B$776,T$11)+'СЕТ СН'!$F$9+СВЦЭМ!$D$10+'СЕТ СН'!$F$6-'СЕТ СН'!$F$19</f>
        <v>714.06461889000002</v>
      </c>
      <c r="U34" s="36">
        <f>SUMIFS(СВЦЭМ!$C$33:$C$776,СВЦЭМ!$A$33:$A$776,$A34,СВЦЭМ!$B$33:$B$776,U$11)+'СЕТ СН'!$F$9+СВЦЭМ!$D$10+'СЕТ СН'!$F$6-'СЕТ СН'!$F$19</f>
        <v>753.0711331</v>
      </c>
      <c r="V34" s="36">
        <f>SUMIFS(СВЦЭМ!$C$33:$C$776,СВЦЭМ!$A$33:$A$776,$A34,СВЦЭМ!$B$33:$B$776,V$11)+'СЕТ СН'!$F$9+СВЦЭМ!$D$10+'СЕТ СН'!$F$6-'СЕТ СН'!$F$19</f>
        <v>758.91932591</v>
      </c>
      <c r="W34" s="36">
        <f>SUMIFS(СВЦЭМ!$C$33:$C$776,СВЦЭМ!$A$33:$A$776,$A34,СВЦЭМ!$B$33:$B$776,W$11)+'СЕТ СН'!$F$9+СВЦЭМ!$D$10+'СЕТ СН'!$F$6-'СЕТ СН'!$F$19</f>
        <v>761.37644152999997</v>
      </c>
      <c r="X34" s="36">
        <f>SUMIFS(СВЦЭМ!$C$33:$C$776,СВЦЭМ!$A$33:$A$776,$A34,СВЦЭМ!$B$33:$B$776,X$11)+'СЕТ СН'!$F$9+СВЦЭМ!$D$10+'СЕТ СН'!$F$6-'СЕТ СН'!$F$19</f>
        <v>728.29787366999994</v>
      </c>
      <c r="Y34" s="36">
        <f>SUMIFS(СВЦЭМ!$C$33:$C$776,СВЦЭМ!$A$33:$A$776,$A34,СВЦЭМ!$B$33:$B$776,Y$11)+'СЕТ СН'!$F$9+СВЦЭМ!$D$10+'СЕТ СН'!$F$6-'СЕТ СН'!$F$19</f>
        <v>755.08693261999997</v>
      </c>
    </row>
    <row r="35" spans="1:25" ht="15.75" x14ac:dyDescent="0.2">
      <c r="A35" s="35">
        <f t="shared" si="0"/>
        <v>43732</v>
      </c>
      <c r="B35" s="36">
        <f>SUMIFS(СВЦЭМ!$C$33:$C$776,СВЦЭМ!$A$33:$A$776,$A35,СВЦЭМ!$B$33:$B$776,B$11)+'СЕТ СН'!$F$9+СВЦЭМ!$D$10+'СЕТ СН'!$F$6-'СЕТ СН'!$F$19</f>
        <v>861.78070762000004</v>
      </c>
      <c r="C35" s="36">
        <f>SUMIFS(СВЦЭМ!$C$33:$C$776,СВЦЭМ!$A$33:$A$776,$A35,СВЦЭМ!$B$33:$B$776,C$11)+'СЕТ СН'!$F$9+СВЦЭМ!$D$10+'СЕТ СН'!$F$6-'СЕТ СН'!$F$19</f>
        <v>889.66203482000003</v>
      </c>
      <c r="D35" s="36">
        <f>SUMIFS(СВЦЭМ!$C$33:$C$776,СВЦЭМ!$A$33:$A$776,$A35,СВЦЭМ!$B$33:$B$776,D$11)+'СЕТ СН'!$F$9+СВЦЭМ!$D$10+'СЕТ СН'!$F$6-'СЕТ СН'!$F$19</f>
        <v>901.09663780000005</v>
      </c>
      <c r="E35" s="36">
        <f>SUMIFS(СВЦЭМ!$C$33:$C$776,СВЦЭМ!$A$33:$A$776,$A35,СВЦЭМ!$B$33:$B$776,E$11)+'СЕТ СН'!$F$9+СВЦЭМ!$D$10+'СЕТ СН'!$F$6-'СЕТ СН'!$F$19</f>
        <v>907.44607493000001</v>
      </c>
      <c r="F35" s="36">
        <f>SUMIFS(СВЦЭМ!$C$33:$C$776,СВЦЭМ!$A$33:$A$776,$A35,СВЦЭМ!$B$33:$B$776,F$11)+'СЕТ СН'!$F$9+СВЦЭМ!$D$10+'СЕТ СН'!$F$6-'СЕТ СН'!$F$19</f>
        <v>898.76004908000004</v>
      </c>
      <c r="G35" s="36">
        <f>SUMIFS(СВЦЭМ!$C$33:$C$776,СВЦЭМ!$A$33:$A$776,$A35,СВЦЭМ!$B$33:$B$776,G$11)+'СЕТ СН'!$F$9+СВЦЭМ!$D$10+'СЕТ СН'!$F$6-'СЕТ СН'!$F$19</f>
        <v>888.21593064000001</v>
      </c>
      <c r="H35" s="36">
        <f>SUMIFS(СВЦЭМ!$C$33:$C$776,СВЦЭМ!$A$33:$A$776,$A35,СВЦЭМ!$B$33:$B$776,H$11)+'СЕТ СН'!$F$9+СВЦЭМ!$D$10+'СЕТ СН'!$F$6-'СЕТ СН'!$F$19</f>
        <v>842.21638165000002</v>
      </c>
      <c r="I35" s="36">
        <f>SUMIFS(СВЦЭМ!$C$33:$C$776,СВЦЭМ!$A$33:$A$776,$A35,СВЦЭМ!$B$33:$B$776,I$11)+'СЕТ СН'!$F$9+СВЦЭМ!$D$10+'СЕТ СН'!$F$6-'СЕТ СН'!$F$19</f>
        <v>794.54113169000004</v>
      </c>
      <c r="J35" s="36">
        <f>SUMIFS(СВЦЭМ!$C$33:$C$776,СВЦЭМ!$A$33:$A$776,$A35,СВЦЭМ!$B$33:$B$776,J$11)+'СЕТ СН'!$F$9+СВЦЭМ!$D$10+'СЕТ СН'!$F$6-'СЕТ СН'!$F$19</f>
        <v>786.01221889999999</v>
      </c>
      <c r="K35" s="36">
        <f>SUMIFS(СВЦЭМ!$C$33:$C$776,СВЦЭМ!$A$33:$A$776,$A35,СВЦЭМ!$B$33:$B$776,K$11)+'СЕТ СН'!$F$9+СВЦЭМ!$D$10+'СЕТ СН'!$F$6-'СЕТ СН'!$F$19</f>
        <v>791.00773127000002</v>
      </c>
      <c r="L35" s="36">
        <f>SUMIFS(СВЦЭМ!$C$33:$C$776,СВЦЭМ!$A$33:$A$776,$A35,СВЦЭМ!$B$33:$B$776,L$11)+'СЕТ СН'!$F$9+СВЦЭМ!$D$10+'СЕТ СН'!$F$6-'СЕТ СН'!$F$19</f>
        <v>790.19012167999995</v>
      </c>
      <c r="M35" s="36">
        <f>SUMIFS(СВЦЭМ!$C$33:$C$776,СВЦЭМ!$A$33:$A$776,$A35,СВЦЭМ!$B$33:$B$776,M$11)+'СЕТ СН'!$F$9+СВЦЭМ!$D$10+'СЕТ СН'!$F$6-'СЕТ СН'!$F$19</f>
        <v>785.89549175000002</v>
      </c>
      <c r="N35" s="36">
        <f>SUMIFS(СВЦЭМ!$C$33:$C$776,СВЦЭМ!$A$33:$A$776,$A35,СВЦЭМ!$B$33:$B$776,N$11)+'СЕТ СН'!$F$9+СВЦЭМ!$D$10+'СЕТ СН'!$F$6-'СЕТ СН'!$F$19</f>
        <v>780.97267938000005</v>
      </c>
      <c r="O35" s="36">
        <f>SUMIFS(СВЦЭМ!$C$33:$C$776,СВЦЭМ!$A$33:$A$776,$A35,СВЦЭМ!$B$33:$B$776,O$11)+'СЕТ СН'!$F$9+СВЦЭМ!$D$10+'СЕТ СН'!$F$6-'СЕТ СН'!$F$19</f>
        <v>783.95538572999999</v>
      </c>
      <c r="P35" s="36">
        <f>SUMIFS(СВЦЭМ!$C$33:$C$776,СВЦЭМ!$A$33:$A$776,$A35,СВЦЭМ!$B$33:$B$776,P$11)+'СЕТ СН'!$F$9+СВЦЭМ!$D$10+'СЕТ СН'!$F$6-'СЕТ СН'!$F$19</f>
        <v>783.39891485999999</v>
      </c>
      <c r="Q35" s="36">
        <f>SUMIFS(СВЦЭМ!$C$33:$C$776,СВЦЭМ!$A$33:$A$776,$A35,СВЦЭМ!$B$33:$B$776,Q$11)+'СЕТ СН'!$F$9+СВЦЭМ!$D$10+'СЕТ СН'!$F$6-'СЕТ СН'!$F$19</f>
        <v>783.20884501</v>
      </c>
      <c r="R35" s="36">
        <f>SUMIFS(СВЦЭМ!$C$33:$C$776,СВЦЭМ!$A$33:$A$776,$A35,СВЦЭМ!$B$33:$B$776,R$11)+'СЕТ СН'!$F$9+СВЦЭМ!$D$10+'СЕТ СН'!$F$6-'СЕТ СН'!$F$19</f>
        <v>744.70274183000004</v>
      </c>
      <c r="S35" s="36">
        <f>SUMIFS(СВЦЭМ!$C$33:$C$776,СВЦЭМ!$A$33:$A$776,$A35,СВЦЭМ!$B$33:$B$776,S$11)+'СЕТ СН'!$F$9+СВЦЭМ!$D$10+'СЕТ СН'!$F$6-'СЕТ СН'!$F$19</f>
        <v>704.15146695999999</v>
      </c>
      <c r="T35" s="36">
        <f>SUMIFS(СВЦЭМ!$C$33:$C$776,СВЦЭМ!$A$33:$A$776,$A35,СВЦЭМ!$B$33:$B$776,T$11)+'СЕТ СН'!$F$9+СВЦЭМ!$D$10+'СЕТ СН'!$F$6-'СЕТ СН'!$F$19</f>
        <v>706.6950746</v>
      </c>
      <c r="U35" s="36">
        <f>SUMIFS(СВЦЭМ!$C$33:$C$776,СВЦЭМ!$A$33:$A$776,$A35,СВЦЭМ!$B$33:$B$776,U$11)+'СЕТ СН'!$F$9+СВЦЭМ!$D$10+'СЕТ СН'!$F$6-'СЕТ СН'!$F$19</f>
        <v>736.60064282999997</v>
      </c>
      <c r="V35" s="36">
        <f>SUMIFS(СВЦЭМ!$C$33:$C$776,СВЦЭМ!$A$33:$A$776,$A35,СВЦЭМ!$B$33:$B$776,V$11)+'СЕТ СН'!$F$9+СВЦЭМ!$D$10+'СЕТ СН'!$F$6-'СЕТ СН'!$F$19</f>
        <v>744.22788549999996</v>
      </c>
      <c r="W35" s="36">
        <f>SUMIFS(СВЦЭМ!$C$33:$C$776,СВЦЭМ!$A$33:$A$776,$A35,СВЦЭМ!$B$33:$B$776,W$11)+'СЕТ СН'!$F$9+СВЦЭМ!$D$10+'СЕТ СН'!$F$6-'СЕТ СН'!$F$19</f>
        <v>732.89332788000002</v>
      </c>
      <c r="X35" s="36">
        <f>SUMIFS(СВЦЭМ!$C$33:$C$776,СВЦЭМ!$A$33:$A$776,$A35,СВЦЭМ!$B$33:$B$776,X$11)+'СЕТ СН'!$F$9+СВЦЭМ!$D$10+'СЕТ СН'!$F$6-'СЕТ СН'!$F$19</f>
        <v>704.01376647999996</v>
      </c>
      <c r="Y35" s="36">
        <f>SUMIFS(СВЦЭМ!$C$33:$C$776,СВЦЭМ!$A$33:$A$776,$A35,СВЦЭМ!$B$33:$B$776,Y$11)+'СЕТ СН'!$F$9+СВЦЭМ!$D$10+'СЕТ СН'!$F$6-'СЕТ СН'!$F$19</f>
        <v>747.07866421999995</v>
      </c>
    </row>
    <row r="36" spans="1:25" ht="15.75" x14ac:dyDescent="0.2">
      <c r="A36" s="35">
        <f t="shared" si="0"/>
        <v>43733</v>
      </c>
      <c r="B36" s="36">
        <f>SUMIFS(СВЦЭМ!$C$33:$C$776,СВЦЭМ!$A$33:$A$776,$A36,СВЦЭМ!$B$33:$B$776,B$11)+'СЕТ СН'!$F$9+СВЦЭМ!$D$10+'СЕТ СН'!$F$6-'СЕТ СН'!$F$19</f>
        <v>804.34824145999994</v>
      </c>
      <c r="C36" s="36">
        <f>SUMIFS(СВЦЭМ!$C$33:$C$776,СВЦЭМ!$A$33:$A$776,$A36,СВЦЭМ!$B$33:$B$776,C$11)+'СЕТ СН'!$F$9+СВЦЭМ!$D$10+'СЕТ СН'!$F$6-'СЕТ СН'!$F$19</f>
        <v>834.78501158999995</v>
      </c>
      <c r="D36" s="36">
        <f>SUMIFS(СВЦЭМ!$C$33:$C$776,СВЦЭМ!$A$33:$A$776,$A36,СВЦЭМ!$B$33:$B$776,D$11)+'СЕТ СН'!$F$9+СВЦЭМ!$D$10+'СЕТ СН'!$F$6-'СЕТ СН'!$F$19</f>
        <v>850.93751951000002</v>
      </c>
      <c r="E36" s="36">
        <f>SUMIFS(СВЦЭМ!$C$33:$C$776,СВЦЭМ!$A$33:$A$776,$A36,СВЦЭМ!$B$33:$B$776,E$11)+'СЕТ СН'!$F$9+СВЦЭМ!$D$10+'СЕТ СН'!$F$6-'СЕТ СН'!$F$19</f>
        <v>849.09360119999997</v>
      </c>
      <c r="F36" s="36">
        <f>SUMIFS(СВЦЭМ!$C$33:$C$776,СВЦЭМ!$A$33:$A$776,$A36,СВЦЭМ!$B$33:$B$776,F$11)+'СЕТ СН'!$F$9+СВЦЭМ!$D$10+'СЕТ СН'!$F$6-'СЕТ СН'!$F$19</f>
        <v>849.44058546999997</v>
      </c>
      <c r="G36" s="36">
        <f>SUMIFS(СВЦЭМ!$C$33:$C$776,СВЦЭМ!$A$33:$A$776,$A36,СВЦЭМ!$B$33:$B$776,G$11)+'СЕТ СН'!$F$9+СВЦЭМ!$D$10+'СЕТ СН'!$F$6-'СЕТ СН'!$F$19</f>
        <v>835.46006405000003</v>
      </c>
      <c r="H36" s="36">
        <f>SUMIFS(СВЦЭМ!$C$33:$C$776,СВЦЭМ!$A$33:$A$776,$A36,СВЦЭМ!$B$33:$B$776,H$11)+'СЕТ СН'!$F$9+СВЦЭМ!$D$10+'СЕТ СН'!$F$6-'СЕТ СН'!$F$19</f>
        <v>788.99768838</v>
      </c>
      <c r="I36" s="36">
        <f>SUMIFS(СВЦЭМ!$C$33:$C$776,СВЦЭМ!$A$33:$A$776,$A36,СВЦЭМ!$B$33:$B$776,I$11)+'СЕТ СН'!$F$9+СВЦЭМ!$D$10+'СЕТ СН'!$F$6-'СЕТ СН'!$F$19</f>
        <v>741.85932243000002</v>
      </c>
      <c r="J36" s="36">
        <f>SUMIFS(СВЦЭМ!$C$33:$C$776,СВЦЭМ!$A$33:$A$776,$A36,СВЦЭМ!$B$33:$B$776,J$11)+'СЕТ СН'!$F$9+СВЦЭМ!$D$10+'СЕТ СН'!$F$6-'СЕТ СН'!$F$19</f>
        <v>714.75545252999996</v>
      </c>
      <c r="K36" s="36">
        <f>SUMIFS(СВЦЭМ!$C$33:$C$776,СВЦЭМ!$A$33:$A$776,$A36,СВЦЭМ!$B$33:$B$776,K$11)+'СЕТ СН'!$F$9+СВЦЭМ!$D$10+'СЕТ СН'!$F$6-'СЕТ СН'!$F$19</f>
        <v>702.91637918000004</v>
      </c>
      <c r="L36" s="36">
        <f>SUMIFS(СВЦЭМ!$C$33:$C$776,СВЦЭМ!$A$33:$A$776,$A36,СВЦЭМ!$B$33:$B$776,L$11)+'СЕТ СН'!$F$9+СВЦЭМ!$D$10+'СЕТ СН'!$F$6-'СЕТ СН'!$F$19</f>
        <v>706.32191345000001</v>
      </c>
      <c r="M36" s="36">
        <f>SUMIFS(СВЦЭМ!$C$33:$C$776,СВЦЭМ!$A$33:$A$776,$A36,СВЦЭМ!$B$33:$B$776,M$11)+'СЕТ СН'!$F$9+СВЦЭМ!$D$10+'СЕТ СН'!$F$6-'СЕТ СН'!$F$19</f>
        <v>717.05766859999994</v>
      </c>
      <c r="N36" s="36">
        <f>SUMIFS(СВЦЭМ!$C$33:$C$776,СВЦЭМ!$A$33:$A$776,$A36,СВЦЭМ!$B$33:$B$776,N$11)+'СЕТ СН'!$F$9+СВЦЭМ!$D$10+'СЕТ СН'!$F$6-'СЕТ СН'!$F$19</f>
        <v>725.57540996</v>
      </c>
      <c r="O36" s="36">
        <f>SUMIFS(СВЦЭМ!$C$33:$C$776,СВЦЭМ!$A$33:$A$776,$A36,СВЦЭМ!$B$33:$B$776,O$11)+'СЕТ СН'!$F$9+СВЦЭМ!$D$10+'СЕТ СН'!$F$6-'СЕТ СН'!$F$19</f>
        <v>729.28938472000004</v>
      </c>
      <c r="P36" s="36">
        <f>SUMIFS(СВЦЭМ!$C$33:$C$776,СВЦЭМ!$A$33:$A$776,$A36,СВЦЭМ!$B$33:$B$776,P$11)+'СЕТ СН'!$F$9+СВЦЭМ!$D$10+'СЕТ СН'!$F$6-'СЕТ СН'!$F$19</f>
        <v>739.34668638999995</v>
      </c>
      <c r="Q36" s="36">
        <f>SUMIFS(СВЦЭМ!$C$33:$C$776,СВЦЭМ!$A$33:$A$776,$A36,СВЦЭМ!$B$33:$B$776,Q$11)+'СЕТ СН'!$F$9+СВЦЭМ!$D$10+'СЕТ СН'!$F$6-'СЕТ СН'!$F$19</f>
        <v>742.84188016999997</v>
      </c>
      <c r="R36" s="36">
        <f>SUMIFS(СВЦЭМ!$C$33:$C$776,СВЦЭМ!$A$33:$A$776,$A36,СВЦЭМ!$B$33:$B$776,R$11)+'СЕТ СН'!$F$9+СВЦЭМ!$D$10+'СЕТ СН'!$F$6-'СЕТ СН'!$F$19</f>
        <v>753.24496935000002</v>
      </c>
      <c r="S36" s="36">
        <f>SUMIFS(СВЦЭМ!$C$33:$C$776,СВЦЭМ!$A$33:$A$776,$A36,СВЦЭМ!$B$33:$B$776,S$11)+'СЕТ СН'!$F$9+СВЦЭМ!$D$10+'СЕТ СН'!$F$6-'СЕТ СН'!$F$19</f>
        <v>759.55937324000001</v>
      </c>
      <c r="T36" s="36">
        <f>SUMIFS(СВЦЭМ!$C$33:$C$776,СВЦЭМ!$A$33:$A$776,$A36,СВЦЭМ!$B$33:$B$776,T$11)+'СЕТ СН'!$F$9+СВЦЭМ!$D$10+'СЕТ СН'!$F$6-'СЕТ СН'!$F$19</f>
        <v>757.86896587000001</v>
      </c>
      <c r="U36" s="36">
        <f>SUMIFS(СВЦЭМ!$C$33:$C$776,СВЦЭМ!$A$33:$A$776,$A36,СВЦЭМ!$B$33:$B$776,U$11)+'СЕТ СН'!$F$9+СВЦЭМ!$D$10+'СЕТ СН'!$F$6-'СЕТ СН'!$F$19</f>
        <v>774.74279478999995</v>
      </c>
      <c r="V36" s="36">
        <f>SUMIFS(СВЦЭМ!$C$33:$C$776,СВЦЭМ!$A$33:$A$776,$A36,СВЦЭМ!$B$33:$B$776,V$11)+'СЕТ СН'!$F$9+СВЦЭМ!$D$10+'СЕТ СН'!$F$6-'СЕТ СН'!$F$19</f>
        <v>780.28153912999994</v>
      </c>
      <c r="W36" s="36">
        <f>SUMIFS(СВЦЭМ!$C$33:$C$776,СВЦЭМ!$A$33:$A$776,$A36,СВЦЭМ!$B$33:$B$776,W$11)+'СЕТ СН'!$F$9+СВЦЭМ!$D$10+'СЕТ СН'!$F$6-'СЕТ СН'!$F$19</f>
        <v>760.55075595999995</v>
      </c>
      <c r="X36" s="36">
        <f>SUMIFS(СВЦЭМ!$C$33:$C$776,СВЦЭМ!$A$33:$A$776,$A36,СВЦЭМ!$B$33:$B$776,X$11)+'СЕТ СН'!$F$9+СВЦЭМ!$D$10+'СЕТ СН'!$F$6-'СЕТ СН'!$F$19</f>
        <v>741.45680056000003</v>
      </c>
      <c r="Y36" s="36">
        <f>SUMIFS(СВЦЭМ!$C$33:$C$776,СВЦЭМ!$A$33:$A$776,$A36,СВЦЭМ!$B$33:$B$776,Y$11)+'СЕТ СН'!$F$9+СВЦЭМ!$D$10+'СЕТ СН'!$F$6-'СЕТ СН'!$F$19</f>
        <v>723.58882485000004</v>
      </c>
    </row>
    <row r="37" spans="1:25" ht="15.75" x14ac:dyDescent="0.2">
      <c r="A37" s="35">
        <f t="shared" si="0"/>
        <v>43734</v>
      </c>
      <c r="B37" s="36">
        <f>SUMIFS(СВЦЭМ!$C$33:$C$776,СВЦЭМ!$A$33:$A$776,$A37,СВЦЭМ!$B$33:$B$776,B$11)+'СЕТ СН'!$F$9+СВЦЭМ!$D$10+'СЕТ СН'!$F$6-'СЕТ СН'!$F$19</f>
        <v>780.54474971000002</v>
      </c>
      <c r="C37" s="36">
        <f>SUMIFS(СВЦЭМ!$C$33:$C$776,СВЦЭМ!$A$33:$A$776,$A37,СВЦЭМ!$B$33:$B$776,C$11)+'СЕТ СН'!$F$9+СВЦЭМ!$D$10+'СЕТ СН'!$F$6-'СЕТ СН'!$F$19</f>
        <v>825.96952752000004</v>
      </c>
      <c r="D37" s="36">
        <f>SUMIFS(СВЦЭМ!$C$33:$C$776,СВЦЭМ!$A$33:$A$776,$A37,СВЦЭМ!$B$33:$B$776,D$11)+'СЕТ СН'!$F$9+СВЦЭМ!$D$10+'СЕТ СН'!$F$6-'СЕТ СН'!$F$19</f>
        <v>857.28087416999995</v>
      </c>
      <c r="E37" s="36">
        <f>SUMIFS(СВЦЭМ!$C$33:$C$776,СВЦЭМ!$A$33:$A$776,$A37,СВЦЭМ!$B$33:$B$776,E$11)+'СЕТ СН'!$F$9+СВЦЭМ!$D$10+'СЕТ СН'!$F$6-'СЕТ СН'!$F$19</f>
        <v>867.48723942000004</v>
      </c>
      <c r="F37" s="36">
        <f>SUMIFS(СВЦЭМ!$C$33:$C$776,СВЦЭМ!$A$33:$A$776,$A37,СВЦЭМ!$B$33:$B$776,F$11)+'СЕТ СН'!$F$9+СВЦЭМ!$D$10+'СЕТ СН'!$F$6-'СЕТ СН'!$F$19</f>
        <v>855.44639471000005</v>
      </c>
      <c r="G37" s="36">
        <f>SUMIFS(СВЦЭМ!$C$33:$C$776,СВЦЭМ!$A$33:$A$776,$A37,СВЦЭМ!$B$33:$B$776,G$11)+'СЕТ СН'!$F$9+СВЦЭМ!$D$10+'СЕТ СН'!$F$6-'СЕТ СН'!$F$19</f>
        <v>844.42274393000002</v>
      </c>
      <c r="H37" s="36">
        <f>SUMIFS(СВЦЭМ!$C$33:$C$776,СВЦЭМ!$A$33:$A$776,$A37,СВЦЭМ!$B$33:$B$776,H$11)+'СЕТ СН'!$F$9+СВЦЭМ!$D$10+'СЕТ СН'!$F$6-'СЕТ СН'!$F$19</f>
        <v>797.06042695999997</v>
      </c>
      <c r="I37" s="36">
        <f>SUMIFS(СВЦЭМ!$C$33:$C$776,СВЦЭМ!$A$33:$A$776,$A37,СВЦЭМ!$B$33:$B$776,I$11)+'СЕТ СН'!$F$9+СВЦЭМ!$D$10+'СЕТ СН'!$F$6-'СЕТ СН'!$F$19</f>
        <v>766.43842810000001</v>
      </c>
      <c r="J37" s="36">
        <f>SUMIFS(СВЦЭМ!$C$33:$C$776,СВЦЭМ!$A$33:$A$776,$A37,СВЦЭМ!$B$33:$B$776,J$11)+'СЕТ СН'!$F$9+СВЦЭМ!$D$10+'СЕТ СН'!$F$6-'СЕТ СН'!$F$19</f>
        <v>773.49966267000002</v>
      </c>
      <c r="K37" s="36">
        <f>SUMIFS(СВЦЭМ!$C$33:$C$776,СВЦЭМ!$A$33:$A$776,$A37,СВЦЭМ!$B$33:$B$776,K$11)+'СЕТ СН'!$F$9+СВЦЭМ!$D$10+'СЕТ СН'!$F$6-'СЕТ СН'!$F$19</f>
        <v>772.49515757999995</v>
      </c>
      <c r="L37" s="36">
        <f>SUMIFS(СВЦЭМ!$C$33:$C$776,СВЦЭМ!$A$33:$A$776,$A37,СВЦЭМ!$B$33:$B$776,L$11)+'СЕТ СН'!$F$9+СВЦЭМ!$D$10+'СЕТ СН'!$F$6-'СЕТ СН'!$F$19</f>
        <v>782.50284041999998</v>
      </c>
      <c r="M37" s="36">
        <f>SUMIFS(СВЦЭМ!$C$33:$C$776,СВЦЭМ!$A$33:$A$776,$A37,СВЦЭМ!$B$33:$B$776,M$11)+'СЕТ СН'!$F$9+СВЦЭМ!$D$10+'СЕТ СН'!$F$6-'СЕТ СН'!$F$19</f>
        <v>773.24867632999997</v>
      </c>
      <c r="N37" s="36">
        <f>SUMIFS(СВЦЭМ!$C$33:$C$776,СВЦЭМ!$A$33:$A$776,$A37,СВЦЭМ!$B$33:$B$776,N$11)+'СЕТ СН'!$F$9+СВЦЭМ!$D$10+'СЕТ СН'!$F$6-'СЕТ СН'!$F$19</f>
        <v>766.99759899000003</v>
      </c>
      <c r="O37" s="36">
        <f>SUMIFS(СВЦЭМ!$C$33:$C$776,СВЦЭМ!$A$33:$A$776,$A37,СВЦЭМ!$B$33:$B$776,O$11)+'СЕТ СН'!$F$9+СВЦЭМ!$D$10+'СЕТ СН'!$F$6-'СЕТ СН'!$F$19</f>
        <v>759.11464010999998</v>
      </c>
      <c r="P37" s="36">
        <f>SUMIFS(СВЦЭМ!$C$33:$C$776,СВЦЭМ!$A$33:$A$776,$A37,СВЦЭМ!$B$33:$B$776,P$11)+'СЕТ СН'!$F$9+СВЦЭМ!$D$10+'СЕТ СН'!$F$6-'СЕТ СН'!$F$19</f>
        <v>766.13324420000004</v>
      </c>
      <c r="Q37" s="36">
        <f>SUMIFS(СВЦЭМ!$C$33:$C$776,СВЦЭМ!$A$33:$A$776,$A37,СВЦЭМ!$B$33:$B$776,Q$11)+'СЕТ СН'!$F$9+СВЦЭМ!$D$10+'СЕТ СН'!$F$6-'СЕТ СН'!$F$19</f>
        <v>765.11816024999996</v>
      </c>
      <c r="R37" s="36">
        <f>SUMIFS(СВЦЭМ!$C$33:$C$776,СВЦЭМ!$A$33:$A$776,$A37,СВЦЭМ!$B$33:$B$776,R$11)+'СЕТ СН'!$F$9+СВЦЭМ!$D$10+'СЕТ СН'!$F$6-'СЕТ СН'!$F$19</f>
        <v>752.91566651999995</v>
      </c>
      <c r="S37" s="36">
        <f>SUMIFS(СВЦЭМ!$C$33:$C$776,СВЦЭМ!$A$33:$A$776,$A37,СВЦЭМ!$B$33:$B$776,S$11)+'СЕТ СН'!$F$9+СВЦЭМ!$D$10+'СЕТ СН'!$F$6-'СЕТ СН'!$F$19</f>
        <v>695.46963477999998</v>
      </c>
      <c r="T37" s="36">
        <f>SUMIFS(СВЦЭМ!$C$33:$C$776,СВЦЭМ!$A$33:$A$776,$A37,СВЦЭМ!$B$33:$B$776,T$11)+'СЕТ СН'!$F$9+СВЦЭМ!$D$10+'СЕТ СН'!$F$6-'СЕТ СН'!$F$19</f>
        <v>694.12427892999995</v>
      </c>
      <c r="U37" s="36">
        <f>SUMIFS(СВЦЭМ!$C$33:$C$776,СВЦЭМ!$A$33:$A$776,$A37,СВЦЭМ!$B$33:$B$776,U$11)+'СЕТ СН'!$F$9+СВЦЭМ!$D$10+'СЕТ СН'!$F$6-'СЕТ СН'!$F$19</f>
        <v>721.37874340999997</v>
      </c>
      <c r="V37" s="36">
        <f>SUMIFS(СВЦЭМ!$C$33:$C$776,СВЦЭМ!$A$33:$A$776,$A37,СВЦЭМ!$B$33:$B$776,V$11)+'СЕТ СН'!$F$9+СВЦЭМ!$D$10+'СЕТ СН'!$F$6-'СЕТ СН'!$F$19</f>
        <v>741.94099186999995</v>
      </c>
      <c r="W37" s="36">
        <f>SUMIFS(СВЦЭМ!$C$33:$C$776,СВЦЭМ!$A$33:$A$776,$A37,СВЦЭМ!$B$33:$B$776,W$11)+'СЕТ СН'!$F$9+СВЦЭМ!$D$10+'СЕТ СН'!$F$6-'СЕТ СН'!$F$19</f>
        <v>732.01829926000005</v>
      </c>
      <c r="X37" s="36">
        <f>SUMIFS(СВЦЭМ!$C$33:$C$776,СВЦЭМ!$A$33:$A$776,$A37,СВЦЭМ!$B$33:$B$776,X$11)+'СЕТ СН'!$F$9+СВЦЭМ!$D$10+'СЕТ СН'!$F$6-'СЕТ СН'!$F$19</f>
        <v>694.64995180999995</v>
      </c>
      <c r="Y37" s="36">
        <f>SUMIFS(СВЦЭМ!$C$33:$C$776,СВЦЭМ!$A$33:$A$776,$A37,СВЦЭМ!$B$33:$B$776,Y$11)+'СЕТ СН'!$F$9+СВЦЭМ!$D$10+'СЕТ СН'!$F$6-'СЕТ СН'!$F$19</f>
        <v>721.33468109</v>
      </c>
    </row>
    <row r="38" spans="1:25" ht="15.75" x14ac:dyDescent="0.2">
      <c r="A38" s="35">
        <f t="shared" si="0"/>
        <v>43735</v>
      </c>
      <c r="B38" s="36">
        <f>SUMIFS(СВЦЭМ!$C$33:$C$776,СВЦЭМ!$A$33:$A$776,$A38,СВЦЭМ!$B$33:$B$776,B$11)+'СЕТ СН'!$F$9+СВЦЭМ!$D$10+'СЕТ СН'!$F$6-'СЕТ СН'!$F$19</f>
        <v>814.56507824000005</v>
      </c>
      <c r="C38" s="36">
        <f>SUMIFS(СВЦЭМ!$C$33:$C$776,СВЦЭМ!$A$33:$A$776,$A38,СВЦЭМ!$B$33:$B$776,C$11)+'СЕТ СН'!$F$9+СВЦЭМ!$D$10+'СЕТ СН'!$F$6-'СЕТ СН'!$F$19</f>
        <v>848.44754587</v>
      </c>
      <c r="D38" s="36">
        <f>SUMIFS(СВЦЭМ!$C$33:$C$776,СВЦЭМ!$A$33:$A$776,$A38,СВЦЭМ!$B$33:$B$776,D$11)+'СЕТ СН'!$F$9+СВЦЭМ!$D$10+'СЕТ СН'!$F$6-'СЕТ СН'!$F$19</f>
        <v>873.56155183999999</v>
      </c>
      <c r="E38" s="36">
        <f>SUMIFS(СВЦЭМ!$C$33:$C$776,СВЦЭМ!$A$33:$A$776,$A38,СВЦЭМ!$B$33:$B$776,E$11)+'СЕТ СН'!$F$9+СВЦЭМ!$D$10+'СЕТ СН'!$F$6-'СЕТ СН'!$F$19</f>
        <v>881.58207227000003</v>
      </c>
      <c r="F38" s="36">
        <f>SUMIFS(СВЦЭМ!$C$33:$C$776,СВЦЭМ!$A$33:$A$776,$A38,СВЦЭМ!$B$33:$B$776,F$11)+'СЕТ СН'!$F$9+СВЦЭМ!$D$10+'СЕТ СН'!$F$6-'СЕТ СН'!$F$19</f>
        <v>891.62050856999997</v>
      </c>
      <c r="G38" s="36">
        <f>SUMIFS(СВЦЭМ!$C$33:$C$776,СВЦЭМ!$A$33:$A$776,$A38,СВЦЭМ!$B$33:$B$776,G$11)+'СЕТ СН'!$F$9+СВЦЭМ!$D$10+'СЕТ СН'!$F$6-'СЕТ СН'!$F$19</f>
        <v>866.52251844</v>
      </c>
      <c r="H38" s="36">
        <f>SUMIFS(СВЦЭМ!$C$33:$C$776,СВЦЭМ!$A$33:$A$776,$A38,СВЦЭМ!$B$33:$B$776,H$11)+'СЕТ СН'!$F$9+СВЦЭМ!$D$10+'СЕТ СН'!$F$6-'СЕТ СН'!$F$19</f>
        <v>822.81360858999994</v>
      </c>
      <c r="I38" s="36">
        <f>SUMIFS(СВЦЭМ!$C$33:$C$776,СВЦЭМ!$A$33:$A$776,$A38,СВЦЭМ!$B$33:$B$776,I$11)+'СЕТ СН'!$F$9+СВЦЭМ!$D$10+'СЕТ СН'!$F$6-'СЕТ СН'!$F$19</f>
        <v>766.64078082000003</v>
      </c>
      <c r="J38" s="36">
        <f>SUMIFS(СВЦЭМ!$C$33:$C$776,СВЦЭМ!$A$33:$A$776,$A38,СВЦЭМ!$B$33:$B$776,J$11)+'СЕТ СН'!$F$9+СВЦЭМ!$D$10+'СЕТ СН'!$F$6-'СЕТ СН'!$F$19</f>
        <v>791.77814554999998</v>
      </c>
      <c r="K38" s="36">
        <f>SUMIFS(СВЦЭМ!$C$33:$C$776,СВЦЭМ!$A$33:$A$776,$A38,СВЦЭМ!$B$33:$B$776,K$11)+'СЕТ СН'!$F$9+СВЦЭМ!$D$10+'СЕТ СН'!$F$6-'СЕТ СН'!$F$19</f>
        <v>801.54016391000005</v>
      </c>
      <c r="L38" s="36">
        <f>SUMIFS(СВЦЭМ!$C$33:$C$776,СВЦЭМ!$A$33:$A$776,$A38,СВЦЭМ!$B$33:$B$776,L$11)+'СЕТ СН'!$F$9+СВЦЭМ!$D$10+'СЕТ СН'!$F$6-'СЕТ СН'!$F$19</f>
        <v>797.45790751000004</v>
      </c>
      <c r="M38" s="36">
        <f>SUMIFS(СВЦЭМ!$C$33:$C$776,СВЦЭМ!$A$33:$A$776,$A38,СВЦЭМ!$B$33:$B$776,M$11)+'СЕТ СН'!$F$9+СВЦЭМ!$D$10+'СЕТ СН'!$F$6-'СЕТ СН'!$F$19</f>
        <v>793.87256783999999</v>
      </c>
      <c r="N38" s="36">
        <f>SUMIFS(СВЦЭМ!$C$33:$C$776,СВЦЭМ!$A$33:$A$776,$A38,СВЦЭМ!$B$33:$B$776,N$11)+'СЕТ СН'!$F$9+СВЦЭМ!$D$10+'СЕТ СН'!$F$6-'СЕТ СН'!$F$19</f>
        <v>780.00209788999996</v>
      </c>
      <c r="O38" s="36">
        <f>SUMIFS(СВЦЭМ!$C$33:$C$776,СВЦЭМ!$A$33:$A$776,$A38,СВЦЭМ!$B$33:$B$776,O$11)+'СЕТ СН'!$F$9+СВЦЭМ!$D$10+'СЕТ СН'!$F$6-'СЕТ СН'!$F$19</f>
        <v>777.63115155000003</v>
      </c>
      <c r="P38" s="36">
        <f>SUMIFS(СВЦЭМ!$C$33:$C$776,СВЦЭМ!$A$33:$A$776,$A38,СВЦЭМ!$B$33:$B$776,P$11)+'СЕТ СН'!$F$9+СВЦЭМ!$D$10+'СЕТ СН'!$F$6-'СЕТ СН'!$F$19</f>
        <v>770.84999099000004</v>
      </c>
      <c r="Q38" s="36">
        <f>SUMIFS(СВЦЭМ!$C$33:$C$776,СВЦЭМ!$A$33:$A$776,$A38,СВЦЭМ!$B$33:$B$776,Q$11)+'СЕТ СН'!$F$9+СВЦЭМ!$D$10+'СЕТ СН'!$F$6-'СЕТ СН'!$F$19</f>
        <v>773.82433618999994</v>
      </c>
      <c r="R38" s="36">
        <f>SUMIFS(СВЦЭМ!$C$33:$C$776,СВЦЭМ!$A$33:$A$776,$A38,СВЦЭМ!$B$33:$B$776,R$11)+'СЕТ СН'!$F$9+СВЦЭМ!$D$10+'СЕТ СН'!$F$6-'СЕТ СН'!$F$19</f>
        <v>787.60763051000004</v>
      </c>
      <c r="S38" s="36">
        <f>SUMIFS(СВЦЭМ!$C$33:$C$776,СВЦЭМ!$A$33:$A$776,$A38,СВЦЭМ!$B$33:$B$776,S$11)+'СЕТ СН'!$F$9+СВЦЭМ!$D$10+'СЕТ СН'!$F$6-'СЕТ СН'!$F$19</f>
        <v>791.06715518999999</v>
      </c>
      <c r="T38" s="36">
        <f>SUMIFS(СВЦЭМ!$C$33:$C$776,СВЦЭМ!$A$33:$A$776,$A38,СВЦЭМ!$B$33:$B$776,T$11)+'СЕТ СН'!$F$9+СВЦЭМ!$D$10+'СЕТ СН'!$F$6-'СЕТ СН'!$F$19</f>
        <v>804.91686173000005</v>
      </c>
      <c r="U38" s="36">
        <f>SUMIFS(СВЦЭМ!$C$33:$C$776,СВЦЭМ!$A$33:$A$776,$A38,СВЦЭМ!$B$33:$B$776,U$11)+'СЕТ СН'!$F$9+СВЦЭМ!$D$10+'СЕТ СН'!$F$6-'СЕТ СН'!$F$19</f>
        <v>777.81479895999996</v>
      </c>
      <c r="V38" s="36">
        <f>SUMIFS(СВЦЭМ!$C$33:$C$776,СВЦЭМ!$A$33:$A$776,$A38,СВЦЭМ!$B$33:$B$776,V$11)+'СЕТ СН'!$F$9+СВЦЭМ!$D$10+'СЕТ СН'!$F$6-'СЕТ СН'!$F$19</f>
        <v>738.20620573999997</v>
      </c>
      <c r="W38" s="36">
        <f>SUMIFS(СВЦЭМ!$C$33:$C$776,СВЦЭМ!$A$33:$A$776,$A38,СВЦЭМ!$B$33:$B$776,W$11)+'СЕТ СН'!$F$9+СВЦЭМ!$D$10+'СЕТ СН'!$F$6-'СЕТ СН'!$F$19</f>
        <v>723.99429788999998</v>
      </c>
      <c r="X38" s="36">
        <f>SUMIFS(СВЦЭМ!$C$33:$C$776,СВЦЭМ!$A$33:$A$776,$A38,СВЦЭМ!$B$33:$B$776,X$11)+'СЕТ СН'!$F$9+СВЦЭМ!$D$10+'СЕТ СН'!$F$6-'СЕТ СН'!$F$19</f>
        <v>692.80244920999996</v>
      </c>
      <c r="Y38" s="36">
        <f>SUMIFS(СВЦЭМ!$C$33:$C$776,СВЦЭМ!$A$33:$A$776,$A38,СВЦЭМ!$B$33:$B$776,Y$11)+'СЕТ СН'!$F$9+СВЦЭМ!$D$10+'СЕТ СН'!$F$6-'СЕТ СН'!$F$19</f>
        <v>703.52308465999999</v>
      </c>
    </row>
    <row r="39" spans="1:25" ht="15.75" x14ac:dyDescent="0.2">
      <c r="A39" s="35">
        <f t="shared" si="0"/>
        <v>43736</v>
      </c>
      <c r="B39" s="36">
        <f>SUMIFS(СВЦЭМ!$C$33:$C$776,СВЦЭМ!$A$33:$A$776,$A39,СВЦЭМ!$B$33:$B$776,B$11)+'СЕТ СН'!$F$9+СВЦЭМ!$D$10+'СЕТ СН'!$F$6-'СЕТ СН'!$F$19</f>
        <v>833.93495017999999</v>
      </c>
      <c r="C39" s="36">
        <f>SUMIFS(СВЦЭМ!$C$33:$C$776,СВЦЭМ!$A$33:$A$776,$A39,СВЦЭМ!$B$33:$B$776,C$11)+'СЕТ СН'!$F$9+СВЦЭМ!$D$10+'СЕТ СН'!$F$6-'СЕТ СН'!$F$19</f>
        <v>855.28930586000001</v>
      </c>
      <c r="D39" s="36">
        <f>SUMIFS(СВЦЭМ!$C$33:$C$776,СВЦЭМ!$A$33:$A$776,$A39,СВЦЭМ!$B$33:$B$776,D$11)+'СЕТ СН'!$F$9+СВЦЭМ!$D$10+'СЕТ СН'!$F$6-'СЕТ СН'!$F$19</f>
        <v>873.21684103999996</v>
      </c>
      <c r="E39" s="36">
        <f>SUMIFS(СВЦЭМ!$C$33:$C$776,СВЦЭМ!$A$33:$A$776,$A39,СВЦЭМ!$B$33:$B$776,E$11)+'СЕТ СН'!$F$9+СВЦЭМ!$D$10+'СЕТ СН'!$F$6-'СЕТ СН'!$F$19</f>
        <v>876.06938190000005</v>
      </c>
      <c r="F39" s="36">
        <f>SUMIFS(СВЦЭМ!$C$33:$C$776,СВЦЭМ!$A$33:$A$776,$A39,СВЦЭМ!$B$33:$B$776,F$11)+'СЕТ СН'!$F$9+СВЦЭМ!$D$10+'СЕТ СН'!$F$6-'СЕТ СН'!$F$19</f>
        <v>869.69525916999999</v>
      </c>
      <c r="G39" s="36">
        <f>SUMIFS(СВЦЭМ!$C$33:$C$776,СВЦЭМ!$A$33:$A$776,$A39,СВЦЭМ!$B$33:$B$776,G$11)+'СЕТ СН'!$F$9+СВЦЭМ!$D$10+'СЕТ СН'!$F$6-'СЕТ СН'!$F$19</f>
        <v>867.50456624000003</v>
      </c>
      <c r="H39" s="36">
        <f>SUMIFS(СВЦЭМ!$C$33:$C$776,СВЦЭМ!$A$33:$A$776,$A39,СВЦЭМ!$B$33:$B$776,H$11)+'СЕТ СН'!$F$9+СВЦЭМ!$D$10+'СЕТ СН'!$F$6-'СЕТ СН'!$F$19</f>
        <v>847.50184110999999</v>
      </c>
      <c r="I39" s="36">
        <f>SUMIFS(СВЦЭМ!$C$33:$C$776,СВЦЭМ!$A$33:$A$776,$A39,СВЦЭМ!$B$33:$B$776,I$11)+'СЕТ СН'!$F$9+СВЦЭМ!$D$10+'СЕТ СН'!$F$6-'СЕТ СН'!$F$19</f>
        <v>815.75481359000003</v>
      </c>
      <c r="J39" s="36">
        <f>SUMIFS(СВЦЭМ!$C$33:$C$776,СВЦЭМ!$A$33:$A$776,$A39,СВЦЭМ!$B$33:$B$776,J$11)+'СЕТ СН'!$F$9+СВЦЭМ!$D$10+'СЕТ СН'!$F$6-'СЕТ СН'!$F$19</f>
        <v>763.54200228000002</v>
      </c>
      <c r="K39" s="36">
        <f>SUMIFS(СВЦЭМ!$C$33:$C$776,СВЦЭМ!$A$33:$A$776,$A39,СВЦЭМ!$B$33:$B$776,K$11)+'СЕТ СН'!$F$9+СВЦЭМ!$D$10+'СЕТ СН'!$F$6-'СЕТ СН'!$F$19</f>
        <v>773.59747316999994</v>
      </c>
      <c r="L39" s="36">
        <f>SUMIFS(СВЦЭМ!$C$33:$C$776,СВЦЭМ!$A$33:$A$776,$A39,СВЦЭМ!$B$33:$B$776,L$11)+'СЕТ СН'!$F$9+СВЦЭМ!$D$10+'СЕТ СН'!$F$6-'СЕТ СН'!$F$19</f>
        <v>776.75999638999997</v>
      </c>
      <c r="M39" s="36">
        <f>SUMIFS(СВЦЭМ!$C$33:$C$776,СВЦЭМ!$A$33:$A$776,$A39,СВЦЭМ!$B$33:$B$776,M$11)+'СЕТ СН'!$F$9+СВЦЭМ!$D$10+'СЕТ СН'!$F$6-'СЕТ СН'!$F$19</f>
        <v>756.06068125000002</v>
      </c>
      <c r="N39" s="36">
        <f>SUMIFS(СВЦЭМ!$C$33:$C$776,СВЦЭМ!$A$33:$A$776,$A39,СВЦЭМ!$B$33:$B$776,N$11)+'СЕТ СН'!$F$9+СВЦЭМ!$D$10+'СЕТ СН'!$F$6-'СЕТ СН'!$F$19</f>
        <v>746.88292504000003</v>
      </c>
      <c r="O39" s="36">
        <f>SUMIFS(СВЦЭМ!$C$33:$C$776,СВЦЭМ!$A$33:$A$776,$A39,СВЦЭМ!$B$33:$B$776,O$11)+'СЕТ СН'!$F$9+СВЦЭМ!$D$10+'СЕТ СН'!$F$6-'СЕТ СН'!$F$19</f>
        <v>747.91205997999998</v>
      </c>
      <c r="P39" s="36">
        <f>SUMIFS(СВЦЭМ!$C$33:$C$776,СВЦЭМ!$A$33:$A$776,$A39,СВЦЭМ!$B$33:$B$776,P$11)+'СЕТ СН'!$F$9+СВЦЭМ!$D$10+'СЕТ СН'!$F$6-'СЕТ СН'!$F$19</f>
        <v>752.38702473000001</v>
      </c>
      <c r="Q39" s="36">
        <f>SUMIFS(СВЦЭМ!$C$33:$C$776,СВЦЭМ!$A$33:$A$776,$A39,СВЦЭМ!$B$33:$B$776,Q$11)+'СЕТ СН'!$F$9+СВЦЭМ!$D$10+'СЕТ СН'!$F$6-'СЕТ СН'!$F$19</f>
        <v>754.64522048000003</v>
      </c>
      <c r="R39" s="36">
        <f>SUMIFS(СВЦЭМ!$C$33:$C$776,СВЦЭМ!$A$33:$A$776,$A39,СВЦЭМ!$B$33:$B$776,R$11)+'СЕТ СН'!$F$9+СВЦЭМ!$D$10+'СЕТ СН'!$F$6-'СЕТ СН'!$F$19</f>
        <v>708.95943348000003</v>
      </c>
      <c r="S39" s="36">
        <f>SUMIFS(СВЦЭМ!$C$33:$C$776,СВЦЭМ!$A$33:$A$776,$A39,СВЦЭМ!$B$33:$B$776,S$11)+'СЕТ СН'!$F$9+СВЦЭМ!$D$10+'СЕТ СН'!$F$6-'СЕТ СН'!$F$19</f>
        <v>677.85254541999996</v>
      </c>
      <c r="T39" s="36">
        <f>SUMIFS(СВЦЭМ!$C$33:$C$776,СВЦЭМ!$A$33:$A$776,$A39,СВЦЭМ!$B$33:$B$776,T$11)+'СЕТ СН'!$F$9+СВЦЭМ!$D$10+'СЕТ СН'!$F$6-'СЕТ СН'!$F$19</f>
        <v>686.93598120000001</v>
      </c>
      <c r="U39" s="36">
        <f>SUMIFS(СВЦЭМ!$C$33:$C$776,СВЦЭМ!$A$33:$A$776,$A39,СВЦЭМ!$B$33:$B$776,U$11)+'СЕТ СН'!$F$9+СВЦЭМ!$D$10+'СЕТ СН'!$F$6-'СЕТ СН'!$F$19</f>
        <v>717.59992280999995</v>
      </c>
      <c r="V39" s="36">
        <f>SUMIFS(СВЦЭМ!$C$33:$C$776,СВЦЭМ!$A$33:$A$776,$A39,СВЦЭМ!$B$33:$B$776,V$11)+'СЕТ СН'!$F$9+СВЦЭМ!$D$10+'СЕТ СН'!$F$6-'СЕТ СН'!$F$19</f>
        <v>732.91892233999999</v>
      </c>
      <c r="W39" s="36">
        <f>SUMIFS(СВЦЭМ!$C$33:$C$776,СВЦЭМ!$A$33:$A$776,$A39,СВЦЭМ!$B$33:$B$776,W$11)+'СЕТ СН'!$F$9+СВЦЭМ!$D$10+'СЕТ СН'!$F$6-'СЕТ СН'!$F$19</f>
        <v>721.53514509000001</v>
      </c>
      <c r="X39" s="36">
        <f>SUMIFS(СВЦЭМ!$C$33:$C$776,СВЦЭМ!$A$33:$A$776,$A39,СВЦЭМ!$B$33:$B$776,X$11)+'СЕТ СН'!$F$9+СВЦЭМ!$D$10+'СЕТ СН'!$F$6-'СЕТ СН'!$F$19</f>
        <v>698.95324303999996</v>
      </c>
      <c r="Y39" s="36">
        <f>SUMIFS(СВЦЭМ!$C$33:$C$776,СВЦЭМ!$A$33:$A$776,$A39,СВЦЭМ!$B$33:$B$776,Y$11)+'СЕТ СН'!$F$9+СВЦЭМ!$D$10+'СЕТ СН'!$F$6-'СЕТ СН'!$F$19</f>
        <v>746.48417603999997</v>
      </c>
    </row>
    <row r="40" spans="1:25" ht="15.75" x14ac:dyDescent="0.2">
      <c r="A40" s="35">
        <f t="shared" si="0"/>
        <v>43737</v>
      </c>
      <c r="B40" s="36">
        <f>SUMIFS(СВЦЭМ!$C$33:$C$776,СВЦЭМ!$A$33:$A$776,$A40,СВЦЭМ!$B$33:$B$776,B$11)+'СЕТ СН'!$F$9+СВЦЭМ!$D$10+'СЕТ СН'!$F$6-'СЕТ СН'!$F$19</f>
        <v>817.24774117000004</v>
      </c>
      <c r="C40" s="36">
        <f>SUMIFS(СВЦЭМ!$C$33:$C$776,СВЦЭМ!$A$33:$A$776,$A40,СВЦЭМ!$B$33:$B$776,C$11)+'СЕТ СН'!$F$9+СВЦЭМ!$D$10+'СЕТ СН'!$F$6-'СЕТ СН'!$F$19</f>
        <v>836.32151074000001</v>
      </c>
      <c r="D40" s="36">
        <f>SUMIFS(СВЦЭМ!$C$33:$C$776,СВЦЭМ!$A$33:$A$776,$A40,СВЦЭМ!$B$33:$B$776,D$11)+'СЕТ СН'!$F$9+СВЦЭМ!$D$10+'СЕТ СН'!$F$6-'СЕТ СН'!$F$19</f>
        <v>849.28889420999997</v>
      </c>
      <c r="E40" s="36">
        <f>SUMIFS(СВЦЭМ!$C$33:$C$776,СВЦЭМ!$A$33:$A$776,$A40,СВЦЭМ!$B$33:$B$776,E$11)+'СЕТ СН'!$F$9+СВЦЭМ!$D$10+'СЕТ СН'!$F$6-'СЕТ СН'!$F$19</f>
        <v>860.07015111999999</v>
      </c>
      <c r="F40" s="36">
        <f>SUMIFS(СВЦЭМ!$C$33:$C$776,СВЦЭМ!$A$33:$A$776,$A40,СВЦЭМ!$B$33:$B$776,F$11)+'СЕТ СН'!$F$9+СВЦЭМ!$D$10+'СЕТ СН'!$F$6-'СЕТ СН'!$F$19</f>
        <v>865.35881477999999</v>
      </c>
      <c r="G40" s="36">
        <f>SUMIFS(СВЦЭМ!$C$33:$C$776,СВЦЭМ!$A$33:$A$776,$A40,СВЦЭМ!$B$33:$B$776,G$11)+'СЕТ СН'!$F$9+СВЦЭМ!$D$10+'СЕТ СН'!$F$6-'СЕТ СН'!$F$19</f>
        <v>857.07683707000001</v>
      </c>
      <c r="H40" s="36">
        <f>SUMIFS(СВЦЭМ!$C$33:$C$776,СВЦЭМ!$A$33:$A$776,$A40,СВЦЭМ!$B$33:$B$776,H$11)+'СЕТ СН'!$F$9+СВЦЭМ!$D$10+'СЕТ СН'!$F$6-'СЕТ СН'!$F$19</f>
        <v>834.03158556999995</v>
      </c>
      <c r="I40" s="36">
        <f>SUMIFS(СВЦЭМ!$C$33:$C$776,СВЦЭМ!$A$33:$A$776,$A40,СВЦЭМ!$B$33:$B$776,I$11)+'СЕТ СН'!$F$9+СВЦЭМ!$D$10+'СЕТ СН'!$F$6-'СЕТ СН'!$F$19</f>
        <v>821.64332970999999</v>
      </c>
      <c r="J40" s="36">
        <f>SUMIFS(СВЦЭМ!$C$33:$C$776,СВЦЭМ!$A$33:$A$776,$A40,СВЦЭМ!$B$33:$B$776,J$11)+'СЕТ СН'!$F$9+СВЦЭМ!$D$10+'СЕТ СН'!$F$6-'СЕТ СН'!$F$19</f>
        <v>787.22720665999998</v>
      </c>
      <c r="K40" s="36">
        <f>SUMIFS(СВЦЭМ!$C$33:$C$776,СВЦЭМ!$A$33:$A$776,$A40,СВЦЭМ!$B$33:$B$776,K$11)+'СЕТ СН'!$F$9+СВЦЭМ!$D$10+'СЕТ СН'!$F$6-'СЕТ СН'!$F$19</f>
        <v>763.86046701999999</v>
      </c>
      <c r="L40" s="36">
        <f>SUMIFS(СВЦЭМ!$C$33:$C$776,СВЦЭМ!$A$33:$A$776,$A40,СВЦЭМ!$B$33:$B$776,L$11)+'СЕТ СН'!$F$9+СВЦЭМ!$D$10+'СЕТ СН'!$F$6-'СЕТ СН'!$F$19</f>
        <v>770.58533178000005</v>
      </c>
      <c r="M40" s="36">
        <f>SUMIFS(СВЦЭМ!$C$33:$C$776,СВЦЭМ!$A$33:$A$776,$A40,СВЦЭМ!$B$33:$B$776,M$11)+'СЕТ СН'!$F$9+СВЦЭМ!$D$10+'СЕТ СН'!$F$6-'СЕТ СН'!$F$19</f>
        <v>755.03838795000001</v>
      </c>
      <c r="N40" s="36">
        <f>SUMIFS(СВЦЭМ!$C$33:$C$776,СВЦЭМ!$A$33:$A$776,$A40,СВЦЭМ!$B$33:$B$776,N$11)+'СЕТ СН'!$F$9+СВЦЭМ!$D$10+'СЕТ СН'!$F$6-'СЕТ СН'!$F$19</f>
        <v>752.93117121</v>
      </c>
      <c r="O40" s="36">
        <f>SUMIFS(СВЦЭМ!$C$33:$C$776,СВЦЭМ!$A$33:$A$776,$A40,СВЦЭМ!$B$33:$B$776,O$11)+'СЕТ СН'!$F$9+СВЦЭМ!$D$10+'СЕТ СН'!$F$6-'СЕТ СН'!$F$19</f>
        <v>756.15292414999999</v>
      </c>
      <c r="P40" s="36">
        <f>SUMIFS(СВЦЭМ!$C$33:$C$776,СВЦЭМ!$A$33:$A$776,$A40,СВЦЭМ!$B$33:$B$776,P$11)+'СЕТ СН'!$F$9+СВЦЭМ!$D$10+'СЕТ СН'!$F$6-'СЕТ СН'!$F$19</f>
        <v>767.23843595000005</v>
      </c>
      <c r="Q40" s="36">
        <f>SUMIFS(СВЦЭМ!$C$33:$C$776,СВЦЭМ!$A$33:$A$776,$A40,СВЦЭМ!$B$33:$B$776,Q$11)+'СЕТ СН'!$F$9+СВЦЭМ!$D$10+'СЕТ СН'!$F$6-'СЕТ СН'!$F$19</f>
        <v>774.14635958999997</v>
      </c>
      <c r="R40" s="36">
        <f>SUMIFS(СВЦЭМ!$C$33:$C$776,СВЦЭМ!$A$33:$A$776,$A40,СВЦЭМ!$B$33:$B$776,R$11)+'СЕТ СН'!$F$9+СВЦЭМ!$D$10+'СЕТ СН'!$F$6-'СЕТ СН'!$F$19</f>
        <v>730.81061971999998</v>
      </c>
      <c r="S40" s="36">
        <f>SUMIFS(СВЦЭМ!$C$33:$C$776,СВЦЭМ!$A$33:$A$776,$A40,СВЦЭМ!$B$33:$B$776,S$11)+'СЕТ СН'!$F$9+СВЦЭМ!$D$10+'СЕТ СН'!$F$6-'СЕТ СН'!$F$19</f>
        <v>693.67143996000004</v>
      </c>
      <c r="T40" s="36">
        <f>SUMIFS(СВЦЭМ!$C$33:$C$776,СВЦЭМ!$A$33:$A$776,$A40,СВЦЭМ!$B$33:$B$776,T$11)+'СЕТ СН'!$F$9+СВЦЭМ!$D$10+'СЕТ СН'!$F$6-'СЕТ СН'!$F$19</f>
        <v>711.39793740999994</v>
      </c>
      <c r="U40" s="36">
        <f>SUMIFS(СВЦЭМ!$C$33:$C$776,СВЦЭМ!$A$33:$A$776,$A40,СВЦЭМ!$B$33:$B$776,U$11)+'СЕТ СН'!$F$9+СВЦЭМ!$D$10+'СЕТ СН'!$F$6-'СЕТ СН'!$F$19</f>
        <v>745.81305640000005</v>
      </c>
      <c r="V40" s="36">
        <f>SUMIFS(СВЦЭМ!$C$33:$C$776,СВЦЭМ!$A$33:$A$776,$A40,СВЦЭМ!$B$33:$B$776,V$11)+'СЕТ СН'!$F$9+СВЦЭМ!$D$10+'СЕТ СН'!$F$6-'СЕТ СН'!$F$19</f>
        <v>757.77108019000002</v>
      </c>
      <c r="W40" s="36">
        <f>SUMIFS(СВЦЭМ!$C$33:$C$776,СВЦЭМ!$A$33:$A$776,$A40,СВЦЭМ!$B$33:$B$776,W$11)+'СЕТ СН'!$F$9+СВЦЭМ!$D$10+'СЕТ СН'!$F$6-'СЕТ СН'!$F$19</f>
        <v>749.29474789999995</v>
      </c>
      <c r="X40" s="36">
        <f>SUMIFS(СВЦЭМ!$C$33:$C$776,СВЦЭМ!$A$33:$A$776,$A40,СВЦЭМ!$B$33:$B$776,X$11)+'СЕТ СН'!$F$9+СВЦЭМ!$D$10+'СЕТ СН'!$F$6-'СЕТ СН'!$F$19</f>
        <v>712.41626296000004</v>
      </c>
      <c r="Y40" s="36">
        <f>SUMIFS(СВЦЭМ!$C$33:$C$776,СВЦЭМ!$A$33:$A$776,$A40,СВЦЭМ!$B$33:$B$776,Y$11)+'СЕТ СН'!$F$9+СВЦЭМ!$D$10+'СЕТ СН'!$F$6-'СЕТ СН'!$F$19</f>
        <v>706.66650493999998</v>
      </c>
    </row>
    <row r="41" spans="1:25" ht="15.75" x14ac:dyDescent="0.2">
      <c r="A41" s="35">
        <f t="shared" si="0"/>
        <v>43738</v>
      </c>
      <c r="B41" s="36">
        <f>SUMIFS(СВЦЭМ!$C$33:$C$776,СВЦЭМ!$A$33:$A$776,$A41,СВЦЭМ!$B$33:$B$776,B$11)+'СЕТ СН'!$F$9+СВЦЭМ!$D$10+'СЕТ СН'!$F$6-'СЕТ СН'!$F$19</f>
        <v>762.79693327999996</v>
      </c>
      <c r="C41" s="36">
        <f>SUMIFS(СВЦЭМ!$C$33:$C$776,СВЦЭМ!$A$33:$A$776,$A41,СВЦЭМ!$B$33:$B$776,C$11)+'СЕТ СН'!$F$9+СВЦЭМ!$D$10+'СЕТ СН'!$F$6-'СЕТ СН'!$F$19</f>
        <v>798.05595625000001</v>
      </c>
      <c r="D41" s="36">
        <f>SUMIFS(СВЦЭМ!$C$33:$C$776,СВЦЭМ!$A$33:$A$776,$A41,СВЦЭМ!$B$33:$B$776,D$11)+'СЕТ СН'!$F$9+СВЦЭМ!$D$10+'СЕТ СН'!$F$6-'СЕТ СН'!$F$19</f>
        <v>814.30187101000001</v>
      </c>
      <c r="E41" s="36">
        <f>SUMIFS(СВЦЭМ!$C$33:$C$776,СВЦЭМ!$A$33:$A$776,$A41,СВЦЭМ!$B$33:$B$776,E$11)+'СЕТ СН'!$F$9+СВЦЭМ!$D$10+'СЕТ СН'!$F$6-'СЕТ СН'!$F$19</f>
        <v>828.98535878999996</v>
      </c>
      <c r="F41" s="36">
        <f>SUMIFS(СВЦЭМ!$C$33:$C$776,СВЦЭМ!$A$33:$A$776,$A41,СВЦЭМ!$B$33:$B$776,F$11)+'СЕТ СН'!$F$9+СВЦЭМ!$D$10+'СЕТ СН'!$F$6-'СЕТ СН'!$F$19</f>
        <v>821.73238618000005</v>
      </c>
      <c r="G41" s="36">
        <f>SUMIFS(СВЦЭМ!$C$33:$C$776,СВЦЭМ!$A$33:$A$776,$A41,СВЦЭМ!$B$33:$B$776,G$11)+'СЕТ СН'!$F$9+СВЦЭМ!$D$10+'СЕТ СН'!$F$6-'СЕТ СН'!$F$19</f>
        <v>805.64629980999996</v>
      </c>
      <c r="H41" s="36">
        <f>SUMIFS(СВЦЭМ!$C$33:$C$776,СВЦЭМ!$A$33:$A$776,$A41,СВЦЭМ!$B$33:$B$776,H$11)+'СЕТ СН'!$F$9+СВЦЭМ!$D$10+'СЕТ СН'!$F$6-'СЕТ СН'!$F$19</f>
        <v>749.07380612999998</v>
      </c>
      <c r="I41" s="36">
        <f>SUMIFS(СВЦЭМ!$C$33:$C$776,СВЦЭМ!$A$33:$A$776,$A41,СВЦЭМ!$B$33:$B$776,I$11)+'СЕТ СН'!$F$9+СВЦЭМ!$D$10+'СЕТ СН'!$F$6-'СЕТ СН'!$F$19</f>
        <v>735.57019740999999</v>
      </c>
      <c r="J41" s="36">
        <f>SUMIFS(СВЦЭМ!$C$33:$C$776,СВЦЭМ!$A$33:$A$776,$A41,СВЦЭМ!$B$33:$B$776,J$11)+'СЕТ СН'!$F$9+СВЦЭМ!$D$10+'СЕТ СН'!$F$6-'СЕТ СН'!$F$19</f>
        <v>752.38950278000004</v>
      </c>
      <c r="K41" s="36">
        <f>SUMIFS(СВЦЭМ!$C$33:$C$776,СВЦЭМ!$A$33:$A$776,$A41,СВЦЭМ!$B$33:$B$776,K$11)+'СЕТ СН'!$F$9+СВЦЭМ!$D$10+'СЕТ СН'!$F$6-'СЕТ СН'!$F$19</f>
        <v>756.73108509999997</v>
      </c>
      <c r="L41" s="36">
        <f>SUMIFS(СВЦЭМ!$C$33:$C$776,СВЦЭМ!$A$33:$A$776,$A41,СВЦЭМ!$B$33:$B$776,L$11)+'СЕТ СН'!$F$9+СВЦЭМ!$D$10+'СЕТ СН'!$F$6-'СЕТ СН'!$F$19</f>
        <v>751.00541683999995</v>
      </c>
      <c r="M41" s="36">
        <f>SUMIFS(СВЦЭМ!$C$33:$C$776,СВЦЭМ!$A$33:$A$776,$A41,СВЦЭМ!$B$33:$B$776,M$11)+'СЕТ СН'!$F$9+СВЦЭМ!$D$10+'СЕТ СН'!$F$6-'СЕТ СН'!$F$19</f>
        <v>724.11668374999999</v>
      </c>
      <c r="N41" s="36">
        <f>SUMIFS(СВЦЭМ!$C$33:$C$776,СВЦЭМ!$A$33:$A$776,$A41,СВЦЭМ!$B$33:$B$776,N$11)+'СЕТ СН'!$F$9+СВЦЭМ!$D$10+'СЕТ СН'!$F$6-'СЕТ СН'!$F$19</f>
        <v>712.29878525000004</v>
      </c>
      <c r="O41" s="36">
        <f>SUMIFS(СВЦЭМ!$C$33:$C$776,СВЦЭМ!$A$33:$A$776,$A41,СВЦЭМ!$B$33:$B$776,O$11)+'СЕТ СН'!$F$9+СВЦЭМ!$D$10+'СЕТ СН'!$F$6-'СЕТ СН'!$F$19</f>
        <v>694.08152523000001</v>
      </c>
      <c r="P41" s="36">
        <f>SUMIFS(СВЦЭМ!$C$33:$C$776,СВЦЭМ!$A$33:$A$776,$A41,СВЦЭМ!$B$33:$B$776,P$11)+'СЕТ СН'!$F$9+СВЦЭМ!$D$10+'СЕТ СН'!$F$6-'СЕТ СН'!$F$19</f>
        <v>701.43772123999997</v>
      </c>
      <c r="Q41" s="36">
        <f>SUMIFS(СВЦЭМ!$C$33:$C$776,СВЦЭМ!$A$33:$A$776,$A41,СВЦЭМ!$B$33:$B$776,Q$11)+'СЕТ СН'!$F$9+СВЦЭМ!$D$10+'СЕТ СН'!$F$6-'СЕТ СН'!$F$19</f>
        <v>707.55052550000005</v>
      </c>
      <c r="R41" s="36">
        <f>SUMIFS(СВЦЭМ!$C$33:$C$776,СВЦЭМ!$A$33:$A$776,$A41,СВЦЭМ!$B$33:$B$776,R$11)+'СЕТ СН'!$F$9+СВЦЭМ!$D$10+'СЕТ СН'!$F$6-'СЕТ СН'!$F$19</f>
        <v>672.21043738000003</v>
      </c>
      <c r="S41" s="36">
        <f>SUMIFS(СВЦЭМ!$C$33:$C$776,СВЦЭМ!$A$33:$A$776,$A41,СВЦЭМ!$B$33:$B$776,S$11)+'СЕТ СН'!$F$9+СВЦЭМ!$D$10+'СЕТ СН'!$F$6-'СЕТ СН'!$F$19</f>
        <v>678.45968131999996</v>
      </c>
      <c r="T41" s="36">
        <f>SUMIFS(СВЦЭМ!$C$33:$C$776,СВЦЭМ!$A$33:$A$776,$A41,СВЦЭМ!$B$33:$B$776,T$11)+'СЕТ СН'!$F$9+СВЦЭМ!$D$10+'СЕТ СН'!$F$6-'СЕТ СН'!$F$19</f>
        <v>690.44740561000003</v>
      </c>
      <c r="U41" s="36">
        <f>SUMIFS(СВЦЭМ!$C$33:$C$776,СВЦЭМ!$A$33:$A$776,$A41,СВЦЭМ!$B$33:$B$776,U$11)+'СЕТ СН'!$F$9+СВЦЭМ!$D$10+'СЕТ СН'!$F$6-'СЕТ СН'!$F$19</f>
        <v>717.63024196000003</v>
      </c>
      <c r="V41" s="36">
        <f>SUMIFS(СВЦЭМ!$C$33:$C$776,СВЦЭМ!$A$33:$A$776,$A41,СВЦЭМ!$B$33:$B$776,V$11)+'СЕТ СН'!$F$9+СВЦЭМ!$D$10+'СЕТ СН'!$F$6-'СЕТ СН'!$F$19</f>
        <v>725.81756747999998</v>
      </c>
      <c r="W41" s="36">
        <f>SUMIFS(СВЦЭМ!$C$33:$C$776,СВЦЭМ!$A$33:$A$776,$A41,СВЦЭМ!$B$33:$B$776,W$11)+'СЕТ СН'!$F$9+СВЦЭМ!$D$10+'СЕТ СН'!$F$6-'СЕТ СН'!$F$19</f>
        <v>717.77306279000004</v>
      </c>
      <c r="X41" s="36">
        <f>SUMIFS(СВЦЭМ!$C$33:$C$776,СВЦЭМ!$A$33:$A$776,$A41,СВЦЭМ!$B$33:$B$776,X$11)+'СЕТ СН'!$F$9+СВЦЭМ!$D$10+'СЕТ СН'!$F$6-'СЕТ СН'!$F$19</f>
        <v>687.40384263999999</v>
      </c>
      <c r="Y41" s="36">
        <f>SUMIFS(СВЦЭМ!$C$33:$C$776,СВЦЭМ!$A$33:$A$776,$A41,СВЦЭМ!$B$33:$B$776,Y$11)+'СЕТ СН'!$F$9+СВЦЭМ!$D$10+'СЕТ СН'!$F$6-'СЕТ СН'!$F$19</f>
        <v>665.76807366000003</v>
      </c>
    </row>
    <row r="42" spans="1:25" ht="15.75" hidden="1" x14ac:dyDescent="0.2">
      <c r="A42" s="35">
        <f t="shared" si="0"/>
        <v>43739</v>
      </c>
      <c r="B42" s="36">
        <f>SUMIFS(СВЦЭМ!$C$33:$C$776,СВЦЭМ!$A$33:$A$776,$A42,СВЦЭМ!$B$33:$B$776,B$11)+'СЕТ СН'!$F$9+СВЦЭМ!$D$10+'СЕТ СН'!$F$6-'СЕТ СН'!$F$19</f>
        <v>123.83746391</v>
      </c>
      <c r="C42" s="36">
        <f>SUMIFS(СВЦЭМ!$C$33:$C$776,СВЦЭМ!$A$33:$A$776,$A42,СВЦЭМ!$B$33:$B$776,C$11)+'СЕТ СН'!$F$9+СВЦЭМ!$D$10+'СЕТ СН'!$F$6-'СЕТ СН'!$F$19</f>
        <v>123.83746391</v>
      </c>
      <c r="D42" s="36">
        <f>SUMIFS(СВЦЭМ!$C$33:$C$776,СВЦЭМ!$A$33:$A$776,$A42,СВЦЭМ!$B$33:$B$776,D$11)+'СЕТ СН'!$F$9+СВЦЭМ!$D$10+'СЕТ СН'!$F$6-'СЕТ СН'!$F$19</f>
        <v>123.83746391</v>
      </c>
      <c r="E42" s="36">
        <f>SUMIFS(СВЦЭМ!$C$33:$C$776,СВЦЭМ!$A$33:$A$776,$A42,СВЦЭМ!$B$33:$B$776,E$11)+'СЕТ СН'!$F$9+СВЦЭМ!$D$10+'СЕТ СН'!$F$6-'СЕТ СН'!$F$19</f>
        <v>123.83746391</v>
      </c>
      <c r="F42" s="36">
        <f>SUMIFS(СВЦЭМ!$C$33:$C$776,СВЦЭМ!$A$33:$A$776,$A42,СВЦЭМ!$B$33:$B$776,F$11)+'СЕТ СН'!$F$9+СВЦЭМ!$D$10+'СЕТ СН'!$F$6-'СЕТ СН'!$F$19</f>
        <v>123.83746391</v>
      </c>
      <c r="G42" s="36">
        <f>SUMIFS(СВЦЭМ!$C$33:$C$776,СВЦЭМ!$A$33:$A$776,$A42,СВЦЭМ!$B$33:$B$776,G$11)+'СЕТ СН'!$F$9+СВЦЭМ!$D$10+'СЕТ СН'!$F$6-'СЕТ СН'!$F$19</f>
        <v>123.83746391</v>
      </c>
      <c r="H42" s="36">
        <f>SUMIFS(СВЦЭМ!$C$33:$C$776,СВЦЭМ!$A$33:$A$776,$A42,СВЦЭМ!$B$33:$B$776,H$11)+'СЕТ СН'!$F$9+СВЦЭМ!$D$10+'СЕТ СН'!$F$6-'СЕТ СН'!$F$19</f>
        <v>123.83746391</v>
      </c>
      <c r="I42" s="36">
        <f>SUMIFS(СВЦЭМ!$C$33:$C$776,СВЦЭМ!$A$33:$A$776,$A42,СВЦЭМ!$B$33:$B$776,I$11)+'СЕТ СН'!$F$9+СВЦЭМ!$D$10+'СЕТ СН'!$F$6-'СЕТ СН'!$F$19</f>
        <v>123.83746391</v>
      </c>
      <c r="J42" s="36">
        <f>SUMIFS(СВЦЭМ!$C$33:$C$776,СВЦЭМ!$A$33:$A$776,$A42,СВЦЭМ!$B$33:$B$776,J$11)+'СЕТ СН'!$F$9+СВЦЭМ!$D$10+'СЕТ СН'!$F$6-'СЕТ СН'!$F$19</f>
        <v>123.83746391</v>
      </c>
      <c r="K42" s="36">
        <f>SUMIFS(СВЦЭМ!$C$33:$C$776,СВЦЭМ!$A$33:$A$776,$A42,СВЦЭМ!$B$33:$B$776,K$11)+'СЕТ СН'!$F$9+СВЦЭМ!$D$10+'СЕТ СН'!$F$6-'СЕТ СН'!$F$19</f>
        <v>123.83746391</v>
      </c>
      <c r="L42" s="36">
        <f>SUMIFS(СВЦЭМ!$C$33:$C$776,СВЦЭМ!$A$33:$A$776,$A42,СВЦЭМ!$B$33:$B$776,L$11)+'СЕТ СН'!$F$9+СВЦЭМ!$D$10+'СЕТ СН'!$F$6-'СЕТ СН'!$F$19</f>
        <v>123.83746391</v>
      </c>
      <c r="M42" s="36">
        <f>SUMIFS(СВЦЭМ!$C$33:$C$776,СВЦЭМ!$A$33:$A$776,$A42,СВЦЭМ!$B$33:$B$776,M$11)+'СЕТ СН'!$F$9+СВЦЭМ!$D$10+'СЕТ СН'!$F$6-'СЕТ СН'!$F$19</f>
        <v>123.83746391</v>
      </c>
      <c r="N42" s="36">
        <f>SUMIFS(СВЦЭМ!$C$33:$C$776,СВЦЭМ!$A$33:$A$776,$A42,СВЦЭМ!$B$33:$B$776,N$11)+'СЕТ СН'!$F$9+СВЦЭМ!$D$10+'СЕТ СН'!$F$6-'СЕТ СН'!$F$19</f>
        <v>123.83746391</v>
      </c>
      <c r="O42" s="36">
        <f>SUMIFS(СВЦЭМ!$C$33:$C$776,СВЦЭМ!$A$33:$A$776,$A42,СВЦЭМ!$B$33:$B$776,O$11)+'СЕТ СН'!$F$9+СВЦЭМ!$D$10+'СЕТ СН'!$F$6-'СЕТ СН'!$F$19</f>
        <v>123.83746391</v>
      </c>
      <c r="P42" s="36">
        <f>SUMIFS(СВЦЭМ!$C$33:$C$776,СВЦЭМ!$A$33:$A$776,$A42,СВЦЭМ!$B$33:$B$776,P$11)+'СЕТ СН'!$F$9+СВЦЭМ!$D$10+'СЕТ СН'!$F$6-'СЕТ СН'!$F$19</f>
        <v>123.83746391</v>
      </c>
      <c r="Q42" s="36">
        <f>SUMIFS(СВЦЭМ!$C$33:$C$776,СВЦЭМ!$A$33:$A$776,$A42,СВЦЭМ!$B$33:$B$776,Q$11)+'СЕТ СН'!$F$9+СВЦЭМ!$D$10+'СЕТ СН'!$F$6-'СЕТ СН'!$F$19</f>
        <v>123.83746391</v>
      </c>
      <c r="R42" s="36">
        <f>SUMIFS(СВЦЭМ!$C$33:$C$776,СВЦЭМ!$A$33:$A$776,$A42,СВЦЭМ!$B$33:$B$776,R$11)+'СЕТ СН'!$F$9+СВЦЭМ!$D$10+'СЕТ СН'!$F$6-'СЕТ СН'!$F$19</f>
        <v>123.83746391</v>
      </c>
      <c r="S42" s="36">
        <f>SUMIFS(СВЦЭМ!$C$33:$C$776,СВЦЭМ!$A$33:$A$776,$A42,СВЦЭМ!$B$33:$B$776,S$11)+'СЕТ СН'!$F$9+СВЦЭМ!$D$10+'СЕТ СН'!$F$6-'СЕТ СН'!$F$19</f>
        <v>123.83746391</v>
      </c>
      <c r="T42" s="36">
        <f>SUMIFS(СВЦЭМ!$C$33:$C$776,СВЦЭМ!$A$33:$A$776,$A42,СВЦЭМ!$B$33:$B$776,T$11)+'СЕТ СН'!$F$9+СВЦЭМ!$D$10+'СЕТ СН'!$F$6-'СЕТ СН'!$F$19</f>
        <v>123.83746391</v>
      </c>
      <c r="U42" s="36">
        <f>SUMIFS(СВЦЭМ!$C$33:$C$776,СВЦЭМ!$A$33:$A$776,$A42,СВЦЭМ!$B$33:$B$776,U$11)+'СЕТ СН'!$F$9+СВЦЭМ!$D$10+'СЕТ СН'!$F$6-'СЕТ СН'!$F$19</f>
        <v>123.83746391</v>
      </c>
      <c r="V42" s="36">
        <f>SUMIFS(СВЦЭМ!$C$33:$C$776,СВЦЭМ!$A$33:$A$776,$A42,СВЦЭМ!$B$33:$B$776,V$11)+'СЕТ СН'!$F$9+СВЦЭМ!$D$10+'СЕТ СН'!$F$6-'СЕТ СН'!$F$19</f>
        <v>123.83746391</v>
      </c>
      <c r="W42" s="36">
        <f>SUMIFS(СВЦЭМ!$C$33:$C$776,СВЦЭМ!$A$33:$A$776,$A42,СВЦЭМ!$B$33:$B$776,W$11)+'СЕТ СН'!$F$9+СВЦЭМ!$D$10+'СЕТ СН'!$F$6-'СЕТ СН'!$F$19</f>
        <v>123.83746391</v>
      </c>
      <c r="X42" s="36">
        <f>SUMIFS(СВЦЭМ!$C$33:$C$776,СВЦЭМ!$A$33:$A$776,$A42,СВЦЭМ!$B$33:$B$776,X$11)+'СЕТ СН'!$F$9+СВЦЭМ!$D$10+'СЕТ СН'!$F$6-'СЕТ СН'!$F$19</f>
        <v>123.83746391</v>
      </c>
      <c r="Y42" s="36">
        <f>SUMIFS(СВЦЭМ!$C$33:$C$776,СВЦЭМ!$A$33:$A$776,$A42,СВЦЭМ!$B$33:$B$776,Y$11)+'СЕТ СН'!$F$9+СВЦЭМ!$D$10+'СЕТ СН'!$F$6-'СЕТ СН'!$F$19</f>
        <v>123.83746391</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1" t="s">
        <v>7</v>
      </c>
      <c r="B45" s="124" t="s">
        <v>74</v>
      </c>
      <c r="C45" s="125"/>
      <c r="D45" s="125"/>
      <c r="E45" s="125"/>
      <c r="F45" s="125"/>
      <c r="G45" s="125"/>
      <c r="H45" s="125"/>
      <c r="I45" s="125"/>
      <c r="J45" s="125"/>
      <c r="K45" s="125"/>
      <c r="L45" s="125"/>
      <c r="M45" s="125"/>
      <c r="N45" s="125"/>
      <c r="O45" s="125"/>
      <c r="P45" s="125"/>
      <c r="Q45" s="125"/>
      <c r="R45" s="125"/>
      <c r="S45" s="125"/>
      <c r="T45" s="125"/>
      <c r="U45" s="125"/>
      <c r="V45" s="125"/>
      <c r="W45" s="125"/>
      <c r="X45" s="125"/>
      <c r="Y45" s="126"/>
    </row>
    <row r="46" spans="1:25" ht="12.75" customHeight="1" x14ac:dyDescent="0.2">
      <c r="A46" s="122"/>
      <c r="B46" s="127"/>
      <c r="C46" s="128"/>
      <c r="D46" s="128"/>
      <c r="E46" s="128"/>
      <c r="F46" s="128"/>
      <c r="G46" s="128"/>
      <c r="H46" s="128"/>
      <c r="I46" s="128"/>
      <c r="J46" s="128"/>
      <c r="K46" s="128"/>
      <c r="L46" s="128"/>
      <c r="M46" s="128"/>
      <c r="N46" s="128"/>
      <c r="O46" s="128"/>
      <c r="P46" s="128"/>
      <c r="Q46" s="128"/>
      <c r="R46" s="128"/>
      <c r="S46" s="128"/>
      <c r="T46" s="128"/>
      <c r="U46" s="128"/>
      <c r="V46" s="128"/>
      <c r="W46" s="128"/>
      <c r="X46" s="128"/>
      <c r="Y46" s="129"/>
    </row>
    <row r="47" spans="1:25" ht="12.75" customHeight="1" x14ac:dyDescent="0.2">
      <c r="A47" s="123"/>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01.09.2019</v>
      </c>
      <c r="B48" s="36">
        <f>SUMIFS(СВЦЭМ!$C$33:$C$776,СВЦЭМ!$A$33:$A$776,$A48,СВЦЭМ!$B$33:$B$776,B$47)+'СЕТ СН'!$G$9+СВЦЭМ!$D$10+'СЕТ СН'!$G$6-'СЕТ СН'!$G$19</f>
        <v>1261.1913279300002</v>
      </c>
      <c r="C48" s="36">
        <f>SUMIFS(СВЦЭМ!$C$33:$C$776,СВЦЭМ!$A$33:$A$776,$A48,СВЦЭМ!$B$33:$B$776,C$47)+'СЕТ СН'!$G$9+СВЦЭМ!$D$10+'СЕТ СН'!$G$6-'СЕТ СН'!$G$19</f>
        <v>1293.8779303599999</v>
      </c>
      <c r="D48" s="36">
        <f>SUMIFS(СВЦЭМ!$C$33:$C$776,СВЦЭМ!$A$33:$A$776,$A48,СВЦЭМ!$B$33:$B$776,D$47)+'СЕТ СН'!$G$9+СВЦЭМ!$D$10+'СЕТ СН'!$G$6-'СЕТ СН'!$G$19</f>
        <v>1317.9249405300002</v>
      </c>
      <c r="E48" s="36">
        <f>SUMIFS(СВЦЭМ!$C$33:$C$776,СВЦЭМ!$A$33:$A$776,$A48,СВЦЭМ!$B$33:$B$776,E$47)+'СЕТ СН'!$G$9+СВЦЭМ!$D$10+'СЕТ СН'!$G$6-'СЕТ СН'!$G$19</f>
        <v>1342.9478431800001</v>
      </c>
      <c r="F48" s="36">
        <f>SUMIFS(СВЦЭМ!$C$33:$C$776,СВЦЭМ!$A$33:$A$776,$A48,СВЦЭМ!$B$33:$B$776,F$47)+'СЕТ СН'!$G$9+СВЦЭМ!$D$10+'СЕТ СН'!$G$6-'СЕТ СН'!$G$19</f>
        <v>1348.84032677</v>
      </c>
      <c r="G48" s="36">
        <f>SUMIFS(СВЦЭМ!$C$33:$C$776,СВЦЭМ!$A$33:$A$776,$A48,СВЦЭМ!$B$33:$B$776,G$47)+'СЕТ СН'!$G$9+СВЦЭМ!$D$10+'СЕТ СН'!$G$6-'СЕТ СН'!$G$19</f>
        <v>1339.59496025</v>
      </c>
      <c r="H48" s="36">
        <f>SUMIFS(СВЦЭМ!$C$33:$C$776,СВЦЭМ!$A$33:$A$776,$A48,СВЦЭМ!$B$33:$B$776,H$47)+'СЕТ СН'!$G$9+СВЦЭМ!$D$10+'СЕТ СН'!$G$6-'СЕТ СН'!$G$19</f>
        <v>1319.1999388500001</v>
      </c>
      <c r="I48" s="36">
        <f>SUMIFS(СВЦЭМ!$C$33:$C$776,СВЦЭМ!$A$33:$A$776,$A48,СВЦЭМ!$B$33:$B$776,I$47)+'СЕТ СН'!$G$9+СВЦЭМ!$D$10+'СЕТ СН'!$G$6-'СЕТ СН'!$G$19</f>
        <v>1284.84843103</v>
      </c>
      <c r="J48" s="36">
        <f>SUMIFS(СВЦЭМ!$C$33:$C$776,СВЦЭМ!$A$33:$A$776,$A48,СВЦЭМ!$B$33:$B$776,J$47)+'СЕТ СН'!$G$9+СВЦЭМ!$D$10+'СЕТ СН'!$G$6-'СЕТ СН'!$G$19</f>
        <v>1241.8447883700001</v>
      </c>
      <c r="K48" s="36">
        <f>SUMIFS(СВЦЭМ!$C$33:$C$776,СВЦЭМ!$A$33:$A$776,$A48,СВЦЭМ!$B$33:$B$776,K$47)+'СЕТ СН'!$G$9+СВЦЭМ!$D$10+'СЕТ СН'!$G$6-'СЕТ СН'!$G$19</f>
        <v>1205.7471372700002</v>
      </c>
      <c r="L48" s="36">
        <f>SUMIFS(СВЦЭМ!$C$33:$C$776,СВЦЭМ!$A$33:$A$776,$A48,СВЦЭМ!$B$33:$B$776,L$47)+'СЕТ СН'!$G$9+СВЦЭМ!$D$10+'СЕТ СН'!$G$6-'СЕТ СН'!$G$19</f>
        <v>1203.7067517400001</v>
      </c>
      <c r="M48" s="36">
        <f>SUMIFS(СВЦЭМ!$C$33:$C$776,СВЦЭМ!$A$33:$A$776,$A48,СВЦЭМ!$B$33:$B$776,M$47)+'СЕТ СН'!$G$9+СВЦЭМ!$D$10+'СЕТ СН'!$G$6-'СЕТ СН'!$G$19</f>
        <v>1205.53303338</v>
      </c>
      <c r="N48" s="36">
        <f>SUMIFS(СВЦЭМ!$C$33:$C$776,СВЦЭМ!$A$33:$A$776,$A48,СВЦЭМ!$B$33:$B$776,N$47)+'СЕТ СН'!$G$9+СВЦЭМ!$D$10+'СЕТ СН'!$G$6-'СЕТ СН'!$G$19</f>
        <v>1218.0969450500002</v>
      </c>
      <c r="O48" s="36">
        <f>SUMIFS(СВЦЭМ!$C$33:$C$776,СВЦЭМ!$A$33:$A$776,$A48,СВЦЭМ!$B$33:$B$776,O$47)+'СЕТ СН'!$G$9+СВЦЭМ!$D$10+'СЕТ СН'!$G$6-'СЕТ СН'!$G$19</f>
        <v>1220.9237975999999</v>
      </c>
      <c r="P48" s="36">
        <f>SUMIFS(СВЦЭМ!$C$33:$C$776,СВЦЭМ!$A$33:$A$776,$A48,СВЦЭМ!$B$33:$B$776,P$47)+'СЕТ СН'!$G$9+СВЦЭМ!$D$10+'СЕТ СН'!$G$6-'СЕТ СН'!$G$19</f>
        <v>1228.3807057399999</v>
      </c>
      <c r="Q48" s="36">
        <f>SUMIFS(СВЦЭМ!$C$33:$C$776,СВЦЭМ!$A$33:$A$776,$A48,СВЦЭМ!$B$33:$B$776,Q$47)+'СЕТ СН'!$G$9+СВЦЭМ!$D$10+'СЕТ СН'!$G$6-'СЕТ СН'!$G$19</f>
        <v>1234.3164229399999</v>
      </c>
      <c r="R48" s="36">
        <f>SUMIFS(СВЦЭМ!$C$33:$C$776,СВЦЭМ!$A$33:$A$776,$A48,СВЦЭМ!$B$33:$B$776,R$47)+'СЕТ СН'!$G$9+СВЦЭМ!$D$10+'СЕТ СН'!$G$6-'СЕТ СН'!$G$19</f>
        <v>1192.93790461</v>
      </c>
      <c r="S48" s="36">
        <f>SUMIFS(СВЦЭМ!$C$33:$C$776,СВЦЭМ!$A$33:$A$776,$A48,СВЦЭМ!$B$33:$B$776,S$47)+'СЕТ СН'!$G$9+СВЦЭМ!$D$10+'СЕТ СН'!$G$6-'СЕТ СН'!$G$19</f>
        <v>1159.0328096400001</v>
      </c>
      <c r="T48" s="36">
        <f>SUMIFS(СВЦЭМ!$C$33:$C$776,СВЦЭМ!$A$33:$A$776,$A48,СВЦЭМ!$B$33:$B$776,T$47)+'СЕТ СН'!$G$9+СВЦЭМ!$D$10+'СЕТ СН'!$G$6-'СЕТ СН'!$G$19</f>
        <v>1163.1335917000001</v>
      </c>
      <c r="U48" s="36">
        <f>SUMIFS(СВЦЭМ!$C$33:$C$776,СВЦЭМ!$A$33:$A$776,$A48,СВЦЭМ!$B$33:$B$776,U$47)+'СЕТ СН'!$G$9+СВЦЭМ!$D$10+'СЕТ СН'!$G$6-'СЕТ СН'!$G$19</f>
        <v>1167.5781885700001</v>
      </c>
      <c r="V48" s="36">
        <f>SUMIFS(СВЦЭМ!$C$33:$C$776,СВЦЭМ!$A$33:$A$776,$A48,СВЦЭМ!$B$33:$B$776,V$47)+'СЕТ СН'!$G$9+СВЦЭМ!$D$10+'СЕТ СН'!$G$6-'СЕТ СН'!$G$19</f>
        <v>1199.3198016700001</v>
      </c>
      <c r="W48" s="36">
        <f>SUMIFS(СВЦЭМ!$C$33:$C$776,СВЦЭМ!$A$33:$A$776,$A48,СВЦЭМ!$B$33:$B$776,W$47)+'СЕТ СН'!$G$9+СВЦЭМ!$D$10+'СЕТ СН'!$G$6-'СЕТ СН'!$G$19</f>
        <v>1185.5242662300002</v>
      </c>
      <c r="X48" s="36">
        <f>SUMIFS(СВЦЭМ!$C$33:$C$776,СВЦЭМ!$A$33:$A$776,$A48,СВЦЭМ!$B$33:$B$776,X$47)+'СЕТ СН'!$G$9+СВЦЭМ!$D$10+'СЕТ СН'!$G$6-'СЕТ СН'!$G$19</f>
        <v>1154.3243967000001</v>
      </c>
      <c r="Y48" s="36">
        <f>SUMIFS(СВЦЭМ!$C$33:$C$776,СВЦЭМ!$A$33:$A$776,$A48,СВЦЭМ!$B$33:$B$776,Y$47)+'СЕТ СН'!$G$9+СВЦЭМ!$D$10+'СЕТ СН'!$G$6-'СЕТ СН'!$G$19</f>
        <v>1199.38421767</v>
      </c>
    </row>
    <row r="49" spans="1:25" ht="15.75" x14ac:dyDescent="0.2">
      <c r="A49" s="35">
        <f>A48+1</f>
        <v>43710</v>
      </c>
      <c r="B49" s="36">
        <f>SUMIFS(СВЦЭМ!$C$33:$C$776,СВЦЭМ!$A$33:$A$776,$A49,СВЦЭМ!$B$33:$B$776,B$47)+'СЕТ СН'!$G$9+СВЦЭМ!$D$10+'СЕТ СН'!$G$6-'СЕТ СН'!$G$19</f>
        <v>1294.61635922</v>
      </c>
      <c r="C49" s="36">
        <f>SUMIFS(СВЦЭМ!$C$33:$C$776,СВЦЭМ!$A$33:$A$776,$A49,СВЦЭМ!$B$33:$B$776,C$47)+'СЕТ СН'!$G$9+СВЦЭМ!$D$10+'СЕТ СН'!$G$6-'СЕТ СН'!$G$19</f>
        <v>1303.3314669800002</v>
      </c>
      <c r="D49" s="36">
        <f>SUMIFS(СВЦЭМ!$C$33:$C$776,СВЦЭМ!$A$33:$A$776,$A49,СВЦЭМ!$B$33:$B$776,D$47)+'СЕТ СН'!$G$9+СВЦЭМ!$D$10+'СЕТ СН'!$G$6-'СЕТ СН'!$G$19</f>
        <v>1317.4885623099999</v>
      </c>
      <c r="E49" s="36">
        <f>SUMIFS(СВЦЭМ!$C$33:$C$776,СВЦЭМ!$A$33:$A$776,$A49,СВЦЭМ!$B$33:$B$776,E$47)+'СЕТ СН'!$G$9+СВЦЭМ!$D$10+'СЕТ СН'!$G$6-'СЕТ СН'!$G$19</f>
        <v>1321.191718</v>
      </c>
      <c r="F49" s="36">
        <f>SUMIFS(СВЦЭМ!$C$33:$C$776,СВЦЭМ!$A$33:$A$776,$A49,СВЦЭМ!$B$33:$B$776,F$47)+'СЕТ СН'!$G$9+СВЦЭМ!$D$10+'СЕТ СН'!$G$6-'СЕТ СН'!$G$19</f>
        <v>1349.9668929700001</v>
      </c>
      <c r="G49" s="36">
        <f>SUMIFS(СВЦЭМ!$C$33:$C$776,СВЦЭМ!$A$33:$A$776,$A49,СВЦЭМ!$B$33:$B$776,G$47)+'СЕТ СН'!$G$9+СВЦЭМ!$D$10+'СЕТ СН'!$G$6-'СЕТ СН'!$G$19</f>
        <v>1320.04430035</v>
      </c>
      <c r="H49" s="36">
        <f>SUMIFS(СВЦЭМ!$C$33:$C$776,СВЦЭМ!$A$33:$A$776,$A49,СВЦЭМ!$B$33:$B$776,H$47)+'СЕТ СН'!$G$9+СВЦЭМ!$D$10+'СЕТ СН'!$G$6-'СЕТ СН'!$G$19</f>
        <v>1315.1449997</v>
      </c>
      <c r="I49" s="36">
        <f>SUMIFS(СВЦЭМ!$C$33:$C$776,СВЦЭМ!$A$33:$A$776,$A49,СВЦЭМ!$B$33:$B$776,I$47)+'СЕТ СН'!$G$9+СВЦЭМ!$D$10+'СЕТ СН'!$G$6-'СЕТ СН'!$G$19</f>
        <v>1319.3888829100001</v>
      </c>
      <c r="J49" s="36">
        <f>SUMIFS(СВЦЭМ!$C$33:$C$776,СВЦЭМ!$A$33:$A$776,$A49,СВЦЭМ!$B$33:$B$776,J$47)+'СЕТ СН'!$G$9+СВЦЭМ!$D$10+'СЕТ СН'!$G$6-'СЕТ СН'!$G$19</f>
        <v>1300.2106102</v>
      </c>
      <c r="K49" s="36">
        <f>SUMIFS(СВЦЭМ!$C$33:$C$776,СВЦЭМ!$A$33:$A$776,$A49,СВЦЭМ!$B$33:$B$776,K$47)+'СЕТ СН'!$G$9+СВЦЭМ!$D$10+'СЕТ СН'!$G$6-'СЕТ СН'!$G$19</f>
        <v>1260.9790817600001</v>
      </c>
      <c r="L49" s="36">
        <f>SUMIFS(СВЦЭМ!$C$33:$C$776,СВЦЭМ!$A$33:$A$776,$A49,СВЦЭМ!$B$33:$B$776,L$47)+'СЕТ СН'!$G$9+СВЦЭМ!$D$10+'СЕТ СН'!$G$6-'СЕТ СН'!$G$19</f>
        <v>1263.8147882400001</v>
      </c>
      <c r="M49" s="36">
        <f>SUMIFS(СВЦЭМ!$C$33:$C$776,СВЦЭМ!$A$33:$A$776,$A49,СВЦЭМ!$B$33:$B$776,M$47)+'СЕТ СН'!$G$9+СВЦЭМ!$D$10+'СЕТ СН'!$G$6-'СЕТ СН'!$G$19</f>
        <v>1270.2416302400002</v>
      </c>
      <c r="N49" s="36">
        <f>SUMIFS(СВЦЭМ!$C$33:$C$776,СВЦЭМ!$A$33:$A$776,$A49,СВЦЭМ!$B$33:$B$776,N$47)+'СЕТ СН'!$G$9+СВЦЭМ!$D$10+'СЕТ СН'!$G$6-'СЕТ СН'!$G$19</f>
        <v>1279.9042289200002</v>
      </c>
      <c r="O49" s="36">
        <f>SUMIFS(СВЦЭМ!$C$33:$C$776,СВЦЭМ!$A$33:$A$776,$A49,СВЦЭМ!$B$33:$B$776,O$47)+'СЕТ СН'!$G$9+СВЦЭМ!$D$10+'СЕТ СН'!$G$6-'СЕТ СН'!$G$19</f>
        <v>1272.0041086700001</v>
      </c>
      <c r="P49" s="36">
        <f>SUMIFS(СВЦЭМ!$C$33:$C$776,СВЦЭМ!$A$33:$A$776,$A49,СВЦЭМ!$B$33:$B$776,P$47)+'СЕТ СН'!$G$9+СВЦЭМ!$D$10+'СЕТ СН'!$G$6-'СЕТ СН'!$G$19</f>
        <v>1271.5668744200002</v>
      </c>
      <c r="Q49" s="36">
        <f>SUMIFS(СВЦЭМ!$C$33:$C$776,СВЦЭМ!$A$33:$A$776,$A49,СВЦЭМ!$B$33:$B$776,Q$47)+'СЕТ СН'!$G$9+СВЦЭМ!$D$10+'СЕТ СН'!$G$6-'СЕТ СН'!$G$19</f>
        <v>1272.7171741500001</v>
      </c>
      <c r="R49" s="36">
        <f>SUMIFS(СВЦЭМ!$C$33:$C$776,СВЦЭМ!$A$33:$A$776,$A49,СВЦЭМ!$B$33:$B$776,R$47)+'СЕТ СН'!$G$9+СВЦЭМ!$D$10+'СЕТ СН'!$G$6-'СЕТ СН'!$G$19</f>
        <v>1234.9462296700001</v>
      </c>
      <c r="S49" s="36">
        <f>SUMIFS(СВЦЭМ!$C$33:$C$776,СВЦЭМ!$A$33:$A$776,$A49,СВЦЭМ!$B$33:$B$776,S$47)+'СЕТ СН'!$G$9+СВЦЭМ!$D$10+'СЕТ СН'!$G$6-'СЕТ СН'!$G$19</f>
        <v>1195.5772654100001</v>
      </c>
      <c r="T49" s="36">
        <f>SUMIFS(СВЦЭМ!$C$33:$C$776,СВЦЭМ!$A$33:$A$776,$A49,СВЦЭМ!$B$33:$B$776,T$47)+'СЕТ СН'!$G$9+СВЦЭМ!$D$10+'СЕТ СН'!$G$6-'СЕТ СН'!$G$19</f>
        <v>1195.1905978</v>
      </c>
      <c r="U49" s="36">
        <f>SUMIFS(СВЦЭМ!$C$33:$C$776,СВЦЭМ!$A$33:$A$776,$A49,СВЦЭМ!$B$33:$B$776,U$47)+'СЕТ СН'!$G$9+СВЦЭМ!$D$10+'СЕТ СН'!$G$6-'СЕТ СН'!$G$19</f>
        <v>1195.2898694800001</v>
      </c>
      <c r="V49" s="36">
        <f>SUMIFS(СВЦЭМ!$C$33:$C$776,СВЦЭМ!$A$33:$A$776,$A49,СВЦЭМ!$B$33:$B$776,V$47)+'СЕТ СН'!$G$9+СВЦЭМ!$D$10+'СЕТ СН'!$G$6-'СЕТ СН'!$G$19</f>
        <v>1213.2885119900002</v>
      </c>
      <c r="W49" s="36">
        <f>SUMIFS(СВЦЭМ!$C$33:$C$776,СВЦЭМ!$A$33:$A$776,$A49,СВЦЭМ!$B$33:$B$776,W$47)+'СЕТ СН'!$G$9+СВЦЭМ!$D$10+'СЕТ СН'!$G$6-'СЕТ СН'!$G$19</f>
        <v>1198.2684880400002</v>
      </c>
      <c r="X49" s="36">
        <f>SUMIFS(СВЦЭМ!$C$33:$C$776,СВЦЭМ!$A$33:$A$776,$A49,СВЦЭМ!$B$33:$B$776,X$47)+'СЕТ СН'!$G$9+СВЦЭМ!$D$10+'СЕТ СН'!$G$6-'СЕТ СН'!$G$19</f>
        <v>1221.5075322800001</v>
      </c>
      <c r="Y49" s="36">
        <f>SUMIFS(СВЦЭМ!$C$33:$C$776,СВЦЭМ!$A$33:$A$776,$A49,СВЦЭМ!$B$33:$B$776,Y$47)+'СЕТ СН'!$G$9+СВЦЭМ!$D$10+'СЕТ СН'!$G$6-'СЕТ СН'!$G$19</f>
        <v>1274.8560035</v>
      </c>
    </row>
    <row r="50" spans="1:25" ht="15.75" x14ac:dyDescent="0.2">
      <c r="A50" s="35">
        <f t="shared" ref="A50:A78" si="1">A49+1</f>
        <v>43711</v>
      </c>
      <c r="B50" s="36">
        <f>SUMIFS(СВЦЭМ!$C$33:$C$776,СВЦЭМ!$A$33:$A$776,$A50,СВЦЭМ!$B$33:$B$776,B$47)+'СЕТ СН'!$G$9+СВЦЭМ!$D$10+'СЕТ СН'!$G$6-'СЕТ СН'!$G$19</f>
        <v>1340.8390497400001</v>
      </c>
      <c r="C50" s="36">
        <f>SUMIFS(СВЦЭМ!$C$33:$C$776,СВЦЭМ!$A$33:$A$776,$A50,СВЦЭМ!$B$33:$B$776,C$47)+'СЕТ СН'!$G$9+СВЦЭМ!$D$10+'СЕТ СН'!$G$6-'СЕТ СН'!$G$19</f>
        <v>1355.6279819599999</v>
      </c>
      <c r="D50" s="36">
        <f>SUMIFS(СВЦЭМ!$C$33:$C$776,СВЦЭМ!$A$33:$A$776,$A50,СВЦЭМ!$B$33:$B$776,D$47)+'СЕТ СН'!$G$9+СВЦЭМ!$D$10+'СЕТ СН'!$G$6-'СЕТ СН'!$G$19</f>
        <v>1346.8218016400001</v>
      </c>
      <c r="E50" s="36">
        <f>SUMIFS(СВЦЭМ!$C$33:$C$776,СВЦЭМ!$A$33:$A$776,$A50,СВЦЭМ!$B$33:$B$776,E$47)+'СЕТ СН'!$G$9+СВЦЭМ!$D$10+'СЕТ СН'!$G$6-'СЕТ СН'!$G$19</f>
        <v>1337.3393214800001</v>
      </c>
      <c r="F50" s="36">
        <f>SUMIFS(СВЦЭМ!$C$33:$C$776,СВЦЭМ!$A$33:$A$776,$A50,СВЦЭМ!$B$33:$B$776,F$47)+'СЕТ СН'!$G$9+СВЦЭМ!$D$10+'СЕТ СН'!$G$6-'СЕТ СН'!$G$19</f>
        <v>1338.50561816</v>
      </c>
      <c r="G50" s="36">
        <f>SUMIFS(СВЦЭМ!$C$33:$C$776,СВЦЭМ!$A$33:$A$776,$A50,СВЦЭМ!$B$33:$B$776,G$47)+'СЕТ СН'!$G$9+СВЦЭМ!$D$10+'СЕТ СН'!$G$6-'СЕТ СН'!$G$19</f>
        <v>1340.3494027800002</v>
      </c>
      <c r="H50" s="36">
        <f>SUMIFS(СВЦЭМ!$C$33:$C$776,СВЦЭМ!$A$33:$A$776,$A50,СВЦЭМ!$B$33:$B$776,H$47)+'СЕТ СН'!$G$9+СВЦЭМ!$D$10+'СЕТ СН'!$G$6-'СЕТ СН'!$G$19</f>
        <v>1337.35076729</v>
      </c>
      <c r="I50" s="36">
        <f>SUMIFS(СВЦЭМ!$C$33:$C$776,СВЦЭМ!$A$33:$A$776,$A50,СВЦЭМ!$B$33:$B$776,I$47)+'СЕТ СН'!$G$9+СВЦЭМ!$D$10+'СЕТ СН'!$G$6-'СЕТ СН'!$G$19</f>
        <v>1324.10336568</v>
      </c>
      <c r="J50" s="36">
        <f>SUMIFS(СВЦЭМ!$C$33:$C$776,СВЦЭМ!$A$33:$A$776,$A50,СВЦЭМ!$B$33:$B$776,J$47)+'СЕТ СН'!$G$9+СВЦЭМ!$D$10+'СЕТ СН'!$G$6-'СЕТ СН'!$G$19</f>
        <v>1275.8197633300001</v>
      </c>
      <c r="K50" s="36">
        <f>SUMIFS(СВЦЭМ!$C$33:$C$776,СВЦЭМ!$A$33:$A$776,$A50,СВЦЭМ!$B$33:$B$776,K$47)+'СЕТ СН'!$G$9+СВЦЭМ!$D$10+'СЕТ СН'!$G$6-'СЕТ СН'!$G$19</f>
        <v>1279.23879958</v>
      </c>
      <c r="L50" s="36">
        <f>SUMIFS(СВЦЭМ!$C$33:$C$776,СВЦЭМ!$A$33:$A$776,$A50,СВЦЭМ!$B$33:$B$776,L$47)+'СЕТ СН'!$G$9+СВЦЭМ!$D$10+'СЕТ СН'!$G$6-'СЕТ СН'!$G$19</f>
        <v>1281.2311766800001</v>
      </c>
      <c r="M50" s="36">
        <f>SUMIFS(СВЦЭМ!$C$33:$C$776,СВЦЭМ!$A$33:$A$776,$A50,СВЦЭМ!$B$33:$B$776,M$47)+'СЕТ СН'!$G$9+СВЦЭМ!$D$10+'СЕТ СН'!$G$6-'СЕТ СН'!$G$19</f>
        <v>1275.7667170100001</v>
      </c>
      <c r="N50" s="36">
        <f>SUMIFS(СВЦЭМ!$C$33:$C$776,СВЦЭМ!$A$33:$A$776,$A50,СВЦЭМ!$B$33:$B$776,N$47)+'СЕТ СН'!$G$9+СВЦЭМ!$D$10+'СЕТ СН'!$G$6-'СЕТ СН'!$G$19</f>
        <v>1274.1698002500002</v>
      </c>
      <c r="O50" s="36">
        <f>SUMIFS(СВЦЭМ!$C$33:$C$776,СВЦЭМ!$A$33:$A$776,$A50,СВЦЭМ!$B$33:$B$776,O$47)+'СЕТ СН'!$G$9+СВЦЭМ!$D$10+'СЕТ СН'!$G$6-'СЕТ СН'!$G$19</f>
        <v>1273.8871404700001</v>
      </c>
      <c r="P50" s="36">
        <f>SUMIFS(СВЦЭМ!$C$33:$C$776,СВЦЭМ!$A$33:$A$776,$A50,СВЦЭМ!$B$33:$B$776,P$47)+'СЕТ СН'!$G$9+СВЦЭМ!$D$10+'СЕТ СН'!$G$6-'СЕТ СН'!$G$19</f>
        <v>1278.6532943000002</v>
      </c>
      <c r="Q50" s="36">
        <f>SUMIFS(СВЦЭМ!$C$33:$C$776,СВЦЭМ!$A$33:$A$776,$A50,СВЦЭМ!$B$33:$B$776,Q$47)+'СЕТ СН'!$G$9+СВЦЭМ!$D$10+'СЕТ СН'!$G$6-'СЕТ СН'!$G$19</f>
        <v>1278.48337085</v>
      </c>
      <c r="R50" s="36">
        <f>SUMIFS(СВЦЭМ!$C$33:$C$776,СВЦЭМ!$A$33:$A$776,$A50,СВЦЭМ!$B$33:$B$776,R$47)+'СЕТ СН'!$G$9+СВЦЭМ!$D$10+'СЕТ СН'!$G$6-'СЕТ СН'!$G$19</f>
        <v>1232.8880431800001</v>
      </c>
      <c r="S50" s="36">
        <f>SUMIFS(СВЦЭМ!$C$33:$C$776,СВЦЭМ!$A$33:$A$776,$A50,СВЦЭМ!$B$33:$B$776,S$47)+'СЕТ СН'!$G$9+СВЦЭМ!$D$10+'СЕТ СН'!$G$6-'СЕТ СН'!$G$19</f>
        <v>1196.5949857099999</v>
      </c>
      <c r="T50" s="36">
        <f>SUMIFS(СВЦЭМ!$C$33:$C$776,СВЦЭМ!$A$33:$A$776,$A50,СВЦЭМ!$B$33:$B$776,T$47)+'СЕТ СН'!$G$9+СВЦЭМ!$D$10+'СЕТ СН'!$G$6-'СЕТ СН'!$G$19</f>
        <v>1208.5631343499999</v>
      </c>
      <c r="U50" s="36">
        <f>SUMIFS(СВЦЭМ!$C$33:$C$776,СВЦЭМ!$A$33:$A$776,$A50,СВЦЭМ!$B$33:$B$776,U$47)+'СЕТ СН'!$G$9+СВЦЭМ!$D$10+'СЕТ СН'!$G$6-'СЕТ СН'!$G$19</f>
        <v>1212.8922579800001</v>
      </c>
      <c r="V50" s="36">
        <f>SUMIFS(СВЦЭМ!$C$33:$C$776,СВЦЭМ!$A$33:$A$776,$A50,СВЦЭМ!$B$33:$B$776,V$47)+'СЕТ СН'!$G$9+СВЦЭМ!$D$10+'СЕТ СН'!$G$6-'СЕТ СН'!$G$19</f>
        <v>1232.7750103100002</v>
      </c>
      <c r="W50" s="36">
        <f>SUMIFS(СВЦЭМ!$C$33:$C$776,СВЦЭМ!$A$33:$A$776,$A50,СВЦЭМ!$B$33:$B$776,W$47)+'СЕТ СН'!$G$9+СВЦЭМ!$D$10+'СЕТ СН'!$G$6-'СЕТ СН'!$G$19</f>
        <v>1217.8525873200001</v>
      </c>
      <c r="X50" s="36">
        <f>SUMIFS(СВЦЭМ!$C$33:$C$776,СВЦЭМ!$A$33:$A$776,$A50,СВЦЭМ!$B$33:$B$776,X$47)+'СЕТ СН'!$G$9+СВЦЭМ!$D$10+'СЕТ СН'!$G$6-'СЕТ СН'!$G$19</f>
        <v>1191.3444373500001</v>
      </c>
      <c r="Y50" s="36">
        <f>SUMIFS(СВЦЭМ!$C$33:$C$776,СВЦЭМ!$A$33:$A$776,$A50,СВЦЭМ!$B$33:$B$776,Y$47)+'СЕТ СН'!$G$9+СВЦЭМ!$D$10+'СЕТ СН'!$G$6-'СЕТ СН'!$G$19</f>
        <v>1269.7429511600001</v>
      </c>
    </row>
    <row r="51" spans="1:25" ht="15.75" x14ac:dyDescent="0.2">
      <c r="A51" s="35">
        <f t="shared" si="1"/>
        <v>43712</v>
      </c>
      <c r="B51" s="36">
        <f>SUMIFS(СВЦЭМ!$C$33:$C$776,СВЦЭМ!$A$33:$A$776,$A51,СВЦЭМ!$B$33:$B$776,B$47)+'СЕТ СН'!$G$9+СВЦЭМ!$D$10+'СЕТ СН'!$G$6-'СЕТ СН'!$G$19</f>
        <v>1339.0504378999999</v>
      </c>
      <c r="C51" s="36">
        <f>SUMIFS(СВЦЭМ!$C$33:$C$776,СВЦЭМ!$A$33:$A$776,$A51,СВЦЭМ!$B$33:$B$776,C$47)+'СЕТ СН'!$G$9+СВЦЭМ!$D$10+'СЕТ СН'!$G$6-'СЕТ СН'!$G$19</f>
        <v>1345.6349512199999</v>
      </c>
      <c r="D51" s="36">
        <f>SUMIFS(СВЦЭМ!$C$33:$C$776,СВЦЭМ!$A$33:$A$776,$A51,СВЦЭМ!$B$33:$B$776,D$47)+'СЕТ СН'!$G$9+СВЦЭМ!$D$10+'СЕТ СН'!$G$6-'СЕТ СН'!$G$19</f>
        <v>1340.30537101</v>
      </c>
      <c r="E51" s="36">
        <f>SUMIFS(СВЦЭМ!$C$33:$C$776,СВЦЭМ!$A$33:$A$776,$A51,СВЦЭМ!$B$33:$B$776,E$47)+'СЕТ СН'!$G$9+СВЦЭМ!$D$10+'СЕТ СН'!$G$6-'СЕТ СН'!$G$19</f>
        <v>1334.5243743400001</v>
      </c>
      <c r="F51" s="36">
        <f>SUMIFS(СВЦЭМ!$C$33:$C$776,СВЦЭМ!$A$33:$A$776,$A51,СВЦЭМ!$B$33:$B$776,F$47)+'СЕТ СН'!$G$9+СВЦЭМ!$D$10+'СЕТ СН'!$G$6-'СЕТ СН'!$G$19</f>
        <v>1321.5849085200002</v>
      </c>
      <c r="G51" s="36">
        <f>SUMIFS(СВЦЭМ!$C$33:$C$776,СВЦЭМ!$A$33:$A$776,$A51,СВЦЭМ!$B$33:$B$776,G$47)+'СЕТ СН'!$G$9+СВЦЭМ!$D$10+'СЕТ СН'!$G$6-'СЕТ СН'!$G$19</f>
        <v>1334.4651809699999</v>
      </c>
      <c r="H51" s="36">
        <f>SUMIFS(СВЦЭМ!$C$33:$C$776,СВЦЭМ!$A$33:$A$776,$A51,СВЦЭМ!$B$33:$B$776,H$47)+'СЕТ СН'!$G$9+СВЦЭМ!$D$10+'СЕТ СН'!$G$6-'СЕТ СН'!$G$19</f>
        <v>1304.1252433899999</v>
      </c>
      <c r="I51" s="36">
        <f>SUMIFS(СВЦЭМ!$C$33:$C$776,СВЦЭМ!$A$33:$A$776,$A51,СВЦЭМ!$B$33:$B$776,I$47)+'СЕТ СН'!$G$9+СВЦЭМ!$D$10+'СЕТ СН'!$G$6-'СЕТ СН'!$G$19</f>
        <v>1291.4003898000001</v>
      </c>
      <c r="J51" s="36">
        <f>SUMIFS(СВЦЭМ!$C$33:$C$776,СВЦЭМ!$A$33:$A$776,$A51,СВЦЭМ!$B$33:$B$776,J$47)+'СЕТ СН'!$G$9+СВЦЭМ!$D$10+'СЕТ СН'!$G$6-'СЕТ СН'!$G$19</f>
        <v>1280.18606327</v>
      </c>
      <c r="K51" s="36">
        <f>SUMIFS(СВЦЭМ!$C$33:$C$776,СВЦЭМ!$A$33:$A$776,$A51,СВЦЭМ!$B$33:$B$776,K$47)+'СЕТ СН'!$G$9+СВЦЭМ!$D$10+'СЕТ СН'!$G$6-'СЕТ СН'!$G$19</f>
        <v>1288.0222572100001</v>
      </c>
      <c r="L51" s="36">
        <f>SUMIFS(СВЦЭМ!$C$33:$C$776,СВЦЭМ!$A$33:$A$776,$A51,СВЦЭМ!$B$33:$B$776,L$47)+'СЕТ СН'!$G$9+СВЦЭМ!$D$10+'СЕТ СН'!$G$6-'СЕТ СН'!$G$19</f>
        <v>1294.2428371300002</v>
      </c>
      <c r="M51" s="36">
        <f>SUMIFS(СВЦЭМ!$C$33:$C$776,СВЦЭМ!$A$33:$A$776,$A51,СВЦЭМ!$B$33:$B$776,M$47)+'СЕТ СН'!$G$9+СВЦЭМ!$D$10+'СЕТ СН'!$G$6-'СЕТ СН'!$G$19</f>
        <v>1294.6652886500001</v>
      </c>
      <c r="N51" s="36">
        <f>SUMIFS(СВЦЭМ!$C$33:$C$776,СВЦЭМ!$A$33:$A$776,$A51,СВЦЭМ!$B$33:$B$776,N$47)+'СЕТ СН'!$G$9+СВЦЭМ!$D$10+'СЕТ СН'!$G$6-'СЕТ СН'!$G$19</f>
        <v>1292.4378887900002</v>
      </c>
      <c r="O51" s="36">
        <f>SUMIFS(СВЦЭМ!$C$33:$C$776,СВЦЭМ!$A$33:$A$776,$A51,СВЦЭМ!$B$33:$B$776,O$47)+'СЕТ СН'!$G$9+СВЦЭМ!$D$10+'СЕТ СН'!$G$6-'СЕТ СН'!$G$19</f>
        <v>1294.00507083</v>
      </c>
      <c r="P51" s="36">
        <f>SUMIFS(СВЦЭМ!$C$33:$C$776,СВЦЭМ!$A$33:$A$776,$A51,СВЦЭМ!$B$33:$B$776,P$47)+'СЕТ СН'!$G$9+СВЦЭМ!$D$10+'СЕТ СН'!$G$6-'СЕТ СН'!$G$19</f>
        <v>1297.7992927099999</v>
      </c>
      <c r="Q51" s="36">
        <f>SUMIFS(СВЦЭМ!$C$33:$C$776,СВЦЭМ!$A$33:$A$776,$A51,СВЦЭМ!$B$33:$B$776,Q$47)+'СЕТ СН'!$G$9+СВЦЭМ!$D$10+'СЕТ СН'!$G$6-'СЕТ СН'!$G$19</f>
        <v>1291.75307058</v>
      </c>
      <c r="R51" s="36">
        <f>SUMIFS(СВЦЭМ!$C$33:$C$776,СВЦЭМ!$A$33:$A$776,$A51,СВЦЭМ!$B$33:$B$776,R$47)+'СЕТ СН'!$G$9+СВЦЭМ!$D$10+'СЕТ СН'!$G$6-'СЕТ СН'!$G$19</f>
        <v>1243.98642915</v>
      </c>
      <c r="S51" s="36">
        <f>SUMIFS(СВЦЭМ!$C$33:$C$776,СВЦЭМ!$A$33:$A$776,$A51,СВЦЭМ!$B$33:$B$776,S$47)+'СЕТ СН'!$G$9+СВЦЭМ!$D$10+'СЕТ СН'!$G$6-'СЕТ СН'!$G$19</f>
        <v>1207.4874637600001</v>
      </c>
      <c r="T51" s="36">
        <f>SUMIFS(СВЦЭМ!$C$33:$C$776,СВЦЭМ!$A$33:$A$776,$A51,СВЦЭМ!$B$33:$B$776,T$47)+'СЕТ СН'!$G$9+СВЦЭМ!$D$10+'СЕТ СН'!$G$6-'СЕТ СН'!$G$19</f>
        <v>1207.7286579300001</v>
      </c>
      <c r="U51" s="36">
        <f>SUMIFS(СВЦЭМ!$C$33:$C$776,СВЦЭМ!$A$33:$A$776,$A51,СВЦЭМ!$B$33:$B$776,U$47)+'СЕТ СН'!$G$9+СВЦЭМ!$D$10+'СЕТ СН'!$G$6-'СЕТ СН'!$G$19</f>
        <v>1209.5081807900001</v>
      </c>
      <c r="V51" s="36">
        <f>SUMIFS(СВЦЭМ!$C$33:$C$776,СВЦЭМ!$A$33:$A$776,$A51,СВЦЭМ!$B$33:$B$776,V$47)+'СЕТ СН'!$G$9+СВЦЭМ!$D$10+'СЕТ СН'!$G$6-'СЕТ СН'!$G$19</f>
        <v>1221.5282036200001</v>
      </c>
      <c r="W51" s="36">
        <f>SUMIFS(СВЦЭМ!$C$33:$C$776,СВЦЭМ!$A$33:$A$776,$A51,СВЦЭМ!$B$33:$B$776,W$47)+'СЕТ СН'!$G$9+СВЦЭМ!$D$10+'СЕТ СН'!$G$6-'СЕТ СН'!$G$19</f>
        <v>1215.8683245400002</v>
      </c>
      <c r="X51" s="36">
        <f>SUMIFS(СВЦЭМ!$C$33:$C$776,СВЦЭМ!$A$33:$A$776,$A51,СВЦЭМ!$B$33:$B$776,X$47)+'СЕТ СН'!$G$9+СВЦЭМ!$D$10+'СЕТ СН'!$G$6-'СЕТ СН'!$G$19</f>
        <v>1197.24548525</v>
      </c>
      <c r="Y51" s="36">
        <f>SUMIFS(СВЦЭМ!$C$33:$C$776,СВЦЭМ!$A$33:$A$776,$A51,СВЦЭМ!$B$33:$B$776,Y$47)+'СЕТ СН'!$G$9+СВЦЭМ!$D$10+'СЕТ СН'!$G$6-'СЕТ СН'!$G$19</f>
        <v>1259.8317392399999</v>
      </c>
    </row>
    <row r="52" spans="1:25" ht="15.75" x14ac:dyDescent="0.2">
      <c r="A52" s="35">
        <f t="shared" si="1"/>
        <v>43713</v>
      </c>
      <c r="B52" s="36">
        <f>SUMIFS(СВЦЭМ!$C$33:$C$776,СВЦЭМ!$A$33:$A$776,$A52,СВЦЭМ!$B$33:$B$776,B$47)+'СЕТ СН'!$G$9+СВЦЭМ!$D$10+'СЕТ СН'!$G$6-'СЕТ СН'!$G$19</f>
        <v>1349.30768584</v>
      </c>
      <c r="C52" s="36">
        <f>SUMIFS(СВЦЭМ!$C$33:$C$776,СВЦЭМ!$A$33:$A$776,$A52,СВЦЭМ!$B$33:$B$776,C$47)+'СЕТ СН'!$G$9+СВЦЭМ!$D$10+'СЕТ СН'!$G$6-'СЕТ СН'!$G$19</f>
        <v>1342.48484254</v>
      </c>
      <c r="D52" s="36">
        <f>SUMIFS(СВЦЭМ!$C$33:$C$776,СВЦЭМ!$A$33:$A$776,$A52,СВЦЭМ!$B$33:$B$776,D$47)+'СЕТ СН'!$G$9+СВЦЭМ!$D$10+'СЕТ СН'!$G$6-'СЕТ СН'!$G$19</f>
        <v>1338.2809148700001</v>
      </c>
      <c r="E52" s="36">
        <f>SUMIFS(СВЦЭМ!$C$33:$C$776,СВЦЭМ!$A$33:$A$776,$A52,СВЦЭМ!$B$33:$B$776,E$47)+'СЕТ СН'!$G$9+СВЦЭМ!$D$10+'СЕТ СН'!$G$6-'СЕТ СН'!$G$19</f>
        <v>1348.03194162</v>
      </c>
      <c r="F52" s="36">
        <f>SUMIFS(СВЦЭМ!$C$33:$C$776,СВЦЭМ!$A$33:$A$776,$A52,СВЦЭМ!$B$33:$B$776,F$47)+'СЕТ СН'!$G$9+СВЦЭМ!$D$10+'СЕТ СН'!$G$6-'СЕТ СН'!$G$19</f>
        <v>1337.66894389</v>
      </c>
      <c r="G52" s="36">
        <f>SUMIFS(СВЦЭМ!$C$33:$C$776,СВЦЭМ!$A$33:$A$776,$A52,СВЦЭМ!$B$33:$B$776,G$47)+'СЕТ СН'!$G$9+СВЦЭМ!$D$10+'СЕТ СН'!$G$6-'СЕТ СН'!$G$19</f>
        <v>1344.8097601500001</v>
      </c>
      <c r="H52" s="36">
        <f>SUMIFS(СВЦЭМ!$C$33:$C$776,СВЦЭМ!$A$33:$A$776,$A52,СВЦЭМ!$B$33:$B$776,H$47)+'СЕТ СН'!$G$9+СВЦЭМ!$D$10+'СЕТ СН'!$G$6-'СЕТ СН'!$G$19</f>
        <v>1337.2012728200002</v>
      </c>
      <c r="I52" s="36">
        <f>SUMIFS(СВЦЭМ!$C$33:$C$776,СВЦЭМ!$A$33:$A$776,$A52,СВЦЭМ!$B$33:$B$776,I$47)+'СЕТ СН'!$G$9+СВЦЭМ!$D$10+'СЕТ СН'!$G$6-'СЕТ СН'!$G$19</f>
        <v>1280.16780068</v>
      </c>
      <c r="J52" s="36">
        <f>SUMIFS(СВЦЭМ!$C$33:$C$776,СВЦЭМ!$A$33:$A$776,$A52,СВЦЭМ!$B$33:$B$776,J$47)+'СЕТ СН'!$G$9+СВЦЭМ!$D$10+'СЕТ СН'!$G$6-'СЕТ СН'!$G$19</f>
        <v>1287.3316215700002</v>
      </c>
      <c r="K52" s="36">
        <f>SUMIFS(СВЦЭМ!$C$33:$C$776,СВЦЭМ!$A$33:$A$776,$A52,СВЦЭМ!$B$33:$B$776,K$47)+'СЕТ СН'!$G$9+СВЦЭМ!$D$10+'СЕТ СН'!$G$6-'СЕТ СН'!$G$19</f>
        <v>1305.6509826800002</v>
      </c>
      <c r="L52" s="36">
        <f>SUMIFS(СВЦЭМ!$C$33:$C$776,СВЦЭМ!$A$33:$A$776,$A52,СВЦЭМ!$B$33:$B$776,L$47)+'СЕТ СН'!$G$9+СВЦЭМ!$D$10+'СЕТ СН'!$G$6-'СЕТ СН'!$G$19</f>
        <v>1313.1554950899999</v>
      </c>
      <c r="M52" s="36">
        <f>SUMIFS(СВЦЭМ!$C$33:$C$776,СВЦЭМ!$A$33:$A$776,$A52,СВЦЭМ!$B$33:$B$776,M$47)+'СЕТ СН'!$G$9+СВЦЭМ!$D$10+'СЕТ СН'!$G$6-'СЕТ СН'!$G$19</f>
        <v>1306.62405233</v>
      </c>
      <c r="N52" s="36">
        <f>SUMIFS(СВЦЭМ!$C$33:$C$776,СВЦЭМ!$A$33:$A$776,$A52,СВЦЭМ!$B$33:$B$776,N$47)+'СЕТ СН'!$G$9+СВЦЭМ!$D$10+'СЕТ СН'!$G$6-'СЕТ СН'!$G$19</f>
        <v>1296.4276089700002</v>
      </c>
      <c r="O52" s="36">
        <f>SUMIFS(СВЦЭМ!$C$33:$C$776,СВЦЭМ!$A$33:$A$776,$A52,СВЦЭМ!$B$33:$B$776,O$47)+'СЕТ СН'!$G$9+СВЦЭМ!$D$10+'СЕТ СН'!$G$6-'СЕТ СН'!$G$19</f>
        <v>1299.9274525000001</v>
      </c>
      <c r="P52" s="36">
        <f>SUMIFS(СВЦЭМ!$C$33:$C$776,СВЦЭМ!$A$33:$A$776,$A52,СВЦЭМ!$B$33:$B$776,P$47)+'СЕТ СН'!$G$9+СВЦЭМ!$D$10+'СЕТ СН'!$G$6-'СЕТ СН'!$G$19</f>
        <v>1300.99775288</v>
      </c>
      <c r="Q52" s="36">
        <f>SUMIFS(СВЦЭМ!$C$33:$C$776,СВЦЭМ!$A$33:$A$776,$A52,СВЦЭМ!$B$33:$B$776,Q$47)+'СЕТ СН'!$G$9+СВЦЭМ!$D$10+'СЕТ СН'!$G$6-'СЕТ СН'!$G$19</f>
        <v>1285.17375021</v>
      </c>
      <c r="R52" s="36">
        <f>SUMIFS(СВЦЭМ!$C$33:$C$776,СВЦЭМ!$A$33:$A$776,$A52,СВЦЭМ!$B$33:$B$776,R$47)+'СЕТ СН'!$G$9+СВЦЭМ!$D$10+'СЕТ СН'!$G$6-'СЕТ СН'!$G$19</f>
        <v>1241.9623889899999</v>
      </c>
      <c r="S52" s="36">
        <f>SUMIFS(СВЦЭМ!$C$33:$C$776,СВЦЭМ!$A$33:$A$776,$A52,СВЦЭМ!$B$33:$B$776,S$47)+'СЕТ СН'!$G$9+СВЦЭМ!$D$10+'СЕТ СН'!$G$6-'СЕТ СН'!$G$19</f>
        <v>1223.2858235000001</v>
      </c>
      <c r="T52" s="36">
        <f>SUMIFS(СВЦЭМ!$C$33:$C$776,СВЦЭМ!$A$33:$A$776,$A52,СВЦЭМ!$B$33:$B$776,T$47)+'СЕТ СН'!$G$9+СВЦЭМ!$D$10+'СЕТ СН'!$G$6-'СЕТ СН'!$G$19</f>
        <v>1254.50541991</v>
      </c>
      <c r="U52" s="36">
        <f>SUMIFS(СВЦЭМ!$C$33:$C$776,СВЦЭМ!$A$33:$A$776,$A52,СВЦЭМ!$B$33:$B$776,U$47)+'СЕТ СН'!$G$9+СВЦЭМ!$D$10+'СЕТ СН'!$G$6-'СЕТ СН'!$G$19</f>
        <v>1228.4237632200002</v>
      </c>
      <c r="V52" s="36">
        <f>SUMIFS(СВЦЭМ!$C$33:$C$776,СВЦЭМ!$A$33:$A$776,$A52,СВЦЭМ!$B$33:$B$776,V$47)+'СЕТ СН'!$G$9+СВЦЭМ!$D$10+'СЕТ СН'!$G$6-'СЕТ СН'!$G$19</f>
        <v>1235.99188005</v>
      </c>
      <c r="W52" s="36">
        <f>SUMIFS(СВЦЭМ!$C$33:$C$776,СВЦЭМ!$A$33:$A$776,$A52,СВЦЭМ!$B$33:$B$776,W$47)+'СЕТ СН'!$G$9+СВЦЭМ!$D$10+'СЕТ СН'!$G$6-'СЕТ СН'!$G$19</f>
        <v>1222.47021172</v>
      </c>
      <c r="X52" s="36">
        <f>SUMIFS(СВЦЭМ!$C$33:$C$776,СВЦЭМ!$A$33:$A$776,$A52,СВЦЭМ!$B$33:$B$776,X$47)+'СЕТ СН'!$G$9+СВЦЭМ!$D$10+'СЕТ СН'!$G$6-'СЕТ СН'!$G$19</f>
        <v>1193.0314078199999</v>
      </c>
      <c r="Y52" s="36">
        <f>SUMIFS(СВЦЭМ!$C$33:$C$776,СВЦЭМ!$A$33:$A$776,$A52,СВЦЭМ!$B$33:$B$776,Y$47)+'СЕТ СН'!$G$9+СВЦЭМ!$D$10+'СЕТ СН'!$G$6-'СЕТ СН'!$G$19</f>
        <v>1229.12125601</v>
      </c>
    </row>
    <row r="53" spans="1:25" ht="15.75" x14ac:dyDescent="0.2">
      <c r="A53" s="35">
        <f t="shared" si="1"/>
        <v>43714</v>
      </c>
      <c r="B53" s="36">
        <f>SUMIFS(СВЦЭМ!$C$33:$C$776,СВЦЭМ!$A$33:$A$776,$A53,СВЦЭМ!$B$33:$B$776,B$47)+'СЕТ СН'!$G$9+СВЦЭМ!$D$10+'СЕТ СН'!$G$6-'СЕТ СН'!$G$19</f>
        <v>1243.3953106700001</v>
      </c>
      <c r="C53" s="36">
        <f>SUMIFS(СВЦЭМ!$C$33:$C$776,СВЦЭМ!$A$33:$A$776,$A53,СВЦЭМ!$B$33:$B$776,C$47)+'СЕТ СН'!$G$9+СВЦЭМ!$D$10+'СЕТ СН'!$G$6-'СЕТ СН'!$G$19</f>
        <v>1316.50343064</v>
      </c>
      <c r="D53" s="36">
        <f>SUMIFS(СВЦЭМ!$C$33:$C$776,СВЦЭМ!$A$33:$A$776,$A53,СВЦЭМ!$B$33:$B$776,D$47)+'СЕТ СН'!$G$9+СВЦЭМ!$D$10+'СЕТ СН'!$G$6-'СЕТ СН'!$G$19</f>
        <v>1369.04591325</v>
      </c>
      <c r="E53" s="36">
        <f>SUMIFS(СВЦЭМ!$C$33:$C$776,СВЦЭМ!$A$33:$A$776,$A53,СВЦЭМ!$B$33:$B$776,E$47)+'СЕТ СН'!$G$9+СВЦЭМ!$D$10+'СЕТ СН'!$G$6-'СЕТ СН'!$G$19</f>
        <v>1407.7763594100002</v>
      </c>
      <c r="F53" s="36">
        <f>SUMIFS(СВЦЭМ!$C$33:$C$776,СВЦЭМ!$A$33:$A$776,$A53,СВЦЭМ!$B$33:$B$776,F$47)+'СЕТ СН'!$G$9+СВЦЭМ!$D$10+'СЕТ СН'!$G$6-'СЕТ СН'!$G$19</f>
        <v>1407.3110074800002</v>
      </c>
      <c r="G53" s="36">
        <f>SUMIFS(СВЦЭМ!$C$33:$C$776,СВЦЭМ!$A$33:$A$776,$A53,СВЦЭМ!$B$33:$B$776,G$47)+'СЕТ СН'!$G$9+СВЦЭМ!$D$10+'СЕТ СН'!$G$6-'СЕТ СН'!$G$19</f>
        <v>1391.7844383000001</v>
      </c>
      <c r="H53" s="36">
        <f>SUMIFS(СВЦЭМ!$C$33:$C$776,СВЦЭМ!$A$33:$A$776,$A53,СВЦЭМ!$B$33:$B$776,H$47)+'СЕТ СН'!$G$9+СВЦЭМ!$D$10+'СЕТ СН'!$G$6-'СЕТ СН'!$G$19</f>
        <v>1347.0270044900001</v>
      </c>
      <c r="I53" s="36">
        <f>SUMIFS(СВЦЭМ!$C$33:$C$776,СВЦЭМ!$A$33:$A$776,$A53,СВЦЭМ!$B$33:$B$776,I$47)+'СЕТ СН'!$G$9+СВЦЭМ!$D$10+'СЕТ СН'!$G$6-'СЕТ СН'!$G$19</f>
        <v>1310.95900585</v>
      </c>
      <c r="J53" s="36">
        <f>SUMIFS(СВЦЭМ!$C$33:$C$776,СВЦЭМ!$A$33:$A$776,$A53,СВЦЭМ!$B$33:$B$776,J$47)+'СЕТ СН'!$G$9+СВЦЭМ!$D$10+'СЕТ СН'!$G$6-'СЕТ СН'!$G$19</f>
        <v>1275.2446871900001</v>
      </c>
      <c r="K53" s="36">
        <f>SUMIFS(СВЦЭМ!$C$33:$C$776,СВЦЭМ!$A$33:$A$776,$A53,СВЦЭМ!$B$33:$B$776,K$47)+'СЕТ СН'!$G$9+СВЦЭМ!$D$10+'СЕТ СН'!$G$6-'СЕТ СН'!$G$19</f>
        <v>1250.0737389999999</v>
      </c>
      <c r="L53" s="36">
        <f>SUMIFS(СВЦЭМ!$C$33:$C$776,СВЦЭМ!$A$33:$A$776,$A53,СВЦЭМ!$B$33:$B$776,L$47)+'СЕТ СН'!$G$9+СВЦЭМ!$D$10+'СЕТ СН'!$G$6-'СЕТ СН'!$G$19</f>
        <v>1260.73821047</v>
      </c>
      <c r="M53" s="36">
        <f>SUMIFS(СВЦЭМ!$C$33:$C$776,СВЦЭМ!$A$33:$A$776,$A53,СВЦЭМ!$B$33:$B$776,M$47)+'СЕТ СН'!$G$9+СВЦЭМ!$D$10+'СЕТ СН'!$G$6-'СЕТ СН'!$G$19</f>
        <v>1233.13585603</v>
      </c>
      <c r="N53" s="36">
        <f>SUMIFS(СВЦЭМ!$C$33:$C$776,СВЦЭМ!$A$33:$A$776,$A53,СВЦЭМ!$B$33:$B$776,N$47)+'СЕТ СН'!$G$9+СВЦЭМ!$D$10+'СЕТ СН'!$G$6-'СЕТ СН'!$G$19</f>
        <v>1231.7876596000001</v>
      </c>
      <c r="O53" s="36">
        <f>SUMIFS(СВЦЭМ!$C$33:$C$776,СВЦЭМ!$A$33:$A$776,$A53,СВЦЭМ!$B$33:$B$776,O$47)+'СЕТ СН'!$G$9+СВЦЭМ!$D$10+'СЕТ СН'!$G$6-'СЕТ СН'!$G$19</f>
        <v>1235.58228878</v>
      </c>
      <c r="P53" s="36">
        <f>SUMIFS(СВЦЭМ!$C$33:$C$776,СВЦЭМ!$A$33:$A$776,$A53,СВЦЭМ!$B$33:$B$776,P$47)+'СЕТ СН'!$G$9+СВЦЭМ!$D$10+'СЕТ СН'!$G$6-'СЕТ СН'!$G$19</f>
        <v>1260.2394389800002</v>
      </c>
      <c r="Q53" s="36">
        <f>SUMIFS(СВЦЭМ!$C$33:$C$776,СВЦЭМ!$A$33:$A$776,$A53,СВЦЭМ!$B$33:$B$776,Q$47)+'СЕТ СН'!$G$9+СВЦЭМ!$D$10+'СЕТ СН'!$G$6-'СЕТ СН'!$G$19</f>
        <v>1253.5769526300001</v>
      </c>
      <c r="R53" s="36">
        <f>SUMIFS(СВЦЭМ!$C$33:$C$776,СВЦЭМ!$A$33:$A$776,$A53,СВЦЭМ!$B$33:$B$776,R$47)+'СЕТ СН'!$G$9+СВЦЭМ!$D$10+'СЕТ СН'!$G$6-'СЕТ СН'!$G$19</f>
        <v>1215.8754920900001</v>
      </c>
      <c r="S53" s="36">
        <f>SUMIFS(СВЦЭМ!$C$33:$C$776,СВЦЭМ!$A$33:$A$776,$A53,СВЦЭМ!$B$33:$B$776,S$47)+'СЕТ СН'!$G$9+СВЦЭМ!$D$10+'СЕТ СН'!$G$6-'СЕТ СН'!$G$19</f>
        <v>1186.47944972</v>
      </c>
      <c r="T53" s="36">
        <f>SUMIFS(СВЦЭМ!$C$33:$C$776,СВЦЭМ!$A$33:$A$776,$A53,СВЦЭМ!$B$33:$B$776,T$47)+'СЕТ СН'!$G$9+СВЦЭМ!$D$10+'СЕТ СН'!$G$6-'СЕТ СН'!$G$19</f>
        <v>1186.9183615300001</v>
      </c>
      <c r="U53" s="36">
        <f>SUMIFS(СВЦЭМ!$C$33:$C$776,СВЦЭМ!$A$33:$A$776,$A53,СВЦЭМ!$B$33:$B$776,U$47)+'СЕТ СН'!$G$9+СВЦЭМ!$D$10+'СЕТ СН'!$G$6-'СЕТ СН'!$G$19</f>
        <v>1189.846141</v>
      </c>
      <c r="V53" s="36">
        <f>SUMIFS(СВЦЭМ!$C$33:$C$776,СВЦЭМ!$A$33:$A$776,$A53,СВЦЭМ!$B$33:$B$776,V$47)+'СЕТ СН'!$G$9+СВЦЭМ!$D$10+'СЕТ СН'!$G$6-'СЕТ СН'!$G$19</f>
        <v>1207.0532965299999</v>
      </c>
      <c r="W53" s="36">
        <f>SUMIFS(СВЦЭМ!$C$33:$C$776,СВЦЭМ!$A$33:$A$776,$A53,СВЦЭМ!$B$33:$B$776,W$47)+'СЕТ СН'!$G$9+СВЦЭМ!$D$10+'СЕТ СН'!$G$6-'СЕТ СН'!$G$19</f>
        <v>1197.4359339500002</v>
      </c>
      <c r="X53" s="36">
        <f>SUMIFS(СВЦЭМ!$C$33:$C$776,СВЦЭМ!$A$33:$A$776,$A53,СВЦЭМ!$B$33:$B$776,X$47)+'СЕТ СН'!$G$9+СВЦЭМ!$D$10+'СЕТ СН'!$G$6-'СЕТ СН'!$G$19</f>
        <v>1189.8425886499999</v>
      </c>
      <c r="Y53" s="36">
        <f>SUMIFS(СВЦЭМ!$C$33:$C$776,СВЦЭМ!$A$33:$A$776,$A53,СВЦЭМ!$B$33:$B$776,Y$47)+'СЕТ СН'!$G$9+СВЦЭМ!$D$10+'СЕТ СН'!$G$6-'СЕТ СН'!$G$19</f>
        <v>1257.3633490699999</v>
      </c>
    </row>
    <row r="54" spans="1:25" ht="15.75" x14ac:dyDescent="0.2">
      <c r="A54" s="35">
        <f t="shared" si="1"/>
        <v>43715</v>
      </c>
      <c r="B54" s="36">
        <f>SUMIFS(СВЦЭМ!$C$33:$C$776,СВЦЭМ!$A$33:$A$776,$A54,СВЦЭМ!$B$33:$B$776,B$47)+'СЕТ СН'!$G$9+СВЦЭМ!$D$10+'СЕТ СН'!$G$6-'СЕТ СН'!$G$19</f>
        <v>1290.6552818</v>
      </c>
      <c r="C54" s="36">
        <f>SUMIFS(СВЦЭМ!$C$33:$C$776,СВЦЭМ!$A$33:$A$776,$A54,СВЦЭМ!$B$33:$B$776,C$47)+'СЕТ СН'!$G$9+СВЦЭМ!$D$10+'СЕТ СН'!$G$6-'СЕТ СН'!$G$19</f>
        <v>1331.4669292399999</v>
      </c>
      <c r="D54" s="36">
        <f>SUMIFS(СВЦЭМ!$C$33:$C$776,СВЦЭМ!$A$33:$A$776,$A54,СВЦЭМ!$B$33:$B$776,D$47)+'СЕТ СН'!$G$9+СВЦЭМ!$D$10+'СЕТ СН'!$G$6-'СЕТ СН'!$G$19</f>
        <v>1353.58801713</v>
      </c>
      <c r="E54" s="36">
        <f>SUMIFS(СВЦЭМ!$C$33:$C$776,СВЦЭМ!$A$33:$A$776,$A54,СВЦЭМ!$B$33:$B$776,E$47)+'СЕТ СН'!$G$9+СВЦЭМ!$D$10+'СЕТ СН'!$G$6-'СЕТ СН'!$G$19</f>
        <v>1364.27687173</v>
      </c>
      <c r="F54" s="36">
        <f>SUMIFS(СВЦЭМ!$C$33:$C$776,СВЦЭМ!$A$33:$A$776,$A54,СВЦЭМ!$B$33:$B$776,F$47)+'СЕТ СН'!$G$9+СВЦЭМ!$D$10+'СЕТ СН'!$G$6-'СЕТ СН'!$G$19</f>
        <v>1370.0788241800001</v>
      </c>
      <c r="G54" s="36">
        <f>SUMIFS(СВЦЭМ!$C$33:$C$776,СВЦЭМ!$A$33:$A$776,$A54,СВЦЭМ!$B$33:$B$776,G$47)+'СЕТ СН'!$G$9+СВЦЭМ!$D$10+'СЕТ СН'!$G$6-'СЕТ СН'!$G$19</f>
        <v>1371.8901743199999</v>
      </c>
      <c r="H54" s="36">
        <f>SUMIFS(СВЦЭМ!$C$33:$C$776,СВЦЭМ!$A$33:$A$776,$A54,СВЦЭМ!$B$33:$B$776,H$47)+'СЕТ СН'!$G$9+СВЦЭМ!$D$10+'СЕТ СН'!$G$6-'СЕТ СН'!$G$19</f>
        <v>1331.79597863</v>
      </c>
      <c r="I54" s="36">
        <f>SUMIFS(СВЦЭМ!$C$33:$C$776,СВЦЭМ!$A$33:$A$776,$A54,СВЦЭМ!$B$33:$B$776,I$47)+'СЕТ СН'!$G$9+СВЦЭМ!$D$10+'СЕТ СН'!$G$6-'СЕТ СН'!$G$19</f>
        <v>1279.0258443600001</v>
      </c>
      <c r="J54" s="36">
        <f>SUMIFS(СВЦЭМ!$C$33:$C$776,СВЦЭМ!$A$33:$A$776,$A54,СВЦЭМ!$B$33:$B$776,J$47)+'СЕТ СН'!$G$9+СВЦЭМ!$D$10+'СЕТ СН'!$G$6-'СЕТ СН'!$G$19</f>
        <v>1238.5348661100002</v>
      </c>
      <c r="K54" s="36">
        <f>SUMIFS(СВЦЭМ!$C$33:$C$776,СВЦЭМ!$A$33:$A$776,$A54,СВЦЭМ!$B$33:$B$776,K$47)+'СЕТ СН'!$G$9+СВЦЭМ!$D$10+'СЕТ СН'!$G$6-'СЕТ СН'!$G$19</f>
        <v>1238.2912084200002</v>
      </c>
      <c r="L54" s="36">
        <f>SUMIFS(СВЦЭМ!$C$33:$C$776,СВЦЭМ!$A$33:$A$776,$A54,СВЦЭМ!$B$33:$B$776,L$47)+'СЕТ СН'!$G$9+СВЦЭМ!$D$10+'СЕТ СН'!$G$6-'СЕТ СН'!$G$19</f>
        <v>1264.5199901200001</v>
      </c>
      <c r="M54" s="36">
        <f>SUMIFS(СВЦЭМ!$C$33:$C$776,СВЦЭМ!$A$33:$A$776,$A54,СВЦЭМ!$B$33:$B$776,M$47)+'СЕТ СН'!$G$9+СВЦЭМ!$D$10+'СЕТ СН'!$G$6-'СЕТ СН'!$G$19</f>
        <v>1224.51059766</v>
      </c>
      <c r="N54" s="36">
        <f>SUMIFS(СВЦЭМ!$C$33:$C$776,СВЦЭМ!$A$33:$A$776,$A54,СВЦЭМ!$B$33:$B$776,N$47)+'СЕТ СН'!$G$9+СВЦЭМ!$D$10+'СЕТ СН'!$G$6-'СЕТ СН'!$G$19</f>
        <v>1270.1547109799999</v>
      </c>
      <c r="O54" s="36">
        <f>SUMIFS(СВЦЭМ!$C$33:$C$776,СВЦЭМ!$A$33:$A$776,$A54,СВЦЭМ!$B$33:$B$776,O$47)+'СЕТ СН'!$G$9+СВЦЭМ!$D$10+'СЕТ СН'!$G$6-'СЕТ СН'!$G$19</f>
        <v>1241.83117868</v>
      </c>
      <c r="P54" s="36">
        <f>SUMIFS(СВЦЭМ!$C$33:$C$776,СВЦЭМ!$A$33:$A$776,$A54,СВЦЭМ!$B$33:$B$776,P$47)+'СЕТ СН'!$G$9+СВЦЭМ!$D$10+'СЕТ СН'!$G$6-'СЕТ СН'!$G$19</f>
        <v>1242.23182294</v>
      </c>
      <c r="Q54" s="36">
        <f>SUMIFS(СВЦЭМ!$C$33:$C$776,СВЦЭМ!$A$33:$A$776,$A54,СВЦЭМ!$B$33:$B$776,Q$47)+'СЕТ СН'!$G$9+СВЦЭМ!$D$10+'СЕТ СН'!$G$6-'СЕТ СН'!$G$19</f>
        <v>1241.0375034200001</v>
      </c>
      <c r="R54" s="36">
        <f>SUMIFS(СВЦЭМ!$C$33:$C$776,СВЦЭМ!$A$33:$A$776,$A54,СВЦЭМ!$B$33:$B$776,R$47)+'СЕТ СН'!$G$9+СВЦЭМ!$D$10+'СЕТ СН'!$G$6-'СЕТ СН'!$G$19</f>
        <v>1202.31397343</v>
      </c>
      <c r="S54" s="36">
        <f>SUMIFS(СВЦЭМ!$C$33:$C$776,СВЦЭМ!$A$33:$A$776,$A54,СВЦЭМ!$B$33:$B$776,S$47)+'СЕТ СН'!$G$9+СВЦЭМ!$D$10+'СЕТ СН'!$G$6-'СЕТ СН'!$G$19</f>
        <v>1177.2153527700002</v>
      </c>
      <c r="T54" s="36">
        <f>SUMIFS(СВЦЭМ!$C$33:$C$776,СВЦЭМ!$A$33:$A$776,$A54,СВЦЭМ!$B$33:$B$776,T$47)+'СЕТ СН'!$G$9+СВЦЭМ!$D$10+'СЕТ СН'!$G$6-'СЕТ СН'!$G$19</f>
        <v>1177.9021981300002</v>
      </c>
      <c r="U54" s="36">
        <f>SUMIFS(СВЦЭМ!$C$33:$C$776,СВЦЭМ!$A$33:$A$776,$A54,СВЦЭМ!$B$33:$B$776,U$47)+'СЕТ СН'!$G$9+СВЦЭМ!$D$10+'СЕТ СН'!$G$6-'СЕТ СН'!$G$19</f>
        <v>1180.1632261100001</v>
      </c>
      <c r="V54" s="36">
        <f>SUMIFS(СВЦЭМ!$C$33:$C$776,СВЦЭМ!$A$33:$A$776,$A54,СВЦЭМ!$B$33:$B$776,V$47)+'СЕТ СН'!$G$9+СВЦЭМ!$D$10+'СЕТ СН'!$G$6-'СЕТ СН'!$G$19</f>
        <v>1194.46771117</v>
      </c>
      <c r="W54" s="36">
        <f>SUMIFS(СВЦЭМ!$C$33:$C$776,СВЦЭМ!$A$33:$A$776,$A54,СВЦЭМ!$B$33:$B$776,W$47)+'СЕТ СН'!$G$9+СВЦЭМ!$D$10+'СЕТ СН'!$G$6-'СЕТ СН'!$G$19</f>
        <v>1190.6252414999999</v>
      </c>
      <c r="X54" s="36">
        <f>SUMIFS(СВЦЭМ!$C$33:$C$776,СВЦЭМ!$A$33:$A$776,$A54,СВЦЭМ!$B$33:$B$776,X$47)+'СЕТ СН'!$G$9+СВЦЭМ!$D$10+'СЕТ СН'!$G$6-'СЕТ СН'!$G$19</f>
        <v>1171.3348789700001</v>
      </c>
      <c r="Y54" s="36">
        <f>SUMIFS(СВЦЭМ!$C$33:$C$776,СВЦЭМ!$A$33:$A$776,$A54,СВЦЭМ!$B$33:$B$776,Y$47)+'СЕТ СН'!$G$9+СВЦЭМ!$D$10+'СЕТ СН'!$G$6-'СЕТ СН'!$G$19</f>
        <v>1238.1660556500001</v>
      </c>
    </row>
    <row r="55" spans="1:25" ht="15.75" x14ac:dyDescent="0.2">
      <c r="A55" s="35">
        <f t="shared" si="1"/>
        <v>43716</v>
      </c>
      <c r="B55" s="36">
        <f>SUMIFS(СВЦЭМ!$C$33:$C$776,СВЦЭМ!$A$33:$A$776,$A55,СВЦЭМ!$B$33:$B$776,B$47)+'СЕТ СН'!$G$9+СВЦЭМ!$D$10+'СЕТ СН'!$G$6-'СЕТ СН'!$G$19</f>
        <v>1283.9986158900001</v>
      </c>
      <c r="C55" s="36">
        <f>SUMIFS(СВЦЭМ!$C$33:$C$776,СВЦЭМ!$A$33:$A$776,$A55,СВЦЭМ!$B$33:$B$776,C$47)+'СЕТ СН'!$G$9+СВЦЭМ!$D$10+'СЕТ СН'!$G$6-'СЕТ СН'!$G$19</f>
        <v>1316.1701911499999</v>
      </c>
      <c r="D55" s="36">
        <f>SUMIFS(СВЦЭМ!$C$33:$C$776,СВЦЭМ!$A$33:$A$776,$A55,СВЦЭМ!$B$33:$B$776,D$47)+'СЕТ СН'!$G$9+СВЦЭМ!$D$10+'СЕТ СН'!$G$6-'СЕТ СН'!$G$19</f>
        <v>1332.8906235500001</v>
      </c>
      <c r="E55" s="36">
        <f>SUMIFS(СВЦЭМ!$C$33:$C$776,СВЦЭМ!$A$33:$A$776,$A55,СВЦЭМ!$B$33:$B$776,E$47)+'СЕТ СН'!$G$9+СВЦЭМ!$D$10+'СЕТ СН'!$G$6-'СЕТ СН'!$G$19</f>
        <v>1343.5783867700002</v>
      </c>
      <c r="F55" s="36">
        <f>SUMIFS(СВЦЭМ!$C$33:$C$776,СВЦЭМ!$A$33:$A$776,$A55,СВЦЭМ!$B$33:$B$776,F$47)+'СЕТ СН'!$G$9+СВЦЭМ!$D$10+'СЕТ СН'!$G$6-'СЕТ СН'!$G$19</f>
        <v>1348.28375854</v>
      </c>
      <c r="G55" s="36">
        <f>SUMIFS(СВЦЭМ!$C$33:$C$776,СВЦЭМ!$A$33:$A$776,$A55,СВЦЭМ!$B$33:$B$776,G$47)+'СЕТ СН'!$G$9+СВЦЭМ!$D$10+'СЕТ СН'!$G$6-'СЕТ СН'!$G$19</f>
        <v>1346.54840362</v>
      </c>
      <c r="H55" s="36">
        <f>SUMIFS(СВЦЭМ!$C$33:$C$776,СВЦЭМ!$A$33:$A$776,$A55,СВЦЭМ!$B$33:$B$776,H$47)+'СЕТ СН'!$G$9+СВЦЭМ!$D$10+'СЕТ СН'!$G$6-'СЕТ СН'!$G$19</f>
        <v>1324.2891571600001</v>
      </c>
      <c r="I55" s="36">
        <f>SUMIFS(СВЦЭМ!$C$33:$C$776,СВЦЭМ!$A$33:$A$776,$A55,СВЦЭМ!$B$33:$B$776,I$47)+'СЕТ СН'!$G$9+СВЦЭМ!$D$10+'СЕТ СН'!$G$6-'СЕТ СН'!$G$19</f>
        <v>1303.9879286800001</v>
      </c>
      <c r="J55" s="36">
        <f>SUMIFS(СВЦЭМ!$C$33:$C$776,СВЦЭМ!$A$33:$A$776,$A55,СВЦЭМ!$B$33:$B$776,J$47)+'СЕТ СН'!$G$9+СВЦЭМ!$D$10+'СЕТ СН'!$G$6-'СЕТ СН'!$G$19</f>
        <v>1285.98533823</v>
      </c>
      <c r="K55" s="36">
        <f>SUMIFS(СВЦЭМ!$C$33:$C$776,СВЦЭМ!$A$33:$A$776,$A55,СВЦЭМ!$B$33:$B$776,K$47)+'СЕТ СН'!$G$9+СВЦЭМ!$D$10+'СЕТ СН'!$G$6-'СЕТ СН'!$G$19</f>
        <v>1256.18715763</v>
      </c>
      <c r="L55" s="36">
        <f>SUMIFS(СВЦЭМ!$C$33:$C$776,СВЦЭМ!$A$33:$A$776,$A55,СВЦЭМ!$B$33:$B$776,L$47)+'СЕТ СН'!$G$9+СВЦЭМ!$D$10+'СЕТ СН'!$G$6-'СЕТ СН'!$G$19</f>
        <v>1256.1952739400001</v>
      </c>
      <c r="M55" s="36">
        <f>SUMIFS(СВЦЭМ!$C$33:$C$776,СВЦЭМ!$A$33:$A$776,$A55,СВЦЭМ!$B$33:$B$776,M$47)+'СЕТ СН'!$G$9+СВЦЭМ!$D$10+'СЕТ СН'!$G$6-'СЕТ СН'!$G$19</f>
        <v>1231.5731348700001</v>
      </c>
      <c r="N55" s="36">
        <f>SUMIFS(СВЦЭМ!$C$33:$C$776,СВЦЭМ!$A$33:$A$776,$A55,СВЦЭМ!$B$33:$B$776,N$47)+'СЕТ СН'!$G$9+СВЦЭМ!$D$10+'СЕТ СН'!$G$6-'СЕТ СН'!$G$19</f>
        <v>1239.0271666799999</v>
      </c>
      <c r="O55" s="36">
        <f>SUMIFS(СВЦЭМ!$C$33:$C$776,СВЦЭМ!$A$33:$A$776,$A55,СВЦЭМ!$B$33:$B$776,O$47)+'СЕТ СН'!$G$9+СВЦЭМ!$D$10+'СЕТ СН'!$G$6-'СЕТ СН'!$G$19</f>
        <v>1243.2616528900001</v>
      </c>
      <c r="P55" s="36">
        <f>SUMIFS(СВЦЭМ!$C$33:$C$776,СВЦЭМ!$A$33:$A$776,$A55,СВЦЭМ!$B$33:$B$776,P$47)+'СЕТ СН'!$G$9+СВЦЭМ!$D$10+'СЕТ СН'!$G$6-'СЕТ СН'!$G$19</f>
        <v>1240.5983195000001</v>
      </c>
      <c r="Q55" s="36">
        <f>SUMIFS(СВЦЭМ!$C$33:$C$776,СВЦЭМ!$A$33:$A$776,$A55,СВЦЭМ!$B$33:$B$776,Q$47)+'СЕТ СН'!$G$9+СВЦЭМ!$D$10+'СЕТ СН'!$G$6-'СЕТ СН'!$G$19</f>
        <v>1248.7639819599999</v>
      </c>
      <c r="R55" s="36">
        <f>SUMIFS(СВЦЭМ!$C$33:$C$776,СВЦЭМ!$A$33:$A$776,$A55,СВЦЭМ!$B$33:$B$776,R$47)+'СЕТ СН'!$G$9+СВЦЭМ!$D$10+'СЕТ СН'!$G$6-'СЕТ СН'!$G$19</f>
        <v>1207.9668309100002</v>
      </c>
      <c r="S55" s="36">
        <f>SUMIFS(СВЦЭМ!$C$33:$C$776,СВЦЭМ!$A$33:$A$776,$A55,СВЦЭМ!$B$33:$B$776,S$47)+'СЕТ СН'!$G$9+СВЦЭМ!$D$10+'СЕТ СН'!$G$6-'СЕТ СН'!$G$19</f>
        <v>1173.63994813</v>
      </c>
      <c r="T55" s="36">
        <f>SUMIFS(СВЦЭМ!$C$33:$C$776,СВЦЭМ!$A$33:$A$776,$A55,СВЦЭМ!$B$33:$B$776,T$47)+'СЕТ СН'!$G$9+СВЦЭМ!$D$10+'СЕТ СН'!$G$6-'СЕТ СН'!$G$19</f>
        <v>1180.0355673700001</v>
      </c>
      <c r="U55" s="36">
        <f>SUMIFS(СВЦЭМ!$C$33:$C$776,СВЦЭМ!$A$33:$A$776,$A55,СВЦЭМ!$B$33:$B$776,U$47)+'СЕТ СН'!$G$9+СВЦЭМ!$D$10+'СЕТ СН'!$G$6-'СЕТ СН'!$G$19</f>
        <v>1192.97989198</v>
      </c>
      <c r="V55" s="36">
        <f>SUMIFS(СВЦЭМ!$C$33:$C$776,СВЦЭМ!$A$33:$A$776,$A55,СВЦЭМ!$B$33:$B$776,V$47)+'СЕТ СН'!$G$9+СВЦЭМ!$D$10+'СЕТ СН'!$G$6-'СЕТ СН'!$G$19</f>
        <v>1219.11813059</v>
      </c>
      <c r="W55" s="36">
        <f>SUMIFS(СВЦЭМ!$C$33:$C$776,СВЦЭМ!$A$33:$A$776,$A55,СВЦЭМ!$B$33:$B$776,W$47)+'СЕТ СН'!$G$9+СВЦЭМ!$D$10+'СЕТ СН'!$G$6-'СЕТ СН'!$G$19</f>
        <v>1212.32646067</v>
      </c>
      <c r="X55" s="36">
        <f>SUMIFS(СВЦЭМ!$C$33:$C$776,СВЦЭМ!$A$33:$A$776,$A55,СВЦЭМ!$B$33:$B$776,X$47)+'СЕТ СН'!$G$9+СВЦЭМ!$D$10+'СЕТ СН'!$G$6-'СЕТ СН'!$G$19</f>
        <v>1170.0138638600001</v>
      </c>
      <c r="Y55" s="36">
        <f>SUMIFS(СВЦЭМ!$C$33:$C$776,СВЦЭМ!$A$33:$A$776,$A55,СВЦЭМ!$B$33:$B$776,Y$47)+'СЕТ СН'!$G$9+СВЦЭМ!$D$10+'СЕТ СН'!$G$6-'СЕТ СН'!$G$19</f>
        <v>1192.9909330700002</v>
      </c>
    </row>
    <row r="56" spans="1:25" ht="15.75" x14ac:dyDescent="0.2">
      <c r="A56" s="35">
        <f t="shared" si="1"/>
        <v>43717</v>
      </c>
      <c r="B56" s="36">
        <f>SUMIFS(СВЦЭМ!$C$33:$C$776,СВЦЭМ!$A$33:$A$776,$A56,СВЦЭМ!$B$33:$B$776,B$47)+'СЕТ СН'!$G$9+СВЦЭМ!$D$10+'СЕТ СН'!$G$6-'СЕТ СН'!$G$19</f>
        <v>1256.66014563</v>
      </c>
      <c r="C56" s="36">
        <f>SUMIFS(СВЦЭМ!$C$33:$C$776,СВЦЭМ!$A$33:$A$776,$A56,СВЦЭМ!$B$33:$B$776,C$47)+'СЕТ СН'!$G$9+СВЦЭМ!$D$10+'СЕТ СН'!$G$6-'СЕТ СН'!$G$19</f>
        <v>1343.18128458</v>
      </c>
      <c r="D56" s="36">
        <f>SUMIFS(СВЦЭМ!$C$33:$C$776,СВЦЭМ!$A$33:$A$776,$A56,СВЦЭМ!$B$33:$B$776,D$47)+'СЕТ СН'!$G$9+СВЦЭМ!$D$10+'СЕТ СН'!$G$6-'СЕТ СН'!$G$19</f>
        <v>1361.6384460200002</v>
      </c>
      <c r="E56" s="36">
        <f>SUMIFS(СВЦЭМ!$C$33:$C$776,СВЦЭМ!$A$33:$A$776,$A56,СВЦЭМ!$B$33:$B$776,E$47)+'СЕТ СН'!$G$9+СВЦЭМ!$D$10+'СЕТ СН'!$G$6-'СЕТ СН'!$G$19</f>
        <v>1382.9497576000001</v>
      </c>
      <c r="F56" s="36">
        <f>SUMIFS(СВЦЭМ!$C$33:$C$776,СВЦЭМ!$A$33:$A$776,$A56,СВЦЭМ!$B$33:$B$776,F$47)+'СЕТ СН'!$G$9+СВЦЭМ!$D$10+'СЕТ СН'!$G$6-'СЕТ СН'!$G$19</f>
        <v>1380.5740291300001</v>
      </c>
      <c r="G56" s="36">
        <f>SUMIFS(СВЦЭМ!$C$33:$C$776,СВЦЭМ!$A$33:$A$776,$A56,СВЦЭМ!$B$33:$B$776,G$47)+'СЕТ СН'!$G$9+СВЦЭМ!$D$10+'СЕТ СН'!$G$6-'СЕТ СН'!$G$19</f>
        <v>1371.2542478600001</v>
      </c>
      <c r="H56" s="36">
        <f>SUMIFS(СВЦЭМ!$C$33:$C$776,СВЦЭМ!$A$33:$A$776,$A56,СВЦЭМ!$B$33:$B$776,H$47)+'СЕТ СН'!$G$9+СВЦЭМ!$D$10+'СЕТ СН'!$G$6-'СЕТ СН'!$G$19</f>
        <v>1310.0836814200002</v>
      </c>
      <c r="I56" s="36">
        <f>SUMIFS(СВЦЭМ!$C$33:$C$776,СВЦЭМ!$A$33:$A$776,$A56,СВЦЭМ!$B$33:$B$776,I$47)+'СЕТ СН'!$G$9+СВЦЭМ!$D$10+'СЕТ СН'!$G$6-'СЕТ СН'!$G$19</f>
        <v>1257.8211443700002</v>
      </c>
      <c r="J56" s="36">
        <f>SUMIFS(СВЦЭМ!$C$33:$C$776,СВЦЭМ!$A$33:$A$776,$A56,СВЦЭМ!$B$33:$B$776,J$47)+'СЕТ СН'!$G$9+СВЦЭМ!$D$10+'СЕТ СН'!$G$6-'СЕТ СН'!$G$19</f>
        <v>1209.0405932600002</v>
      </c>
      <c r="K56" s="36">
        <f>SUMIFS(СВЦЭМ!$C$33:$C$776,СВЦЭМ!$A$33:$A$776,$A56,СВЦЭМ!$B$33:$B$776,K$47)+'СЕТ СН'!$G$9+СВЦЭМ!$D$10+'СЕТ СН'!$G$6-'СЕТ СН'!$G$19</f>
        <v>1187.5664225099999</v>
      </c>
      <c r="L56" s="36">
        <f>SUMIFS(СВЦЭМ!$C$33:$C$776,СВЦЭМ!$A$33:$A$776,$A56,СВЦЭМ!$B$33:$B$776,L$47)+'СЕТ СН'!$G$9+СВЦЭМ!$D$10+'СЕТ СН'!$G$6-'СЕТ СН'!$G$19</f>
        <v>1185.48260267</v>
      </c>
      <c r="M56" s="36">
        <f>SUMIFS(СВЦЭМ!$C$33:$C$776,СВЦЭМ!$A$33:$A$776,$A56,СВЦЭМ!$B$33:$B$776,M$47)+'СЕТ СН'!$G$9+СВЦЭМ!$D$10+'СЕТ СН'!$G$6-'СЕТ СН'!$G$19</f>
        <v>1180.12962885</v>
      </c>
      <c r="N56" s="36">
        <f>SUMIFS(СВЦЭМ!$C$33:$C$776,СВЦЭМ!$A$33:$A$776,$A56,СВЦЭМ!$B$33:$B$776,N$47)+'СЕТ СН'!$G$9+СВЦЭМ!$D$10+'СЕТ СН'!$G$6-'СЕТ СН'!$G$19</f>
        <v>1184.8516355900001</v>
      </c>
      <c r="O56" s="36">
        <f>SUMIFS(СВЦЭМ!$C$33:$C$776,СВЦЭМ!$A$33:$A$776,$A56,СВЦЭМ!$B$33:$B$776,O$47)+'СЕТ СН'!$G$9+СВЦЭМ!$D$10+'СЕТ СН'!$G$6-'СЕТ СН'!$G$19</f>
        <v>1188.7999743600001</v>
      </c>
      <c r="P56" s="36">
        <f>SUMIFS(СВЦЭМ!$C$33:$C$776,СВЦЭМ!$A$33:$A$776,$A56,СВЦЭМ!$B$33:$B$776,P$47)+'СЕТ СН'!$G$9+СВЦЭМ!$D$10+'СЕТ СН'!$G$6-'СЕТ СН'!$G$19</f>
        <v>1193.3223267200001</v>
      </c>
      <c r="Q56" s="36">
        <f>SUMIFS(СВЦЭМ!$C$33:$C$776,СВЦЭМ!$A$33:$A$776,$A56,СВЦЭМ!$B$33:$B$776,Q$47)+'СЕТ СН'!$G$9+СВЦЭМ!$D$10+'СЕТ СН'!$G$6-'СЕТ СН'!$G$19</f>
        <v>1199.0043768800001</v>
      </c>
      <c r="R56" s="36">
        <f>SUMIFS(СВЦЭМ!$C$33:$C$776,СВЦЭМ!$A$33:$A$776,$A56,СВЦЭМ!$B$33:$B$776,R$47)+'СЕТ СН'!$G$9+СВЦЭМ!$D$10+'СЕТ СН'!$G$6-'СЕТ СН'!$G$19</f>
        <v>1193.72887631</v>
      </c>
      <c r="S56" s="36">
        <f>SUMIFS(СВЦЭМ!$C$33:$C$776,СВЦЭМ!$A$33:$A$776,$A56,СВЦЭМ!$B$33:$B$776,S$47)+'СЕТ СН'!$G$9+СВЦЭМ!$D$10+'СЕТ СН'!$G$6-'СЕТ СН'!$G$19</f>
        <v>1193.6251425</v>
      </c>
      <c r="T56" s="36">
        <f>SUMIFS(СВЦЭМ!$C$33:$C$776,СВЦЭМ!$A$33:$A$776,$A56,СВЦЭМ!$B$33:$B$776,T$47)+'СЕТ СН'!$G$9+СВЦЭМ!$D$10+'СЕТ СН'!$G$6-'СЕТ СН'!$G$19</f>
        <v>1182.74671085</v>
      </c>
      <c r="U56" s="36">
        <f>SUMIFS(СВЦЭМ!$C$33:$C$776,СВЦЭМ!$A$33:$A$776,$A56,СВЦЭМ!$B$33:$B$776,U$47)+'СЕТ СН'!$G$9+СВЦЭМ!$D$10+'СЕТ СН'!$G$6-'СЕТ СН'!$G$19</f>
        <v>1187.2611799199999</v>
      </c>
      <c r="V56" s="36">
        <f>SUMIFS(СВЦЭМ!$C$33:$C$776,СВЦЭМ!$A$33:$A$776,$A56,СВЦЭМ!$B$33:$B$776,V$47)+'СЕТ СН'!$G$9+СВЦЭМ!$D$10+'СЕТ СН'!$G$6-'СЕТ СН'!$G$19</f>
        <v>1205.8938588400001</v>
      </c>
      <c r="W56" s="36">
        <f>SUMIFS(СВЦЭМ!$C$33:$C$776,СВЦЭМ!$A$33:$A$776,$A56,СВЦЭМ!$B$33:$B$776,W$47)+'СЕТ СН'!$G$9+СВЦЭМ!$D$10+'СЕТ СН'!$G$6-'СЕТ СН'!$G$19</f>
        <v>1197.34061582</v>
      </c>
      <c r="X56" s="36">
        <f>SUMIFS(СВЦЭМ!$C$33:$C$776,СВЦЭМ!$A$33:$A$776,$A56,СВЦЭМ!$B$33:$B$776,X$47)+'СЕТ СН'!$G$9+СВЦЭМ!$D$10+'СЕТ СН'!$G$6-'СЕТ СН'!$G$19</f>
        <v>1186.5960667500001</v>
      </c>
      <c r="Y56" s="36">
        <f>SUMIFS(СВЦЭМ!$C$33:$C$776,СВЦЭМ!$A$33:$A$776,$A56,СВЦЭМ!$B$33:$B$776,Y$47)+'СЕТ СН'!$G$9+СВЦЭМ!$D$10+'СЕТ СН'!$G$6-'СЕТ СН'!$G$19</f>
        <v>1222.91009781</v>
      </c>
    </row>
    <row r="57" spans="1:25" ht="15.75" x14ac:dyDescent="0.2">
      <c r="A57" s="35">
        <f t="shared" si="1"/>
        <v>43718</v>
      </c>
      <c r="B57" s="36">
        <f>SUMIFS(СВЦЭМ!$C$33:$C$776,СВЦЭМ!$A$33:$A$776,$A57,СВЦЭМ!$B$33:$B$776,B$47)+'СЕТ СН'!$G$9+СВЦЭМ!$D$10+'СЕТ СН'!$G$6-'СЕТ СН'!$G$19</f>
        <v>1267.65453729</v>
      </c>
      <c r="C57" s="36">
        <f>SUMIFS(СВЦЭМ!$C$33:$C$776,СВЦЭМ!$A$33:$A$776,$A57,СВЦЭМ!$B$33:$B$776,C$47)+'СЕТ СН'!$G$9+СВЦЭМ!$D$10+'СЕТ СН'!$G$6-'СЕТ СН'!$G$19</f>
        <v>1290.0119346800002</v>
      </c>
      <c r="D57" s="36">
        <f>SUMIFS(СВЦЭМ!$C$33:$C$776,СВЦЭМ!$A$33:$A$776,$A57,СВЦЭМ!$B$33:$B$776,D$47)+'СЕТ СН'!$G$9+СВЦЭМ!$D$10+'СЕТ СН'!$G$6-'СЕТ СН'!$G$19</f>
        <v>1305.21075593</v>
      </c>
      <c r="E57" s="36">
        <f>SUMIFS(СВЦЭМ!$C$33:$C$776,СВЦЭМ!$A$33:$A$776,$A57,СВЦЭМ!$B$33:$B$776,E$47)+'СЕТ СН'!$G$9+СВЦЭМ!$D$10+'СЕТ СН'!$G$6-'СЕТ СН'!$G$19</f>
        <v>1309.0353067400001</v>
      </c>
      <c r="F57" s="36">
        <f>SUMIFS(СВЦЭМ!$C$33:$C$776,СВЦЭМ!$A$33:$A$776,$A57,СВЦЭМ!$B$33:$B$776,F$47)+'СЕТ СН'!$G$9+СВЦЭМ!$D$10+'СЕТ СН'!$G$6-'СЕТ СН'!$G$19</f>
        <v>1300.5740206999999</v>
      </c>
      <c r="G57" s="36">
        <f>SUMIFS(СВЦЭМ!$C$33:$C$776,СВЦЭМ!$A$33:$A$776,$A57,СВЦЭМ!$B$33:$B$776,G$47)+'СЕТ СН'!$G$9+СВЦЭМ!$D$10+'СЕТ СН'!$G$6-'СЕТ СН'!$G$19</f>
        <v>1295.41221387</v>
      </c>
      <c r="H57" s="36">
        <f>SUMIFS(СВЦЭМ!$C$33:$C$776,СВЦЭМ!$A$33:$A$776,$A57,СВЦЭМ!$B$33:$B$776,H$47)+'СЕТ СН'!$G$9+СВЦЭМ!$D$10+'СЕТ СН'!$G$6-'СЕТ СН'!$G$19</f>
        <v>1272.6459749099999</v>
      </c>
      <c r="I57" s="36">
        <f>SUMIFS(СВЦЭМ!$C$33:$C$776,СВЦЭМ!$A$33:$A$776,$A57,СВЦЭМ!$B$33:$B$776,I$47)+'СЕТ СН'!$G$9+СВЦЭМ!$D$10+'СЕТ СН'!$G$6-'СЕТ СН'!$G$19</f>
        <v>1262.9351176300001</v>
      </c>
      <c r="J57" s="36">
        <f>SUMIFS(СВЦЭМ!$C$33:$C$776,СВЦЭМ!$A$33:$A$776,$A57,СВЦЭМ!$B$33:$B$776,J$47)+'СЕТ СН'!$G$9+СВЦЭМ!$D$10+'СЕТ СН'!$G$6-'СЕТ СН'!$G$19</f>
        <v>1286.0928200000001</v>
      </c>
      <c r="K57" s="36">
        <f>SUMIFS(СВЦЭМ!$C$33:$C$776,СВЦЭМ!$A$33:$A$776,$A57,СВЦЭМ!$B$33:$B$776,K$47)+'СЕТ СН'!$G$9+СВЦЭМ!$D$10+'СЕТ СН'!$G$6-'СЕТ СН'!$G$19</f>
        <v>1287.5194535200001</v>
      </c>
      <c r="L57" s="36">
        <f>SUMIFS(СВЦЭМ!$C$33:$C$776,СВЦЭМ!$A$33:$A$776,$A57,СВЦЭМ!$B$33:$B$776,L$47)+'СЕТ СН'!$G$9+СВЦЭМ!$D$10+'СЕТ СН'!$G$6-'СЕТ СН'!$G$19</f>
        <v>1298.4880217700002</v>
      </c>
      <c r="M57" s="36">
        <f>SUMIFS(СВЦЭМ!$C$33:$C$776,СВЦЭМ!$A$33:$A$776,$A57,СВЦЭМ!$B$33:$B$776,M$47)+'СЕТ СН'!$G$9+СВЦЭМ!$D$10+'СЕТ СН'!$G$6-'СЕТ СН'!$G$19</f>
        <v>1290.8566663500001</v>
      </c>
      <c r="N57" s="36">
        <f>SUMIFS(СВЦЭМ!$C$33:$C$776,СВЦЭМ!$A$33:$A$776,$A57,СВЦЭМ!$B$33:$B$776,N$47)+'СЕТ СН'!$G$9+СВЦЭМ!$D$10+'СЕТ СН'!$G$6-'СЕТ СН'!$G$19</f>
        <v>1285.8983402900001</v>
      </c>
      <c r="O57" s="36">
        <f>SUMIFS(СВЦЭМ!$C$33:$C$776,СВЦЭМ!$A$33:$A$776,$A57,СВЦЭМ!$B$33:$B$776,O$47)+'СЕТ СН'!$G$9+СВЦЭМ!$D$10+'СЕТ СН'!$G$6-'СЕТ СН'!$G$19</f>
        <v>1286.0487947300001</v>
      </c>
      <c r="P57" s="36">
        <f>SUMIFS(СВЦЭМ!$C$33:$C$776,СВЦЭМ!$A$33:$A$776,$A57,СВЦЭМ!$B$33:$B$776,P$47)+'СЕТ СН'!$G$9+СВЦЭМ!$D$10+'СЕТ СН'!$G$6-'СЕТ СН'!$G$19</f>
        <v>1279.5052591000001</v>
      </c>
      <c r="Q57" s="36">
        <f>SUMIFS(СВЦЭМ!$C$33:$C$776,СВЦЭМ!$A$33:$A$776,$A57,СВЦЭМ!$B$33:$B$776,Q$47)+'СЕТ СН'!$G$9+СВЦЭМ!$D$10+'СЕТ СН'!$G$6-'СЕТ СН'!$G$19</f>
        <v>1283.73317135</v>
      </c>
      <c r="R57" s="36">
        <f>SUMIFS(СВЦЭМ!$C$33:$C$776,СВЦЭМ!$A$33:$A$776,$A57,СВЦЭМ!$B$33:$B$776,R$47)+'СЕТ СН'!$G$9+СВЦЭМ!$D$10+'СЕТ СН'!$G$6-'СЕТ СН'!$G$19</f>
        <v>1281.7163999300001</v>
      </c>
      <c r="S57" s="36">
        <f>SUMIFS(СВЦЭМ!$C$33:$C$776,СВЦЭМ!$A$33:$A$776,$A57,СВЦЭМ!$B$33:$B$776,S$47)+'СЕТ СН'!$G$9+СВЦЭМ!$D$10+'СЕТ СН'!$G$6-'СЕТ СН'!$G$19</f>
        <v>1275.39812867</v>
      </c>
      <c r="T57" s="36">
        <f>SUMIFS(СВЦЭМ!$C$33:$C$776,СВЦЭМ!$A$33:$A$776,$A57,СВЦЭМ!$B$33:$B$776,T$47)+'СЕТ СН'!$G$9+СВЦЭМ!$D$10+'СЕТ СН'!$G$6-'СЕТ СН'!$G$19</f>
        <v>1281.1356299700001</v>
      </c>
      <c r="U57" s="36">
        <f>SUMIFS(СВЦЭМ!$C$33:$C$776,СВЦЭМ!$A$33:$A$776,$A57,СВЦЭМ!$B$33:$B$776,U$47)+'СЕТ СН'!$G$9+СВЦЭМ!$D$10+'СЕТ СН'!$G$6-'СЕТ СН'!$G$19</f>
        <v>1291.20905242</v>
      </c>
      <c r="V57" s="36">
        <f>SUMIFS(СВЦЭМ!$C$33:$C$776,СВЦЭМ!$A$33:$A$776,$A57,СВЦЭМ!$B$33:$B$776,V$47)+'СЕТ СН'!$G$9+СВЦЭМ!$D$10+'СЕТ СН'!$G$6-'СЕТ СН'!$G$19</f>
        <v>1304.7531529</v>
      </c>
      <c r="W57" s="36">
        <f>SUMIFS(СВЦЭМ!$C$33:$C$776,СВЦЭМ!$A$33:$A$776,$A57,СВЦЭМ!$B$33:$B$776,W$47)+'СЕТ СН'!$G$9+СВЦЭМ!$D$10+'СЕТ СН'!$G$6-'СЕТ СН'!$G$19</f>
        <v>1287.6152914100001</v>
      </c>
      <c r="X57" s="36">
        <f>SUMIFS(СВЦЭМ!$C$33:$C$776,СВЦЭМ!$A$33:$A$776,$A57,СВЦЭМ!$B$33:$B$776,X$47)+'СЕТ СН'!$G$9+СВЦЭМ!$D$10+'СЕТ СН'!$G$6-'СЕТ СН'!$G$19</f>
        <v>1258.96565229</v>
      </c>
      <c r="Y57" s="36">
        <f>SUMIFS(СВЦЭМ!$C$33:$C$776,СВЦЭМ!$A$33:$A$776,$A57,СВЦЭМ!$B$33:$B$776,Y$47)+'СЕТ СН'!$G$9+СВЦЭМ!$D$10+'СЕТ СН'!$G$6-'СЕТ СН'!$G$19</f>
        <v>1274.32849203</v>
      </c>
    </row>
    <row r="58" spans="1:25" ht="15.75" x14ac:dyDescent="0.2">
      <c r="A58" s="35">
        <f t="shared" si="1"/>
        <v>43719</v>
      </c>
      <c r="B58" s="36">
        <f>SUMIFS(СВЦЭМ!$C$33:$C$776,СВЦЭМ!$A$33:$A$776,$A58,СВЦЭМ!$B$33:$B$776,B$47)+'СЕТ СН'!$G$9+СВЦЭМ!$D$10+'СЕТ СН'!$G$6-'СЕТ СН'!$G$19</f>
        <v>1362.26559013</v>
      </c>
      <c r="C58" s="36">
        <f>SUMIFS(СВЦЭМ!$C$33:$C$776,СВЦЭМ!$A$33:$A$776,$A58,СВЦЭМ!$B$33:$B$776,C$47)+'СЕТ СН'!$G$9+СВЦЭМ!$D$10+'СЕТ СН'!$G$6-'СЕТ СН'!$G$19</f>
        <v>1392.8222687500001</v>
      </c>
      <c r="D58" s="36">
        <f>SUMIFS(СВЦЭМ!$C$33:$C$776,СВЦЭМ!$A$33:$A$776,$A58,СВЦЭМ!$B$33:$B$776,D$47)+'СЕТ СН'!$G$9+СВЦЭМ!$D$10+'СЕТ СН'!$G$6-'СЕТ СН'!$G$19</f>
        <v>1424.0681277900001</v>
      </c>
      <c r="E58" s="36">
        <f>SUMIFS(СВЦЭМ!$C$33:$C$776,СВЦЭМ!$A$33:$A$776,$A58,СВЦЭМ!$B$33:$B$776,E$47)+'СЕТ СН'!$G$9+СВЦЭМ!$D$10+'СЕТ СН'!$G$6-'СЕТ СН'!$G$19</f>
        <v>1428.8525604500001</v>
      </c>
      <c r="F58" s="36">
        <f>SUMIFS(СВЦЭМ!$C$33:$C$776,СВЦЭМ!$A$33:$A$776,$A58,СВЦЭМ!$B$33:$B$776,F$47)+'СЕТ СН'!$G$9+СВЦЭМ!$D$10+'СЕТ СН'!$G$6-'СЕТ СН'!$G$19</f>
        <v>1435.0993204199999</v>
      </c>
      <c r="G58" s="36">
        <f>SUMIFS(СВЦЭМ!$C$33:$C$776,СВЦЭМ!$A$33:$A$776,$A58,СВЦЭМ!$B$33:$B$776,G$47)+'СЕТ СН'!$G$9+СВЦЭМ!$D$10+'СЕТ СН'!$G$6-'СЕТ СН'!$G$19</f>
        <v>1416.6798622700001</v>
      </c>
      <c r="H58" s="36">
        <f>SUMIFS(СВЦЭМ!$C$33:$C$776,СВЦЭМ!$A$33:$A$776,$A58,СВЦЭМ!$B$33:$B$776,H$47)+'СЕТ СН'!$G$9+СВЦЭМ!$D$10+'СЕТ СН'!$G$6-'СЕТ СН'!$G$19</f>
        <v>1367.07812334</v>
      </c>
      <c r="I58" s="36">
        <f>SUMIFS(СВЦЭМ!$C$33:$C$776,СВЦЭМ!$A$33:$A$776,$A58,СВЦЭМ!$B$33:$B$776,I$47)+'СЕТ СН'!$G$9+СВЦЭМ!$D$10+'СЕТ СН'!$G$6-'СЕТ СН'!$G$19</f>
        <v>1323.39200972</v>
      </c>
      <c r="J58" s="36">
        <f>SUMIFS(СВЦЭМ!$C$33:$C$776,СВЦЭМ!$A$33:$A$776,$A58,СВЦЭМ!$B$33:$B$776,J$47)+'СЕТ СН'!$G$9+СВЦЭМ!$D$10+'СЕТ СН'!$G$6-'СЕТ СН'!$G$19</f>
        <v>1277.62346462</v>
      </c>
      <c r="K58" s="36">
        <f>SUMIFS(СВЦЭМ!$C$33:$C$776,СВЦЭМ!$A$33:$A$776,$A58,СВЦЭМ!$B$33:$B$776,K$47)+'СЕТ СН'!$G$9+СВЦЭМ!$D$10+'СЕТ СН'!$G$6-'СЕТ СН'!$G$19</f>
        <v>1270.6700442199999</v>
      </c>
      <c r="L58" s="36">
        <f>SUMIFS(СВЦЭМ!$C$33:$C$776,СВЦЭМ!$A$33:$A$776,$A58,СВЦЭМ!$B$33:$B$776,L$47)+'СЕТ СН'!$G$9+СВЦЭМ!$D$10+'СЕТ СН'!$G$6-'СЕТ СН'!$G$19</f>
        <v>1275.03317474</v>
      </c>
      <c r="M58" s="36">
        <f>SUMIFS(СВЦЭМ!$C$33:$C$776,СВЦЭМ!$A$33:$A$776,$A58,СВЦЭМ!$B$33:$B$776,M$47)+'СЕТ СН'!$G$9+СВЦЭМ!$D$10+'СЕТ СН'!$G$6-'СЕТ СН'!$G$19</f>
        <v>1267.2184283400002</v>
      </c>
      <c r="N58" s="36">
        <f>SUMIFS(СВЦЭМ!$C$33:$C$776,СВЦЭМ!$A$33:$A$776,$A58,СВЦЭМ!$B$33:$B$776,N$47)+'СЕТ СН'!$G$9+СВЦЭМ!$D$10+'СЕТ СН'!$G$6-'СЕТ СН'!$G$19</f>
        <v>1270.54182386</v>
      </c>
      <c r="O58" s="36">
        <f>SUMIFS(СВЦЭМ!$C$33:$C$776,СВЦЭМ!$A$33:$A$776,$A58,СВЦЭМ!$B$33:$B$776,O$47)+'СЕТ СН'!$G$9+СВЦЭМ!$D$10+'СЕТ СН'!$G$6-'СЕТ СН'!$G$19</f>
        <v>1279.79581005</v>
      </c>
      <c r="P58" s="36">
        <f>SUMIFS(СВЦЭМ!$C$33:$C$776,СВЦЭМ!$A$33:$A$776,$A58,СВЦЭМ!$B$33:$B$776,P$47)+'СЕТ СН'!$G$9+СВЦЭМ!$D$10+'СЕТ СН'!$G$6-'СЕТ СН'!$G$19</f>
        <v>1294.0781324500001</v>
      </c>
      <c r="Q58" s="36">
        <f>SUMIFS(СВЦЭМ!$C$33:$C$776,СВЦЭМ!$A$33:$A$776,$A58,СВЦЭМ!$B$33:$B$776,Q$47)+'СЕТ СН'!$G$9+СВЦЭМ!$D$10+'СЕТ СН'!$G$6-'СЕТ СН'!$G$19</f>
        <v>1299.2268602300001</v>
      </c>
      <c r="R58" s="36">
        <f>SUMIFS(СВЦЭМ!$C$33:$C$776,СВЦЭМ!$A$33:$A$776,$A58,СВЦЭМ!$B$33:$B$776,R$47)+'СЕТ СН'!$G$9+СВЦЭМ!$D$10+'СЕТ СН'!$G$6-'СЕТ СН'!$G$19</f>
        <v>1277.75950977</v>
      </c>
      <c r="S58" s="36">
        <f>SUMIFS(СВЦЭМ!$C$33:$C$776,СВЦЭМ!$A$33:$A$776,$A58,СВЦЭМ!$B$33:$B$776,S$47)+'СЕТ СН'!$G$9+СВЦЭМ!$D$10+'СЕТ СН'!$G$6-'СЕТ СН'!$G$19</f>
        <v>1283.0621534500001</v>
      </c>
      <c r="T58" s="36">
        <f>SUMIFS(СВЦЭМ!$C$33:$C$776,СВЦЭМ!$A$33:$A$776,$A58,СВЦЭМ!$B$33:$B$776,T$47)+'СЕТ СН'!$G$9+СВЦЭМ!$D$10+'СЕТ СН'!$G$6-'СЕТ СН'!$G$19</f>
        <v>1285.2600518700001</v>
      </c>
      <c r="U58" s="36">
        <f>SUMIFS(СВЦЭМ!$C$33:$C$776,СВЦЭМ!$A$33:$A$776,$A58,СВЦЭМ!$B$33:$B$776,U$47)+'СЕТ СН'!$G$9+СВЦЭМ!$D$10+'СЕТ СН'!$G$6-'СЕТ СН'!$G$19</f>
        <v>1287.8944584999999</v>
      </c>
      <c r="V58" s="36">
        <f>SUMIFS(СВЦЭМ!$C$33:$C$776,СВЦЭМ!$A$33:$A$776,$A58,СВЦЭМ!$B$33:$B$776,V$47)+'СЕТ СН'!$G$9+СВЦЭМ!$D$10+'СЕТ СН'!$G$6-'СЕТ СН'!$G$19</f>
        <v>1291.5816296800001</v>
      </c>
      <c r="W58" s="36">
        <f>SUMIFS(СВЦЭМ!$C$33:$C$776,СВЦЭМ!$A$33:$A$776,$A58,СВЦЭМ!$B$33:$B$776,W$47)+'СЕТ СН'!$G$9+СВЦЭМ!$D$10+'СЕТ СН'!$G$6-'СЕТ СН'!$G$19</f>
        <v>1278.80927819</v>
      </c>
      <c r="X58" s="36">
        <f>SUMIFS(СВЦЭМ!$C$33:$C$776,СВЦЭМ!$A$33:$A$776,$A58,СВЦЭМ!$B$33:$B$776,X$47)+'СЕТ СН'!$G$9+СВЦЭМ!$D$10+'СЕТ СН'!$G$6-'СЕТ СН'!$G$19</f>
        <v>1260.5023098900001</v>
      </c>
      <c r="Y58" s="36">
        <f>SUMIFS(СВЦЭМ!$C$33:$C$776,СВЦЭМ!$A$33:$A$776,$A58,СВЦЭМ!$B$33:$B$776,Y$47)+'СЕТ СН'!$G$9+СВЦЭМ!$D$10+'СЕТ СН'!$G$6-'СЕТ СН'!$G$19</f>
        <v>1273.9803778099999</v>
      </c>
    </row>
    <row r="59" spans="1:25" ht="15.75" x14ac:dyDescent="0.2">
      <c r="A59" s="35">
        <f t="shared" si="1"/>
        <v>43720</v>
      </c>
      <c r="B59" s="36">
        <f>SUMIFS(СВЦЭМ!$C$33:$C$776,СВЦЭМ!$A$33:$A$776,$A59,СВЦЭМ!$B$33:$B$776,B$47)+'СЕТ СН'!$G$9+СВЦЭМ!$D$10+'СЕТ СН'!$G$6-'СЕТ СН'!$G$19</f>
        <v>1334.6347913899999</v>
      </c>
      <c r="C59" s="36">
        <f>SUMIFS(СВЦЭМ!$C$33:$C$776,СВЦЭМ!$A$33:$A$776,$A59,СВЦЭМ!$B$33:$B$776,C$47)+'СЕТ СН'!$G$9+СВЦЭМ!$D$10+'СЕТ СН'!$G$6-'СЕТ СН'!$G$19</f>
        <v>1359.71809067</v>
      </c>
      <c r="D59" s="36">
        <f>SUMIFS(СВЦЭМ!$C$33:$C$776,СВЦЭМ!$A$33:$A$776,$A59,СВЦЭМ!$B$33:$B$776,D$47)+'СЕТ СН'!$G$9+СВЦЭМ!$D$10+'СЕТ СН'!$G$6-'СЕТ СН'!$G$19</f>
        <v>1374.2009648799999</v>
      </c>
      <c r="E59" s="36">
        <f>SUMIFS(СВЦЭМ!$C$33:$C$776,СВЦЭМ!$A$33:$A$776,$A59,СВЦЭМ!$B$33:$B$776,E$47)+'СЕТ СН'!$G$9+СВЦЭМ!$D$10+'СЕТ СН'!$G$6-'СЕТ СН'!$G$19</f>
        <v>1391.9795050299999</v>
      </c>
      <c r="F59" s="36">
        <f>SUMIFS(СВЦЭМ!$C$33:$C$776,СВЦЭМ!$A$33:$A$776,$A59,СВЦЭМ!$B$33:$B$776,F$47)+'СЕТ СН'!$G$9+СВЦЭМ!$D$10+'СЕТ СН'!$G$6-'СЕТ СН'!$G$19</f>
        <v>1396.3293062600001</v>
      </c>
      <c r="G59" s="36">
        <f>SUMIFS(СВЦЭМ!$C$33:$C$776,СВЦЭМ!$A$33:$A$776,$A59,СВЦЭМ!$B$33:$B$776,G$47)+'СЕТ СН'!$G$9+СВЦЭМ!$D$10+'СЕТ СН'!$G$6-'СЕТ СН'!$G$19</f>
        <v>1375.03306187</v>
      </c>
      <c r="H59" s="36">
        <f>SUMIFS(СВЦЭМ!$C$33:$C$776,СВЦЭМ!$A$33:$A$776,$A59,СВЦЭМ!$B$33:$B$776,H$47)+'СЕТ СН'!$G$9+СВЦЭМ!$D$10+'СЕТ СН'!$G$6-'СЕТ СН'!$G$19</f>
        <v>1327.66077851</v>
      </c>
      <c r="I59" s="36">
        <f>SUMIFS(СВЦЭМ!$C$33:$C$776,СВЦЭМ!$A$33:$A$776,$A59,СВЦЭМ!$B$33:$B$776,I$47)+'СЕТ СН'!$G$9+СВЦЭМ!$D$10+'СЕТ СН'!$G$6-'СЕТ СН'!$G$19</f>
        <v>1268.8397362600001</v>
      </c>
      <c r="J59" s="36">
        <f>SUMIFS(СВЦЭМ!$C$33:$C$776,СВЦЭМ!$A$33:$A$776,$A59,СВЦЭМ!$B$33:$B$776,J$47)+'СЕТ СН'!$G$9+СВЦЭМ!$D$10+'СЕТ СН'!$G$6-'СЕТ СН'!$G$19</f>
        <v>1236.1058289600001</v>
      </c>
      <c r="K59" s="36">
        <f>SUMIFS(СВЦЭМ!$C$33:$C$776,СВЦЭМ!$A$33:$A$776,$A59,СВЦЭМ!$B$33:$B$776,K$47)+'СЕТ СН'!$G$9+СВЦЭМ!$D$10+'СЕТ СН'!$G$6-'СЕТ СН'!$G$19</f>
        <v>1235.99434924</v>
      </c>
      <c r="L59" s="36">
        <f>SUMIFS(СВЦЭМ!$C$33:$C$776,СВЦЭМ!$A$33:$A$776,$A59,СВЦЭМ!$B$33:$B$776,L$47)+'СЕТ СН'!$G$9+СВЦЭМ!$D$10+'СЕТ СН'!$G$6-'СЕТ СН'!$G$19</f>
        <v>1252.46048875</v>
      </c>
      <c r="M59" s="36">
        <f>SUMIFS(СВЦЭМ!$C$33:$C$776,СВЦЭМ!$A$33:$A$776,$A59,СВЦЭМ!$B$33:$B$776,M$47)+'СЕТ СН'!$G$9+СВЦЭМ!$D$10+'СЕТ СН'!$G$6-'СЕТ СН'!$G$19</f>
        <v>1244.1620573700002</v>
      </c>
      <c r="N59" s="36">
        <f>SUMIFS(СВЦЭМ!$C$33:$C$776,СВЦЭМ!$A$33:$A$776,$A59,СВЦЭМ!$B$33:$B$776,N$47)+'СЕТ СН'!$G$9+СВЦЭМ!$D$10+'СЕТ СН'!$G$6-'СЕТ СН'!$G$19</f>
        <v>1233.4338303600002</v>
      </c>
      <c r="O59" s="36">
        <f>SUMIFS(СВЦЭМ!$C$33:$C$776,СВЦЭМ!$A$33:$A$776,$A59,СВЦЭМ!$B$33:$B$776,O$47)+'СЕТ СН'!$G$9+СВЦЭМ!$D$10+'СЕТ СН'!$G$6-'СЕТ СН'!$G$19</f>
        <v>1231.6941967800001</v>
      </c>
      <c r="P59" s="36">
        <f>SUMIFS(СВЦЭМ!$C$33:$C$776,СВЦЭМ!$A$33:$A$776,$A59,СВЦЭМ!$B$33:$B$776,P$47)+'СЕТ СН'!$G$9+СВЦЭМ!$D$10+'СЕТ СН'!$G$6-'СЕТ СН'!$G$19</f>
        <v>1231.5123607200001</v>
      </c>
      <c r="Q59" s="36">
        <f>SUMIFS(СВЦЭМ!$C$33:$C$776,СВЦЭМ!$A$33:$A$776,$A59,СВЦЭМ!$B$33:$B$776,Q$47)+'СЕТ СН'!$G$9+СВЦЭМ!$D$10+'СЕТ СН'!$G$6-'СЕТ СН'!$G$19</f>
        <v>1226.90317568</v>
      </c>
      <c r="R59" s="36">
        <f>SUMIFS(СВЦЭМ!$C$33:$C$776,СВЦЭМ!$A$33:$A$776,$A59,СВЦЭМ!$B$33:$B$776,R$47)+'СЕТ СН'!$G$9+СВЦЭМ!$D$10+'СЕТ СН'!$G$6-'СЕТ СН'!$G$19</f>
        <v>1223.7329831400002</v>
      </c>
      <c r="S59" s="36">
        <f>SUMIFS(СВЦЭМ!$C$33:$C$776,СВЦЭМ!$A$33:$A$776,$A59,СВЦЭМ!$B$33:$B$776,S$47)+'СЕТ СН'!$G$9+СВЦЭМ!$D$10+'СЕТ СН'!$G$6-'СЕТ СН'!$G$19</f>
        <v>1221.81004282</v>
      </c>
      <c r="T59" s="36">
        <f>SUMIFS(СВЦЭМ!$C$33:$C$776,СВЦЭМ!$A$33:$A$776,$A59,СВЦЭМ!$B$33:$B$776,T$47)+'СЕТ СН'!$G$9+СВЦЭМ!$D$10+'СЕТ СН'!$G$6-'СЕТ СН'!$G$19</f>
        <v>1231.08248529</v>
      </c>
      <c r="U59" s="36">
        <f>SUMIFS(СВЦЭМ!$C$33:$C$776,СВЦЭМ!$A$33:$A$776,$A59,СВЦЭМ!$B$33:$B$776,U$47)+'СЕТ СН'!$G$9+СВЦЭМ!$D$10+'СЕТ СН'!$G$6-'СЕТ СН'!$G$19</f>
        <v>1251.2605382800002</v>
      </c>
      <c r="V59" s="36">
        <f>SUMIFS(СВЦЭМ!$C$33:$C$776,СВЦЭМ!$A$33:$A$776,$A59,СВЦЭМ!$B$33:$B$776,V$47)+'СЕТ СН'!$G$9+СВЦЭМ!$D$10+'СЕТ СН'!$G$6-'СЕТ СН'!$G$19</f>
        <v>1273.9819765500001</v>
      </c>
      <c r="W59" s="36">
        <f>SUMIFS(СВЦЭМ!$C$33:$C$776,СВЦЭМ!$A$33:$A$776,$A59,СВЦЭМ!$B$33:$B$776,W$47)+'СЕТ СН'!$G$9+СВЦЭМ!$D$10+'СЕТ СН'!$G$6-'СЕТ СН'!$G$19</f>
        <v>1253.13098328</v>
      </c>
      <c r="X59" s="36">
        <f>SUMIFS(СВЦЭМ!$C$33:$C$776,СВЦЭМ!$A$33:$A$776,$A59,СВЦЭМ!$B$33:$B$776,X$47)+'СЕТ СН'!$G$9+СВЦЭМ!$D$10+'СЕТ СН'!$G$6-'СЕТ СН'!$G$19</f>
        <v>1239.4994065200001</v>
      </c>
      <c r="Y59" s="36">
        <f>SUMIFS(СВЦЭМ!$C$33:$C$776,СВЦЭМ!$A$33:$A$776,$A59,СВЦЭМ!$B$33:$B$776,Y$47)+'СЕТ СН'!$G$9+СВЦЭМ!$D$10+'СЕТ СН'!$G$6-'СЕТ СН'!$G$19</f>
        <v>1284.80478838</v>
      </c>
    </row>
    <row r="60" spans="1:25" ht="15.75" x14ac:dyDescent="0.2">
      <c r="A60" s="35">
        <f t="shared" si="1"/>
        <v>43721</v>
      </c>
      <c r="B60" s="36">
        <f>SUMIFS(СВЦЭМ!$C$33:$C$776,СВЦЭМ!$A$33:$A$776,$A60,СВЦЭМ!$B$33:$B$776,B$47)+'СЕТ СН'!$G$9+СВЦЭМ!$D$10+'СЕТ СН'!$G$6-'СЕТ СН'!$G$19</f>
        <v>1291.62938364</v>
      </c>
      <c r="C60" s="36">
        <f>SUMIFS(СВЦЭМ!$C$33:$C$776,СВЦЭМ!$A$33:$A$776,$A60,СВЦЭМ!$B$33:$B$776,C$47)+'СЕТ СН'!$G$9+СВЦЭМ!$D$10+'СЕТ СН'!$G$6-'СЕТ СН'!$G$19</f>
        <v>1335.2814302500001</v>
      </c>
      <c r="D60" s="36">
        <f>SUMIFS(СВЦЭМ!$C$33:$C$776,СВЦЭМ!$A$33:$A$776,$A60,СВЦЭМ!$B$33:$B$776,D$47)+'СЕТ СН'!$G$9+СВЦЭМ!$D$10+'СЕТ СН'!$G$6-'СЕТ СН'!$G$19</f>
        <v>1347.6961464999999</v>
      </c>
      <c r="E60" s="36">
        <f>SUMIFS(СВЦЭМ!$C$33:$C$776,СВЦЭМ!$A$33:$A$776,$A60,СВЦЭМ!$B$33:$B$776,E$47)+'СЕТ СН'!$G$9+СВЦЭМ!$D$10+'СЕТ СН'!$G$6-'СЕТ СН'!$G$19</f>
        <v>1361.1163922000001</v>
      </c>
      <c r="F60" s="36">
        <f>SUMIFS(СВЦЭМ!$C$33:$C$776,СВЦЭМ!$A$33:$A$776,$A60,СВЦЭМ!$B$33:$B$776,F$47)+'СЕТ СН'!$G$9+СВЦЭМ!$D$10+'СЕТ СН'!$G$6-'СЕТ СН'!$G$19</f>
        <v>1361.9545254499999</v>
      </c>
      <c r="G60" s="36">
        <f>SUMIFS(СВЦЭМ!$C$33:$C$776,СВЦЭМ!$A$33:$A$776,$A60,СВЦЭМ!$B$33:$B$776,G$47)+'СЕТ СН'!$G$9+СВЦЭМ!$D$10+'СЕТ СН'!$G$6-'СЕТ СН'!$G$19</f>
        <v>1331.45963768</v>
      </c>
      <c r="H60" s="36">
        <f>SUMIFS(СВЦЭМ!$C$33:$C$776,СВЦЭМ!$A$33:$A$776,$A60,СВЦЭМ!$B$33:$B$776,H$47)+'СЕТ СН'!$G$9+СВЦЭМ!$D$10+'СЕТ СН'!$G$6-'СЕТ СН'!$G$19</f>
        <v>1290.3029297500002</v>
      </c>
      <c r="I60" s="36">
        <f>SUMIFS(СВЦЭМ!$C$33:$C$776,СВЦЭМ!$A$33:$A$776,$A60,СВЦЭМ!$B$33:$B$776,I$47)+'СЕТ СН'!$G$9+СВЦЭМ!$D$10+'СЕТ СН'!$G$6-'СЕТ СН'!$G$19</f>
        <v>1266.54331763</v>
      </c>
      <c r="J60" s="36">
        <f>SUMIFS(СВЦЭМ!$C$33:$C$776,СВЦЭМ!$A$33:$A$776,$A60,СВЦЭМ!$B$33:$B$776,J$47)+'СЕТ СН'!$G$9+СВЦЭМ!$D$10+'СЕТ СН'!$G$6-'СЕТ СН'!$G$19</f>
        <v>1255.5390908600002</v>
      </c>
      <c r="K60" s="36">
        <f>SUMIFS(СВЦЭМ!$C$33:$C$776,СВЦЭМ!$A$33:$A$776,$A60,СВЦЭМ!$B$33:$B$776,K$47)+'СЕТ СН'!$G$9+СВЦЭМ!$D$10+'СЕТ СН'!$G$6-'СЕТ СН'!$G$19</f>
        <v>1231.5000095300002</v>
      </c>
      <c r="L60" s="36">
        <f>SUMIFS(СВЦЭМ!$C$33:$C$776,СВЦЭМ!$A$33:$A$776,$A60,СВЦЭМ!$B$33:$B$776,L$47)+'СЕТ СН'!$G$9+СВЦЭМ!$D$10+'СЕТ СН'!$G$6-'СЕТ СН'!$G$19</f>
        <v>1224.58093659</v>
      </c>
      <c r="M60" s="36">
        <f>SUMIFS(СВЦЭМ!$C$33:$C$776,СВЦЭМ!$A$33:$A$776,$A60,СВЦЭМ!$B$33:$B$776,M$47)+'СЕТ СН'!$G$9+СВЦЭМ!$D$10+'СЕТ СН'!$G$6-'СЕТ СН'!$G$19</f>
        <v>1224.9350726299999</v>
      </c>
      <c r="N60" s="36">
        <f>SUMIFS(СВЦЭМ!$C$33:$C$776,СВЦЭМ!$A$33:$A$776,$A60,СВЦЭМ!$B$33:$B$776,N$47)+'СЕТ СН'!$G$9+СВЦЭМ!$D$10+'СЕТ СН'!$G$6-'СЕТ СН'!$G$19</f>
        <v>1239.8482512300002</v>
      </c>
      <c r="O60" s="36">
        <f>SUMIFS(СВЦЭМ!$C$33:$C$776,СВЦЭМ!$A$33:$A$776,$A60,СВЦЭМ!$B$33:$B$776,O$47)+'СЕТ СН'!$G$9+СВЦЭМ!$D$10+'СЕТ СН'!$G$6-'СЕТ СН'!$G$19</f>
        <v>1246.19175311</v>
      </c>
      <c r="P60" s="36">
        <f>SUMIFS(СВЦЭМ!$C$33:$C$776,СВЦЭМ!$A$33:$A$776,$A60,СВЦЭМ!$B$33:$B$776,P$47)+'СЕТ СН'!$G$9+СВЦЭМ!$D$10+'СЕТ СН'!$G$6-'СЕТ СН'!$G$19</f>
        <v>1245.8160995000001</v>
      </c>
      <c r="Q60" s="36">
        <f>SUMIFS(СВЦЭМ!$C$33:$C$776,СВЦЭМ!$A$33:$A$776,$A60,СВЦЭМ!$B$33:$B$776,Q$47)+'СЕТ СН'!$G$9+СВЦЭМ!$D$10+'СЕТ СН'!$G$6-'СЕТ СН'!$G$19</f>
        <v>1244.0453779700001</v>
      </c>
      <c r="R60" s="36">
        <f>SUMIFS(СВЦЭМ!$C$33:$C$776,СВЦЭМ!$A$33:$A$776,$A60,СВЦЭМ!$B$33:$B$776,R$47)+'СЕТ СН'!$G$9+СВЦЭМ!$D$10+'СЕТ СН'!$G$6-'СЕТ СН'!$G$19</f>
        <v>1215.26372431</v>
      </c>
      <c r="S60" s="36">
        <f>SUMIFS(СВЦЭМ!$C$33:$C$776,СВЦЭМ!$A$33:$A$776,$A60,СВЦЭМ!$B$33:$B$776,S$47)+'СЕТ СН'!$G$9+СВЦЭМ!$D$10+'СЕТ СН'!$G$6-'СЕТ СН'!$G$19</f>
        <v>1228.3825811000002</v>
      </c>
      <c r="T60" s="36">
        <f>SUMIFS(СВЦЭМ!$C$33:$C$776,СВЦЭМ!$A$33:$A$776,$A60,СВЦЭМ!$B$33:$B$776,T$47)+'СЕТ СН'!$G$9+СВЦЭМ!$D$10+'СЕТ СН'!$G$6-'СЕТ СН'!$G$19</f>
        <v>1249.9695244</v>
      </c>
      <c r="U60" s="36">
        <f>SUMIFS(СВЦЭМ!$C$33:$C$776,СВЦЭМ!$A$33:$A$776,$A60,СВЦЭМ!$B$33:$B$776,U$47)+'СЕТ СН'!$G$9+СВЦЭМ!$D$10+'СЕТ СН'!$G$6-'СЕТ СН'!$G$19</f>
        <v>1261.6001643899999</v>
      </c>
      <c r="V60" s="36">
        <f>SUMIFS(СВЦЭМ!$C$33:$C$776,СВЦЭМ!$A$33:$A$776,$A60,СВЦЭМ!$B$33:$B$776,V$47)+'СЕТ СН'!$G$9+СВЦЭМ!$D$10+'СЕТ СН'!$G$6-'СЕТ СН'!$G$19</f>
        <v>1217.7641026000001</v>
      </c>
      <c r="W60" s="36">
        <f>SUMIFS(СВЦЭМ!$C$33:$C$776,СВЦЭМ!$A$33:$A$776,$A60,СВЦЭМ!$B$33:$B$776,W$47)+'СЕТ СН'!$G$9+СВЦЭМ!$D$10+'СЕТ СН'!$G$6-'СЕТ СН'!$G$19</f>
        <v>1229.3643658200001</v>
      </c>
      <c r="X60" s="36">
        <f>SUMIFS(СВЦЭМ!$C$33:$C$776,СВЦЭМ!$A$33:$A$776,$A60,СВЦЭМ!$B$33:$B$776,X$47)+'СЕТ СН'!$G$9+СВЦЭМ!$D$10+'СЕТ СН'!$G$6-'СЕТ СН'!$G$19</f>
        <v>1204.26859416</v>
      </c>
      <c r="Y60" s="36">
        <f>SUMIFS(СВЦЭМ!$C$33:$C$776,СВЦЭМ!$A$33:$A$776,$A60,СВЦЭМ!$B$33:$B$776,Y$47)+'СЕТ СН'!$G$9+СВЦЭМ!$D$10+'СЕТ СН'!$G$6-'СЕТ СН'!$G$19</f>
        <v>1272.02135503</v>
      </c>
    </row>
    <row r="61" spans="1:25" ht="15.75" x14ac:dyDescent="0.2">
      <c r="A61" s="35">
        <f t="shared" si="1"/>
        <v>43722</v>
      </c>
      <c r="B61" s="36">
        <f>SUMIFS(СВЦЭМ!$C$33:$C$776,СВЦЭМ!$A$33:$A$776,$A61,СВЦЭМ!$B$33:$B$776,B$47)+'СЕТ СН'!$G$9+СВЦЭМ!$D$10+'СЕТ СН'!$G$6-'СЕТ СН'!$G$19</f>
        <v>1360.11646378</v>
      </c>
      <c r="C61" s="36">
        <f>SUMIFS(СВЦЭМ!$C$33:$C$776,СВЦЭМ!$A$33:$A$776,$A61,СВЦЭМ!$B$33:$B$776,C$47)+'СЕТ СН'!$G$9+СВЦЭМ!$D$10+'СЕТ СН'!$G$6-'СЕТ СН'!$G$19</f>
        <v>1360.03651038</v>
      </c>
      <c r="D61" s="36">
        <f>SUMIFS(СВЦЭМ!$C$33:$C$776,СВЦЭМ!$A$33:$A$776,$A61,СВЦЭМ!$B$33:$B$776,D$47)+'СЕТ СН'!$G$9+СВЦЭМ!$D$10+'СЕТ СН'!$G$6-'СЕТ СН'!$G$19</f>
        <v>1386.04746017</v>
      </c>
      <c r="E61" s="36">
        <f>SUMIFS(СВЦЭМ!$C$33:$C$776,СВЦЭМ!$A$33:$A$776,$A61,СВЦЭМ!$B$33:$B$776,E$47)+'СЕТ СН'!$G$9+СВЦЭМ!$D$10+'СЕТ СН'!$G$6-'СЕТ СН'!$G$19</f>
        <v>1395.438887</v>
      </c>
      <c r="F61" s="36">
        <f>SUMIFS(СВЦЭМ!$C$33:$C$776,СВЦЭМ!$A$33:$A$776,$A61,СВЦЭМ!$B$33:$B$776,F$47)+'СЕТ СН'!$G$9+СВЦЭМ!$D$10+'СЕТ СН'!$G$6-'СЕТ СН'!$G$19</f>
        <v>1400.3460415700001</v>
      </c>
      <c r="G61" s="36">
        <f>SUMIFS(СВЦЭМ!$C$33:$C$776,СВЦЭМ!$A$33:$A$776,$A61,СВЦЭМ!$B$33:$B$776,G$47)+'СЕТ СН'!$G$9+СВЦЭМ!$D$10+'СЕТ СН'!$G$6-'СЕТ СН'!$G$19</f>
        <v>1398.5137439300001</v>
      </c>
      <c r="H61" s="36">
        <f>SUMIFS(СВЦЭМ!$C$33:$C$776,СВЦЭМ!$A$33:$A$776,$A61,СВЦЭМ!$B$33:$B$776,H$47)+'СЕТ СН'!$G$9+СВЦЭМ!$D$10+'СЕТ СН'!$G$6-'СЕТ СН'!$G$19</f>
        <v>1375.37986047</v>
      </c>
      <c r="I61" s="36">
        <f>SUMIFS(СВЦЭМ!$C$33:$C$776,СВЦЭМ!$A$33:$A$776,$A61,СВЦЭМ!$B$33:$B$776,I$47)+'СЕТ СН'!$G$9+СВЦЭМ!$D$10+'СЕТ СН'!$G$6-'СЕТ СН'!$G$19</f>
        <v>1332.8186014500002</v>
      </c>
      <c r="J61" s="36">
        <f>SUMIFS(СВЦЭМ!$C$33:$C$776,СВЦЭМ!$A$33:$A$776,$A61,СВЦЭМ!$B$33:$B$776,J$47)+'СЕТ СН'!$G$9+СВЦЭМ!$D$10+'СЕТ СН'!$G$6-'СЕТ СН'!$G$19</f>
        <v>1269.93387067</v>
      </c>
      <c r="K61" s="36">
        <f>SUMIFS(СВЦЭМ!$C$33:$C$776,СВЦЭМ!$A$33:$A$776,$A61,СВЦЭМ!$B$33:$B$776,K$47)+'СЕТ СН'!$G$9+СВЦЭМ!$D$10+'СЕТ СН'!$G$6-'СЕТ СН'!$G$19</f>
        <v>1227.2710634800001</v>
      </c>
      <c r="L61" s="36">
        <f>SUMIFS(СВЦЭМ!$C$33:$C$776,СВЦЭМ!$A$33:$A$776,$A61,СВЦЭМ!$B$33:$B$776,L$47)+'СЕТ СН'!$G$9+СВЦЭМ!$D$10+'СЕТ СН'!$G$6-'СЕТ СН'!$G$19</f>
        <v>1208.2273763200001</v>
      </c>
      <c r="M61" s="36">
        <f>SUMIFS(СВЦЭМ!$C$33:$C$776,СВЦЭМ!$A$33:$A$776,$A61,СВЦЭМ!$B$33:$B$776,M$47)+'СЕТ СН'!$G$9+СВЦЭМ!$D$10+'СЕТ СН'!$G$6-'СЕТ СН'!$G$19</f>
        <v>1206.8104358000001</v>
      </c>
      <c r="N61" s="36">
        <f>SUMIFS(СВЦЭМ!$C$33:$C$776,СВЦЭМ!$A$33:$A$776,$A61,СВЦЭМ!$B$33:$B$776,N$47)+'СЕТ СН'!$G$9+СВЦЭМ!$D$10+'СЕТ СН'!$G$6-'СЕТ СН'!$G$19</f>
        <v>1208.2525194</v>
      </c>
      <c r="O61" s="36">
        <f>SUMIFS(СВЦЭМ!$C$33:$C$776,СВЦЭМ!$A$33:$A$776,$A61,СВЦЭМ!$B$33:$B$776,O$47)+'СЕТ СН'!$G$9+СВЦЭМ!$D$10+'СЕТ СН'!$G$6-'СЕТ СН'!$G$19</f>
        <v>1218.8094477200002</v>
      </c>
      <c r="P61" s="36">
        <f>SUMIFS(СВЦЭМ!$C$33:$C$776,СВЦЭМ!$A$33:$A$776,$A61,СВЦЭМ!$B$33:$B$776,P$47)+'СЕТ СН'!$G$9+СВЦЭМ!$D$10+'СЕТ СН'!$G$6-'СЕТ СН'!$G$19</f>
        <v>1236.7196221900001</v>
      </c>
      <c r="Q61" s="36">
        <f>SUMIFS(СВЦЭМ!$C$33:$C$776,СВЦЭМ!$A$33:$A$776,$A61,СВЦЭМ!$B$33:$B$776,Q$47)+'СЕТ СН'!$G$9+СВЦЭМ!$D$10+'СЕТ СН'!$G$6-'СЕТ СН'!$G$19</f>
        <v>1238.4465192600001</v>
      </c>
      <c r="R61" s="36">
        <f>SUMIFS(СВЦЭМ!$C$33:$C$776,СВЦЭМ!$A$33:$A$776,$A61,СВЦЭМ!$B$33:$B$776,R$47)+'СЕТ СН'!$G$9+СВЦЭМ!$D$10+'СЕТ СН'!$G$6-'СЕТ СН'!$G$19</f>
        <v>1202.9472806799999</v>
      </c>
      <c r="S61" s="36">
        <f>SUMIFS(СВЦЭМ!$C$33:$C$776,СВЦЭМ!$A$33:$A$776,$A61,СВЦЭМ!$B$33:$B$776,S$47)+'СЕТ СН'!$G$9+СВЦЭМ!$D$10+'СЕТ СН'!$G$6-'СЕТ СН'!$G$19</f>
        <v>1170.0260112200001</v>
      </c>
      <c r="T61" s="36">
        <f>SUMIFS(СВЦЭМ!$C$33:$C$776,СВЦЭМ!$A$33:$A$776,$A61,СВЦЭМ!$B$33:$B$776,T$47)+'СЕТ СН'!$G$9+СВЦЭМ!$D$10+'СЕТ СН'!$G$6-'СЕТ СН'!$G$19</f>
        <v>1172.7456465700002</v>
      </c>
      <c r="U61" s="36">
        <f>SUMIFS(СВЦЭМ!$C$33:$C$776,СВЦЭМ!$A$33:$A$776,$A61,СВЦЭМ!$B$33:$B$776,U$47)+'СЕТ СН'!$G$9+СВЦЭМ!$D$10+'СЕТ СН'!$G$6-'СЕТ СН'!$G$19</f>
        <v>1175.97582207</v>
      </c>
      <c r="V61" s="36">
        <f>SUMIFS(СВЦЭМ!$C$33:$C$776,СВЦЭМ!$A$33:$A$776,$A61,СВЦЭМ!$B$33:$B$776,V$47)+'СЕТ СН'!$G$9+СВЦЭМ!$D$10+'СЕТ СН'!$G$6-'СЕТ СН'!$G$19</f>
        <v>1194.33920257</v>
      </c>
      <c r="W61" s="36">
        <f>SUMIFS(СВЦЭМ!$C$33:$C$776,СВЦЭМ!$A$33:$A$776,$A61,СВЦЭМ!$B$33:$B$776,W$47)+'СЕТ СН'!$G$9+СВЦЭМ!$D$10+'СЕТ СН'!$G$6-'СЕТ СН'!$G$19</f>
        <v>1187.2041492000001</v>
      </c>
      <c r="X61" s="36">
        <f>SUMIFS(СВЦЭМ!$C$33:$C$776,СВЦЭМ!$A$33:$A$776,$A61,СВЦЭМ!$B$33:$B$776,X$47)+'СЕТ СН'!$G$9+СВЦЭМ!$D$10+'СЕТ СН'!$G$6-'СЕТ СН'!$G$19</f>
        <v>1155.8875083900002</v>
      </c>
      <c r="Y61" s="36">
        <f>SUMIFS(СВЦЭМ!$C$33:$C$776,СВЦЭМ!$A$33:$A$776,$A61,СВЦЭМ!$B$33:$B$776,Y$47)+'СЕТ СН'!$G$9+СВЦЭМ!$D$10+'СЕТ СН'!$G$6-'СЕТ СН'!$G$19</f>
        <v>1179.2318441699999</v>
      </c>
    </row>
    <row r="62" spans="1:25" ht="15.75" x14ac:dyDescent="0.2">
      <c r="A62" s="35">
        <f t="shared" si="1"/>
        <v>43723</v>
      </c>
      <c r="B62" s="36">
        <f>SUMIFS(СВЦЭМ!$C$33:$C$776,СВЦЭМ!$A$33:$A$776,$A62,СВЦЭМ!$B$33:$B$776,B$47)+'СЕТ СН'!$G$9+СВЦЭМ!$D$10+'СЕТ СН'!$G$6-'СЕТ СН'!$G$19</f>
        <v>1261.2508184799999</v>
      </c>
      <c r="C62" s="36">
        <f>SUMIFS(СВЦЭМ!$C$33:$C$776,СВЦЭМ!$A$33:$A$776,$A62,СВЦЭМ!$B$33:$B$776,C$47)+'СЕТ СН'!$G$9+СВЦЭМ!$D$10+'СЕТ СН'!$G$6-'СЕТ СН'!$G$19</f>
        <v>1298.2758638300002</v>
      </c>
      <c r="D62" s="36">
        <f>SUMIFS(СВЦЭМ!$C$33:$C$776,СВЦЭМ!$A$33:$A$776,$A62,СВЦЭМ!$B$33:$B$776,D$47)+'СЕТ СН'!$G$9+СВЦЭМ!$D$10+'СЕТ СН'!$G$6-'СЕТ СН'!$G$19</f>
        <v>1322.0030400099999</v>
      </c>
      <c r="E62" s="36">
        <f>SUMIFS(СВЦЭМ!$C$33:$C$776,СВЦЭМ!$A$33:$A$776,$A62,СВЦЭМ!$B$33:$B$776,E$47)+'СЕТ СН'!$G$9+СВЦЭМ!$D$10+'СЕТ СН'!$G$6-'СЕТ СН'!$G$19</f>
        <v>1332.3013328400002</v>
      </c>
      <c r="F62" s="36">
        <f>SUMIFS(СВЦЭМ!$C$33:$C$776,СВЦЭМ!$A$33:$A$776,$A62,СВЦЭМ!$B$33:$B$776,F$47)+'СЕТ СН'!$G$9+СВЦЭМ!$D$10+'СЕТ СН'!$G$6-'СЕТ СН'!$G$19</f>
        <v>1334.87447763</v>
      </c>
      <c r="G62" s="36">
        <f>SUMIFS(СВЦЭМ!$C$33:$C$776,СВЦЭМ!$A$33:$A$776,$A62,СВЦЭМ!$B$33:$B$776,G$47)+'СЕТ СН'!$G$9+СВЦЭМ!$D$10+'СЕТ СН'!$G$6-'СЕТ СН'!$G$19</f>
        <v>1329.4100786700001</v>
      </c>
      <c r="H62" s="36">
        <f>SUMIFS(СВЦЭМ!$C$33:$C$776,СВЦЭМ!$A$33:$A$776,$A62,СВЦЭМ!$B$33:$B$776,H$47)+'СЕТ СН'!$G$9+СВЦЭМ!$D$10+'СЕТ СН'!$G$6-'СЕТ СН'!$G$19</f>
        <v>1309.7515207800002</v>
      </c>
      <c r="I62" s="36">
        <f>SUMIFS(СВЦЭМ!$C$33:$C$776,СВЦЭМ!$A$33:$A$776,$A62,СВЦЭМ!$B$33:$B$776,I$47)+'СЕТ СН'!$G$9+СВЦЭМ!$D$10+'СЕТ СН'!$G$6-'СЕТ СН'!$G$19</f>
        <v>1281.60122978</v>
      </c>
      <c r="J62" s="36">
        <f>SUMIFS(СВЦЭМ!$C$33:$C$776,СВЦЭМ!$A$33:$A$776,$A62,СВЦЭМ!$B$33:$B$776,J$47)+'СЕТ СН'!$G$9+СВЦЭМ!$D$10+'СЕТ СН'!$G$6-'СЕТ СН'!$G$19</f>
        <v>1231.72949541</v>
      </c>
      <c r="K62" s="36">
        <f>SUMIFS(СВЦЭМ!$C$33:$C$776,СВЦЭМ!$A$33:$A$776,$A62,СВЦЭМ!$B$33:$B$776,K$47)+'СЕТ СН'!$G$9+СВЦЭМ!$D$10+'СЕТ СН'!$G$6-'СЕТ СН'!$G$19</f>
        <v>1205.5214998599999</v>
      </c>
      <c r="L62" s="36">
        <f>SUMIFS(СВЦЭМ!$C$33:$C$776,СВЦЭМ!$A$33:$A$776,$A62,СВЦЭМ!$B$33:$B$776,L$47)+'СЕТ СН'!$G$9+СВЦЭМ!$D$10+'СЕТ СН'!$G$6-'СЕТ СН'!$G$19</f>
        <v>1217.5429893600001</v>
      </c>
      <c r="M62" s="36">
        <f>SUMIFS(СВЦЭМ!$C$33:$C$776,СВЦЭМ!$A$33:$A$776,$A62,СВЦЭМ!$B$33:$B$776,M$47)+'СЕТ СН'!$G$9+СВЦЭМ!$D$10+'СЕТ СН'!$G$6-'СЕТ СН'!$G$19</f>
        <v>1209.5998041900002</v>
      </c>
      <c r="N62" s="36">
        <f>SUMIFS(СВЦЭМ!$C$33:$C$776,СВЦЭМ!$A$33:$A$776,$A62,СВЦЭМ!$B$33:$B$776,N$47)+'СЕТ СН'!$G$9+СВЦЭМ!$D$10+'СЕТ СН'!$G$6-'СЕТ СН'!$G$19</f>
        <v>1203.26164879</v>
      </c>
      <c r="O62" s="36">
        <f>SUMIFS(СВЦЭМ!$C$33:$C$776,СВЦЭМ!$A$33:$A$776,$A62,СВЦЭМ!$B$33:$B$776,O$47)+'СЕТ СН'!$G$9+СВЦЭМ!$D$10+'СЕТ СН'!$G$6-'СЕТ СН'!$G$19</f>
        <v>1210.8594997</v>
      </c>
      <c r="P62" s="36">
        <f>SUMIFS(СВЦЭМ!$C$33:$C$776,СВЦЭМ!$A$33:$A$776,$A62,СВЦЭМ!$B$33:$B$776,P$47)+'СЕТ СН'!$G$9+СВЦЭМ!$D$10+'СЕТ СН'!$G$6-'СЕТ СН'!$G$19</f>
        <v>1216.0711921300001</v>
      </c>
      <c r="Q62" s="36">
        <f>SUMIFS(СВЦЭМ!$C$33:$C$776,СВЦЭМ!$A$33:$A$776,$A62,СВЦЭМ!$B$33:$B$776,Q$47)+'СЕТ СН'!$G$9+СВЦЭМ!$D$10+'СЕТ СН'!$G$6-'СЕТ СН'!$G$19</f>
        <v>1222.5770664900001</v>
      </c>
      <c r="R62" s="36">
        <f>SUMIFS(СВЦЭМ!$C$33:$C$776,СВЦЭМ!$A$33:$A$776,$A62,СВЦЭМ!$B$33:$B$776,R$47)+'СЕТ СН'!$G$9+СВЦЭМ!$D$10+'СЕТ СН'!$G$6-'СЕТ СН'!$G$19</f>
        <v>1176.17853472</v>
      </c>
      <c r="S62" s="36">
        <f>SUMIFS(СВЦЭМ!$C$33:$C$776,СВЦЭМ!$A$33:$A$776,$A62,СВЦЭМ!$B$33:$B$776,S$47)+'СЕТ СН'!$G$9+СВЦЭМ!$D$10+'СЕТ СН'!$G$6-'СЕТ СН'!$G$19</f>
        <v>1163.7877150500001</v>
      </c>
      <c r="T62" s="36">
        <f>SUMIFS(СВЦЭМ!$C$33:$C$776,СВЦЭМ!$A$33:$A$776,$A62,СВЦЭМ!$B$33:$B$776,T$47)+'СЕТ СН'!$G$9+СВЦЭМ!$D$10+'СЕТ СН'!$G$6-'СЕТ СН'!$G$19</f>
        <v>1172.5620478599999</v>
      </c>
      <c r="U62" s="36">
        <f>SUMIFS(СВЦЭМ!$C$33:$C$776,СВЦЭМ!$A$33:$A$776,$A62,СВЦЭМ!$B$33:$B$776,U$47)+'СЕТ СН'!$G$9+СВЦЭМ!$D$10+'СЕТ СН'!$G$6-'СЕТ СН'!$G$19</f>
        <v>1189.2317747900001</v>
      </c>
      <c r="V62" s="36">
        <f>SUMIFS(СВЦЭМ!$C$33:$C$776,СВЦЭМ!$A$33:$A$776,$A62,СВЦЭМ!$B$33:$B$776,V$47)+'СЕТ СН'!$G$9+СВЦЭМ!$D$10+'СЕТ СН'!$G$6-'СЕТ СН'!$G$19</f>
        <v>1213.0992642000001</v>
      </c>
      <c r="W62" s="36">
        <f>SUMIFS(СВЦЭМ!$C$33:$C$776,СВЦЭМ!$A$33:$A$776,$A62,СВЦЭМ!$B$33:$B$776,W$47)+'СЕТ СН'!$G$9+СВЦЭМ!$D$10+'СЕТ СН'!$G$6-'СЕТ СН'!$G$19</f>
        <v>1202.81799198</v>
      </c>
      <c r="X62" s="36">
        <f>SUMIFS(СВЦЭМ!$C$33:$C$776,СВЦЭМ!$A$33:$A$776,$A62,СВЦЭМ!$B$33:$B$776,X$47)+'СЕТ СН'!$G$9+СВЦЭМ!$D$10+'СЕТ СН'!$G$6-'СЕТ СН'!$G$19</f>
        <v>1162.4667778100002</v>
      </c>
      <c r="Y62" s="36">
        <f>SUMIFS(СВЦЭМ!$C$33:$C$776,СВЦЭМ!$A$33:$A$776,$A62,СВЦЭМ!$B$33:$B$776,Y$47)+'СЕТ СН'!$G$9+СВЦЭМ!$D$10+'СЕТ СН'!$G$6-'СЕТ СН'!$G$19</f>
        <v>1210.31819096</v>
      </c>
    </row>
    <row r="63" spans="1:25" ht="15.75" x14ac:dyDescent="0.2">
      <c r="A63" s="35">
        <f t="shared" si="1"/>
        <v>43724</v>
      </c>
      <c r="B63" s="36">
        <f>SUMIFS(СВЦЭМ!$C$33:$C$776,СВЦЭМ!$A$33:$A$776,$A63,СВЦЭМ!$B$33:$B$776,B$47)+'СЕТ СН'!$G$9+СВЦЭМ!$D$10+'СЕТ СН'!$G$6-'СЕТ СН'!$G$19</f>
        <v>1299.6601649500001</v>
      </c>
      <c r="C63" s="36">
        <f>SUMIFS(СВЦЭМ!$C$33:$C$776,СВЦЭМ!$A$33:$A$776,$A63,СВЦЭМ!$B$33:$B$776,C$47)+'СЕТ СН'!$G$9+СВЦЭМ!$D$10+'СЕТ СН'!$G$6-'СЕТ СН'!$G$19</f>
        <v>1335.3172836000001</v>
      </c>
      <c r="D63" s="36">
        <f>SUMIFS(СВЦЭМ!$C$33:$C$776,СВЦЭМ!$A$33:$A$776,$A63,СВЦЭМ!$B$33:$B$776,D$47)+'СЕТ СН'!$G$9+СВЦЭМ!$D$10+'СЕТ СН'!$G$6-'СЕТ СН'!$G$19</f>
        <v>1353.7300792200001</v>
      </c>
      <c r="E63" s="36">
        <f>SUMIFS(СВЦЭМ!$C$33:$C$776,СВЦЭМ!$A$33:$A$776,$A63,СВЦЭМ!$B$33:$B$776,E$47)+'СЕТ СН'!$G$9+СВЦЭМ!$D$10+'СЕТ СН'!$G$6-'СЕТ СН'!$G$19</f>
        <v>1359.1196090100002</v>
      </c>
      <c r="F63" s="36">
        <f>SUMIFS(СВЦЭМ!$C$33:$C$776,СВЦЭМ!$A$33:$A$776,$A63,СВЦЭМ!$B$33:$B$776,F$47)+'СЕТ СН'!$G$9+СВЦЭМ!$D$10+'СЕТ СН'!$G$6-'СЕТ СН'!$G$19</f>
        <v>1360.96615178</v>
      </c>
      <c r="G63" s="36">
        <f>SUMIFS(СВЦЭМ!$C$33:$C$776,СВЦЭМ!$A$33:$A$776,$A63,СВЦЭМ!$B$33:$B$776,G$47)+'СЕТ СН'!$G$9+СВЦЭМ!$D$10+'СЕТ СН'!$G$6-'СЕТ СН'!$G$19</f>
        <v>1358.34013239</v>
      </c>
      <c r="H63" s="36">
        <f>SUMIFS(СВЦЭМ!$C$33:$C$776,СВЦЭМ!$A$33:$A$776,$A63,СВЦЭМ!$B$33:$B$776,H$47)+'СЕТ СН'!$G$9+СВЦЭМ!$D$10+'СЕТ СН'!$G$6-'СЕТ СН'!$G$19</f>
        <v>1315.41452813</v>
      </c>
      <c r="I63" s="36">
        <f>SUMIFS(СВЦЭМ!$C$33:$C$776,СВЦЭМ!$A$33:$A$776,$A63,СВЦЭМ!$B$33:$B$776,I$47)+'СЕТ СН'!$G$9+СВЦЭМ!$D$10+'СЕТ СН'!$G$6-'СЕТ СН'!$G$19</f>
        <v>1269.6058446400002</v>
      </c>
      <c r="J63" s="36">
        <f>SUMIFS(СВЦЭМ!$C$33:$C$776,СВЦЭМ!$A$33:$A$776,$A63,СВЦЭМ!$B$33:$B$776,J$47)+'СЕТ СН'!$G$9+СВЦЭМ!$D$10+'СЕТ СН'!$G$6-'СЕТ СН'!$G$19</f>
        <v>1255.6853789900001</v>
      </c>
      <c r="K63" s="36">
        <f>SUMIFS(СВЦЭМ!$C$33:$C$776,СВЦЭМ!$A$33:$A$776,$A63,СВЦЭМ!$B$33:$B$776,K$47)+'СЕТ СН'!$G$9+СВЦЭМ!$D$10+'СЕТ СН'!$G$6-'СЕТ СН'!$G$19</f>
        <v>1268.6109451100001</v>
      </c>
      <c r="L63" s="36">
        <f>SUMIFS(СВЦЭМ!$C$33:$C$776,СВЦЭМ!$A$33:$A$776,$A63,СВЦЭМ!$B$33:$B$776,L$47)+'СЕТ СН'!$G$9+СВЦЭМ!$D$10+'СЕТ СН'!$G$6-'СЕТ СН'!$G$19</f>
        <v>1268.26226552</v>
      </c>
      <c r="M63" s="36">
        <f>SUMIFS(СВЦЭМ!$C$33:$C$776,СВЦЭМ!$A$33:$A$776,$A63,СВЦЭМ!$B$33:$B$776,M$47)+'СЕТ СН'!$G$9+СВЦЭМ!$D$10+'СЕТ СН'!$G$6-'СЕТ СН'!$G$19</f>
        <v>1254.41393234</v>
      </c>
      <c r="N63" s="36">
        <f>SUMIFS(СВЦЭМ!$C$33:$C$776,СВЦЭМ!$A$33:$A$776,$A63,СВЦЭМ!$B$33:$B$776,N$47)+'СЕТ СН'!$G$9+СВЦЭМ!$D$10+'СЕТ СН'!$G$6-'СЕТ СН'!$G$19</f>
        <v>1247.7067957500001</v>
      </c>
      <c r="O63" s="36">
        <f>SUMIFS(СВЦЭМ!$C$33:$C$776,СВЦЭМ!$A$33:$A$776,$A63,СВЦЭМ!$B$33:$B$776,O$47)+'СЕТ СН'!$G$9+СВЦЭМ!$D$10+'СЕТ СН'!$G$6-'СЕТ СН'!$G$19</f>
        <v>1248.74443395</v>
      </c>
      <c r="P63" s="36">
        <f>SUMIFS(СВЦЭМ!$C$33:$C$776,СВЦЭМ!$A$33:$A$776,$A63,СВЦЭМ!$B$33:$B$776,P$47)+'СЕТ СН'!$G$9+СВЦЭМ!$D$10+'СЕТ СН'!$G$6-'СЕТ СН'!$G$19</f>
        <v>1253.24606199</v>
      </c>
      <c r="Q63" s="36">
        <f>SUMIFS(СВЦЭМ!$C$33:$C$776,СВЦЭМ!$A$33:$A$776,$A63,СВЦЭМ!$B$33:$B$776,Q$47)+'СЕТ СН'!$G$9+СВЦЭМ!$D$10+'СЕТ СН'!$G$6-'СЕТ СН'!$G$19</f>
        <v>1255.0008437199999</v>
      </c>
      <c r="R63" s="36">
        <f>SUMIFS(СВЦЭМ!$C$33:$C$776,СВЦЭМ!$A$33:$A$776,$A63,СВЦЭМ!$B$33:$B$776,R$47)+'СЕТ СН'!$G$9+СВЦЭМ!$D$10+'СЕТ СН'!$G$6-'СЕТ СН'!$G$19</f>
        <v>1217.9517854600001</v>
      </c>
      <c r="S63" s="36">
        <f>SUMIFS(СВЦЭМ!$C$33:$C$776,СВЦЭМ!$A$33:$A$776,$A63,СВЦЭМ!$B$33:$B$776,S$47)+'СЕТ СН'!$G$9+СВЦЭМ!$D$10+'СЕТ СН'!$G$6-'СЕТ СН'!$G$19</f>
        <v>1218.7899363900001</v>
      </c>
      <c r="T63" s="36">
        <f>SUMIFS(СВЦЭМ!$C$33:$C$776,СВЦЭМ!$A$33:$A$776,$A63,СВЦЭМ!$B$33:$B$776,T$47)+'СЕТ СН'!$G$9+СВЦЭМ!$D$10+'СЕТ СН'!$G$6-'СЕТ СН'!$G$19</f>
        <v>1222.22392629</v>
      </c>
      <c r="U63" s="36">
        <f>SUMIFS(СВЦЭМ!$C$33:$C$776,СВЦЭМ!$A$33:$A$776,$A63,СВЦЭМ!$B$33:$B$776,U$47)+'СЕТ СН'!$G$9+СВЦЭМ!$D$10+'СЕТ СН'!$G$6-'СЕТ СН'!$G$19</f>
        <v>1248.42423401</v>
      </c>
      <c r="V63" s="36">
        <f>SUMIFS(СВЦЭМ!$C$33:$C$776,СВЦЭМ!$A$33:$A$776,$A63,СВЦЭМ!$B$33:$B$776,V$47)+'СЕТ СН'!$G$9+СВЦЭМ!$D$10+'СЕТ СН'!$G$6-'СЕТ СН'!$G$19</f>
        <v>1266.8764838300001</v>
      </c>
      <c r="W63" s="36">
        <f>SUMIFS(СВЦЭМ!$C$33:$C$776,СВЦЭМ!$A$33:$A$776,$A63,СВЦЭМ!$B$33:$B$776,W$47)+'СЕТ СН'!$G$9+СВЦЭМ!$D$10+'СЕТ СН'!$G$6-'СЕТ СН'!$G$19</f>
        <v>1259.8842154700001</v>
      </c>
      <c r="X63" s="36">
        <f>SUMIFS(СВЦЭМ!$C$33:$C$776,СВЦЭМ!$A$33:$A$776,$A63,СВЦЭМ!$B$33:$B$776,X$47)+'СЕТ СН'!$G$9+СВЦЭМ!$D$10+'СЕТ СН'!$G$6-'СЕТ СН'!$G$19</f>
        <v>1223.53162421</v>
      </c>
      <c r="Y63" s="36">
        <f>SUMIFS(СВЦЭМ!$C$33:$C$776,СВЦЭМ!$A$33:$A$776,$A63,СВЦЭМ!$B$33:$B$776,Y$47)+'СЕТ СН'!$G$9+СВЦЭМ!$D$10+'СЕТ СН'!$G$6-'СЕТ СН'!$G$19</f>
        <v>1176.79554104</v>
      </c>
    </row>
    <row r="64" spans="1:25" ht="15.75" x14ac:dyDescent="0.2">
      <c r="A64" s="35">
        <f t="shared" si="1"/>
        <v>43725</v>
      </c>
      <c r="B64" s="36">
        <f>SUMIFS(СВЦЭМ!$C$33:$C$776,СВЦЭМ!$A$33:$A$776,$A64,СВЦЭМ!$B$33:$B$776,B$47)+'СЕТ СН'!$G$9+СВЦЭМ!$D$10+'СЕТ СН'!$G$6-'СЕТ СН'!$G$19</f>
        <v>1224.2258296700002</v>
      </c>
      <c r="C64" s="36">
        <f>SUMIFS(СВЦЭМ!$C$33:$C$776,СВЦЭМ!$A$33:$A$776,$A64,СВЦЭМ!$B$33:$B$776,C$47)+'СЕТ СН'!$G$9+СВЦЭМ!$D$10+'СЕТ СН'!$G$6-'СЕТ СН'!$G$19</f>
        <v>1247.9300467800001</v>
      </c>
      <c r="D64" s="36">
        <f>SUMIFS(СВЦЭМ!$C$33:$C$776,СВЦЭМ!$A$33:$A$776,$A64,СВЦЭМ!$B$33:$B$776,D$47)+'СЕТ СН'!$G$9+СВЦЭМ!$D$10+'СЕТ СН'!$G$6-'СЕТ СН'!$G$19</f>
        <v>1251.86624317</v>
      </c>
      <c r="E64" s="36">
        <f>SUMIFS(СВЦЭМ!$C$33:$C$776,СВЦЭМ!$A$33:$A$776,$A64,СВЦЭМ!$B$33:$B$776,E$47)+'СЕТ СН'!$G$9+СВЦЭМ!$D$10+'СЕТ СН'!$G$6-'СЕТ СН'!$G$19</f>
        <v>1259.5567121200002</v>
      </c>
      <c r="F64" s="36">
        <f>SUMIFS(СВЦЭМ!$C$33:$C$776,СВЦЭМ!$A$33:$A$776,$A64,СВЦЭМ!$B$33:$B$776,F$47)+'СЕТ СН'!$G$9+СВЦЭМ!$D$10+'СЕТ СН'!$G$6-'СЕТ СН'!$G$19</f>
        <v>1269.04916177</v>
      </c>
      <c r="G64" s="36">
        <f>SUMIFS(СВЦЭМ!$C$33:$C$776,СВЦЭМ!$A$33:$A$776,$A64,СВЦЭМ!$B$33:$B$776,G$47)+'СЕТ СН'!$G$9+СВЦЭМ!$D$10+'СЕТ СН'!$G$6-'СЕТ СН'!$G$19</f>
        <v>1258.5259405100001</v>
      </c>
      <c r="H64" s="36">
        <f>SUMIFS(СВЦЭМ!$C$33:$C$776,СВЦЭМ!$A$33:$A$776,$A64,СВЦЭМ!$B$33:$B$776,H$47)+'СЕТ СН'!$G$9+СВЦЭМ!$D$10+'СЕТ СН'!$G$6-'СЕТ СН'!$G$19</f>
        <v>1220.1234273</v>
      </c>
      <c r="I64" s="36">
        <f>SUMIFS(СВЦЭМ!$C$33:$C$776,СВЦЭМ!$A$33:$A$776,$A64,СВЦЭМ!$B$33:$B$776,I$47)+'СЕТ СН'!$G$9+СВЦЭМ!$D$10+'СЕТ СН'!$G$6-'СЕТ СН'!$G$19</f>
        <v>1236.2378879</v>
      </c>
      <c r="J64" s="36">
        <f>SUMIFS(СВЦЭМ!$C$33:$C$776,СВЦЭМ!$A$33:$A$776,$A64,СВЦЭМ!$B$33:$B$776,J$47)+'СЕТ СН'!$G$9+СВЦЭМ!$D$10+'СЕТ СН'!$G$6-'СЕТ СН'!$G$19</f>
        <v>1253.5012114000001</v>
      </c>
      <c r="K64" s="36">
        <f>SUMIFS(СВЦЭМ!$C$33:$C$776,СВЦЭМ!$A$33:$A$776,$A64,СВЦЭМ!$B$33:$B$776,K$47)+'СЕТ СН'!$G$9+СВЦЭМ!$D$10+'СЕТ СН'!$G$6-'СЕТ СН'!$G$19</f>
        <v>1259.2350991799999</v>
      </c>
      <c r="L64" s="36">
        <f>SUMIFS(СВЦЭМ!$C$33:$C$776,СВЦЭМ!$A$33:$A$776,$A64,СВЦЭМ!$B$33:$B$776,L$47)+'СЕТ СН'!$G$9+СВЦЭМ!$D$10+'СЕТ СН'!$G$6-'СЕТ СН'!$G$19</f>
        <v>1249.03243709</v>
      </c>
      <c r="M64" s="36">
        <f>SUMIFS(СВЦЭМ!$C$33:$C$776,СВЦЭМ!$A$33:$A$776,$A64,СВЦЭМ!$B$33:$B$776,M$47)+'СЕТ СН'!$G$9+СВЦЭМ!$D$10+'СЕТ СН'!$G$6-'СЕТ СН'!$G$19</f>
        <v>1249.71366074</v>
      </c>
      <c r="N64" s="36">
        <f>SUMIFS(СВЦЭМ!$C$33:$C$776,СВЦЭМ!$A$33:$A$776,$A64,СВЦЭМ!$B$33:$B$776,N$47)+'СЕТ СН'!$G$9+СВЦЭМ!$D$10+'СЕТ СН'!$G$6-'СЕТ СН'!$G$19</f>
        <v>1257.46194681</v>
      </c>
      <c r="O64" s="36">
        <f>SUMIFS(СВЦЭМ!$C$33:$C$776,СВЦЭМ!$A$33:$A$776,$A64,СВЦЭМ!$B$33:$B$776,O$47)+'СЕТ СН'!$G$9+СВЦЭМ!$D$10+'СЕТ СН'!$G$6-'СЕТ СН'!$G$19</f>
        <v>1264.9653349300002</v>
      </c>
      <c r="P64" s="36">
        <f>SUMIFS(СВЦЭМ!$C$33:$C$776,СВЦЭМ!$A$33:$A$776,$A64,СВЦЭМ!$B$33:$B$776,P$47)+'СЕТ СН'!$G$9+СВЦЭМ!$D$10+'СЕТ СН'!$G$6-'СЕТ СН'!$G$19</f>
        <v>1271.2957863400002</v>
      </c>
      <c r="Q64" s="36">
        <f>SUMIFS(СВЦЭМ!$C$33:$C$776,СВЦЭМ!$A$33:$A$776,$A64,СВЦЭМ!$B$33:$B$776,Q$47)+'СЕТ СН'!$G$9+СВЦЭМ!$D$10+'СЕТ СН'!$G$6-'СЕТ СН'!$G$19</f>
        <v>1270.4779727300001</v>
      </c>
      <c r="R64" s="36">
        <f>SUMIFS(СВЦЭМ!$C$33:$C$776,СВЦЭМ!$A$33:$A$776,$A64,СВЦЭМ!$B$33:$B$776,R$47)+'СЕТ СН'!$G$9+СВЦЭМ!$D$10+'СЕТ СН'!$G$6-'СЕТ СН'!$G$19</f>
        <v>1221.03568337</v>
      </c>
      <c r="S64" s="36">
        <f>SUMIFS(СВЦЭМ!$C$33:$C$776,СВЦЭМ!$A$33:$A$776,$A64,СВЦЭМ!$B$33:$B$776,S$47)+'СЕТ СН'!$G$9+СВЦЭМ!$D$10+'СЕТ СН'!$G$6-'СЕТ СН'!$G$19</f>
        <v>1180.5563254000001</v>
      </c>
      <c r="T64" s="36">
        <f>SUMIFS(СВЦЭМ!$C$33:$C$776,СВЦЭМ!$A$33:$A$776,$A64,СВЦЭМ!$B$33:$B$776,T$47)+'СЕТ СН'!$G$9+СВЦЭМ!$D$10+'СЕТ СН'!$G$6-'СЕТ СН'!$G$19</f>
        <v>1173.9617112300002</v>
      </c>
      <c r="U64" s="36">
        <f>SUMIFS(СВЦЭМ!$C$33:$C$776,СВЦЭМ!$A$33:$A$776,$A64,СВЦЭМ!$B$33:$B$776,U$47)+'СЕТ СН'!$G$9+СВЦЭМ!$D$10+'СЕТ СН'!$G$6-'СЕТ СН'!$G$19</f>
        <v>1182.0208878100002</v>
      </c>
      <c r="V64" s="36">
        <f>SUMIFS(СВЦЭМ!$C$33:$C$776,СВЦЭМ!$A$33:$A$776,$A64,СВЦЭМ!$B$33:$B$776,V$47)+'СЕТ СН'!$G$9+СВЦЭМ!$D$10+'СЕТ СН'!$G$6-'СЕТ СН'!$G$19</f>
        <v>1187.53597223</v>
      </c>
      <c r="W64" s="36">
        <f>SUMIFS(СВЦЭМ!$C$33:$C$776,СВЦЭМ!$A$33:$A$776,$A64,СВЦЭМ!$B$33:$B$776,W$47)+'СЕТ СН'!$G$9+СВЦЭМ!$D$10+'СЕТ СН'!$G$6-'СЕТ СН'!$G$19</f>
        <v>1169.6643621799999</v>
      </c>
      <c r="X64" s="36">
        <f>SUMIFS(СВЦЭМ!$C$33:$C$776,СВЦЭМ!$A$33:$A$776,$A64,СВЦЭМ!$B$33:$B$776,X$47)+'СЕТ СН'!$G$9+СВЦЭМ!$D$10+'СЕТ СН'!$G$6-'СЕТ СН'!$G$19</f>
        <v>1184.6444126199999</v>
      </c>
      <c r="Y64" s="36">
        <f>SUMIFS(СВЦЭМ!$C$33:$C$776,СВЦЭМ!$A$33:$A$776,$A64,СВЦЭМ!$B$33:$B$776,Y$47)+'СЕТ СН'!$G$9+СВЦЭМ!$D$10+'СЕТ СН'!$G$6-'СЕТ СН'!$G$19</f>
        <v>1267.2059674300001</v>
      </c>
    </row>
    <row r="65" spans="1:27" ht="15.75" x14ac:dyDescent="0.2">
      <c r="A65" s="35">
        <f t="shared" si="1"/>
        <v>43726</v>
      </c>
      <c r="B65" s="36">
        <f>SUMIFS(СВЦЭМ!$C$33:$C$776,СВЦЭМ!$A$33:$A$776,$A65,СВЦЭМ!$B$33:$B$776,B$47)+'СЕТ СН'!$G$9+СВЦЭМ!$D$10+'СЕТ СН'!$G$6-'СЕТ СН'!$G$19</f>
        <v>1310.8357599400001</v>
      </c>
      <c r="C65" s="36">
        <f>SUMIFS(СВЦЭМ!$C$33:$C$776,СВЦЭМ!$A$33:$A$776,$A65,СВЦЭМ!$B$33:$B$776,C$47)+'СЕТ СН'!$G$9+СВЦЭМ!$D$10+'СЕТ СН'!$G$6-'СЕТ СН'!$G$19</f>
        <v>1313.6968660800001</v>
      </c>
      <c r="D65" s="36">
        <f>SUMIFS(СВЦЭМ!$C$33:$C$776,СВЦЭМ!$A$33:$A$776,$A65,СВЦЭМ!$B$33:$B$776,D$47)+'СЕТ СН'!$G$9+СВЦЭМ!$D$10+'СЕТ СН'!$G$6-'СЕТ СН'!$G$19</f>
        <v>1320.6782687499999</v>
      </c>
      <c r="E65" s="36">
        <f>SUMIFS(СВЦЭМ!$C$33:$C$776,СВЦЭМ!$A$33:$A$776,$A65,СВЦЭМ!$B$33:$B$776,E$47)+'СЕТ СН'!$G$9+СВЦЭМ!$D$10+'СЕТ СН'!$G$6-'СЕТ СН'!$G$19</f>
        <v>1326.8955582799999</v>
      </c>
      <c r="F65" s="36">
        <f>SUMIFS(СВЦЭМ!$C$33:$C$776,СВЦЭМ!$A$33:$A$776,$A65,СВЦЭМ!$B$33:$B$776,F$47)+'СЕТ СН'!$G$9+СВЦЭМ!$D$10+'СЕТ СН'!$G$6-'СЕТ СН'!$G$19</f>
        <v>1327.3172919600001</v>
      </c>
      <c r="G65" s="36">
        <f>SUMIFS(СВЦЭМ!$C$33:$C$776,СВЦЭМ!$A$33:$A$776,$A65,СВЦЭМ!$B$33:$B$776,G$47)+'СЕТ СН'!$G$9+СВЦЭМ!$D$10+'СЕТ СН'!$G$6-'СЕТ СН'!$G$19</f>
        <v>1307.4248988500001</v>
      </c>
      <c r="H65" s="36">
        <f>SUMIFS(СВЦЭМ!$C$33:$C$776,СВЦЭМ!$A$33:$A$776,$A65,СВЦЭМ!$B$33:$B$776,H$47)+'СЕТ СН'!$G$9+СВЦЭМ!$D$10+'СЕТ СН'!$G$6-'СЕТ СН'!$G$19</f>
        <v>1267.9115931000001</v>
      </c>
      <c r="I65" s="36">
        <f>SUMIFS(СВЦЭМ!$C$33:$C$776,СВЦЭМ!$A$33:$A$776,$A65,СВЦЭМ!$B$33:$B$776,I$47)+'СЕТ СН'!$G$9+СВЦЭМ!$D$10+'СЕТ СН'!$G$6-'СЕТ СН'!$G$19</f>
        <v>1225.5013330900001</v>
      </c>
      <c r="J65" s="36">
        <f>SUMIFS(СВЦЭМ!$C$33:$C$776,СВЦЭМ!$A$33:$A$776,$A65,СВЦЭМ!$B$33:$B$776,J$47)+'СЕТ СН'!$G$9+СВЦЭМ!$D$10+'СЕТ СН'!$G$6-'СЕТ СН'!$G$19</f>
        <v>1189.6995296600001</v>
      </c>
      <c r="K65" s="36">
        <f>SUMIFS(СВЦЭМ!$C$33:$C$776,СВЦЭМ!$A$33:$A$776,$A65,СВЦЭМ!$B$33:$B$776,K$47)+'СЕТ СН'!$G$9+СВЦЭМ!$D$10+'СЕТ СН'!$G$6-'СЕТ СН'!$G$19</f>
        <v>1180.9142185600001</v>
      </c>
      <c r="L65" s="36">
        <f>SUMIFS(СВЦЭМ!$C$33:$C$776,СВЦЭМ!$A$33:$A$776,$A65,СВЦЭМ!$B$33:$B$776,L$47)+'СЕТ СН'!$G$9+СВЦЭМ!$D$10+'СЕТ СН'!$G$6-'СЕТ СН'!$G$19</f>
        <v>1175.82398059</v>
      </c>
      <c r="M65" s="36">
        <f>SUMIFS(СВЦЭМ!$C$33:$C$776,СВЦЭМ!$A$33:$A$776,$A65,СВЦЭМ!$B$33:$B$776,M$47)+'СЕТ СН'!$G$9+СВЦЭМ!$D$10+'СЕТ СН'!$G$6-'СЕТ СН'!$G$19</f>
        <v>1169.48933842</v>
      </c>
      <c r="N65" s="36">
        <f>SUMIFS(СВЦЭМ!$C$33:$C$776,СВЦЭМ!$A$33:$A$776,$A65,СВЦЭМ!$B$33:$B$776,N$47)+'СЕТ СН'!$G$9+СВЦЭМ!$D$10+'СЕТ СН'!$G$6-'СЕТ СН'!$G$19</f>
        <v>1175.53272913</v>
      </c>
      <c r="O65" s="36">
        <f>SUMIFS(СВЦЭМ!$C$33:$C$776,СВЦЭМ!$A$33:$A$776,$A65,СВЦЭМ!$B$33:$B$776,O$47)+'СЕТ СН'!$G$9+СВЦЭМ!$D$10+'СЕТ СН'!$G$6-'СЕТ СН'!$G$19</f>
        <v>1183.9575418200002</v>
      </c>
      <c r="P65" s="36">
        <f>SUMIFS(СВЦЭМ!$C$33:$C$776,СВЦЭМ!$A$33:$A$776,$A65,СВЦЭМ!$B$33:$B$776,P$47)+'СЕТ СН'!$G$9+СВЦЭМ!$D$10+'СЕТ СН'!$G$6-'СЕТ СН'!$G$19</f>
        <v>1190.4947966200002</v>
      </c>
      <c r="Q65" s="36">
        <f>SUMIFS(СВЦЭМ!$C$33:$C$776,СВЦЭМ!$A$33:$A$776,$A65,СВЦЭМ!$B$33:$B$776,Q$47)+'СЕТ СН'!$G$9+СВЦЭМ!$D$10+'СЕТ СН'!$G$6-'СЕТ СН'!$G$19</f>
        <v>1200.4562090100001</v>
      </c>
      <c r="R65" s="36">
        <f>SUMIFS(СВЦЭМ!$C$33:$C$776,СВЦЭМ!$A$33:$A$776,$A65,СВЦЭМ!$B$33:$B$776,R$47)+'СЕТ СН'!$G$9+СВЦЭМ!$D$10+'СЕТ СН'!$G$6-'СЕТ СН'!$G$19</f>
        <v>1175.8781794000001</v>
      </c>
      <c r="S65" s="36">
        <f>SUMIFS(СВЦЭМ!$C$33:$C$776,СВЦЭМ!$A$33:$A$776,$A65,СВЦЭМ!$B$33:$B$776,S$47)+'СЕТ СН'!$G$9+СВЦЭМ!$D$10+'СЕТ СН'!$G$6-'СЕТ СН'!$G$19</f>
        <v>1159.4838414200001</v>
      </c>
      <c r="T65" s="36">
        <f>SUMIFS(СВЦЭМ!$C$33:$C$776,СВЦЭМ!$A$33:$A$776,$A65,СВЦЭМ!$B$33:$B$776,T$47)+'СЕТ СН'!$G$9+СВЦЭМ!$D$10+'СЕТ СН'!$G$6-'СЕТ СН'!$G$19</f>
        <v>1188.6324438199999</v>
      </c>
      <c r="U65" s="36">
        <f>SUMIFS(СВЦЭМ!$C$33:$C$776,СВЦЭМ!$A$33:$A$776,$A65,СВЦЭМ!$B$33:$B$776,U$47)+'СЕТ СН'!$G$9+СВЦЭМ!$D$10+'СЕТ СН'!$G$6-'СЕТ СН'!$G$19</f>
        <v>1223.0674131300002</v>
      </c>
      <c r="V65" s="36">
        <f>SUMIFS(СВЦЭМ!$C$33:$C$776,СВЦЭМ!$A$33:$A$776,$A65,СВЦЭМ!$B$33:$B$776,V$47)+'СЕТ СН'!$G$9+СВЦЭМ!$D$10+'СЕТ СН'!$G$6-'СЕТ СН'!$G$19</f>
        <v>1240.9966242600001</v>
      </c>
      <c r="W65" s="36">
        <f>SUMIFS(СВЦЭМ!$C$33:$C$776,СВЦЭМ!$A$33:$A$776,$A65,СВЦЭМ!$B$33:$B$776,W$47)+'СЕТ СН'!$G$9+СВЦЭМ!$D$10+'СЕТ СН'!$G$6-'СЕТ СН'!$G$19</f>
        <v>1225.9913840700001</v>
      </c>
      <c r="X65" s="36">
        <f>SUMIFS(СВЦЭМ!$C$33:$C$776,СВЦЭМ!$A$33:$A$776,$A65,СВЦЭМ!$B$33:$B$776,X$47)+'СЕТ СН'!$G$9+СВЦЭМ!$D$10+'СЕТ СН'!$G$6-'СЕТ СН'!$G$19</f>
        <v>1190.3828438400001</v>
      </c>
      <c r="Y65" s="36">
        <f>SUMIFS(СВЦЭМ!$C$33:$C$776,СВЦЭМ!$A$33:$A$776,$A65,СВЦЭМ!$B$33:$B$776,Y$47)+'СЕТ СН'!$G$9+СВЦЭМ!$D$10+'СЕТ СН'!$G$6-'СЕТ СН'!$G$19</f>
        <v>1208.9972077500001</v>
      </c>
    </row>
    <row r="66" spans="1:27" ht="15.75" x14ac:dyDescent="0.2">
      <c r="A66" s="35">
        <f t="shared" si="1"/>
        <v>43727</v>
      </c>
      <c r="B66" s="36">
        <f>SUMIFS(СВЦЭМ!$C$33:$C$776,СВЦЭМ!$A$33:$A$776,$A66,СВЦЭМ!$B$33:$B$776,B$47)+'СЕТ СН'!$G$9+СВЦЭМ!$D$10+'СЕТ СН'!$G$6-'СЕТ СН'!$G$19</f>
        <v>1202.6102608800002</v>
      </c>
      <c r="C66" s="36">
        <f>SUMIFS(СВЦЭМ!$C$33:$C$776,СВЦЭМ!$A$33:$A$776,$A66,СВЦЭМ!$B$33:$B$776,C$47)+'СЕТ СН'!$G$9+СВЦЭМ!$D$10+'СЕТ СН'!$G$6-'СЕТ СН'!$G$19</f>
        <v>1225.34794992</v>
      </c>
      <c r="D66" s="36">
        <f>SUMIFS(СВЦЭМ!$C$33:$C$776,СВЦЭМ!$A$33:$A$776,$A66,СВЦЭМ!$B$33:$B$776,D$47)+'СЕТ СН'!$G$9+СВЦЭМ!$D$10+'СЕТ СН'!$G$6-'СЕТ СН'!$G$19</f>
        <v>1253.3633526399999</v>
      </c>
      <c r="E66" s="36">
        <f>SUMIFS(СВЦЭМ!$C$33:$C$776,СВЦЭМ!$A$33:$A$776,$A66,СВЦЭМ!$B$33:$B$776,E$47)+'СЕТ СН'!$G$9+СВЦЭМ!$D$10+'СЕТ СН'!$G$6-'СЕТ СН'!$G$19</f>
        <v>1261.3004358000001</v>
      </c>
      <c r="F66" s="36">
        <f>SUMIFS(СВЦЭМ!$C$33:$C$776,СВЦЭМ!$A$33:$A$776,$A66,СВЦЭМ!$B$33:$B$776,F$47)+'СЕТ СН'!$G$9+СВЦЭМ!$D$10+'СЕТ СН'!$G$6-'СЕТ СН'!$G$19</f>
        <v>1264.0848034400001</v>
      </c>
      <c r="G66" s="36">
        <f>SUMIFS(СВЦЭМ!$C$33:$C$776,СВЦЭМ!$A$33:$A$776,$A66,СВЦЭМ!$B$33:$B$776,G$47)+'СЕТ СН'!$G$9+СВЦЭМ!$D$10+'СЕТ СН'!$G$6-'СЕТ СН'!$G$19</f>
        <v>1245.17798311</v>
      </c>
      <c r="H66" s="36">
        <f>SUMIFS(СВЦЭМ!$C$33:$C$776,СВЦЭМ!$A$33:$A$776,$A66,СВЦЭМ!$B$33:$B$776,H$47)+'СЕТ СН'!$G$9+СВЦЭМ!$D$10+'СЕТ СН'!$G$6-'СЕТ СН'!$G$19</f>
        <v>1205.8082106000002</v>
      </c>
      <c r="I66" s="36">
        <f>SUMIFS(СВЦЭМ!$C$33:$C$776,СВЦЭМ!$A$33:$A$776,$A66,СВЦЭМ!$B$33:$B$776,I$47)+'СЕТ СН'!$G$9+СВЦЭМ!$D$10+'СЕТ СН'!$G$6-'СЕТ СН'!$G$19</f>
        <v>1161.8313461100001</v>
      </c>
      <c r="J66" s="36">
        <f>SUMIFS(СВЦЭМ!$C$33:$C$776,СВЦЭМ!$A$33:$A$776,$A66,СВЦЭМ!$B$33:$B$776,J$47)+'СЕТ СН'!$G$9+СВЦЭМ!$D$10+'СЕТ СН'!$G$6-'СЕТ СН'!$G$19</f>
        <v>1178.9984691200002</v>
      </c>
      <c r="K66" s="36">
        <f>SUMIFS(СВЦЭМ!$C$33:$C$776,СВЦЭМ!$A$33:$A$776,$A66,СВЦЭМ!$B$33:$B$776,K$47)+'СЕТ СН'!$G$9+СВЦЭМ!$D$10+'СЕТ СН'!$G$6-'СЕТ СН'!$G$19</f>
        <v>1251.0789640800001</v>
      </c>
      <c r="L66" s="36">
        <f>SUMIFS(СВЦЭМ!$C$33:$C$776,СВЦЭМ!$A$33:$A$776,$A66,СВЦЭМ!$B$33:$B$776,L$47)+'СЕТ СН'!$G$9+СВЦЭМ!$D$10+'СЕТ СН'!$G$6-'СЕТ СН'!$G$19</f>
        <v>1305.7660691000001</v>
      </c>
      <c r="M66" s="36">
        <f>SUMIFS(СВЦЭМ!$C$33:$C$776,СВЦЭМ!$A$33:$A$776,$A66,СВЦЭМ!$B$33:$B$776,M$47)+'СЕТ СН'!$G$9+СВЦЭМ!$D$10+'СЕТ СН'!$G$6-'СЕТ СН'!$G$19</f>
        <v>1295.58420632</v>
      </c>
      <c r="N66" s="36">
        <f>SUMIFS(СВЦЭМ!$C$33:$C$776,СВЦЭМ!$A$33:$A$776,$A66,СВЦЭМ!$B$33:$B$776,N$47)+'СЕТ СН'!$G$9+СВЦЭМ!$D$10+'СЕТ СН'!$G$6-'СЕТ СН'!$G$19</f>
        <v>1304.3743583800001</v>
      </c>
      <c r="O66" s="36">
        <f>SUMIFS(СВЦЭМ!$C$33:$C$776,СВЦЭМ!$A$33:$A$776,$A66,СВЦЭМ!$B$33:$B$776,O$47)+'СЕТ СН'!$G$9+СВЦЭМ!$D$10+'СЕТ СН'!$G$6-'СЕТ СН'!$G$19</f>
        <v>1308.6854923000001</v>
      </c>
      <c r="P66" s="36">
        <f>SUMIFS(СВЦЭМ!$C$33:$C$776,СВЦЭМ!$A$33:$A$776,$A66,СВЦЭМ!$B$33:$B$776,P$47)+'СЕТ СН'!$G$9+СВЦЭМ!$D$10+'СЕТ СН'!$G$6-'СЕТ СН'!$G$19</f>
        <v>1186.72200892</v>
      </c>
      <c r="Q66" s="36">
        <f>SUMIFS(СВЦЭМ!$C$33:$C$776,СВЦЭМ!$A$33:$A$776,$A66,СВЦЭМ!$B$33:$B$776,Q$47)+'СЕТ СН'!$G$9+СВЦЭМ!$D$10+'СЕТ СН'!$G$6-'СЕТ СН'!$G$19</f>
        <v>1182.1298436400002</v>
      </c>
      <c r="R66" s="36">
        <f>SUMIFS(СВЦЭМ!$C$33:$C$776,СВЦЭМ!$A$33:$A$776,$A66,СВЦЭМ!$B$33:$B$776,R$47)+'СЕТ СН'!$G$9+СВЦЭМ!$D$10+'СЕТ СН'!$G$6-'СЕТ СН'!$G$19</f>
        <v>1183.1016734100001</v>
      </c>
      <c r="S66" s="36">
        <f>SUMIFS(СВЦЭМ!$C$33:$C$776,СВЦЭМ!$A$33:$A$776,$A66,СВЦЭМ!$B$33:$B$776,S$47)+'СЕТ СН'!$G$9+СВЦЭМ!$D$10+'СЕТ СН'!$G$6-'СЕТ СН'!$G$19</f>
        <v>1182.24494362</v>
      </c>
      <c r="T66" s="36">
        <f>SUMIFS(СВЦЭМ!$C$33:$C$776,СВЦЭМ!$A$33:$A$776,$A66,СВЦЭМ!$B$33:$B$776,T$47)+'СЕТ СН'!$G$9+СВЦЭМ!$D$10+'СЕТ СН'!$G$6-'СЕТ СН'!$G$19</f>
        <v>1186.39188274</v>
      </c>
      <c r="U66" s="36">
        <f>SUMIFS(СВЦЭМ!$C$33:$C$776,СВЦЭМ!$A$33:$A$776,$A66,СВЦЭМ!$B$33:$B$776,U$47)+'СЕТ СН'!$G$9+СВЦЭМ!$D$10+'СЕТ СН'!$G$6-'СЕТ СН'!$G$19</f>
        <v>1202.9198302</v>
      </c>
      <c r="V66" s="36">
        <f>SUMIFS(СВЦЭМ!$C$33:$C$776,СВЦЭМ!$A$33:$A$776,$A66,СВЦЭМ!$B$33:$B$776,V$47)+'СЕТ СН'!$G$9+СВЦЭМ!$D$10+'СЕТ СН'!$G$6-'СЕТ СН'!$G$19</f>
        <v>1211.1361638500002</v>
      </c>
      <c r="W66" s="36">
        <f>SUMIFS(СВЦЭМ!$C$33:$C$776,СВЦЭМ!$A$33:$A$776,$A66,СВЦЭМ!$B$33:$B$776,W$47)+'СЕТ СН'!$G$9+СВЦЭМ!$D$10+'СЕТ СН'!$G$6-'СЕТ СН'!$G$19</f>
        <v>1197.3957066500002</v>
      </c>
      <c r="X66" s="36">
        <f>SUMIFS(СВЦЭМ!$C$33:$C$776,СВЦЭМ!$A$33:$A$776,$A66,СВЦЭМ!$B$33:$B$776,X$47)+'СЕТ СН'!$G$9+СВЦЭМ!$D$10+'СЕТ СН'!$G$6-'СЕТ СН'!$G$19</f>
        <v>1165.4654344800001</v>
      </c>
      <c r="Y66" s="36">
        <f>SUMIFS(СВЦЭМ!$C$33:$C$776,СВЦЭМ!$A$33:$A$776,$A66,СВЦЭМ!$B$33:$B$776,Y$47)+'СЕТ СН'!$G$9+СВЦЭМ!$D$10+'СЕТ СН'!$G$6-'СЕТ СН'!$G$19</f>
        <v>1210.8991966000001</v>
      </c>
    </row>
    <row r="67" spans="1:27" ht="15.75" x14ac:dyDescent="0.2">
      <c r="A67" s="35">
        <f t="shared" si="1"/>
        <v>43728</v>
      </c>
      <c r="B67" s="36">
        <f>SUMIFS(СВЦЭМ!$C$33:$C$776,СВЦЭМ!$A$33:$A$776,$A67,СВЦЭМ!$B$33:$B$776,B$47)+'СЕТ СН'!$G$9+СВЦЭМ!$D$10+'СЕТ СН'!$G$6-'СЕТ СН'!$G$19</f>
        <v>1313.5204078500001</v>
      </c>
      <c r="C67" s="36">
        <f>SUMIFS(СВЦЭМ!$C$33:$C$776,СВЦЭМ!$A$33:$A$776,$A67,СВЦЭМ!$B$33:$B$776,C$47)+'СЕТ СН'!$G$9+СВЦЭМ!$D$10+'СЕТ СН'!$G$6-'СЕТ СН'!$G$19</f>
        <v>1351.19252787</v>
      </c>
      <c r="D67" s="36">
        <f>SUMIFS(СВЦЭМ!$C$33:$C$776,СВЦЭМ!$A$33:$A$776,$A67,СВЦЭМ!$B$33:$B$776,D$47)+'СЕТ СН'!$G$9+СВЦЭМ!$D$10+'СЕТ СН'!$G$6-'СЕТ СН'!$G$19</f>
        <v>1362.68960376</v>
      </c>
      <c r="E67" s="36">
        <f>SUMIFS(СВЦЭМ!$C$33:$C$776,СВЦЭМ!$A$33:$A$776,$A67,СВЦЭМ!$B$33:$B$776,E$47)+'СЕТ СН'!$G$9+СВЦЭМ!$D$10+'СЕТ СН'!$G$6-'СЕТ СН'!$G$19</f>
        <v>1368.7384301000002</v>
      </c>
      <c r="F67" s="36">
        <f>SUMIFS(СВЦЭМ!$C$33:$C$776,СВЦЭМ!$A$33:$A$776,$A67,СВЦЭМ!$B$33:$B$776,F$47)+'СЕТ СН'!$G$9+СВЦЭМ!$D$10+'СЕТ СН'!$G$6-'СЕТ СН'!$G$19</f>
        <v>1373.16507942</v>
      </c>
      <c r="G67" s="36">
        <f>SUMIFS(СВЦЭМ!$C$33:$C$776,СВЦЭМ!$A$33:$A$776,$A67,СВЦЭМ!$B$33:$B$776,G$47)+'СЕТ СН'!$G$9+СВЦЭМ!$D$10+'СЕТ СН'!$G$6-'СЕТ СН'!$G$19</f>
        <v>1367.1885449800002</v>
      </c>
      <c r="H67" s="36">
        <f>SUMIFS(СВЦЭМ!$C$33:$C$776,СВЦЭМ!$A$33:$A$776,$A67,СВЦЭМ!$B$33:$B$776,H$47)+'СЕТ СН'!$G$9+СВЦЭМ!$D$10+'СЕТ СН'!$G$6-'СЕТ СН'!$G$19</f>
        <v>1311.6749619900002</v>
      </c>
      <c r="I67" s="36">
        <f>SUMIFS(СВЦЭМ!$C$33:$C$776,СВЦЭМ!$A$33:$A$776,$A67,СВЦЭМ!$B$33:$B$776,I$47)+'СЕТ СН'!$G$9+СВЦЭМ!$D$10+'СЕТ СН'!$G$6-'СЕТ СН'!$G$19</f>
        <v>1270.594096</v>
      </c>
      <c r="J67" s="36">
        <f>SUMIFS(СВЦЭМ!$C$33:$C$776,СВЦЭМ!$A$33:$A$776,$A67,СВЦЭМ!$B$33:$B$776,J$47)+'СЕТ СН'!$G$9+СВЦЭМ!$D$10+'СЕТ СН'!$G$6-'СЕТ СН'!$G$19</f>
        <v>1270.5248523400001</v>
      </c>
      <c r="K67" s="36">
        <f>SUMIFS(СВЦЭМ!$C$33:$C$776,СВЦЭМ!$A$33:$A$776,$A67,СВЦЭМ!$B$33:$B$776,K$47)+'СЕТ СН'!$G$9+СВЦЭМ!$D$10+'СЕТ СН'!$G$6-'СЕТ СН'!$G$19</f>
        <v>1258.84646496</v>
      </c>
      <c r="L67" s="36">
        <f>SUMIFS(СВЦЭМ!$C$33:$C$776,СВЦЭМ!$A$33:$A$776,$A67,СВЦЭМ!$B$33:$B$776,L$47)+'СЕТ СН'!$G$9+СВЦЭМ!$D$10+'СЕТ СН'!$G$6-'СЕТ СН'!$G$19</f>
        <v>1259.95947527</v>
      </c>
      <c r="M67" s="36">
        <f>SUMIFS(СВЦЭМ!$C$33:$C$776,СВЦЭМ!$A$33:$A$776,$A67,СВЦЭМ!$B$33:$B$776,M$47)+'СЕТ СН'!$G$9+СВЦЭМ!$D$10+'СЕТ СН'!$G$6-'СЕТ СН'!$G$19</f>
        <v>1262.51299707</v>
      </c>
      <c r="N67" s="36">
        <f>SUMIFS(СВЦЭМ!$C$33:$C$776,СВЦЭМ!$A$33:$A$776,$A67,СВЦЭМ!$B$33:$B$776,N$47)+'СЕТ СН'!$G$9+СВЦЭМ!$D$10+'СЕТ СН'!$G$6-'СЕТ СН'!$G$19</f>
        <v>1243.8731066300002</v>
      </c>
      <c r="O67" s="36">
        <f>SUMIFS(СВЦЭМ!$C$33:$C$776,СВЦЭМ!$A$33:$A$776,$A67,СВЦЭМ!$B$33:$B$776,O$47)+'СЕТ СН'!$G$9+СВЦЭМ!$D$10+'СЕТ СН'!$G$6-'СЕТ СН'!$G$19</f>
        <v>1246.2896397200002</v>
      </c>
      <c r="P67" s="36">
        <f>SUMIFS(СВЦЭМ!$C$33:$C$776,СВЦЭМ!$A$33:$A$776,$A67,СВЦЭМ!$B$33:$B$776,P$47)+'СЕТ СН'!$G$9+СВЦЭМ!$D$10+'СЕТ СН'!$G$6-'СЕТ СН'!$G$19</f>
        <v>1266.3279247</v>
      </c>
      <c r="Q67" s="36">
        <f>SUMIFS(СВЦЭМ!$C$33:$C$776,СВЦЭМ!$A$33:$A$776,$A67,СВЦЭМ!$B$33:$B$776,Q$47)+'СЕТ СН'!$G$9+СВЦЭМ!$D$10+'СЕТ СН'!$G$6-'СЕТ СН'!$G$19</f>
        <v>1297.5673210499999</v>
      </c>
      <c r="R67" s="36">
        <f>SUMIFS(СВЦЭМ!$C$33:$C$776,СВЦЭМ!$A$33:$A$776,$A67,СВЦЭМ!$B$33:$B$776,R$47)+'СЕТ СН'!$G$9+СВЦЭМ!$D$10+'СЕТ СН'!$G$6-'СЕТ СН'!$G$19</f>
        <v>1258.0274787100002</v>
      </c>
      <c r="S67" s="36">
        <f>SUMIFS(СВЦЭМ!$C$33:$C$776,СВЦЭМ!$A$33:$A$776,$A67,СВЦЭМ!$B$33:$B$776,S$47)+'СЕТ СН'!$G$9+СВЦЭМ!$D$10+'СЕТ СН'!$G$6-'СЕТ СН'!$G$19</f>
        <v>1222.25605705</v>
      </c>
      <c r="T67" s="36">
        <f>SUMIFS(СВЦЭМ!$C$33:$C$776,СВЦЭМ!$A$33:$A$776,$A67,СВЦЭМ!$B$33:$B$776,T$47)+'СЕТ СН'!$G$9+СВЦЭМ!$D$10+'СЕТ СН'!$G$6-'СЕТ СН'!$G$19</f>
        <v>1190.8722536700002</v>
      </c>
      <c r="U67" s="36">
        <f>SUMIFS(СВЦЭМ!$C$33:$C$776,СВЦЭМ!$A$33:$A$776,$A67,СВЦЭМ!$B$33:$B$776,U$47)+'СЕТ СН'!$G$9+СВЦЭМ!$D$10+'СЕТ СН'!$G$6-'СЕТ СН'!$G$19</f>
        <v>1153.29718383</v>
      </c>
      <c r="V67" s="36">
        <f>SUMIFS(СВЦЭМ!$C$33:$C$776,СВЦЭМ!$A$33:$A$776,$A67,СВЦЭМ!$B$33:$B$776,V$47)+'СЕТ СН'!$G$9+СВЦЭМ!$D$10+'СЕТ СН'!$G$6-'СЕТ СН'!$G$19</f>
        <v>1152.3271977100001</v>
      </c>
      <c r="W67" s="36">
        <f>SUMIFS(СВЦЭМ!$C$33:$C$776,СВЦЭМ!$A$33:$A$776,$A67,СВЦЭМ!$B$33:$B$776,W$47)+'СЕТ СН'!$G$9+СВЦЭМ!$D$10+'СЕТ СН'!$G$6-'СЕТ СН'!$G$19</f>
        <v>1146.8320254700002</v>
      </c>
      <c r="X67" s="36">
        <f>SUMIFS(СВЦЭМ!$C$33:$C$776,СВЦЭМ!$A$33:$A$776,$A67,СВЦЭМ!$B$33:$B$776,X$47)+'СЕТ СН'!$G$9+СВЦЭМ!$D$10+'СЕТ СН'!$G$6-'СЕТ СН'!$G$19</f>
        <v>1174.6431135</v>
      </c>
      <c r="Y67" s="36">
        <f>SUMIFS(СВЦЭМ!$C$33:$C$776,СВЦЭМ!$A$33:$A$776,$A67,СВЦЭМ!$B$33:$B$776,Y$47)+'СЕТ СН'!$G$9+СВЦЭМ!$D$10+'СЕТ СН'!$G$6-'СЕТ СН'!$G$19</f>
        <v>1225.34667085</v>
      </c>
    </row>
    <row r="68" spans="1:27" ht="15.75" x14ac:dyDescent="0.2">
      <c r="A68" s="35">
        <f t="shared" si="1"/>
        <v>43729</v>
      </c>
      <c r="B68" s="36">
        <f>SUMIFS(СВЦЭМ!$C$33:$C$776,СВЦЭМ!$A$33:$A$776,$A68,СВЦЭМ!$B$33:$B$776,B$47)+'СЕТ СН'!$G$9+СВЦЭМ!$D$10+'СЕТ СН'!$G$6-'СЕТ СН'!$G$19</f>
        <v>1288.3921605600001</v>
      </c>
      <c r="C68" s="36">
        <f>SUMIFS(СВЦЭМ!$C$33:$C$776,СВЦЭМ!$A$33:$A$776,$A68,СВЦЭМ!$B$33:$B$776,C$47)+'СЕТ СН'!$G$9+СВЦЭМ!$D$10+'СЕТ СН'!$G$6-'СЕТ СН'!$G$19</f>
        <v>1283.4967610399999</v>
      </c>
      <c r="D68" s="36">
        <f>SUMIFS(СВЦЭМ!$C$33:$C$776,СВЦЭМ!$A$33:$A$776,$A68,СВЦЭМ!$B$33:$B$776,D$47)+'СЕТ СН'!$G$9+СВЦЭМ!$D$10+'СЕТ СН'!$G$6-'СЕТ СН'!$G$19</f>
        <v>1283.1941336200002</v>
      </c>
      <c r="E68" s="36">
        <f>SUMIFS(СВЦЭМ!$C$33:$C$776,СВЦЭМ!$A$33:$A$776,$A68,СВЦЭМ!$B$33:$B$776,E$47)+'СЕТ СН'!$G$9+СВЦЭМ!$D$10+'СЕТ СН'!$G$6-'СЕТ СН'!$G$19</f>
        <v>1296.50458351</v>
      </c>
      <c r="F68" s="36">
        <f>SUMIFS(СВЦЭМ!$C$33:$C$776,СВЦЭМ!$A$33:$A$776,$A68,СВЦЭМ!$B$33:$B$776,F$47)+'СЕТ СН'!$G$9+СВЦЭМ!$D$10+'СЕТ СН'!$G$6-'СЕТ СН'!$G$19</f>
        <v>1305.6127456900001</v>
      </c>
      <c r="G68" s="36">
        <f>SUMIFS(СВЦЭМ!$C$33:$C$776,СВЦЭМ!$A$33:$A$776,$A68,СВЦЭМ!$B$33:$B$776,G$47)+'СЕТ СН'!$G$9+СВЦЭМ!$D$10+'СЕТ СН'!$G$6-'СЕТ СН'!$G$19</f>
        <v>1290.22303397</v>
      </c>
      <c r="H68" s="36">
        <f>SUMIFS(СВЦЭМ!$C$33:$C$776,СВЦЭМ!$A$33:$A$776,$A68,СВЦЭМ!$B$33:$B$776,H$47)+'СЕТ СН'!$G$9+СВЦЭМ!$D$10+'СЕТ СН'!$G$6-'СЕТ СН'!$G$19</f>
        <v>1263.9655935200001</v>
      </c>
      <c r="I68" s="36">
        <f>SUMIFS(СВЦЭМ!$C$33:$C$776,СВЦЭМ!$A$33:$A$776,$A68,СВЦЭМ!$B$33:$B$776,I$47)+'СЕТ СН'!$G$9+СВЦЭМ!$D$10+'СЕТ СН'!$G$6-'СЕТ СН'!$G$19</f>
        <v>1233.9279795299999</v>
      </c>
      <c r="J68" s="36">
        <f>SUMIFS(СВЦЭМ!$C$33:$C$776,СВЦЭМ!$A$33:$A$776,$A68,СВЦЭМ!$B$33:$B$776,J$47)+'СЕТ СН'!$G$9+СВЦЭМ!$D$10+'СЕТ СН'!$G$6-'СЕТ СН'!$G$19</f>
        <v>1243.0459444000001</v>
      </c>
      <c r="K68" s="36">
        <f>SUMIFS(СВЦЭМ!$C$33:$C$776,СВЦЭМ!$A$33:$A$776,$A68,СВЦЭМ!$B$33:$B$776,K$47)+'СЕТ СН'!$G$9+СВЦЭМ!$D$10+'СЕТ СН'!$G$6-'СЕТ СН'!$G$19</f>
        <v>1293.00471554</v>
      </c>
      <c r="L68" s="36">
        <f>SUMIFS(СВЦЭМ!$C$33:$C$776,СВЦЭМ!$A$33:$A$776,$A68,СВЦЭМ!$B$33:$B$776,L$47)+'СЕТ СН'!$G$9+СВЦЭМ!$D$10+'СЕТ СН'!$G$6-'СЕТ СН'!$G$19</f>
        <v>1302.6551131599999</v>
      </c>
      <c r="M68" s="36">
        <f>SUMIFS(СВЦЭМ!$C$33:$C$776,СВЦЭМ!$A$33:$A$776,$A68,СВЦЭМ!$B$33:$B$776,M$47)+'СЕТ СН'!$G$9+СВЦЭМ!$D$10+'СЕТ СН'!$G$6-'СЕТ СН'!$G$19</f>
        <v>1305.11645208</v>
      </c>
      <c r="N68" s="36">
        <f>SUMIFS(СВЦЭМ!$C$33:$C$776,СВЦЭМ!$A$33:$A$776,$A68,СВЦЭМ!$B$33:$B$776,N$47)+'СЕТ СН'!$G$9+СВЦЭМ!$D$10+'СЕТ СН'!$G$6-'СЕТ СН'!$G$19</f>
        <v>1295.0221159</v>
      </c>
      <c r="O68" s="36">
        <f>SUMIFS(СВЦЭМ!$C$33:$C$776,СВЦЭМ!$A$33:$A$776,$A68,СВЦЭМ!$B$33:$B$776,O$47)+'СЕТ СН'!$G$9+СВЦЭМ!$D$10+'СЕТ СН'!$G$6-'СЕТ СН'!$G$19</f>
        <v>1288.43874067</v>
      </c>
      <c r="P68" s="36">
        <f>SUMIFS(СВЦЭМ!$C$33:$C$776,СВЦЭМ!$A$33:$A$776,$A68,СВЦЭМ!$B$33:$B$776,P$47)+'СЕТ СН'!$G$9+СВЦЭМ!$D$10+'СЕТ СН'!$G$6-'СЕТ СН'!$G$19</f>
        <v>1289.9354480900001</v>
      </c>
      <c r="Q68" s="36">
        <f>SUMIFS(СВЦЭМ!$C$33:$C$776,СВЦЭМ!$A$33:$A$776,$A68,СВЦЭМ!$B$33:$B$776,Q$47)+'СЕТ СН'!$G$9+СВЦЭМ!$D$10+'СЕТ СН'!$G$6-'СЕТ СН'!$G$19</f>
        <v>1289.5544522099999</v>
      </c>
      <c r="R68" s="36">
        <f>SUMIFS(СВЦЭМ!$C$33:$C$776,СВЦЭМ!$A$33:$A$776,$A68,СВЦЭМ!$B$33:$B$776,R$47)+'СЕТ СН'!$G$9+СВЦЭМ!$D$10+'СЕТ СН'!$G$6-'СЕТ СН'!$G$19</f>
        <v>1300.2089090899999</v>
      </c>
      <c r="S68" s="36">
        <f>SUMIFS(СВЦЭМ!$C$33:$C$776,СВЦЭМ!$A$33:$A$776,$A68,СВЦЭМ!$B$33:$B$776,S$47)+'СЕТ СН'!$G$9+СВЦЭМ!$D$10+'СЕТ СН'!$G$6-'СЕТ СН'!$G$19</f>
        <v>1317.0505632200002</v>
      </c>
      <c r="T68" s="36">
        <f>SUMIFS(СВЦЭМ!$C$33:$C$776,СВЦЭМ!$A$33:$A$776,$A68,СВЦЭМ!$B$33:$B$776,T$47)+'СЕТ СН'!$G$9+СВЦЭМ!$D$10+'СЕТ СН'!$G$6-'СЕТ СН'!$G$19</f>
        <v>1335.0277617700001</v>
      </c>
      <c r="U68" s="36">
        <f>SUMIFS(СВЦЭМ!$C$33:$C$776,СВЦЭМ!$A$33:$A$776,$A68,СВЦЭМ!$B$33:$B$776,U$47)+'СЕТ СН'!$G$9+СВЦЭМ!$D$10+'СЕТ СН'!$G$6-'СЕТ СН'!$G$19</f>
        <v>1345.05546501</v>
      </c>
      <c r="V68" s="36">
        <f>SUMIFS(СВЦЭМ!$C$33:$C$776,СВЦЭМ!$A$33:$A$776,$A68,СВЦЭМ!$B$33:$B$776,V$47)+'СЕТ СН'!$G$9+СВЦЭМ!$D$10+'СЕТ СН'!$G$6-'СЕТ СН'!$G$19</f>
        <v>1350.46635012</v>
      </c>
      <c r="W68" s="36">
        <f>SUMIFS(СВЦЭМ!$C$33:$C$776,СВЦЭМ!$A$33:$A$776,$A68,СВЦЭМ!$B$33:$B$776,W$47)+'СЕТ СН'!$G$9+СВЦЭМ!$D$10+'СЕТ СН'!$G$6-'СЕТ СН'!$G$19</f>
        <v>1352.5856478600001</v>
      </c>
      <c r="X68" s="36">
        <f>SUMIFS(СВЦЭМ!$C$33:$C$776,СВЦЭМ!$A$33:$A$776,$A68,СВЦЭМ!$B$33:$B$776,X$47)+'СЕТ СН'!$G$9+СВЦЭМ!$D$10+'СЕТ СН'!$G$6-'СЕТ СН'!$G$19</f>
        <v>1312.42935448</v>
      </c>
      <c r="Y68" s="36">
        <f>SUMIFS(СВЦЭМ!$C$33:$C$776,СВЦЭМ!$A$33:$A$776,$A68,СВЦЭМ!$B$33:$B$776,Y$47)+'СЕТ СН'!$G$9+СВЦЭМ!$D$10+'СЕТ СН'!$G$6-'СЕТ СН'!$G$19</f>
        <v>1277.1907655099999</v>
      </c>
    </row>
    <row r="69" spans="1:27" ht="15.75" x14ac:dyDescent="0.2">
      <c r="A69" s="35">
        <f t="shared" si="1"/>
        <v>43730</v>
      </c>
      <c r="B69" s="36">
        <f>SUMIFS(СВЦЭМ!$C$33:$C$776,СВЦЭМ!$A$33:$A$776,$A69,СВЦЭМ!$B$33:$B$776,B$47)+'СЕТ СН'!$G$9+СВЦЭМ!$D$10+'СЕТ СН'!$G$6-'СЕТ СН'!$G$19</f>
        <v>1332.3007864000001</v>
      </c>
      <c r="C69" s="36">
        <f>SUMIFS(СВЦЭМ!$C$33:$C$776,СВЦЭМ!$A$33:$A$776,$A69,СВЦЭМ!$B$33:$B$776,C$47)+'СЕТ СН'!$G$9+СВЦЭМ!$D$10+'СЕТ СН'!$G$6-'СЕТ СН'!$G$19</f>
        <v>1364.4282448500001</v>
      </c>
      <c r="D69" s="36">
        <f>SUMIFS(СВЦЭМ!$C$33:$C$776,СВЦЭМ!$A$33:$A$776,$A69,СВЦЭМ!$B$33:$B$776,D$47)+'СЕТ СН'!$G$9+СВЦЭМ!$D$10+'СЕТ СН'!$G$6-'СЕТ СН'!$G$19</f>
        <v>1379.15536432</v>
      </c>
      <c r="E69" s="36">
        <f>SUMIFS(СВЦЭМ!$C$33:$C$776,СВЦЭМ!$A$33:$A$776,$A69,СВЦЭМ!$B$33:$B$776,E$47)+'СЕТ СН'!$G$9+СВЦЭМ!$D$10+'СЕТ СН'!$G$6-'СЕТ СН'!$G$19</f>
        <v>1381.5022640900002</v>
      </c>
      <c r="F69" s="36">
        <f>SUMIFS(СВЦЭМ!$C$33:$C$776,СВЦЭМ!$A$33:$A$776,$A69,СВЦЭМ!$B$33:$B$776,F$47)+'СЕТ СН'!$G$9+СВЦЭМ!$D$10+'СЕТ СН'!$G$6-'СЕТ СН'!$G$19</f>
        <v>1397.2104181200002</v>
      </c>
      <c r="G69" s="36">
        <f>SUMIFS(СВЦЭМ!$C$33:$C$776,СВЦЭМ!$A$33:$A$776,$A69,СВЦЭМ!$B$33:$B$776,G$47)+'СЕТ СН'!$G$9+СВЦЭМ!$D$10+'СЕТ СН'!$G$6-'СЕТ СН'!$G$19</f>
        <v>1401.2019381600001</v>
      </c>
      <c r="H69" s="36">
        <f>SUMIFS(СВЦЭМ!$C$33:$C$776,СВЦЭМ!$A$33:$A$776,$A69,СВЦЭМ!$B$33:$B$776,H$47)+'СЕТ СН'!$G$9+СВЦЭМ!$D$10+'СЕТ СН'!$G$6-'СЕТ СН'!$G$19</f>
        <v>1368.08013622</v>
      </c>
      <c r="I69" s="36">
        <f>SUMIFS(СВЦЭМ!$C$33:$C$776,СВЦЭМ!$A$33:$A$776,$A69,СВЦЭМ!$B$33:$B$776,I$47)+'СЕТ СН'!$G$9+СВЦЭМ!$D$10+'СЕТ СН'!$G$6-'СЕТ СН'!$G$19</f>
        <v>1345.2571228100001</v>
      </c>
      <c r="J69" s="36">
        <f>SUMIFS(СВЦЭМ!$C$33:$C$776,СВЦЭМ!$A$33:$A$776,$A69,СВЦЭМ!$B$33:$B$776,J$47)+'СЕТ СН'!$G$9+СВЦЭМ!$D$10+'СЕТ СН'!$G$6-'СЕТ СН'!$G$19</f>
        <v>1313.0093926200002</v>
      </c>
      <c r="K69" s="36">
        <f>SUMIFS(СВЦЭМ!$C$33:$C$776,СВЦЭМ!$A$33:$A$776,$A69,СВЦЭМ!$B$33:$B$776,K$47)+'СЕТ СН'!$G$9+СВЦЭМ!$D$10+'СЕТ СН'!$G$6-'СЕТ СН'!$G$19</f>
        <v>1291.09921607</v>
      </c>
      <c r="L69" s="36">
        <f>SUMIFS(СВЦЭМ!$C$33:$C$776,СВЦЭМ!$A$33:$A$776,$A69,СВЦЭМ!$B$33:$B$776,L$47)+'СЕТ СН'!$G$9+СВЦЭМ!$D$10+'СЕТ СН'!$G$6-'СЕТ СН'!$G$19</f>
        <v>1291.92238253</v>
      </c>
      <c r="M69" s="36">
        <f>SUMIFS(СВЦЭМ!$C$33:$C$776,СВЦЭМ!$A$33:$A$776,$A69,СВЦЭМ!$B$33:$B$776,M$47)+'СЕТ СН'!$G$9+СВЦЭМ!$D$10+'СЕТ СН'!$G$6-'СЕТ СН'!$G$19</f>
        <v>1286.8461414100002</v>
      </c>
      <c r="N69" s="36">
        <f>SUMIFS(СВЦЭМ!$C$33:$C$776,СВЦЭМ!$A$33:$A$776,$A69,СВЦЭМ!$B$33:$B$776,N$47)+'СЕТ СН'!$G$9+СВЦЭМ!$D$10+'СЕТ СН'!$G$6-'СЕТ СН'!$G$19</f>
        <v>1279.9144350400002</v>
      </c>
      <c r="O69" s="36">
        <f>SUMIFS(СВЦЭМ!$C$33:$C$776,СВЦЭМ!$A$33:$A$776,$A69,СВЦЭМ!$B$33:$B$776,O$47)+'СЕТ СН'!$G$9+СВЦЭМ!$D$10+'СЕТ СН'!$G$6-'СЕТ СН'!$G$19</f>
        <v>1273.5779004999999</v>
      </c>
      <c r="P69" s="36">
        <f>SUMIFS(СВЦЭМ!$C$33:$C$776,СВЦЭМ!$A$33:$A$776,$A69,СВЦЭМ!$B$33:$B$776,P$47)+'СЕТ СН'!$G$9+СВЦЭМ!$D$10+'СЕТ СН'!$G$6-'СЕТ СН'!$G$19</f>
        <v>1271.3527454099999</v>
      </c>
      <c r="Q69" s="36">
        <f>SUMIFS(СВЦЭМ!$C$33:$C$776,СВЦЭМ!$A$33:$A$776,$A69,СВЦЭМ!$B$33:$B$776,Q$47)+'СЕТ СН'!$G$9+СВЦЭМ!$D$10+'СЕТ СН'!$G$6-'СЕТ СН'!$G$19</f>
        <v>1265.4728290800001</v>
      </c>
      <c r="R69" s="36">
        <f>SUMIFS(СВЦЭМ!$C$33:$C$776,СВЦЭМ!$A$33:$A$776,$A69,СВЦЭМ!$B$33:$B$776,R$47)+'СЕТ СН'!$G$9+СВЦЭМ!$D$10+'СЕТ СН'!$G$6-'СЕТ СН'!$G$19</f>
        <v>1275.8050181399999</v>
      </c>
      <c r="S69" s="36">
        <f>SUMIFS(СВЦЭМ!$C$33:$C$776,СВЦЭМ!$A$33:$A$776,$A69,СВЦЭМ!$B$33:$B$776,S$47)+'СЕТ СН'!$G$9+СВЦЭМ!$D$10+'СЕТ СН'!$G$6-'СЕТ СН'!$G$19</f>
        <v>1299.4321107800001</v>
      </c>
      <c r="T69" s="36">
        <f>SUMIFS(СВЦЭМ!$C$33:$C$776,СВЦЭМ!$A$33:$A$776,$A69,СВЦЭМ!$B$33:$B$776,T$47)+'СЕТ СН'!$G$9+СВЦЭМ!$D$10+'СЕТ СН'!$G$6-'СЕТ СН'!$G$19</f>
        <v>1318.0104433500001</v>
      </c>
      <c r="U69" s="36">
        <f>SUMIFS(СВЦЭМ!$C$33:$C$776,СВЦЭМ!$A$33:$A$776,$A69,СВЦЭМ!$B$33:$B$776,U$47)+'СЕТ СН'!$G$9+СВЦЭМ!$D$10+'СЕТ СН'!$G$6-'СЕТ СН'!$G$19</f>
        <v>1352.8621200100001</v>
      </c>
      <c r="V69" s="36">
        <f>SUMIFS(СВЦЭМ!$C$33:$C$776,СВЦЭМ!$A$33:$A$776,$A69,СВЦЭМ!$B$33:$B$776,V$47)+'СЕТ СН'!$G$9+СВЦЭМ!$D$10+'СЕТ СН'!$G$6-'СЕТ СН'!$G$19</f>
        <v>1361.58607635</v>
      </c>
      <c r="W69" s="36">
        <f>SUMIFS(СВЦЭМ!$C$33:$C$776,СВЦЭМ!$A$33:$A$776,$A69,СВЦЭМ!$B$33:$B$776,W$47)+'СЕТ СН'!$G$9+СВЦЭМ!$D$10+'СЕТ СН'!$G$6-'СЕТ СН'!$G$19</f>
        <v>1364.9405141900002</v>
      </c>
      <c r="X69" s="36">
        <f>SUMIFS(СВЦЭМ!$C$33:$C$776,СВЦЭМ!$A$33:$A$776,$A69,СВЦЭМ!$B$33:$B$776,X$47)+'СЕТ СН'!$G$9+СВЦЭМ!$D$10+'СЕТ СН'!$G$6-'СЕТ СН'!$G$19</f>
        <v>1335.6249961799999</v>
      </c>
      <c r="Y69" s="36">
        <f>SUMIFS(СВЦЭМ!$C$33:$C$776,СВЦЭМ!$A$33:$A$776,$A69,СВЦЭМ!$B$33:$B$776,Y$47)+'СЕТ СН'!$G$9+СВЦЭМ!$D$10+'СЕТ СН'!$G$6-'СЕТ СН'!$G$19</f>
        <v>1305.17241341</v>
      </c>
    </row>
    <row r="70" spans="1:27" ht="15.75" x14ac:dyDescent="0.2">
      <c r="A70" s="35">
        <f t="shared" si="1"/>
        <v>43731</v>
      </c>
      <c r="B70" s="36">
        <f>SUMIFS(СВЦЭМ!$C$33:$C$776,СВЦЭМ!$A$33:$A$776,$A70,СВЦЭМ!$B$33:$B$776,B$47)+'СЕТ СН'!$G$9+СВЦЭМ!$D$10+'СЕТ СН'!$G$6-'СЕТ СН'!$G$19</f>
        <v>1369.60122925</v>
      </c>
      <c r="C70" s="36">
        <f>SUMIFS(СВЦЭМ!$C$33:$C$776,СВЦЭМ!$A$33:$A$776,$A70,СВЦЭМ!$B$33:$B$776,C$47)+'СЕТ СН'!$G$9+СВЦЭМ!$D$10+'СЕТ СН'!$G$6-'СЕТ СН'!$G$19</f>
        <v>1400.3385839100001</v>
      </c>
      <c r="D70" s="36">
        <f>SUMIFS(СВЦЭМ!$C$33:$C$776,СВЦЭМ!$A$33:$A$776,$A70,СВЦЭМ!$B$33:$B$776,D$47)+'СЕТ СН'!$G$9+СВЦЭМ!$D$10+'СЕТ СН'!$G$6-'СЕТ СН'!$G$19</f>
        <v>1432.1858363599999</v>
      </c>
      <c r="E70" s="36">
        <f>SUMIFS(СВЦЭМ!$C$33:$C$776,СВЦЭМ!$A$33:$A$776,$A70,СВЦЭМ!$B$33:$B$776,E$47)+'СЕТ СН'!$G$9+СВЦЭМ!$D$10+'СЕТ СН'!$G$6-'СЕТ СН'!$G$19</f>
        <v>1448.3689063700001</v>
      </c>
      <c r="F70" s="36">
        <f>SUMIFS(СВЦЭМ!$C$33:$C$776,СВЦЭМ!$A$33:$A$776,$A70,СВЦЭМ!$B$33:$B$776,F$47)+'СЕТ СН'!$G$9+СВЦЭМ!$D$10+'СЕТ СН'!$G$6-'СЕТ СН'!$G$19</f>
        <v>1454.3367651399999</v>
      </c>
      <c r="G70" s="36">
        <f>SUMIFS(СВЦЭМ!$C$33:$C$776,СВЦЭМ!$A$33:$A$776,$A70,СВЦЭМ!$B$33:$B$776,G$47)+'СЕТ СН'!$G$9+СВЦЭМ!$D$10+'СЕТ СН'!$G$6-'СЕТ СН'!$G$19</f>
        <v>1440.53072853</v>
      </c>
      <c r="H70" s="36">
        <f>SUMIFS(СВЦЭМ!$C$33:$C$776,СВЦЭМ!$A$33:$A$776,$A70,СВЦЭМ!$B$33:$B$776,H$47)+'СЕТ СН'!$G$9+СВЦЭМ!$D$10+'СЕТ СН'!$G$6-'СЕТ СН'!$G$19</f>
        <v>1390.6034412700001</v>
      </c>
      <c r="I70" s="36">
        <f>SUMIFS(СВЦЭМ!$C$33:$C$776,СВЦЭМ!$A$33:$A$776,$A70,СВЦЭМ!$B$33:$B$776,I$47)+'СЕТ СН'!$G$9+СВЦЭМ!$D$10+'СЕТ СН'!$G$6-'СЕТ СН'!$G$19</f>
        <v>1314.6548109</v>
      </c>
      <c r="J70" s="36">
        <f>SUMIFS(СВЦЭМ!$C$33:$C$776,СВЦЭМ!$A$33:$A$776,$A70,СВЦЭМ!$B$33:$B$776,J$47)+'СЕТ СН'!$G$9+СВЦЭМ!$D$10+'СЕТ СН'!$G$6-'СЕТ СН'!$G$19</f>
        <v>1297.76658632</v>
      </c>
      <c r="K70" s="36">
        <f>SUMIFS(СВЦЭМ!$C$33:$C$776,СВЦЭМ!$A$33:$A$776,$A70,СВЦЭМ!$B$33:$B$776,K$47)+'СЕТ СН'!$G$9+СВЦЭМ!$D$10+'СЕТ СН'!$G$6-'СЕТ СН'!$G$19</f>
        <v>1278.23196788</v>
      </c>
      <c r="L70" s="36">
        <f>SUMIFS(СВЦЭМ!$C$33:$C$776,СВЦЭМ!$A$33:$A$776,$A70,СВЦЭМ!$B$33:$B$776,L$47)+'СЕТ СН'!$G$9+СВЦЭМ!$D$10+'СЕТ СН'!$G$6-'СЕТ СН'!$G$19</f>
        <v>1269.67872792</v>
      </c>
      <c r="M70" s="36">
        <f>SUMIFS(СВЦЭМ!$C$33:$C$776,СВЦЭМ!$A$33:$A$776,$A70,СВЦЭМ!$B$33:$B$776,M$47)+'СЕТ СН'!$G$9+СВЦЭМ!$D$10+'СЕТ СН'!$G$6-'СЕТ СН'!$G$19</f>
        <v>1274.03416829</v>
      </c>
      <c r="N70" s="36">
        <f>SUMIFS(СВЦЭМ!$C$33:$C$776,СВЦЭМ!$A$33:$A$776,$A70,СВЦЭМ!$B$33:$B$776,N$47)+'СЕТ СН'!$G$9+СВЦЭМ!$D$10+'СЕТ СН'!$G$6-'СЕТ СН'!$G$19</f>
        <v>1277.54139177</v>
      </c>
      <c r="O70" s="36">
        <f>SUMIFS(СВЦЭМ!$C$33:$C$776,СВЦЭМ!$A$33:$A$776,$A70,СВЦЭМ!$B$33:$B$776,O$47)+'СЕТ СН'!$G$9+СВЦЭМ!$D$10+'СЕТ СН'!$G$6-'СЕТ СН'!$G$19</f>
        <v>1284.3664584400001</v>
      </c>
      <c r="P70" s="36">
        <f>SUMIFS(СВЦЭМ!$C$33:$C$776,СВЦЭМ!$A$33:$A$776,$A70,СВЦЭМ!$B$33:$B$776,P$47)+'СЕТ СН'!$G$9+СВЦЭМ!$D$10+'СЕТ СН'!$G$6-'СЕТ СН'!$G$19</f>
        <v>1286.5532486699999</v>
      </c>
      <c r="Q70" s="36">
        <f>SUMIFS(СВЦЭМ!$C$33:$C$776,СВЦЭМ!$A$33:$A$776,$A70,СВЦЭМ!$B$33:$B$776,Q$47)+'СЕТ СН'!$G$9+СВЦЭМ!$D$10+'СЕТ СН'!$G$6-'СЕТ СН'!$G$19</f>
        <v>1296.34474174</v>
      </c>
      <c r="R70" s="36">
        <f>SUMIFS(СВЦЭМ!$C$33:$C$776,СВЦЭМ!$A$33:$A$776,$A70,СВЦЭМ!$B$33:$B$776,R$47)+'СЕТ СН'!$G$9+СВЦЭМ!$D$10+'СЕТ СН'!$G$6-'СЕТ СН'!$G$19</f>
        <v>1253.4038468600002</v>
      </c>
      <c r="S70" s="36">
        <f>SUMIFS(СВЦЭМ!$C$33:$C$776,СВЦЭМ!$A$33:$A$776,$A70,СВЦЭМ!$B$33:$B$776,S$47)+'СЕТ СН'!$G$9+СВЦЭМ!$D$10+'СЕТ СН'!$G$6-'СЕТ СН'!$G$19</f>
        <v>1210.0982082700002</v>
      </c>
      <c r="T70" s="36">
        <f>SUMIFS(СВЦЭМ!$C$33:$C$776,СВЦЭМ!$A$33:$A$776,$A70,СВЦЭМ!$B$33:$B$776,T$47)+'СЕТ СН'!$G$9+СВЦЭМ!$D$10+'СЕТ СН'!$G$6-'СЕТ СН'!$G$19</f>
        <v>1221.2446188900001</v>
      </c>
      <c r="U70" s="36">
        <f>SUMIFS(СВЦЭМ!$C$33:$C$776,СВЦЭМ!$A$33:$A$776,$A70,СВЦЭМ!$B$33:$B$776,U$47)+'СЕТ СН'!$G$9+СВЦЭМ!$D$10+'СЕТ СН'!$G$6-'СЕТ СН'!$G$19</f>
        <v>1260.2511331000001</v>
      </c>
      <c r="V70" s="36">
        <f>SUMIFS(СВЦЭМ!$C$33:$C$776,СВЦЭМ!$A$33:$A$776,$A70,СВЦЭМ!$B$33:$B$776,V$47)+'СЕТ СН'!$G$9+СВЦЭМ!$D$10+'СЕТ СН'!$G$6-'СЕТ СН'!$G$19</f>
        <v>1266.0993259100001</v>
      </c>
      <c r="W70" s="36">
        <f>SUMIFS(СВЦЭМ!$C$33:$C$776,СВЦЭМ!$A$33:$A$776,$A70,СВЦЭМ!$B$33:$B$776,W$47)+'СЕТ СН'!$G$9+СВЦЭМ!$D$10+'СЕТ СН'!$G$6-'СЕТ СН'!$G$19</f>
        <v>1268.55644153</v>
      </c>
      <c r="X70" s="36">
        <f>SUMIFS(СВЦЭМ!$C$33:$C$776,СВЦЭМ!$A$33:$A$776,$A70,СВЦЭМ!$B$33:$B$776,X$47)+'СЕТ СН'!$G$9+СВЦЭМ!$D$10+'СЕТ СН'!$G$6-'СЕТ СН'!$G$19</f>
        <v>1235.47787367</v>
      </c>
      <c r="Y70" s="36">
        <f>SUMIFS(СВЦЭМ!$C$33:$C$776,СВЦЭМ!$A$33:$A$776,$A70,СВЦЭМ!$B$33:$B$776,Y$47)+'СЕТ СН'!$G$9+СВЦЭМ!$D$10+'СЕТ СН'!$G$6-'СЕТ СН'!$G$19</f>
        <v>1262.26693262</v>
      </c>
    </row>
    <row r="71" spans="1:27" ht="15.75" x14ac:dyDescent="0.2">
      <c r="A71" s="35">
        <f t="shared" si="1"/>
        <v>43732</v>
      </c>
      <c r="B71" s="36">
        <f>SUMIFS(СВЦЭМ!$C$33:$C$776,СВЦЭМ!$A$33:$A$776,$A71,СВЦЭМ!$B$33:$B$776,B$47)+'СЕТ СН'!$G$9+СВЦЭМ!$D$10+'СЕТ СН'!$G$6-'СЕТ СН'!$G$19</f>
        <v>1368.96070762</v>
      </c>
      <c r="C71" s="36">
        <f>SUMIFS(СВЦЭМ!$C$33:$C$776,СВЦЭМ!$A$33:$A$776,$A71,СВЦЭМ!$B$33:$B$776,C$47)+'СЕТ СН'!$G$9+СВЦЭМ!$D$10+'СЕТ СН'!$G$6-'СЕТ СН'!$G$19</f>
        <v>1396.8420348200002</v>
      </c>
      <c r="D71" s="36">
        <f>SUMIFS(СВЦЭМ!$C$33:$C$776,СВЦЭМ!$A$33:$A$776,$A71,СВЦЭМ!$B$33:$B$776,D$47)+'СЕТ СН'!$G$9+СВЦЭМ!$D$10+'СЕТ СН'!$G$6-'СЕТ СН'!$G$19</f>
        <v>1408.2766378000001</v>
      </c>
      <c r="E71" s="36">
        <f>SUMIFS(СВЦЭМ!$C$33:$C$776,СВЦЭМ!$A$33:$A$776,$A71,СВЦЭМ!$B$33:$B$776,E$47)+'СЕТ СН'!$G$9+СВЦЭМ!$D$10+'СЕТ СН'!$G$6-'СЕТ СН'!$G$19</f>
        <v>1414.62607493</v>
      </c>
      <c r="F71" s="36">
        <f>SUMIFS(СВЦЭМ!$C$33:$C$776,СВЦЭМ!$A$33:$A$776,$A71,СВЦЭМ!$B$33:$B$776,F$47)+'СЕТ СН'!$G$9+СВЦЭМ!$D$10+'СЕТ СН'!$G$6-'СЕТ СН'!$G$19</f>
        <v>1405.9400490800001</v>
      </c>
      <c r="G71" s="36">
        <f>SUMIFS(СВЦЭМ!$C$33:$C$776,СВЦЭМ!$A$33:$A$776,$A71,СВЦЭМ!$B$33:$B$776,G$47)+'СЕТ СН'!$G$9+СВЦЭМ!$D$10+'СЕТ СН'!$G$6-'СЕТ СН'!$G$19</f>
        <v>1395.3959306400002</v>
      </c>
      <c r="H71" s="36">
        <f>SUMIFS(СВЦЭМ!$C$33:$C$776,СВЦЭМ!$A$33:$A$776,$A71,СВЦЭМ!$B$33:$B$776,H$47)+'СЕТ СН'!$G$9+СВЦЭМ!$D$10+'СЕТ СН'!$G$6-'СЕТ СН'!$G$19</f>
        <v>1349.39638165</v>
      </c>
      <c r="I71" s="36">
        <f>SUMIFS(СВЦЭМ!$C$33:$C$776,СВЦЭМ!$A$33:$A$776,$A71,СВЦЭМ!$B$33:$B$776,I$47)+'СЕТ СН'!$G$9+СВЦЭМ!$D$10+'СЕТ СН'!$G$6-'СЕТ СН'!$G$19</f>
        <v>1301.7211316900002</v>
      </c>
      <c r="J71" s="36">
        <f>SUMIFS(СВЦЭМ!$C$33:$C$776,СВЦЭМ!$A$33:$A$776,$A71,СВЦЭМ!$B$33:$B$776,J$47)+'СЕТ СН'!$G$9+СВЦЭМ!$D$10+'СЕТ СН'!$G$6-'СЕТ СН'!$G$19</f>
        <v>1293.1922189000002</v>
      </c>
      <c r="K71" s="36">
        <f>SUMIFS(СВЦЭМ!$C$33:$C$776,СВЦЭМ!$A$33:$A$776,$A71,СВЦЭМ!$B$33:$B$776,K$47)+'СЕТ СН'!$G$9+СВЦЭМ!$D$10+'СЕТ СН'!$G$6-'СЕТ СН'!$G$19</f>
        <v>1298.1877312700001</v>
      </c>
      <c r="L71" s="36">
        <f>SUMIFS(СВЦЭМ!$C$33:$C$776,СВЦЭМ!$A$33:$A$776,$A71,СВЦЭМ!$B$33:$B$776,L$47)+'СЕТ СН'!$G$9+СВЦЭМ!$D$10+'СЕТ СН'!$G$6-'СЕТ СН'!$G$19</f>
        <v>1297.37012168</v>
      </c>
      <c r="M71" s="36">
        <f>SUMIFS(СВЦЭМ!$C$33:$C$776,СВЦЭМ!$A$33:$A$776,$A71,СВЦЭМ!$B$33:$B$776,M$47)+'СЕТ СН'!$G$9+СВЦЭМ!$D$10+'СЕТ СН'!$G$6-'СЕТ СН'!$G$19</f>
        <v>1293.0754917500001</v>
      </c>
      <c r="N71" s="36">
        <f>SUMIFS(СВЦЭМ!$C$33:$C$776,СВЦЭМ!$A$33:$A$776,$A71,СВЦЭМ!$B$33:$B$776,N$47)+'СЕТ СН'!$G$9+СВЦЭМ!$D$10+'СЕТ СН'!$G$6-'СЕТ СН'!$G$19</f>
        <v>1288.1526793800001</v>
      </c>
      <c r="O71" s="36">
        <f>SUMIFS(СВЦЭМ!$C$33:$C$776,СВЦЭМ!$A$33:$A$776,$A71,СВЦЭМ!$B$33:$B$776,O$47)+'СЕТ СН'!$G$9+СВЦЭМ!$D$10+'СЕТ СН'!$G$6-'СЕТ СН'!$G$19</f>
        <v>1291.1353857300001</v>
      </c>
      <c r="P71" s="36">
        <f>SUMIFS(СВЦЭМ!$C$33:$C$776,СВЦЭМ!$A$33:$A$776,$A71,СВЦЭМ!$B$33:$B$776,P$47)+'СЕТ СН'!$G$9+СВЦЭМ!$D$10+'СЕТ СН'!$G$6-'СЕТ СН'!$G$19</f>
        <v>1290.5789148600002</v>
      </c>
      <c r="Q71" s="36">
        <f>SUMIFS(СВЦЭМ!$C$33:$C$776,СВЦЭМ!$A$33:$A$776,$A71,СВЦЭМ!$B$33:$B$776,Q$47)+'СЕТ СН'!$G$9+СВЦЭМ!$D$10+'СЕТ СН'!$G$6-'СЕТ СН'!$G$19</f>
        <v>1290.3888450100001</v>
      </c>
      <c r="R71" s="36">
        <f>SUMIFS(СВЦЭМ!$C$33:$C$776,СВЦЭМ!$A$33:$A$776,$A71,СВЦЭМ!$B$33:$B$776,R$47)+'СЕТ СН'!$G$9+СВЦЭМ!$D$10+'СЕТ СН'!$G$6-'СЕТ СН'!$G$19</f>
        <v>1251.8827418300002</v>
      </c>
      <c r="S71" s="36">
        <f>SUMIFS(СВЦЭМ!$C$33:$C$776,СВЦЭМ!$A$33:$A$776,$A71,СВЦЭМ!$B$33:$B$776,S$47)+'СЕТ СН'!$G$9+СВЦЭМ!$D$10+'СЕТ СН'!$G$6-'СЕТ СН'!$G$19</f>
        <v>1211.3314669599999</v>
      </c>
      <c r="T71" s="36">
        <f>SUMIFS(СВЦЭМ!$C$33:$C$776,СВЦЭМ!$A$33:$A$776,$A71,СВЦЭМ!$B$33:$B$776,T$47)+'СЕТ СН'!$G$9+СВЦЭМ!$D$10+'СЕТ СН'!$G$6-'СЕТ СН'!$G$19</f>
        <v>1213.8750746000001</v>
      </c>
      <c r="U71" s="36">
        <f>SUMIFS(СВЦЭМ!$C$33:$C$776,СВЦЭМ!$A$33:$A$776,$A71,СВЦЭМ!$B$33:$B$776,U$47)+'СЕТ СН'!$G$9+СВЦЭМ!$D$10+'СЕТ СН'!$G$6-'СЕТ СН'!$G$19</f>
        <v>1243.78064283</v>
      </c>
      <c r="V71" s="36">
        <f>SUMIFS(СВЦЭМ!$C$33:$C$776,СВЦЭМ!$A$33:$A$776,$A71,СВЦЭМ!$B$33:$B$776,V$47)+'СЕТ СН'!$G$9+СВЦЭМ!$D$10+'СЕТ СН'!$G$6-'СЕТ СН'!$G$19</f>
        <v>1251.4078855</v>
      </c>
      <c r="W71" s="36">
        <f>SUMIFS(СВЦЭМ!$C$33:$C$776,СВЦЭМ!$A$33:$A$776,$A71,СВЦЭМ!$B$33:$B$776,W$47)+'СЕТ СН'!$G$9+СВЦЭМ!$D$10+'СЕТ СН'!$G$6-'СЕТ СН'!$G$19</f>
        <v>1240.0733278800001</v>
      </c>
      <c r="X71" s="36">
        <f>SUMIFS(СВЦЭМ!$C$33:$C$776,СВЦЭМ!$A$33:$A$776,$A71,СВЦЭМ!$B$33:$B$776,X$47)+'СЕТ СН'!$G$9+СВЦЭМ!$D$10+'СЕТ СН'!$G$6-'СЕТ СН'!$G$19</f>
        <v>1211.19376648</v>
      </c>
      <c r="Y71" s="36">
        <f>SUMIFS(СВЦЭМ!$C$33:$C$776,СВЦЭМ!$A$33:$A$776,$A71,СВЦЭМ!$B$33:$B$776,Y$47)+'СЕТ СН'!$G$9+СВЦЭМ!$D$10+'СЕТ СН'!$G$6-'СЕТ СН'!$G$19</f>
        <v>1254.2586642199999</v>
      </c>
    </row>
    <row r="72" spans="1:27" ht="15.75" x14ac:dyDescent="0.2">
      <c r="A72" s="35">
        <f t="shared" si="1"/>
        <v>43733</v>
      </c>
      <c r="B72" s="36">
        <f>SUMIFS(СВЦЭМ!$C$33:$C$776,СВЦЭМ!$A$33:$A$776,$A72,СВЦЭМ!$B$33:$B$776,B$47)+'СЕТ СН'!$G$9+СВЦЭМ!$D$10+'СЕТ СН'!$G$6-'СЕТ СН'!$G$19</f>
        <v>1311.5282414600001</v>
      </c>
      <c r="C72" s="36">
        <f>SUMIFS(СВЦЭМ!$C$33:$C$776,СВЦЭМ!$A$33:$A$776,$A72,СВЦЭМ!$B$33:$B$776,C$47)+'СЕТ СН'!$G$9+СВЦЭМ!$D$10+'СЕТ СН'!$G$6-'СЕТ СН'!$G$19</f>
        <v>1341.9650115899999</v>
      </c>
      <c r="D72" s="36">
        <f>SUMIFS(СВЦЭМ!$C$33:$C$776,СВЦЭМ!$A$33:$A$776,$A72,СВЦЭМ!$B$33:$B$776,D$47)+'СЕТ СН'!$G$9+СВЦЭМ!$D$10+'СЕТ СН'!$G$6-'СЕТ СН'!$G$19</f>
        <v>1358.11751951</v>
      </c>
      <c r="E72" s="36">
        <f>SUMIFS(СВЦЭМ!$C$33:$C$776,СВЦЭМ!$A$33:$A$776,$A72,СВЦЭМ!$B$33:$B$776,E$47)+'СЕТ СН'!$G$9+СВЦЭМ!$D$10+'СЕТ СН'!$G$6-'СЕТ СН'!$G$19</f>
        <v>1356.2736012</v>
      </c>
      <c r="F72" s="36">
        <f>SUMIFS(СВЦЭМ!$C$33:$C$776,СВЦЭМ!$A$33:$A$776,$A72,СВЦЭМ!$B$33:$B$776,F$47)+'СЕТ СН'!$G$9+СВЦЭМ!$D$10+'СЕТ СН'!$G$6-'СЕТ СН'!$G$19</f>
        <v>1356.6205854700002</v>
      </c>
      <c r="G72" s="36">
        <f>SUMIFS(СВЦЭМ!$C$33:$C$776,СВЦЭМ!$A$33:$A$776,$A72,СВЦЭМ!$B$33:$B$776,G$47)+'СЕТ СН'!$G$9+СВЦЭМ!$D$10+'СЕТ СН'!$G$6-'СЕТ СН'!$G$19</f>
        <v>1342.6400640500001</v>
      </c>
      <c r="H72" s="36">
        <f>SUMIFS(СВЦЭМ!$C$33:$C$776,СВЦЭМ!$A$33:$A$776,$A72,СВЦЭМ!$B$33:$B$776,H$47)+'СЕТ СН'!$G$9+СВЦЭМ!$D$10+'СЕТ СН'!$G$6-'СЕТ СН'!$G$19</f>
        <v>1296.1776883800001</v>
      </c>
      <c r="I72" s="36">
        <f>SUMIFS(СВЦЭМ!$C$33:$C$776,СВЦЭМ!$A$33:$A$776,$A72,СВЦЭМ!$B$33:$B$776,I$47)+'СЕТ СН'!$G$9+СВЦЭМ!$D$10+'СЕТ СН'!$G$6-'СЕТ СН'!$G$19</f>
        <v>1249.0393224300001</v>
      </c>
      <c r="J72" s="36">
        <f>SUMIFS(СВЦЭМ!$C$33:$C$776,СВЦЭМ!$A$33:$A$776,$A72,СВЦЭМ!$B$33:$B$776,J$47)+'СЕТ СН'!$G$9+СВЦЭМ!$D$10+'СЕТ СН'!$G$6-'СЕТ СН'!$G$19</f>
        <v>1221.93545253</v>
      </c>
      <c r="K72" s="36">
        <f>SUMIFS(СВЦЭМ!$C$33:$C$776,СВЦЭМ!$A$33:$A$776,$A72,СВЦЭМ!$B$33:$B$776,K$47)+'СЕТ СН'!$G$9+СВЦЭМ!$D$10+'СЕТ СН'!$G$6-'СЕТ СН'!$G$19</f>
        <v>1210.09637918</v>
      </c>
      <c r="L72" s="36">
        <f>SUMIFS(СВЦЭМ!$C$33:$C$776,СВЦЭМ!$A$33:$A$776,$A72,СВЦЭМ!$B$33:$B$776,L$47)+'СЕТ СН'!$G$9+СВЦЭМ!$D$10+'СЕТ СН'!$G$6-'СЕТ СН'!$G$19</f>
        <v>1213.5019134500001</v>
      </c>
      <c r="M72" s="36">
        <f>SUMIFS(СВЦЭМ!$C$33:$C$776,СВЦЭМ!$A$33:$A$776,$A72,СВЦЭМ!$B$33:$B$776,M$47)+'СЕТ СН'!$G$9+СВЦЭМ!$D$10+'СЕТ СН'!$G$6-'СЕТ СН'!$G$19</f>
        <v>1224.2376686</v>
      </c>
      <c r="N72" s="36">
        <f>SUMIFS(СВЦЭМ!$C$33:$C$776,СВЦЭМ!$A$33:$A$776,$A72,СВЦЭМ!$B$33:$B$776,N$47)+'СЕТ СН'!$G$9+СВЦЭМ!$D$10+'СЕТ СН'!$G$6-'СЕТ СН'!$G$19</f>
        <v>1232.7554099600002</v>
      </c>
      <c r="O72" s="36">
        <f>SUMIFS(СВЦЭМ!$C$33:$C$776,СВЦЭМ!$A$33:$A$776,$A72,СВЦЭМ!$B$33:$B$776,O$47)+'СЕТ СН'!$G$9+СВЦЭМ!$D$10+'СЕТ СН'!$G$6-'СЕТ СН'!$G$19</f>
        <v>1236.4693847200001</v>
      </c>
      <c r="P72" s="36">
        <f>SUMIFS(СВЦЭМ!$C$33:$C$776,СВЦЭМ!$A$33:$A$776,$A72,СВЦЭМ!$B$33:$B$776,P$47)+'СЕТ СН'!$G$9+СВЦЭМ!$D$10+'СЕТ СН'!$G$6-'СЕТ СН'!$G$19</f>
        <v>1246.5266863900001</v>
      </c>
      <c r="Q72" s="36">
        <f>SUMIFS(СВЦЭМ!$C$33:$C$776,СВЦЭМ!$A$33:$A$776,$A72,СВЦЭМ!$B$33:$B$776,Q$47)+'СЕТ СН'!$G$9+СВЦЭМ!$D$10+'СЕТ СН'!$G$6-'СЕТ СН'!$G$19</f>
        <v>1250.02188017</v>
      </c>
      <c r="R72" s="36">
        <f>SUMIFS(СВЦЭМ!$C$33:$C$776,СВЦЭМ!$A$33:$A$776,$A72,СВЦЭМ!$B$33:$B$776,R$47)+'СЕТ СН'!$G$9+СВЦЭМ!$D$10+'СЕТ СН'!$G$6-'СЕТ СН'!$G$19</f>
        <v>1260.4249693500001</v>
      </c>
      <c r="S72" s="36">
        <f>SUMIFS(СВЦЭМ!$C$33:$C$776,СВЦЭМ!$A$33:$A$776,$A72,СВЦЭМ!$B$33:$B$776,S$47)+'СЕТ СН'!$G$9+СВЦЭМ!$D$10+'СЕТ СН'!$G$6-'СЕТ СН'!$G$19</f>
        <v>1266.7393732400001</v>
      </c>
      <c r="T72" s="36">
        <f>SUMIFS(СВЦЭМ!$C$33:$C$776,СВЦЭМ!$A$33:$A$776,$A72,СВЦЭМ!$B$33:$B$776,T$47)+'СЕТ СН'!$G$9+СВЦЭМ!$D$10+'СЕТ СН'!$G$6-'СЕТ СН'!$G$19</f>
        <v>1265.0489658700001</v>
      </c>
      <c r="U72" s="36">
        <f>SUMIFS(СВЦЭМ!$C$33:$C$776,СВЦЭМ!$A$33:$A$776,$A72,СВЦЭМ!$B$33:$B$776,U$47)+'СЕТ СН'!$G$9+СВЦЭМ!$D$10+'СЕТ СН'!$G$6-'СЕТ СН'!$G$19</f>
        <v>1281.9227947899999</v>
      </c>
      <c r="V72" s="36">
        <f>SUMIFS(СВЦЭМ!$C$33:$C$776,СВЦЭМ!$A$33:$A$776,$A72,СВЦЭМ!$B$33:$B$776,V$47)+'СЕТ СН'!$G$9+СВЦЭМ!$D$10+'СЕТ СН'!$G$6-'СЕТ СН'!$G$19</f>
        <v>1287.4615391299999</v>
      </c>
      <c r="W72" s="36">
        <f>SUMIFS(СВЦЭМ!$C$33:$C$776,СВЦЭМ!$A$33:$A$776,$A72,СВЦЭМ!$B$33:$B$776,W$47)+'СЕТ СН'!$G$9+СВЦЭМ!$D$10+'СЕТ СН'!$G$6-'СЕТ СН'!$G$19</f>
        <v>1267.7307559599999</v>
      </c>
      <c r="X72" s="36">
        <f>SUMIFS(СВЦЭМ!$C$33:$C$776,СВЦЭМ!$A$33:$A$776,$A72,СВЦЭМ!$B$33:$B$776,X$47)+'СЕТ СН'!$G$9+СВЦЭМ!$D$10+'СЕТ СН'!$G$6-'СЕТ СН'!$G$19</f>
        <v>1248.6368005600002</v>
      </c>
      <c r="Y72" s="36">
        <f>SUMIFS(СВЦЭМ!$C$33:$C$776,СВЦЭМ!$A$33:$A$776,$A72,СВЦЭМ!$B$33:$B$776,Y$47)+'СЕТ СН'!$G$9+СВЦЭМ!$D$10+'СЕТ СН'!$G$6-'СЕТ СН'!$G$19</f>
        <v>1230.7688248500001</v>
      </c>
    </row>
    <row r="73" spans="1:27" ht="15.75" x14ac:dyDescent="0.2">
      <c r="A73" s="35">
        <f t="shared" si="1"/>
        <v>43734</v>
      </c>
      <c r="B73" s="36">
        <f>SUMIFS(СВЦЭМ!$C$33:$C$776,СВЦЭМ!$A$33:$A$776,$A73,СВЦЭМ!$B$33:$B$776,B$47)+'СЕТ СН'!$G$9+СВЦЭМ!$D$10+'СЕТ СН'!$G$6-'СЕТ СН'!$G$19</f>
        <v>1287.7247497100002</v>
      </c>
      <c r="C73" s="36">
        <f>SUMIFS(СВЦЭМ!$C$33:$C$776,СВЦЭМ!$A$33:$A$776,$A73,СВЦЭМ!$B$33:$B$776,C$47)+'СЕТ СН'!$G$9+СВЦЭМ!$D$10+'СЕТ СН'!$G$6-'СЕТ СН'!$G$19</f>
        <v>1333.14952752</v>
      </c>
      <c r="D73" s="36">
        <f>SUMIFS(СВЦЭМ!$C$33:$C$776,СВЦЭМ!$A$33:$A$776,$A73,СВЦЭМ!$B$33:$B$776,D$47)+'СЕТ СН'!$G$9+СВЦЭМ!$D$10+'СЕТ СН'!$G$6-'СЕТ СН'!$G$19</f>
        <v>1364.4608741699999</v>
      </c>
      <c r="E73" s="36">
        <f>SUMIFS(СВЦЭМ!$C$33:$C$776,СВЦЭМ!$A$33:$A$776,$A73,СВЦЭМ!$B$33:$B$776,E$47)+'СЕТ СН'!$G$9+СВЦЭМ!$D$10+'СЕТ СН'!$G$6-'СЕТ СН'!$G$19</f>
        <v>1374.66723942</v>
      </c>
      <c r="F73" s="36">
        <f>SUMIFS(СВЦЭМ!$C$33:$C$776,СВЦЭМ!$A$33:$A$776,$A73,СВЦЭМ!$B$33:$B$776,F$47)+'СЕТ СН'!$G$9+СВЦЭМ!$D$10+'СЕТ СН'!$G$6-'СЕТ СН'!$G$19</f>
        <v>1362.6263947100001</v>
      </c>
      <c r="G73" s="36">
        <f>SUMIFS(СВЦЭМ!$C$33:$C$776,СВЦЭМ!$A$33:$A$776,$A73,СВЦЭМ!$B$33:$B$776,G$47)+'СЕТ СН'!$G$9+СВЦЭМ!$D$10+'СЕТ СН'!$G$6-'СЕТ СН'!$G$19</f>
        <v>1351.6027439300001</v>
      </c>
      <c r="H73" s="36">
        <f>SUMIFS(СВЦЭМ!$C$33:$C$776,СВЦЭМ!$A$33:$A$776,$A73,СВЦЭМ!$B$33:$B$776,H$47)+'СЕТ СН'!$G$9+СВЦЭМ!$D$10+'СЕТ СН'!$G$6-'СЕТ СН'!$G$19</f>
        <v>1304.2404269600001</v>
      </c>
      <c r="I73" s="36">
        <f>SUMIFS(СВЦЭМ!$C$33:$C$776,СВЦЭМ!$A$33:$A$776,$A73,СВЦЭМ!$B$33:$B$776,I$47)+'СЕТ СН'!$G$9+СВЦЭМ!$D$10+'СЕТ СН'!$G$6-'СЕТ СН'!$G$19</f>
        <v>1273.6184281000001</v>
      </c>
      <c r="J73" s="36">
        <f>SUMIFS(СВЦЭМ!$C$33:$C$776,СВЦЭМ!$A$33:$A$776,$A73,СВЦЭМ!$B$33:$B$776,J$47)+'СЕТ СН'!$G$9+СВЦЭМ!$D$10+'СЕТ СН'!$G$6-'СЕТ СН'!$G$19</f>
        <v>1280.6796626700002</v>
      </c>
      <c r="K73" s="36">
        <f>SUMIFS(СВЦЭМ!$C$33:$C$776,СВЦЭМ!$A$33:$A$776,$A73,СВЦЭМ!$B$33:$B$776,K$47)+'СЕТ СН'!$G$9+СВЦЭМ!$D$10+'СЕТ СН'!$G$6-'СЕТ СН'!$G$19</f>
        <v>1279.6751575799999</v>
      </c>
      <c r="L73" s="36">
        <f>SUMIFS(СВЦЭМ!$C$33:$C$776,СВЦЭМ!$A$33:$A$776,$A73,СВЦЭМ!$B$33:$B$776,L$47)+'СЕТ СН'!$G$9+СВЦЭМ!$D$10+'СЕТ СН'!$G$6-'СЕТ СН'!$G$19</f>
        <v>1289.68284042</v>
      </c>
      <c r="M73" s="36">
        <f>SUMIFS(СВЦЭМ!$C$33:$C$776,СВЦЭМ!$A$33:$A$776,$A73,СВЦЭМ!$B$33:$B$776,M$47)+'СЕТ СН'!$G$9+СВЦЭМ!$D$10+'СЕТ СН'!$G$6-'СЕТ СН'!$G$19</f>
        <v>1280.4286763300001</v>
      </c>
      <c r="N73" s="36">
        <f>SUMIFS(СВЦЭМ!$C$33:$C$776,СВЦЭМ!$A$33:$A$776,$A73,СВЦЭМ!$B$33:$B$776,N$47)+'СЕТ СН'!$G$9+СВЦЭМ!$D$10+'СЕТ СН'!$G$6-'СЕТ СН'!$G$19</f>
        <v>1274.1775989900002</v>
      </c>
      <c r="O73" s="36">
        <f>SUMIFS(СВЦЭМ!$C$33:$C$776,СВЦЭМ!$A$33:$A$776,$A73,СВЦЭМ!$B$33:$B$776,O$47)+'СЕТ СН'!$G$9+СВЦЭМ!$D$10+'СЕТ СН'!$G$6-'СЕТ СН'!$G$19</f>
        <v>1266.29464011</v>
      </c>
      <c r="P73" s="36">
        <f>SUMIFS(СВЦЭМ!$C$33:$C$776,СВЦЭМ!$A$33:$A$776,$A73,СВЦЭМ!$B$33:$B$776,P$47)+'СЕТ СН'!$G$9+СВЦЭМ!$D$10+'СЕТ СН'!$G$6-'СЕТ СН'!$G$19</f>
        <v>1273.3132442000001</v>
      </c>
      <c r="Q73" s="36">
        <f>SUMIFS(СВЦЭМ!$C$33:$C$776,СВЦЭМ!$A$33:$A$776,$A73,СВЦЭМ!$B$33:$B$776,Q$47)+'СЕТ СН'!$G$9+СВЦЭМ!$D$10+'СЕТ СН'!$G$6-'СЕТ СН'!$G$19</f>
        <v>1272.2981602499999</v>
      </c>
      <c r="R73" s="36">
        <f>SUMIFS(СВЦЭМ!$C$33:$C$776,СВЦЭМ!$A$33:$A$776,$A73,СВЦЭМ!$B$33:$B$776,R$47)+'СЕТ СН'!$G$9+СВЦЭМ!$D$10+'СЕТ СН'!$G$6-'СЕТ СН'!$G$19</f>
        <v>1260.0956665200001</v>
      </c>
      <c r="S73" s="36">
        <f>SUMIFS(СВЦЭМ!$C$33:$C$776,СВЦЭМ!$A$33:$A$776,$A73,СВЦЭМ!$B$33:$B$776,S$47)+'СЕТ СН'!$G$9+СВЦЭМ!$D$10+'СЕТ СН'!$G$6-'СЕТ СН'!$G$19</f>
        <v>1202.64963478</v>
      </c>
      <c r="T73" s="36">
        <f>SUMIFS(СВЦЭМ!$C$33:$C$776,СВЦЭМ!$A$33:$A$776,$A73,СВЦЭМ!$B$33:$B$776,T$47)+'СЕТ СН'!$G$9+СВЦЭМ!$D$10+'СЕТ СН'!$G$6-'СЕТ СН'!$G$19</f>
        <v>1201.30427893</v>
      </c>
      <c r="U73" s="36">
        <f>SUMIFS(СВЦЭМ!$C$33:$C$776,СВЦЭМ!$A$33:$A$776,$A73,СВЦЭМ!$B$33:$B$776,U$47)+'СЕТ СН'!$G$9+СВЦЭМ!$D$10+'СЕТ СН'!$G$6-'СЕТ СН'!$G$19</f>
        <v>1228.55874341</v>
      </c>
      <c r="V73" s="36">
        <f>SUMIFS(СВЦЭМ!$C$33:$C$776,СВЦЭМ!$A$33:$A$776,$A73,СВЦЭМ!$B$33:$B$776,V$47)+'СЕТ СН'!$G$9+СВЦЭМ!$D$10+'СЕТ СН'!$G$6-'СЕТ СН'!$G$19</f>
        <v>1249.1209918700001</v>
      </c>
      <c r="W73" s="36">
        <f>SUMIFS(СВЦЭМ!$C$33:$C$776,СВЦЭМ!$A$33:$A$776,$A73,СВЦЭМ!$B$33:$B$776,W$47)+'СЕТ СН'!$G$9+СВЦЭМ!$D$10+'СЕТ СН'!$G$6-'СЕТ СН'!$G$19</f>
        <v>1239.1982992600001</v>
      </c>
      <c r="X73" s="36">
        <f>SUMIFS(СВЦЭМ!$C$33:$C$776,СВЦЭМ!$A$33:$A$776,$A73,СВЦЭМ!$B$33:$B$776,X$47)+'СЕТ СН'!$G$9+СВЦЭМ!$D$10+'СЕТ СН'!$G$6-'СЕТ СН'!$G$19</f>
        <v>1201.82995181</v>
      </c>
      <c r="Y73" s="36">
        <f>SUMIFS(СВЦЭМ!$C$33:$C$776,СВЦЭМ!$A$33:$A$776,$A73,СВЦЭМ!$B$33:$B$776,Y$47)+'СЕТ СН'!$G$9+СВЦЭМ!$D$10+'СЕТ СН'!$G$6-'СЕТ СН'!$G$19</f>
        <v>1228.5146810900001</v>
      </c>
    </row>
    <row r="74" spans="1:27" ht="15.75" x14ac:dyDescent="0.2">
      <c r="A74" s="35">
        <f t="shared" si="1"/>
        <v>43735</v>
      </c>
      <c r="B74" s="36">
        <f>SUMIFS(СВЦЭМ!$C$33:$C$776,СВЦЭМ!$A$33:$A$776,$A74,СВЦЭМ!$B$33:$B$776,B$47)+'СЕТ СН'!$G$9+СВЦЭМ!$D$10+'СЕТ СН'!$G$6-'СЕТ СН'!$G$19</f>
        <v>1321.7450782400001</v>
      </c>
      <c r="C74" s="36">
        <f>SUMIFS(СВЦЭМ!$C$33:$C$776,СВЦЭМ!$A$33:$A$776,$A74,СВЦЭМ!$B$33:$B$776,C$47)+'СЕТ СН'!$G$9+СВЦЭМ!$D$10+'СЕТ СН'!$G$6-'СЕТ СН'!$G$19</f>
        <v>1355.6275458700002</v>
      </c>
      <c r="D74" s="36">
        <f>SUMIFS(СВЦЭМ!$C$33:$C$776,СВЦЭМ!$A$33:$A$776,$A74,СВЦЭМ!$B$33:$B$776,D$47)+'СЕТ СН'!$G$9+СВЦЭМ!$D$10+'СЕТ СН'!$G$6-'СЕТ СН'!$G$19</f>
        <v>1380.7415518400001</v>
      </c>
      <c r="E74" s="36">
        <f>SUMIFS(СВЦЭМ!$C$33:$C$776,СВЦЭМ!$A$33:$A$776,$A74,СВЦЭМ!$B$33:$B$776,E$47)+'СЕТ СН'!$G$9+СВЦЭМ!$D$10+'СЕТ СН'!$G$6-'СЕТ СН'!$G$19</f>
        <v>1388.7620722700001</v>
      </c>
      <c r="F74" s="36">
        <f>SUMIFS(СВЦЭМ!$C$33:$C$776,СВЦЭМ!$A$33:$A$776,$A74,СВЦЭМ!$B$33:$B$776,F$47)+'СЕТ СН'!$G$9+СВЦЭМ!$D$10+'СЕТ СН'!$G$6-'СЕТ СН'!$G$19</f>
        <v>1398.8005085700001</v>
      </c>
      <c r="G74" s="36">
        <f>SUMIFS(СВЦЭМ!$C$33:$C$776,СВЦЭМ!$A$33:$A$776,$A74,СВЦЭМ!$B$33:$B$776,G$47)+'СЕТ СН'!$G$9+СВЦЭМ!$D$10+'СЕТ СН'!$G$6-'СЕТ СН'!$G$19</f>
        <v>1373.7025184399999</v>
      </c>
      <c r="H74" s="36">
        <f>SUMIFS(СВЦЭМ!$C$33:$C$776,СВЦЭМ!$A$33:$A$776,$A74,СВЦЭМ!$B$33:$B$776,H$47)+'СЕТ СН'!$G$9+СВЦЭМ!$D$10+'СЕТ СН'!$G$6-'СЕТ СН'!$G$19</f>
        <v>1329.9936085899999</v>
      </c>
      <c r="I74" s="36">
        <f>SUMIFS(СВЦЭМ!$C$33:$C$776,СВЦЭМ!$A$33:$A$776,$A74,СВЦЭМ!$B$33:$B$776,I$47)+'СЕТ СН'!$G$9+СВЦЭМ!$D$10+'СЕТ СН'!$G$6-'СЕТ СН'!$G$19</f>
        <v>1273.82078082</v>
      </c>
      <c r="J74" s="36">
        <f>SUMIFS(СВЦЭМ!$C$33:$C$776,СВЦЭМ!$A$33:$A$776,$A74,СВЦЭМ!$B$33:$B$776,J$47)+'СЕТ СН'!$G$9+СВЦЭМ!$D$10+'СЕТ СН'!$G$6-'СЕТ СН'!$G$19</f>
        <v>1298.9581455500002</v>
      </c>
      <c r="K74" s="36">
        <f>SUMIFS(СВЦЭМ!$C$33:$C$776,СВЦЭМ!$A$33:$A$776,$A74,СВЦЭМ!$B$33:$B$776,K$47)+'СЕТ СН'!$G$9+СВЦЭМ!$D$10+'СЕТ СН'!$G$6-'СЕТ СН'!$G$19</f>
        <v>1308.7201639100001</v>
      </c>
      <c r="L74" s="36">
        <f>SUMIFS(СВЦЭМ!$C$33:$C$776,СВЦЭМ!$A$33:$A$776,$A74,СВЦЭМ!$B$33:$B$776,L$47)+'СЕТ СН'!$G$9+СВЦЭМ!$D$10+'СЕТ СН'!$G$6-'СЕТ СН'!$G$19</f>
        <v>1304.6379075100001</v>
      </c>
      <c r="M74" s="36">
        <f>SUMIFS(СВЦЭМ!$C$33:$C$776,СВЦЭМ!$A$33:$A$776,$A74,СВЦЭМ!$B$33:$B$776,M$47)+'СЕТ СН'!$G$9+СВЦЭМ!$D$10+'СЕТ СН'!$G$6-'СЕТ СН'!$G$19</f>
        <v>1301.0525678399999</v>
      </c>
      <c r="N74" s="36">
        <f>SUMIFS(СВЦЭМ!$C$33:$C$776,СВЦЭМ!$A$33:$A$776,$A74,СВЦЭМ!$B$33:$B$776,N$47)+'СЕТ СН'!$G$9+СВЦЭМ!$D$10+'СЕТ СН'!$G$6-'СЕТ СН'!$G$19</f>
        <v>1287.18209789</v>
      </c>
      <c r="O74" s="36">
        <f>SUMIFS(СВЦЭМ!$C$33:$C$776,СВЦЭМ!$A$33:$A$776,$A74,СВЦЭМ!$B$33:$B$776,O$47)+'СЕТ СН'!$G$9+СВЦЭМ!$D$10+'СЕТ СН'!$G$6-'СЕТ СН'!$G$19</f>
        <v>1284.81115155</v>
      </c>
      <c r="P74" s="36">
        <f>SUMIFS(СВЦЭМ!$C$33:$C$776,СВЦЭМ!$A$33:$A$776,$A74,СВЦЭМ!$B$33:$B$776,P$47)+'СЕТ СН'!$G$9+СВЦЭМ!$D$10+'СЕТ СН'!$G$6-'СЕТ СН'!$G$19</f>
        <v>1278.02999099</v>
      </c>
      <c r="Q74" s="36">
        <f>SUMIFS(СВЦЭМ!$C$33:$C$776,СВЦЭМ!$A$33:$A$776,$A74,СВЦЭМ!$B$33:$B$776,Q$47)+'СЕТ СН'!$G$9+СВЦЭМ!$D$10+'СЕТ СН'!$G$6-'СЕТ СН'!$G$19</f>
        <v>1281.00433619</v>
      </c>
      <c r="R74" s="36">
        <f>SUMIFS(СВЦЭМ!$C$33:$C$776,СВЦЭМ!$A$33:$A$776,$A74,СВЦЭМ!$B$33:$B$776,R$47)+'СЕТ СН'!$G$9+СВЦЭМ!$D$10+'СЕТ СН'!$G$6-'СЕТ СН'!$G$19</f>
        <v>1294.7876305100001</v>
      </c>
      <c r="S74" s="36">
        <f>SUMIFS(СВЦЭМ!$C$33:$C$776,СВЦЭМ!$A$33:$A$776,$A74,СВЦЭМ!$B$33:$B$776,S$47)+'СЕТ СН'!$G$9+СВЦЭМ!$D$10+'СЕТ СН'!$G$6-'СЕТ СН'!$G$19</f>
        <v>1298.2471551900001</v>
      </c>
      <c r="T74" s="36">
        <f>SUMIFS(СВЦЭМ!$C$33:$C$776,СВЦЭМ!$A$33:$A$776,$A74,СВЦЭМ!$B$33:$B$776,T$47)+'СЕТ СН'!$G$9+СВЦЭМ!$D$10+'СЕТ СН'!$G$6-'СЕТ СН'!$G$19</f>
        <v>1312.09686173</v>
      </c>
      <c r="U74" s="36">
        <f>SUMIFS(СВЦЭМ!$C$33:$C$776,СВЦЭМ!$A$33:$A$776,$A74,СВЦЭМ!$B$33:$B$776,U$47)+'СЕТ СН'!$G$9+СВЦЭМ!$D$10+'СЕТ СН'!$G$6-'СЕТ СН'!$G$19</f>
        <v>1284.99479896</v>
      </c>
      <c r="V74" s="36">
        <f>SUMIFS(СВЦЭМ!$C$33:$C$776,СВЦЭМ!$A$33:$A$776,$A74,СВЦЭМ!$B$33:$B$776,V$47)+'СЕТ СН'!$G$9+СВЦЭМ!$D$10+'СЕТ СН'!$G$6-'СЕТ СН'!$G$19</f>
        <v>1245.3862057400002</v>
      </c>
      <c r="W74" s="36">
        <f>SUMIFS(СВЦЭМ!$C$33:$C$776,СВЦЭМ!$A$33:$A$776,$A74,СВЦЭМ!$B$33:$B$776,W$47)+'СЕТ СН'!$G$9+СВЦЭМ!$D$10+'СЕТ СН'!$G$6-'СЕТ СН'!$G$19</f>
        <v>1231.1742978900002</v>
      </c>
      <c r="X74" s="36">
        <f>SUMIFS(СВЦЭМ!$C$33:$C$776,СВЦЭМ!$A$33:$A$776,$A74,СВЦЭМ!$B$33:$B$776,X$47)+'СЕТ СН'!$G$9+СВЦЭМ!$D$10+'СЕТ СН'!$G$6-'СЕТ СН'!$G$19</f>
        <v>1199.9824492100001</v>
      </c>
      <c r="Y74" s="36">
        <f>SUMIFS(СВЦЭМ!$C$33:$C$776,СВЦЭМ!$A$33:$A$776,$A74,СВЦЭМ!$B$33:$B$776,Y$47)+'СЕТ СН'!$G$9+СВЦЭМ!$D$10+'СЕТ СН'!$G$6-'СЕТ СН'!$G$19</f>
        <v>1210.7030846600001</v>
      </c>
    </row>
    <row r="75" spans="1:27" ht="15.75" x14ac:dyDescent="0.2">
      <c r="A75" s="35">
        <f t="shared" si="1"/>
        <v>43736</v>
      </c>
      <c r="B75" s="36">
        <f>SUMIFS(СВЦЭМ!$C$33:$C$776,СВЦЭМ!$A$33:$A$776,$A75,СВЦЭМ!$B$33:$B$776,B$47)+'СЕТ СН'!$G$9+СВЦЭМ!$D$10+'СЕТ СН'!$G$6-'СЕТ СН'!$G$19</f>
        <v>1341.1149501800001</v>
      </c>
      <c r="C75" s="36">
        <f>SUMIFS(СВЦЭМ!$C$33:$C$776,СВЦЭМ!$A$33:$A$776,$A75,СВЦЭМ!$B$33:$B$776,C$47)+'СЕТ СН'!$G$9+СВЦЭМ!$D$10+'СЕТ СН'!$G$6-'СЕТ СН'!$G$19</f>
        <v>1362.4693058600001</v>
      </c>
      <c r="D75" s="36">
        <f>SUMIFS(СВЦЭМ!$C$33:$C$776,СВЦЭМ!$A$33:$A$776,$A75,СВЦЭМ!$B$33:$B$776,D$47)+'СЕТ СН'!$G$9+СВЦЭМ!$D$10+'СЕТ СН'!$G$6-'СЕТ СН'!$G$19</f>
        <v>1380.39684104</v>
      </c>
      <c r="E75" s="36">
        <f>SUMIFS(СВЦЭМ!$C$33:$C$776,СВЦЭМ!$A$33:$A$776,$A75,СВЦЭМ!$B$33:$B$776,E$47)+'СЕТ СН'!$G$9+СВЦЭМ!$D$10+'СЕТ СН'!$G$6-'СЕТ СН'!$G$19</f>
        <v>1383.2493819000001</v>
      </c>
      <c r="F75" s="36">
        <f>SUMIFS(СВЦЭМ!$C$33:$C$776,СВЦЭМ!$A$33:$A$776,$A75,СВЦЭМ!$B$33:$B$776,F$47)+'СЕТ СН'!$G$9+СВЦЭМ!$D$10+'СЕТ СН'!$G$6-'СЕТ СН'!$G$19</f>
        <v>1376.8752591699999</v>
      </c>
      <c r="G75" s="36">
        <f>SUMIFS(СВЦЭМ!$C$33:$C$776,СВЦЭМ!$A$33:$A$776,$A75,СВЦЭМ!$B$33:$B$776,G$47)+'СЕТ СН'!$G$9+СВЦЭМ!$D$10+'СЕТ СН'!$G$6-'СЕТ СН'!$G$19</f>
        <v>1374.6845662400001</v>
      </c>
      <c r="H75" s="36">
        <f>SUMIFS(СВЦЭМ!$C$33:$C$776,СВЦЭМ!$A$33:$A$776,$A75,СВЦЭМ!$B$33:$B$776,H$47)+'СЕТ СН'!$G$9+СВЦЭМ!$D$10+'СЕТ СН'!$G$6-'СЕТ СН'!$G$19</f>
        <v>1354.6818411100001</v>
      </c>
      <c r="I75" s="36">
        <f>SUMIFS(СВЦЭМ!$C$33:$C$776,СВЦЭМ!$A$33:$A$776,$A75,СВЦЭМ!$B$33:$B$776,I$47)+'СЕТ СН'!$G$9+СВЦЭМ!$D$10+'СЕТ СН'!$G$6-'СЕТ СН'!$G$19</f>
        <v>1322.93481359</v>
      </c>
      <c r="J75" s="36">
        <f>SUMIFS(СВЦЭМ!$C$33:$C$776,СВЦЭМ!$A$33:$A$776,$A75,СВЦЭМ!$B$33:$B$776,J$47)+'СЕТ СН'!$G$9+СВЦЭМ!$D$10+'СЕТ СН'!$G$6-'СЕТ СН'!$G$19</f>
        <v>1270.7220022800002</v>
      </c>
      <c r="K75" s="36">
        <f>SUMIFS(СВЦЭМ!$C$33:$C$776,СВЦЭМ!$A$33:$A$776,$A75,СВЦЭМ!$B$33:$B$776,K$47)+'СЕТ СН'!$G$9+СВЦЭМ!$D$10+'СЕТ СН'!$G$6-'СЕТ СН'!$G$19</f>
        <v>1280.7774731700001</v>
      </c>
      <c r="L75" s="36">
        <f>SUMIFS(СВЦЭМ!$C$33:$C$776,СВЦЭМ!$A$33:$A$776,$A75,СВЦЭМ!$B$33:$B$776,L$47)+'СЕТ СН'!$G$9+СВЦЭМ!$D$10+'СЕТ СН'!$G$6-'СЕТ СН'!$G$19</f>
        <v>1283.93999639</v>
      </c>
      <c r="M75" s="36">
        <f>SUMIFS(СВЦЭМ!$C$33:$C$776,СВЦЭМ!$A$33:$A$776,$A75,СВЦЭМ!$B$33:$B$776,M$47)+'СЕТ СН'!$G$9+СВЦЭМ!$D$10+'СЕТ СН'!$G$6-'СЕТ СН'!$G$19</f>
        <v>1263.2406812500001</v>
      </c>
      <c r="N75" s="36">
        <f>SUMIFS(СВЦЭМ!$C$33:$C$776,СВЦЭМ!$A$33:$A$776,$A75,СВЦЭМ!$B$33:$B$776,N$47)+'СЕТ СН'!$G$9+СВЦЭМ!$D$10+'СЕТ СН'!$G$6-'СЕТ СН'!$G$19</f>
        <v>1254.0629250400002</v>
      </c>
      <c r="O75" s="36">
        <f>SUMIFS(СВЦЭМ!$C$33:$C$776,СВЦЭМ!$A$33:$A$776,$A75,СВЦЭМ!$B$33:$B$776,O$47)+'СЕТ СН'!$G$9+СВЦЭМ!$D$10+'СЕТ СН'!$G$6-'СЕТ СН'!$G$19</f>
        <v>1255.0920599800002</v>
      </c>
      <c r="P75" s="36">
        <f>SUMIFS(СВЦЭМ!$C$33:$C$776,СВЦЭМ!$A$33:$A$776,$A75,СВЦЭМ!$B$33:$B$776,P$47)+'СЕТ СН'!$G$9+СВЦЭМ!$D$10+'СЕТ СН'!$G$6-'СЕТ СН'!$G$19</f>
        <v>1259.56702473</v>
      </c>
      <c r="Q75" s="36">
        <f>SUMIFS(СВЦЭМ!$C$33:$C$776,СВЦЭМ!$A$33:$A$776,$A75,СВЦЭМ!$B$33:$B$776,Q$47)+'СЕТ СН'!$G$9+СВЦЭМ!$D$10+'СЕТ СН'!$G$6-'СЕТ СН'!$G$19</f>
        <v>1261.8252204800001</v>
      </c>
      <c r="R75" s="36">
        <f>SUMIFS(СВЦЭМ!$C$33:$C$776,СВЦЭМ!$A$33:$A$776,$A75,СВЦЭМ!$B$33:$B$776,R$47)+'СЕТ СН'!$G$9+СВЦЭМ!$D$10+'СЕТ СН'!$G$6-'СЕТ СН'!$G$19</f>
        <v>1216.1394334800002</v>
      </c>
      <c r="S75" s="36">
        <f>SUMIFS(СВЦЭМ!$C$33:$C$776,СВЦЭМ!$A$33:$A$776,$A75,СВЦЭМ!$B$33:$B$776,S$47)+'СЕТ СН'!$G$9+СВЦЭМ!$D$10+'СЕТ СН'!$G$6-'СЕТ СН'!$G$19</f>
        <v>1185.0325454200001</v>
      </c>
      <c r="T75" s="36">
        <f>SUMIFS(СВЦЭМ!$C$33:$C$776,СВЦЭМ!$A$33:$A$776,$A75,СВЦЭМ!$B$33:$B$776,T$47)+'СЕТ СН'!$G$9+СВЦЭМ!$D$10+'СЕТ СН'!$G$6-'СЕТ СН'!$G$19</f>
        <v>1194.1159812000001</v>
      </c>
      <c r="U75" s="36">
        <f>SUMIFS(СВЦЭМ!$C$33:$C$776,СВЦЭМ!$A$33:$A$776,$A75,СВЦЭМ!$B$33:$B$776,U$47)+'СЕТ СН'!$G$9+СВЦЭМ!$D$10+'СЕТ СН'!$G$6-'СЕТ СН'!$G$19</f>
        <v>1224.77992281</v>
      </c>
      <c r="V75" s="36">
        <f>SUMIFS(СВЦЭМ!$C$33:$C$776,СВЦЭМ!$A$33:$A$776,$A75,СВЦЭМ!$B$33:$B$776,V$47)+'СЕТ СН'!$G$9+СВЦЭМ!$D$10+'СЕТ СН'!$G$6-'СЕТ СН'!$G$19</f>
        <v>1240.0989223400002</v>
      </c>
      <c r="W75" s="36">
        <f>SUMIFS(СВЦЭМ!$C$33:$C$776,СВЦЭМ!$A$33:$A$776,$A75,СВЦЭМ!$B$33:$B$776,W$47)+'СЕТ СН'!$G$9+СВЦЭМ!$D$10+'СЕТ СН'!$G$6-'СЕТ СН'!$G$19</f>
        <v>1228.7151450900001</v>
      </c>
      <c r="X75" s="36">
        <f>SUMIFS(СВЦЭМ!$C$33:$C$776,СВЦЭМ!$A$33:$A$776,$A75,СВЦЭМ!$B$33:$B$776,X$47)+'СЕТ СН'!$G$9+СВЦЭМ!$D$10+'СЕТ СН'!$G$6-'СЕТ СН'!$G$19</f>
        <v>1206.13324304</v>
      </c>
      <c r="Y75" s="36">
        <f>SUMIFS(СВЦЭМ!$C$33:$C$776,СВЦЭМ!$A$33:$A$776,$A75,СВЦЭМ!$B$33:$B$776,Y$47)+'СЕТ СН'!$G$9+СВЦЭМ!$D$10+'СЕТ СН'!$G$6-'СЕТ СН'!$G$19</f>
        <v>1253.66417604</v>
      </c>
    </row>
    <row r="76" spans="1:27" ht="15.75" x14ac:dyDescent="0.2">
      <c r="A76" s="35">
        <f t="shared" si="1"/>
        <v>43737</v>
      </c>
      <c r="B76" s="36">
        <f>SUMIFS(СВЦЭМ!$C$33:$C$776,СВЦЭМ!$A$33:$A$776,$A76,СВЦЭМ!$B$33:$B$776,B$47)+'СЕТ СН'!$G$9+СВЦЭМ!$D$10+'СЕТ СН'!$G$6-'СЕТ СН'!$G$19</f>
        <v>1324.42774117</v>
      </c>
      <c r="C76" s="36">
        <f>SUMIFS(СВЦЭМ!$C$33:$C$776,СВЦЭМ!$A$33:$A$776,$A76,СВЦЭМ!$B$33:$B$776,C$47)+'СЕТ СН'!$G$9+СВЦЭМ!$D$10+'СЕТ СН'!$G$6-'СЕТ СН'!$G$19</f>
        <v>1343.50151074</v>
      </c>
      <c r="D76" s="36">
        <f>SUMIFS(СВЦЭМ!$C$33:$C$776,СВЦЭМ!$A$33:$A$776,$A76,СВЦЭМ!$B$33:$B$776,D$47)+'СЕТ СН'!$G$9+СВЦЭМ!$D$10+'СЕТ СН'!$G$6-'СЕТ СН'!$G$19</f>
        <v>1356.4688942100001</v>
      </c>
      <c r="E76" s="36">
        <f>SUMIFS(СВЦЭМ!$C$33:$C$776,СВЦЭМ!$A$33:$A$776,$A76,СВЦЭМ!$B$33:$B$776,E$47)+'СЕТ СН'!$G$9+СВЦЭМ!$D$10+'СЕТ СН'!$G$6-'СЕТ СН'!$G$19</f>
        <v>1367.2501511200001</v>
      </c>
      <c r="F76" s="36">
        <f>SUMIFS(СВЦЭМ!$C$33:$C$776,СВЦЭМ!$A$33:$A$776,$A76,СВЦЭМ!$B$33:$B$776,F$47)+'СЕТ СН'!$G$9+СВЦЭМ!$D$10+'СЕТ СН'!$G$6-'СЕТ СН'!$G$19</f>
        <v>1372.5388147799999</v>
      </c>
      <c r="G76" s="36">
        <f>SUMIFS(СВЦЭМ!$C$33:$C$776,СВЦЭМ!$A$33:$A$776,$A76,СВЦЭМ!$B$33:$B$776,G$47)+'СЕТ СН'!$G$9+СВЦЭМ!$D$10+'СЕТ СН'!$G$6-'СЕТ СН'!$G$19</f>
        <v>1364.2568370700001</v>
      </c>
      <c r="H76" s="36">
        <f>SUMIFS(СВЦЭМ!$C$33:$C$776,СВЦЭМ!$A$33:$A$776,$A76,СВЦЭМ!$B$33:$B$776,H$47)+'СЕТ СН'!$G$9+СВЦЭМ!$D$10+'СЕТ СН'!$G$6-'СЕТ СН'!$G$19</f>
        <v>1341.2115855699999</v>
      </c>
      <c r="I76" s="36">
        <f>SUMIFS(СВЦЭМ!$C$33:$C$776,СВЦЭМ!$A$33:$A$776,$A76,СВЦЭМ!$B$33:$B$776,I$47)+'СЕТ СН'!$G$9+СВЦЭМ!$D$10+'СЕТ СН'!$G$6-'СЕТ СН'!$G$19</f>
        <v>1328.8233297100001</v>
      </c>
      <c r="J76" s="36">
        <f>SUMIFS(СВЦЭМ!$C$33:$C$776,СВЦЭМ!$A$33:$A$776,$A76,СВЦЭМ!$B$33:$B$776,J$47)+'СЕТ СН'!$G$9+СВЦЭМ!$D$10+'СЕТ СН'!$G$6-'СЕТ СН'!$G$19</f>
        <v>1294.4072066600002</v>
      </c>
      <c r="K76" s="36">
        <f>SUMIFS(СВЦЭМ!$C$33:$C$776,СВЦЭМ!$A$33:$A$776,$A76,СВЦЭМ!$B$33:$B$776,K$47)+'СЕТ СН'!$G$9+СВЦЭМ!$D$10+'СЕТ СН'!$G$6-'СЕТ СН'!$G$19</f>
        <v>1271.0404670200001</v>
      </c>
      <c r="L76" s="36">
        <f>SUMIFS(СВЦЭМ!$C$33:$C$776,СВЦЭМ!$A$33:$A$776,$A76,СВЦЭМ!$B$33:$B$776,L$47)+'СЕТ СН'!$G$9+СВЦЭМ!$D$10+'СЕТ СН'!$G$6-'СЕТ СН'!$G$19</f>
        <v>1277.76533178</v>
      </c>
      <c r="M76" s="36">
        <f>SUMIFS(СВЦЭМ!$C$33:$C$776,СВЦЭМ!$A$33:$A$776,$A76,СВЦЭМ!$B$33:$B$776,M$47)+'СЕТ СН'!$G$9+СВЦЭМ!$D$10+'СЕТ СН'!$G$6-'СЕТ СН'!$G$19</f>
        <v>1262.2183879500001</v>
      </c>
      <c r="N76" s="36">
        <f>SUMIFS(СВЦЭМ!$C$33:$C$776,СВЦЭМ!$A$33:$A$776,$A76,СВЦЭМ!$B$33:$B$776,N$47)+'СЕТ СН'!$G$9+СВЦЭМ!$D$10+'СЕТ СН'!$G$6-'СЕТ СН'!$G$19</f>
        <v>1260.1111712100001</v>
      </c>
      <c r="O76" s="36">
        <f>SUMIFS(СВЦЭМ!$C$33:$C$776,СВЦЭМ!$A$33:$A$776,$A76,СВЦЭМ!$B$33:$B$776,O$47)+'СЕТ СН'!$G$9+СВЦЭМ!$D$10+'СЕТ СН'!$G$6-'СЕТ СН'!$G$19</f>
        <v>1263.3329241500001</v>
      </c>
      <c r="P76" s="36">
        <f>SUMIFS(СВЦЭМ!$C$33:$C$776,СВЦЭМ!$A$33:$A$776,$A76,СВЦЭМ!$B$33:$B$776,P$47)+'СЕТ СН'!$G$9+СВЦЭМ!$D$10+'СЕТ СН'!$G$6-'СЕТ СН'!$G$19</f>
        <v>1274.41843595</v>
      </c>
      <c r="Q76" s="36">
        <f>SUMIFS(СВЦЭМ!$C$33:$C$776,СВЦЭМ!$A$33:$A$776,$A76,СВЦЭМ!$B$33:$B$776,Q$47)+'СЕТ СН'!$G$9+СВЦЭМ!$D$10+'СЕТ СН'!$G$6-'СЕТ СН'!$G$19</f>
        <v>1281.32635959</v>
      </c>
      <c r="R76" s="36">
        <f>SUMIFS(СВЦЭМ!$C$33:$C$776,СВЦЭМ!$A$33:$A$776,$A76,СВЦЭМ!$B$33:$B$776,R$47)+'СЕТ СН'!$G$9+СВЦЭМ!$D$10+'СЕТ СН'!$G$6-'СЕТ СН'!$G$19</f>
        <v>1237.99061972</v>
      </c>
      <c r="S76" s="36">
        <f>SUMIFS(СВЦЭМ!$C$33:$C$776,СВЦЭМ!$A$33:$A$776,$A76,СВЦЭМ!$B$33:$B$776,S$47)+'СЕТ СН'!$G$9+СВЦЭМ!$D$10+'СЕТ СН'!$G$6-'СЕТ СН'!$G$19</f>
        <v>1200.8514399600001</v>
      </c>
      <c r="T76" s="36">
        <f>SUMIFS(СВЦЭМ!$C$33:$C$776,СВЦЭМ!$A$33:$A$776,$A76,СВЦЭМ!$B$33:$B$776,T$47)+'СЕТ СН'!$G$9+СВЦЭМ!$D$10+'СЕТ СН'!$G$6-'СЕТ СН'!$G$19</f>
        <v>1218.57793741</v>
      </c>
      <c r="U76" s="36">
        <f>SUMIFS(СВЦЭМ!$C$33:$C$776,СВЦЭМ!$A$33:$A$776,$A76,СВЦЭМ!$B$33:$B$776,U$47)+'СЕТ СН'!$G$9+СВЦЭМ!$D$10+'СЕТ СН'!$G$6-'СЕТ СН'!$G$19</f>
        <v>1252.9930564000001</v>
      </c>
      <c r="V76" s="36">
        <f>SUMIFS(СВЦЭМ!$C$33:$C$776,СВЦЭМ!$A$33:$A$776,$A76,СВЦЭМ!$B$33:$B$776,V$47)+'СЕТ СН'!$G$9+СВЦЭМ!$D$10+'СЕТ СН'!$G$6-'СЕТ СН'!$G$19</f>
        <v>1264.9510801900001</v>
      </c>
      <c r="W76" s="36">
        <f>SUMIFS(СВЦЭМ!$C$33:$C$776,СВЦЭМ!$A$33:$A$776,$A76,СВЦЭМ!$B$33:$B$776,W$47)+'СЕТ СН'!$G$9+СВЦЭМ!$D$10+'СЕТ СН'!$G$6-'СЕТ СН'!$G$19</f>
        <v>1256.4747479</v>
      </c>
      <c r="X76" s="36">
        <f>SUMIFS(СВЦЭМ!$C$33:$C$776,СВЦЭМ!$A$33:$A$776,$A76,СВЦЭМ!$B$33:$B$776,X$47)+'СЕТ СН'!$G$9+СВЦЭМ!$D$10+'СЕТ СН'!$G$6-'СЕТ СН'!$G$19</f>
        <v>1219.5962629600001</v>
      </c>
      <c r="Y76" s="36">
        <f>SUMIFS(СВЦЭМ!$C$33:$C$776,СВЦЭМ!$A$33:$A$776,$A76,СВЦЭМ!$B$33:$B$776,Y$47)+'СЕТ СН'!$G$9+СВЦЭМ!$D$10+'СЕТ СН'!$G$6-'СЕТ СН'!$G$19</f>
        <v>1213.8465049400002</v>
      </c>
    </row>
    <row r="77" spans="1:27" ht="15.75" x14ac:dyDescent="0.2">
      <c r="A77" s="35">
        <f t="shared" si="1"/>
        <v>43738</v>
      </c>
      <c r="B77" s="36">
        <f>SUMIFS(СВЦЭМ!$C$33:$C$776,СВЦЭМ!$A$33:$A$776,$A77,СВЦЭМ!$B$33:$B$776,B$47)+'СЕТ СН'!$G$9+СВЦЭМ!$D$10+'СЕТ СН'!$G$6-'СЕТ СН'!$G$19</f>
        <v>1269.9769332800001</v>
      </c>
      <c r="C77" s="36">
        <f>SUMIFS(СВЦЭМ!$C$33:$C$776,СВЦЭМ!$A$33:$A$776,$A77,СВЦЭМ!$B$33:$B$776,C$47)+'СЕТ СН'!$G$9+СВЦЭМ!$D$10+'СЕТ СН'!$G$6-'СЕТ СН'!$G$19</f>
        <v>1305.2359562500001</v>
      </c>
      <c r="D77" s="36">
        <f>SUMIFS(СВЦЭМ!$C$33:$C$776,СВЦЭМ!$A$33:$A$776,$A77,СВЦЭМ!$B$33:$B$776,D$47)+'СЕТ СН'!$G$9+СВЦЭМ!$D$10+'СЕТ СН'!$G$6-'СЕТ СН'!$G$19</f>
        <v>1321.4818710100001</v>
      </c>
      <c r="E77" s="36">
        <f>SUMIFS(СВЦЭМ!$C$33:$C$776,СВЦЭМ!$A$33:$A$776,$A77,СВЦЭМ!$B$33:$B$776,E$47)+'СЕТ СН'!$G$9+СВЦЭМ!$D$10+'СЕТ СН'!$G$6-'СЕТ СН'!$G$19</f>
        <v>1336.16535879</v>
      </c>
      <c r="F77" s="36">
        <f>SUMIFS(СВЦЭМ!$C$33:$C$776,СВЦЭМ!$A$33:$A$776,$A77,СВЦЭМ!$B$33:$B$776,F$47)+'СЕТ СН'!$G$9+СВЦЭМ!$D$10+'СЕТ СН'!$G$6-'СЕТ СН'!$G$19</f>
        <v>1328.9123861800001</v>
      </c>
      <c r="G77" s="36">
        <f>SUMIFS(СВЦЭМ!$C$33:$C$776,СВЦЭМ!$A$33:$A$776,$A77,СВЦЭМ!$B$33:$B$776,G$47)+'СЕТ СН'!$G$9+СВЦЭМ!$D$10+'СЕТ СН'!$G$6-'СЕТ СН'!$G$19</f>
        <v>1312.8262998099999</v>
      </c>
      <c r="H77" s="36">
        <f>SUMIFS(СВЦЭМ!$C$33:$C$776,СВЦЭМ!$A$33:$A$776,$A77,СВЦЭМ!$B$33:$B$776,H$47)+'СЕТ СН'!$G$9+СВЦЭМ!$D$10+'СЕТ СН'!$G$6-'СЕТ СН'!$G$19</f>
        <v>1256.2538061300002</v>
      </c>
      <c r="I77" s="36">
        <f>SUMIFS(СВЦЭМ!$C$33:$C$776,СВЦЭМ!$A$33:$A$776,$A77,СВЦЭМ!$B$33:$B$776,I$47)+'СЕТ СН'!$G$9+СВЦЭМ!$D$10+'СЕТ СН'!$G$6-'СЕТ СН'!$G$19</f>
        <v>1242.7501974100001</v>
      </c>
      <c r="J77" s="36">
        <f>SUMIFS(СВЦЭМ!$C$33:$C$776,СВЦЭМ!$A$33:$A$776,$A77,СВЦЭМ!$B$33:$B$776,J$47)+'СЕТ СН'!$G$9+СВЦЭМ!$D$10+'СЕТ СН'!$G$6-'СЕТ СН'!$G$19</f>
        <v>1259.5695027800002</v>
      </c>
      <c r="K77" s="36">
        <f>SUMIFS(СВЦЭМ!$C$33:$C$776,СВЦЭМ!$A$33:$A$776,$A77,СВЦЭМ!$B$33:$B$776,K$47)+'СЕТ СН'!$G$9+СВЦЭМ!$D$10+'СЕТ СН'!$G$6-'СЕТ СН'!$G$19</f>
        <v>1263.9110851</v>
      </c>
      <c r="L77" s="36">
        <f>SUMIFS(СВЦЭМ!$C$33:$C$776,СВЦЭМ!$A$33:$A$776,$A77,СВЦЭМ!$B$33:$B$776,L$47)+'СЕТ СН'!$G$9+СВЦЭМ!$D$10+'СЕТ СН'!$G$6-'СЕТ СН'!$G$19</f>
        <v>1258.18541684</v>
      </c>
      <c r="M77" s="36">
        <f>SUMIFS(СВЦЭМ!$C$33:$C$776,СВЦЭМ!$A$33:$A$776,$A77,СВЦЭМ!$B$33:$B$776,M$47)+'СЕТ СН'!$G$9+СВЦЭМ!$D$10+'СЕТ СН'!$G$6-'СЕТ СН'!$G$19</f>
        <v>1231.2966837500001</v>
      </c>
      <c r="N77" s="36">
        <f>SUMIFS(СВЦЭМ!$C$33:$C$776,СВЦЭМ!$A$33:$A$776,$A77,СВЦЭМ!$B$33:$B$776,N$47)+'СЕТ СН'!$G$9+СВЦЭМ!$D$10+'СЕТ СН'!$G$6-'СЕТ СН'!$G$19</f>
        <v>1219.4787852500001</v>
      </c>
      <c r="O77" s="36">
        <f>SUMIFS(СВЦЭМ!$C$33:$C$776,СВЦЭМ!$A$33:$A$776,$A77,СВЦЭМ!$B$33:$B$776,O$47)+'СЕТ СН'!$G$9+СВЦЭМ!$D$10+'СЕТ СН'!$G$6-'СЕТ СН'!$G$19</f>
        <v>1201.2615252300002</v>
      </c>
      <c r="P77" s="36">
        <f>SUMIFS(СВЦЭМ!$C$33:$C$776,СВЦЭМ!$A$33:$A$776,$A77,СВЦЭМ!$B$33:$B$776,P$47)+'СЕТ СН'!$G$9+СВЦЭМ!$D$10+'СЕТ СН'!$G$6-'СЕТ СН'!$G$19</f>
        <v>1208.61772124</v>
      </c>
      <c r="Q77" s="36">
        <f>SUMIFS(СВЦЭМ!$C$33:$C$776,СВЦЭМ!$A$33:$A$776,$A77,СВЦЭМ!$B$33:$B$776,Q$47)+'СЕТ СН'!$G$9+СВЦЭМ!$D$10+'СЕТ СН'!$G$6-'СЕТ СН'!$G$19</f>
        <v>1214.7305255000001</v>
      </c>
      <c r="R77" s="36">
        <f>SUMIFS(СВЦЭМ!$C$33:$C$776,СВЦЭМ!$A$33:$A$776,$A77,СВЦЭМ!$B$33:$B$776,R$47)+'СЕТ СН'!$G$9+СВЦЭМ!$D$10+'СЕТ СН'!$G$6-'СЕТ СН'!$G$19</f>
        <v>1179.3904373800001</v>
      </c>
      <c r="S77" s="36">
        <f>SUMIFS(СВЦЭМ!$C$33:$C$776,СВЦЭМ!$A$33:$A$776,$A77,СВЦЭМ!$B$33:$B$776,S$47)+'СЕТ СН'!$G$9+СВЦЭМ!$D$10+'СЕТ СН'!$G$6-'СЕТ СН'!$G$19</f>
        <v>1185.6396813199999</v>
      </c>
      <c r="T77" s="36">
        <f>SUMIFS(СВЦЭМ!$C$33:$C$776,СВЦЭМ!$A$33:$A$776,$A77,СВЦЭМ!$B$33:$B$776,T$47)+'СЕТ СН'!$G$9+СВЦЭМ!$D$10+'СЕТ СН'!$G$6-'СЕТ СН'!$G$19</f>
        <v>1197.6274056100001</v>
      </c>
      <c r="U77" s="36">
        <f>SUMIFS(СВЦЭМ!$C$33:$C$776,СВЦЭМ!$A$33:$A$776,$A77,СВЦЭМ!$B$33:$B$776,U$47)+'СЕТ СН'!$G$9+СВЦЭМ!$D$10+'СЕТ СН'!$G$6-'СЕТ СН'!$G$19</f>
        <v>1224.81024196</v>
      </c>
      <c r="V77" s="36">
        <f>SUMIFS(СВЦЭМ!$C$33:$C$776,СВЦЭМ!$A$33:$A$776,$A77,СВЦЭМ!$B$33:$B$776,V$47)+'СЕТ СН'!$G$9+СВЦЭМ!$D$10+'СЕТ СН'!$G$6-'СЕТ СН'!$G$19</f>
        <v>1232.99756748</v>
      </c>
      <c r="W77" s="36">
        <f>SUMIFS(СВЦЭМ!$C$33:$C$776,СВЦЭМ!$A$33:$A$776,$A77,СВЦЭМ!$B$33:$B$776,W$47)+'СЕТ СН'!$G$9+СВЦЭМ!$D$10+'СЕТ СН'!$G$6-'СЕТ СН'!$G$19</f>
        <v>1224.9530627900001</v>
      </c>
      <c r="X77" s="36">
        <f>SUMIFS(СВЦЭМ!$C$33:$C$776,СВЦЭМ!$A$33:$A$776,$A77,СВЦЭМ!$B$33:$B$776,X$47)+'СЕТ СН'!$G$9+СВЦЭМ!$D$10+'СЕТ СН'!$G$6-'СЕТ СН'!$G$19</f>
        <v>1194.5838426400001</v>
      </c>
      <c r="Y77" s="36">
        <f>SUMIFS(СВЦЭМ!$C$33:$C$776,СВЦЭМ!$A$33:$A$776,$A77,СВЦЭМ!$B$33:$B$776,Y$47)+'СЕТ СН'!$G$9+СВЦЭМ!$D$10+'СЕТ СН'!$G$6-'СЕТ СН'!$G$19</f>
        <v>1172.9480736600001</v>
      </c>
      <c r="AA77" s="37"/>
    </row>
    <row r="78" spans="1:27" ht="15.75" hidden="1" x14ac:dyDescent="0.2">
      <c r="A78" s="35">
        <f t="shared" si="1"/>
        <v>43739</v>
      </c>
      <c r="B78" s="36">
        <f>SUMIFS(СВЦЭМ!$C$33:$C$776,СВЦЭМ!$A$33:$A$776,$A78,СВЦЭМ!$B$33:$B$776,B$47)+'СЕТ СН'!$G$9+СВЦЭМ!$D$10+'СЕТ СН'!$G$6-'СЕТ СН'!$G$19</f>
        <v>631.01746391000006</v>
      </c>
      <c r="C78" s="36">
        <f>SUMIFS(СВЦЭМ!$C$33:$C$776,СВЦЭМ!$A$33:$A$776,$A78,СВЦЭМ!$B$33:$B$776,C$47)+'СЕТ СН'!$G$9+СВЦЭМ!$D$10+'СЕТ СН'!$G$6-'СЕТ СН'!$G$19</f>
        <v>631.01746391000006</v>
      </c>
      <c r="D78" s="36">
        <f>SUMIFS(СВЦЭМ!$C$33:$C$776,СВЦЭМ!$A$33:$A$776,$A78,СВЦЭМ!$B$33:$B$776,D$47)+'СЕТ СН'!$G$9+СВЦЭМ!$D$10+'СЕТ СН'!$G$6-'СЕТ СН'!$G$19</f>
        <v>631.01746391000006</v>
      </c>
      <c r="E78" s="36">
        <f>SUMIFS(СВЦЭМ!$C$33:$C$776,СВЦЭМ!$A$33:$A$776,$A78,СВЦЭМ!$B$33:$B$776,E$47)+'СЕТ СН'!$G$9+СВЦЭМ!$D$10+'СЕТ СН'!$G$6-'СЕТ СН'!$G$19</f>
        <v>631.01746391000006</v>
      </c>
      <c r="F78" s="36">
        <f>SUMIFS(СВЦЭМ!$C$33:$C$776,СВЦЭМ!$A$33:$A$776,$A78,СВЦЭМ!$B$33:$B$776,F$47)+'СЕТ СН'!$G$9+СВЦЭМ!$D$10+'СЕТ СН'!$G$6-'СЕТ СН'!$G$19</f>
        <v>631.01746391000006</v>
      </c>
      <c r="G78" s="36">
        <f>SUMIFS(СВЦЭМ!$C$33:$C$776,СВЦЭМ!$A$33:$A$776,$A78,СВЦЭМ!$B$33:$B$776,G$47)+'СЕТ СН'!$G$9+СВЦЭМ!$D$10+'СЕТ СН'!$G$6-'СЕТ СН'!$G$19</f>
        <v>631.01746391000006</v>
      </c>
      <c r="H78" s="36">
        <f>SUMIFS(СВЦЭМ!$C$33:$C$776,СВЦЭМ!$A$33:$A$776,$A78,СВЦЭМ!$B$33:$B$776,H$47)+'СЕТ СН'!$G$9+СВЦЭМ!$D$10+'СЕТ СН'!$G$6-'СЕТ СН'!$G$19</f>
        <v>631.01746391000006</v>
      </c>
      <c r="I78" s="36">
        <f>SUMIFS(СВЦЭМ!$C$33:$C$776,СВЦЭМ!$A$33:$A$776,$A78,СВЦЭМ!$B$33:$B$776,I$47)+'СЕТ СН'!$G$9+СВЦЭМ!$D$10+'СЕТ СН'!$G$6-'СЕТ СН'!$G$19</f>
        <v>631.01746391000006</v>
      </c>
      <c r="J78" s="36">
        <f>SUMIFS(СВЦЭМ!$C$33:$C$776,СВЦЭМ!$A$33:$A$776,$A78,СВЦЭМ!$B$33:$B$776,J$47)+'СЕТ СН'!$G$9+СВЦЭМ!$D$10+'СЕТ СН'!$G$6-'СЕТ СН'!$G$19</f>
        <v>631.01746391000006</v>
      </c>
      <c r="K78" s="36">
        <f>SUMIFS(СВЦЭМ!$C$33:$C$776,СВЦЭМ!$A$33:$A$776,$A78,СВЦЭМ!$B$33:$B$776,K$47)+'СЕТ СН'!$G$9+СВЦЭМ!$D$10+'СЕТ СН'!$G$6-'СЕТ СН'!$G$19</f>
        <v>631.01746391000006</v>
      </c>
      <c r="L78" s="36">
        <f>SUMIFS(СВЦЭМ!$C$33:$C$776,СВЦЭМ!$A$33:$A$776,$A78,СВЦЭМ!$B$33:$B$776,L$47)+'СЕТ СН'!$G$9+СВЦЭМ!$D$10+'СЕТ СН'!$G$6-'СЕТ СН'!$G$19</f>
        <v>631.01746391000006</v>
      </c>
      <c r="M78" s="36">
        <f>SUMIFS(СВЦЭМ!$C$33:$C$776,СВЦЭМ!$A$33:$A$776,$A78,СВЦЭМ!$B$33:$B$776,M$47)+'СЕТ СН'!$G$9+СВЦЭМ!$D$10+'СЕТ СН'!$G$6-'СЕТ СН'!$G$19</f>
        <v>631.01746391000006</v>
      </c>
      <c r="N78" s="36">
        <f>SUMIFS(СВЦЭМ!$C$33:$C$776,СВЦЭМ!$A$33:$A$776,$A78,СВЦЭМ!$B$33:$B$776,N$47)+'СЕТ СН'!$G$9+СВЦЭМ!$D$10+'СЕТ СН'!$G$6-'СЕТ СН'!$G$19</f>
        <v>631.01746391000006</v>
      </c>
      <c r="O78" s="36">
        <f>SUMIFS(СВЦЭМ!$C$33:$C$776,СВЦЭМ!$A$33:$A$776,$A78,СВЦЭМ!$B$33:$B$776,O$47)+'СЕТ СН'!$G$9+СВЦЭМ!$D$10+'СЕТ СН'!$G$6-'СЕТ СН'!$G$19</f>
        <v>631.01746391000006</v>
      </c>
      <c r="P78" s="36">
        <f>SUMIFS(СВЦЭМ!$C$33:$C$776,СВЦЭМ!$A$33:$A$776,$A78,СВЦЭМ!$B$33:$B$776,P$47)+'СЕТ СН'!$G$9+СВЦЭМ!$D$10+'СЕТ СН'!$G$6-'СЕТ СН'!$G$19</f>
        <v>631.01746391000006</v>
      </c>
      <c r="Q78" s="36">
        <f>SUMIFS(СВЦЭМ!$C$33:$C$776,СВЦЭМ!$A$33:$A$776,$A78,СВЦЭМ!$B$33:$B$776,Q$47)+'СЕТ СН'!$G$9+СВЦЭМ!$D$10+'СЕТ СН'!$G$6-'СЕТ СН'!$G$19</f>
        <v>631.01746391000006</v>
      </c>
      <c r="R78" s="36">
        <f>SUMIFS(СВЦЭМ!$C$33:$C$776,СВЦЭМ!$A$33:$A$776,$A78,СВЦЭМ!$B$33:$B$776,R$47)+'СЕТ СН'!$G$9+СВЦЭМ!$D$10+'СЕТ СН'!$G$6-'СЕТ СН'!$G$19</f>
        <v>631.01746391000006</v>
      </c>
      <c r="S78" s="36">
        <f>SUMIFS(СВЦЭМ!$C$33:$C$776,СВЦЭМ!$A$33:$A$776,$A78,СВЦЭМ!$B$33:$B$776,S$47)+'СЕТ СН'!$G$9+СВЦЭМ!$D$10+'СЕТ СН'!$G$6-'СЕТ СН'!$G$19</f>
        <v>631.01746391000006</v>
      </c>
      <c r="T78" s="36">
        <f>SUMIFS(СВЦЭМ!$C$33:$C$776,СВЦЭМ!$A$33:$A$776,$A78,СВЦЭМ!$B$33:$B$776,T$47)+'СЕТ СН'!$G$9+СВЦЭМ!$D$10+'СЕТ СН'!$G$6-'СЕТ СН'!$G$19</f>
        <v>631.01746391000006</v>
      </c>
      <c r="U78" s="36">
        <f>SUMIFS(СВЦЭМ!$C$33:$C$776,СВЦЭМ!$A$33:$A$776,$A78,СВЦЭМ!$B$33:$B$776,U$47)+'СЕТ СН'!$G$9+СВЦЭМ!$D$10+'СЕТ СН'!$G$6-'СЕТ СН'!$G$19</f>
        <v>631.01746391000006</v>
      </c>
      <c r="V78" s="36">
        <f>SUMIFS(СВЦЭМ!$C$33:$C$776,СВЦЭМ!$A$33:$A$776,$A78,СВЦЭМ!$B$33:$B$776,V$47)+'СЕТ СН'!$G$9+СВЦЭМ!$D$10+'СЕТ СН'!$G$6-'СЕТ СН'!$G$19</f>
        <v>631.01746391000006</v>
      </c>
      <c r="W78" s="36">
        <f>SUMIFS(СВЦЭМ!$C$33:$C$776,СВЦЭМ!$A$33:$A$776,$A78,СВЦЭМ!$B$33:$B$776,W$47)+'СЕТ СН'!$G$9+СВЦЭМ!$D$10+'СЕТ СН'!$G$6-'СЕТ СН'!$G$19</f>
        <v>631.01746391000006</v>
      </c>
      <c r="X78" s="36">
        <f>SUMIFS(СВЦЭМ!$C$33:$C$776,СВЦЭМ!$A$33:$A$776,$A78,СВЦЭМ!$B$33:$B$776,X$47)+'СЕТ СН'!$G$9+СВЦЭМ!$D$10+'СЕТ СН'!$G$6-'СЕТ СН'!$G$19</f>
        <v>631.01746391000006</v>
      </c>
      <c r="Y78" s="36">
        <f>SUMIFS(СВЦЭМ!$C$33:$C$776,СВЦЭМ!$A$33:$A$776,$A78,СВЦЭМ!$B$33:$B$776,Y$47)+'СЕТ СН'!$G$9+СВЦЭМ!$D$10+'СЕТ СН'!$G$6-'СЕТ СН'!$G$19</f>
        <v>631.01746391000006</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1" t="s">
        <v>7</v>
      </c>
      <c r="B81" s="124" t="s">
        <v>75</v>
      </c>
      <c r="C81" s="125"/>
      <c r="D81" s="125"/>
      <c r="E81" s="125"/>
      <c r="F81" s="125"/>
      <c r="G81" s="125"/>
      <c r="H81" s="125"/>
      <c r="I81" s="125"/>
      <c r="J81" s="125"/>
      <c r="K81" s="125"/>
      <c r="L81" s="125"/>
      <c r="M81" s="125"/>
      <c r="N81" s="125"/>
      <c r="O81" s="125"/>
      <c r="P81" s="125"/>
      <c r="Q81" s="125"/>
      <c r="R81" s="125"/>
      <c r="S81" s="125"/>
      <c r="T81" s="125"/>
      <c r="U81" s="125"/>
      <c r="V81" s="125"/>
      <c r="W81" s="125"/>
      <c r="X81" s="125"/>
      <c r="Y81" s="126"/>
    </row>
    <row r="82" spans="1:25" ht="12.75" customHeight="1" x14ac:dyDescent="0.2">
      <c r="A82" s="122"/>
      <c r="B82" s="127"/>
      <c r="C82" s="128"/>
      <c r="D82" s="128"/>
      <c r="E82" s="128"/>
      <c r="F82" s="128"/>
      <c r="G82" s="128"/>
      <c r="H82" s="128"/>
      <c r="I82" s="128"/>
      <c r="J82" s="128"/>
      <c r="K82" s="128"/>
      <c r="L82" s="128"/>
      <c r="M82" s="128"/>
      <c r="N82" s="128"/>
      <c r="O82" s="128"/>
      <c r="P82" s="128"/>
      <c r="Q82" s="128"/>
      <c r="R82" s="128"/>
      <c r="S82" s="128"/>
      <c r="T82" s="128"/>
      <c r="U82" s="128"/>
      <c r="V82" s="128"/>
      <c r="W82" s="128"/>
      <c r="X82" s="128"/>
      <c r="Y82" s="129"/>
    </row>
    <row r="83" spans="1:25" ht="12.75" customHeight="1" x14ac:dyDescent="0.2">
      <c r="A83" s="123"/>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01.09.2019</v>
      </c>
      <c r="B84" s="36">
        <f>SUMIFS(СВЦЭМ!$C$33:$C$776,СВЦЭМ!$A$33:$A$776,$A84,СВЦЭМ!$B$33:$B$776,B$83)+'СЕТ СН'!$H$9+СВЦЭМ!$D$10+'СЕТ СН'!$H$6-'СЕТ СН'!$H$19</f>
        <v>1080.7013279299999</v>
      </c>
      <c r="C84" s="36">
        <f>SUMIFS(СВЦЭМ!$C$33:$C$776,СВЦЭМ!$A$33:$A$776,$A84,СВЦЭМ!$B$33:$B$776,C$83)+'СЕТ СН'!$H$9+СВЦЭМ!$D$10+'СЕТ СН'!$H$6-'СЕТ СН'!$H$19</f>
        <v>1113.3879303600002</v>
      </c>
      <c r="D84" s="36">
        <f>SUMIFS(СВЦЭМ!$C$33:$C$776,СВЦЭМ!$A$33:$A$776,$A84,СВЦЭМ!$B$33:$B$776,D$83)+'СЕТ СН'!$H$9+СВЦЭМ!$D$10+'СЕТ СН'!$H$6-'СЕТ СН'!$H$19</f>
        <v>1137.4349405299999</v>
      </c>
      <c r="E84" s="36">
        <f>SUMIFS(СВЦЭМ!$C$33:$C$776,СВЦЭМ!$A$33:$A$776,$A84,СВЦЭМ!$B$33:$B$776,E$83)+'СЕТ СН'!$H$9+СВЦЭМ!$D$10+'СЕТ СН'!$H$6-'СЕТ СН'!$H$19</f>
        <v>1162.4578431800001</v>
      </c>
      <c r="F84" s="36">
        <f>SUMIFS(СВЦЭМ!$C$33:$C$776,СВЦЭМ!$A$33:$A$776,$A84,СВЦЭМ!$B$33:$B$776,F$83)+'СЕТ СН'!$H$9+СВЦЭМ!$D$10+'СЕТ СН'!$H$6-'СЕТ СН'!$H$19</f>
        <v>1168.35032677</v>
      </c>
      <c r="G84" s="36">
        <f>SUMIFS(СВЦЭМ!$C$33:$C$776,СВЦЭМ!$A$33:$A$776,$A84,СВЦЭМ!$B$33:$B$776,G$83)+'СЕТ СН'!$H$9+СВЦЭМ!$D$10+'СЕТ СН'!$H$6-'СЕТ СН'!$H$19</f>
        <v>1159.1049602500002</v>
      </c>
      <c r="H84" s="36">
        <f>SUMIFS(СВЦЭМ!$C$33:$C$776,СВЦЭМ!$A$33:$A$776,$A84,СВЦЭМ!$B$33:$B$776,H$83)+'СЕТ СН'!$H$9+СВЦЭМ!$D$10+'СЕТ СН'!$H$6-'СЕТ СН'!$H$19</f>
        <v>1138.7099388500001</v>
      </c>
      <c r="I84" s="36">
        <f>SUMIFS(СВЦЭМ!$C$33:$C$776,СВЦЭМ!$A$33:$A$776,$A84,СВЦЭМ!$B$33:$B$776,I$83)+'СЕТ СН'!$H$9+СВЦЭМ!$D$10+'СЕТ СН'!$H$6-'СЕТ СН'!$H$19</f>
        <v>1104.35843103</v>
      </c>
      <c r="J84" s="36">
        <f>SUMIFS(СВЦЭМ!$C$33:$C$776,СВЦЭМ!$A$33:$A$776,$A84,СВЦЭМ!$B$33:$B$776,J$83)+'СЕТ СН'!$H$9+СВЦЭМ!$D$10+'СЕТ СН'!$H$6-'СЕТ СН'!$H$19</f>
        <v>1061.3547883700001</v>
      </c>
      <c r="K84" s="36">
        <f>SUMIFS(СВЦЭМ!$C$33:$C$776,СВЦЭМ!$A$33:$A$776,$A84,СВЦЭМ!$B$33:$B$776,K$83)+'СЕТ СН'!$H$9+СВЦЭМ!$D$10+'СЕТ СН'!$H$6-'СЕТ СН'!$H$19</f>
        <v>1025.2571372699999</v>
      </c>
      <c r="L84" s="36">
        <f>SUMIFS(СВЦЭМ!$C$33:$C$776,СВЦЭМ!$A$33:$A$776,$A84,СВЦЭМ!$B$33:$B$776,L$83)+'СЕТ СН'!$H$9+СВЦЭМ!$D$10+'СЕТ СН'!$H$6-'СЕТ СН'!$H$19</f>
        <v>1023.2167517400001</v>
      </c>
      <c r="M84" s="36">
        <f>SUMIFS(СВЦЭМ!$C$33:$C$776,СВЦЭМ!$A$33:$A$776,$A84,СВЦЭМ!$B$33:$B$776,M$83)+'СЕТ СН'!$H$9+СВЦЭМ!$D$10+'СЕТ СН'!$H$6-'СЕТ СН'!$H$19</f>
        <v>1025.04303338</v>
      </c>
      <c r="N84" s="36">
        <f>SUMIFS(СВЦЭМ!$C$33:$C$776,СВЦЭМ!$A$33:$A$776,$A84,СВЦЭМ!$B$33:$B$776,N$83)+'СЕТ СН'!$H$9+СВЦЭМ!$D$10+'СЕТ СН'!$H$6-'СЕТ СН'!$H$19</f>
        <v>1037.6069450499999</v>
      </c>
      <c r="O84" s="36">
        <f>SUMIFS(СВЦЭМ!$C$33:$C$776,СВЦЭМ!$A$33:$A$776,$A84,СВЦЭМ!$B$33:$B$776,O$83)+'СЕТ СН'!$H$9+СВЦЭМ!$D$10+'СЕТ СН'!$H$6-'СЕТ СН'!$H$19</f>
        <v>1040.4337976000002</v>
      </c>
      <c r="P84" s="36">
        <f>SUMIFS(СВЦЭМ!$C$33:$C$776,СВЦЭМ!$A$33:$A$776,$A84,СВЦЭМ!$B$33:$B$776,P$83)+'СЕТ СН'!$H$9+СВЦЭМ!$D$10+'СЕТ СН'!$H$6-'СЕТ СН'!$H$19</f>
        <v>1047.8907057400002</v>
      </c>
      <c r="Q84" s="36">
        <f>SUMIFS(СВЦЭМ!$C$33:$C$776,СВЦЭМ!$A$33:$A$776,$A84,СВЦЭМ!$B$33:$B$776,Q$83)+'СЕТ СН'!$H$9+СВЦЭМ!$D$10+'СЕТ СН'!$H$6-'СЕТ СН'!$H$19</f>
        <v>1053.8264229400002</v>
      </c>
      <c r="R84" s="36">
        <f>SUMIFS(СВЦЭМ!$C$33:$C$776,СВЦЭМ!$A$33:$A$776,$A84,СВЦЭМ!$B$33:$B$776,R$83)+'СЕТ СН'!$H$9+СВЦЭМ!$D$10+'СЕТ СН'!$H$6-'СЕТ СН'!$H$19</f>
        <v>1012.44790461</v>
      </c>
      <c r="S84" s="36">
        <f>SUMIFS(СВЦЭМ!$C$33:$C$776,СВЦЭМ!$A$33:$A$776,$A84,СВЦЭМ!$B$33:$B$776,S$83)+'СЕТ СН'!$H$9+СВЦЭМ!$D$10+'СЕТ СН'!$H$6-'СЕТ СН'!$H$19</f>
        <v>978.54280964000009</v>
      </c>
      <c r="T84" s="36">
        <f>SUMIFS(СВЦЭМ!$C$33:$C$776,СВЦЭМ!$A$33:$A$776,$A84,СВЦЭМ!$B$33:$B$776,T$83)+'СЕТ СН'!$H$9+СВЦЭМ!$D$10+'СЕТ СН'!$H$6-'СЕТ СН'!$H$19</f>
        <v>982.6435917</v>
      </c>
      <c r="U84" s="36">
        <f>SUMIFS(СВЦЭМ!$C$33:$C$776,СВЦЭМ!$A$33:$A$776,$A84,СВЦЭМ!$B$33:$B$776,U$83)+'СЕТ СН'!$H$9+СВЦЭМ!$D$10+'СЕТ СН'!$H$6-'СЕТ СН'!$H$19</f>
        <v>987.08818857000006</v>
      </c>
      <c r="V84" s="36">
        <f>SUMIFS(СВЦЭМ!$C$33:$C$776,СВЦЭМ!$A$33:$A$776,$A84,СВЦЭМ!$B$33:$B$776,V$83)+'СЕТ СН'!$H$9+СВЦЭМ!$D$10+'СЕТ СН'!$H$6-'СЕТ СН'!$H$19</f>
        <v>1018.8298016700001</v>
      </c>
      <c r="W84" s="36">
        <f>SUMIFS(СВЦЭМ!$C$33:$C$776,СВЦЭМ!$A$33:$A$776,$A84,СВЦЭМ!$B$33:$B$776,W$83)+'СЕТ СН'!$H$9+СВЦЭМ!$D$10+'СЕТ СН'!$H$6-'СЕТ СН'!$H$19</f>
        <v>1005.0342662300001</v>
      </c>
      <c r="X84" s="36">
        <f>SUMIFS(СВЦЭМ!$C$33:$C$776,СВЦЭМ!$A$33:$A$776,$A84,СВЦЭМ!$B$33:$B$776,X$83)+'СЕТ СН'!$H$9+СВЦЭМ!$D$10+'СЕТ СН'!$H$6-'СЕТ СН'!$H$19</f>
        <v>973.83439670000007</v>
      </c>
      <c r="Y84" s="36">
        <f>SUMIFS(СВЦЭМ!$C$33:$C$776,СВЦЭМ!$A$33:$A$776,$A84,СВЦЭМ!$B$33:$B$776,Y$83)+'СЕТ СН'!$H$9+СВЦЭМ!$D$10+'СЕТ СН'!$H$6-'СЕТ СН'!$H$19</f>
        <v>1018.8942176700001</v>
      </c>
    </row>
    <row r="85" spans="1:25" ht="15.75" x14ac:dyDescent="0.2">
      <c r="A85" s="35">
        <f>A84+1</f>
        <v>43710</v>
      </c>
      <c r="B85" s="36">
        <f>SUMIFS(СВЦЭМ!$C$33:$C$776,СВЦЭМ!$A$33:$A$776,$A85,СВЦЭМ!$B$33:$B$776,B$83)+'СЕТ СН'!$H$9+СВЦЭМ!$D$10+'СЕТ СН'!$H$6-'СЕТ СН'!$H$19</f>
        <v>1114.12635922</v>
      </c>
      <c r="C85" s="36">
        <f>SUMIFS(СВЦЭМ!$C$33:$C$776,СВЦЭМ!$A$33:$A$776,$A85,СВЦЭМ!$B$33:$B$776,C$83)+'СЕТ СН'!$H$9+СВЦЭМ!$D$10+'СЕТ СН'!$H$6-'СЕТ СН'!$H$19</f>
        <v>1122.84146698</v>
      </c>
      <c r="D85" s="36">
        <f>SUMIFS(СВЦЭМ!$C$33:$C$776,СВЦЭМ!$A$33:$A$776,$A85,СВЦЭМ!$B$33:$B$776,D$83)+'СЕТ СН'!$H$9+СВЦЭМ!$D$10+'СЕТ СН'!$H$6-'СЕТ СН'!$H$19</f>
        <v>1136.9985623100001</v>
      </c>
      <c r="E85" s="36">
        <f>SUMIFS(СВЦЭМ!$C$33:$C$776,СВЦЭМ!$A$33:$A$776,$A85,СВЦЭМ!$B$33:$B$776,E$83)+'СЕТ СН'!$H$9+СВЦЭМ!$D$10+'СЕТ СН'!$H$6-'СЕТ СН'!$H$19</f>
        <v>1140.701718</v>
      </c>
      <c r="F85" s="36">
        <f>SUMIFS(СВЦЭМ!$C$33:$C$776,СВЦЭМ!$A$33:$A$776,$A85,СВЦЭМ!$B$33:$B$776,F$83)+'СЕТ СН'!$H$9+СВЦЭМ!$D$10+'СЕТ СН'!$H$6-'СЕТ СН'!$H$19</f>
        <v>1169.4768929700001</v>
      </c>
      <c r="G85" s="36">
        <f>SUMIFS(СВЦЭМ!$C$33:$C$776,СВЦЭМ!$A$33:$A$776,$A85,СВЦЭМ!$B$33:$B$776,G$83)+'СЕТ СН'!$H$9+СВЦЭМ!$D$10+'СЕТ СН'!$H$6-'СЕТ СН'!$H$19</f>
        <v>1139.5543003500002</v>
      </c>
      <c r="H85" s="36">
        <f>SUMIFS(СВЦЭМ!$C$33:$C$776,СВЦЭМ!$A$33:$A$776,$A85,СВЦЭМ!$B$33:$B$776,H$83)+'СЕТ СН'!$H$9+СВЦЭМ!$D$10+'СЕТ СН'!$H$6-'СЕТ СН'!$H$19</f>
        <v>1134.6549997000002</v>
      </c>
      <c r="I85" s="36">
        <f>SUMIFS(СВЦЭМ!$C$33:$C$776,СВЦЭМ!$A$33:$A$776,$A85,СВЦЭМ!$B$33:$B$776,I$83)+'СЕТ СН'!$H$9+СВЦЭМ!$D$10+'СЕТ СН'!$H$6-'СЕТ СН'!$H$19</f>
        <v>1138.8988829099999</v>
      </c>
      <c r="J85" s="36">
        <f>SUMIFS(СВЦЭМ!$C$33:$C$776,СВЦЭМ!$A$33:$A$776,$A85,СВЦЭМ!$B$33:$B$776,J$83)+'СЕТ СН'!$H$9+СВЦЭМ!$D$10+'СЕТ СН'!$H$6-'СЕТ СН'!$H$19</f>
        <v>1119.7206102</v>
      </c>
      <c r="K85" s="36">
        <f>SUMIFS(СВЦЭМ!$C$33:$C$776,СВЦЭМ!$A$33:$A$776,$A85,СВЦЭМ!$B$33:$B$776,K$83)+'СЕТ СН'!$H$9+СВЦЭМ!$D$10+'СЕТ СН'!$H$6-'СЕТ СН'!$H$19</f>
        <v>1080.4890817600001</v>
      </c>
      <c r="L85" s="36">
        <f>SUMIFS(СВЦЭМ!$C$33:$C$776,СВЦЭМ!$A$33:$A$776,$A85,СВЦЭМ!$B$33:$B$776,L$83)+'СЕТ СН'!$H$9+СВЦЭМ!$D$10+'СЕТ СН'!$H$6-'СЕТ СН'!$H$19</f>
        <v>1083.3247882400001</v>
      </c>
      <c r="M85" s="36">
        <f>SUMIFS(СВЦЭМ!$C$33:$C$776,СВЦЭМ!$A$33:$A$776,$A85,СВЦЭМ!$B$33:$B$776,M$83)+'СЕТ СН'!$H$9+СВЦЭМ!$D$10+'СЕТ СН'!$H$6-'СЕТ СН'!$H$19</f>
        <v>1089.7516302399999</v>
      </c>
      <c r="N85" s="36">
        <f>SUMIFS(СВЦЭМ!$C$33:$C$776,СВЦЭМ!$A$33:$A$776,$A85,СВЦЭМ!$B$33:$B$776,N$83)+'СЕТ СН'!$H$9+СВЦЭМ!$D$10+'СЕТ СН'!$H$6-'СЕТ СН'!$H$19</f>
        <v>1099.4142289199999</v>
      </c>
      <c r="O85" s="36">
        <f>SUMIFS(СВЦЭМ!$C$33:$C$776,СВЦЭМ!$A$33:$A$776,$A85,СВЦЭМ!$B$33:$B$776,O$83)+'СЕТ СН'!$H$9+СВЦЭМ!$D$10+'СЕТ СН'!$H$6-'СЕТ СН'!$H$19</f>
        <v>1091.51410867</v>
      </c>
      <c r="P85" s="36">
        <f>SUMIFS(СВЦЭМ!$C$33:$C$776,СВЦЭМ!$A$33:$A$776,$A85,СВЦЭМ!$B$33:$B$776,P$83)+'СЕТ СН'!$H$9+СВЦЭМ!$D$10+'СЕТ СН'!$H$6-'СЕТ СН'!$H$19</f>
        <v>1091.07687442</v>
      </c>
      <c r="Q85" s="36">
        <f>SUMIFS(СВЦЭМ!$C$33:$C$776,СВЦЭМ!$A$33:$A$776,$A85,СВЦЭМ!$B$33:$B$776,Q$83)+'СЕТ СН'!$H$9+СВЦЭМ!$D$10+'СЕТ СН'!$H$6-'СЕТ СН'!$H$19</f>
        <v>1092.2271741499999</v>
      </c>
      <c r="R85" s="36">
        <f>SUMIFS(СВЦЭМ!$C$33:$C$776,СВЦЭМ!$A$33:$A$776,$A85,СВЦЭМ!$B$33:$B$776,R$83)+'СЕТ СН'!$H$9+СВЦЭМ!$D$10+'СЕТ СН'!$H$6-'СЕТ СН'!$H$19</f>
        <v>1054.4562296700001</v>
      </c>
      <c r="S85" s="36">
        <f>SUMIFS(СВЦЭМ!$C$33:$C$776,СВЦЭМ!$A$33:$A$776,$A85,СВЦЭМ!$B$33:$B$776,S$83)+'СЕТ СН'!$H$9+СВЦЭМ!$D$10+'СЕТ СН'!$H$6-'СЕТ СН'!$H$19</f>
        <v>1015.0872654100001</v>
      </c>
      <c r="T85" s="36">
        <f>SUMIFS(СВЦЭМ!$C$33:$C$776,СВЦЭМ!$A$33:$A$776,$A85,СВЦЭМ!$B$33:$B$776,T$83)+'СЕТ СН'!$H$9+СВЦЭМ!$D$10+'СЕТ СН'!$H$6-'СЕТ СН'!$H$19</f>
        <v>1014.7005978000001</v>
      </c>
      <c r="U85" s="36">
        <f>SUMIFS(СВЦЭМ!$C$33:$C$776,СВЦЭМ!$A$33:$A$776,$A85,СВЦЭМ!$B$33:$B$776,U$83)+'СЕТ СН'!$H$9+СВЦЭМ!$D$10+'СЕТ СН'!$H$6-'СЕТ СН'!$H$19</f>
        <v>1014.7998694800001</v>
      </c>
      <c r="V85" s="36">
        <f>SUMIFS(СВЦЭМ!$C$33:$C$776,СВЦЭМ!$A$33:$A$776,$A85,СВЦЭМ!$B$33:$B$776,V$83)+'СЕТ СН'!$H$9+СВЦЭМ!$D$10+'СЕТ СН'!$H$6-'СЕТ СН'!$H$19</f>
        <v>1032.79851199</v>
      </c>
      <c r="W85" s="36">
        <f>SUMIFS(СВЦЭМ!$C$33:$C$776,СВЦЭМ!$A$33:$A$776,$A85,СВЦЭМ!$B$33:$B$776,W$83)+'СЕТ СН'!$H$9+СВЦЭМ!$D$10+'СЕТ СН'!$H$6-'СЕТ СН'!$H$19</f>
        <v>1017.7784880400001</v>
      </c>
      <c r="X85" s="36">
        <f>SUMIFS(СВЦЭМ!$C$33:$C$776,СВЦЭМ!$A$33:$A$776,$A85,СВЦЭМ!$B$33:$B$776,X$83)+'СЕТ СН'!$H$9+СВЦЭМ!$D$10+'СЕТ СН'!$H$6-'СЕТ СН'!$H$19</f>
        <v>1041.0175322800001</v>
      </c>
      <c r="Y85" s="36">
        <f>SUMIFS(СВЦЭМ!$C$33:$C$776,СВЦЭМ!$A$33:$A$776,$A85,СВЦЭМ!$B$33:$B$776,Y$83)+'СЕТ СН'!$H$9+СВЦЭМ!$D$10+'СЕТ СН'!$H$6-'СЕТ СН'!$H$19</f>
        <v>1094.3660035</v>
      </c>
    </row>
    <row r="86" spans="1:25" ht="15.75" x14ac:dyDescent="0.2">
      <c r="A86" s="35">
        <f t="shared" ref="A86:A114" si="2">A85+1</f>
        <v>43711</v>
      </c>
      <c r="B86" s="36">
        <f>SUMIFS(СВЦЭМ!$C$33:$C$776,СВЦЭМ!$A$33:$A$776,$A86,СВЦЭМ!$B$33:$B$776,B$83)+'СЕТ СН'!$H$9+СВЦЭМ!$D$10+'СЕТ СН'!$H$6-'СЕТ СН'!$H$19</f>
        <v>1160.3490497400001</v>
      </c>
      <c r="C86" s="36">
        <f>SUMIFS(СВЦЭМ!$C$33:$C$776,СВЦЭМ!$A$33:$A$776,$A86,СВЦЭМ!$B$33:$B$776,C$83)+'СЕТ СН'!$H$9+СВЦЭМ!$D$10+'СЕТ СН'!$H$6-'СЕТ СН'!$H$19</f>
        <v>1175.1379819600002</v>
      </c>
      <c r="D86" s="36">
        <f>SUMIFS(СВЦЭМ!$C$33:$C$776,СВЦЭМ!$A$33:$A$776,$A86,СВЦЭМ!$B$33:$B$776,D$83)+'СЕТ СН'!$H$9+СВЦЭМ!$D$10+'СЕТ СН'!$H$6-'СЕТ СН'!$H$19</f>
        <v>1166.3318016400001</v>
      </c>
      <c r="E86" s="36">
        <f>SUMIFS(СВЦЭМ!$C$33:$C$776,СВЦЭМ!$A$33:$A$776,$A86,СВЦЭМ!$B$33:$B$776,E$83)+'СЕТ СН'!$H$9+СВЦЭМ!$D$10+'СЕТ СН'!$H$6-'СЕТ СН'!$H$19</f>
        <v>1156.8493214800001</v>
      </c>
      <c r="F86" s="36">
        <f>SUMIFS(СВЦЭМ!$C$33:$C$776,СВЦЭМ!$A$33:$A$776,$A86,СВЦЭМ!$B$33:$B$776,F$83)+'СЕТ СН'!$H$9+СВЦЭМ!$D$10+'СЕТ СН'!$H$6-'СЕТ СН'!$H$19</f>
        <v>1158.01561816</v>
      </c>
      <c r="G86" s="36">
        <f>SUMIFS(СВЦЭМ!$C$33:$C$776,СВЦЭМ!$A$33:$A$776,$A86,СВЦЭМ!$B$33:$B$776,G$83)+'СЕТ СН'!$H$9+СВЦЭМ!$D$10+'СЕТ СН'!$H$6-'СЕТ СН'!$H$19</f>
        <v>1159.85940278</v>
      </c>
      <c r="H86" s="36">
        <f>SUMIFS(СВЦЭМ!$C$33:$C$776,СВЦЭМ!$A$33:$A$776,$A86,СВЦЭМ!$B$33:$B$776,H$83)+'СЕТ СН'!$H$9+СВЦЭМ!$D$10+'СЕТ СН'!$H$6-'СЕТ СН'!$H$19</f>
        <v>1156.86076729</v>
      </c>
      <c r="I86" s="36">
        <f>SUMIFS(СВЦЭМ!$C$33:$C$776,СВЦЭМ!$A$33:$A$776,$A86,СВЦЭМ!$B$33:$B$776,I$83)+'СЕТ СН'!$H$9+СВЦЭМ!$D$10+'СЕТ СН'!$H$6-'СЕТ СН'!$H$19</f>
        <v>1143.61336568</v>
      </c>
      <c r="J86" s="36">
        <f>SUMIFS(СВЦЭМ!$C$33:$C$776,СВЦЭМ!$A$33:$A$776,$A86,СВЦЭМ!$B$33:$B$776,J$83)+'СЕТ СН'!$H$9+СВЦЭМ!$D$10+'СЕТ СН'!$H$6-'СЕТ СН'!$H$19</f>
        <v>1095.3297633300001</v>
      </c>
      <c r="K86" s="36">
        <f>SUMIFS(СВЦЭМ!$C$33:$C$776,СВЦЭМ!$A$33:$A$776,$A86,СВЦЭМ!$B$33:$B$776,K$83)+'СЕТ СН'!$H$9+СВЦЭМ!$D$10+'СЕТ СН'!$H$6-'СЕТ СН'!$H$19</f>
        <v>1098.7487995800002</v>
      </c>
      <c r="L86" s="36">
        <f>SUMIFS(СВЦЭМ!$C$33:$C$776,СВЦЭМ!$A$33:$A$776,$A86,СВЦЭМ!$B$33:$B$776,L$83)+'СЕТ СН'!$H$9+СВЦЭМ!$D$10+'СЕТ СН'!$H$6-'СЕТ СН'!$H$19</f>
        <v>1100.7411766800001</v>
      </c>
      <c r="M86" s="36">
        <f>SUMIFS(СВЦЭМ!$C$33:$C$776,СВЦЭМ!$A$33:$A$776,$A86,СВЦЭМ!$B$33:$B$776,M$83)+'СЕТ СН'!$H$9+СВЦЭМ!$D$10+'СЕТ СН'!$H$6-'СЕТ СН'!$H$19</f>
        <v>1095.2767170100001</v>
      </c>
      <c r="N86" s="36">
        <f>SUMIFS(СВЦЭМ!$C$33:$C$776,СВЦЭМ!$A$33:$A$776,$A86,СВЦЭМ!$B$33:$B$776,N$83)+'СЕТ СН'!$H$9+СВЦЭМ!$D$10+'СЕТ СН'!$H$6-'СЕТ СН'!$H$19</f>
        <v>1093.67980025</v>
      </c>
      <c r="O86" s="36">
        <f>SUMIFS(СВЦЭМ!$C$33:$C$776,СВЦЭМ!$A$33:$A$776,$A86,СВЦЭМ!$B$33:$B$776,O$83)+'СЕТ СН'!$H$9+СВЦЭМ!$D$10+'СЕТ СН'!$H$6-'СЕТ СН'!$H$19</f>
        <v>1093.3971404700001</v>
      </c>
      <c r="P86" s="36">
        <f>SUMIFS(СВЦЭМ!$C$33:$C$776,СВЦЭМ!$A$33:$A$776,$A86,СВЦЭМ!$B$33:$B$776,P$83)+'СЕТ СН'!$H$9+СВЦЭМ!$D$10+'СЕТ СН'!$H$6-'СЕТ СН'!$H$19</f>
        <v>1098.1632943</v>
      </c>
      <c r="Q86" s="36">
        <f>SUMIFS(СВЦЭМ!$C$33:$C$776,СВЦЭМ!$A$33:$A$776,$A86,СВЦЭМ!$B$33:$B$776,Q$83)+'СЕТ СН'!$H$9+СВЦЭМ!$D$10+'СЕТ СН'!$H$6-'СЕТ СН'!$H$19</f>
        <v>1097.99337085</v>
      </c>
      <c r="R86" s="36">
        <f>SUMIFS(СВЦЭМ!$C$33:$C$776,СВЦЭМ!$A$33:$A$776,$A86,СВЦЭМ!$B$33:$B$776,R$83)+'СЕТ СН'!$H$9+СВЦЭМ!$D$10+'СЕТ СН'!$H$6-'СЕТ СН'!$H$19</f>
        <v>1052.3980431800001</v>
      </c>
      <c r="S86" s="36">
        <f>SUMIFS(СВЦЭМ!$C$33:$C$776,СВЦЭМ!$A$33:$A$776,$A86,СВЦЭМ!$B$33:$B$776,S$83)+'СЕТ СН'!$H$9+СВЦЭМ!$D$10+'СЕТ СН'!$H$6-'СЕТ СН'!$H$19</f>
        <v>1016.1049857100001</v>
      </c>
      <c r="T86" s="36">
        <f>SUMIFS(СВЦЭМ!$C$33:$C$776,СВЦЭМ!$A$33:$A$776,$A86,СВЦЭМ!$B$33:$B$776,T$83)+'СЕТ СН'!$H$9+СВЦЭМ!$D$10+'СЕТ СН'!$H$6-'СЕТ СН'!$H$19</f>
        <v>1028.0731343500001</v>
      </c>
      <c r="U86" s="36">
        <f>SUMIFS(СВЦЭМ!$C$33:$C$776,СВЦЭМ!$A$33:$A$776,$A86,СВЦЭМ!$B$33:$B$776,U$83)+'СЕТ СН'!$H$9+СВЦЭМ!$D$10+'СЕТ СН'!$H$6-'СЕТ СН'!$H$19</f>
        <v>1032.4022579800001</v>
      </c>
      <c r="V86" s="36">
        <f>SUMIFS(СВЦЭМ!$C$33:$C$776,СВЦЭМ!$A$33:$A$776,$A86,СВЦЭМ!$B$33:$B$776,V$83)+'СЕТ СН'!$H$9+СВЦЭМ!$D$10+'СЕТ СН'!$H$6-'СЕТ СН'!$H$19</f>
        <v>1052.28501031</v>
      </c>
      <c r="W86" s="36">
        <f>SUMIFS(СВЦЭМ!$C$33:$C$776,СВЦЭМ!$A$33:$A$776,$A86,СВЦЭМ!$B$33:$B$776,W$83)+'СЕТ СН'!$H$9+СВЦЭМ!$D$10+'СЕТ СН'!$H$6-'СЕТ СН'!$H$19</f>
        <v>1037.3625873200001</v>
      </c>
      <c r="X86" s="36">
        <f>SUMIFS(СВЦЭМ!$C$33:$C$776,СВЦЭМ!$A$33:$A$776,$A86,СВЦЭМ!$B$33:$B$776,X$83)+'СЕТ СН'!$H$9+СВЦЭМ!$D$10+'СЕТ СН'!$H$6-'СЕТ СН'!$H$19</f>
        <v>1010.85443735</v>
      </c>
      <c r="Y86" s="36">
        <f>SUMIFS(СВЦЭМ!$C$33:$C$776,СВЦЭМ!$A$33:$A$776,$A86,СВЦЭМ!$B$33:$B$776,Y$83)+'СЕТ СН'!$H$9+СВЦЭМ!$D$10+'СЕТ СН'!$H$6-'СЕТ СН'!$H$19</f>
        <v>1089.2529511600001</v>
      </c>
    </row>
    <row r="87" spans="1:25" ht="15.75" x14ac:dyDescent="0.2">
      <c r="A87" s="35">
        <f t="shared" si="2"/>
        <v>43712</v>
      </c>
      <c r="B87" s="36">
        <f>SUMIFS(СВЦЭМ!$C$33:$C$776,СВЦЭМ!$A$33:$A$776,$A87,СВЦЭМ!$B$33:$B$776,B$83)+'СЕТ СН'!$H$9+СВЦЭМ!$D$10+'СЕТ СН'!$H$6-'СЕТ СН'!$H$19</f>
        <v>1158.5604379000001</v>
      </c>
      <c r="C87" s="36">
        <f>SUMIFS(СВЦЭМ!$C$33:$C$776,СВЦЭМ!$A$33:$A$776,$A87,СВЦЭМ!$B$33:$B$776,C$83)+'СЕТ СН'!$H$9+СВЦЭМ!$D$10+'СЕТ СН'!$H$6-'СЕТ СН'!$H$19</f>
        <v>1165.1449512200002</v>
      </c>
      <c r="D87" s="36">
        <f>SUMIFS(СВЦЭМ!$C$33:$C$776,СВЦЭМ!$A$33:$A$776,$A87,СВЦЭМ!$B$33:$B$776,D$83)+'СЕТ СН'!$H$9+СВЦЭМ!$D$10+'СЕТ СН'!$H$6-'СЕТ СН'!$H$19</f>
        <v>1159.81537101</v>
      </c>
      <c r="E87" s="36">
        <f>SUMIFS(СВЦЭМ!$C$33:$C$776,СВЦЭМ!$A$33:$A$776,$A87,СВЦЭМ!$B$33:$B$776,E$83)+'СЕТ СН'!$H$9+СВЦЭМ!$D$10+'СЕТ СН'!$H$6-'СЕТ СН'!$H$19</f>
        <v>1154.0343743399999</v>
      </c>
      <c r="F87" s="36">
        <f>SUMIFS(СВЦЭМ!$C$33:$C$776,СВЦЭМ!$A$33:$A$776,$A87,СВЦЭМ!$B$33:$B$776,F$83)+'СЕТ СН'!$H$9+СВЦЭМ!$D$10+'СЕТ СН'!$H$6-'СЕТ СН'!$H$19</f>
        <v>1141.09490852</v>
      </c>
      <c r="G87" s="36">
        <f>SUMIFS(СВЦЭМ!$C$33:$C$776,СВЦЭМ!$A$33:$A$776,$A87,СВЦЭМ!$B$33:$B$776,G$83)+'СЕТ СН'!$H$9+СВЦЭМ!$D$10+'СЕТ СН'!$H$6-'СЕТ СН'!$H$19</f>
        <v>1153.9751809700001</v>
      </c>
      <c r="H87" s="36">
        <f>SUMIFS(СВЦЭМ!$C$33:$C$776,СВЦЭМ!$A$33:$A$776,$A87,СВЦЭМ!$B$33:$B$776,H$83)+'СЕТ СН'!$H$9+СВЦЭМ!$D$10+'СЕТ СН'!$H$6-'СЕТ СН'!$H$19</f>
        <v>1123.6352433900001</v>
      </c>
      <c r="I87" s="36">
        <f>SUMIFS(СВЦЭМ!$C$33:$C$776,СВЦЭМ!$A$33:$A$776,$A87,СВЦЭМ!$B$33:$B$776,I$83)+'СЕТ СН'!$H$9+СВЦЭМ!$D$10+'СЕТ СН'!$H$6-'СЕТ СН'!$H$19</f>
        <v>1110.9103898000001</v>
      </c>
      <c r="J87" s="36">
        <f>SUMIFS(СВЦЭМ!$C$33:$C$776,СВЦЭМ!$A$33:$A$776,$A87,СВЦЭМ!$B$33:$B$776,J$83)+'СЕТ СН'!$H$9+СВЦЭМ!$D$10+'СЕТ СН'!$H$6-'СЕТ СН'!$H$19</f>
        <v>1099.6960632700002</v>
      </c>
      <c r="K87" s="36">
        <f>SUMIFS(СВЦЭМ!$C$33:$C$776,СВЦЭМ!$A$33:$A$776,$A87,СВЦЭМ!$B$33:$B$776,K$83)+'СЕТ СН'!$H$9+СВЦЭМ!$D$10+'СЕТ СН'!$H$6-'СЕТ СН'!$H$19</f>
        <v>1107.5322572099999</v>
      </c>
      <c r="L87" s="36">
        <f>SUMIFS(СВЦЭМ!$C$33:$C$776,СВЦЭМ!$A$33:$A$776,$A87,СВЦЭМ!$B$33:$B$776,L$83)+'СЕТ СН'!$H$9+СВЦЭМ!$D$10+'СЕТ СН'!$H$6-'СЕТ СН'!$H$19</f>
        <v>1113.75283713</v>
      </c>
      <c r="M87" s="36">
        <f>SUMIFS(СВЦЭМ!$C$33:$C$776,СВЦЭМ!$A$33:$A$776,$A87,СВЦЭМ!$B$33:$B$776,M$83)+'СЕТ СН'!$H$9+СВЦЭМ!$D$10+'СЕТ СН'!$H$6-'СЕТ СН'!$H$19</f>
        <v>1114.1752886500001</v>
      </c>
      <c r="N87" s="36">
        <f>SUMIFS(СВЦЭМ!$C$33:$C$776,СВЦЭМ!$A$33:$A$776,$A87,СВЦЭМ!$B$33:$B$776,N$83)+'СЕТ СН'!$H$9+СВЦЭМ!$D$10+'СЕТ СН'!$H$6-'СЕТ СН'!$H$19</f>
        <v>1111.94788879</v>
      </c>
      <c r="O87" s="36">
        <f>SUMIFS(СВЦЭМ!$C$33:$C$776,СВЦЭМ!$A$33:$A$776,$A87,СВЦЭМ!$B$33:$B$776,O$83)+'СЕТ СН'!$H$9+СВЦЭМ!$D$10+'СЕТ СН'!$H$6-'СЕТ СН'!$H$19</f>
        <v>1113.51507083</v>
      </c>
      <c r="P87" s="36">
        <f>SUMIFS(СВЦЭМ!$C$33:$C$776,СВЦЭМ!$A$33:$A$776,$A87,СВЦЭМ!$B$33:$B$776,P$83)+'СЕТ СН'!$H$9+СВЦЭМ!$D$10+'СЕТ СН'!$H$6-'СЕТ СН'!$H$19</f>
        <v>1117.3092927100001</v>
      </c>
      <c r="Q87" s="36">
        <f>SUMIFS(СВЦЭМ!$C$33:$C$776,СВЦЭМ!$A$33:$A$776,$A87,СВЦЭМ!$B$33:$B$776,Q$83)+'СЕТ СН'!$H$9+СВЦЭМ!$D$10+'СЕТ СН'!$H$6-'СЕТ СН'!$H$19</f>
        <v>1111.2630705800002</v>
      </c>
      <c r="R87" s="36">
        <f>SUMIFS(СВЦЭМ!$C$33:$C$776,СВЦЭМ!$A$33:$A$776,$A87,СВЦЭМ!$B$33:$B$776,R$83)+'СЕТ СН'!$H$9+СВЦЭМ!$D$10+'СЕТ СН'!$H$6-'СЕТ СН'!$H$19</f>
        <v>1063.49642915</v>
      </c>
      <c r="S87" s="36">
        <f>SUMIFS(СВЦЭМ!$C$33:$C$776,СВЦЭМ!$A$33:$A$776,$A87,СВЦЭМ!$B$33:$B$776,S$83)+'СЕТ СН'!$H$9+СВЦЭМ!$D$10+'СЕТ СН'!$H$6-'СЕТ СН'!$H$19</f>
        <v>1026.9974637600001</v>
      </c>
      <c r="T87" s="36">
        <f>SUMIFS(СВЦЭМ!$C$33:$C$776,СВЦЭМ!$A$33:$A$776,$A87,СВЦЭМ!$B$33:$B$776,T$83)+'СЕТ СН'!$H$9+СВЦЭМ!$D$10+'СЕТ СН'!$H$6-'СЕТ СН'!$H$19</f>
        <v>1027.23865793</v>
      </c>
      <c r="U87" s="36">
        <f>SUMIFS(СВЦЭМ!$C$33:$C$776,СВЦЭМ!$A$33:$A$776,$A87,СВЦЭМ!$B$33:$B$776,U$83)+'СЕТ СН'!$H$9+СВЦЭМ!$D$10+'СЕТ СН'!$H$6-'СЕТ СН'!$H$19</f>
        <v>1029.0181807900001</v>
      </c>
      <c r="V87" s="36">
        <f>SUMIFS(СВЦЭМ!$C$33:$C$776,СВЦЭМ!$A$33:$A$776,$A87,СВЦЭМ!$B$33:$B$776,V$83)+'СЕТ СН'!$H$9+СВЦЭМ!$D$10+'СЕТ СН'!$H$6-'СЕТ СН'!$H$19</f>
        <v>1041.0382036200001</v>
      </c>
      <c r="W87" s="36">
        <f>SUMIFS(СВЦЭМ!$C$33:$C$776,СВЦЭМ!$A$33:$A$776,$A87,СВЦЭМ!$B$33:$B$776,W$83)+'СЕТ СН'!$H$9+СВЦЭМ!$D$10+'СЕТ СН'!$H$6-'СЕТ СН'!$H$19</f>
        <v>1035.37832454</v>
      </c>
      <c r="X87" s="36">
        <f>SUMIFS(СВЦЭМ!$C$33:$C$776,СВЦЭМ!$A$33:$A$776,$A87,СВЦЭМ!$B$33:$B$776,X$83)+'СЕТ СН'!$H$9+СВЦЭМ!$D$10+'СЕТ СН'!$H$6-'СЕТ СН'!$H$19</f>
        <v>1016.7554852500001</v>
      </c>
      <c r="Y87" s="36">
        <f>SUMIFS(СВЦЭМ!$C$33:$C$776,СВЦЭМ!$A$33:$A$776,$A87,СВЦЭМ!$B$33:$B$776,Y$83)+'СЕТ СН'!$H$9+СВЦЭМ!$D$10+'СЕТ СН'!$H$6-'СЕТ СН'!$H$19</f>
        <v>1079.3417392400002</v>
      </c>
    </row>
    <row r="88" spans="1:25" ht="15.75" x14ac:dyDescent="0.2">
      <c r="A88" s="35">
        <f t="shared" si="2"/>
        <v>43713</v>
      </c>
      <c r="B88" s="36">
        <f>SUMIFS(СВЦЭМ!$C$33:$C$776,СВЦЭМ!$A$33:$A$776,$A88,СВЦЭМ!$B$33:$B$776,B$83)+'СЕТ СН'!$H$9+СВЦЭМ!$D$10+'СЕТ СН'!$H$6-'СЕТ СН'!$H$19</f>
        <v>1168.8176858400002</v>
      </c>
      <c r="C88" s="36">
        <f>SUMIFS(СВЦЭМ!$C$33:$C$776,СВЦЭМ!$A$33:$A$776,$A88,СВЦЭМ!$B$33:$B$776,C$83)+'СЕТ СН'!$H$9+СВЦЭМ!$D$10+'СЕТ СН'!$H$6-'СЕТ СН'!$H$19</f>
        <v>1161.99484254</v>
      </c>
      <c r="D88" s="36">
        <f>SUMIFS(СВЦЭМ!$C$33:$C$776,СВЦЭМ!$A$33:$A$776,$A88,СВЦЭМ!$B$33:$B$776,D$83)+'СЕТ СН'!$H$9+СВЦЭМ!$D$10+'СЕТ СН'!$H$6-'СЕТ СН'!$H$19</f>
        <v>1157.7909148700001</v>
      </c>
      <c r="E88" s="36">
        <f>SUMIFS(СВЦЭМ!$C$33:$C$776,СВЦЭМ!$A$33:$A$776,$A88,СВЦЭМ!$B$33:$B$776,E$83)+'СЕТ СН'!$H$9+СВЦЭМ!$D$10+'СЕТ СН'!$H$6-'СЕТ СН'!$H$19</f>
        <v>1167.5419416200002</v>
      </c>
      <c r="F88" s="36">
        <f>SUMIFS(СВЦЭМ!$C$33:$C$776,СВЦЭМ!$A$33:$A$776,$A88,СВЦЭМ!$B$33:$B$776,F$83)+'СЕТ СН'!$H$9+СВЦЭМ!$D$10+'СЕТ СН'!$H$6-'СЕТ СН'!$H$19</f>
        <v>1157.17894389</v>
      </c>
      <c r="G88" s="36">
        <f>SUMIFS(СВЦЭМ!$C$33:$C$776,СВЦЭМ!$A$33:$A$776,$A88,СВЦЭМ!$B$33:$B$776,G$83)+'СЕТ СН'!$H$9+СВЦЭМ!$D$10+'СЕТ СН'!$H$6-'СЕТ СН'!$H$19</f>
        <v>1164.3197601500001</v>
      </c>
      <c r="H88" s="36">
        <f>SUMIFS(СВЦЭМ!$C$33:$C$776,СВЦЭМ!$A$33:$A$776,$A88,СВЦЭМ!$B$33:$B$776,H$83)+'СЕТ СН'!$H$9+СВЦЭМ!$D$10+'СЕТ СН'!$H$6-'СЕТ СН'!$H$19</f>
        <v>1156.71127282</v>
      </c>
      <c r="I88" s="36">
        <f>SUMIFS(СВЦЭМ!$C$33:$C$776,СВЦЭМ!$A$33:$A$776,$A88,СВЦЭМ!$B$33:$B$776,I$83)+'СЕТ СН'!$H$9+СВЦЭМ!$D$10+'СЕТ СН'!$H$6-'СЕТ СН'!$H$19</f>
        <v>1099.67780068</v>
      </c>
      <c r="J88" s="36">
        <f>SUMIFS(СВЦЭМ!$C$33:$C$776,СВЦЭМ!$A$33:$A$776,$A88,СВЦЭМ!$B$33:$B$776,J$83)+'СЕТ СН'!$H$9+СВЦЭМ!$D$10+'СЕТ СН'!$H$6-'СЕТ СН'!$H$19</f>
        <v>1106.8416215699999</v>
      </c>
      <c r="K88" s="36">
        <f>SUMIFS(СВЦЭМ!$C$33:$C$776,СВЦЭМ!$A$33:$A$776,$A88,СВЦЭМ!$B$33:$B$776,K$83)+'СЕТ СН'!$H$9+СВЦЭМ!$D$10+'СЕТ СН'!$H$6-'СЕТ СН'!$H$19</f>
        <v>1125.16098268</v>
      </c>
      <c r="L88" s="36">
        <f>SUMIFS(СВЦЭМ!$C$33:$C$776,СВЦЭМ!$A$33:$A$776,$A88,СВЦЭМ!$B$33:$B$776,L$83)+'СЕТ СН'!$H$9+СВЦЭМ!$D$10+'СЕТ СН'!$H$6-'СЕТ СН'!$H$19</f>
        <v>1132.6654950900001</v>
      </c>
      <c r="M88" s="36">
        <f>SUMIFS(СВЦЭМ!$C$33:$C$776,СВЦЭМ!$A$33:$A$776,$A88,СВЦЭМ!$B$33:$B$776,M$83)+'СЕТ СН'!$H$9+СВЦЭМ!$D$10+'СЕТ СН'!$H$6-'СЕТ СН'!$H$19</f>
        <v>1126.13405233</v>
      </c>
      <c r="N88" s="36">
        <f>SUMIFS(СВЦЭМ!$C$33:$C$776,СВЦЭМ!$A$33:$A$776,$A88,СВЦЭМ!$B$33:$B$776,N$83)+'СЕТ СН'!$H$9+СВЦЭМ!$D$10+'СЕТ СН'!$H$6-'СЕТ СН'!$H$19</f>
        <v>1115.9376089699999</v>
      </c>
      <c r="O88" s="36">
        <f>SUMIFS(СВЦЭМ!$C$33:$C$776,СВЦЭМ!$A$33:$A$776,$A88,СВЦЭМ!$B$33:$B$776,O$83)+'СЕТ СН'!$H$9+СВЦЭМ!$D$10+'СЕТ СН'!$H$6-'СЕТ СН'!$H$19</f>
        <v>1119.4374525000001</v>
      </c>
      <c r="P88" s="36">
        <f>SUMIFS(СВЦЭМ!$C$33:$C$776,СВЦЭМ!$A$33:$A$776,$A88,СВЦЭМ!$B$33:$B$776,P$83)+'СЕТ СН'!$H$9+СВЦЭМ!$D$10+'СЕТ СН'!$H$6-'СЕТ СН'!$H$19</f>
        <v>1120.50775288</v>
      </c>
      <c r="Q88" s="36">
        <f>SUMIFS(СВЦЭМ!$C$33:$C$776,СВЦЭМ!$A$33:$A$776,$A88,СВЦЭМ!$B$33:$B$776,Q$83)+'СЕТ СН'!$H$9+СВЦЭМ!$D$10+'СЕТ СН'!$H$6-'СЕТ СН'!$H$19</f>
        <v>1104.6837502100002</v>
      </c>
      <c r="R88" s="36">
        <f>SUMIFS(СВЦЭМ!$C$33:$C$776,СВЦЭМ!$A$33:$A$776,$A88,СВЦЭМ!$B$33:$B$776,R$83)+'СЕТ СН'!$H$9+СВЦЭМ!$D$10+'СЕТ СН'!$H$6-'СЕТ СН'!$H$19</f>
        <v>1061.4723889900001</v>
      </c>
      <c r="S88" s="36">
        <f>SUMIFS(СВЦЭМ!$C$33:$C$776,СВЦЭМ!$A$33:$A$776,$A88,СВЦЭМ!$B$33:$B$776,S$83)+'СЕТ СН'!$H$9+СВЦЭМ!$D$10+'СЕТ СН'!$H$6-'СЕТ СН'!$H$19</f>
        <v>1042.7958235000001</v>
      </c>
      <c r="T88" s="36">
        <f>SUMIFS(СВЦЭМ!$C$33:$C$776,СВЦЭМ!$A$33:$A$776,$A88,СВЦЭМ!$B$33:$B$776,T$83)+'СЕТ СН'!$H$9+СВЦЭМ!$D$10+'СЕТ СН'!$H$6-'СЕТ СН'!$H$19</f>
        <v>1074.0154199100002</v>
      </c>
      <c r="U88" s="36">
        <f>SUMIFS(СВЦЭМ!$C$33:$C$776,СВЦЭМ!$A$33:$A$776,$A88,СВЦЭМ!$B$33:$B$776,U$83)+'СЕТ СН'!$H$9+СВЦЭМ!$D$10+'СЕТ СН'!$H$6-'СЕТ СН'!$H$19</f>
        <v>1047.9337632199999</v>
      </c>
      <c r="V88" s="36">
        <f>SUMIFS(СВЦЭМ!$C$33:$C$776,СВЦЭМ!$A$33:$A$776,$A88,СВЦЭМ!$B$33:$B$776,V$83)+'СЕТ СН'!$H$9+СВЦЭМ!$D$10+'СЕТ СН'!$H$6-'СЕТ СН'!$H$19</f>
        <v>1055.5018800500002</v>
      </c>
      <c r="W88" s="36">
        <f>SUMIFS(СВЦЭМ!$C$33:$C$776,СВЦЭМ!$A$33:$A$776,$A88,СВЦЭМ!$B$33:$B$776,W$83)+'СЕТ СН'!$H$9+СВЦЭМ!$D$10+'СЕТ СН'!$H$6-'СЕТ СН'!$H$19</f>
        <v>1041.9802117200002</v>
      </c>
      <c r="X88" s="36">
        <f>SUMIFS(СВЦЭМ!$C$33:$C$776,СВЦЭМ!$A$33:$A$776,$A88,СВЦЭМ!$B$33:$B$776,X$83)+'СЕТ СН'!$H$9+СВЦЭМ!$D$10+'СЕТ СН'!$H$6-'СЕТ СН'!$H$19</f>
        <v>1012.54140782</v>
      </c>
      <c r="Y88" s="36">
        <f>SUMIFS(СВЦЭМ!$C$33:$C$776,СВЦЭМ!$A$33:$A$776,$A88,СВЦЭМ!$B$33:$B$776,Y$83)+'СЕТ СН'!$H$9+СВЦЭМ!$D$10+'СЕТ СН'!$H$6-'СЕТ СН'!$H$19</f>
        <v>1048.63125601</v>
      </c>
    </row>
    <row r="89" spans="1:25" ht="15.75" x14ac:dyDescent="0.2">
      <c r="A89" s="35">
        <f t="shared" si="2"/>
        <v>43714</v>
      </c>
      <c r="B89" s="36">
        <f>SUMIFS(СВЦЭМ!$C$33:$C$776,СВЦЭМ!$A$33:$A$776,$A89,СВЦЭМ!$B$33:$B$776,B$83)+'СЕТ СН'!$H$9+СВЦЭМ!$D$10+'СЕТ СН'!$H$6-'СЕТ СН'!$H$19</f>
        <v>1062.9053106700001</v>
      </c>
      <c r="C89" s="36">
        <f>SUMIFS(СВЦЭМ!$C$33:$C$776,СВЦЭМ!$A$33:$A$776,$A89,СВЦЭМ!$B$33:$B$776,C$83)+'СЕТ СН'!$H$9+СВЦЭМ!$D$10+'СЕТ СН'!$H$6-'СЕТ СН'!$H$19</f>
        <v>1136.01343064</v>
      </c>
      <c r="D89" s="36">
        <f>SUMIFS(СВЦЭМ!$C$33:$C$776,СВЦЭМ!$A$33:$A$776,$A89,СВЦЭМ!$B$33:$B$776,D$83)+'СЕТ СН'!$H$9+СВЦЭМ!$D$10+'СЕТ СН'!$H$6-'СЕТ СН'!$H$19</f>
        <v>1188.55591325</v>
      </c>
      <c r="E89" s="36">
        <f>SUMIFS(СВЦЭМ!$C$33:$C$776,СВЦЭМ!$A$33:$A$776,$A89,СВЦЭМ!$B$33:$B$776,E$83)+'СЕТ СН'!$H$9+СВЦЭМ!$D$10+'СЕТ СН'!$H$6-'СЕТ СН'!$H$19</f>
        <v>1227.2863594099999</v>
      </c>
      <c r="F89" s="36">
        <f>SUMIFS(СВЦЭМ!$C$33:$C$776,СВЦЭМ!$A$33:$A$776,$A89,СВЦЭМ!$B$33:$B$776,F$83)+'СЕТ СН'!$H$9+СВЦЭМ!$D$10+'СЕТ СН'!$H$6-'СЕТ СН'!$H$19</f>
        <v>1226.8210074799999</v>
      </c>
      <c r="G89" s="36">
        <f>SUMIFS(СВЦЭМ!$C$33:$C$776,СВЦЭМ!$A$33:$A$776,$A89,СВЦЭМ!$B$33:$B$776,G$83)+'СЕТ СН'!$H$9+СВЦЭМ!$D$10+'СЕТ СН'!$H$6-'СЕТ СН'!$H$19</f>
        <v>1211.2944382999999</v>
      </c>
      <c r="H89" s="36">
        <f>SUMIFS(СВЦЭМ!$C$33:$C$776,СВЦЭМ!$A$33:$A$776,$A89,СВЦЭМ!$B$33:$B$776,H$83)+'СЕТ СН'!$H$9+СВЦЭМ!$D$10+'СЕТ СН'!$H$6-'СЕТ СН'!$H$19</f>
        <v>1166.5370044900001</v>
      </c>
      <c r="I89" s="36">
        <f>SUMIFS(СВЦЭМ!$C$33:$C$776,СВЦЭМ!$A$33:$A$776,$A89,СВЦЭМ!$B$33:$B$776,I$83)+'СЕТ СН'!$H$9+СВЦЭМ!$D$10+'СЕТ СН'!$H$6-'СЕТ СН'!$H$19</f>
        <v>1130.46900585</v>
      </c>
      <c r="J89" s="36">
        <f>SUMIFS(СВЦЭМ!$C$33:$C$776,СВЦЭМ!$A$33:$A$776,$A89,СВЦЭМ!$B$33:$B$776,J$83)+'СЕТ СН'!$H$9+СВЦЭМ!$D$10+'СЕТ СН'!$H$6-'СЕТ СН'!$H$19</f>
        <v>1094.7546871899999</v>
      </c>
      <c r="K89" s="36">
        <f>SUMIFS(СВЦЭМ!$C$33:$C$776,СВЦЭМ!$A$33:$A$776,$A89,СВЦЭМ!$B$33:$B$776,K$83)+'СЕТ СН'!$H$9+СВЦЭМ!$D$10+'СЕТ СН'!$H$6-'СЕТ СН'!$H$19</f>
        <v>1069.5837390000002</v>
      </c>
      <c r="L89" s="36">
        <f>SUMIFS(СВЦЭМ!$C$33:$C$776,СВЦЭМ!$A$33:$A$776,$A89,СВЦЭМ!$B$33:$B$776,L$83)+'СЕТ СН'!$H$9+СВЦЭМ!$D$10+'СЕТ СН'!$H$6-'СЕТ СН'!$H$19</f>
        <v>1080.24821047</v>
      </c>
      <c r="M89" s="36">
        <f>SUMIFS(СВЦЭМ!$C$33:$C$776,СВЦЭМ!$A$33:$A$776,$A89,СВЦЭМ!$B$33:$B$776,M$83)+'СЕТ СН'!$H$9+СВЦЭМ!$D$10+'СЕТ СН'!$H$6-'СЕТ СН'!$H$19</f>
        <v>1052.64585603</v>
      </c>
      <c r="N89" s="36">
        <f>SUMIFS(СВЦЭМ!$C$33:$C$776,СВЦЭМ!$A$33:$A$776,$A89,СВЦЭМ!$B$33:$B$776,N$83)+'СЕТ СН'!$H$9+СВЦЭМ!$D$10+'СЕТ СН'!$H$6-'СЕТ СН'!$H$19</f>
        <v>1051.2976596000001</v>
      </c>
      <c r="O89" s="36">
        <f>SUMIFS(СВЦЭМ!$C$33:$C$776,СВЦЭМ!$A$33:$A$776,$A89,СВЦЭМ!$B$33:$B$776,O$83)+'СЕТ СН'!$H$9+СВЦЭМ!$D$10+'СЕТ СН'!$H$6-'СЕТ СН'!$H$19</f>
        <v>1055.0922887800002</v>
      </c>
      <c r="P89" s="36">
        <f>SUMIFS(СВЦЭМ!$C$33:$C$776,СВЦЭМ!$A$33:$A$776,$A89,СВЦЭМ!$B$33:$B$776,P$83)+'СЕТ СН'!$H$9+СВЦЭМ!$D$10+'СЕТ СН'!$H$6-'СЕТ СН'!$H$19</f>
        <v>1079.7494389799999</v>
      </c>
      <c r="Q89" s="36">
        <f>SUMIFS(СВЦЭМ!$C$33:$C$776,СВЦЭМ!$A$33:$A$776,$A89,СВЦЭМ!$B$33:$B$776,Q$83)+'СЕТ СН'!$H$9+СВЦЭМ!$D$10+'СЕТ СН'!$H$6-'СЕТ СН'!$H$19</f>
        <v>1073.08695263</v>
      </c>
      <c r="R89" s="36">
        <f>SUMIFS(СВЦЭМ!$C$33:$C$776,СВЦЭМ!$A$33:$A$776,$A89,СВЦЭМ!$B$33:$B$776,R$83)+'СЕТ СН'!$H$9+СВЦЭМ!$D$10+'СЕТ СН'!$H$6-'СЕТ СН'!$H$19</f>
        <v>1035.3854920900001</v>
      </c>
      <c r="S89" s="36">
        <f>SUMIFS(СВЦЭМ!$C$33:$C$776,СВЦЭМ!$A$33:$A$776,$A89,СВЦЭМ!$B$33:$B$776,S$83)+'СЕТ СН'!$H$9+СВЦЭМ!$D$10+'СЕТ СН'!$H$6-'СЕТ СН'!$H$19</f>
        <v>1005.98944972</v>
      </c>
      <c r="T89" s="36">
        <f>SUMIFS(СВЦЭМ!$C$33:$C$776,СВЦЭМ!$A$33:$A$776,$A89,СВЦЭМ!$B$33:$B$776,T$83)+'СЕТ СН'!$H$9+СВЦЭМ!$D$10+'СЕТ СН'!$H$6-'СЕТ СН'!$H$19</f>
        <v>1006.4283615300001</v>
      </c>
      <c r="U89" s="36">
        <f>SUMIFS(СВЦЭМ!$C$33:$C$776,СВЦЭМ!$A$33:$A$776,$A89,СВЦЭМ!$B$33:$B$776,U$83)+'СЕТ СН'!$H$9+СВЦЭМ!$D$10+'СЕТ СН'!$H$6-'СЕТ СН'!$H$19</f>
        <v>1009.3561410000001</v>
      </c>
      <c r="V89" s="36">
        <f>SUMIFS(СВЦЭМ!$C$33:$C$776,СВЦЭМ!$A$33:$A$776,$A89,СВЦЭМ!$B$33:$B$776,V$83)+'СЕТ СН'!$H$9+СВЦЭМ!$D$10+'СЕТ СН'!$H$6-'СЕТ СН'!$H$19</f>
        <v>1026.5632965300001</v>
      </c>
      <c r="W89" s="36">
        <f>SUMIFS(СВЦЭМ!$C$33:$C$776,СВЦЭМ!$A$33:$A$776,$A89,СВЦЭМ!$B$33:$B$776,W$83)+'СЕТ СН'!$H$9+СВЦЭМ!$D$10+'СЕТ СН'!$H$6-'СЕТ СН'!$H$19</f>
        <v>1016.94593395</v>
      </c>
      <c r="X89" s="36">
        <f>SUMIFS(СВЦЭМ!$C$33:$C$776,СВЦЭМ!$A$33:$A$776,$A89,СВЦЭМ!$B$33:$B$776,X$83)+'СЕТ СН'!$H$9+СВЦЭМ!$D$10+'СЕТ СН'!$H$6-'СЕТ СН'!$H$19</f>
        <v>1009.35258865</v>
      </c>
      <c r="Y89" s="36">
        <f>SUMIFS(СВЦЭМ!$C$33:$C$776,СВЦЭМ!$A$33:$A$776,$A89,СВЦЭМ!$B$33:$B$776,Y$83)+'СЕТ СН'!$H$9+СВЦЭМ!$D$10+'СЕТ СН'!$H$6-'СЕТ СН'!$H$19</f>
        <v>1076.8733490700001</v>
      </c>
    </row>
    <row r="90" spans="1:25" ht="15.75" x14ac:dyDescent="0.2">
      <c r="A90" s="35">
        <f t="shared" si="2"/>
        <v>43715</v>
      </c>
      <c r="B90" s="36">
        <f>SUMIFS(СВЦЭМ!$C$33:$C$776,СВЦЭМ!$A$33:$A$776,$A90,СВЦЭМ!$B$33:$B$776,B$83)+'СЕТ СН'!$H$9+СВЦЭМ!$D$10+'СЕТ СН'!$H$6-'СЕТ СН'!$H$19</f>
        <v>1110.1652818</v>
      </c>
      <c r="C90" s="36">
        <f>SUMIFS(СВЦЭМ!$C$33:$C$776,СВЦЭМ!$A$33:$A$776,$A90,СВЦЭМ!$B$33:$B$776,C$83)+'СЕТ СН'!$H$9+СВЦЭМ!$D$10+'СЕТ СН'!$H$6-'СЕТ СН'!$H$19</f>
        <v>1150.9769292400001</v>
      </c>
      <c r="D90" s="36">
        <f>SUMIFS(СВЦЭМ!$C$33:$C$776,СВЦЭМ!$A$33:$A$776,$A90,СВЦЭМ!$B$33:$B$776,D$83)+'СЕТ СН'!$H$9+СВЦЭМ!$D$10+'СЕТ СН'!$H$6-'СЕТ СН'!$H$19</f>
        <v>1173.09801713</v>
      </c>
      <c r="E90" s="36">
        <f>SUMIFS(СВЦЭМ!$C$33:$C$776,СВЦЭМ!$A$33:$A$776,$A90,СВЦЭМ!$B$33:$B$776,E$83)+'СЕТ СН'!$H$9+СВЦЭМ!$D$10+'СЕТ СН'!$H$6-'СЕТ СН'!$H$19</f>
        <v>1183.78687173</v>
      </c>
      <c r="F90" s="36">
        <f>SUMIFS(СВЦЭМ!$C$33:$C$776,СВЦЭМ!$A$33:$A$776,$A90,СВЦЭМ!$B$33:$B$776,F$83)+'СЕТ СН'!$H$9+СВЦЭМ!$D$10+'СЕТ СН'!$H$6-'СЕТ СН'!$H$19</f>
        <v>1189.5888241800001</v>
      </c>
      <c r="G90" s="36">
        <f>SUMIFS(СВЦЭМ!$C$33:$C$776,СВЦЭМ!$A$33:$A$776,$A90,СВЦЭМ!$B$33:$B$776,G$83)+'СЕТ СН'!$H$9+СВЦЭМ!$D$10+'СЕТ СН'!$H$6-'СЕТ СН'!$H$19</f>
        <v>1191.4001743200001</v>
      </c>
      <c r="H90" s="36">
        <f>SUMIFS(СВЦЭМ!$C$33:$C$776,СВЦЭМ!$A$33:$A$776,$A90,СВЦЭМ!$B$33:$B$776,H$83)+'СЕТ СН'!$H$9+СВЦЭМ!$D$10+'СЕТ СН'!$H$6-'СЕТ СН'!$H$19</f>
        <v>1151.30597863</v>
      </c>
      <c r="I90" s="36">
        <f>SUMIFS(СВЦЭМ!$C$33:$C$776,СВЦЭМ!$A$33:$A$776,$A90,СВЦЭМ!$B$33:$B$776,I$83)+'СЕТ СН'!$H$9+СВЦЭМ!$D$10+'СЕТ СН'!$H$6-'СЕТ СН'!$H$19</f>
        <v>1098.5358443600001</v>
      </c>
      <c r="J90" s="36">
        <f>SUMIFS(СВЦЭМ!$C$33:$C$776,СВЦЭМ!$A$33:$A$776,$A90,СВЦЭМ!$B$33:$B$776,J$83)+'СЕТ СН'!$H$9+СВЦЭМ!$D$10+'СЕТ СН'!$H$6-'СЕТ СН'!$H$19</f>
        <v>1058.0448661099999</v>
      </c>
      <c r="K90" s="36">
        <f>SUMIFS(СВЦЭМ!$C$33:$C$776,СВЦЭМ!$A$33:$A$776,$A90,СВЦЭМ!$B$33:$B$776,K$83)+'СЕТ СН'!$H$9+СВЦЭМ!$D$10+'СЕТ СН'!$H$6-'СЕТ СН'!$H$19</f>
        <v>1057.80120842</v>
      </c>
      <c r="L90" s="36">
        <f>SUMIFS(СВЦЭМ!$C$33:$C$776,СВЦЭМ!$A$33:$A$776,$A90,СВЦЭМ!$B$33:$B$776,L$83)+'СЕТ СН'!$H$9+СВЦЭМ!$D$10+'СЕТ СН'!$H$6-'СЕТ СН'!$H$19</f>
        <v>1084.0299901200001</v>
      </c>
      <c r="M90" s="36">
        <f>SUMIFS(СВЦЭМ!$C$33:$C$776,СВЦЭМ!$A$33:$A$776,$A90,СВЦЭМ!$B$33:$B$776,M$83)+'СЕТ СН'!$H$9+СВЦЭМ!$D$10+'СЕТ СН'!$H$6-'СЕТ СН'!$H$19</f>
        <v>1044.02059766</v>
      </c>
      <c r="N90" s="36">
        <f>SUMIFS(СВЦЭМ!$C$33:$C$776,СВЦЭМ!$A$33:$A$776,$A90,СВЦЭМ!$B$33:$B$776,N$83)+'СЕТ СН'!$H$9+СВЦЭМ!$D$10+'СЕТ СН'!$H$6-'СЕТ СН'!$H$19</f>
        <v>1089.6647109800001</v>
      </c>
      <c r="O90" s="36">
        <f>SUMIFS(СВЦЭМ!$C$33:$C$776,СВЦЭМ!$A$33:$A$776,$A90,СВЦЭМ!$B$33:$B$776,O$83)+'СЕТ СН'!$H$9+СВЦЭМ!$D$10+'СЕТ СН'!$H$6-'СЕТ СН'!$H$19</f>
        <v>1061.3411786800002</v>
      </c>
      <c r="P90" s="36">
        <f>SUMIFS(СВЦЭМ!$C$33:$C$776,СВЦЭМ!$A$33:$A$776,$A90,СВЦЭМ!$B$33:$B$776,P$83)+'СЕТ СН'!$H$9+СВЦЭМ!$D$10+'СЕТ СН'!$H$6-'СЕТ СН'!$H$19</f>
        <v>1061.74182294</v>
      </c>
      <c r="Q90" s="36">
        <f>SUMIFS(СВЦЭМ!$C$33:$C$776,СВЦЭМ!$A$33:$A$776,$A90,СВЦЭМ!$B$33:$B$776,Q$83)+'СЕТ СН'!$H$9+СВЦЭМ!$D$10+'СЕТ СН'!$H$6-'СЕТ СН'!$H$19</f>
        <v>1060.5475034199999</v>
      </c>
      <c r="R90" s="36">
        <f>SUMIFS(СВЦЭМ!$C$33:$C$776,СВЦЭМ!$A$33:$A$776,$A90,СВЦЭМ!$B$33:$B$776,R$83)+'СЕТ СН'!$H$9+СВЦЭМ!$D$10+'СЕТ СН'!$H$6-'СЕТ СН'!$H$19</f>
        <v>1021.82397343</v>
      </c>
      <c r="S90" s="36">
        <f>SUMIFS(СВЦЭМ!$C$33:$C$776,СВЦЭМ!$A$33:$A$776,$A90,СВЦЭМ!$B$33:$B$776,S$83)+'СЕТ СН'!$H$9+СВЦЭМ!$D$10+'СЕТ СН'!$H$6-'СЕТ СН'!$H$19</f>
        <v>996.72535277000009</v>
      </c>
      <c r="T90" s="36">
        <f>SUMIFS(СВЦЭМ!$C$33:$C$776,СВЦЭМ!$A$33:$A$776,$A90,СВЦЭМ!$B$33:$B$776,T$83)+'СЕТ СН'!$H$9+СВЦЭМ!$D$10+'СЕТ СН'!$H$6-'СЕТ СН'!$H$19</f>
        <v>997.41219813000009</v>
      </c>
      <c r="U90" s="36">
        <f>SUMIFS(СВЦЭМ!$C$33:$C$776,СВЦЭМ!$A$33:$A$776,$A90,СВЦЭМ!$B$33:$B$776,U$83)+'СЕТ СН'!$H$9+СВЦЭМ!$D$10+'СЕТ СН'!$H$6-'СЕТ СН'!$H$19</f>
        <v>999.67322611000009</v>
      </c>
      <c r="V90" s="36">
        <f>SUMIFS(СВЦЭМ!$C$33:$C$776,СВЦЭМ!$A$33:$A$776,$A90,СВЦЭМ!$B$33:$B$776,V$83)+'СЕТ СН'!$H$9+СВЦЭМ!$D$10+'СЕТ СН'!$H$6-'СЕТ СН'!$H$19</f>
        <v>1013.97771117</v>
      </c>
      <c r="W90" s="36">
        <f>SUMIFS(СВЦЭМ!$C$33:$C$776,СВЦЭМ!$A$33:$A$776,$A90,СВЦЭМ!$B$33:$B$776,W$83)+'СЕТ СН'!$H$9+СВЦЭМ!$D$10+'СЕТ СН'!$H$6-'СЕТ СН'!$H$19</f>
        <v>1010.1352415</v>
      </c>
      <c r="X90" s="36">
        <f>SUMIFS(СВЦЭМ!$C$33:$C$776,СВЦЭМ!$A$33:$A$776,$A90,СВЦЭМ!$B$33:$B$776,X$83)+'СЕТ СН'!$H$9+СВЦЭМ!$D$10+'СЕТ СН'!$H$6-'СЕТ СН'!$H$19</f>
        <v>990.84487897000008</v>
      </c>
      <c r="Y90" s="36">
        <f>SUMIFS(СВЦЭМ!$C$33:$C$776,СВЦЭМ!$A$33:$A$776,$A90,СВЦЭМ!$B$33:$B$776,Y$83)+'СЕТ СН'!$H$9+СВЦЭМ!$D$10+'СЕТ СН'!$H$6-'СЕТ СН'!$H$19</f>
        <v>1057.6760556500001</v>
      </c>
    </row>
    <row r="91" spans="1:25" ht="15.75" x14ac:dyDescent="0.2">
      <c r="A91" s="35">
        <f t="shared" si="2"/>
        <v>43716</v>
      </c>
      <c r="B91" s="36">
        <f>SUMIFS(СВЦЭМ!$C$33:$C$776,СВЦЭМ!$A$33:$A$776,$A91,СВЦЭМ!$B$33:$B$776,B$83)+'СЕТ СН'!$H$9+СВЦЭМ!$D$10+'СЕТ СН'!$H$6-'СЕТ СН'!$H$19</f>
        <v>1103.5086158900001</v>
      </c>
      <c r="C91" s="36">
        <f>SUMIFS(СВЦЭМ!$C$33:$C$776,СВЦЭМ!$A$33:$A$776,$A91,СВЦЭМ!$B$33:$B$776,C$83)+'СЕТ СН'!$H$9+СВЦЭМ!$D$10+'СЕТ СН'!$H$6-'СЕТ СН'!$H$19</f>
        <v>1135.6801911500002</v>
      </c>
      <c r="D91" s="36">
        <f>SUMIFS(СВЦЭМ!$C$33:$C$776,СВЦЭМ!$A$33:$A$776,$A91,СВЦЭМ!$B$33:$B$776,D$83)+'СЕТ СН'!$H$9+СВЦЭМ!$D$10+'СЕТ СН'!$H$6-'СЕТ СН'!$H$19</f>
        <v>1152.4006235500001</v>
      </c>
      <c r="E91" s="36">
        <f>SUMIFS(СВЦЭМ!$C$33:$C$776,СВЦЭМ!$A$33:$A$776,$A91,СВЦЭМ!$B$33:$B$776,E$83)+'СЕТ СН'!$H$9+СВЦЭМ!$D$10+'СЕТ СН'!$H$6-'СЕТ СН'!$H$19</f>
        <v>1163.0883867699999</v>
      </c>
      <c r="F91" s="36">
        <f>SUMIFS(СВЦЭМ!$C$33:$C$776,СВЦЭМ!$A$33:$A$776,$A91,СВЦЭМ!$B$33:$B$776,F$83)+'СЕТ СН'!$H$9+СВЦЭМ!$D$10+'СЕТ СН'!$H$6-'СЕТ СН'!$H$19</f>
        <v>1167.79375854</v>
      </c>
      <c r="G91" s="36">
        <f>SUMIFS(СВЦЭМ!$C$33:$C$776,СВЦЭМ!$A$33:$A$776,$A91,СВЦЭМ!$B$33:$B$776,G$83)+'СЕТ СН'!$H$9+СВЦЭМ!$D$10+'СЕТ СН'!$H$6-'СЕТ СН'!$H$19</f>
        <v>1166.05840362</v>
      </c>
      <c r="H91" s="36">
        <f>SUMIFS(СВЦЭМ!$C$33:$C$776,СВЦЭМ!$A$33:$A$776,$A91,СВЦЭМ!$B$33:$B$776,H$83)+'СЕТ СН'!$H$9+СВЦЭМ!$D$10+'СЕТ СН'!$H$6-'СЕТ СН'!$H$19</f>
        <v>1143.79915716</v>
      </c>
      <c r="I91" s="36">
        <f>SUMIFS(СВЦЭМ!$C$33:$C$776,СВЦЭМ!$A$33:$A$776,$A91,СВЦЭМ!$B$33:$B$776,I$83)+'СЕТ СН'!$H$9+СВЦЭМ!$D$10+'СЕТ СН'!$H$6-'СЕТ СН'!$H$19</f>
        <v>1123.4979286800001</v>
      </c>
      <c r="J91" s="36">
        <f>SUMIFS(СВЦЭМ!$C$33:$C$776,СВЦЭМ!$A$33:$A$776,$A91,СВЦЭМ!$B$33:$B$776,J$83)+'СЕТ СН'!$H$9+СВЦЭМ!$D$10+'СЕТ СН'!$H$6-'СЕТ СН'!$H$19</f>
        <v>1105.49533823</v>
      </c>
      <c r="K91" s="36">
        <f>SUMIFS(СВЦЭМ!$C$33:$C$776,СВЦЭМ!$A$33:$A$776,$A91,СВЦЭМ!$B$33:$B$776,K$83)+'СЕТ СН'!$H$9+СВЦЭМ!$D$10+'СЕТ СН'!$H$6-'СЕТ СН'!$H$19</f>
        <v>1075.6971576300002</v>
      </c>
      <c r="L91" s="36">
        <f>SUMIFS(СВЦЭМ!$C$33:$C$776,СВЦЭМ!$A$33:$A$776,$A91,СВЦЭМ!$B$33:$B$776,L$83)+'СЕТ СН'!$H$9+СВЦЭМ!$D$10+'СЕТ СН'!$H$6-'СЕТ СН'!$H$19</f>
        <v>1075.7052739400001</v>
      </c>
      <c r="M91" s="36">
        <f>SUMIFS(СВЦЭМ!$C$33:$C$776,СВЦЭМ!$A$33:$A$776,$A91,СВЦЭМ!$B$33:$B$776,M$83)+'СЕТ СН'!$H$9+СВЦЭМ!$D$10+'СЕТ СН'!$H$6-'СЕТ СН'!$H$19</f>
        <v>1051.0831348700001</v>
      </c>
      <c r="N91" s="36">
        <f>SUMIFS(СВЦЭМ!$C$33:$C$776,СВЦЭМ!$A$33:$A$776,$A91,СВЦЭМ!$B$33:$B$776,N$83)+'СЕТ СН'!$H$9+СВЦЭМ!$D$10+'СЕТ СН'!$H$6-'СЕТ СН'!$H$19</f>
        <v>1058.5371666800002</v>
      </c>
      <c r="O91" s="36">
        <f>SUMIFS(СВЦЭМ!$C$33:$C$776,СВЦЭМ!$A$33:$A$776,$A91,СВЦЭМ!$B$33:$B$776,O$83)+'СЕТ СН'!$H$9+СВЦЭМ!$D$10+'СЕТ СН'!$H$6-'СЕТ СН'!$H$19</f>
        <v>1062.77165289</v>
      </c>
      <c r="P91" s="36">
        <f>SUMIFS(СВЦЭМ!$C$33:$C$776,СВЦЭМ!$A$33:$A$776,$A91,СВЦЭМ!$B$33:$B$776,P$83)+'СЕТ СН'!$H$9+СВЦЭМ!$D$10+'СЕТ СН'!$H$6-'СЕТ СН'!$H$19</f>
        <v>1060.1083195000001</v>
      </c>
      <c r="Q91" s="36">
        <f>SUMIFS(СВЦЭМ!$C$33:$C$776,СВЦЭМ!$A$33:$A$776,$A91,СВЦЭМ!$B$33:$B$776,Q$83)+'СЕТ СН'!$H$9+СВЦЭМ!$D$10+'СЕТ СН'!$H$6-'СЕТ СН'!$H$19</f>
        <v>1068.2739819600001</v>
      </c>
      <c r="R91" s="36">
        <f>SUMIFS(СВЦЭМ!$C$33:$C$776,СВЦЭМ!$A$33:$A$776,$A91,СВЦЭМ!$B$33:$B$776,R$83)+'СЕТ СН'!$H$9+СВЦЭМ!$D$10+'СЕТ СН'!$H$6-'СЕТ СН'!$H$19</f>
        <v>1027.47683091</v>
      </c>
      <c r="S91" s="36">
        <f>SUMIFS(СВЦЭМ!$C$33:$C$776,СВЦЭМ!$A$33:$A$776,$A91,СВЦЭМ!$B$33:$B$776,S$83)+'СЕТ СН'!$H$9+СВЦЭМ!$D$10+'СЕТ СН'!$H$6-'СЕТ СН'!$H$19</f>
        <v>993.1499481300001</v>
      </c>
      <c r="T91" s="36">
        <f>SUMIFS(СВЦЭМ!$C$33:$C$776,СВЦЭМ!$A$33:$A$776,$A91,СВЦЭМ!$B$33:$B$776,T$83)+'СЕТ СН'!$H$9+СВЦЭМ!$D$10+'СЕТ СН'!$H$6-'СЕТ СН'!$H$19</f>
        <v>999.54556737000007</v>
      </c>
      <c r="U91" s="36">
        <f>SUMIFS(СВЦЭМ!$C$33:$C$776,СВЦЭМ!$A$33:$A$776,$A91,СВЦЭМ!$B$33:$B$776,U$83)+'СЕТ СН'!$H$9+СВЦЭМ!$D$10+'СЕТ СН'!$H$6-'СЕТ СН'!$H$19</f>
        <v>1012.48989198</v>
      </c>
      <c r="V91" s="36">
        <f>SUMIFS(СВЦЭМ!$C$33:$C$776,СВЦЭМ!$A$33:$A$776,$A91,СВЦЭМ!$B$33:$B$776,V$83)+'СЕТ СН'!$H$9+СВЦЭМ!$D$10+'СЕТ СН'!$H$6-'СЕТ СН'!$H$19</f>
        <v>1038.6281305900002</v>
      </c>
      <c r="W91" s="36">
        <f>SUMIFS(СВЦЭМ!$C$33:$C$776,СВЦЭМ!$A$33:$A$776,$A91,СВЦЭМ!$B$33:$B$776,W$83)+'СЕТ СН'!$H$9+СВЦЭМ!$D$10+'СЕТ СН'!$H$6-'СЕТ СН'!$H$19</f>
        <v>1031.8364606700002</v>
      </c>
      <c r="X91" s="36">
        <f>SUMIFS(СВЦЭМ!$C$33:$C$776,СВЦЭМ!$A$33:$A$776,$A91,СВЦЭМ!$B$33:$B$776,X$83)+'СЕТ СН'!$H$9+СВЦЭМ!$D$10+'СЕТ СН'!$H$6-'СЕТ СН'!$H$19</f>
        <v>989.52386386000001</v>
      </c>
      <c r="Y91" s="36">
        <f>SUMIFS(СВЦЭМ!$C$33:$C$776,СВЦЭМ!$A$33:$A$776,$A91,СВЦЭМ!$B$33:$B$776,Y$83)+'СЕТ СН'!$H$9+СВЦЭМ!$D$10+'СЕТ СН'!$H$6-'СЕТ СН'!$H$19</f>
        <v>1012.5009330700001</v>
      </c>
    </row>
    <row r="92" spans="1:25" ht="15.75" x14ac:dyDescent="0.2">
      <c r="A92" s="35">
        <f t="shared" si="2"/>
        <v>43717</v>
      </c>
      <c r="B92" s="36">
        <f>SUMIFS(СВЦЭМ!$C$33:$C$776,СВЦЭМ!$A$33:$A$776,$A92,СВЦЭМ!$B$33:$B$776,B$83)+'СЕТ СН'!$H$9+СВЦЭМ!$D$10+'СЕТ СН'!$H$6-'СЕТ СН'!$H$19</f>
        <v>1076.1701456300002</v>
      </c>
      <c r="C92" s="36">
        <f>SUMIFS(СВЦЭМ!$C$33:$C$776,СВЦЭМ!$A$33:$A$776,$A92,СВЦЭМ!$B$33:$B$776,C$83)+'СЕТ СН'!$H$9+СВЦЭМ!$D$10+'СЕТ СН'!$H$6-'СЕТ СН'!$H$19</f>
        <v>1162.69128458</v>
      </c>
      <c r="D92" s="36">
        <f>SUMIFS(СВЦЭМ!$C$33:$C$776,СВЦЭМ!$A$33:$A$776,$A92,СВЦЭМ!$B$33:$B$776,D$83)+'СЕТ СН'!$H$9+СВЦЭМ!$D$10+'СЕТ СН'!$H$6-'СЕТ СН'!$H$19</f>
        <v>1181.1484460199999</v>
      </c>
      <c r="E92" s="36">
        <f>SUMIFS(СВЦЭМ!$C$33:$C$776,СВЦЭМ!$A$33:$A$776,$A92,СВЦЭМ!$B$33:$B$776,E$83)+'СЕТ СН'!$H$9+СВЦЭМ!$D$10+'СЕТ СН'!$H$6-'СЕТ СН'!$H$19</f>
        <v>1202.4597576000001</v>
      </c>
      <c r="F92" s="36">
        <f>SUMIFS(СВЦЭМ!$C$33:$C$776,СВЦЭМ!$A$33:$A$776,$A92,СВЦЭМ!$B$33:$B$776,F$83)+'СЕТ СН'!$H$9+СВЦЭМ!$D$10+'СЕТ СН'!$H$6-'СЕТ СН'!$H$19</f>
        <v>1200.0840291300001</v>
      </c>
      <c r="G92" s="36">
        <f>SUMIFS(СВЦЭМ!$C$33:$C$776,СВЦЭМ!$A$33:$A$776,$A92,СВЦЭМ!$B$33:$B$776,G$83)+'СЕТ СН'!$H$9+СВЦЭМ!$D$10+'СЕТ СН'!$H$6-'СЕТ СН'!$H$19</f>
        <v>1190.7642478600001</v>
      </c>
      <c r="H92" s="36">
        <f>SUMIFS(СВЦЭМ!$C$33:$C$776,СВЦЭМ!$A$33:$A$776,$A92,СВЦЭМ!$B$33:$B$776,H$83)+'СЕТ СН'!$H$9+СВЦЭМ!$D$10+'СЕТ СН'!$H$6-'СЕТ СН'!$H$19</f>
        <v>1129.5936814199999</v>
      </c>
      <c r="I92" s="36">
        <f>SUMIFS(СВЦЭМ!$C$33:$C$776,СВЦЭМ!$A$33:$A$776,$A92,СВЦЭМ!$B$33:$B$776,I$83)+'СЕТ СН'!$H$9+СВЦЭМ!$D$10+'СЕТ СН'!$H$6-'СЕТ СН'!$H$19</f>
        <v>1077.3311443699999</v>
      </c>
      <c r="J92" s="36">
        <f>SUMIFS(СВЦЭМ!$C$33:$C$776,СВЦЭМ!$A$33:$A$776,$A92,СВЦЭМ!$B$33:$B$776,J$83)+'СЕТ СН'!$H$9+СВЦЭМ!$D$10+'СЕТ СН'!$H$6-'СЕТ СН'!$H$19</f>
        <v>1028.5505932599999</v>
      </c>
      <c r="K92" s="36">
        <f>SUMIFS(СВЦЭМ!$C$33:$C$776,СВЦЭМ!$A$33:$A$776,$A92,СВЦЭМ!$B$33:$B$776,K$83)+'СЕТ СН'!$H$9+СВЦЭМ!$D$10+'СЕТ СН'!$H$6-'СЕТ СН'!$H$19</f>
        <v>1007.07642251</v>
      </c>
      <c r="L92" s="36">
        <f>SUMIFS(СВЦЭМ!$C$33:$C$776,СВЦЭМ!$A$33:$A$776,$A92,СВЦЭМ!$B$33:$B$776,L$83)+'СЕТ СН'!$H$9+СВЦЭМ!$D$10+'СЕТ СН'!$H$6-'СЕТ СН'!$H$19</f>
        <v>1004.99260267</v>
      </c>
      <c r="M92" s="36">
        <f>SUMIFS(СВЦЭМ!$C$33:$C$776,СВЦЭМ!$A$33:$A$776,$A92,СВЦЭМ!$B$33:$B$776,M$83)+'СЕТ СН'!$H$9+СВЦЭМ!$D$10+'СЕТ СН'!$H$6-'СЕТ СН'!$H$19</f>
        <v>999.63962885000001</v>
      </c>
      <c r="N92" s="36">
        <f>SUMIFS(СВЦЭМ!$C$33:$C$776,СВЦЭМ!$A$33:$A$776,$A92,СВЦЭМ!$B$33:$B$776,N$83)+'СЕТ СН'!$H$9+СВЦЭМ!$D$10+'СЕТ СН'!$H$6-'СЕТ СН'!$H$19</f>
        <v>1004.3616355900001</v>
      </c>
      <c r="O92" s="36">
        <f>SUMIFS(СВЦЭМ!$C$33:$C$776,СВЦЭМ!$A$33:$A$776,$A92,СВЦЭМ!$B$33:$B$776,O$83)+'СЕТ СН'!$H$9+СВЦЭМ!$D$10+'СЕТ СН'!$H$6-'СЕТ СН'!$H$19</f>
        <v>1008.3099743600001</v>
      </c>
      <c r="P92" s="36">
        <f>SUMIFS(СВЦЭМ!$C$33:$C$776,СВЦЭМ!$A$33:$A$776,$A92,СВЦЭМ!$B$33:$B$776,P$83)+'СЕТ СН'!$H$9+СВЦЭМ!$D$10+'СЕТ СН'!$H$6-'СЕТ СН'!$H$19</f>
        <v>1012.8323267200001</v>
      </c>
      <c r="Q92" s="36">
        <f>SUMIFS(СВЦЭМ!$C$33:$C$776,СВЦЭМ!$A$33:$A$776,$A92,СВЦЭМ!$B$33:$B$776,Q$83)+'СЕТ СН'!$H$9+СВЦЭМ!$D$10+'СЕТ СН'!$H$6-'СЕТ СН'!$H$19</f>
        <v>1018.5143768800001</v>
      </c>
      <c r="R92" s="36">
        <f>SUMIFS(СВЦЭМ!$C$33:$C$776,СВЦЭМ!$A$33:$A$776,$A92,СВЦЭМ!$B$33:$B$776,R$83)+'СЕТ СН'!$H$9+СВЦЭМ!$D$10+'СЕТ СН'!$H$6-'СЕТ СН'!$H$19</f>
        <v>1013.23887631</v>
      </c>
      <c r="S92" s="36">
        <f>SUMIFS(СВЦЭМ!$C$33:$C$776,СВЦЭМ!$A$33:$A$776,$A92,СВЦЭМ!$B$33:$B$776,S$83)+'СЕТ СН'!$H$9+СВЦЭМ!$D$10+'СЕТ СН'!$H$6-'СЕТ СН'!$H$19</f>
        <v>1013.1351425</v>
      </c>
      <c r="T92" s="36">
        <f>SUMIFS(СВЦЭМ!$C$33:$C$776,СВЦЭМ!$A$33:$A$776,$A92,СВЦЭМ!$B$33:$B$776,T$83)+'СЕТ СН'!$H$9+СВЦЭМ!$D$10+'СЕТ СН'!$H$6-'СЕТ СН'!$H$19</f>
        <v>1002.2567108500001</v>
      </c>
      <c r="U92" s="36">
        <f>SUMIFS(СВЦЭМ!$C$33:$C$776,СВЦЭМ!$A$33:$A$776,$A92,СВЦЭМ!$B$33:$B$776,U$83)+'СЕТ СН'!$H$9+СВЦЭМ!$D$10+'СЕТ СН'!$H$6-'СЕТ СН'!$H$19</f>
        <v>1006.77117992</v>
      </c>
      <c r="V92" s="36">
        <f>SUMIFS(СВЦЭМ!$C$33:$C$776,СВЦЭМ!$A$33:$A$776,$A92,СВЦЭМ!$B$33:$B$776,V$83)+'СЕТ СН'!$H$9+СВЦЭМ!$D$10+'СЕТ СН'!$H$6-'СЕТ СН'!$H$19</f>
        <v>1025.4038588399999</v>
      </c>
      <c r="W92" s="36">
        <f>SUMIFS(СВЦЭМ!$C$33:$C$776,СВЦЭМ!$A$33:$A$776,$A92,СВЦЭМ!$B$33:$B$776,W$83)+'СЕТ СН'!$H$9+СВЦЭМ!$D$10+'СЕТ СН'!$H$6-'СЕТ СН'!$H$19</f>
        <v>1016.85061582</v>
      </c>
      <c r="X92" s="36">
        <f>SUMIFS(СВЦЭМ!$C$33:$C$776,СВЦЭМ!$A$33:$A$776,$A92,СВЦЭМ!$B$33:$B$776,X$83)+'СЕТ СН'!$H$9+СВЦЭМ!$D$10+'СЕТ СН'!$H$6-'СЕТ СН'!$H$19</f>
        <v>1006.1060667500001</v>
      </c>
      <c r="Y92" s="36">
        <f>SUMIFS(СВЦЭМ!$C$33:$C$776,СВЦЭМ!$A$33:$A$776,$A92,СВЦЭМ!$B$33:$B$776,Y$83)+'СЕТ СН'!$H$9+СВЦЭМ!$D$10+'СЕТ СН'!$H$6-'СЕТ СН'!$H$19</f>
        <v>1042.42009781</v>
      </c>
    </row>
    <row r="93" spans="1:25" ht="15.75" x14ac:dyDescent="0.2">
      <c r="A93" s="35">
        <f t="shared" si="2"/>
        <v>43718</v>
      </c>
      <c r="B93" s="36">
        <f>SUMIFS(СВЦЭМ!$C$33:$C$776,СВЦЭМ!$A$33:$A$776,$A93,СВЦЭМ!$B$33:$B$776,B$83)+'СЕТ СН'!$H$9+СВЦЭМ!$D$10+'СЕТ СН'!$H$6-'СЕТ СН'!$H$19</f>
        <v>1087.16453729</v>
      </c>
      <c r="C93" s="36">
        <f>SUMIFS(СВЦЭМ!$C$33:$C$776,СВЦЭМ!$A$33:$A$776,$A93,СВЦЭМ!$B$33:$B$776,C$83)+'СЕТ СН'!$H$9+СВЦЭМ!$D$10+'СЕТ СН'!$H$6-'СЕТ СН'!$H$19</f>
        <v>1109.52193468</v>
      </c>
      <c r="D93" s="36">
        <f>SUMIFS(СВЦЭМ!$C$33:$C$776,СВЦЭМ!$A$33:$A$776,$A93,СВЦЭМ!$B$33:$B$776,D$83)+'СЕТ СН'!$H$9+СВЦЭМ!$D$10+'СЕТ СН'!$H$6-'СЕТ СН'!$H$19</f>
        <v>1124.72075593</v>
      </c>
      <c r="E93" s="36">
        <f>SUMIFS(СВЦЭМ!$C$33:$C$776,СВЦЭМ!$A$33:$A$776,$A93,СВЦЭМ!$B$33:$B$776,E$83)+'СЕТ СН'!$H$9+СВЦЭМ!$D$10+'СЕТ СН'!$H$6-'СЕТ СН'!$H$19</f>
        <v>1128.5453067399999</v>
      </c>
      <c r="F93" s="36">
        <f>SUMIFS(СВЦЭМ!$C$33:$C$776,СВЦЭМ!$A$33:$A$776,$A93,СВЦЭМ!$B$33:$B$776,F$83)+'СЕТ СН'!$H$9+СВЦЭМ!$D$10+'СЕТ СН'!$H$6-'СЕТ СН'!$H$19</f>
        <v>1120.0840207000001</v>
      </c>
      <c r="G93" s="36">
        <f>SUMIFS(СВЦЭМ!$C$33:$C$776,СВЦЭМ!$A$33:$A$776,$A93,СВЦЭМ!$B$33:$B$776,G$83)+'СЕТ СН'!$H$9+СВЦЭМ!$D$10+'СЕТ СН'!$H$6-'СЕТ СН'!$H$19</f>
        <v>1114.9222138700002</v>
      </c>
      <c r="H93" s="36">
        <f>SUMIFS(СВЦЭМ!$C$33:$C$776,СВЦЭМ!$A$33:$A$776,$A93,СВЦЭМ!$B$33:$B$776,H$83)+'СЕТ СН'!$H$9+СВЦЭМ!$D$10+'СЕТ СН'!$H$6-'СЕТ СН'!$H$19</f>
        <v>1092.1559749100002</v>
      </c>
      <c r="I93" s="36">
        <f>SUMIFS(СВЦЭМ!$C$33:$C$776,СВЦЭМ!$A$33:$A$776,$A93,СВЦЭМ!$B$33:$B$776,I$83)+'СЕТ СН'!$H$9+СВЦЭМ!$D$10+'СЕТ СН'!$H$6-'СЕТ СН'!$H$19</f>
        <v>1082.4451176299999</v>
      </c>
      <c r="J93" s="36">
        <f>SUMIFS(СВЦЭМ!$C$33:$C$776,СВЦЭМ!$A$33:$A$776,$A93,СВЦЭМ!$B$33:$B$776,J$83)+'СЕТ СН'!$H$9+СВЦЭМ!$D$10+'СЕТ СН'!$H$6-'СЕТ СН'!$H$19</f>
        <v>1105.6028200000001</v>
      </c>
      <c r="K93" s="36">
        <f>SUMIFS(СВЦЭМ!$C$33:$C$776,СВЦЭМ!$A$33:$A$776,$A93,СВЦЭМ!$B$33:$B$776,K$83)+'СЕТ СН'!$H$9+СВЦЭМ!$D$10+'СЕТ СН'!$H$6-'СЕТ СН'!$H$19</f>
        <v>1107.0294535200001</v>
      </c>
      <c r="L93" s="36">
        <f>SUMIFS(СВЦЭМ!$C$33:$C$776,СВЦЭМ!$A$33:$A$776,$A93,СВЦЭМ!$B$33:$B$776,L$83)+'СЕТ СН'!$H$9+СВЦЭМ!$D$10+'СЕТ СН'!$H$6-'СЕТ СН'!$H$19</f>
        <v>1117.9980217699999</v>
      </c>
      <c r="M93" s="36">
        <f>SUMIFS(СВЦЭМ!$C$33:$C$776,СВЦЭМ!$A$33:$A$776,$A93,СВЦЭМ!$B$33:$B$776,M$83)+'СЕТ СН'!$H$9+СВЦЭМ!$D$10+'СЕТ СН'!$H$6-'СЕТ СН'!$H$19</f>
        <v>1110.3666663500001</v>
      </c>
      <c r="N93" s="36">
        <f>SUMIFS(СВЦЭМ!$C$33:$C$776,СВЦЭМ!$A$33:$A$776,$A93,СВЦЭМ!$B$33:$B$776,N$83)+'СЕТ СН'!$H$9+СВЦЭМ!$D$10+'СЕТ СН'!$H$6-'СЕТ СН'!$H$19</f>
        <v>1105.4083402900001</v>
      </c>
      <c r="O93" s="36">
        <f>SUMIFS(СВЦЭМ!$C$33:$C$776,СВЦЭМ!$A$33:$A$776,$A93,СВЦЭМ!$B$33:$B$776,O$83)+'СЕТ СН'!$H$9+СВЦЭМ!$D$10+'СЕТ СН'!$H$6-'СЕТ СН'!$H$19</f>
        <v>1105.55879473</v>
      </c>
      <c r="P93" s="36">
        <f>SUMIFS(СВЦЭМ!$C$33:$C$776,СВЦЭМ!$A$33:$A$776,$A93,СВЦЭМ!$B$33:$B$776,P$83)+'СЕТ СН'!$H$9+СВЦЭМ!$D$10+'СЕТ СН'!$H$6-'СЕТ СН'!$H$19</f>
        <v>1099.0152591000001</v>
      </c>
      <c r="Q93" s="36">
        <f>SUMIFS(СВЦЭМ!$C$33:$C$776,СВЦЭМ!$A$33:$A$776,$A93,СВЦЭМ!$B$33:$B$776,Q$83)+'СЕТ СН'!$H$9+СВЦЭМ!$D$10+'СЕТ СН'!$H$6-'СЕТ СН'!$H$19</f>
        <v>1103.24317135</v>
      </c>
      <c r="R93" s="36">
        <f>SUMIFS(СВЦЭМ!$C$33:$C$776,СВЦЭМ!$A$33:$A$776,$A93,СВЦЭМ!$B$33:$B$776,R$83)+'СЕТ СН'!$H$9+СВЦЭМ!$D$10+'СЕТ СН'!$H$6-'СЕТ СН'!$H$19</f>
        <v>1101.2263999300001</v>
      </c>
      <c r="S93" s="36">
        <f>SUMIFS(СВЦЭМ!$C$33:$C$776,СВЦЭМ!$A$33:$A$776,$A93,СВЦЭМ!$B$33:$B$776,S$83)+'СЕТ СН'!$H$9+СВЦЭМ!$D$10+'СЕТ СН'!$H$6-'СЕТ СН'!$H$19</f>
        <v>1094.90812867</v>
      </c>
      <c r="T93" s="36">
        <f>SUMIFS(СВЦЭМ!$C$33:$C$776,СВЦЭМ!$A$33:$A$776,$A93,СВЦЭМ!$B$33:$B$776,T$83)+'СЕТ СН'!$H$9+СВЦЭМ!$D$10+'СЕТ СН'!$H$6-'СЕТ СН'!$H$19</f>
        <v>1100.6456299700001</v>
      </c>
      <c r="U93" s="36">
        <f>SUMIFS(СВЦЭМ!$C$33:$C$776,СВЦЭМ!$A$33:$A$776,$A93,СВЦЭМ!$B$33:$B$776,U$83)+'СЕТ СН'!$H$9+СВЦЭМ!$D$10+'СЕТ СН'!$H$6-'СЕТ СН'!$H$19</f>
        <v>1110.71905242</v>
      </c>
      <c r="V93" s="36">
        <f>SUMIFS(СВЦЭМ!$C$33:$C$776,СВЦЭМ!$A$33:$A$776,$A93,СВЦЭМ!$B$33:$B$776,V$83)+'СЕТ СН'!$H$9+СВЦЭМ!$D$10+'СЕТ СН'!$H$6-'СЕТ СН'!$H$19</f>
        <v>1124.2631529</v>
      </c>
      <c r="W93" s="36">
        <f>SUMIFS(СВЦЭМ!$C$33:$C$776,СВЦЭМ!$A$33:$A$776,$A93,СВЦЭМ!$B$33:$B$776,W$83)+'СЕТ СН'!$H$9+СВЦЭМ!$D$10+'СЕТ СН'!$H$6-'СЕТ СН'!$H$19</f>
        <v>1107.12529141</v>
      </c>
      <c r="X93" s="36">
        <f>SUMIFS(СВЦЭМ!$C$33:$C$776,СВЦЭМ!$A$33:$A$776,$A93,СВЦЭМ!$B$33:$B$776,X$83)+'СЕТ СН'!$H$9+СВЦЭМ!$D$10+'СЕТ СН'!$H$6-'СЕТ СН'!$H$19</f>
        <v>1078.4756522900002</v>
      </c>
      <c r="Y93" s="36">
        <f>SUMIFS(СВЦЭМ!$C$33:$C$776,СВЦЭМ!$A$33:$A$776,$A93,СВЦЭМ!$B$33:$B$776,Y$83)+'СЕТ СН'!$H$9+СВЦЭМ!$D$10+'СЕТ СН'!$H$6-'СЕТ СН'!$H$19</f>
        <v>1093.83849203</v>
      </c>
    </row>
    <row r="94" spans="1:25" ht="15.75" x14ac:dyDescent="0.2">
      <c r="A94" s="35">
        <f t="shared" si="2"/>
        <v>43719</v>
      </c>
      <c r="B94" s="36">
        <f>SUMIFS(СВЦЭМ!$C$33:$C$776,СВЦЭМ!$A$33:$A$776,$A94,СВЦЭМ!$B$33:$B$776,B$83)+'СЕТ СН'!$H$9+СВЦЭМ!$D$10+'СЕТ СН'!$H$6-'СЕТ СН'!$H$19</f>
        <v>1181.7755901300002</v>
      </c>
      <c r="C94" s="36">
        <f>SUMIFS(СВЦЭМ!$C$33:$C$776,СВЦЭМ!$A$33:$A$776,$A94,СВЦЭМ!$B$33:$B$776,C$83)+'СЕТ СН'!$H$9+СВЦЭМ!$D$10+'СЕТ СН'!$H$6-'СЕТ СН'!$H$19</f>
        <v>1212.3322687499999</v>
      </c>
      <c r="D94" s="36">
        <f>SUMIFS(СВЦЭМ!$C$33:$C$776,СВЦЭМ!$A$33:$A$776,$A94,СВЦЭМ!$B$33:$B$776,D$83)+'СЕТ СН'!$H$9+СВЦЭМ!$D$10+'СЕТ СН'!$H$6-'СЕТ СН'!$H$19</f>
        <v>1243.5781277900001</v>
      </c>
      <c r="E94" s="36">
        <f>SUMIFS(СВЦЭМ!$C$33:$C$776,СВЦЭМ!$A$33:$A$776,$A94,СВЦЭМ!$B$33:$B$776,E$83)+'СЕТ СН'!$H$9+СВЦЭМ!$D$10+'СЕТ СН'!$H$6-'СЕТ СН'!$H$19</f>
        <v>1248.36256045</v>
      </c>
      <c r="F94" s="36">
        <f>SUMIFS(СВЦЭМ!$C$33:$C$776,СВЦЭМ!$A$33:$A$776,$A94,СВЦЭМ!$B$33:$B$776,F$83)+'СЕТ СН'!$H$9+СВЦЭМ!$D$10+'СЕТ СН'!$H$6-'СЕТ СН'!$H$19</f>
        <v>1254.6093204200001</v>
      </c>
      <c r="G94" s="36">
        <f>SUMIFS(СВЦЭМ!$C$33:$C$776,СВЦЭМ!$A$33:$A$776,$A94,СВЦЭМ!$B$33:$B$776,G$83)+'СЕТ СН'!$H$9+СВЦЭМ!$D$10+'СЕТ СН'!$H$6-'СЕТ СН'!$H$19</f>
        <v>1236.18986227</v>
      </c>
      <c r="H94" s="36">
        <f>SUMIFS(СВЦЭМ!$C$33:$C$776,СВЦЭМ!$A$33:$A$776,$A94,СВЦЭМ!$B$33:$B$776,H$83)+'СЕТ СН'!$H$9+СВЦЭМ!$D$10+'СЕТ СН'!$H$6-'СЕТ СН'!$H$19</f>
        <v>1186.58812334</v>
      </c>
      <c r="I94" s="36">
        <f>SUMIFS(СВЦЭМ!$C$33:$C$776,СВЦЭМ!$A$33:$A$776,$A94,СВЦЭМ!$B$33:$B$776,I$83)+'СЕТ СН'!$H$9+СВЦЭМ!$D$10+'СЕТ СН'!$H$6-'СЕТ СН'!$H$19</f>
        <v>1142.90200972</v>
      </c>
      <c r="J94" s="36">
        <f>SUMIFS(СВЦЭМ!$C$33:$C$776,СВЦЭМ!$A$33:$A$776,$A94,СВЦЭМ!$B$33:$B$776,J$83)+'СЕТ СН'!$H$9+СВЦЭМ!$D$10+'СЕТ СН'!$H$6-'СЕТ СН'!$H$19</f>
        <v>1097.13346462</v>
      </c>
      <c r="K94" s="36">
        <f>SUMIFS(СВЦЭМ!$C$33:$C$776,СВЦЭМ!$A$33:$A$776,$A94,СВЦЭМ!$B$33:$B$776,K$83)+'СЕТ СН'!$H$9+СВЦЭМ!$D$10+'СЕТ СН'!$H$6-'СЕТ СН'!$H$19</f>
        <v>1090.1800442200001</v>
      </c>
      <c r="L94" s="36">
        <f>SUMIFS(СВЦЭМ!$C$33:$C$776,СВЦЭМ!$A$33:$A$776,$A94,СВЦЭМ!$B$33:$B$776,L$83)+'СЕТ СН'!$H$9+СВЦЭМ!$D$10+'СЕТ СН'!$H$6-'СЕТ СН'!$H$19</f>
        <v>1094.54317474</v>
      </c>
      <c r="M94" s="36">
        <f>SUMIFS(СВЦЭМ!$C$33:$C$776,СВЦЭМ!$A$33:$A$776,$A94,СВЦЭМ!$B$33:$B$776,M$83)+'СЕТ СН'!$H$9+СВЦЭМ!$D$10+'СЕТ СН'!$H$6-'СЕТ СН'!$H$19</f>
        <v>1086.7284283399999</v>
      </c>
      <c r="N94" s="36">
        <f>SUMIFS(СВЦЭМ!$C$33:$C$776,СВЦЭМ!$A$33:$A$776,$A94,СВЦЭМ!$B$33:$B$776,N$83)+'СЕТ СН'!$H$9+СВЦЭМ!$D$10+'СЕТ СН'!$H$6-'СЕТ СН'!$H$19</f>
        <v>1090.05182386</v>
      </c>
      <c r="O94" s="36">
        <f>SUMIFS(СВЦЭМ!$C$33:$C$776,СВЦЭМ!$A$33:$A$776,$A94,СВЦЭМ!$B$33:$B$776,O$83)+'СЕТ СН'!$H$9+СВЦЭМ!$D$10+'СЕТ СН'!$H$6-'СЕТ СН'!$H$19</f>
        <v>1099.3058100500002</v>
      </c>
      <c r="P94" s="36">
        <f>SUMIFS(СВЦЭМ!$C$33:$C$776,СВЦЭМ!$A$33:$A$776,$A94,СВЦЭМ!$B$33:$B$776,P$83)+'СЕТ СН'!$H$9+СВЦЭМ!$D$10+'СЕТ СН'!$H$6-'СЕТ СН'!$H$19</f>
        <v>1113.5881324500001</v>
      </c>
      <c r="Q94" s="36">
        <f>SUMIFS(СВЦЭМ!$C$33:$C$776,СВЦЭМ!$A$33:$A$776,$A94,СВЦЭМ!$B$33:$B$776,Q$83)+'СЕТ СН'!$H$9+СВЦЭМ!$D$10+'СЕТ СН'!$H$6-'СЕТ СН'!$H$19</f>
        <v>1118.73686023</v>
      </c>
      <c r="R94" s="36">
        <f>SUMIFS(СВЦЭМ!$C$33:$C$776,СВЦЭМ!$A$33:$A$776,$A94,СВЦЭМ!$B$33:$B$776,R$83)+'СЕТ СН'!$H$9+СВЦЭМ!$D$10+'СЕТ СН'!$H$6-'СЕТ СН'!$H$19</f>
        <v>1097.26950977</v>
      </c>
      <c r="S94" s="36">
        <f>SUMIFS(СВЦЭМ!$C$33:$C$776,СВЦЭМ!$A$33:$A$776,$A94,СВЦЭМ!$B$33:$B$776,S$83)+'СЕТ СН'!$H$9+СВЦЭМ!$D$10+'СЕТ СН'!$H$6-'СЕТ СН'!$H$19</f>
        <v>1102.5721534500001</v>
      </c>
      <c r="T94" s="36">
        <f>SUMIFS(СВЦЭМ!$C$33:$C$776,СВЦЭМ!$A$33:$A$776,$A94,СВЦЭМ!$B$33:$B$776,T$83)+'СЕТ СН'!$H$9+СВЦЭМ!$D$10+'СЕТ СН'!$H$6-'СЕТ СН'!$H$19</f>
        <v>1104.7700518700001</v>
      </c>
      <c r="U94" s="36">
        <f>SUMIFS(СВЦЭМ!$C$33:$C$776,СВЦЭМ!$A$33:$A$776,$A94,СВЦЭМ!$B$33:$B$776,U$83)+'СЕТ СН'!$H$9+СВЦЭМ!$D$10+'СЕТ СН'!$H$6-'СЕТ СН'!$H$19</f>
        <v>1107.4044585000001</v>
      </c>
      <c r="V94" s="36">
        <f>SUMIFS(СВЦЭМ!$C$33:$C$776,СВЦЭМ!$A$33:$A$776,$A94,СВЦЭМ!$B$33:$B$776,V$83)+'СЕТ СН'!$H$9+СВЦЭМ!$D$10+'СЕТ СН'!$H$6-'СЕТ СН'!$H$19</f>
        <v>1111.0916296800001</v>
      </c>
      <c r="W94" s="36">
        <f>SUMIFS(СВЦЭМ!$C$33:$C$776,СВЦЭМ!$A$33:$A$776,$A94,СВЦЭМ!$B$33:$B$776,W$83)+'СЕТ СН'!$H$9+СВЦЭМ!$D$10+'СЕТ СН'!$H$6-'СЕТ СН'!$H$19</f>
        <v>1098.3192781900002</v>
      </c>
      <c r="X94" s="36">
        <f>SUMIFS(СВЦЭМ!$C$33:$C$776,СВЦЭМ!$A$33:$A$776,$A94,СВЦЭМ!$B$33:$B$776,X$83)+'СЕТ СН'!$H$9+СВЦЭМ!$D$10+'СЕТ СН'!$H$6-'СЕТ СН'!$H$19</f>
        <v>1080.0123098900001</v>
      </c>
      <c r="Y94" s="36">
        <f>SUMIFS(СВЦЭМ!$C$33:$C$776,СВЦЭМ!$A$33:$A$776,$A94,СВЦЭМ!$B$33:$B$776,Y$83)+'СЕТ СН'!$H$9+СВЦЭМ!$D$10+'СЕТ СН'!$H$6-'СЕТ СН'!$H$19</f>
        <v>1093.4903778100002</v>
      </c>
    </row>
    <row r="95" spans="1:25" ht="15.75" x14ac:dyDescent="0.2">
      <c r="A95" s="35">
        <f t="shared" si="2"/>
        <v>43720</v>
      </c>
      <c r="B95" s="36">
        <f>SUMIFS(СВЦЭМ!$C$33:$C$776,СВЦЭМ!$A$33:$A$776,$A95,СВЦЭМ!$B$33:$B$776,B$83)+'СЕТ СН'!$H$9+СВЦЭМ!$D$10+'СЕТ СН'!$H$6-'СЕТ СН'!$H$19</f>
        <v>1154.1447913900001</v>
      </c>
      <c r="C95" s="36">
        <f>SUMIFS(СВЦЭМ!$C$33:$C$776,СВЦЭМ!$A$33:$A$776,$A95,СВЦЭМ!$B$33:$B$776,C$83)+'СЕТ СН'!$H$9+СВЦЭМ!$D$10+'СЕТ СН'!$H$6-'СЕТ СН'!$H$19</f>
        <v>1179.22809067</v>
      </c>
      <c r="D95" s="36">
        <f>SUMIFS(СВЦЭМ!$C$33:$C$776,СВЦЭМ!$A$33:$A$776,$A95,СВЦЭМ!$B$33:$B$776,D$83)+'СЕТ СН'!$H$9+СВЦЭМ!$D$10+'СЕТ СН'!$H$6-'СЕТ СН'!$H$19</f>
        <v>1193.7109648800001</v>
      </c>
      <c r="E95" s="36">
        <f>SUMIFS(СВЦЭМ!$C$33:$C$776,СВЦЭМ!$A$33:$A$776,$A95,СВЦЭМ!$B$33:$B$776,E$83)+'СЕТ СН'!$H$9+СВЦЭМ!$D$10+'СЕТ СН'!$H$6-'СЕТ СН'!$H$19</f>
        <v>1211.4895050300001</v>
      </c>
      <c r="F95" s="36">
        <f>SUMIFS(СВЦЭМ!$C$33:$C$776,СВЦЭМ!$A$33:$A$776,$A95,СВЦЭМ!$B$33:$B$776,F$83)+'СЕТ СН'!$H$9+СВЦЭМ!$D$10+'СЕТ СН'!$H$6-'СЕТ СН'!$H$19</f>
        <v>1215.8393062600001</v>
      </c>
      <c r="G95" s="36">
        <f>SUMIFS(СВЦЭМ!$C$33:$C$776,СВЦЭМ!$A$33:$A$776,$A95,СВЦЭМ!$B$33:$B$776,G$83)+'СЕТ СН'!$H$9+СВЦЭМ!$D$10+'СЕТ СН'!$H$6-'СЕТ СН'!$H$19</f>
        <v>1194.5430618700002</v>
      </c>
      <c r="H95" s="36">
        <f>SUMIFS(СВЦЭМ!$C$33:$C$776,СВЦЭМ!$A$33:$A$776,$A95,СВЦЭМ!$B$33:$B$776,H$83)+'СЕТ СН'!$H$9+СВЦЭМ!$D$10+'СЕТ СН'!$H$6-'СЕТ СН'!$H$19</f>
        <v>1147.1707785100002</v>
      </c>
      <c r="I95" s="36">
        <f>SUMIFS(СВЦЭМ!$C$33:$C$776,СВЦЭМ!$A$33:$A$776,$A95,СВЦЭМ!$B$33:$B$776,I$83)+'СЕТ СН'!$H$9+СВЦЭМ!$D$10+'СЕТ СН'!$H$6-'СЕТ СН'!$H$19</f>
        <v>1088.3497362600001</v>
      </c>
      <c r="J95" s="36">
        <f>SUMIFS(СВЦЭМ!$C$33:$C$776,СВЦЭМ!$A$33:$A$776,$A95,СВЦЭМ!$B$33:$B$776,J$83)+'СЕТ СН'!$H$9+СВЦЭМ!$D$10+'СЕТ СН'!$H$6-'СЕТ СН'!$H$19</f>
        <v>1055.61582896</v>
      </c>
      <c r="K95" s="36">
        <f>SUMIFS(СВЦЭМ!$C$33:$C$776,СВЦЭМ!$A$33:$A$776,$A95,СВЦЭМ!$B$33:$B$776,K$83)+'СЕТ СН'!$H$9+СВЦЭМ!$D$10+'СЕТ СН'!$H$6-'СЕТ СН'!$H$19</f>
        <v>1055.50434924</v>
      </c>
      <c r="L95" s="36">
        <f>SUMIFS(СВЦЭМ!$C$33:$C$776,СВЦЭМ!$A$33:$A$776,$A95,СВЦЭМ!$B$33:$B$776,L$83)+'СЕТ СН'!$H$9+СВЦЭМ!$D$10+'СЕТ СН'!$H$6-'СЕТ СН'!$H$19</f>
        <v>1071.9704887500002</v>
      </c>
      <c r="M95" s="36">
        <f>SUMIFS(СВЦЭМ!$C$33:$C$776,СВЦЭМ!$A$33:$A$776,$A95,СВЦЭМ!$B$33:$B$776,M$83)+'СЕТ СН'!$H$9+СВЦЭМ!$D$10+'СЕТ СН'!$H$6-'СЕТ СН'!$H$19</f>
        <v>1063.6720573699999</v>
      </c>
      <c r="N95" s="36">
        <f>SUMIFS(СВЦЭМ!$C$33:$C$776,СВЦЭМ!$A$33:$A$776,$A95,СВЦЭМ!$B$33:$B$776,N$83)+'СЕТ СН'!$H$9+СВЦЭМ!$D$10+'СЕТ СН'!$H$6-'СЕТ СН'!$H$19</f>
        <v>1052.94383036</v>
      </c>
      <c r="O95" s="36">
        <f>SUMIFS(СВЦЭМ!$C$33:$C$776,СВЦЭМ!$A$33:$A$776,$A95,СВЦЭМ!$B$33:$B$776,O$83)+'СЕТ СН'!$H$9+СВЦЭМ!$D$10+'СЕТ СН'!$H$6-'СЕТ СН'!$H$19</f>
        <v>1051.2041967800001</v>
      </c>
      <c r="P95" s="36">
        <f>SUMIFS(СВЦЭМ!$C$33:$C$776,СВЦЭМ!$A$33:$A$776,$A95,СВЦЭМ!$B$33:$B$776,P$83)+'СЕТ СН'!$H$9+СВЦЭМ!$D$10+'СЕТ СН'!$H$6-'СЕТ СН'!$H$19</f>
        <v>1051.0223607200001</v>
      </c>
      <c r="Q95" s="36">
        <f>SUMIFS(СВЦЭМ!$C$33:$C$776,СВЦЭМ!$A$33:$A$776,$A95,СВЦЭМ!$B$33:$B$776,Q$83)+'СЕТ СН'!$H$9+СВЦЭМ!$D$10+'СЕТ СН'!$H$6-'СЕТ СН'!$H$19</f>
        <v>1046.41317568</v>
      </c>
      <c r="R95" s="36">
        <f>SUMIFS(СВЦЭМ!$C$33:$C$776,СВЦЭМ!$A$33:$A$776,$A95,СВЦЭМ!$B$33:$B$776,R$83)+'СЕТ СН'!$H$9+СВЦЭМ!$D$10+'СЕТ СН'!$H$6-'СЕТ СН'!$H$19</f>
        <v>1043.24298314</v>
      </c>
      <c r="S95" s="36">
        <f>SUMIFS(СВЦЭМ!$C$33:$C$776,СВЦЭМ!$A$33:$A$776,$A95,СВЦЭМ!$B$33:$B$776,S$83)+'СЕТ СН'!$H$9+СВЦЭМ!$D$10+'СЕТ СН'!$H$6-'СЕТ СН'!$H$19</f>
        <v>1041.32004282</v>
      </c>
      <c r="T95" s="36">
        <f>SUMIFS(СВЦЭМ!$C$33:$C$776,СВЦЭМ!$A$33:$A$776,$A95,СВЦЭМ!$B$33:$B$776,T$83)+'СЕТ СН'!$H$9+СВЦЭМ!$D$10+'СЕТ СН'!$H$6-'СЕТ СН'!$H$19</f>
        <v>1050.59248529</v>
      </c>
      <c r="U95" s="36">
        <f>SUMIFS(СВЦЭМ!$C$33:$C$776,СВЦЭМ!$A$33:$A$776,$A95,СВЦЭМ!$B$33:$B$776,U$83)+'СЕТ СН'!$H$9+СВЦЭМ!$D$10+'СЕТ СН'!$H$6-'СЕТ СН'!$H$19</f>
        <v>1070.77053828</v>
      </c>
      <c r="V95" s="36">
        <f>SUMIFS(СВЦЭМ!$C$33:$C$776,СВЦЭМ!$A$33:$A$776,$A95,СВЦЭМ!$B$33:$B$776,V$83)+'СЕТ СН'!$H$9+СВЦЭМ!$D$10+'СЕТ СН'!$H$6-'СЕТ СН'!$H$19</f>
        <v>1093.4919765499999</v>
      </c>
      <c r="W95" s="36">
        <f>SUMIFS(СВЦЭМ!$C$33:$C$776,СВЦЭМ!$A$33:$A$776,$A95,СВЦЭМ!$B$33:$B$776,W$83)+'СЕТ СН'!$H$9+СВЦЭМ!$D$10+'СЕТ СН'!$H$6-'СЕТ СН'!$H$19</f>
        <v>1072.64098328</v>
      </c>
      <c r="X95" s="36">
        <f>SUMIFS(СВЦЭМ!$C$33:$C$776,СВЦЭМ!$A$33:$A$776,$A95,СВЦЭМ!$B$33:$B$776,X$83)+'СЕТ СН'!$H$9+СВЦЭМ!$D$10+'СЕТ СН'!$H$6-'СЕТ СН'!$H$19</f>
        <v>1059.0094065200001</v>
      </c>
      <c r="Y95" s="36">
        <f>SUMIFS(СВЦЭМ!$C$33:$C$776,СВЦЭМ!$A$33:$A$776,$A95,СВЦЭМ!$B$33:$B$776,Y$83)+'СЕТ СН'!$H$9+СВЦЭМ!$D$10+'СЕТ СН'!$H$6-'СЕТ СН'!$H$19</f>
        <v>1104.3147883800002</v>
      </c>
    </row>
    <row r="96" spans="1:25" ht="15.75" x14ac:dyDescent="0.2">
      <c r="A96" s="35">
        <f t="shared" si="2"/>
        <v>43721</v>
      </c>
      <c r="B96" s="36">
        <f>SUMIFS(СВЦЭМ!$C$33:$C$776,СВЦЭМ!$A$33:$A$776,$A96,СВЦЭМ!$B$33:$B$776,B$83)+'СЕТ СН'!$H$9+СВЦЭМ!$D$10+'СЕТ СН'!$H$6-'СЕТ СН'!$H$19</f>
        <v>1111.13938364</v>
      </c>
      <c r="C96" s="36">
        <f>SUMIFS(СВЦЭМ!$C$33:$C$776,СВЦЭМ!$A$33:$A$776,$A96,СВЦЭМ!$B$33:$B$776,C$83)+'СЕТ СН'!$H$9+СВЦЭМ!$D$10+'СЕТ СН'!$H$6-'СЕТ СН'!$H$19</f>
        <v>1154.7914302500001</v>
      </c>
      <c r="D96" s="36">
        <f>SUMIFS(СВЦЭМ!$C$33:$C$776,СВЦЭМ!$A$33:$A$776,$A96,СВЦЭМ!$B$33:$B$776,D$83)+'СЕТ СН'!$H$9+СВЦЭМ!$D$10+'СЕТ СН'!$H$6-'СЕТ СН'!$H$19</f>
        <v>1167.2061465000002</v>
      </c>
      <c r="E96" s="36">
        <f>SUMIFS(СВЦЭМ!$C$33:$C$776,СВЦЭМ!$A$33:$A$776,$A96,СВЦЭМ!$B$33:$B$776,E$83)+'СЕТ СН'!$H$9+СВЦЭМ!$D$10+'СЕТ СН'!$H$6-'СЕТ СН'!$H$19</f>
        <v>1180.6263922000001</v>
      </c>
      <c r="F96" s="36">
        <f>SUMIFS(СВЦЭМ!$C$33:$C$776,СВЦЭМ!$A$33:$A$776,$A96,СВЦЭМ!$B$33:$B$776,F$83)+'СЕТ СН'!$H$9+СВЦЭМ!$D$10+'СЕТ СН'!$H$6-'СЕТ СН'!$H$19</f>
        <v>1181.4645254500001</v>
      </c>
      <c r="G96" s="36">
        <f>SUMIFS(СВЦЭМ!$C$33:$C$776,СВЦЭМ!$A$33:$A$776,$A96,СВЦЭМ!$B$33:$B$776,G$83)+'СЕТ СН'!$H$9+СВЦЭМ!$D$10+'СЕТ СН'!$H$6-'СЕТ СН'!$H$19</f>
        <v>1150.96963768</v>
      </c>
      <c r="H96" s="36">
        <f>SUMIFS(СВЦЭМ!$C$33:$C$776,СВЦЭМ!$A$33:$A$776,$A96,СВЦЭМ!$B$33:$B$776,H$83)+'СЕТ СН'!$H$9+СВЦЭМ!$D$10+'СЕТ СН'!$H$6-'СЕТ СН'!$H$19</f>
        <v>1109.81292975</v>
      </c>
      <c r="I96" s="36">
        <f>SUMIFS(СВЦЭМ!$C$33:$C$776,СВЦЭМ!$A$33:$A$776,$A96,СВЦЭМ!$B$33:$B$776,I$83)+'СЕТ СН'!$H$9+СВЦЭМ!$D$10+'СЕТ СН'!$H$6-'СЕТ СН'!$H$19</f>
        <v>1086.05331763</v>
      </c>
      <c r="J96" s="36">
        <f>SUMIFS(СВЦЭМ!$C$33:$C$776,СВЦЭМ!$A$33:$A$776,$A96,СВЦЭМ!$B$33:$B$776,J$83)+'СЕТ СН'!$H$9+СВЦЭМ!$D$10+'СЕТ СН'!$H$6-'СЕТ СН'!$H$19</f>
        <v>1075.04909086</v>
      </c>
      <c r="K96" s="36">
        <f>SUMIFS(СВЦЭМ!$C$33:$C$776,СВЦЭМ!$A$33:$A$776,$A96,СВЦЭМ!$B$33:$B$776,K$83)+'СЕТ СН'!$H$9+СВЦЭМ!$D$10+'СЕТ СН'!$H$6-'СЕТ СН'!$H$19</f>
        <v>1051.0100095299999</v>
      </c>
      <c r="L96" s="36">
        <f>SUMIFS(СВЦЭМ!$C$33:$C$776,СВЦЭМ!$A$33:$A$776,$A96,СВЦЭМ!$B$33:$B$776,L$83)+'СЕТ СН'!$H$9+СВЦЭМ!$D$10+'СЕТ СН'!$H$6-'СЕТ СН'!$H$19</f>
        <v>1044.0909365900002</v>
      </c>
      <c r="M96" s="36">
        <f>SUMIFS(СВЦЭМ!$C$33:$C$776,СВЦЭМ!$A$33:$A$776,$A96,СВЦЭМ!$B$33:$B$776,M$83)+'СЕТ СН'!$H$9+СВЦЭМ!$D$10+'СЕТ СН'!$H$6-'СЕТ СН'!$H$19</f>
        <v>1044.4450726300001</v>
      </c>
      <c r="N96" s="36">
        <f>SUMIFS(СВЦЭМ!$C$33:$C$776,СВЦЭМ!$A$33:$A$776,$A96,СВЦЭМ!$B$33:$B$776,N$83)+'СЕТ СН'!$H$9+СВЦЭМ!$D$10+'СЕТ СН'!$H$6-'СЕТ СН'!$H$19</f>
        <v>1059.35825123</v>
      </c>
      <c r="O96" s="36">
        <f>SUMIFS(СВЦЭМ!$C$33:$C$776,СВЦЭМ!$A$33:$A$776,$A96,СВЦЭМ!$B$33:$B$776,O$83)+'СЕТ СН'!$H$9+СВЦЭМ!$D$10+'СЕТ СН'!$H$6-'СЕТ СН'!$H$19</f>
        <v>1065.70175311</v>
      </c>
      <c r="P96" s="36">
        <f>SUMIFS(СВЦЭМ!$C$33:$C$776,СВЦЭМ!$A$33:$A$776,$A96,СВЦЭМ!$B$33:$B$776,P$83)+'СЕТ СН'!$H$9+СВЦЭМ!$D$10+'СЕТ СН'!$H$6-'СЕТ СН'!$H$19</f>
        <v>1065.3260995000001</v>
      </c>
      <c r="Q96" s="36">
        <f>SUMIFS(СВЦЭМ!$C$33:$C$776,СВЦЭМ!$A$33:$A$776,$A96,СВЦЭМ!$B$33:$B$776,Q$83)+'СЕТ СН'!$H$9+СВЦЭМ!$D$10+'СЕТ СН'!$H$6-'СЕТ СН'!$H$19</f>
        <v>1063.5553779699999</v>
      </c>
      <c r="R96" s="36">
        <f>SUMIFS(СВЦЭМ!$C$33:$C$776,СВЦЭМ!$A$33:$A$776,$A96,СВЦЭМ!$B$33:$B$776,R$83)+'СЕТ СН'!$H$9+СВЦЭМ!$D$10+'СЕТ СН'!$H$6-'СЕТ СН'!$H$19</f>
        <v>1034.77372431</v>
      </c>
      <c r="S96" s="36">
        <f>SUMIFS(СВЦЭМ!$C$33:$C$776,СВЦЭМ!$A$33:$A$776,$A96,СВЦЭМ!$B$33:$B$776,S$83)+'СЕТ СН'!$H$9+СВЦЭМ!$D$10+'СЕТ СН'!$H$6-'СЕТ СН'!$H$19</f>
        <v>1047.8925810999999</v>
      </c>
      <c r="T96" s="36">
        <f>SUMIFS(СВЦЭМ!$C$33:$C$776,СВЦЭМ!$A$33:$A$776,$A96,СВЦЭМ!$B$33:$B$776,T$83)+'СЕТ СН'!$H$9+СВЦЭМ!$D$10+'СЕТ СН'!$H$6-'СЕТ СН'!$H$19</f>
        <v>1069.4795244000002</v>
      </c>
      <c r="U96" s="36">
        <f>SUMIFS(СВЦЭМ!$C$33:$C$776,СВЦЭМ!$A$33:$A$776,$A96,СВЦЭМ!$B$33:$B$776,U$83)+'СЕТ СН'!$H$9+СВЦЭМ!$D$10+'СЕТ СН'!$H$6-'СЕТ СН'!$H$19</f>
        <v>1081.1101643900001</v>
      </c>
      <c r="V96" s="36">
        <f>SUMIFS(СВЦЭМ!$C$33:$C$776,СВЦЭМ!$A$33:$A$776,$A96,СВЦЭМ!$B$33:$B$776,V$83)+'СЕТ СН'!$H$9+СВЦЭМ!$D$10+'СЕТ СН'!$H$6-'СЕТ СН'!$H$19</f>
        <v>1037.2741026000001</v>
      </c>
      <c r="W96" s="36">
        <f>SUMIFS(СВЦЭМ!$C$33:$C$776,СВЦЭМ!$A$33:$A$776,$A96,СВЦЭМ!$B$33:$B$776,W$83)+'СЕТ СН'!$H$9+СВЦЭМ!$D$10+'СЕТ СН'!$H$6-'СЕТ СН'!$H$19</f>
        <v>1048.8743658200001</v>
      </c>
      <c r="X96" s="36">
        <f>SUMIFS(СВЦЭМ!$C$33:$C$776,СВЦЭМ!$A$33:$A$776,$A96,СВЦЭМ!$B$33:$B$776,X$83)+'СЕТ СН'!$H$9+СВЦЭМ!$D$10+'СЕТ СН'!$H$6-'СЕТ СН'!$H$19</f>
        <v>1023.77859416</v>
      </c>
      <c r="Y96" s="36">
        <f>SUMIFS(СВЦЭМ!$C$33:$C$776,СВЦЭМ!$A$33:$A$776,$A96,СВЦЭМ!$B$33:$B$776,Y$83)+'СЕТ СН'!$H$9+СВЦЭМ!$D$10+'СЕТ СН'!$H$6-'СЕТ СН'!$H$19</f>
        <v>1091.5313550300002</v>
      </c>
    </row>
    <row r="97" spans="1:25" ht="15.75" x14ac:dyDescent="0.2">
      <c r="A97" s="35">
        <f t="shared" si="2"/>
        <v>43722</v>
      </c>
      <c r="B97" s="36">
        <f>SUMIFS(СВЦЭМ!$C$33:$C$776,СВЦЭМ!$A$33:$A$776,$A97,СВЦЭМ!$B$33:$B$776,B$83)+'СЕТ СН'!$H$9+СВЦЭМ!$D$10+'СЕТ СН'!$H$6-'СЕТ СН'!$H$19</f>
        <v>1179.62646378</v>
      </c>
      <c r="C97" s="36">
        <f>SUMIFS(СВЦЭМ!$C$33:$C$776,СВЦЭМ!$A$33:$A$776,$A97,СВЦЭМ!$B$33:$B$776,C$83)+'СЕТ СН'!$H$9+СВЦЭМ!$D$10+'СЕТ СН'!$H$6-'СЕТ СН'!$H$19</f>
        <v>1179.5465103800002</v>
      </c>
      <c r="D97" s="36">
        <f>SUMIFS(СВЦЭМ!$C$33:$C$776,СВЦЭМ!$A$33:$A$776,$A97,СВЦЭМ!$B$33:$B$776,D$83)+'СЕТ СН'!$H$9+СВЦЭМ!$D$10+'СЕТ СН'!$H$6-'СЕТ СН'!$H$19</f>
        <v>1205.55746017</v>
      </c>
      <c r="E97" s="36">
        <f>SUMIFS(СВЦЭМ!$C$33:$C$776,СВЦЭМ!$A$33:$A$776,$A97,СВЦЭМ!$B$33:$B$776,E$83)+'СЕТ СН'!$H$9+СВЦЭМ!$D$10+'СЕТ СН'!$H$6-'СЕТ СН'!$H$19</f>
        <v>1214.948887</v>
      </c>
      <c r="F97" s="36">
        <f>SUMIFS(СВЦЭМ!$C$33:$C$776,СВЦЭМ!$A$33:$A$776,$A97,СВЦЭМ!$B$33:$B$776,F$83)+'СЕТ СН'!$H$9+СВЦЭМ!$D$10+'СЕТ СН'!$H$6-'СЕТ СН'!$H$19</f>
        <v>1219.8560415699999</v>
      </c>
      <c r="G97" s="36">
        <f>SUMIFS(СВЦЭМ!$C$33:$C$776,СВЦЭМ!$A$33:$A$776,$A97,СВЦЭМ!$B$33:$B$776,G$83)+'СЕТ СН'!$H$9+СВЦЭМ!$D$10+'СЕТ СН'!$H$6-'СЕТ СН'!$H$19</f>
        <v>1218.0237439299999</v>
      </c>
      <c r="H97" s="36">
        <f>SUMIFS(СВЦЭМ!$C$33:$C$776,СВЦЭМ!$A$33:$A$776,$A97,СВЦЭМ!$B$33:$B$776,H$83)+'СЕТ СН'!$H$9+СВЦЭМ!$D$10+'СЕТ СН'!$H$6-'СЕТ СН'!$H$19</f>
        <v>1194.88986047</v>
      </c>
      <c r="I97" s="36">
        <f>SUMIFS(СВЦЭМ!$C$33:$C$776,СВЦЭМ!$A$33:$A$776,$A97,СВЦЭМ!$B$33:$B$776,I$83)+'СЕТ СН'!$H$9+СВЦЭМ!$D$10+'СЕТ СН'!$H$6-'СЕТ СН'!$H$19</f>
        <v>1152.32860145</v>
      </c>
      <c r="J97" s="36">
        <f>SUMIFS(СВЦЭМ!$C$33:$C$776,СВЦЭМ!$A$33:$A$776,$A97,СВЦЭМ!$B$33:$B$776,J$83)+'СЕТ СН'!$H$9+СВЦЭМ!$D$10+'СЕТ СН'!$H$6-'СЕТ СН'!$H$19</f>
        <v>1089.44387067</v>
      </c>
      <c r="K97" s="36">
        <f>SUMIFS(СВЦЭМ!$C$33:$C$776,СВЦЭМ!$A$33:$A$776,$A97,СВЦЭМ!$B$33:$B$776,K$83)+'СЕТ СН'!$H$9+СВЦЭМ!$D$10+'СЕТ СН'!$H$6-'СЕТ СН'!$H$19</f>
        <v>1046.7810634800001</v>
      </c>
      <c r="L97" s="36">
        <f>SUMIFS(СВЦЭМ!$C$33:$C$776,СВЦЭМ!$A$33:$A$776,$A97,СВЦЭМ!$B$33:$B$776,L$83)+'СЕТ СН'!$H$9+СВЦЭМ!$D$10+'СЕТ СН'!$H$6-'СЕТ СН'!$H$19</f>
        <v>1027.7373763200001</v>
      </c>
      <c r="M97" s="36">
        <f>SUMIFS(СВЦЭМ!$C$33:$C$776,СВЦЭМ!$A$33:$A$776,$A97,СВЦЭМ!$B$33:$B$776,M$83)+'СЕТ СН'!$H$9+СВЦЭМ!$D$10+'СЕТ СН'!$H$6-'СЕТ СН'!$H$19</f>
        <v>1026.3204358</v>
      </c>
      <c r="N97" s="36">
        <f>SUMIFS(СВЦЭМ!$C$33:$C$776,СВЦЭМ!$A$33:$A$776,$A97,СВЦЭМ!$B$33:$B$776,N$83)+'СЕТ СН'!$H$9+СВЦЭМ!$D$10+'СЕТ СН'!$H$6-'СЕТ СН'!$H$19</f>
        <v>1027.7625194000002</v>
      </c>
      <c r="O97" s="36">
        <f>SUMIFS(СВЦЭМ!$C$33:$C$776,СВЦЭМ!$A$33:$A$776,$A97,СВЦЭМ!$B$33:$B$776,O$83)+'СЕТ СН'!$H$9+СВЦЭМ!$D$10+'СЕТ СН'!$H$6-'СЕТ СН'!$H$19</f>
        <v>1038.31944772</v>
      </c>
      <c r="P97" s="36">
        <f>SUMIFS(СВЦЭМ!$C$33:$C$776,СВЦЭМ!$A$33:$A$776,$A97,СВЦЭМ!$B$33:$B$776,P$83)+'СЕТ СН'!$H$9+СВЦЭМ!$D$10+'СЕТ СН'!$H$6-'СЕТ СН'!$H$19</f>
        <v>1056.2296221900001</v>
      </c>
      <c r="Q97" s="36">
        <f>SUMIFS(СВЦЭМ!$C$33:$C$776,СВЦЭМ!$A$33:$A$776,$A97,СВЦЭМ!$B$33:$B$776,Q$83)+'СЕТ СН'!$H$9+СВЦЭМ!$D$10+'СЕТ СН'!$H$6-'СЕТ СН'!$H$19</f>
        <v>1057.9565192600001</v>
      </c>
      <c r="R97" s="36">
        <f>SUMIFS(СВЦЭМ!$C$33:$C$776,СВЦЭМ!$A$33:$A$776,$A97,СВЦЭМ!$B$33:$B$776,R$83)+'СЕТ СН'!$H$9+СВЦЭМ!$D$10+'СЕТ СН'!$H$6-'СЕТ СН'!$H$19</f>
        <v>1022.4572806800001</v>
      </c>
      <c r="S97" s="36">
        <f>SUMIFS(СВЦЭМ!$C$33:$C$776,СВЦЭМ!$A$33:$A$776,$A97,СВЦЭМ!$B$33:$B$776,S$83)+'СЕТ СН'!$H$9+СВЦЭМ!$D$10+'СЕТ СН'!$H$6-'СЕТ СН'!$H$19</f>
        <v>989.53601122000009</v>
      </c>
      <c r="T97" s="36">
        <f>SUMIFS(СВЦЭМ!$C$33:$C$776,СВЦЭМ!$A$33:$A$776,$A97,СВЦЭМ!$B$33:$B$776,T$83)+'СЕТ СН'!$H$9+СВЦЭМ!$D$10+'СЕТ СН'!$H$6-'СЕТ СН'!$H$19</f>
        <v>992.25564657000007</v>
      </c>
      <c r="U97" s="36">
        <f>SUMIFS(СВЦЭМ!$C$33:$C$776,СВЦЭМ!$A$33:$A$776,$A97,СВЦЭМ!$B$33:$B$776,U$83)+'СЕТ СН'!$H$9+СВЦЭМ!$D$10+'СЕТ СН'!$H$6-'СЕТ СН'!$H$19</f>
        <v>995.48582207000004</v>
      </c>
      <c r="V97" s="36">
        <f>SUMIFS(СВЦЭМ!$C$33:$C$776,СВЦЭМ!$A$33:$A$776,$A97,СВЦЭМ!$B$33:$B$776,V$83)+'СЕТ СН'!$H$9+СВЦЭМ!$D$10+'СЕТ СН'!$H$6-'СЕТ СН'!$H$19</f>
        <v>1013.8492025700001</v>
      </c>
      <c r="W97" s="36">
        <f>SUMIFS(СВЦЭМ!$C$33:$C$776,СВЦЭМ!$A$33:$A$776,$A97,СВЦЭМ!$B$33:$B$776,W$83)+'СЕТ СН'!$H$9+СВЦЭМ!$D$10+'СЕТ СН'!$H$6-'СЕТ СН'!$H$19</f>
        <v>1006.7141492000001</v>
      </c>
      <c r="X97" s="36">
        <f>SUMIFS(СВЦЭМ!$C$33:$C$776,СВЦЭМ!$A$33:$A$776,$A97,СВЦЭМ!$B$33:$B$776,X$83)+'СЕТ СН'!$H$9+СВЦЭМ!$D$10+'СЕТ СН'!$H$6-'СЕТ СН'!$H$19</f>
        <v>975.3975083900001</v>
      </c>
      <c r="Y97" s="36">
        <f>SUMIFS(СВЦЭМ!$C$33:$C$776,СВЦЭМ!$A$33:$A$776,$A97,СВЦЭМ!$B$33:$B$776,Y$83)+'СЕТ СН'!$H$9+СВЦЭМ!$D$10+'СЕТ СН'!$H$6-'СЕТ СН'!$H$19</f>
        <v>998.74184417000004</v>
      </c>
    </row>
    <row r="98" spans="1:25" ht="15.75" x14ac:dyDescent="0.2">
      <c r="A98" s="35">
        <f t="shared" si="2"/>
        <v>43723</v>
      </c>
      <c r="B98" s="36">
        <f>SUMIFS(СВЦЭМ!$C$33:$C$776,СВЦЭМ!$A$33:$A$776,$A98,СВЦЭМ!$B$33:$B$776,B$83)+'СЕТ СН'!$H$9+СВЦЭМ!$D$10+'СЕТ СН'!$H$6-'СЕТ СН'!$H$19</f>
        <v>1080.7608184800001</v>
      </c>
      <c r="C98" s="36">
        <f>SUMIFS(СВЦЭМ!$C$33:$C$776,СВЦЭМ!$A$33:$A$776,$A98,СВЦЭМ!$B$33:$B$776,C$83)+'СЕТ СН'!$H$9+СВЦЭМ!$D$10+'СЕТ СН'!$H$6-'СЕТ СН'!$H$19</f>
        <v>1117.7858638299999</v>
      </c>
      <c r="D98" s="36">
        <f>SUMIFS(СВЦЭМ!$C$33:$C$776,СВЦЭМ!$A$33:$A$776,$A98,СВЦЭМ!$B$33:$B$776,D$83)+'СЕТ СН'!$H$9+СВЦЭМ!$D$10+'СЕТ СН'!$H$6-'СЕТ СН'!$H$19</f>
        <v>1141.5130400100002</v>
      </c>
      <c r="E98" s="36">
        <f>SUMIFS(СВЦЭМ!$C$33:$C$776,СВЦЭМ!$A$33:$A$776,$A98,СВЦЭМ!$B$33:$B$776,E$83)+'СЕТ СН'!$H$9+СВЦЭМ!$D$10+'СЕТ СН'!$H$6-'СЕТ СН'!$H$19</f>
        <v>1151.81133284</v>
      </c>
      <c r="F98" s="36">
        <f>SUMIFS(СВЦЭМ!$C$33:$C$776,СВЦЭМ!$A$33:$A$776,$A98,СВЦЭМ!$B$33:$B$776,F$83)+'СЕТ СН'!$H$9+СВЦЭМ!$D$10+'СЕТ СН'!$H$6-'СЕТ СН'!$H$19</f>
        <v>1154.3844776300002</v>
      </c>
      <c r="G98" s="36">
        <f>SUMIFS(СВЦЭМ!$C$33:$C$776,СВЦЭМ!$A$33:$A$776,$A98,СВЦЭМ!$B$33:$B$776,G$83)+'СЕТ СН'!$H$9+СВЦЭМ!$D$10+'СЕТ СН'!$H$6-'СЕТ СН'!$H$19</f>
        <v>1148.9200786700001</v>
      </c>
      <c r="H98" s="36">
        <f>SUMIFS(СВЦЭМ!$C$33:$C$776,СВЦЭМ!$A$33:$A$776,$A98,СВЦЭМ!$B$33:$B$776,H$83)+'СЕТ СН'!$H$9+СВЦЭМ!$D$10+'СЕТ СН'!$H$6-'СЕТ СН'!$H$19</f>
        <v>1129.26152078</v>
      </c>
      <c r="I98" s="36">
        <f>SUMIFS(СВЦЭМ!$C$33:$C$776,СВЦЭМ!$A$33:$A$776,$A98,СВЦЭМ!$B$33:$B$776,I$83)+'СЕТ СН'!$H$9+СВЦЭМ!$D$10+'СЕТ СН'!$H$6-'СЕТ СН'!$H$19</f>
        <v>1101.11122978</v>
      </c>
      <c r="J98" s="36">
        <f>SUMIFS(СВЦЭМ!$C$33:$C$776,СВЦЭМ!$A$33:$A$776,$A98,СВЦЭМ!$B$33:$B$776,J$83)+'СЕТ СН'!$H$9+СВЦЭМ!$D$10+'СЕТ СН'!$H$6-'СЕТ СН'!$H$19</f>
        <v>1051.23949541</v>
      </c>
      <c r="K98" s="36">
        <f>SUMIFS(СВЦЭМ!$C$33:$C$776,СВЦЭМ!$A$33:$A$776,$A98,СВЦЭМ!$B$33:$B$776,K$83)+'СЕТ СН'!$H$9+СВЦЭМ!$D$10+'СЕТ СН'!$H$6-'СЕТ СН'!$H$19</f>
        <v>1025.0314998600002</v>
      </c>
      <c r="L98" s="36">
        <f>SUMIFS(СВЦЭМ!$C$33:$C$776,СВЦЭМ!$A$33:$A$776,$A98,СВЦЭМ!$B$33:$B$776,L$83)+'СЕТ СН'!$H$9+СВЦЭМ!$D$10+'СЕТ СН'!$H$6-'СЕТ СН'!$H$19</f>
        <v>1037.0529893600001</v>
      </c>
      <c r="M98" s="36">
        <f>SUMIFS(СВЦЭМ!$C$33:$C$776,СВЦЭМ!$A$33:$A$776,$A98,СВЦЭМ!$B$33:$B$776,M$83)+'СЕТ СН'!$H$9+СВЦЭМ!$D$10+'СЕТ СН'!$H$6-'СЕТ СН'!$H$19</f>
        <v>1029.10980419</v>
      </c>
      <c r="N98" s="36">
        <f>SUMIFS(СВЦЭМ!$C$33:$C$776,СВЦЭМ!$A$33:$A$776,$A98,СВЦЭМ!$B$33:$B$776,N$83)+'СЕТ СН'!$H$9+СВЦЭМ!$D$10+'СЕТ СН'!$H$6-'СЕТ СН'!$H$19</f>
        <v>1022.7716487900001</v>
      </c>
      <c r="O98" s="36">
        <f>SUMIFS(СВЦЭМ!$C$33:$C$776,СВЦЭМ!$A$33:$A$776,$A98,СВЦЭМ!$B$33:$B$776,O$83)+'СЕТ СН'!$H$9+СВЦЭМ!$D$10+'СЕТ СН'!$H$6-'СЕТ СН'!$H$19</f>
        <v>1030.3694997</v>
      </c>
      <c r="P98" s="36">
        <f>SUMIFS(СВЦЭМ!$C$33:$C$776,СВЦЭМ!$A$33:$A$776,$A98,СВЦЭМ!$B$33:$B$776,P$83)+'СЕТ СН'!$H$9+СВЦЭМ!$D$10+'СЕТ СН'!$H$6-'СЕТ СН'!$H$19</f>
        <v>1035.5811921300001</v>
      </c>
      <c r="Q98" s="36">
        <f>SUMIFS(СВЦЭМ!$C$33:$C$776,СВЦЭМ!$A$33:$A$776,$A98,СВЦЭМ!$B$33:$B$776,Q$83)+'СЕТ СН'!$H$9+СВЦЭМ!$D$10+'СЕТ СН'!$H$6-'СЕТ СН'!$H$19</f>
        <v>1042.0870664900001</v>
      </c>
      <c r="R98" s="36">
        <f>SUMIFS(СВЦЭМ!$C$33:$C$776,СВЦЭМ!$A$33:$A$776,$A98,СВЦЭМ!$B$33:$B$776,R$83)+'СЕТ СН'!$H$9+СВЦЭМ!$D$10+'СЕТ СН'!$H$6-'СЕТ СН'!$H$19</f>
        <v>995.68853472000001</v>
      </c>
      <c r="S98" s="36">
        <f>SUMIFS(СВЦЭМ!$C$33:$C$776,СВЦЭМ!$A$33:$A$776,$A98,СВЦЭМ!$B$33:$B$776,S$83)+'СЕТ СН'!$H$9+СВЦЭМ!$D$10+'СЕТ СН'!$H$6-'СЕТ СН'!$H$19</f>
        <v>983.29771505000008</v>
      </c>
      <c r="T98" s="36">
        <f>SUMIFS(СВЦЭМ!$C$33:$C$776,СВЦЭМ!$A$33:$A$776,$A98,СВЦЭМ!$B$33:$B$776,T$83)+'СЕТ СН'!$H$9+СВЦЭМ!$D$10+'СЕТ СН'!$H$6-'СЕТ СН'!$H$19</f>
        <v>992.07204786</v>
      </c>
      <c r="U98" s="36">
        <f>SUMIFS(СВЦЭМ!$C$33:$C$776,СВЦЭМ!$A$33:$A$776,$A98,СВЦЭМ!$B$33:$B$776,U$83)+'СЕТ СН'!$H$9+СВЦЭМ!$D$10+'СЕТ СН'!$H$6-'СЕТ СН'!$H$19</f>
        <v>1008.74177479</v>
      </c>
      <c r="V98" s="36">
        <f>SUMIFS(СВЦЭМ!$C$33:$C$776,СВЦЭМ!$A$33:$A$776,$A98,СВЦЭМ!$B$33:$B$776,V$83)+'СЕТ СН'!$H$9+СВЦЭМ!$D$10+'СЕТ СН'!$H$6-'СЕТ СН'!$H$19</f>
        <v>1032.6092642000001</v>
      </c>
      <c r="W98" s="36">
        <f>SUMIFS(СВЦЭМ!$C$33:$C$776,СВЦЭМ!$A$33:$A$776,$A98,СВЦЭМ!$B$33:$B$776,W$83)+'СЕТ СН'!$H$9+СВЦЭМ!$D$10+'СЕТ СН'!$H$6-'СЕТ СН'!$H$19</f>
        <v>1022.3279919800001</v>
      </c>
      <c r="X98" s="36">
        <f>SUMIFS(СВЦЭМ!$C$33:$C$776,СВЦЭМ!$A$33:$A$776,$A98,СВЦЭМ!$B$33:$B$776,X$83)+'СЕТ СН'!$H$9+СВЦЭМ!$D$10+'СЕТ СН'!$H$6-'СЕТ СН'!$H$19</f>
        <v>981.97677781000004</v>
      </c>
      <c r="Y98" s="36">
        <f>SUMIFS(СВЦЭМ!$C$33:$C$776,СВЦЭМ!$A$33:$A$776,$A98,СВЦЭМ!$B$33:$B$776,Y$83)+'СЕТ СН'!$H$9+СВЦЭМ!$D$10+'СЕТ СН'!$H$6-'СЕТ СН'!$H$19</f>
        <v>1029.82819096</v>
      </c>
    </row>
    <row r="99" spans="1:25" ht="15.75" x14ac:dyDescent="0.2">
      <c r="A99" s="35">
        <f t="shared" si="2"/>
        <v>43724</v>
      </c>
      <c r="B99" s="36">
        <f>SUMIFS(СВЦЭМ!$C$33:$C$776,СВЦЭМ!$A$33:$A$776,$A99,СВЦЭМ!$B$33:$B$776,B$83)+'СЕТ СН'!$H$9+СВЦЭМ!$D$10+'СЕТ СН'!$H$6-'СЕТ СН'!$H$19</f>
        <v>1119.1701649500001</v>
      </c>
      <c r="C99" s="36">
        <f>SUMIFS(СВЦЭМ!$C$33:$C$776,СВЦЭМ!$A$33:$A$776,$A99,СВЦЭМ!$B$33:$B$776,C$83)+'СЕТ СН'!$H$9+СВЦЭМ!$D$10+'СЕТ СН'!$H$6-'СЕТ СН'!$H$19</f>
        <v>1154.8272836000001</v>
      </c>
      <c r="D99" s="36">
        <f>SUMIFS(СВЦЭМ!$C$33:$C$776,СВЦЭМ!$A$33:$A$776,$A99,СВЦЭМ!$B$33:$B$776,D$83)+'СЕТ СН'!$H$9+СВЦЭМ!$D$10+'СЕТ СН'!$H$6-'СЕТ СН'!$H$19</f>
        <v>1173.2400792200001</v>
      </c>
      <c r="E99" s="36">
        <f>SUMIFS(СВЦЭМ!$C$33:$C$776,СВЦЭМ!$A$33:$A$776,$A99,СВЦЭМ!$B$33:$B$776,E$83)+'СЕТ СН'!$H$9+СВЦЭМ!$D$10+'СЕТ СН'!$H$6-'СЕТ СН'!$H$19</f>
        <v>1178.62960901</v>
      </c>
      <c r="F99" s="36">
        <f>SUMIFS(СВЦЭМ!$C$33:$C$776,СВЦЭМ!$A$33:$A$776,$A99,СВЦЭМ!$B$33:$B$776,F$83)+'СЕТ СН'!$H$9+СВЦЭМ!$D$10+'СЕТ СН'!$H$6-'СЕТ СН'!$H$19</f>
        <v>1180.47615178</v>
      </c>
      <c r="G99" s="36">
        <f>SUMIFS(СВЦЭМ!$C$33:$C$776,СВЦЭМ!$A$33:$A$776,$A99,СВЦЭМ!$B$33:$B$776,G$83)+'СЕТ СН'!$H$9+СВЦЭМ!$D$10+'СЕТ СН'!$H$6-'СЕТ СН'!$H$19</f>
        <v>1177.85013239</v>
      </c>
      <c r="H99" s="36">
        <f>SUMIFS(СВЦЭМ!$C$33:$C$776,СВЦЭМ!$A$33:$A$776,$A99,СВЦЭМ!$B$33:$B$776,H$83)+'СЕТ СН'!$H$9+СВЦЭМ!$D$10+'СЕТ СН'!$H$6-'СЕТ СН'!$H$19</f>
        <v>1134.92452813</v>
      </c>
      <c r="I99" s="36">
        <f>SUMIFS(СВЦЭМ!$C$33:$C$776,СВЦЭМ!$A$33:$A$776,$A99,СВЦЭМ!$B$33:$B$776,I$83)+'СЕТ СН'!$H$9+СВЦЭМ!$D$10+'СЕТ СН'!$H$6-'СЕТ СН'!$H$19</f>
        <v>1089.11584464</v>
      </c>
      <c r="J99" s="36">
        <f>SUMIFS(СВЦЭМ!$C$33:$C$776,СВЦЭМ!$A$33:$A$776,$A99,СВЦЭМ!$B$33:$B$776,J$83)+'СЕТ СН'!$H$9+СВЦЭМ!$D$10+'СЕТ СН'!$H$6-'СЕТ СН'!$H$19</f>
        <v>1075.1953789899999</v>
      </c>
      <c r="K99" s="36">
        <f>SUMIFS(СВЦЭМ!$C$33:$C$776,СВЦЭМ!$A$33:$A$776,$A99,СВЦЭМ!$B$33:$B$776,K$83)+'СЕТ СН'!$H$9+СВЦЭМ!$D$10+'СЕТ СН'!$H$6-'СЕТ СН'!$H$19</f>
        <v>1088.1209451100001</v>
      </c>
      <c r="L99" s="36">
        <f>SUMIFS(СВЦЭМ!$C$33:$C$776,СВЦЭМ!$A$33:$A$776,$A99,СВЦЭМ!$B$33:$B$776,L$83)+'СЕТ СН'!$H$9+СВЦЭМ!$D$10+'СЕТ СН'!$H$6-'СЕТ СН'!$H$19</f>
        <v>1087.77226552</v>
      </c>
      <c r="M99" s="36">
        <f>SUMIFS(СВЦЭМ!$C$33:$C$776,СВЦЭМ!$A$33:$A$776,$A99,СВЦЭМ!$B$33:$B$776,M$83)+'СЕТ СН'!$H$9+СВЦЭМ!$D$10+'СЕТ СН'!$H$6-'СЕТ СН'!$H$19</f>
        <v>1073.9239323400002</v>
      </c>
      <c r="N99" s="36">
        <f>SUMIFS(СВЦЭМ!$C$33:$C$776,СВЦЭМ!$A$33:$A$776,$A99,СВЦЭМ!$B$33:$B$776,N$83)+'СЕТ СН'!$H$9+СВЦЭМ!$D$10+'СЕТ СН'!$H$6-'СЕТ СН'!$H$19</f>
        <v>1067.2167957500001</v>
      </c>
      <c r="O99" s="36">
        <f>SUMIFS(СВЦЭМ!$C$33:$C$776,СВЦЭМ!$A$33:$A$776,$A99,СВЦЭМ!$B$33:$B$776,O$83)+'СЕТ СН'!$H$9+СВЦЭМ!$D$10+'СЕТ СН'!$H$6-'СЕТ СН'!$H$19</f>
        <v>1068.25443395</v>
      </c>
      <c r="P99" s="36">
        <f>SUMIFS(СВЦЭМ!$C$33:$C$776,СВЦЭМ!$A$33:$A$776,$A99,СВЦЭМ!$B$33:$B$776,P$83)+'СЕТ СН'!$H$9+СВЦЭМ!$D$10+'СЕТ СН'!$H$6-'СЕТ СН'!$H$19</f>
        <v>1072.75606199</v>
      </c>
      <c r="Q99" s="36">
        <f>SUMIFS(СВЦЭМ!$C$33:$C$776,СВЦЭМ!$A$33:$A$776,$A99,СВЦЭМ!$B$33:$B$776,Q$83)+'СЕТ СН'!$H$9+СВЦЭМ!$D$10+'СЕТ СН'!$H$6-'СЕТ СН'!$H$19</f>
        <v>1074.5108437200001</v>
      </c>
      <c r="R99" s="36">
        <f>SUMIFS(СВЦЭМ!$C$33:$C$776,СВЦЭМ!$A$33:$A$776,$A99,СВЦЭМ!$B$33:$B$776,R$83)+'СЕТ СН'!$H$9+СВЦЭМ!$D$10+'СЕТ СН'!$H$6-'СЕТ СН'!$H$19</f>
        <v>1037.4617854600001</v>
      </c>
      <c r="S99" s="36">
        <f>SUMIFS(СВЦЭМ!$C$33:$C$776,СВЦЭМ!$A$33:$A$776,$A99,СВЦЭМ!$B$33:$B$776,S$83)+'СЕТ СН'!$H$9+СВЦЭМ!$D$10+'СЕТ СН'!$H$6-'СЕТ СН'!$H$19</f>
        <v>1038.2999363900001</v>
      </c>
      <c r="T99" s="36">
        <f>SUMIFS(СВЦЭМ!$C$33:$C$776,СВЦЭМ!$A$33:$A$776,$A99,СВЦЭМ!$B$33:$B$776,T$83)+'СЕТ СН'!$H$9+СВЦЭМ!$D$10+'СЕТ СН'!$H$6-'СЕТ СН'!$H$19</f>
        <v>1041.73392629</v>
      </c>
      <c r="U99" s="36">
        <f>SUMIFS(СВЦЭМ!$C$33:$C$776,СВЦЭМ!$A$33:$A$776,$A99,СВЦЭМ!$B$33:$B$776,U$83)+'СЕТ СН'!$H$9+СВЦЭМ!$D$10+'СЕТ СН'!$H$6-'СЕТ СН'!$H$19</f>
        <v>1067.9342340100002</v>
      </c>
      <c r="V99" s="36">
        <f>SUMIFS(СВЦЭМ!$C$33:$C$776,СВЦЭМ!$A$33:$A$776,$A99,СВЦЭМ!$B$33:$B$776,V$83)+'СЕТ СН'!$H$9+СВЦЭМ!$D$10+'СЕТ СН'!$H$6-'СЕТ СН'!$H$19</f>
        <v>1086.3864838300001</v>
      </c>
      <c r="W99" s="36">
        <f>SUMIFS(СВЦЭМ!$C$33:$C$776,СВЦЭМ!$A$33:$A$776,$A99,СВЦЭМ!$B$33:$B$776,W$83)+'СЕТ СН'!$H$9+СВЦЭМ!$D$10+'СЕТ СН'!$H$6-'СЕТ СН'!$H$19</f>
        <v>1079.3942154700001</v>
      </c>
      <c r="X99" s="36">
        <f>SUMIFS(СВЦЭМ!$C$33:$C$776,СВЦЭМ!$A$33:$A$776,$A99,СВЦЭМ!$B$33:$B$776,X$83)+'СЕТ СН'!$H$9+СВЦЭМ!$D$10+'СЕТ СН'!$H$6-'СЕТ СН'!$H$19</f>
        <v>1043.04162421</v>
      </c>
      <c r="Y99" s="36">
        <f>SUMIFS(СВЦЭМ!$C$33:$C$776,СВЦЭМ!$A$33:$A$776,$A99,СВЦЭМ!$B$33:$B$776,Y$83)+'СЕТ СН'!$H$9+СВЦЭМ!$D$10+'СЕТ СН'!$H$6-'СЕТ СН'!$H$19</f>
        <v>996.30554104000009</v>
      </c>
    </row>
    <row r="100" spans="1:25" ht="15.75" x14ac:dyDescent="0.2">
      <c r="A100" s="35">
        <f t="shared" si="2"/>
        <v>43725</v>
      </c>
      <c r="B100" s="36">
        <f>SUMIFS(СВЦЭМ!$C$33:$C$776,СВЦЭМ!$A$33:$A$776,$A100,СВЦЭМ!$B$33:$B$776,B$83)+'СЕТ СН'!$H$9+СВЦЭМ!$D$10+'СЕТ СН'!$H$6-'СЕТ СН'!$H$19</f>
        <v>1043.7358296699999</v>
      </c>
      <c r="C100" s="36">
        <f>SUMIFS(СВЦЭМ!$C$33:$C$776,СВЦЭМ!$A$33:$A$776,$A100,СВЦЭМ!$B$33:$B$776,C$83)+'СЕТ СН'!$H$9+СВЦЭМ!$D$10+'СЕТ СН'!$H$6-'СЕТ СН'!$H$19</f>
        <v>1067.4400467800001</v>
      </c>
      <c r="D100" s="36">
        <f>SUMIFS(СВЦЭМ!$C$33:$C$776,СВЦЭМ!$A$33:$A$776,$A100,СВЦЭМ!$B$33:$B$776,D$83)+'СЕТ СН'!$H$9+СВЦЭМ!$D$10+'СЕТ СН'!$H$6-'СЕТ СН'!$H$19</f>
        <v>1071.3762431700002</v>
      </c>
      <c r="E100" s="36">
        <f>SUMIFS(СВЦЭМ!$C$33:$C$776,СВЦЭМ!$A$33:$A$776,$A100,СВЦЭМ!$B$33:$B$776,E$83)+'СЕТ СН'!$H$9+СВЦЭМ!$D$10+'СЕТ СН'!$H$6-'СЕТ СН'!$H$19</f>
        <v>1079.0667121199999</v>
      </c>
      <c r="F100" s="36">
        <f>SUMIFS(СВЦЭМ!$C$33:$C$776,СВЦЭМ!$A$33:$A$776,$A100,СВЦЭМ!$B$33:$B$776,F$83)+'СЕТ СН'!$H$9+СВЦЭМ!$D$10+'СЕТ СН'!$H$6-'СЕТ СН'!$H$19</f>
        <v>1088.5591617700002</v>
      </c>
      <c r="G100" s="36">
        <f>SUMIFS(СВЦЭМ!$C$33:$C$776,СВЦЭМ!$A$33:$A$776,$A100,СВЦЭМ!$B$33:$B$776,G$83)+'СЕТ СН'!$H$9+СВЦЭМ!$D$10+'СЕТ СН'!$H$6-'СЕТ СН'!$H$19</f>
        <v>1078.03594051</v>
      </c>
      <c r="H100" s="36">
        <f>SUMIFS(СВЦЭМ!$C$33:$C$776,СВЦЭМ!$A$33:$A$776,$A100,СВЦЭМ!$B$33:$B$776,H$83)+'СЕТ СН'!$H$9+СВЦЭМ!$D$10+'СЕТ СН'!$H$6-'СЕТ СН'!$H$19</f>
        <v>1039.6334273000002</v>
      </c>
      <c r="I100" s="36">
        <f>SUMIFS(СВЦЭМ!$C$33:$C$776,СВЦЭМ!$A$33:$A$776,$A100,СВЦЭМ!$B$33:$B$776,I$83)+'СЕТ СН'!$H$9+СВЦЭМ!$D$10+'СЕТ СН'!$H$6-'СЕТ СН'!$H$19</f>
        <v>1055.7478879</v>
      </c>
      <c r="J100" s="36">
        <f>SUMIFS(СВЦЭМ!$C$33:$C$776,СВЦЭМ!$A$33:$A$776,$A100,СВЦЭМ!$B$33:$B$776,J$83)+'СЕТ СН'!$H$9+СВЦЭМ!$D$10+'СЕТ СН'!$H$6-'СЕТ СН'!$H$19</f>
        <v>1073.0112114000001</v>
      </c>
      <c r="K100" s="36">
        <f>SUMIFS(СВЦЭМ!$C$33:$C$776,СВЦЭМ!$A$33:$A$776,$A100,СВЦЭМ!$B$33:$B$776,K$83)+'СЕТ СН'!$H$9+СВЦЭМ!$D$10+'СЕТ СН'!$H$6-'СЕТ СН'!$H$19</f>
        <v>1078.7450991800001</v>
      </c>
      <c r="L100" s="36">
        <f>SUMIFS(СВЦЭМ!$C$33:$C$776,СВЦЭМ!$A$33:$A$776,$A100,СВЦЭМ!$B$33:$B$776,L$83)+'СЕТ СН'!$H$9+СВЦЭМ!$D$10+'СЕТ СН'!$H$6-'СЕТ СН'!$H$19</f>
        <v>1068.54243709</v>
      </c>
      <c r="M100" s="36">
        <f>SUMIFS(СВЦЭМ!$C$33:$C$776,СВЦЭМ!$A$33:$A$776,$A100,СВЦЭМ!$B$33:$B$776,M$83)+'СЕТ СН'!$H$9+СВЦЭМ!$D$10+'СЕТ СН'!$H$6-'СЕТ СН'!$H$19</f>
        <v>1069.22366074</v>
      </c>
      <c r="N100" s="36">
        <f>SUMIFS(СВЦЭМ!$C$33:$C$776,СВЦЭМ!$A$33:$A$776,$A100,СВЦЭМ!$B$33:$B$776,N$83)+'СЕТ СН'!$H$9+СВЦЭМ!$D$10+'СЕТ СН'!$H$6-'СЕТ СН'!$H$19</f>
        <v>1076.9719468100002</v>
      </c>
      <c r="O100" s="36">
        <f>SUMIFS(СВЦЭМ!$C$33:$C$776,СВЦЭМ!$A$33:$A$776,$A100,СВЦЭМ!$B$33:$B$776,O$83)+'СЕТ СН'!$H$9+СВЦЭМ!$D$10+'СЕТ СН'!$H$6-'СЕТ СН'!$H$19</f>
        <v>1084.4753349299999</v>
      </c>
      <c r="P100" s="36">
        <f>SUMIFS(СВЦЭМ!$C$33:$C$776,СВЦЭМ!$A$33:$A$776,$A100,СВЦЭМ!$B$33:$B$776,P$83)+'СЕТ СН'!$H$9+СВЦЭМ!$D$10+'СЕТ СН'!$H$6-'СЕТ СН'!$H$19</f>
        <v>1090.8057863399999</v>
      </c>
      <c r="Q100" s="36">
        <f>SUMIFS(СВЦЭМ!$C$33:$C$776,СВЦЭМ!$A$33:$A$776,$A100,СВЦЭМ!$B$33:$B$776,Q$83)+'СЕТ СН'!$H$9+СВЦЭМ!$D$10+'СЕТ СН'!$H$6-'СЕТ СН'!$H$19</f>
        <v>1089.9879727299999</v>
      </c>
      <c r="R100" s="36">
        <f>SUMIFS(СВЦЭМ!$C$33:$C$776,СВЦЭМ!$A$33:$A$776,$A100,СВЦЭМ!$B$33:$B$776,R$83)+'СЕТ СН'!$H$9+СВЦЭМ!$D$10+'СЕТ СН'!$H$6-'СЕТ СН'!$H$19</f>
        <v>1040.54568337</v>
      </c>
      <c r="S100" s="36">
        <f>SUMIFS(СВЦЭМ!$C$33:$C$776,СВЦЭМ!$A$33:$A$776,$A100,СВЦЭМ!$B$33:$B$776,S$83)+'СЕТ СН'!$H$9+СВЦЭМ!$D$10+'СЕТ СН'!$H$6-'СЕТ СН'!$H$19</f>
        <v>1000.0663254000001</v>
      </c>
      <c r="T100" s="36">
        <f>SUMIFS(СВЦЭМ!$C$33:$C$776,СВЦЭМ!$A$33:$A$776,$A100,СВЦЭМ!$B$33:$B$776,T$83)+'СЕТ СН'!$H$9+СВЦЭМ!$D$10+'СЕТ СН'!$H$6-'СЕТ СН'!$H$19</f>
        <v>993.4717112300001</v>
      </c>
      <c r="U100" s="36">
        <f>SUMIFS(СВЦЭМ!$C$33:$C$776,СВЦЭМ!$A$33:$A$776,$A100,СВЦЭМ!$B$33:$B$776,U$83)+'СЕТ СН'!$H$9+СВЦЭМ!$D$10+'СЕТ СН'!$H$6-'СЕТ СН'!$H$19</f>
        <v>1001.5308878100001</v>
      </c>
      <c r="V100" s="36">
        <f>SUMIFS(СВЦЭМ!$C$33:$C$776,СВЦЭМ!$A$33:$A$776,$A100,СВЦЭМ!$B$33:$B$776,V$83)+'СЕТ СН'!$H$9+СВЦЭМ!$D$10+'СЕТ СН'!$H$6-'СЕТ СН'!$H$19</f>
        <v>1007.0459722300001</v>
      </c>
      <c r="W100" s="36">
        <f>SUMIFS(СВЦЭМ!$C$33:$C$776,СВЦЭМ!$A$33:$A$776,$A100,СВЦЭМ!$B$33:$B$776,W$83)+'СЕТ СН'!$H$9+СВЦЭМ!$D$10+'СЕТ СН'!$H$6-'СЕТ СН'!$H$19</f>
        <v>989.17436218</v>
      </c>
      <c r="X100" s="36">
        <f>SUMIFS(СВЦЭМ!$C$33:$C$776,СВЦЭМ!$A$33:$A$776,$A100,СВЦЭМ!$B$33:$B$776,X$83)+'СЕТ СН'!$H$9+СВЦЭМ!$D$10+'СЕТ СН'!$H$6-'СЕТ СН'!$H$19</f>
        <v>1004.15441262</v>
      </c>
      <c r="Y100" s="36">
        <f>SUMIFS(СВЦЭМ!$C$33:$C$776,СВЦЭМ!$A$33:$A$776,$A100,СВЦЭМ!$B$33:$B$776,Y$83)+'СЕТ СН'!$H$9+СВЦЭМ!$D$10+'СЕТ СН'!$H$6-'СЕТ СН'!$H$19</f>
        <v>1086.7159674300001</v>
      </c>
    </row>
    <row r="101" spans="1:25" ht="15.75" x14ac:dyDescent="0.2">
      <c r="A101" s="35">
        <f t="shared" si="2"/>
        <v>43726</v>
      </c>
      <c r="B101" s="36">
        <f>SUMIFS(СВЦЭМ!$C$33:$C$776,СВЦЭМ!$A$33:$A$776,$A101,СВЦЭМ!$B$33:$B$776,B$83)+'СЕТ СН'!$H$9+СВЦЭМ!$D$10+'СЕТ СН'!$H$6-'СЕТ СН'!$H$19</f>
        <v>1130.3457599400001</v>
      </c>
      <c r="C101" s="36">
        <f>SUMIFS(СВЦЭМ!$C$33:$C$776,СВЦЭМ!$A$33:$A$776,$A101,СВЦЭМ!$B$33:$B$776,C$83)+'СЕТ СН'!$H$9+СВЦЭМ!$D$10+'СЕТ СН'!$H$6-'СЕТ СН'!$H$19</f>
        <v>1133.2068660800001</v>
      </c>
      <c r="D101" s="36">
        <f>SUMIFS(СВЦЭМ!$C$33:$C$776,СВЦЭМ!$A$33:$A$776,$A101,СВЦЭМ!$B$33:$B$776,D$83)+'СЕТ СН'!$H$9+СВЦЭМ!$D$10+'СЕТ СН'!$H$6-'СЕТ СН'!$H$19</f>
        <v>1140.1882687500001</v>
      </c>
      <c r="E101" s="36">
        <f>SUMIFS(СВЦЭМ!$C$33:$C$776,СВЦЭМ!$A$33:$A$776,$A101,СВЦЭМ!$B$33:$B$776,E$83)+'СЕТ СН'!$H$9+СВЦЭМ!$D$10+'СЕТ СН'!$H$6-'СЕТ СН'!$H$19</f>
        <v>1146.4055582800002</v>
      </c>
      <c r="F101" s="36">
        <f>SUMIFS(СВЦЭМ!$C$33:$C$776,СВЦЭМ!$A$33:$A$776,$A101,СВЦЭМ!$B$33:$B$776,F$83)+'СЕТ СН'!$H$9+СВЦЭМ!$D$10+'СЕТ СН'!$H$6-'СЕТ СН'!$H$19</f>
        <v>1146.8272919599999</v>
      </c>
      <c r="G101" s="36">
        <f>SUMIFS(СВЦЭМ!$C$33:$C$776,СВЦЭМ!$A$33:$A$776,$A101,СВЦЭМ!$B$33:$B$776,G$83)+'СЕТ СН'!$H$9+СВЦЭМ!$D$10+'СЕТ СН'!$H$6-'СЕТ СН'!$H$19</f>
        <v>1126.9348988500001</v>
      </c>
      <c r="H101" s="36">
        <f>SUMIFS(СВЦЭМ!$C$33:$C$776,СВЦЭМ!$A$33:$A$776,$A101,СВЦЭМ!$B$33:$B$776,H$83)+'СЕТ СН'!$H$9+СВЦЭМ!$D$10+'СЕТ СН'!$H$6-'СЕТ СН'!$H$19</f>
        <v>1087.4215930999999</v>
      </c>
      <c r="I101" s="36">
        <f>SUMIFS(СВЦЭМ!$C$33:$C$776,СВЦЭМ!$A$33:$A$776,$A101,СВЦЭМ!$B$33:$B$776,I$83)+'СЕТ СН'!$H$9+СВЦЭМ!$D$10+'СЕТ СН'!$H$6-'СЕТ СН'!$H$19</f>
        <v>1045.0113330900001</v>
      </c>
      <c r="J101" s="36">
        <f>SUMIFS(СВЦЭМ!$C$33:$C$776,СВЦЭМ!$A$33:$A$776,$A101,СВЦЭМ!$B$33:$B$776,J$83)+'СЕТ СН'!$H$9+СВЦЭМ!$D$10+'СЕТ СН'!$H$6-'СЕТ СН'!$H$19</f>
        <v>1009.20952966</v>
      </c>
      <c r="K101" s="36">
        <f>SUMIFS(СВЦЭМ!$C$33:$C$776,СВЦЭМ!$A$33:$A$776,$A101,СВЦЭМ!$B$33:$B$776,K$83)+'СЕТ СН'!$H$9+СВЦЭМ!$D$10+'СЕТ СН'!$H$6-'СЕТ СН'!$H$19</f>
        <v>1000.4242185600001</v>
      </c>
      <c r="L101" s="36">
        <f>SUMIFS(СВЦЭМ!$C$33:$C$776,СВЦЭМ!$A$33:$A$776,$A101,СВЦЭМ!$B$33:$B$776,L$83)+'СЕТ СН'!$H$9+СВЦЭМ!$D$10+'СЕТ СН'!$H$6-'СЕТ СН'!$H$19</f>
        <v>995.33398059000001</v>
      </c>
      <c r="M101" s="36">
        <f>SUMIFS(СВЦЭМ!$C$33:$C$776,СВЦЭМ!$A$33:$A$776,$A101,СВЦЭМ!$B$33:$B$776,M$83)+'СЕТ СН'!$H$9+СВЦЭМ!$D$10+'СЕТ СН'!$H$6-'СЕТ СН'!$H$19</f>
        <v>988.99933842000007</v>
      </c>
      <c r="N101" s="36">
        <f>SUMIFS(СВЦЭМ!$C$33:$C$776,СВЦЭМ!$A$33:$A$776,$A101,СВЦЭМ!$B$33:$B$776,N$83)+'СЕТ СН'!$H$9+СВЦЭМ!$D$10+'СЕТ СН'!$H$6-'СЕТ СН'!$H$19</f>
        <v>995.04272913</v>
      </c>
      <c r="O101" s="36">
        <f>SUMIFS(СВЦЭМ!$C$33:$C$776,СВЦЭМ!$A$33:$A$776,$A101,СВЦЭМ!$B$33:$B$776,O$83)+'СЕТ СН'!$H$9+СВЦЭМ!$D$10+'СЕТ СН'!$H$6-'СЕТ СН'!$H$19</f>
        <v>1003.4675418200001</v>
      </c>
      <c r="P101" s="36">
        <f>SUMIFS(СВЦЭМ!$C$33:$C$776,СВЦЭМ!$A$33:$A$776,$A101,СВЦЭМ!$B$33:$B$776,P$83)+'СЕТ СН'!$H$9+СВЦЭМ!$D$10+'СЕТ СН'!$H$6-'СЕТ СН'!$H$19</f>
        <v>1010.0047966200001</v>
      </c>
      <c r="Q101" s="36">
        <f>SUMIFS(СВЦЭМ!$C$33:$C$776,СВЦЭМ!$A$33:$A$776,$A101,СВЦЭМ!$B$33:$B$776,Q$83)+'СЕТ СН'!$H$9+СВЦЭМ!$D$10+'СЕТ СН'!$H$6-'СЕТ СН'!$H$19</f>
        <v>1019.9662090100001</v>
      </c>
      <c r="R101" s="36">
        <f>SUMIFS(СВЦЭМ!$C$33:$C$776,СВЦЭМ!$A$33:$A$776,$A101,СВЦЭМ!$B$33:$B$776,R$83)+'СЕТ СН'!$H$9+СВЦЭМ!$D$10+'СЕТ СН'!$H$6-'СЕТ СН'!$H$19</f>
        <v>995.38817940000001</v>
      </c>
      <c r="S101" s="36">
        <f>SUMIFS(СВЦЭМ!$C$33:$C$776,СВЦЭМ!$A$33:$A$776,$A101,СВЦЭМ!$B$33:$B$776,S$83)+'СЕТ СН'!$H$9+СВЦЭМ!$D$10+'СЕТ СН'!$H$6-'СЕТ СН'!$H$19</f>
        <v>978.99384142000008</v>
      </c>
      <c r="T101" s="36">
        <f>SUMIFS(СВЦЭМ!$C$33:$C$776,СВЦЭМ!$A$33:$A$776,$A101,СВЦЭМ!$B$33:$B$776,T$83)+'СЕТ СН'!$H$9+СВЦЭМ!$D$10+'СЕТ СН'!$H$6-'СЕТ СН'!$H$19</f>
        <v>1008.14244382</v>
      </c>
      <c r="U101" s="36">
        <f>SUMIFS(СВЦЭМ!$C$33:$C$776,СВЦЭМ!$A$33:$A$776,$A101,СВЦЭМ!$B$33:$B$776,U$83)+'СЕТ СН'!$H$9+СВЦЭМ!$D$10+'СЕТ СН'!$H$6-'СЕТ СН'!$H$19</f>
        <v>1042.57741313</v>
      </c>
      <c r="V101" s="36">
        <f>SUMIFS(СВЦЭМ!$C$33:$C$776,СВЦЭМ!$A$33:$A$776,$A101,СВЦЭМ!$B$33:$B$776,V$83)+'СЕТ СН'!$H$9+СВЦЭМ!$D$10+'СЕТ СН'!$H$6-'СЕТ СН'!$H$19</f>
        <v>1060.5066242600001</v>
      </c>
      <c r="W101" s="36">
        <f>SUMIFS(СВЦЭМ!$C$33:$C$776,СВЦЭМ!$A$33:$A$776,$A101,СВЦЭМ!$B$33:$B$776,W$83)+'СЕТ СН'!$H$9+СВЦЭМ!$D$10+'СЕТ СН'!$H$6-'СЕТ СН'!$H$19</f>
        <v>1045.5013840700001</v>
      </c>
      <c r="X101" s="36">
        <f>SUMIFS(СВЦЭМ!$C$33:$C$776,СВЦЭМ!$A$33:$A$776,$A101,СВЦЭМ!$B$33:$B$776,X$83)+'СЕТ СН'!$H$9+СВЦЭМ!$D$10+'СЕТ СН'!$H$6-'СЕТ СН'!$H$19</f>
        <v>1009.8928438400001</v>
      </c>
      <c r="Y101" s="36">
        <f>SUMIFS(СВЦЭМ!$C$33:$C$776,СВЦЭМ!$A$33:$A$776,$A101,СВЦЭМ!$B$33:$B$776,Y$83)+'СЕТ СН'!$H$9+СВЦЭМ!$D$10+'СЕТ СН'!$H$6-'СЕТ СН'!$H$19</f>
        <v>1028.5072077499999</v>
      </c>
    </row>
    <row r="102" spans="1:25" ht="15.75" x14ac:dyDescent="0.2">
      <c r="A102" s="35">
        <f t="shared" si="2"/>
        <v>43727</v>
      </c>
      <c r="B102" s="36">
        <f>SUMIFS(СВЦЭМ!$C$33:$C$776,СВЦЭМ!$A$33:$A$776,$A102,СВЦЭМ!$B$33:$B$776,B$83)+'СЕТ СН'!$H$9+СВЦЭМ!$D$10+'СЕТ СН'!$H$6-'СЕТ СН'!$H$19</f>
        <v>1022.12026088</v>
      </c>
      <c r="C102" s="36">
        <f>SUMIFS(СВЦЭМ!$C$33:$C$776,СВЦЭМ!$A$33:$A$776,$A102,СВЦЭМ!$B$33:$B$776,C$83)+'СЕТ СН'!$H$9+СВЦЭМ!$D$10+'СЕТ СН'!$H$6-'СЕТ СН'!$H$19</f>
        <v>1044.85794992</v>
      </c>
      <c r="D102" s="36">
        <f>SUMIFS(СВЦЭМ!$C$33:$C$776,СВЦЭМ!$A$33:$A$776,$A102,СВЦЭМ!$B$33:$B$776,D$83)+'СЕТ СН'!$H$9+СВЦЭМ!$D$10+'СЕТ СН'!$H$6-'СЕТ СН'!$H$19</f>
        <v>1072.8733526400001</v>
      </c>
      <c r="E102" s="36">
        <f>SUMIFS(СВЦЭМ!$C$33:$C$776,СВЦЭМ!$A$33:$A$776,$A102,СВЦЭМ!$B$33:$B$776,E$83)+'СЕТ СН'!$H$9+СВЦЭМ!$D$10+'СЕТ СН'!$H$6-'СЕТ СН'!$H$19</f>
        <v>1080.8104358000001</v>
      </c>
      <c r="F102" s="36">
        <f>SUMIFS(СВЦЭМ!$C$33:$C$776,СВЦЭМ!$A$33:$A$776,$A102,СВЦЭМ!$B$33:$B$776,F$83)+'СЕТ СН'!$H$9+СВЦЭМ!$D$10+'СЕТ СН'!$H$6-'СЕТ СН'!$H$19</f>
        <v>1083.5948034400001</v>
      </c>
      <c r="G102" s="36">
        <f>SUMIFS(СВЦЭМ!$C$33:$C$776,СВЦЭМ!$A$33:$A$776,$A102,СВЦЭМ!$B$33:$B$776,G$83)+'СЕТ СН'!$H$9+СВЦЭМ!$D$10+'СЕТ СН'!$H$6-'СЕТ СН'!$H$19</f>
        <v>1064.68798311</v>
      </c>
      <c r="H102" s="36">
        <f>SUMIFS(СВЦЭМ!$C$33:$C$776,СВЦЭМ!$A$33:$A$776,$A102,СВЦЭМ!$B$33:$B$776,H$83)+'СЕТ СН'!$H$9+СВЦЭМ!$D$10+'СЕТ СН'!$H$6-'СЕТ СН'!$H$19</f>
        <v>1025.3182105999999</v>
      </c>
      <c r="I102" s="36">
        <f>SUMIFS(СВЦЭМ!$C$33:$C$776,СВЦЭМ!$A$33:$A$776,$A102,СВЦЭМ!$B$33:$B$776,I$83)+'СЕТ СН'!$H$9+СВЦЭМ!$D$10+'СЕТ СН'!$H$6-'СЕТ СН'!$H$19</f>
        <v>981.34134611000002</v>
      </c>
      <c r="J102" s="36">
        <f>SUMIFS(СВЦЭМ!$C$33:$C$776,СВЦЭМ!$A$33:$A$776,$A102,СВЦЭМ!$B$33:$B$776,J$83)+'СЕТ СН'!$H$9+СВЦЭМ!$D$10+'СЕТ СН'!$H$6-'СЕТ СН'!$H$19</f>
        <v>998.50846912000009</v>
      </c>
      <c r="K102" s="36">
        <f>SUMIFS(СВЦЭМ!$C$33:$C$776,СВЦЭМ!$A$33:$A$776,$A102,СВЦЭМ!$B$33:$B$776,K$83)+'СЕТ СН'!$H$9+СВЦЭМ!$D$10+'СЕТ СН'!$H$6-'СЕТ СН'!$H$19</f>
        <v>1070.5889640800001</v>
      </c>
      <c r="L102" s="36">
        <f>SUMIFS(СВЦЭМ!$C$33:$C$776,СВЦЭМ!$A$33:$A$776,$A102,СВЦЭМ!$B$33:$B$776,L$83)+'СЕТ СН'!$H$9+СВЦЭМ!$D$10+'СЕТ СН'!$H$6-'СЕТ СН'!$H$19</f>
        <v>1125.2760691000001</v>
      </c>
      <c r="M102" s="36">
        <f>SUMIFS(СВЦЭМ!$C$33:$C$776,СВЦЭМ!$A$33:$A$776,$A102,СВЦЭМ!$B$33:$B$776,M$83)+'СЕТ СН'!$H$9+СВЦЭМ!$D$10+'СЕТ СН'!$H$6-'СЕТ СН'!$H$19</f>
        <v>1115.09420632</v>
      </c>
      <c r="N102" s="36">
        <f>SUMIFS(СВЦЭМ!$C$33:$C$776,СВЦЭМ!$A$33:$A$776,$A102,СВЦЭМ!$B$33:$B$776,N$83)+'СЕТ СН'!$H$9+СВЦЭМ!$D$10+'СЕТ СН'!$H$6-'СЕТ СН'!$H$19</f>
        <v>1123.8843583800001</v>
      </c>
      <c r="O102" s="36">
        <f>SUMIFS(СВЦЭМ!$C$33:$C$776,СВЦЭМ!$A$33:$A$776,$A102,СВЦЭМ!$B$33:$B$776,O$83)+'СЕТ СН'!$H$9+СВЦЭМ!$D$10+'СЕТ СН'!$H$6-'СЕТ СН'!$H$19</f>
        <v>1128.1954923000001</v>
      </c>
      <c r="P102" s="36">
        <f>SUMIFS(СВЦЭМ!$C$33:$C$776,СВЦЭМ!$A$33:$A$776,$A102,СВЦЭМ!$B$33:$B$776,P$83)+'СЕТ СН'!$H$9+СВЦЭМ!$D$10+'СЕТ СН'!$H$6-'СЕТ СН'!$H$19</f>
        <v>1006.23200892</v>
      </c>
      <c r="Q102" s="36">
        <f>SUMIFS(СВЦЭМ!$C$33:$C$776,СВЦЭМ!$A$33:$A$776,$A102,СВЦЭМ!$B$33:$B$776,Q$83)+'СЕТ СН'!$H$9+СВЦЭМ!$D$10+'СЕТ СН'!$H$6-'СЕТ СН'!$H$19</f>
        <v>1001.6398436400001</v>
      </c>
      <c r="R102" s="36">
        <f>SUMIFS(СВЦЭМ!$C$33:$C$776,СВЦЭМ!$A$33:$A$776,$A102,СВЦЭМ!$B$33:$B$776,R$83)+'СЕТ СН'!$H$9+СВЦЭМ!$D$10+'СЕТ СН'!$H$6-'СЕТ СН'!$H$19</f>
        <v>1002.6116734100001</v>
      </c>
      <c r="S102" s="36">
        <f>SUMIFS(СВЦЭМ!$C$33:$C$776,СВЦЭМ!$A$33:$A$776,$A102,СВЦЭМ!$B$33:$B$776,S$83)+'СЕТ СН'!$H$9+СВЦЭМ!$D$10+'СЕТ СН'!$H$6-'СЕТ СН'!$H$19</f>
        <v>1001.7549436200001</v>
      </c>
      <c r="T102" s="36">
        <f>SUMIFS(СВЦЭМ!$C$33:$C$776,СВЦЭМ!$A$33:$A$776,$A102,СВЦЭМ!$B$33:$B$776,T$83)+'СЕТ СН'!$H$9+СВЦЭМ!$D$10+'СЕТ СН'!$H$6-'СЕТ СН'!$H$19</f>
        <v>1005.90188274</v>
      </c>
      <c r="U102" s="36">
        <f>SUMIFS(СВЦЭМ!$C$33:$C$776,СВЦЭМ!$A$33:$A$776,$A102,СВЦЭМ!$B$33:$B$776,U$83)+'СЕТ СН'!$H$9+СВЦЭМ!$D$10+'СЕТ СН'!$H$6-'СЕТ СН'!$H$19</f>
        <v>1022.4298302000001</v>
      </c>
      <c r="V102" s="36">
        <f>SUMIFS(СВЦЭМ!$C$33:$C$776,СВЦЭМ!$A$33:$A$776,$A102,СВЦЭМ!$B$33:$B$776,V$83)+'СЕТ СН'!$H$9+СВЦЭМ!$D$10+'СЕТ СН'!$H$6-'СЕТ СН'!$H$19</f>
        <v>1030.64616385</v>
      </c>
      <c r="W102" s="36">
        <f>SUMIFS(СВЦЭМ!$C$33:$C$776,СВЦЭМ!$A$33:$A$776,$A102,СВЦЭМ!$B$33:$B$776,W$83)+'СЕТ СН'!$H$9+СВЦЭМ!$D$10+'СЕТ СН'!$H$6-'СЕТ СН'!$H$19</f>
        <v>1016.9057066500001</v>
      </c>
      <c r="X102" s="36">
        <f>SUMIFS(СВЦЭМ!$C$33:$C$776,СВЦЭМ!$A$33:$A$776,$A102,СВЦЭМ!$B$33:$B$776,X$83)+'СЕТ СН'!$H$9+СВЦЭМ!$D$10+'СЕТ СН'!$H$6-'СЕТ СН'!$H$19</f>
        <v>984.9754344800001</v>
      </c>
      <c r="Y102" s="36">
        <f>SUMIFS(СВЦЭМ!$C$33:$C$776,СВЦЭМ!$A$33:$A$776,$A102,СВЦЭМ!$B$33:$B$776,Y$83)+'СЕТ СН'!$H$9+СВЦЭМ!$D$10+'СЕТ СН'!$H$6-'СЕТ СН'!$H$19</f>
        <v>1030.4091966000001</v>
      </c>
    </row>
    <row r="103" spans="1:25" ht="15.75" x14ac:dyDescent="0.2">
      <c r="A103" s="35">
        <f t="shared" si="2"/>
        <v>43728</v>
      </c>
      <c r="B103" s="36">
        <f>SUMIFS(СВЦЭМ!$C$33:$C$776,СВЦЭМ!$A$33:$A$776,$A103,СВЦЭМ!$B$33:$B$776,B$83)+'СЕТ СН'!$H$9+СВЦЭМ!$D$10+'СЕТ СН'!$H$6-'СЕТ СН'!$H$19</f>
        <v>1133.0304078500001</v>
      </c>
      <c r="C103" s="36">
        <f>SUMIFS(СВЦЭМ!$C$33:$C$776,СВЦЭМ!$A$33:$A$776,$A103,СВЦЭМ!$B$33:$B$776,C$83)+'СЕТ СН'!$H$9+СВЦЭМ!$D$10+'СЕТ СН'!$H$6-'СЕТ СН'!$H$19</f>
        <v>1170.70252787</v>
      </c>
      <c r="D103" s="36">
        <f>SUMIFS(СВЦЭМ!$C$33:$C$776,СВЦЭМ!$A$33:$A$776,$A103,СВЦЭМ!$B$33:$B$776,D$83)+'СЕТ СН'!$H$9+СВЦЭМ!$D$10+'СЕТ СН'!$H$6-'СЕТ СН'!$H$19</f>
        <v>1182.1996037600002</v>
      </c>
      <c r="E103" s="36">
        <f>SUMIFS(СВЦЭМ!$C$33:$C$776,СВЦЭМ!$A$33:$A$776,$A103,СВЦЭМ!$B$33:$B$776,E$83)+'СЕТ СН'!$H$9+СВЦЭМ!$D$10+'СЕТ СН'!$H$6-'СЕТ СН'!$H$19</f>
        <v>1188.2484301</v>
      </c>
      <c r="F103" s="36">
        <f>SUMIFS(СВЦЭМ!$C$33:$C$776,СВЦЭМ!$A$33:$A$776,$A103,СВЦЭМ!$B$33:$B$776,F$83)+'СЕТ СН'!$H$9+СВЦЭМ!$D$10+'СЕТ СН'!$H$6-'СЕТ СН'!$H$19</f>
        <v>1192.6750794200002</v>
      </c>
      <c r="G103" s="36">
        <f>SUMIFS(СВЦЭМ!$C$33:$C$776,СВЦЭМ!$A$33:$A$776,$A103,СВЦЭМ!$B$33:$B$776,G$83)+'СЕТ СН'!$H$9+СВЦЭМ!$D$10+'СЕТ СН'!$H$6-'СЕТ СН'!$H$19</f>
        <v>1186.69854498</v>
      </c>
      <c r="H103" s="36">
        <f>SUMIFS(СВЦЭМ!$C$33:$C$776,СВЦЭМ!$A$33:$A$776,$A103,СВЦЭМ!$B$33:$B$776,H$83)+'СЕТ СН'!$H$9+СВЦЭМ!$D$10+'СЕТ СН'!$H$6-'СЕТ СН'!$H$19</f>
        <v>1131.1849619899999</v>
      </c>
      <c r="I103" s="36">
        <f>SUMIFS(СВЦЭМ!$C$33:$C$776,СВЦЭМ!$A$33:$A$776,$A103,СВЦЭМ!$B$33:$B$776,I$83)+'СЕТ СН'!$H$9+СВЦЭМ!$D$10+'СЕТ СН'!$H$6-'СЕТ СН'!$H$19</f>
        <v>1090.104096</v>
      </c>
      <c r="J103" s="36">
        <f>SUMIFS(СВЦЭМ!$C$33:$C$776,СВЦЭМ!$A$33:$A$776,$A103,СВЦЭМ!$B$33:$B$776,J$83)+'СЕТ СН'!$H$9+СВЦЭМ!$D$10+'СЕТ СН'!$H$6-'СЕТ СН'!$H$19</f>
        <v>1090.03485234</v>
      </c>
      <c r="K103" s="36">
        <f>SUMIFS(СВЦЭМ!$C$33:$C$776,СВЦЭМ!$A$33:$A$776,$A103,СВЦЭМ!$B$33:$B$776,K$83)+'СЕТ СН'!$H$9+СВЦЭМ!$D$10+'СЕТ СН'!$H$6-'СЕТ СН'!$H$19</f>
        <v>1078.35646496</v>
      </c>
      <c r="L103" s="36">
        <f>SUMIFS(СВЦЭМ!$C$33:$C$776,СВЦЭМ!$A$33:$A$776,$A103,СВЦЭМ!$B$33:$B$776,L$83)+'СЕТ СН'!$H$9+СВЦЭМ!$D$10+'СЕТ СН'!$H$6-'СЕТ СН'!$H$19</f>
        <v>1079.4694752700002</v>
      </c>
      <c r="M103" s="36">
        <f>SUMIFS(СВЦЭМ!$C$33:$C$776,СВЦЭМ!$A$33:$A$776,$A103,СВЦЭМ!$B$33:$B$776,M$83)+'СЕТ СН'!$H$9+СВЦЭМ!$D$10+'СЕТ СН'!$H$6-'СЕТ СН'!$H$19</f>
        <v>1082.0229970700002</v>
      </c>
      <c r="N103" s="36">
        <f>SUMIFS(СВЦЭМ!$C$33:$C$776,СВЦЭМ!$A$33:$A$776,$A103,СВЦЭМ!$B$33:$B$776,N$83)+'СЕТ СН'!$H$9+СВЦЭМ!$D$10+'СЕТ СН'!$H$6-'СЕТ СН'!$H$19</f>
        <v>1063.3831066299999</v>
      </c>
      <c r="O103" s="36">
        <f>SUMIFS(СВЦЭМ!$C$33:$C$776,СВЦЭМ!$A$33:$A$776,$A103,СВЦЭМ!$B$33:$B$776,O$83)+'СЕТ СН'!$H$9+СВЦЭМ!$D$10+'СЕТ СН'!$H$6-'СЕТ СН'!$H$19</f>
        <v>1065.79963972</v>
      </c>
      <c r="P103" s="36">
        <f>SUMIFS(СВЦЭМ!$C$33:$C$776,СВЦЭМ!$A$33:$A$776,$A103,СВЦЭМ!$B$33:$B$776,P$83)+'СЕТ СН'!$H$9+СВЦЭМ!$D$10+'СЕТ СН'!$H$6-'СЕТ СН'!$H$19</f>
        <v>1085.8379247</v>
      </c>
      <c r="Q103" s="36">
        <f>SUMIFS(СВЦЭМ!$C$33:$C$776,СВЦЭМ!$A$33:$A$776,$A103,СВЦЭМ!$B$33:$B$776,Q$83)+'СЕТ СН'!$H$9+СВЦЭМ!$D$10+'СЕТ СН'!$H$6-'СЕТ СН'!$H$19</f>
        <v>1117.0773210500001</v>
      </c>
      <c r="R103" s="36">
        <f>SUMIFS(СВЦЭМ!$C$33:$C$776,СВЦЭМ!$A$33:$A$776,$A103,СВЦЭМ!$B$33:$B$776,R$83)+'СЕТ СН'!$H$9+СВЦЭМ!$D$10+'СЕТ СН'!$H$6-'СЕТ СН'!$H$19</f>
        <v>1077.53747871</v>
      </c>
      <c r="S103" s="36">
        <f>SUMIFS(СВЦЭМ!$C$33:$C$776,СВЦЭМ!$A$33:$A$776,$A103,СВЦЭМ!$B$33:$B$776,S$83)+'СЕТ СН'!$H$9+СВЦЭМ!$D$10+'СЕТ СН'!$H$6-'СЕТ СН'!$H$19</f>
        <v>1041.7660570500002</v>
      </c>
      <c r="T103" s="36">
        <f>SUMIFS(СВЦЭМ!$C$33:$C$776,СВЦЭМ!$A$33:$A$776,$A103,СВЦЭМ!$B$33:$B$776,T$83)+'СЕТ СН'!$H$9+СВЦЭМ!$D$10+'СЕТ СН'!$H$6-'СЕТ СН'!$H$19</f>
        <v>1010.3822536700001</v>
      </c>
      <c r="U103" s="36">
        <f>SUMIFS(СВЦЭМ!$C$33:$C$776,СВЦЭМ!$A$33:$A$776,$A103,СВЦЭМ!$B$33:$B$776,U$83)+'СЕТ СН'!$H$9+СВЦЭМ!$D$10+'СЕТ СН'!$H$6-'СЕТ СН'!$H$19</f>
        <v>972.8071838300001</v>
      </c>
      <c r="V103" s="36">
        <f>SUMIFS(СВЦЭМ!$C$33:$C$776,СВЦЭМ!$A$33:$A$776,$A103,СВЦЭМ!$B$33:$B$776,V$83)+'СЕТ СН'!$H$9+СВЦЭМ!$D$10+'СЕТ СН'!$H$6-'СЕТ СН'!$H$19</f>
        <v>971.83719771000005</v>
      </c>
      <c r="W103" s="36">
        <f>SUMIFS(СВЦЭМ!$C$33:$C$776,СВЦЭМ!$A$33:$A$776,$A103,СВЦЭМ!$B$33:$B$776,W$83)+'СЕТ СН'!$H$9+СВЦЭМ!$D$10+'СЕТ СН'!$H$6-'СЕТ СН'!$H$19</f>
        <v>966.34202547000007</v>
      </c>
      <c r="X103" s="36">
        <f>SUMIFS(СВЦЭМ!$C$33:$C$776,СВЦЭМ!$A$33:$A$776,$A103,СВЦЭМ!$B$33:$B$776,X$83)+'СЕТ СН'!$H$9+СВЦЭМ!$D$10+'СЕТ СН'!$H$6-'СЕТ СН'!$H$19</f>
        <v>994.15311350000002</v>
      </c>
      <c r="Y103" s="36">
        <f>SUMIFS(СВЦЭМ!$C$33:$C$776,СВЦЭМ!$A$33:$A$776,$A103,СВЦЭМ!$B$33:$B$776,Y$83)+'СЕТ СН'!$H$9+СВЦЭМ!$D$10+'СЕТ СН'!$H$6-'СЕТ СН'!$H$19</f>
        <v>1044.85667085</v>
      </c>
    </row>
    <row r="104" spans="1:25" ht="15.75" x14ac:dyDescent="0.2">
      <c r="A104" s="35">
        <f t="shared" si="2"/>
        <v>43729</v>
      </c>
      <c r="B104" s="36">
        <f>SUMIFS(СВЦЭМ!$C$33:$C$776,СВЦЭМ!$A$33:$A$776,$A104,СВЦЭМ!$B$33:$B$776,B$83)+'СЕТ СН'!$H$9+СВЦЭМ!$D$10+'СЕТ СН'!$H$6-'СЕТ СН'!$H$19</f>
        <v>1107.9021605600001</v>
      </c>
      <c r="C104" s="36">
        <f>SUMIFS(СВЦЭМ!$C$33:$C$776,СВЦЭМ!$A$33:$A$776,$A104,СВЦЭМ!$B$33:$B$776,C$83)+'СЕТ СН'!$H$9+СВЦЭМ!$D$10+'СЕТ СН'!$H$6-'СЕТ СН'!$H$19</f>
        <v>1103.0067610400001</v>
      </c>
      <c r="D104" s="36">
        <f>SUMIFS(СВЦЭМ!$C$33:$C$776,СВЦЭМ!$A$33:$A$776,$A104,СВЦЭМ!$B$33:$B$776,D$83)+'СЕТ СН'!$H$9+СВЦЭМ!$D$10+'СЕТ СН'!$H$6-'СЕТ СН'!$H$19</f>
        <v>1102.70413362</v>
      </c>
      <c r="E104" s="36">
        <f>SUMIFS(СВЦЭМ!$C$33:$C$776,СВЦЭМ!$A$33:$A$776,$A104,СВЦЭМ!$B$33:$B$776,E$83)+'СЕТ СН'!$H$9+СВЦЭМ!$D$10+'СЕТ СН'!$H$6-'СЕТ СН'!$H$19</f>
        <v>1116.0145835100002</v>
      </c>
      <c r="F104" s="36">
        <f>SUMIFS(СВЦЭМ!$C$33:$C$776,СВЦЭМ!$A$33:$A$776,$A104,СВЦЭМ!$B$33:$B$776,F$83)+'СЕТ СН'!$H$9+СВЦЭМ!$D$10+'СЕТ СН'!$H$6-'СЕТ СН'!$H$19</f>
        <v>1125.1227456900001</v>
      </c>
      <c r="G104" s="36">
        <f>SUMIFS(СВЦЭМ!$C$33:$C$776,СВЦЭМ!$A$33:$A$776,$A104,СВЦЭМ!$B$33:$B$776,G$83)+'СЕТ СН'!$H$9+СВЦЭМ!$D$10+'СЕТ СН'!$H$6-'СЕТ СН'!$H$19</f>
        <v>1109.7330339700002</v>
      </c>
      <c r="H104" s="36">
        <f>SUMIFS(СВЦЭМ!$C$33:$C$776,СВЦЭМ!$A$33:$A$776,$A104,СВЦЭМ!$B$33:$B$776,H$83)+'СЕТ СН'!$H$9+СВЦЭМ!$D$10+'СЕТ СН'!$H$6-'СЕТ СН'!$H$19</f>
        <v>1083.4755935200001</v>
      </c>
      <c r="I104" s="36">
        <f>SUMIFS(СВЦЭМ!$C$33:$C$776,СВЦЭМ!$A$33:$A$776,$A104,СВЦЭМ!$B$33:$B$776,I$83)+'СЕТ СН'!$H$9+СВЦЭМ!$D$10+'СЕТ СН'!$H$6-'СЕТ СН'!$H$19</f>
        <v>1053.4379795300001</v>
      </c>
      <c r="J104" s="36">
        <f>SUMIFS(СВЦЭМ!$C$33:$C$776,СВЦЭМ!$A$33:$A$776,$A104,СВЦЭМ!$B$33:$B$776,J$83)+'СЕТ СН'!$H$9+СВЦЭМ!$D$10+'СЕТ СН'!$H$6-'СЕТ СН'!$H$19</f>
        <v>1062.5559444</v>
      </c>
      <c r="K104" s="36">
        <f>SUMIFS(СВЦЭМ!$C$33:$C$776,СВЦЭМ!$A$33:$A$776,$A104,СВЦЭМ!$B$33:$B$776,K$83)+'СЕТ СН'!$H$9+СВЦЭМ!$D$10+'СЕТ СН'!$H$6-'СЕТ СН'!$H$19</f>
        <v>1112.51471554</v>
      </c>
      <c r="L104" s="36">
        <f>SUMIFS(СВЦЭМ!$C$33:$C$776,СВЦЭМ!$A$33:$A$776,$A104,СВЦЭМ!$B$33:$B$776,L$83)+'СЕТ СН'!$H$9+СВЦЭМ!$D$10+'СЕТ СН'!$H$6-'СЕТ СН'!$H$19</f>
        <v>1122.1651131600001</v>
      </c>
      <c r="M104" s="36">
        <f>SUMIFS(СВЦЭМ!$C$33:$C$776,СВЦЭМ!$A$33:$A$776,$A104,СВЦЭМ!$B$33:$B$776,M$83)+'СЕТ СН'!$H$9+СВЦЭМ!$D$10+'СЕТ СН'!$H$6-'СЕТ СН'!$H$19</f>
        <v>1124.62645208</v>
      </c>
      <c r="N104" s="36">
        <f>SUMIFS(СВЦЭМ!$C$33:$C$776,СВЦЭМ!$A$33:$A$776,$A104,СВЦЭМ!$B$33:$B$776,N$83)+'СЕТ СН'!$H$9+СВЦЭМ!$D$10+'СЕТ СН'!$H$6-'СЕТ СН'!$H$19</f>
        <v>1114.5321159</v>
      </c>
      <c r="O104" s="36">
        <f>SUMIFS(СВЦЭМ!$C$33:$C$776,СВЦЭМ!$A$33:$A$776,$A104,СВЦЭМ!$B$33:$B$776,O$83)+'СЕТ СН'!$H$9+СВЦЭМ!$D$10+'СЕТ СН'!$H$6-'СЕТ СН'!$H$19</f>
        <v>1107.94874067</v>
      </c>
      <c r="P104" s="36">
        <f>SUMIFS(СВЦЭМ!$C$33:$C$776,СВЦЭМ!$A$33:$A$776,$A104,СВЦЭМ!$B$33:$B$776,P$83)+'СЕТ СН'!$H$9+СВЦЭМ!$D$10+'СЕТ СН'!$H$6-'СЕТ СН'!$H$19</f>
        <v>1109.4454480899999</v>
      </c>
      <c r="Q104" s="36">
        <f>SUMIFS(СВЦЭМ!$C$33:$C$776,СВЦЭМ!$A$33:$A$776,$A104,СВЦЭМ!$B$33:$B$776,Q$83)+'СЕТ СН'!$H$9+СВЦЭМ!$D$10+'СЕТ СН'!$H$6-'СЕТ СН'!$H$19</f>
        <v>1109.0644522100001</v>
      </c>
      <c r="R104" s="36">
        <f>SUMIFS(СВЦЭМ!$C$33:$C$776,СВЦЭМ!$A$33:$A$776,$A104,СВЦЭМ!$B$33:$B$776,R$83)+'СЕТ СН'!$H$9+СВЦЭМ!$D$10+'СЕТ СН'!$H$6-'СЕТ СН'!$H$19</f>
        <v>1119.7189090900001</v>
      </c>
      <c r="S104" s="36">
        <f>SUMIFS(СВЦЭМ!$C$33:$C$776,СВЦЭМ!$A$33:$A$776,$A104,СВЦЭМ!$B$33:$B$776,S$83)+'СЕТ СН'!$H$9+СВЦЭМ!$D$10+'СЕТ СН'!$H$6-'СЕТ СН'!$H$19</f>
        <v>1136.5605632199999</v>
      </c>
      <c r="T104" s="36">
        <f>SUMIFS(СВЦЭМ!$C$33:$C$776,СВЦЭМ!$A$33:$A$776,$A104,СВЦЭМ!$B$33:$B$776,T$83)+'СЕТ СН'!$H$9+СВЦЭМ!$D$10+'СЕТ СН'!$H$6-'СЕТ СН'!$H$19</f>
        <v>1154.5377617700001</v>
      </c>
      <c r="U104" s="36">
        <f>SUMIFS(СВЦЭМ!$C$33:$C$776,СВЦЭМ!$A$33:$A$776,$A104,СВЦЭМ!$B$33:$B$776,U$83)+'СЕТ СН'!$H$9+СВЦЭМ!$D$10+'СЕТ СН'!$H$6-'СЕТ СН'!$H$19</f>
        <v>1164.56546501</v>
      </c>
      <c r="V104" s="36">
        <f>SUMIFS(СВЦЭМ!$C$33:$C$776,СВЦЭМ!$A$33:$A$776,$A104,СВЦЭМ!$B$33:$B$776,V$83)+'СЕТ СН'!$H$9+СВЦЭМ!$D$10+'СЕТ СН'!$H$6-'СЕТ СН'!$H$19</f>
        <v>1169.97635012</v>
      </c>
      <c r="W104" s="36">
        <f>SUMIFS(СВЦЭМ!$C$33:$C$776,СВЦЭМ!$A$33:$A$776,$A104,СВЦЭМ!$B$33:$B$776,W$83)+'СЕТ СН'!$H$9+СВЦЭМ!$D$10+'СЕТ СН'!$H$6-'СЕТ СН'!$H$19</f>
        <v>1172.0956478600001</v>
      </c>
      <c r="X104" s="36">
        <f>SUMIFS(СВЦЭМ!$C$33:$C$776,СВЦЭМ!$A$33:$A$776,$A104,СВЦЭМ!$B$33:$B$776,X$83)+'СЕТ СН'!$H$9+СВЦЭМ!$D$10+'СЕТ СН'!$H$6-'СЕТ СН'!$H$19</f>
        <v>1131.93935448</v>
      </c>
      <c r="Y104" s="36">
        <f>SUMIFS(СВЦЭМ!$C$33:$C$776,СВЦЭМ!$A$33:$A$776,$A104,СВЦЭМ!$B$33:$B$776,Y$83)+'СЕТ СН'!$H$9+СВЦЭМ!$D$10+'СЕТ СН'!$H$6-'СЕТ СН'!$H$19</f>
        <v>1096.7007655100001</v>
      </c>
    </row>
    <row r="105" spans="1:25" ht="15.75" x14ac:dyDescent="0.2">
      <c r="A105" s="35">
        <f t="shared" si="2"/>
        <v>43730</v>
      </c>
      <c r="B105" s="36">
        <f>SUMIFS(СВЦЭМ!$C$33:$C$776,СВЦЭМ!$A$33:$A$776,$A105,СВЦЭМ!$B$33:$B$776,B$83)+'СЕТ СН'!$H$9+СВЦЭМ!$D$10+'СЕТ СН'!$H$6-'СЕТ СН'!$H$19</f>
        <v>1151.8107864000001</v>
      </c>
      <c r="C105" s="36">
        <f>SUMIFS(СВЦЭМ!$C$33:$C$776,СВЦЭМ!$A$33:$A$776,$A105,СВЦЭМ!$B$33:$B$776,C$83)+'СЕТ СН'!$H$9+СВЦЭМ!$D$10+'СЕТ СН'!$H$6-'СЕТ СН'!$H$19</f>
        <v>1183.93824485</v>
      </c>
      <c r="D105" s="36">
        <f>SUMIFS(СВЦЭМ!$C$33:$C$776,СВЦЭМ!$A$33:$A$776,$A105,СВЦЭМ!$B$33:$B$776,D$83)+'СЕТ СН'!$H$9+СВЦЭМ!$D$10+'СЕТ СН'!$H$6-'СЕТ СН'!$H$19</f>
        <v>1198.6653643200002</v>
      </c>
      <c r="E105" s="36">
        <f>SUMIFS(СВЦЭМ!$C$33:$C$776,СВЦЭМ!$A$33:$A$776,$A105,СВЦЭМ!$B$33:$B$776,E$83)+'СЕТ СН'!$H$9+СВЦЭМ!$D$10+'СЕТ СН'!$H$6-'СЕТ СН'!$H$19</f>
        <v>1201.0122640899999</v>
      </c>
      <c r="F105" s="36">
        <f>SUMIFS(СВЦЭМ!$C$33:$C$776,СВЦЭМ!$A$33:$A$776,$A105,СВЦЭМ!$B$33:$B$776,F$83)+'СЕТ СН'!$H$9+СВЦЭМ!$D$10+'СЕТ СН'!$H$6-'СЕТ СН'!$H$19</f>
        <v>1216.72041812</v>
      </c>
      <c r="G105" s="36">
        <f>SUMIFS(СВЦЭМ!$C$33:$C$776,СВЦЭМ!$A$33:$A$776,$A105,СВЦЭМ!$B$33:$B$776,G$83)+'СЕТ СН'!$H$9+СВЦЭМ!$D$10+'СЕТ СН'!$H$6-'СЕТ СН'!$H$19</f>
        <v>1220.71193816</v>
      </c>
      <c r="H105" s="36">
        <f>SUMIFS(СВЦЭМ!$C$33:$C$776,СВЦЭМ!$A$33:$A$776,$A105,СВЦЭМ!$B$33:$B$776,H$83)+'СЕТ СН'!$H$9+СВЦЭМ!$D$10+'СЕТ СН'!$H$6-'СЕТ СН'!$H$19</f>
        <v>1187.5901362200002</v>
      </c>
      <c r="I105" s="36">
        <f>SUMIFS(СВЦЭМ!$C$33:$C$776,СВЦЭМ!$A$33:$A$776,$A105,СВЦЭМ!$B$33:$B$776,I$83)+'СЕТ СН'!$H$9+СВЦЭМ!$D$10+'СЕТ СН'!$H$6-'СЕТ СН'!$H$19</f>
        <v>1164.76712281</v>
      </c>
      <c r="J105" s="36">
        <f>SUMIFS(СВЦЭМ!$C$33:$C$776,СВЦЭМ!$A$33:$A$776,$A105,СВЦЭМ!$B$33:$B$776,J$83)+'СЕТ СН'!$H$9+СВЦЭМ!$D$10+'СЕТ СН'!$H$6-'СЕТ СН'!$H$19</f>
        <v>1132.51939262</v>
      </c>
      <c r="K105" s="36">
        <f>SUMIFS(СВЦЭМ!$C$33:$C$776,СВЦЭМ!$A$33:$A$776,$A105,СВЦЭМ!$B$33:$B$776,K$83)+'СЕТ СН'!$H$9+СВЦЭМ!$D$10+'СЕТ СН'!$H$6-'СЕТ СН'!$H$19</f>
        <v>1110.60921607</v>
      </c>
      <c r="L105" s="36">
        <f>SUMIFS(СВЦЭМ!$C$33:$C$776,СВЦЭМ!$A$33:$A$776,$A105,СВЦЭМ!$B$33:$B$776,L$83)+'СЕТ СН'!$H$9+СВЦЭМ!$D$10+'СЕТ СН'!$H$6-'СЕТ СН'!$H$19</f>
        <v>1111.43238253</v>
      </c>
      <c r="M105" s="36">
        <f>SUMIFS(СВЦЭМ!$C$33:$C$776,СВЦЭМ!$A$33:$A$776,$A105,СВЦЭМ!$B$33:$B$776,M$83)+'СЕТ СН'!$H$9+СВЦЭМ!$D$10+'СЕТ СН'!$H$6-'СЕТ СН'!$H$19</f>
        <v>1106.35614141</v>
      </c>
      <c r="N105" s="36">
        <f>SUMIFS(СВЦЭМ!$C$33:$C$776,СВЦЭМ!$A$33:$A$776,$A105,СВЦЭМ!$B$33:$B$776,N$83)+'СЕТ СН'!$H$9+СВЦЭМ!$D$10+'СЕТ СН'!$H$6-'СЕТ СН'!$H$19</f>
        <v>1099.4244350399999</v>
      </c>
      <c r="O105" s="36">
        <f>SUMIFS(СВЦЭМ!$C$33:$C$776,СВЦЭМ!$A$33:$A$776,$A105,СВЦЭМ!$B$33:$B$776,O$83)+'СЕТ СН'!$H$9+СВЦЭМ!$D$10+'СЕТ СН'!$H$6-'СЕТ СН'!$H$19</f>
        <v>1093.0879005000002</v>
      </c>
      <c r="P105" s="36">
        <f>SUMIFS(СВЦЭМ!$C$33:$C$776,СВЦЭМ!$A$33:$A$776,$A105,СВЦЭМ!$B$33:$B$776,P$83)+'СЕТ СН'!$H$9+СВЦЭМ!$D$10+'СЕТ СН'!$H$6-'СЕТ СН'!$H$19</f>
        <v>1090.8627454100001</v>
      </c>
      <c r="Q105" s="36">
        <f>SUMIFS(СВЦЭМ!$C$33:$C$776,СВЦЭМ!$A$33:$A$776,$A105,СВЦЭМ!$B$33:$B$776,Q$83)+'СЕТ СН'!$H$9+СВЦЭМ!$D$10+'СЕТ СН'!$H$6-'СЕТ СН'!$H$19</f>
        <v>1084.9828290800001</v>
      </c>
      <c r="R105" s="36">
        <f>SUMIFS(СВЦЭМ!$C$33:$C$776,СВЦЭМ!$A$33:$A$776,$A105,СВЦЭМ!$B$33:$B$776,R$83)+'СЕТ СН'!$H$9+СВЦЭМ!$D$10+'СЕТ СН'!$H$6-'СЕТ СН'!$H$19</f>
        <v>1095.3150181400001</v>
      </c>
      <c r="S105" s="36">
        <f>SUMIFS(СВЦЭМ!$C$33:$C$776,СВЦЭМ!$A$33:$A$776,$A105,СВЦЭМ!$B$33:$B$776,S$83)+'СЕТ СН'!$H$9+СВЦЭМ!$D$10+'СЕТ СН'!$H$6-'СЕТ СН'!$H$19</f>
        <v>1118.9421107799999</v>
      </c>
      <c r="T105" s="36">
        <f>SUMIFS(СВЦЭМ!$C$33:$C$776,СВЦЭМ!$A$33:$A$776,$A105,СВЦЭМ!$B$33:$B$776,T$83)+'СЕТ СН'!$H$9+СВЦЭМ!$D$10+'СЕТ СН'!$H$6-'СЕТ СН'!$H$19</f>
        <v>1137.5204433500001</v>
      </c>
      <c r="U105" s="36">
        <f>SUMIFS(СВЦЭМ!$C$33:$C$776,СВЦЭМ!$A$33:$A$776,$A105,СВЦЭМ!$B$33:$B$776,U$83)+'СЕТ СН'!$H$9+СВЦЭМ!$D$10+'СЕТ СН'!$H$6-'СЕТ СН'!$H$19</f>
        <v>1172.3721200099999</v>
      </c>
      <c r="V105" s="36">
        <f>SUMIFS(СВЦЭМ!$C$33:$C$776,СВЦЭМ!$A$33:$A$776,$A105,СВЦЭМ!$B$33:$B$776,V$83)+'СЕТ СН'!$H$9+СВЦЭМ!$D$10+'СЕТ СН'!$H$6-'СЕТ СН'!$H$19</f>
        <v>1181.0960763500002</v>
      </c>
      <c r="W105" s="36">
        <f>SUMIFS(СВЦЭМ!$C$33:$C$776,СВЦЭМ!$A$33:$A$776,$A105,СВЦЭМ!$B$33:$B$776,W$83)+'СЕТ СН'!$H$9+СВЦЭМ!$D$10+'СЕТ СН'!$H$6-'СЕТ СН'!$H$19</f>
        <v>1184.4505141899999</v>
      </c>
      <c r="X105" s="36">
        <f>SUMIFS(СВЦЭМ!$C$33:$C$776,СВЦЭМ!$A$33:$A$776,$A105,СВЦЭМ!$B$33:$B$776,X$83)+'СЕТ СН'!$H$9+СВЦЭМ!$D$10+'СЕТ СН'!$H$6-'СЕТ СН'!$H$19</f>
        <v>1155.1349961800001</v>
      </c>
      <c r="Y105" s="36">
        <f>SUMIFS(СВЦЭМ!$C$33:$C$776,СВЦЭМ!$A$33:$A$776,$A105,СВЦЭМ!$B$33:$B$776,Y$83)+'СЕТ СН'!$H$9+СВЦЭМ!$D$10+'СЕТ СН'!$H$6-'СЕТ СН'!$H$19</f>
        <v>1124.6824134100002</v>
      </c>
    </row>
    <row r="106" spans="1:25" ht="15.75" x14ac:dyDescent="0.2">
      <c r="A106" s="35">
        <f t="shared" si="2"/>
        <v>43731</v>
      </c>
      <c r="B106" s="36">
        <f>SUMIFS(СВЦЭМ!$C$33:$C$776,СВЦЭМ!$A$33:$A$776,$A106,СВЦЭМ!$B$33:$B$776,B$83)+'СЕТ СН'!$H$9+СВЦЭМ!$D$10+'СЕТ СН'!$H$6-'СЕТ СН'!$H$19</f>
        <v>1189.1112292500002</v>
      </c>
      <c r="C106" s="36">
        <f>SUMIFS(СВЦЭМ!$C$33:$C$776,СВЦЭМ!$A$33:$A$776,$A106,СВЦЭМ!$B$33:$B$776,C$83)+'СЕТ СН'!$H$9+СВЦЭМ!$D$10+'СЕТ СН'!$H$6-'СЕТ СН'!$H$19</f>
        <v>1219.8485839099999</v>
      </c>
      <c r="D106" s="36">
        <f>SUMIFS(СВЦЭМ!$C$33:$C$776,СВЦЭМ!$A$33:$A$776,$A106,СВЦЭМ!$B$33:$B$776,D$83)+'СЕТ СН'!$H$9+СВЦЭМ!$D$10+'СЕТ СН'!$H$6-'СЕТ СН'!$H$19</f>
        <v>1251.6958363600002</v>
      </c>
      <c r="E106" s="36">
        <f>SUMIFS(СВЦЭМ!$C$33:$C$776,СВЦЭМ!$A$33:$A$776,$A106,СВЦЭМ!$B$33:$B$776,E$83)+'СЕТ СН'!$H$9+СВЦЭМ!$D$10+'СЕТ СН'!$H$6-'СЕТ СН'!$H$19</f>
        <v>1267.8789063700001</v>
      </c>
      <c r="F106" s="36">
        <f>SUMIFS(СВЦЭМ!$C$33:$C$776,СВЦЭМ!$A$33:$A$776,$A106,СВЦЭМ!$B$33:$B$776,F$83)+'СЕТ СН'!$H$9+СВЦЭМ!$D$10+'СЕТ СН'!$H$6-'СЕТ СН'!$H$19</f>
        <v>1273.8467651400001</v>
      </c>
      <c r="G106" s="36">
        <f>SUMIFS(СВЦЭМ!$C$33:$C$776,СВЦЭМ!$A$33:$A$776,$A106,СВЦЭМ!$B$33:$B$776,G$83)+'СЕТ СН'!$H$9+СВЦЭМ!$D$10+'СЕТ СН'!$H$6-'СЕТ СН'!$H$19</f>
        <v>1260.04072853</v>
      </c>
      <c r="H106" s="36">
        <f>SUMIFS(СВЦЭМ!$C$33:$C$776,СВЦЭМ!$A$33:$A$776,$A106,СВЦЭМ!$B$33:$B$776,H$83)+'СЕТ СН'!$H$9+СВЦЭМ!$D$10+'СЕТ СН'!$H$6-'СЕТ СН'!$H$19</f>
        <v>1210.1134412700001</v>
      </c>
      <c r="I106" s="36">
        <f>SUMIFS(СВЦЭМ!$C$33:$C$776,СВЦЭМ!$A$33:$A$776,$A106,СВЦЭМ!$B$33:$B$776,I$83)+'СЕТ СН'!$H$9+СВЦЭМ!$D$10+'СЕТ СН'!$H$6-'СЕТ СН'!$H$19</f>
        <v>1134.1648109</v>
      </c>
      <c r="J106" s="36">
        <f>SUMIFS(СВЦЭМ!$C$33:$C$776,СВЦЭМ!$A$33:$A$776,$A106,СВЦЭМ!$B$33:$B$776,J$83)+'СЕТ СН'!$H$9+СВЦЭМ!$D$10+'СЕТ СН'!$H$6-'СЕТ СН'!$H$19</f>
        <v>1117.2765863200002</v>
      </c>
      <c r="K106" s="36">
        <f>SUMIFS(СВЦЭМ!$C$33:$C$776,СВЦЭМ!$A$33:$A$776,$A106,СВЦЭМ!$B$33:$B$776,K$83)+'СЕТ СН'!$H$9+СВЦЭМ!$D$10+'СЕТ СН'!$H$6-'СЕТ СН'!$H$19</f>
        <v>1097.7419678800002</v>
      </c>
      <c r="L106" s="36">
        <f>SUMIFS(СВЦЭМ!$C$33:$C$776,СВЦЭМ!$A$33:$A$776,$A106,СВЦЭМ!$B$33:$B$776,L$83)+'СЕТ СН'!$H$9+СВЦЭМ!$D$10+'СЕТ СН'!$H$6-'СЕТ СН'!$H$19</f>
        <v>1089.18872792</v>
      </c>
      <c r="M106" s="36">
        <f>SUMIFS(СВЦЭМ!$C$33:$C$776,СВЦЭМ!$A$33:$A$776,$A106,СВЦЭМ!$B$33:$B$776,M$83)+'СЕТ СН'!$H$9+СВЦЭМ!$D$10+'СЕТ СН'!$H$6-'СЕТ СН'!$H$19</f>
        <v>1093.54416829</v>
      </c>
      <c r="N106" s="36">
        <f>SUMIFS(СВЦЭМ!$C$33:$C$776,СВЦЭМ!$A$33:$A$776,$A106,СВЦЭМ!$B$33:$B$776,N$83)+'СЕТ СН'!$H$9+СВЦЭМ!$D$10+'СЕТ СН'!$H$6-'СЕТ СН'!$H$19</f>
        <v>1097.05139177</v>
      </c>
      <c r="O106" s="36">
        <f>SUMIFS(СВЦЭМ!$C$33:$C$776,СВЦЭМ!$A$33:$A$776,$A106,СВЦЭМ!$B$33:$B$776,O$83)+'СЕТ СН'!$H$9+СВЦЭМ!$D$10+'СЕТ СН'!$H$6-'СЕТ СН'!$H$19</f>
        <v>1103.8764584400001</v>
      </c>
      <c r="P106" s="36">
        <f>SUMIFS(СВЦЭМ!$C$33:$C$776,СВЦЭМ!$A$33:$A$776,$A106,СВЦЭМ!$B$33:$B$776,P$83)+'СЕТ СН'!$H$9+СВЦЭМ!$D$10+'СЕТ СН'!$H$6-'СЕТ СН'!$H$19</f>
        <v>1106.0632486700001</v>
      </c>
      <c r="Q106" s="36">
        <f>SUMIFS(СВЦЭМ!$C$33:$C$776,СВЦЭМ!$A$33:$A$776,$A106,СВЦЭМ!$B$33:$B$776,Q$83)+'СЕТ СН'!$H$9+СВЦЭМ!$D$10+'СЕТ СН'!$H$6-'СЕТ СН'!$H$19</f>
        <v>1115.85474174</v>
      </c>
      <c r="R106" s="36">
        <f>SUMIFS(СВЦЭМ!$C$33:$C$776,СВЦЭМ!$A$33:$A$776,$A106,СВЦЭМ!$B$33:$B$776,R$83)+'СЕТ СН'!$H$9+СВЦЭМ!$D$10+'СЕТ СН'!$H$6-'СЕТ СН'!$H$19</f>
        <v>1072.9138468599999</v>
      </c>
      <c r="S106" s="36">
        <f>SUMIFS(СВЦЭМ!$C$33:$C$776,СВЦЭМ!$A$33:$A$776,$A106,СВЦЭМ!$B$33:$B$776,S$83)+'СЕТ СН'!$H$9+СВЦЭМ!$D$10+'СЕТ СН'!$H$6-'СЕТ СН'!$H$19</f>
        <v>1029.60820827</v>
      </c>
      <c r="T106" s="36">
        <f>SUMIFS(СВЦЭМ!$C$33:$C$776,СВЦЭМ!$A$33:$A$776,$A106,СВЦЭМ!$B$33:$B$776,T$83)+'СЕТ СН'!$H$9+СВЦЭМ!$D$10+'СЕТ СН'!$H$6-'СЕТ СН'!$H$19</f>
        <v>1040.7546188900001</v>
      </c>
      <c r="U106" s="36">
        <f>SUMIFS(СВЦЭМ!$C$33:$C$776,СВЦЭМ!$A$33:$A$776,$A106,СВЦЭМ!$B$33:$B$776,U$83)+'СЕТ СН'!$H$9+СВЦЭМ!$D$10+'СЕТ СН'!$H$6-'СЕТ СН'!$H$19</f>
        <v>1079.7611331000001</v>
      </c>
      <c r="V106" s="36">
        <f>SUMIFS(СВЦЭМ!$C$33:$C$776,СВЦЭМ!$A$33:$A$776,$A106,СВЦЭМ!$B$33:$B$776,V$83)+'СЕТ СН'!$H$9+СВЦЭМ!$D$10+'СЕТ СН'!$H$6-'СЕТ СН'!$H$19</f>
        <v>1085.6093259100001</v>
      </c>
      <c r="W106" s="36">
        <f>SUMIFS(СВЦЭМ!$C$33:$C$776,СВЦЭМ!$A$33:$A$776,$A106,СВЦЭМ!$B$33:$B$776,W$83)+'СЕТ СН'!$H$9+СВЦЭМ!$D$10+'СЕТ СН'!$H$6-'СЕТ СН'!$H$19</f>
        <v>1088.06644153</v>
      </c>
      <c r="X106" s="36">
        <f>SUMIFS(СВЦЭМ!$C$33:$C$776,СВЦЭМ!$A$33:$A$776,$A106,СВЦЭМ!$B$33:$B$776,X$83)+'СЕТ СН'!$H$9+СВЦЭМ!$D$10+'СЕТ СН'!$H$6-'СЕТ СН'!$H$19</f>
        <v>1054.98787367</v>
      </c>
      <c r="Y106" s="36">
        <f>SUMIFS(СВЦЭМ!$C$33:$C$776,СВЦЭМ!$A$33:$A$776,$A106,СВЦЭМ!$B$33:$B$776,Y$83)+'СЕТ СН'!$H$9+СВЦЭМ!$D$10+'СЕТ СН'!$H$6-'СЕТ СН'!$H$19</f>
        <v>1081.77693262</v>
      </c>
    </row>
    <row r="107" spans="1:25" ht="15.75" x14ac:dyDescent="0.2">
      <c r="A107" s="35">
        <f t="shared" si="2"/>
        <v>43732</v>
      </c>
      <c r="B107" s="36">
        <f>SUMIFS(СВЦЭМ!$C$33:$C$776,СВЦЭМ!$A$33:$A$776,$A107,СВЦЭМ!$B$33:$B$776,B$83)+'СЕТ СН'!$H$9+СВЦЭМ!$D$10+'СЕТ СН'!$H$6-'СЕТ СН'!$H$19</f>
        <v>1188.4707076200002</v>
      </c>
      <c r="C107" s="36">
        <f>SUMIFS(СВЦЭМ!$C$33:$C$776,СВЦЭМ!$A$33:$A$776,$A107,СВЦЭМ!$B$33:$B$776,C$83)+'СЕТ СН'!$H$9+СВЦЭМ!$D$10+'СЕТ СН'!$H$6-'СЕТ СН'!$H$19</f>
        <v>1216.35203482</v>
      </c>
      <c r="D107" s="36">
        <f>SUMIFS(СВЦЭМ!$C$33:$C$776,СВЦЭМ!$A$33:$A$776,$A107,СВЦЭМ!$B$33:$B$776,D$83)+'СЕТ СН'!$H$9+СВЦЭМ!$D$10+'СЕТ СН'!$H$6-'СЕТ СН'!$H$19</f>
        <v>1227.7866378000001</v>
      </c>
      <c r="E107" s="36">
        <f>SUMIFS(СВЦЭМ!$C$33:$C$776,СВЦЭМ!$A$33:$A$776,$A107,СВЦЭМ!$B$33:$B$776,E$83)+'СЕТ СН'!$H$9+СВЦЭМ!$D$10+'СЕТ СН'!$H$6-'СЕТ СН'!$H$19</f>
        <v>1234.1360749300002</v>
      </c>
      <c r="F107" s="36">
        <f>SUMIFS(СВЦЭМ!$C$33:$C$776,СВЦЭМ!$A$33:$A$776,$A107,СВЦЭМ!$B$33:$B$776,F$83)+'СЕТ СН'!$H$9+СВЦЭМ!$D$10+'СЕТ СН'!$H$6-'СЕТ СН'!$H$19</f>
        <v>1225.4500490800001</v>
      </c>
      <c r="G107" s="36">
        <f>SUMIFS(СВЦЭМ!$C$33:$C$776,СВЦЭМ!$A$33:$A$776,$A107,СВЦЭМ!$B$33:$B$776,G$83)+'СЕТ СН'!$H$9+СВЦЭМ!$D$10+'СЕТ СН'!$H$6-'СЕТ СН'!$H$19</f>
        <v>1214.90593064</v>
      </c>
      <c r="H107" s="36">
        <f>SUMIFS(СВЦЭМ!$C$33:$C$776,СВЦЭМ!$A$33:$A$776,$A107,СВЦЭМ!$B$33:$B$776,H$83)+'СЕТ СН'!$H$9+СВЦЭМ!$D$10+'СЕТ СН'!$H$6-'СЕТ СН'!$H$19</f>
        <v>1168.9063816500002</v>
      </c>
      <c r="I107" s="36">
        <f>SUMIFS(СВЦЭМ!$C$33:$C$776,СВЦЭМ!$A$33:$A$776,$A107,СВЦЭМ!$B$33:$B$776,I$83)+'СЕТ СН'!$H$9+СВЦЭМ!$D$10+'СЕТ СН'!$H$6-'СЕТ СН'!$H$19</f>
        <v>1121.23113169</v>
      </c>
      <c r="J107" s="36">
        <f>SUMIFS(СВЦЭМ!$C$33:$C$776,СВЦЭМ!$A$33:$A$776,$A107,СВЦЭМ!$B$33:$B$776,J$83)+'СЕТ СН'!$H$9+СВЦЭМ!$D$10+'СЕТ СН'!$H$6-'СЕТ СН'!$H$19</f>
        <v>1112.7022188999999</v>
      </c>
      <c r="K107" s="36">
        <f>SUMIFS(СВЦЭМ!$C$33:$C$776,СВЦЭМ!$A$33:$A$776,$A107,СВЦЭМ!$B$33:$B$776,K$83)+'СЕТ СН'!$H$9+СВЦЭМ!$D$10+'СЕТ СН'!$H$6-'СЕТ СН'!$H$19</f>
        <v>1117.6977312700001</v>
      </c>
      <c r="L107" s="36">
        <f>SUMIFS(СВЦЭМ!$C$33:$C$776,СВЦЭМ!$A$33:$A$776,$A107,СВЦЭМ!$B$33:$B$776,L$83)+'СЕТ СН'!$H$9+СВЦЭМ!$D$10+'СЕТ СН'!$H$6-'СЕТ СН'!$H$19</f>
        <v>1116.88012168</v>
      </c>
      <c r="M107" s="36">
        <f>SUMIFS(СВЦЭМ!$C$33:$C$776,СВЦЭМ!$A$33:$A$776,$A107,СВЦЭМ!$B$33:$B$776,M$83)+'СЕТ СН'!$H$9+СВЦЭМ!$D$10+'СЕТ СН'!$H$6-'СЕТ СН'!$H$19</f>
        <v>1112.5854917500001</v>
      </c>
      <c r="N107" s="36">
        <f>SUMIFS(СВЦЭМ!$C$33:$C$776,СВЦЭМ!$A$33:$A$776,$A107,СВЦЭМ!$B$33:$B$776,N$83)+'СЕТ СН'!$H$9+СВЦЭМ!$D$10+'СЕТ СН'!$H$6-'СЕТ СН'!$H$19</f>
        <v>1107.6626793800001</v>
      </c>
      <c r="O107" s="36">
        <f>SUMIFS(СВЦЭМ!$C$33:$C$776,СВЦЭМ!$A$33:$A$776,$A107,СВЦЭМ!$B$33:$B$776,O$83)+'СЕТ СН'!$H$9+СВЦЭМ!$D$10+'СЕТ СН'!$H$6-'СЕТ СН'!$H$19</f>
        <v>1110.64538573</v>
      </c>
      <c r="P107" s="36">
        <f>SUMIFS(СВЦЭМ!$C$33:$C$776,СВЦЭМ!$A$33:$A$776,$A107,СВЦЭМ!$B$33:$B$776,P$83)+'СЕТ СН'!$H$9+СВЦЭМ!$D$10+'СЕТ СН'!$H$6-'СЕТ СН'!$H$19</f>
        <v>1110.0889148599999</v>
      </c>
      <c r="Q107" s="36">
        <f>SUMIFS(СВЦЭМ!$C$33:$C$776,СВЦЭМ!$A$33:$A$776,$A107,СВЦЭМ!$B$33:$B$776,Q$83)+'СЕТ СН'!$H$9+СВЦЭМ!$D$10+'СЕТ СН'!$H$6-'СЕТ СН'!$H$19</f>
        <v>1109.8988450100001</v>
      </c>
      <c r="R107" s="36">
        <f>SUMIFS(СВЦЭМ!$C$33:$C$776,СВЦЭМ!$A$33:$A$776,$A107,СВЦЭМ!$B$33:$B$776,R$83)+'СЕТ СН'!$H$9+СВЦЭМ!$D$10+'СЕТ СН'!$H$6-'СЕТ СН'!$H$19</f>
        <v>1071.39274183</v>
      </c>
      <c r="S107" s="36">
        <f>SUMIFS(СВЦЭМ!$C$33:$C$776,СВЦЭМ!$A$33:$A$776,$A107,СВЦЭМ!$B$33:$B$776,S$83)+'СЕТ СН'!$H$9+СВЦЭМ!$D$10+'СЕТ СН'!$H$6-'СЕТ СН'!$H$19</f>
        <v>1030.8414669600002</v>
      </c>
      <c r="T107" s="36">
        <f>SUMIFS(СВЦЭМ!$C$33:$C$776,СВЦЭМ!$A$33:$A$776,$A107,СВЦЭМ!$B$33:$B$776,T$83)+'СЕТ СН'!$H$9+СВЦЭМ!$D$10+'СЕТ СН'!$H$6-'СЕТ СН'!$H$19</f>
        <v>1033.3850746000001</v>
      </c>
      <c r="U107" s="36">
        <f>SUMIFS(СВЦЭМ!$C$33:$C$776,СВЦЭМ!$A$33:$A$776,$A107,СВЦЭМ!$B$33:$B$776,U$83)+'СЕТ СН'!$H$9+СВЦЭМ!$D$10+'СЕТ СН'!$H$6-'СЕТ СН'!$H$19</f>
        <v>1063.29064283</v>
      </c>
      <c r="V107" s="36">
        <f>SUMIFS(СВЦЭМ!$C$33:$C$776,СВЦЭМ!$A$33:$A$776,$A107,СВЦЭМ!$B$33:$B$776,V$83)+'СЕТ СН'!$H$9+СВЦЭМ!$D$10+'СЕТ СН'!$H$6-'СЕТ СН'!$H$19</f>
        <v>1070.9178855</v>
      </c>
      <c r="W107" s="36">
        <f>SUMIFS(СВЦЭМ!$C$33:$C$776,СВЦЭМ!$A$33:$A$776,$A107,СВЦЭМ!$B$33:$B$776,W$83)+'СЕТ СН'!$H$9+СВЦЭМ!$D$10+'СЕТ СН'!$H$6-'СЕТ СН'!$H$19</f>
        <v>1059.5833278800001</v>
      </c>
      <c r="X107" s="36">
        <f>SUMIFS(СВЦЭМ!$C$33:$C$776,СВЦЭМ!$A$33:$A$776,$A107,СВЦЭМ!$B$33:$B$776,X$83)+'СЕТ СН'!$H$9+СВЦЭМ!$D$10+'СЕТ СН'!$H$6-'СЕТ СН'!$H$19</f>
        <v>1030.70376648</v>
      </c>
      <c r="Y107" s="36">
        <f>SUMIFS(СВЦЭМ!$C$33:$C$776,СВЦЭМ!$A$33:$A$776,$A107,СВЦЭМ!$B$33:$B$776,Y$83)+'СЕТ СН'!$H$9+СВЦЭМ!$D$10+'СЕТ СН'!$H$6-'СЕТ СН'!$H$19</f>
        <v>1073.7686642200001</v>
      </c>
    </row>
    <row r="108" spans="1:25" ht="15.75" x14ac:dyDescent="0.2">
      <c r="A108" s="35">
        <f t="shared" si="2"/>
        <v>43733</v>
      </c>
      <c r="B108" s="36">
        <f>SUMIFS(СВЦЭМ!$C$33:$C$776,СВЦЭМ!$A$33:$A$776,$A108,СВЦЭМ!$B$33:$B$776,B$83)+'СЕТ СН'!$H$9+СВЦЭМ!$D$10+'СЕТ СН'!$H$6-'СЕТ СН'!$H$19</f>
        <v>1131.0382414599999</v>
      </c>
      <c r="C108" s="36">
        <f>SUMIFS(СВЦЭМ!$C$33:$C$776,СВЦЭМ!$A$33:$A$776,$A108,СВЦЭМ!$B$33:$B$776,C$83)+'СЕТ СН'!$H$9+СВЦЭМ!$D$10+'СЕТ СН'!$H$6-'СЕТ СН'!$H$19</f>
        <v>1161.4750115900001</v>
      </c>
      <c r="D108" s="36">
        <f>SUMIFS(СВЦЭМ!$C$33:$C$776,СВЦЭМ!$A$33:$A$776,$A108,СВЦЭМ!$B$33:$B$776,D$83)+'СЕТ СН'!$H$9+СВЦЭМ!$D$10+'СЕТ СН'!$H$6-'СЕТ СН'!$H$19</f>
        <v>1177.6275195100002</v>
      </c>
      <c r="E108" s="36">
        <f>SUMIFS(СВЦЭМ!$C$33:$C$776,СВЦЭМ!$A$33:$A$776,$A108,СВЦЭМ!$B$33:$B$776,E$83)+'СЕТ СН'!$H$9+СВЦЭМ!$D$10+'СЕТ СН'!$H$6-'СЕТ СН'!$H$19</f>
        <v>1175.7836012</v>
      </c>
      <c r="F108" s="36">
        <f>SUMIFS(СВЦЭМ!$C$33:$C$776,СВЦЭМ!$A$33:$A$776,$A108,СВЦЭМ!$B$33:$B$776,F$83)+'СЕТ СН'!$H$9+СВЦЭМ!$D$10+'СЕТ СН'!$H$6-'СЕТ СН'!$H$19</f>
        <v>1176.1305854699999</v>
      </c>
      <c r="G108" s="36">
        <f>SUMIFS(СВЦЭМ!$C$33:$C$776,СВЦЭМ!$A$33:$A$776,$A108,СВЦЭМ!$B$33:$B$776,G$83)+'СЕТ СН'!$H$9+СВЦЭМ!$D$10+'СЕТ СН'!$H$6-'СЕТ СН'!$H$19</f>
        <v>1162.1500640500001</v>
      </c>
      <c r="H108" s="36">
        <f>SUMIFS(СВЦЭМ!$C$33:$C$776,СВЦЭМ!$A$33:$A$776,$A108,СВЦЭМ!$B$33:$B$776,H$83)+'СЕТ СН'!$H$9+СВЦЭМ!$D$10+'СЕТ СН'!$H$6-'СЕТ СН'!$H$19</f>
        <v>1115.6876883800001</v>
      </c>
      <c r="I108" s="36">
        <f>SUMIFS(СВЦЭМ!$C$33:$C$776,СВЦЭМ!$A$33:$A$776,$A108,СВЦЭМ!$B$33:$B$776,I$83)+'СЕТ СН'!$H$9+СВЦЭМ!$D$10+'СЕТ СН'!$H$6-'СЕТ СН'!$H$19</f>
        <v>1068.5493224300001</v>
      </c>
      <c r="J108" s="36">
        <f>SUMIFS(СВЦЭМ!$C$33:$C$776,СВЦЭМ!$A$33:$A$776,$A108,СВЦЭМ!$B$33:$B$776,J$83)+'СЕТ СН'!$H$9+СВЦЭМ!$D$10+'СЕТ СН'!$H$6-'СЕТ СН'!$H$19</f>
        <v>1041.44545253</v>
      </c>
      <c r="K108" s="36">
        <f>SUMIFS(СВЦЭМ!$C$33:$C$776,СВЦЭМ!$A$33:$A$776,$A108,СВЦЭМ!$B$33:$B$776,K$83)+'СЕТ СН'!$H$9+СВЦЭМ!$D$10+'СЕТ СН'!$H$6-'СЕТ СН'!$H$19</f>
        <v>1029.6063791800002</v>
      </c>
      <c r="L108" s="36">
        <f>SUMIFS(СВЦЭМ!$C$33:$C$776,СВЦЭМ!$A$33:$A$776,$A108,СВЦЭМ!$B$33:$B$776,L$83)+'СЕТ СН'!$H$9+СВЦЭМ!$D$10+'СЕТ СН'!$H$6-'СЕТ СН'!$H$19</f>
        <v>1033.0119134500001</v>
      </c>
      <c r="M108" s="36">
        <f>SUMIFS(СВЦЭМ!$C$33:$C$776,СВЦЭМ!$A$33:$A$776,$A108,СВЦЭМ!$B$33:$B$776,M$83)+'СЕТ СН'!$H$9+СВЦЭМ!$D$10+'СЕТ СН'!$H$6-'СЕТ СН'!$H$19</f>
        <v>1043.7476686</v>
      </c>
      <c r="N108" s="36">
        <f>SUMIFS(СВЦЭМ!$C$33:$C$776,СВЦЭМ!$A$33:$A$776,$A108,СВЦЭМ!$B$33:$B$776,N$83)+'СЕТ СН'!$H$9+СВЦЭМ!$D$10+'СЕТ СН'!$H$6-'СЕТ СН'!$H$19</f>
        <v>1052.2654099599999</v>
      </c>
      <c r="O108" s="36">
        <f>SUMIFS(СВЦЭМ!$C$33:$C$776,СВЦЭМ!$A$33:$A$776,$A108,СВЦЭМ!$B$33:$B$776,O$83)+'СЕТ СН'!$H$9+СВЦЭМ!$D$10+'СЕТ СН'!$H$6-'СЕТ СН'!$H$19</f>
        <v>1055.9793847200001</v>
      </c>
      <c r="P108" s="36">
        <f>SUMIFS(СВЦЭМ!$C$33:$C$776,СВЦЭМ!$A$33:$A$776,$A108,СВЦЭМ!$B$33:$B$776,P$83)+'СЕТ СН'!$H$9+СВЦЭМ!$D$10+'СЕТ СН'!$H$6-'СЕТ СН'!$H$19</f>
        <v>1066.0366863899999</v>
      </c>
      <c r="Q108" s="36">
        <f>SUMIFS(СВЦЭМ!$C$33:$C$776,СВЦЭМ!$A$33:$A$776,$A108,СВЦЭМ!$B$33:$B$776,Q$83)+'СЕТ СН'!$H$9+СВЦЭМ!$D$10+'СЕТ СН'!$H$6-'СЕТ СН'!$H$19</f>
        <v>1069.53188017</v>
      </c>
      <c r="R108" s="36">
        <f>SUMIFS(СВЦЭМ!$C$33:$C$776,СВЦЭМ!$A$33:$A$776,$A108,СВЦЭМ!$B$33:$B$776,R$83)+'СЕТ СН'!$H$9+СВЦЭМ!$D$10+'СЕТ СН'!$H$6-'СЕТ СН'!$H$19</f>
        <v>1079.9349693500001</v>
      </c>
      <c r="S108" s="36">
        <f>SUMIFS(СВЦЭМ!$C$33:$C$776,СВЦЭМ!$A$33:$A$776,$A108,СВЦЭМ!$B$33:$B$776,S$83)+'СЕТ СН'!$H$9+СВЦЭМ!$D$10+'СЕТ СН'!$H$6-'СЕТ СН'!$H$19</f>
        <v>1086.2493732400001</v>
      </c>
      <c r="T108" s="36">
        <f>SUMIFS(СВЦЭМ!$C$33:$C$776,СВЦЭМ!$A$33:$A$776,$A108,СВЦЭМ!$B$33:$B$776,T$83)+'СЕТ СН'!$H$9+СВЦЭМ!$D$10+'СЕТ СН'!$H$6-'СЕТ СН'!$H$19</f>
        <v>1084.5589658700001</v>
      </c>
      <c r="U108" s="36">
        <f>SUMIFS(СВЦЭМ!$C$33:$C$776,СВЦЭМ!$A$33:$A$776,$A108,СВЦЭМ!$B$33:$B$776,U$83)+'СЕТ СН'!$H$9+СВЦЭМ!$D$10+'СЕТ СН'!$H$6-'СЕТ СН'!$H$19</f>
        <v>1101.4327947900001</v>
      </c>
      <c r="V108" s="36">
        <f>SUMIFS(СВЦЭМ!$C$33:$C$776,СВЦЭМ!$A$33:$A$776,$A108,СВЦЭМ!$B$33:$B$776,V$83)+'СЕТ СН'!$H$9+СВЦЭМ!$D$10+'СЕТ СН'!$H$6-'СЕТ СН'!$H$19</f>
        <v>1106.9715391300001</v>
      </c>
      <c r="W108" s="36">
        <f>SUMIFS(СВЦЭМ!$C$33:$C$776,СВЦЭМ!$A$33:$A$776,$A108,СВЦЭМ!$B$33:$B$776,W$83)+'СЕТ СН'!$H$9+СВЦЭМ!$D$10+'СЕТ СН'!$H$6-'СЕТ СН'!$H$19</f>
        <v>1087.2407559600001</v>
      </c>
      <c r="X108" s="36">
        <f>SUMIFS(СВЦЭМ!$C$33:$C$776,СВЦЭМ!$A$33:$A$776,$A108,СВЦЭМ!$B$33:$B$776,X$83)+'СЕТ СН'!$H$9+СВЦЭМ!$D$10+'СЕТ СН'!$H$6-'СЕТ СН'!$H$19</f>
        <v>1068.14680056</v>
      </c>
      <c r="Y108" s="36">
        <f>SUMIFS(СВЦЭМ!$C$33:$C$776,СВЦЭМ!$A$33:$A$776,$A108,СВЦЭМ!$B$33:$B$776,Y$83)+'СЕТ СН'!$H$9+СВЦЭМ!$D$10+'СЕТ СН'!$H$6-'СЕТ СН'!$H$19</f>
        <v>1050.2788248500001</v>
      </c>
    </row>
    <row r="109" spans="1:25" ht="15.75" x14ac:dyDescent="0.2">
      <c r="A109" s="35">
        <f t="shared" si="2"/>
        <v>43734</v>
      </c>
      <c r="B109" s="36">
        <f>SUMIFS(СВЦЭМ!$C$33:$C$776,СВЦЭМ!$A$33:$A$776,$A109,СВЦЭМ!$B$33:$B$776,B$83)+'СЕТ СН'!$H$9+СВЦЭМ!$D$10+'СЕТ СН'!$H$6-'СЕТ СН'!$H$19</f>
        <v>1107.23474971</v>
      </c>
      <c r="C109" s="36">
        <f>SUMIFS(СВЦЭМ!$C$33:$C$776,СВЦЭМ!$A$33:$A$776,$A109,СВЦЭМ!$B$33:$B$776,C$83)+'СЕТ СН'!$H$9+СВЦЭМ!$D$10+'СЕТ СН'!$H$6-'СЕТ СН'!$H$19</f>
        <v>1152.6595275200002</v>
      </c>
      <c r="D109" s="36">
        <f>SUMIFS(СВЦЭМ!$C$33:$C$776,СВЦЭМ!$A$33:$A$776,$A109,СВЦЭМ!$B$33:$B$776,D$83)+'СЕТ СН'!$H$9+СВЦЭМ!$D$10+'СЕТ СН'!$H$6-'СЕТ СН'!$H$19</f>
        <v>1183.9708741700001</v>
      </c>
      <c r="E109" s="36">
        <f>SUMIFS(СВЦЭМ!$C$33:$C$776,СВЦЭМ!$A$33:$A$776,$A109,СВЦЭМ!$B$33:$B$776,E$83)+'СЕТ СН'!$H$9+СВЦЭМ!$D$10+'СЕТ СН'!$H$6-'СЕТ СН'!$H$19</f>
        <v>1194.1772394200002</v>
      </c>
      <c r="F109" s="36">
        <f>SUMIFS(СВЦЭМ!$C$33:$C$776,СВЦЭМ!$A$33:$A$776,$A109,СВЦЭМ!$B$33:$B$776,F$83)+'СЕТ СН'!$H$9+СВЦЭМ!$D$10+'СЕТ СН'!$H$6-'СЕТ СН'!$H$19</f>
        <v>1182.1363947100001</v>
      </c>
      <c r="G109" s="36">
        <f>SUMIFS(СВЦЭМ!$C$33:$C$776,СВЦЭМ!$A$33:$A$776,$A109,СВЦЭМ!$B$33:$B$776,G$83)+'СЕТ СН'!$H$9+СВЦЭМ!$D$10+'СЕТ СН'!$H$6-'СЕТ СН'!$H$19</f>
        <v>1171.1127439300001</v>
      </c>
      <c r="H109" s="36">
        <f>SUMIFS(СВЦЭМ!$C$33:$C$776,СВЦЭМ!$A$33:$A$776,$A109,СВЦЭМ!$B$33:$B$776,H$83)+'СЕТ СН'!$H$9+СВЦЭМ!$D$10+'СЕТ СН'!$H$6-'СЕТ СН'!$H$19</f>
        <v>1123.7504269599999</v>
      </c>
      <c r="I109" s="36">
        <f>SUMIFS(СВЦЭМ!$C$33:$C$776,СВЦЭМ!$A$33:$A$776,$A109,СВЦЭМ!$B$33:$B$776,I$83)+'СЕТ СН'!$H$9+СВЦЭМ!$D$10+'СЕТ СН'!$H$6-'СЕТ СН'!$H$19</f>
        <v>1093.1284281000001</v>
      </c>
      <c r="J109" s="36">
        <f>SUMIFS(СВЦЭМ!$C$33:$C$776,СВЦЭМ!$A$33:$A$776,$A109,СВЦЭМ!$B$33:$B$776,J$83)+'СЕТ СН'!$H$9+СВЦЭМ!$D$10+'СЕТ СН'!$H$6-'СЕТ СН'!$H$19</f>
        <v>1100.18966267</v>
      </c>
      <c r="K109" s="36">
        <f>SUMIFS(СВЦЭМ!$C$33:$C$776,СВЦЭМ!$A$33:$A$776,$A109,СВЦЭМ!$B$33:$B$776,K$83)+'СЕТ СН'!$H$9+СВЦЭМ!$D$10+'СЕТ СН'!$H$6-'СЕТ СН'!$H$19</f>
        <v>1099.1851575800001</v>
      </c>
      <c r="L109" s="36">
        <f>SUMIFS(СВЦЭМ!$C$33:$C$776,СВЦЭМ!$A$33:$A$776,$A109,СВЦЭМ!$B$33:$B$776,L$83)+'СЕТ СН'!$H$9+СВЦЭМ!$D$10+'СЕТ СН'!$H$6-'СЕТ СН'!$H$19</f>
        <v>1109.19284042</v>
      </c>
      <c r="M109" s="36">
        <f>SUMIFS(СВЦЭМ!$C$33:$C$776,СВЦЭМ!$A$33:$A$776,$A109,СВЦЭМ!$B$33:$B$776,M$83)+'СЕТ СН'!$H$9+СВЦЭМ!$D$10+'СЕТ СН'!$H$6-'СЕТ СН'!$H$19</f>
        <v>1099.9386763299999</v>
      </c>
      <c r="N109" s="36">
        <f>SUMIFS(СВЦЭМ!$C$33:$C$776,СВЦЭМ!$A$33:$A$776,$A109,СВЦЭМ!$B$33:$B$776,N$83)+'СЕТ СН'!$H$9+СВЦЭМ!$D$10+'СЕТ СН'!$H$6-'СЕТ СН'!$H$19</f>
        <v>1093.68759899</v>
      </c>
      <c r="O109" s="36">
        <f>SUMIFS(СВЦЭМ!$C$33:$C$776,СВЦЭМ!$A$33:$A$776,$A109,СВЦЭМ!$B$33:$B$776,O$83)+'СЕТ СН'!$H$9+СВЦЭМ!$D$10+'СЕТ СН'!$H$6-'СЕТ СН'!$H$19</f>
        <v>1085.80464011</v>
      </c>
      <c r="P109" s="36">
        <f>SUMIFS(СВЦЭМ!$C$33:$C$776,СВЦЭМ!$A$33:$A$776,$A109,СВЦЭМ!$B$33:$B$776,P$83)+'СЕТ СН'!$H$9+СВЦЭМ!$D$10+'СЕТ СН'!$H$6-'СЕТ СН'!$H$19</f>
        <v>1092.8232442000001</v>
      </c>
      <c r="Q109" s="36">
        <f>SUMIFS(СВЦЭМ!$C$33:$C$776,СВЦЭМ!$A$33:$A$776,$A109,СВЦЭМ!$B$33:$B$776,Q$83)+'СЕТ СН'!$H$9+СВЦЭМ!$D$10+'СЕТ СН'!$H$6-'СЕТ СН'!$H$19</f>
        <v>1091.8081602500001</v>
      </c>
      <c r="R109" s="36">
        <f>SUMIFS(СВЦЭМ!$C$33:$C$776,СВЦЭМ!$A$33:$A$776,$A109,СВЦЭМ!$B$33:$B$776,R$83)+'СЕТ СН'!$H$9+СВЦЭМ!$D$10+'СЕТ СН'!$H$6-'СЕТ СН'!$H$19</f>
        <v>1079.6056665199999</v>
      </c>
      <c r="S109" s="36">
        <f>SUMIFS(СВЦЭМ!$C$33:$C$776,СВЦЭМ!$A$33:$A$776,$A109,СВЦЭМ!$B$33:$B$776,S$83)+'СЕТ СН'!$H$9+СВЦЭМ!$D$10+'СЕТ СН'!$H$6-'СЕТ СН'!$H$19</f>
        <v>1022.15963478</v>
      </c>
      <c r="T109" s="36">
        <f>SUMIFS(СВЦЭМ!$C$33:$C$776,СВЦЭМ!$A$33:$A$776,$A109,СВЦЭМ!$B$33:$B$776,T$83)+'СЕТ СН'!$H$9+СВЦЭМ!$D$10+'СЕТ СН'!$H$6-'СЕТ СН'!$H$19</f>
        <v>1020.81427893</v>
      </c>
      <c r="U109" s="36">
        <f>SUMIFS(СВЦЭМ!$C$33:$C$776,СВЦЭМ!$A$33:$A$776,$A109,СВЦЭМ!$B$33:$B$776,U$83)+'СЕТ СН'!$H$9+СВЦЭМ!$D$10+'СЕТ СН'!$H$6-'СЕТ СН'!$H$19</f>
        <v>1048.06874341</v>
      </c>
      <c r="V109" s="36">
        <f>SUMIFS(СВЦЭМ!$C$33:$C$776,СВЦЭМ!$A$33:$A$776,$A109,СВЦЭМ!$B$33:$B$776,V$83)+'СЕТ СН'!$H$9+СВЦЭМ!$D$10+'СЕТ СН'!$H$6-'СЕТ СН'!$H$19</f>
        <v>1068.6309918699999</v>
      </c>
      <c r="W109" s="36">
        <f>SUMIFS(СВЦЭМ!$C$33:$C$776,СВЦЭМ!$A$33:$A$776,$A109,СВЦЭМ!$B$33:$B$776,W$83)+'СЕТ СН'!$H$9+СВЦЭМ!$D$10+'СЕТ СН'!$H$6-'СЕТ СН'!$H$19</f>
        <v>1058.7082992600001</v>
      </c>
      <c r="X109" s="36">
        <f>SUMIFS(СВЦЭМ!$C$33:$C$776,СВЦЭМ!$A$33:$A$776,$A109,СВЦЭМ!$B$33:$B$776,X$83)+'СЕТ СН'!$H$9+СВЦЭМ!$D$10+'СЕТ СН'!$H$6-'СЕТ СН'!$H$19</f>
        <v>1021.33995181</v>
      </c>
      <c r="Y109" s="36">
        <f>SUMIFS(СВЦЭМ!$C$33:$C$776,СВЦЭМ!$A$33:$A$776,$A109,СВЦЭМ!$B$33:$B$776,Y$83)+'СЕТ СН'!$H$9+СВЦЭМ!$D$10+'СЕТ СН'!$H$6-'СЕТ СН'!$H$19</f>
        <v>1048.0246810900001</v>
      </c>
    </row>
    <row r="110" spans="1:25" ht="15.75" x14ac:dyDescent="0.2">
      <c r="A110" s="35">
        <f t="shared" si="2"/>
        <v>43735</v>
      </c>
      <c r="B110" s="36">
        <f>SUMIFS(СВЦЭМ!$C$33:$C$776,СВЦЭМ!$A$33:$A$776,$A110,СВЦЭМ!$B$33:$B$776,B$83)+'СЕТ СН'!$H$9+СВЦЭМ!$D$10+'СЕТ СН'!$H$6-'СЕТ СН'!$H$19</f>
        <v>1141.2550782400001</v>
      </c>
      <c r="C110" s="36">
        <f>SUMIFS(СВЦЭМ!$C$33:$C$776,СВЦЭМ!$A$33:$A$776,$A110,СВЦЭМ!$B$33:$B$776,C$83)+'СЕТ СН'!$H$9+СВЦЭМ!$D$10+'СЕТ СН'!$H$6-'СЕТ СН'!$H$19</f>
        <v>1175.1375458699999</v>
      </c>
      <c r="D110" s="36">
        <f>SUMIFS(СВЦЭМ!$C$33:$C$776,СВЦЭМ!$A$33:$A$776,$A110,СВЦЭМ!$B$33:$B$776,D$83)+'СЕТ СН'!$H$9+СВЦЭМ!$D$10+'СЕТ СН'!$H$6-'СЕТ СН'!$H$19</f>
        <v>1200.25155184</v>
      </c>
      <c r="E110" s="36">
        <f>SUMIFS(СВЦЭМ!$C$33:$C$776,СВЦЭМ!$A$33:$A$776,$A110,СВЦЭМ!$B$33:$B$776,E$83)+'СЕТ СН'!$H$9+СВЦЭМ!$D$10+'СЕТ СН'!$H$6-'СЕТ СН'!$H$19</f>
        <v>1208.2720722700001</v>
      </c>
      <c r="F110" s="36">
        <f>SUMIFS(СВЦЭМ!$C$33:$C$776,СВЦЭМ!$A$33:$A$776,$A110,СВЦЭМ!$B$33:$B$776,F$83)+'СЕТ СН'!$H$9+СВЦЭМ!$D$10+'СЕТ СН'!$H$6-'СЕТ СН'!$H$19</f>
        <v>1218.3105085699999</v>
      </c>
      <c r="G110" s="36">
        <f>SUMIFS(СВЦЭМ!$C$33:$C$776,СВЦЭМ!$A$33:$A$776,$A110,СВЦЭМ!$B$33:$B$776,G$83)+'СЕТ СН'!$H$9+СВЦЭМ!$D$10+'СЕТ СН'!$H$6-'СЕТ СН'!$H$19</f>
        <v>1193.2125184400002</v>
      </c>
      <c r="H110" s="36">
        <f>SUMIFS(СВЦЭМ!$C$33:$C$776,СВЦЭМ!$A$33:$A$776,$A110,СВЦЭМ!$B$33:$B$776,H$83)+'СЕТ СН'!$H$9+СВЦЭМ!$D$10+'СЕТ СН'!$H$6-'СЕТ СН'!$H$19</f>
        <v>1149.5036085900001</v>
      </c>
      <c r="I110" s="36">
        <f>SUMIFS(СВЦЭМ!$C$33:$C$776,СВЦЭМ!$A$33:$A$776,$A110,СВЦЭМ!$B$33:$B$776,I$83)+'СЕТ СН'!$H$9+СВЦЭМ!$D$10+'СЕТ СН'!$H$6-'СЕТ СН'!$H$19</f>
        <v>1093.3307808200002</v>
      </c>
      <c r="J110" s="36">
        <f>SUMIFS(СВЦЭМ!$C$33:$C$776,СВЦЭМ!$A$33:$A$776,$A110,СВЦЭМ!$B$33:$B$776,J$83)+'СЕТ СН'!$H$9+СВЦЭМ!$D$10+'СЕТ СН'!$H$6-'СЕТ СН'!$H$19</f>
        <v>1118.4681455499999</v>
      </c>
      <c r="K110" s="36">
        <f>SUMIFS(СВЦЭМ!$C$33:$C$776,СВЦЭМ!$A$33:$A$776,$A110,СВЦЭМ!$B$33:$B$776,K$83)+'СЕТ СН'!$H$9+СВЦЭМ!$D$10+'СЕТ СН'!$H$6-'СЕТ СН'!$H$19</f>
        <v>1128.2301639100001</v>
      </c>
      <c r="L110" s="36">
        <f>SUMIFS(СВЦЭМ!$C$33:$C$776,СВЦЭМ!$A$33:$A$776,$A110,СВЦЭМ!$B$33:$B$776,L$83)+'СЕТ СН'!$H$9+СВЦЭМ!$D$10+'СЕТ СН'!$H$6-'СЕТ СН'!$H$19</f>
        <v>1124.1479075100001</v>
      </c>
      <c r="M110" s="36">
        <f>SUMIFS(СВЦЭМ!$C$33:$C$776,СВЦЭМ!$A$33:$A$776,$A110,СВЦЭМ!$B$33:$B$776,M$83)+'СЕТ СН'!$H$9+СВЦЭМ!$D$10+'СЕТ СН'!$H$6-'СЕТ СН'!$H$19</f>
        <v>1120.5625678400002</v>
      </c>
      <c r="N110" s="36">
        <f>SUMIFS(СВЦЭМ!$C$33:$C$776,СВЦЭМ!$A$33:$A$776,$A110,СВЦЭМ!$B$33:$B$776,N$83)+'СЕТ СН'!$H$9+СВЦЭМ!$D$10+'СЕТ СН'!$H$6-'СЕТ СН'!$H$19</f>
        <v>1106.69209789</v>
      </c>
      <c r="O110" s="36">
        <f>SUMIFS(СВЦЭМ!$C$33:$C$776,СВЦЭМ!$A$33:$A$776,$A110,СВЦЭМ!$B$33:$B$776,O$83)+'СЕТ СН'!$H$9+СВЦЭМ!$D$10+'СЕТ СН'!$H$6-'СЕТ СН'!$H$19</f>
        <v>1104.3211515500002</v>
      </c>
      <c r="P110" s="36">
        <f>SUMIFS(СВЦЭМ!$C$33:$C$776,СВЦЭМ!$A$33:$A$776,$A110,СВЦЭМ!$B$33:$B$776,P$83)+'СЕТ СН'!$H$9+СВЦЭМ!$D$10+'СЕТ СН'!$H$6-'СЕТ СН'!$H$19</f>
        <v>1097.5399909900002</v>
      </c>
      <c r="Q110" s="36">
        <f>SUMIFS(СВЦЭМ!$C$33:$C$776,СВЦЭМ!$A$33:$A$776,$A110,СВЦЭМ!$B$33:$B$776,Q$83)+'СЕТ СН'!$H$9+СВЦЭМ!$D$10+'СЕТ СН'!$H$6-'СЕТ СН'!$H$19</f>
        <v>1100.51433619</v>
      </c>
      <c r="R110" s="36">
        <f>SUMIFS(СВЦЭМ!$C$33:$C$776,СВЦЭМ!$A$33:$A$776,$A110,СВЦЭМ!$B$33:$B$776,R$83)+'СЕТ СН'!$H$9+СВЦЭМ!$D$10+'СЕТ СН'!$H$6-'СЕТ СН'!$H$19</f>
        <v>1114.2976305100001</v>
      </c>
      <c r="S110" s="36">
        <f>SUMIFS(СВЦЭМ!$C$33:$C$776,СВЦЭМ!$A$33:$A$776,$A110,СВЦЭМ!$B$33:$B$776,S$83)+'СЕТ СН'!$H$9+СВЦЭМ!$D$10+'СЕТ СН'!$H$6-'СЕТ СН'!$H$19</f>
        <v>1117.75715519</v>
      </c>
      <c r="T110" s="36">
        <f>SUMIFS(СВЦЭМ!$C$33:$C$776,СВЦЭМ!$A$33:$A$776,$A110,СВЦЭМ!$B$33:$B$776,T$83)+'СЕТ СН'!$H$9+СВЦЭМ!$D$10+'СЕТ СН'!$H$6-'СЕТ СН'!$H$19</f>
        <v>1131.6068617300002</v>
      </c>
      <c r="U110" s="36">
        <f>SUMIFS(СВЦЭМ!$C$33:$C$776,СВЦЭМ!$A$33:$A$776,$A110,СВЦЭМ!$B$33:$B$776,U$83)+'СЕТ СН'!$H$9+СВЦЭМ!$D$10+'СЕТ СН'!$H$6-'СЕТ СН'!$H$19</f>
        <v>1104.50479896</v>
      </c>
      <c r="V110" s="36">
        <f>SUMIFS(СВЦЭМ!$C$33:$C$776,СВЦЭМ!$A$33:$A$776,$A110,СВЦЭМ!$B$33:$B$776,V$83)+'СЕТ СН'!$H$9+СВЦЭМ!$D$10+'СЕТ СН'!$H$6-'СЕТ СН'!$H$19</f>
        <v>1064.8962057399999</v>
      </c>
      <c r="W110" s="36">
        <f>SUMIFS(СВЦЭМ!$C$33:$C$776,СВЦЭМ!$A$33:$A$776,$A110,СВЦЭМ!$B$33:$B$776,W$83)+'СЕТ СН'!$H$9+СВЦЭМ!$D$10+'СЕТ СН'!$H$6-'СЕТ СН'!$H$19</f>
        <v>1050.6842978899999</v>
      </c>
      <c r="X110" s="36">
        <f>SUMIFS(СВЦЭМ!$C$33:$C$776,СВЦЭМ!$A$33:$A$776,$A110,СВЦЭМ!$B$33:$B$776,X$83)+'СЕТ СН'!$H$9+СВЦЭМ!$D$10+'СЕТ СН'!$H$6-'СЕТ СН'!$H$19</f>
        <v>1019.49244921</v>
      </c>
      <c r="Y110" s="36">
        <f>SUMIFS(СВЦЭМ!$C$33:$C$776,СВЦЭМ!$A$33:$A$776,$A110,СВЦЭМ!$B$33:$B$776,Y$83)+'СЕТ СН'!$H$9+СВЦЭМ!$D$10+'СЕТ СН'!$H$6-'СЕТ СН'!$H$19</f>
        <v>1030.21308466</v>
      </c>
    </row>
    <row r="111" spans="1:25" ht="15.75" x14ac:dyDescent="0.2">
      <c r="A111" s="35">
        <f t="shared" si="2"/>
        <v>43736</v>
      </c>
      <c r="B111" s="36">
        <f>SUMIFS(СВЦЭМ!$C$33:$C$776,СВЦЭМ!$A$33:$A$776,$A111,СВЦЭМ!$B$33:$B$776,B$83)+'СЕТ СН'!$H$9+СВЦЭМ!$D$10+'СЕТ СН'!$H$6-'СЕТ СН'!$H$19</f>
        <v>1160.62495018</v>
      </c>
      <c r="C111" s="36">
        <f>SUMIFS(СВЦЭМ!$C$33:$C$776,СВЦЭМ!$A$33:$A$776,$A111,СВЦЭМ!$B$33:$B$776,C$83)+'СЕТ СН'!$H$9+СВЦЭМ!$D$10+'СЕТ СН'!$H$6-'СЕТ СН'!$H$19</f>
        <v>1181.9793058600001</v>
      </c>
      <c r="D111" s="36">
        <f>SUMIFS(СВЦЭМ!$C$33:$C$776,СВЦЭМ!$A$33:$A$776,$A111,СВЦЭМ!$B$33:$B$776,D$83)+'СЕТ СН'!$H$9+СВЦЭМ!$D$10+'СЕТ СН'!$H$6-'СЕТ СН'!$H$19</f>
        <v>1199.90684104</v>
      </c>
      <c r="E111" s="36">
        <f>SUMIFS(СВЦЭМ!$C$33:$C$776,СВЦЭМ!$A$33:$A$776,$A111,СВЦЭМ!$B$33:$B$776,E$83)+'СЕТ СН'!$H$9+СВЦЭМ!$D$10+'СЕТ СН'!$H$6-'СЕТ СН'!$H$19</f>
        <v>1202.7593819000001</v>
      </c>
      <c r="F111" s="36">
        <f>SUMIFS(СВЦЭМ!$C$33:$C$776,СВЦЭМ!$A$33:$A$776,$A111,СВЦЭМ!$B$33:$B$776,F$83)+'СЕТ СН'!$H$9+СВЦЭМ!$D$10+'СЕТ СН'!$H$6-'СЕТ СН'!$H$19</f>
        <v>1196.3852591700002</v>
      </c>
      <c r="G111" s="36">
        <f>SUMIFS(СВЦЭМ!$C$33:$C$776,СВЦЭМ!$A$33:$A$776,$A111,СВЦЭМ!$B$33:$B$776,G$83)+'СЕТ СН'!$H$9+СВЦЭМ!$D$10+'СЕТ СН'!$H$6-'СЕТ СН'!$H$19</f>
        <v>1194.1945662400001</v>
      </c>
      <c r="H111" s="36">
        <f>SUMIFS(СВЦЭМ!$C$33:$C$776,СВЦЭМ!$A$33:$A$776,$A111,СВЦЭМ!$B$33:$B$776,H$83)+'СЕТ СН'!$H$9+СВЦЭМ!$D$10+'СЕТ СН'!$H$6-'СЕТ СН'!$H$19</f>
        <v>1174.19184111</v>
      </c>
      <c r="I111" s="36">
        <f>SUMIFS(СВЦЭМ!$C$33:$C$776,СВЦЭМ!$A$33:$A$776,$A111,СВЦЭМ!$B$33:$B$776,I$83)+'СЕТ СН'!$H$9+СВЦЭМ!$D$10+'СЕТ СН'!$H$6-'СЕТ СН'!$H$19</f>
        <v>1142.4448135900002</v>
      </c>
      <c r="J111" s="36">
        <f>SUMIFS(СВЦЭМ!$C$33:$C$776,СВЦЭМ!$A$33:$A$776,$A111,СВЦЭМ!$B$33:$B$776,J$83)+'СЕТ СН'!$H$9+СВЦЭМ!$D$10+'СЕТ СН'!$H$6-'СЕТ СН'!$H$19</f>
        <v>1090.23200228</v>
      </c>
      <c r="K111" s="36">
        <f>SUMIFS(СВЦЭМ!$C$33:$C$776,СВЦЭМ!$A$33:$A$776,$A111,СВЦЭМ!$B$33:$B$776,K$83)+'СЕТ СН'!$H$9+СВЦЭМ!$D$10+'СЕТ СН'!$H$6-'СЕТ СН'!$H$19</f>
        <v>1100.2874731699999</v>
      </c>
      <c r="L111" s="36">
        <f>SUMIFS(СВЦЭМ!$C$33:$C$776,СВЦЭМ!$A$33:$A$776,$A111,СВЦЭМ!$B$33:$B$776,L$83)+'СЕТ СН'!$H$9+СВЦЭМ!$D$10+'СЕТ СН'!$H$6-'СЕТ СН'!$H$19</f>
        <v>1103.44999639</v>
      </c>
      <c r="M111" s="36">
        <f>SUMIFS(СВЦЭМ!$C$33:$C$776,СВЦЭМ!$A$33:$A$776,$A111,СВЦЭМ!$B$33:$B$776,M$83)+'СЕТ СН'!$H$9+СВЦЭМ!$D$10+'СЕТ СН'!$H$6-'СЕТ СН'!$H$19</f>
        <v>1082.7506812500001</v>
      </c>
      <c r="N111" s="36">
        <f>SUMIFS(СВЦЭМ!$C$33:$C$776,СВЦЭМ!$A$33:$A$776,$A111,СВЦЭМ!$B$33:$B$776,N$83)+'СЕТ СН'!$H$9+СВЦЭМ!$D$10+'СЕТ СН'!$H$6-'СЕТ СН'!$H$19</f>
        <v>1073.57292504</v>
      </c>
      <c r="O111" s="36">
        <f>SUMIFS(СВЦЭМ!$C$33:$C$776,СВЦЭМ!$A$33:$A$776,$A111,СВЦЭМ!$B$33:$B$776,O$83)+'СЕТ СН'!$H$9+СВЦЭМ!$D$10+'СЕТ СН'!$H$6-'СЕТ СН'!$H$19</f>
        <v>1074.6020599799999</v>
      </c>
      <c r="P111" s="36">
        <f>SUMIFS(СВЦЭМ!$C$33:$C$776,СВЦЭМ!$A$33:$A$776,$A111,СВЦЭМ!$B$33:$B$776,P$83)+'СЕТ СН'!$H$9+СВЦЭМ!$D$10+'СЕТ СН'!$H$6-'СЕТ СН'!$H$19</f>
        <v>1079.0770247300002</v>
      </c>
      <c r="Q111" s="36">
        <f>SUMIFS(СВЦЭМ!$C$33:$C$776,СВЦЭМ!$A$33:$A$776,$A111,СВЦЭМ!$B$33:$B$776,Q$83)+'СЕТ СН'!$H$9+СВЦЭМ!$D$10+'СЕТ СН'!$H$6-'СЕТ СН'!$H$19</f>
        <v>1081.3352204800001</v>
      </c>
      <c r="R111" s="36">
        <f>SUMIFS(СВЦЭМ!$C$33:$C$776,СВЦЭМ!$A$33:$A$776,$A111,СВЦЭМ!$B$33:$B$776,R$83)+'СЕТ СН'!$H$9+СВЦЭМ!$D$10+'СЕТ СН'!$H$6-'СЕТ СН'!$H$19</f>
        <v>1035.64943348</v>
      </c>
      <c r="S111" s="36">
        <f>SUMIFS(СВЦЭМ!$C$33:$C$776,СВЦЭМ!$A$33:$A$776,$A111,СВЦЭМ!$B$33:$B$776,S$83)+'СЕТ СН'!$H$9+СВЦЭМ!$D$10+'СЕТ СН'!$H$6-'СЕТ СН'!$H$19</f>
        <v>1004.54254542</v>
      </c>
      <c r="T111" s="36">
        <f>SUMIFS(СВЦЭМ!$C$33:$C$776,СВЦЭМ!$A$33:$A$776,$A111,СВЦЭМ!$B$33:$B$776,T$83)+'СЕТ СН'!$H$9+СВЦЭМ!$D$10+'СЕТ СН'!$H$6-'СЕТ СН'!$H$19</f>
        <v>1013.6259812000001</v>
      </c>
      <c r="U111" s="36">
        <f>SUMIFS(СВЦЭМ!$C$33:$C$776,СВЦЭМ!$A$33:$A$776,$A111,СВЦЭМ!$B$33:$B$776,U$83)+'СЕТ СН'!$H$9+СВЦЭМ!$D$10+'СЕТ СН'!$H$6-'СЕТ СН'!$H$19</f>
        <v>1044.28992281</v>
      </c>
      <c r="V111" s="36">
        <f>SUMIFS(СВЦЭМ!$C$33:$C$776,СВЦЭМ!$A$33:$A$776,$A111,СВЦЭМ!$B$33:$B$776,V$83)+'СЕТ СН'!$H$9+СВЦЭМ!$D$10+'СЕТ СН'!$H$6-'СЕТ СН'!$H$19</f>
        <v>1059.6089223399999</v>
      </c>
      <c r="W111" s="36">
        <f>SUMIFS(СВЦЭМ!$C$33:$C$776,СВЦЭМ!$A$33:$A$776,$A111,СВЦЭМ!$B$33:$B$776,W$83)+'СЕТ СН'!$H$9+СВЦЭМ!$D$10+'СЕТ СН'!$H$6-'СЕТ СН'!$H$19</f>
        <v>1048.2251450900001</v>
      </c>
      <c r="X111" s="36">
        <f>SUMIFS(СВЦЭМ!$C$33:$C$776,СВЦЭМ!$A$33:$A$776,$A111,СВЦЭМ!$B$33:$B$776,X$83)+'СЕТ СН'!$H$9+СВЦЭМ!$D$10+'СЕТ СН'!$H$6-'СЕТ СН'!$H$19</f>
        <v>1025.64324304</v>
      </c>
      <c r="Y111" s="36">
        <f>SUMIFS(СВЦЭМ!$C$33:$C$776,СВЦЭМ!$A$33:$A$776,$A111,СВЦЭМ!$B$33:$B$776,Y$83)+'СЕТ СН'!$H$9+СВЦЭМ!$D$10+'СЕТ СН'!$H$6-'СЕТ СН'!$H$19</f>
        <v>1073.17417604</v>
      </c>
    </row>
    <row r="112" spans="1:25" ht="15.75" x14ac:dyDescent="0.2">
      <c r="A112" s="35">
        <f t="shared" si="2"/>
        <v>43737</v>
      </c>
      <c r="B112" s="36">
        <f>SUMIFS(СВЦЭМ!$C$33:$C$776,СВЦЭМ!$A$33:$A$776,$A112,СВЦЭМ!$B$33:$B$776,B$83)+'СЕТ СН'!$H$9+СВЦЭМ!$D$10+'СЕТ СН'!$H$6-'СЕТ СН'!$H$19</f>
        <v>1143.9377411700002</v>
      </c>
      <c r="C112" s="36">
        <f>SUMIFS(СВЦЭМ!$C$33:$C$776,СВЦЭМ!$A$33:$A$776,$A112,СВЦЭМ!$B$33:$B$776,C$83)+'СЕТ СН'!$H$9+СВЦЭМ!$D$10+'СЕТ СН'!$H$6-'СЕТ СН'!$H$19</f>
        <v>1163.0115107400002</v>
      </c>
      <c r="D112" s="36">
        <f>SUMIFS(СВЦЭМ!$C$33:$C$776,СВЦЭМ!$A$33:$A$776,$A112,СВЦЭМ!$B$33:$B$776,D$83)+'СЕТ СН'!$H$9+СВЦЭМ!$D$10+'СЕТ СН'!$H$6-'СЕТ СН'!$H$19</f>
        <v>1175.9788942099999</v>
      </c>
      <c r="E112" s="36">
        <f>SUMIFS(СВЦЭМ!$C$33:$C$776,СВЦЭМ!$A$33:$A$776,$A112,СВЦЭМ!$B$33:$B$776,E$83)+'СЕТ СН'!$H$9+СВЦЭМ!$D$10+'СЕТ СН'!$H$6-'СЕТ СН'!$H$19</f>
        <v>1186.76015112</v>
      </c>
      <c r="F112" s="36">
        <f>SUMIFS(СВЦЭМ!$C$33:$C$776,СВЦЭМ!$A$33:$A$776,$A112,СВЦЭМ!$B$33:$B$776,F$83)+'СЕТ СН'!$H$9+СВЦЭМ!$D$10+'СЕТ СН'!$H$6-'СЕТ СН'!$H$19</f>
        <v>1192.0488147800002</v>
      </c>
      <c r="G112" s="36">
        <f>SUMIFS(СВЦЭМ!$C$33:$C$776,СВЦЭМ!$A$33:$A$776,$A112,СВЦЭМ!$B$33:$B$776,G$83)+'СЕТ СН'!$H$9+СВЦЭМ!$D$10+'СЕТ СН'!$H$6-'СЕТ СН'!$H$19</f>
        <v>1183.7668370700001</v>
      </c>
      <c r="H112" s="36">
        <f>SUMIFS(СВЦЭМ!$C$33:$C$776,СВЦЭМ!$A$33:$A$776,$A112,СВЦЭМ!$B$33:$B$776,H$83)+'СЕТ СН'!$H$9+СВЦЭМ!$D$10+'СЕТ СН'!$H$6-'СЕТ СН'!$H$19</f>
        <v>1160.7215855700001</v>
      </c>
      <c r="I112" s="36">
        <f>SUMIFS(СВЦЭМ!$C$33:$C$776,СВЦЭМ!$A$33:$A$776,$A112,СВЦЭМ!$B$33:$B$776,I$83)+'СЕТ СН'!$H$9+СВЦЭМ!$D$10+'СЕТ СН'!$H$6-'СЕТ СН'!$H$19</f>
        <v>1148.33332971</v>
      </c>
      <c r="J112" s="36">
        <f>SUMIFS(СВЦЭМ!$C$33:$C$776,СВЦЭМ!$A$33:$A$776,$A112,СВЦЭМ!$B$33:$B$776,J$83)+'СЕТ СН'!$H$9+СВЦЭМ!$D$10+'СЕТ СН'!$H$6-'СЕТ СН'!$H$19</f>
        <v>1113.9172066599999</v>
      </c>
      <c r="K112" s="36">
        <f>SUMIFS(СВЦЭМ!$C$33:$C$776,СВЦЭМ!$A$33:$A$776,$A112,СВЦЭМ!$B$33:$B$776,K$83)+'СЕТ СН'!$H$9+СВЦЭМ!$D$10+'СЕТ СН'!$H$6-'СЕТ СН'!$H$19</f>
        <v>1090.55046702</v>
      </c>
      <c r="L112" s="36">
        <f>SUMIFS(СВЦЭМ!$C$33:$C$776,СВЦЭМ!$A$33:$A$776,$A112,СВЦЭМ!$B$33:$B$776,L$83)+'СЕТ СН'!$H$9+СВЦЭМ!$D$10+'СЕТ СН'!$H$6-'СЕТ СН'!$H$19</f>
        <v>1097.2753317800002</v>
      </c>
      <c r="M112" s="36">
        <f>SUMIFS(СВЦЭМ!$C$33:$C$776,СВЦЭМ!$A$33:$A$776,$A112,СВЦЭМ!$B$33:$B$776,M$83)+'СЕТ СН'!$H$9+СВЦЭМ!$D$10+'СЕТ СН'!$H$6-'СЕТ СН'!$H$19</f>
        <v>1081.7283879500001</v>
      </c>
      <c r="N112" s="36">
        <f>SUMIFS(СВЦЭМ!$C$33:$C$776,СВЦЭМ!$A$33:$A$776,$A112,СВЦЭМ!$B$33:$B$776,N$83)+'СЕТ СН'!$H$9+СВЦЭМ!$D$10+'СЕТ СН'!$H$6-'СЕТ СН'!$H$19</f>
        <v>1079.6211712100001</v>
      </c>
      <c r="O112" s="36">
        <f>SUMIFS(СВЦЭМ!$C$33:$C$776,СВЦЭМ!$A$33:$A$776,$A112,СВЦЭМ!$B$33:$B$776,O$83)+'СЕТ СН'!$H$9+СВЦЭМ!$D$10+'СЕТ СН'!$H$6-'СЕТ СН'!$H$19</f>
        <v>1082.84292415</v>
      </c>
      <c r="P112" s="36">
        <f>SUMIFS(СВЦЭМ!$C$33:$C$776,СВЦЭМ!$A$33:$A$776,$A112,СВЦЭМ!$B$33:$B$776,P$83)+'СЕТ СН'!$H$9+СВЦЭМ!$D$10+'СЕТ СН'!$H$6-'СЕТ СН'!$H$19</f>
        <v>1093.9284359500002</v>
      </c>
      <c r="Q112" s="36">
        <f>SUMIFS(СВЦЭМ!$C$33:$C$776,СВЦЭМ!$A$33:$A$776,$A112,СВЦЭМ!$B$33:$B$776,Q$83)+'СЕТ СН'!$H$9+СВЦЭМ!$D$10+'СЕТ СН'!$H$6-'СЕТ СН'!$H$19</f>
        <v>1100.83635959</v>
      </c>
      <c r="R112" s="36">
        <f>SUMIFS(СВЦЭМ!$C$33:$C$776,СВЦЭМ!$A$33:$A$776,$A112,СВЦЭМ!$B$33:$B$776,R$83)+'СЕТ СН'!$H$9+СВЦЭМ!$D$10+'СЕТ СН'!$H$6-'СЕТ СН'!$H$19</f>
        <v>1057.50061972</v>
      </c>
      <c r="S112" s="36">
        <f>SUMIFS(СВЦЭМ!$C$33:$C$776,СВЦЭМ!$A$33:$A$776,$A112,СВЦЭМ!$B$33:$B$776,S$83)+'СЕТ СН'!$H$9+СВЦЭМ!$D$10+'СЕТ СН'!$H$6-'СЕТ СН'!$H$19</f>
        <v>1020.3614399600001</v>
      </c>
      <c r="T112" s="36">
        <f>SUMIFS(СВЦЭМ!$C$33:$C$776,СВЦЭМ!$A$33:$A$776,$A112,СВЦЭМ!$B$33:$B$776,T$83)+'СЕТ СН'!$H$9+СВЦЭМ!$D$10+'СЕТ СН'!$H$6-'СЕТ СН'!$H$19</f>
        <v>1038.08793741</v>
      </c>
      <c r="U112" s="36">
        <f>SUMIFS(СВЦЭМ!$C$33:$C$776,СВЦЭМ!$A$33:$A$776,$A112,СВЦЭМ!$B$33:$B$776,U$83)+'СЕТ СН'!$H$9+СВЦЭМ!$D$10+'СЕТ СН'!$H$6-'СЕТ СН'!$H$19</f>
        <v>1072.5030564000001</v>
      </c>
      <c r="V112" s="36">
        <f>SUMIFS(СВЦЭМ!$C$33:$C$776,СВЦЭМ!$A$33:$A$776,$A112,СВЦЭМ!$B$33:$B$776,V$83)+'СЕТ СН'!$H$9+СВЦЭМ!$D$10+'СЕТ СН'!$H$6-'СЕТ СН'!$H$19</f>
        <v>1084.4610801900001</v>
      </c>
      <c r="W112" s="36">
        <f>SUMIFS(СВЦЭМ!$C$33:$C$776,СВЦЭМ!$A$33:$A$776,$A112,СВЦЭМ!$B$33:$B$776,W$83)+'СЕТ СН'!$H$9+СВЦЭМ!$D$10+'СЕТ СН'!$H$6-'СЕТ СН'!$H$19</f>
        <v>1075.9847479</v>
      </c>
      <c r="X112" s="36">
        <f>SUMIFS(СВЦЭМ!$C$33:$C$776,СВЦЭМ!$A$33:$A$776,$A112,СВЦЭМ!$B$33:$B$776,X$83)+'СЕТ СН'!$H$9+СВЦЭМ!$D$10+'СЕТ СН'!$H$6-'СЕТ СН'!$H$19</f>
        <v>1039.1062629600001</v>
      </c>
      <c r="Y112" s="36">
        <f>SUMIFS(СВЦЭМ!$C$33:$C$776,СВЦЭМ!$A$33:$A$776,$A112,СВЦЭМ!$B$33:$B$776,Y$83)+'СЕТ СН'!$H$9+СВЦЭМ!$D$10+'СЕТ СН'!$H$6-'СЕТ СН'!$H$19</f>
        <v>1033.3565049399999</v>
      </c>
    </row>
    <row r="113" spans="1:27" ht="15.75" x14ac:dyDescent="0.2">
      <c r="A113" s="35">
        <f t="shared" si="2"/>
        <v>43738</v>
      </c>
      <c r="B113" s="36">
        <f>SUMIFS(СВЦЭМ!$C$33:$C$776,СВЦЭМ!$A$33:$A$776,$A113,СВЦЭМ!$B$33:$B$776,B$83)+'СЕТ СН'!$H$9+СВЦЭМ!$D$10+'СЕТ СН'!$H$6-'СЕТ СН'!$H$19</f>
        <v>1089.4869332799999</v>
      </c>
      <c r="C113" s="36">
        <f>SUMIFS(СВЦЭМ!$C$33:$C$776,СВЦЭМ!$A$33:$A$776,$A113,СВЦЭМ!$B$33:$B$776,C$83)+'СЕТ СН'!$H$9+СВЦЭМ!$D$10+'СЕТ СН'!$H$6-'СЕТ СН'!$H$19</f>
        <v>1124.7459562500001</v>
      </c>
      <c r="D113" s="36">
        <f>SUMIFS(СВЦЭМ!$C$33:$C$776,СВЦЭМ!$A$33:$A$776,$A113,СВЦЭМ!$B$33:$B$776,D$83)+'СЕТ СН'!$H$9+СВЦЭМ!$D$10+'СЕТ СН'!$H$6-'СЕТ СН'!$H$19</f>
        <v>1140.9918710100001</v>
      </c>
      <c r="E113" s="36">
        <f>SUMIFS(СВЦЭМ!$C$33:$C$776,СВЦЭМ!$A$33:$A$776,$A113,СВЦЭМ!$B$33:$B$776,E$83)+'СЕТ СН'!$H$9+СВЦЭМ!$D$10+'СЕТ СН'!$H$6-'СЕТ СН'!$H$19</f>
        <v>1155.67535879</v>
      </c>
      <c r="F113" s="36">
        <f>SUMIFS(СВЦЭМ!$C$33:$C$776,СВЦЭМ!$A$33:$A$776,$A113,СВЦЭМ!$B$33:$B$776,F$83)+'СЕТ СН'!$H$9+СВЦЭМ!$D$10+'СЕТ СН'!$H$6-'СЕТ СН'!$H$19</f>
        <v>1148.4223861800001</v>
      </c>
      <c r="G113" s="36">
        <f>SUMIFS(СВЦЭМ!$C$33:$C$776,СВЦЭМ!$A$33:$A$776,$A113,СВЦЭМ!$B$33:$B$776,G$83)+'СЕТ СН'!$H$9+СВЦЭМ!$D$10+'СЕТ СН'!$H$6-'СЕТ СН'!$H$19</f>
        <v>1132.3362998100001</v>
      </c>
      <c r="H113" s="36">
        <f>SUMIFS(СВЦЭМ!$C$33:$C$776,СВЦЭМ!$A$33:$A$776,$A113,СВЦЭМ!$B$33:$B$776,H$83)+'СЕТ СН'!$H$9+СВЦЭМ!$D$10+'СЕТ СН'!$H$6-'СЕТ СН'!$H$19</f>
        <v>1075.7638061299999</v>
      </c>
      <c r="I113" s="36">
        <f>SUMIFS(СВЦЭМ!$C$33:$C$776,СВЦЭМ!$A$33:$A$776,$A113,СВЦЭМ!$B$33:$B$776,I$83)+'СЕТ СН'!$H$9+СВЦЭМ!$D$10+'СЕТ СН'!$H$6-'СЕТ СН'!$H$19</f>
        <v>1062.26019741</v>
      </c>
      <c r="J113" s="36">
        <f>SUMIFS(СВЦЭМ!$C$33:$C$776,СВЦЭМ!$A$33:$A$776,$A113,СВЦЭМ!$B$33:$B$776,J$83)+'СЕТ СН'!$H$9+СВЦЭМ!$D$10+'СЕТ СН'!$H$6-'СЕТ СН'!$H$19</f>
        <v>1079.07950278</v>
      </c>
      <c r="K113" s="36">
        <f>SUMIFS(СВЦЭМ!$C$33:$C$776,СВЦЭМ!$A$33:$A$776,$A113,СВЦЭМ!$B$33:$B$776,K$83)+'СЕТ СН'!$H$9+СВЦЭМ!$D$10+'СЕТ СН'!$H$6-'СЕТ СН'!$H$19</f>
        <v>1083.4210851</v>
      </c>
      <c r="L113" s="36">
        <f>SUMIFS(СВЦЭМ!$C$33:$C$776,СВЦЭМ!$A$33:$A$776,$A113,СВЦЭМ!$B$33:$B$776,L$83)+'СЕТ СН'!$H$9+СВЦЭМ!$D$10+'СЕТ СН'!$H$6-'СЕТ СН'!$H$19</f>
        <v>1077.69541684</v>
      </c>
      <c r="M113" s="36">
        <f>SUMIFS(СВЦЭМ!$C$33:$C$776,СВЦЭМ!$A$33:$A$776,$A113,СВЦЭМ!$B$33:$B$776,M$83)+'СЕТ СН'!$H$9+СВЦЭМ!$D$10+'СЕТ СН'!$H$6-'СЕТ СН'!$H$19</f>
        <v>1050.80668375</v>
      </c>
      <c r="N113" s="36">
        <f>SUMIFS(СВЦЭМ!$C$33:$C$776,СВЦЭМ!$A$33:$A$776,$A113,СВЦЭМ!$B$33:$B$776,N$83)+'СЕТ СН'!$H$9+СВЦЭМ!$D$10+'СЕТ СН'!$H$6-'СЕТ СН'!$H$19</f>
        <v>1038.9887852500001</v>
      </c>
      <c r="O113" s="36">
        <f>SUMIFS(СВЦЭМ!$C$33:$C$776,СВЦЭМ!$A$33:$A$776,$A113,СВЦЭМ!$B$33:$B$776,O$83)+'СЕТ СН'!$H$9+СВЦЭМ!$D$10+'СЕТ СН'!$H$6-'СЕТ СН'!$H$19</f>
        <v>1020.7715252300001</v>
      </c>
      <c r="P113" s="36">
        <f>SUMIFS(СВЦЭМ!$C$33:$C$776,СВЦЭМ!$A$33:$A$776,$A113,СВЦЭМ!$B$33:$B$776,P$83)+'СЕТ СН'!$H$9+СВЦЭМ!$D$10+'СЕТ СН'!$H$6-'СЕТ СН'!$H$19</f>
        <v>1028.12772124</v>
      </c>
      <c r="Q113" s="36">
        <f>SUMIFS(СВЦЭМ!$C$33:$C$776,СВЦЭМ!$A$33:$A$776,$A113,СВЦЭМ!$B$33:$B$776,Q$83)+'СЕТ СН'!$H$9+СВЦЭМ!$D$10+'СЕТ СН'!$H$6-'СЕТ СН'!$H$19</f>
        <v>1034.2405255000001</v>
      </c>
      <c r="R113" s="36">
        <f>SUMIFS(СВЦЭМ!$C$33:$C$776,СВЦЭМ!$A$33:$A$776,$A113,СВЦЭМ!$B$33:$B$776,R$83)+'СЕТ СН'!$H$9+СВЦЭМ!$D$10+'СЕТ СН'!$H$6-'СЕТ СН'!$H$19</f>
        <v>998.90043738000008</v>
      </c>
      <c r="S113" s="36">
        <f>SUMIFS(СВЦЭМ!$C$33:$C$776,СВЦЭМ!$A$33:$A$776,$A113,СВЦЭМ!$B$33:$B$776,S$83)+'СЕТ СН'!$H$9+СВЦЭМ!$D$10+'СЕТ СН'!$H$6-'СЕТ СН'!$H$19</f>
        <v>1005.14968132</v>
      </c>
      <c r="T113" s="36">
        <f>SUMIFS(СВЦЭМ!$C$33:$C$776,СВЦЭМ!$A$33:$A$776,$A113,СВЦЭМ!$B$33:$B$776,T$83)+'СЕТ СН'!$H$9+СВЦЭМ!$D$10+'СЕТ СН'!$H$6-'СЕТ СН'!$H$19</f>
        <v>1017.1374056100001</v>
      </c>
      <c r="U113" s="36">
        <f>SUMIFS(СВЦЭМ!$C$33:$C$776,СВЦЭМ!$A$33:$A$776,$A113,СВЦЭМ!$B$33:$B$776,U$83)+'СЕТ СН'!$H$9+СВЦЭМ!$D$10+'СЕТ СН'!$H$6-'СЕТ СН'!$H$19</f>
        <v>1044.3202419600002</v>
      </c>
      <c r="V113" s="36">
        <f>SUMIFS(СВЦЭМ!$C$33:$C$776,СВЦЭМ!$A$33:$A$776,$A113,СВЦЭМ!$B$33:$B$776,V$83)+'СЕТ СН'!$H$9+СВЦЭМ!$D$10+'СЕТ СН'!$H$6-'СЕТ СН'!$H$19</f>
        <v>1052.50756748</v>
      </c>
      <c r="W113" s="36">
        <f>SUMIFS(СВЦЭМ!$C$33:$C$776,СВЦЭМ!$A$33:$A$776,$A113,СВЦЭМ!$B$33:$B$776,W$83)+'СЕТ СН'!$H$9+СВЦЭМ!$D$10+'СЕТ СН'!$H$6-'СЕТ СН'!$H$19</f>
        <v>1044.4630627900001</v>
      </c>
      <c r="X113" s="36">
        <f>SUMIFS(СВЦЭМ!$C$33:$C$776,СВЦЭМ!$A$33:$A$776,$A113,СВЦЭМ!$B$33:$B$776,X$83)+'СЕТ СН'!$H$9+СВЦЭМ!$D$10+'СЕТ СН'!$H$6-'СЕТ СН'!$H$19</f>
        <v>1014.09384264</v>
      </c>
      <c r="Y113" s="36">
        <f>SUMIFS(СВЦЭМ!$C$33:$C$776,СВЦЭМ!$A$33:$A$776,$A113,СВЦЭМ!$B$33:$B$776,Y$83)+'СЕТ СН'!$H$9+СВЦЭМ!$D$10+'СЕТ СН'!$H$6-'СЕТ СН'!$H$19</f>
        <v>992.45807366000008</v>
      </c>
      <c r="AA113" s="37"/>
    </row>
    <row r="114" spans="1:27" ht="15.75" hidden="1" x14ac:dyDescent="0.2">
      <c r="A114" s="35">
        <f t="shared" si="2"/>
        <v>43739</v>
      </c>
      <c r="B114" s="36">
        <f>SUMIFS(СВЦЭМ!$C$33:$C$776,СВЦЭМ!$A$33:$A$776,$A114,СВЦЭМ!$B$33:$B$776,B$83)+'СЕТ СН'!$H$9+СВЦЭМ!$D$10+'СЕТ СН'!$H$6-'СЕТ СН'!$H$19</f>
        <v>450.52746390999999</v>
      </c>
      <c r="C114" s="36">
        <f>SUMIFS(СВЦЭМ!$C$33:$C$776,СВЦЭМ!$A$33:$A$776,$A114,СВЦЭМ!$B$33:$B$776,C$83)+'СЕТ СН'!$H$9+СВЦЭМ!$D$10+'СЕТ СН'!$H$6-'СЕТ СН'!$H$19</f>
        <v>450.52746390999999</v>
      </c>
      <c r="D114" s="36">
        <f>SUMIFS(СВЦЭМ!$C$33:$C$776,СВЦЭМ!$A$33:$A$776,$A114,СВЦЭМ!$B$33:$B$776,D$83)+'СЕТ СН'!$H$9+СВЦЭМ!$D$10+'СЕТ СН'!$H$6-'СЕТ СН'!$H$19</f>
        <v>450.52746390999999</v>
      </c>
      <c r="E114" s="36">
        <f>SUMIFS(СВЦЭМ!$C$33:$C$776,СВЦЭМ!$A$33:$A$776,$A114,СВЦЭМ!$B$33:$B$776,E$83)+'СЕТ СН'!$H$9+СВЦЭМ!$D$10+'СЕТ СН'!$H$6-'СЕТ СН'!$H$19</f>
        <v>450.52746390999999</v>
      </c>
      <c r="F114" s="36">
        <f>SUMIFS(СВЦЭМ!$C$33:$C$776,СВЦЭМ!$A$33:$A$776,$A114,СВЦЭМ!$B$33:$B$776,F$83)+'СЕТ СН'!$H$9+СВЦЭМ!$D$10+'СЕТ СН'!$H$6-'СЕТ СН'!$H$19</f>
        <v>450.52746390999999</v>
      </c>
      <c r="G114" s="36">
        <f>SUMIFS(СВЦЭМ!$C$33:$C$776,СВЦЭМ!$A$33:$A$776,$A114,СВЦЭМ!$B$33:$B$776,G$83)+'СЕТ СН'!$H$9+СВЦЭМ!$D$10+'СЕТ СН'!$H$6-'СЕТ СН'!$H$19</f>
        <v>450.52746390999999</v>
      </c>
      <c r="H114" s="36">
        <f>SUMIFS(СВЦЭМ!$C$33:$C$776,СВЦЭМ!$A$33:$A$776,$A114,СВЦЭМ!$B$33:$B$776,H$83)+'СЕТ СН'!$H$9+СВЦЭМ!$D$10+'СЕТ СН'!$H$6-'СЕТ СН'!$H$19</f>
        <v>450.52746390999999</v>
      </c>
      <c r="I114" s="36">
        <f>SUMIFS(СВЦЭМ!$C$33:$C$776,СВЦЭМ!$A$33:$A$776,$A114,СВЦЭМ!$B$33:$B$776,I$83)+'СЕТ СН'!$H$9+СВЦЭМ!$D$10+'СЕТ СН'!$H$6-'СЕТ СН'!$H$19</f>
        <v>450.52746390999999</v>
      </c>
      <c r="J114" s="36">
        <f>SUMIFS(СВЦЭМ!$C$33:$C$776,СВЦЭМ!$A$33:$A$776,$A114,СВЦЭМ!$B$33:$B$776,J$83)+'СЕТ СН'!$H$9+СВЦЭМ!$D$10+'СЕТ СН'!$H$6-'СЕТ СН'!$H$19</f>
        <v>450.52746390999999</v>
      </c>
      <c r="K114" s="36">
        <f>SUMIFS(СВЦЭМ!$C$33:$C$776,СВЦЭМ!$A$33:$A$776,$A114,СВЦЭМ!$B$33:$B$776,K$83)+'СЕТ СН'!$H$9+СВЦЭМ!$D$10+'СЕТ СН'!$H$6-'СЕТ СН'!$H$19</f>
        <v>450.52746390999999</v>
      </c>
      <c r="L114" s="36">
        <f>SUMIFS(СВЦЭМ!$C$33:$C$776,СВЦЭМ!$A$33:$A$776,$A114,СВЦЭМ!$B$33:$B$776,L$83)+'СЕТ СН'!$H$9+СВЦЭМ!$D$10+'СЕТ СН'!$H$6-'СЕТ СН'!$H$19</f>
        <v>450.52746390999999</v>
      </c>
      <c r="M114" s="36">
        <f>SUMIFS(СВЦЭМ!$C$33:$C$776,СВЦЭМ!$A$33:$A$776,$A114,СВЦЭМ!$B$33:$B$776,M$83)+'СЕТ СН'!$H$9+СВЦЭМ!$D$10+'СЕТ СН'!$H$6-'СЕТ СН'!$H$19</f>
        <v>450.52746390999999</v>
      </c>
      <c r="N114" s="36">
        <f>SUMIFS(СВЦЭМ!$C$33:$C$776,СВЦЭМ!$A$33:$A$776,$A114,СВЦЭМ!$B$33:$B$776,N$83)+'СЕТ СН'!$H$9+СВЦЭМ!$D$10+'СЕТ СН'!$H$6-'СЕТ СН'!$H$19</f>
        <v>450.52746390999999</v>
      </c>
      <c r="O114" s="36">
        <f>SUMIFS(СВЦЭМ!$C$33:$C$776,СВЦЭМ!$A$33:$A$776,$A114,СВЦЭМ!$B$33:$B$776,O$83)+'СЕТ СН'!$H$9+СВЦЭМ!$D$10+'СЕТ СН'!$H$6-'СЕТ СН'!$H$19</f>
        <v>450.52746390999999</v>
      </c>
      <c r="P114" s="36">
        <f>SUMIFS(СВЦЭМ!$C$33:$C$776,СВЦЭМ!$A$33:$A$776,$A114,СВЦЭМ!$B$33:$B$776,P$83)+'СЕТ СН'!$H$9+СВЦЭМ!$D$10+'СЕТ СН'!$H$6-'СЕТ СН'!$H$19</f>
        <v>450.52746390999999</v>
      </c>
      <c r="Q114" s="36">
        <f>SUMIFS(СВЦЭМ!$C$33:$C$776,СВЦЭМ!$A$33:$A$776,$A114,СВЦЭМ!$B$33:$B$776,Q$83)+'СЕТ СН'!$H$9+СВЦЭМ!$D$10+'СЕТ СН'!$H$6-'СЕТ СН'!$H$19</f>
        <v>450.52746390999999</v>
      </c>
      <c r="R114" s="36">
        <f>SUMIFS(СВЦЭМ!$C$33:$C$776,СВЦЭМ!$A$33:$A$776,$A114,СВЦЭМ!$B$33:$B$776,R$83)+'СЕТ СН'!$H$9+СВЦЭМ!$D$10+'СЕТ СН'!$H$6-'СЕТ СН'!$H$19</f>
        <v>450.52746390999999</v>
      </c>
      <c r="S114" s="36">
        <f>SUMIFS(СВЦЭМ!$C$33:$C$776,СВЦЭМ!$A$33:$A$776,$A114,СВЦЭМ!$B$33:$B$776,S$83)+'СЕТ СН'!$H$9+СВЦЭМ!$D$10+'СЕТ СН'!$H$6-'СЕТ СН'!$H$19</f>
        <v>450.52746390999999</v>
      </c>
      <c r="T114" s="36">
        <f>SUMIFS(СВЦЭМ!$C$33:$C$776,СВЦЭМ!$A$33:$A$776,$A114,СВЦЭМ!$B$33:$B$776,T$83)+'СЕТ СН'!$H$9+СВЦЭМ!$D$10+'СЕТ СН'!$H$6-'СЕТ СН'!$H$19</f>
        <v>450.52746390999999</v>
      </c>
      <c r="U114" s="36">
        <f>SUMIFS(СВЦЭМ!$C$33:$C$776,СВЦЭМ!$A$33:$A$776,$A114,СВЦЭМ!$B$33:$B$776,U$83)+'СЕТ СН'!$H$9+СВЦЭМ!$D$10+'СЕТ СН'!$H$6-'СЕТ СН'!$H$19</f>
        <v>450.52746390999999</v>
      </c>
      <c r="V114" s="36">
        <f>SUMIFS(СВЦЭМ!$C$33:$C$776,СВЦЭМ!$A$33:$A$776,$A114,СВЦЭМ!$B$33:$B$776,V$83)+'СЕТ СН'!$H$9+СВЦЭМ!$D$10+'СЕТ СН'!$H$6-'СЕТ СН'!$H$19</f>
        <v>450.52746390999999</v>
      </c>
      <c r="W114" s="36">
        <f>SUMIFS(СВЦЭМ!$C$33:$C$776,СВЦЭМ!$A$33:$A$776,$A114,СВЦЭМ!$B$33:$B$776,W$83)+'СЕТ СН'!$H$9+СВЦЭМ!$D$10+'СЕТ СН'!$H$6-'СЕТ СН'!$H$19</f>
        <v>450.52746390999999</v>
      </c>
      <c r="X114" s="36">
        <f>SUMIFS(СВЦЭМ!$C$33:$C$776,СВЦЭМ!$A$33:$A$776,$A114,СВЦЭМ!$B$33:$B$776,X$83)+'СЕТ СН'!$H$9+СВЦЭМ!$D$10+'СЕТ СН'!$H$6-'СЕТ СН'!$H$19</f>
        <v>450.52746390999999</v>
      </c>
      <c r="Y114" s="36">
        <f>SUMIFS(СВЦЭМ!$C$33:$C$776,СВЦЭМ!$A$33:$A$776,$A114,СВЦЭМ!$B$33:$B$776,Y$83)+'СЕТ СН'!$H$9+СВЦЭМ!$D$10+'СЕТ СН'!$H$6-'СЕТ СН'!$H$19</f>
        <v>450.52746390999999</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1" t="s">
        <v>7</v>
      </c>
      <c r="B117" s="124" t="s">
        <v>76</v>
      </c>
      <c r="C117" s="125"/>
      <c r="D117" s="125"/>
      <c r="E117" s="125"/>
      <c r="F117" s="125"/>
      <c r="G117" s="125"/>
      <c r="H117" s="125"/>
      <c r="I117" s="125"/>
      <c r="J117" s="125"/>
      <c r="K117" s="125"/>
      <c r="L117" s="125"/>
      <c r="M117" s="125"/>
      <c r="N117" s="125"/>
      <c r="O117" s="125"/>
      <c r="P117" s="125"/>
      <c r="Q117" s="125"/>
      <c r="R117" s="125"/>
      <c r="S117" s="125"/>
      <c r="T117" s="125"/>
      <c r="U117" s="125"/>
      <c r="V117" s="125"/>
      <c r="W117" s="125"/>
      <c r="X117" s="125"/>
      <c r="Y117" s="126"/>
    </row>
    <row r="118" spans="1:27" ht="12.75" customHeight="1" x14ac:dyDescent="0.2">
      <c r="A118" s="122"/>
      <c r="B118" s="127"/>
      <c r="C118" s="128"/>
      <c r="D118" s="128"/>
      <c r="E118" s="128"/>
      <c r="F118" s="128"/>
      <c r="G118" s="128"/>
      <c r="H118" s="128"/>
      <c r="I118" s="128"/>
      <c r="J118" s="128"/>
      <c r="K118" s="128"/>
      <c r="L118" s="128"/>
      <c r="M118" s="128"/>
      <c r="N118" s="128"/>
      <c r="O118" s="128"/>
      <c r="P118" s="128"/>
      <c r="Q118" s="128"/>
      <c r="R118" s="128"/>
      <c r="S118" s="128"/>
      <c r="T118" s="128"/>
      <c r="U118" s="128"/>
      <c r="V118" s="128"/>
      <c r="W118" s="128"/>
      <c r="X118" s="128"/>
      <c r="Y118" s="129"/>
    </row>
    <row r="119" spans="1:27" ht="12.75" customHeight="1" x14ac:dyDescent="0.2">
      <c r="A119" s="123"/>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01.09.2019</v>
      </c>
      <c r="B120" s="36">
        <f>SUMIFS(СВЦЭМ!$C$33:$C$776,СВЦЭМ!$A$33:$A$776,$A120,СВЦЭМ!$B$33:$B$776,B$119)+'СЕТ СН'!$I$9+СВЦЭМ!$D$10+'СЕТ СН'!$I$6-'СЕТ СН'!$I$19</f>
        <v>1317.60132793</v>
      </c>
      <c r="C120" s="36">
        <f>SUMIFS(СВЦЭМ!$C$33:$C$776,СВЦЭМ!$A$33:$A$776,$A120,СВЦЭМ!$B$33:$B$776,C$119)+'СЕТ СН'!$I$9+СВЦЭМ!$D$10+'СЕТ СН'!$I$6-'СЕТ СН'!$I$19</f>
        <v>1350.28793036</v>
      </c>
      <c r="D120" s="36">
        <f>SUMIFS(СВЦЭМ!$C$33:$C$776,СВЦЭМ!$A$33:$A$776,$A120,СВЦЭМ!$B$33:$B$776,D$119)+'СЕТ СН'!$I$9+СВЦЭМ!$D$10+'СЕТ СН'!$I$6-'СЕТ СН'!$I$19</f>
        <v>1374.33494053</v>
      </c>
      <c r="E120" s="36">
        <f>SUMIFS(СВЦЭМ!$C$33:$C$776,СВЦЭМ!$A$33:$A$776,$A120,СВЦЭМ!$B$33:$B$776,E$119)+'СЕТ СН'!$I$9+СВЦЭМ!$D$10+'СЕТ СН'!$I$6-'СЕТ СН'!$I$19</f>
        <v>1399.3578431800001</v>
      </c>
      <c r="F120" s="36">
        <f>SUMIFS(СВЦЭМ!$C$33:$C$776,СВЦЭМ!$A$33:$A$776,$A120,СВЦЭМ!$B$33:$B$776,F$119)+'СЕТ СН'!$I$9+СВЦЭМ!$D$10+'СЕТ СН'!$I$6-'СЕТ СН'!$I$19</f>
        <v>1405.2503267699999</v>
      </c>
      <c r="G120" s="36">
        <f>SUMIFS(СВЦЭМ!$C$33:$C$776,СВЦЭМ!$A$33:$A$776,$A120,СВЦЭМ!$B$33:$B$776,G$119)+'СЕТ СН'!$I$9+СВЦЭМ!$D$10+'СЕТ СН'!$I$6-'СЕТ СН'!$I$19</f>
        <v>1396.0049602500001</v>
      </c>
      <c r="H120" s="36">
        <f>SUMIFS(СВЦЭМ!$C$33:$C$776,СВЦЭМ!$A$33:$A$776,$A120,СВЦЭМ!$B$33:$B$776,H$119)+'СЕТ СН'!$I$9+СВЦЭМ!$D$10+'СЕТ СН'!$I$6-'СЕТ СН'!$I$19</f>
        <v>1375.6099388500002</v>
      </c>
      <c r="I120" s="36">
        <f>SUMIFS(СВЦЭМ!$C$33:$C$776,СВЦЭМ!$A$33:$A$776,$A120,СВЦЭМ!$B$33:$B$776,I$119)+'СЕТ СН'!$I$9+СВЦЭМ!$D$10+'СЕТ СН'!$I$6-'СЕТ СН'!$I$19</f>
        <v>1341.2584310299999</v>
      </c>
      <c r="J120" s="36">
        <f>SUMIFS(СВЦЭМ!$C$33:$C$776,СВЦЭМ!$A$33:$A$776,$A120,СВЦЭМ!$B$33:$B$776,J$119)+'СЕТ СН'!$I$9+СВЦЭМ!$D$10+'СЕТ СН'!$I$6-'СЕТ СН'!$I$19</f>
        <v>1298.2547883699999</v>
      </c>
      <c r="K120" s="36">
        <f>SUMIFS(СВЦЭМ!$C$33:$C$776,СВЦЭМ!$A$33:$A$776,$A120,СВЦЭМ!$B$33:$B$776,K$119)+'СЕТ СН'!$I$9+СВЦЭМ!$D$10+'СЕТ СН'!$I$6-'СЕТ СН'!$I$19</f>
        <v>1262.15713727</v>
      </c>
      <c r="L120" s="36">
        <f>SUMIFS(СВЦЭМ!$C$33:$C$776,СВЦЭМ!$A$33:$A$776,$A120,СВЦЭМ!$B$33:$B$776,L$119)+'СЕТ СН'!$I$9+СВЦЭМ!$D$10+'СЕТ СН'!$I$6-'СЕТ СН'!$I$19</f>
        <v>1260.1167517399999</v>
      </c>
      <c r="M120" s="36">
        <f>SUMIFS(СВЦЭМ!$C$33:$C$776,СВЦЭМ!$A$33:$A$776,$A120,СВЦЭМ!$B$33:$B$776,M$119)+'СЕТ СН'!$I$9+СВЦЭМ!$D$10+'СЕТ СН'!$I$6-'СЕТ СН'!$I$19</f>
        <v>1261.9430333800001</v>
      </c>
      <c r="N120" s="36">
        <f>SUMIFS(СВЦЭМ!$C$33:$C$776,СВЦЭМ!$A$33:$A$776,$A120,СВЦЭМ!$B$33:$B$776,N$119)+'СЕТ СН'!$I$9+СВЦЭМ!$D$10+'СЕТ СН'!$I$6-'СЕТ СН'!$I$19</f>
        <v>1274.50694505</v>
      </c>
      <c r="O120" s="36">
        <f>SUMIFS(СВЦЭМ!$C$33:$C$776,СВЦЭМ!$A$33:$A$776,$A120,СВЦЭМ!$B$33:$B$776,O$119)+'СЕТ СН'!$I$9+СВЦЭМ!$D$10+'СЕТ СН'!$I$6-'СЕТ СН'!$I$19</f>
        <v>1277.3337976</v>
      </c>
      <c r="P120" s="36">
        <f>SUMIFS(СВЦЭМ!$C$33:$C$776,СВЦЭМ!$A$33:$A$776,$A120,СВЦЭМ!$B$33:$B$776,P$119)+'СЕТ СН'!$I$9+СВЦЭМ!$D$10+'СЕТ СН'!$I$6-'СЕТ СН'!$I$19</f>
        <v>1284.79070574</v>
      </c>
      <c r="Q120" s="36">
        <f>SUMIFS(СВЦЭМ!$C$33:$C$776,СВЦЭМ!$A$33:$A$776,$A120,СВЦЭМ!$B$33:$B$776,Q$119)+'СЕТ СН'!$I$9+СВЦЭМ!$D$10+'СЕТ СН'!$I$6-'СЕТ СН'!$I$19</f>
        <v>1290.72642294</v>
      </c>
      <c r="R120" s="36">
        <f>SUMIFS(СВЦЭМ!$C$33:$C$776,СВЦЭМ!$A$33:$A$776,$A120,СВЦЭМ!$B$33:$B$776,R$119)+'СЕТ СН'!$I$9+СВЦЭМ!$D$10+'СЕТ СН'!$I$6-'СЕТ СН'!$I$19</f>
        <v>1249.3479046100001</v>
      </c>
      <c r="S120" s="36">
        <f>SUMIFS(СВЦЭМ!$C$33:$C$776,СВЦЭМ!$A$33:$A$776,$A120,СВЦЭМ!$B$33:$B$776,S$119)+'СЕТ СН'!$I$9+СВЦЭМ!$D$10+'СЕТ СН'!$I$6-'СЕТ СН'!$I$19</f>
        <v>1215.4428096400002</v>
      </c>
      <c r="T120" s="36">
        <f>SUMIFS(СВЦЭМ!$C$33:$C$776,СВЦЭМ!$A$33:$A$776,$A120,СВЦЭМ!$B$33:$B$776,T$119)+'СЕТ СН'!$I$9+СВЦЭМ!$D$10+'СЕТ СН'!$I$6-'СЕТ СН'!$I$19</f>
        <v>1219.5435917</v>
      </c>
      <c r="U120" s="36">
        <f>SUMIFS(СВЦЭМ!$C$33:$C$776,СВЦЭМ!$A$33:$A$776,$A120,СВЦЭМ!$B$33:$B$776,U$119)+'СЕТ СН'!$I$9+СВЦЭМ!$D$10+'СЕТ СН'!$I$6-'СЕТ СН'!$I$19</f>
        <v>1223.9881885700001</v>
      </c>
      <c r="V120" s="36">
        <f>SUMIFS(СВЦЭМ!$C$33:$C$776,СВЦЭМ!$A$33:$A$776,$A120,СВЦЭМ!$B$33:$B$776,V$119)+'СЕТ СН'!$I$9+СВЦЭМ!$D$10+'СЕТ СН'!$I$6-'СЕТ СН'!$I$19</f>
        <v>1255.7298016700001</v>
      </c>
      <c r="W120" s="36">
        <f>SUMIFS(СВЦЭМ!$C$33:$C$776,СВЦЭМ!$A$33:$A$776,$A120,СВЦЭМ!$B$33:$B$776,W$119)+'СЕТ СН'!$I$9+СВЦЭМ!$D$10+'СЕТ СН'!$I$6-'СЕТ СН'!$I$19</f>
        <v>1241.93426623</v>
      </c>
      <c r="X120" s="36">
        <f>SUMIFS(СВЦЭМ!$C$33:$C$776,СВЦЭМ!$A$33:$A$776,$A120,СВЦЭМ!$B$33:$B$776,X$119)+'СЕТ СН'!$I$9+СВЦЭМ!$D$10+'СЕТ СН'!$I$6-'СЕТ СН'!$I$19</f>
        <v>1210.7343967000002</v>
      </c>
      <c r="Y120" s="36">
        <f>SUMIFS(СВЦЭМ!$C$33:$C$776,СВЦЭМ!$A$33:$A$776,$A120,СВЦЭМ!$B$33:$B$776,Y$119)+'СЕТ СН'!$I$9+СВЦЭМ!$D$10+'СЕТ СН'!$I$6-'СЕТ СН'!$I$19</f>
        <v>1255.7942176700001</v>
      </c>
    </row>
    <row r="121" spans="1:27" ht="15.75" x14ac:dyDescent="0.2">
      <c r="A121" s="35">
        <f>A120+1</f>
        <v>43710</v>
      </c>
      <c r="B121" s="36">
        <f>SUMIFS(СВЦЭМ!$C$33:$C$776,СВЦЭМ!$A$33:$A$776,$A121,СВЦЭМ!$B$33:$B$776,B$119)+'СЕТ СН'!$I$9+СВЦЭМ!$D$10+'СЕТ СН'!$I$6-'СЕТ СН'!$I$19</f>
        <v>1351.0263592199999</v>
      </c>
      <c r="C121" s="36">
        <f>SUMIFS(СВЦЭМ!$C$33:$C$776,СВЦЭМ!$A$33:$A$776,$A121,СВЦЭМ!$B$33:$B$776,C$119)+'СЕТ СН'!$I$9+СВЦЭМ!$D$10+'СЕТ СН'!$I$6-'СЕТ СН'!$I$19</f>
        <v>1359.74146698</v>
      </c>
      <c r="D121" s="36">
        <f>SUMIFS(СВЦЭМ!$C$33:$C$776,СВЦЭМ!$A$33:$A$776,$A121,СВЦЭМ!$B$33:$B$776,D$119)+'СЕТ СН'!$I$9+СВЦЭМ!$D$10+'СЕТ СН'!$I$6-'СЕТ СН'!$I$19</f>
        <v>1373.89856231</v>
      </c>
      <c r="E121" s="36">
        <f>SUMIFS(СВЦЭМ!$C$33:$C$776,СВЦЭМ!$A$33:$A$776,$A121,СВЦЭМ!$B$33:$B$776,E$119)+'СЕТ СН'!$I$9+СВЦЭМ!$D$10+'СЕТ СН'!$I$6-'СЕТ СН'!$I$19</f>
        <v>1377.6017179999999</v>
      </c>
      <c r="F121" s="36">
        <f>SUMIFS(СВЦЭМ!$C$33:$C$776,СВЦЭМ!$A$33:$A$776,$A121,СВЦЭМ!$B$33:$B$776,F$119)+'СЕТ СН'!$I$9+СВЦЭМ!$D$10+'СЕТ СН'!$I$6-'СЕТ СН'!$I$19</f>
        <v>1406.37689297</v>
      </c>
      <c r="G121" s="36">
        <f>SUMIFS(СВЦЭМ!$C$33:$C$776,СВЦЭМ!$A$33:$A$776,$A121,СВЦЭМ!$B$33:$B$776,G$119)+'СЕТ СН'!$I$9+СВЦЭМ!$D$10+'СЕТ СН'!$I$6-'СЕТ СН'!$I$19</f>
        <v>1376.45430035</v>
      </c>
      <c r="H121" s="36">
        <f>SUMIFS(СВЦЭМ!$C$33:$C$776,СВЦЭМ!$A$33:$A$776,$A121,СВЦЭМ!$B$33:$B$776,H$119)+'СЕТ СН'!$I$9+СВЦЭМ!$D$10+'СЕТ СН'!$I$6-'СЕТ СН'!$I$19</f>
        <v>1371.5549997000001</v>
      </c>
      <c r="I121" s="36">
        <f>SUMIFS(СВЦЭМ!$C$33:$C$776,СВЦЭМ!$A$33:$A$776,$A121,СВЦЭМ!$B$33:$B$776,I$119)+'СЕТ СН'!$I$9+СВЦЭМ!$D$10+'СЕТ СН'!$I$6-'СЕТ СН'!$I$19</f>
        <v>1375.79888291</v>
      </c>
      <c r="J121" s="36">
        <f>SUMIFS(СВЦЭМ!$C$33:$C$776,СВЦЭМ!$A$33:$A$776,$A121,СВЦЭМ!$B$33:$B$776,J$119)+'СЕТ СН'!$I$9+СВЦЭМ!$D$10+'СЕТ СН'!$I$6-'СЕТ СН'!$I$19</f>
        <v>1356.6206102000001</v>
      </c>
      <c r="K121" s="36">
        <f>SUMIFS(СВЦЭМ!$C$33:$C$776,СВЦЭМ!$A$33:$A$776,$A121,СВЦЭМ!$B$33:$B$776,K$119)+'СЕТ СН'!$I$9+СВЦЭМ!$D$10+'СЕТ СН'!$I$6-'СЕТ СН'!$I$19</f>
        <v>1317.38908176</v>
      </c>
      <c r="L121" s="36">
        <f>SUMIFS(СВЦЭМ!$C$33:$C$776,СВЦЭМ!$A$33:$A$776,$A121,СВЦЭМ!$B$33:$B$776,L$119)+'СЕТ СН'!$I$9+СВЦЭМ!$D$10+'СЕТ СН'!$I$6-'СЕТ СН'!$I$19</f>
        <v>1320.2247882400002</v>
      </c>
      <c r="M121" s="36">
        <f>SUMIFS(СВЦЭМ!$C$33:$C$776,СВЦЭМ!$A$33:$A$776,$A121,СВЦЭМ!$B$33:$B$776,M$119)+'СЕТ СН'!$I$9+СВЦЭМ!$D$10+'СЕТ СН'!$I$6-'СЕТ СН'!$I$19</f>
        <v>1326.65163024</v>
      </c>
      <c r="N121" s="36">
        <f>SUMIFS(СВЦЭМ!$C$33:$C$776,СВЦЭМ!$A$33:$A$776,$A121,СВЦЭМ!$B$33:$B$776,N$119)+'СЕТ СН'!$I$9+СВЦЭМ!$D$10+'СЕТ СН'!$I$6-'СЕТ СН'!$I$19</f>
        <v>1336.31422892</v>
      </c>
      <c r="O121" s="36">
        <f>SUMIFS(СВЦЭМ!$C$33:$C$776,СВЦЭМ!$A$33:$A$776,$A121,СВЦЭМ!$B$33:$B$776,O$119)+'СЕТ СН'!$I$9+СВЦЭМ!$D$10+'СЕТ СН'!$I$6-'СЕТ СН'!$I$19</f>
        <v>1328.4141086700001</v>
      </c>
      <c r="P121" s="36">
        <f>SUMIFS(СВЦЭМ!$C$33:$C$776,СВЦЭМ!$A$33:$A$776,$A121,СВЦЭМ!$B$33:$B$776,P$119)+'СЕТ СН'!$I$9+СВЦЭМ!$D$10+'СЕТ СН'!$I$6-'СЕТ СН'!$I$19</f>
        <v>1327.9768744200001</v>
      </c>
      <c r="Q121" s="36">
        <f>SUMIFS(СВЦЭМ!$C$33:$C$776,СВЦЭМ!$A$33:$A$776,$A121,СВЦЭМ!$B$33:$B$776,Q$119)+'СЕТ СН'!$I$9+СВЦЭМ!$D$10+'СЕТ СН'!$I$6-'СЕТ СН'!$I$19</f>
        <v>1329.12717415</v>
      </c>
      <c r="R121" s="36">
        <f>SUMIFS(СВЦЭМ!$C$33:$C$776,СВЦЭМ!$A$33:$A$776,$A121,СВЦЭМ!$B$33:$B$776,R$119)+'СЕТ СН'!$I$9+СВЦЭМ!$D$10+'СЕТ СН'!$I$6-'СЕТ СН'!$I$19</f>
        <v>1291.3562296700002</v>
      </c>
      <c r="S121" s="36">
        <f>SUMIFS(СВЦЭМ!$C$33:$C$776,СВЦЭМ!$A$33:$A$776,$A121,СВЦЭМ!$B$33:$B$776,S$119)+'СЕТ СН'!$I$9+СВЦЭМ!$D$10+'СЕТ СН'!$I$6-'СЕТ СН'!$I$19</f>
        <v>1251.98726541</v>
      </c>
      <c r="T121" s="36">
        <f>SUMIFS(СВЦЭМ!$C$33:$C$776,СВЦЭМ!$A$33:$A$776,$A121,СВЦЭМ!$B$33:$B$776,T$119)+'СЕТ СН'!$I$9+СВЦЭМ!$D$10+'СЕТ СН'!$I$6-'СЕТ СН'!$I$19</f>
        <v>1251.6005978000001</v>
      </c>
      <c r="U121" s="36">
        <f>SUMIFS(СВЦЭМ!$C$33:$C$776,СВЦЭМ!$A$33:$A$776,$A121,СВЦЭМ!$B$33:$B$776,U$119)+'СЕТ СН'!$I$9+СВЦЭМ!$D$10+'СЕТ СН'!$I$6-'СЕТ СН'!$I$19</f>
        <v>1251.69986948</v>
      </c>
      <c r="V121" s="36">
        <f>SUMIFS(СВЦЭМ!$C$33:$C$776,СВЦЭМ!$A$33:$A$776,$A121,СВЦЭМ!$B$33:$B$776,V$119)+'СЕТ СН'!$I$9+СВЦЭМ!$D$10+'СЕТ СН'!$I$6-'СЕТ СН'!$I$19</f>
        <v>1269.69851199</v>
      </c>
      <c r="W121" s="36">
        <f>SUMIFS(СВЦЭМ!$C$33:$C$776,СВЦЭМ!$A$33:$A$776,$A121,СВЦЭМ!$B$33:$B$776,W$119)+'СЕТ СН'!$I$9+СВЦЭМ!$D$10+'СЕТ СН'!$I$6-'СЕТ СН'!$I$19</f>
        <v>1254.67848804</v>
      </c>
      <c r="X121" s="36">
        <f>SUMIFS(СВЦЭМ!$C$33:$C$776,СВЦЭМ!$A$33:$A$776,$A121,СВЦЭМ!$B$33:$B$776,X$119)+'СЕТ СН'!$I$9+СВЦЭМ!$D$10+'СЕТ СН'!$I$6-'СЕТ СН'!$I$19</f>
        <v>1277.9175322800002</v>
      </c>
      <c r="Y121" s="36">
        <f>SUMIFS(СВЦЭМ!$C$33:$C$776,СВЦЭМ!$A$33:$A$776,$A121,СВЦЭМ!$B$33:$B$776,Y$119)+'СЕТ СН'!$I$9+СВЦЭМ!$D$10+'СЕТ СН'!$I$6-'СЕТ СН'!$I$19</f>
        <v>1331.2660034999999</v>
      </c>
    </row>
    <row r="122" spans="1:27" ht="15.75" x14ac:dyDescent="0.2">
      <c r="A122" s="35">
        <f t="shared" ref="A122:A150" si="3">A121+1</f>
        <v>43711</v>
      </c>
      <c r="B122" s="36">
        <f>SUMIFS(СВЦЭМ!$C$33:$C$776,СВЦЭМ!$A$33:$A$776,$A122,СВЦЭМ!$B$33:$B$776,B$119)+'СЕТ СН'!$I$9+СВЦЭМ!$D$10+'СЕТ СН'!$I$6-'СЕТ СН'!$I$19</f>
        <v>1397.2490497399999</v>
      </c>
      <c r="C122" s="36">
        <f>SUMIFS(СВЦЭМ!$C$33:$C$776,СВЦЭМ!$A$33:$A$776,$A122,СВЦЭМ!$B$33:$B$776,C$119)+'СЕТ СН'!$I$9+СВЦЭМ!$D$10+'СЕТ СН'!$I$6-'СЕТ СН'!$I$19</f>
        <v>1412.03798196</v>
      </c>
      <c r="D122" s="36">
        <f>SUMIFS(СВЦЭМ!$C$33:$C$776,СВЦЭМ!$A$33:$A$776,$A122,СВЦЭМ!$B$33:$B$776,D$119)+'СЕТ СН'!$I$9+СВЦЭМ!$D$10+'СЕТ СН'!$I$6-'СЕТ СН'!$I$19</f>
        <v>1403.23180164</v>
      </c>
      <c r="E122" s="36">
        <f>SUMIFS(СВЦЭМ!$C$33:$C$776,СВЦЭМ!$A$33:$A$776,$A122,СВЦЭМ!$B$33:$B$776,E$119)+'СЕТ СН'!$I$9+СВЦЭМ!$D$10+'СЕТ СН'!$I$6-'СЕТ СН'!$I$19</f>
        <v>1393.7493214800002</v>
      </c>
      <c r="F122" s="36">
        <f>SUMIFS(СВЦЭМ!$C$33:$C$776,СВЦЭМ!$A$33:$A$776,$A122,СВЦЭМ!$B$33:$B$776,F$119)+'СЕТ СН'!$I$9+СВЦЭМ!$D$10+'СЕТ СН'!$I$6-'СЕТ СН'!$I$19</f>
        <v>1394.9156181600001</v>
      </c>
      <c r="G122" s="36">
        <f>SUMIFS(СВЦЭМ!$C$33:$C$776,СВЦЭМ!$A$33:$A$776,$A122,СВЦЭМ!$B$33:$B$776,G$119)+'СЕТ СН'!$I$9+СВЦЭМ!$D$10+'СЕТ СН'!$I$6-'СЕТ СН'!$I$19</f>
        <v>1396.7594027800001</v>
      </c>
      <c r="H122" s="36">
        <f>SUMIFS(СВЦЭМ!$C$33:$C$776,СВЦЭМ!$A$33:$A$776,$A122,СВЦЭМ!$B$33:$B$776,H$119)+'СЕТ СН'!$I$9+СВЦЭМ!$D$10+'СЕТ СН'!$I$6-'СЕТ СН'!$I$19</f>
        <v>1393.7607672899999</v>
      </c>
      <c r="I122" s="36">
        <f>SUMIFS(СВЦЭМ!$C$33:$C$776,СВЦЭМ!$A$33:$A$776,$A122,СВЦЭМ!$B$33:$B$776,I$119)+'СЕТ СН'!$I$9+СВЦЭМ!$D$10+'СЕТ СН'!$I$6-'СЕТ СН'!$I$19</f>
        <v>1380.5133656799999</v>
      </c>
      <c r="J122" s="36">
        <f>SUMIFS(СВЦЭМ!$C$33:$C$776,СВЦЭМ!$A$33:$A$776,$A122,СВЦЭМ!$B$33:$B$776,J$119)+'СЕТ СН'!$I$9+СВЦЭМ!$D$10+'СЕТ СН'!$I$6-'СЕТ СН'!$I$19</f>
        <v>1332.22976333</v>
      </c>
      <c r="K122" s="36">
        <f>SUMIFS(СВЦЭМ!$C$33:$C$776,СВЦЭМ!$A$33:$A$776,$A122,СВЦЭМ!$B$33:$B$776,K$119)+'СЕТ СН'!$I$9+СВЦЭМ!$D$10+'СЕТ СН'!$I$6-'СЕТ СН'!$I$19</f>
        <v>1335.6487995800001</v>
      </c>
      <c r="L122" s="36">
        <f>SUMIFS(СВЦЭМ!$C$33:$C$776,СВЦЭМ!$A$33:$A$776,$A122,СВЦЭМ!$B$33:$B$776,L$119)+'СЕТ СН'!$I$9+СВЦЭМ!$D$10+'СЕТ СН'!$I$6-'СЕТ СН'!$I$19</f>
        <v>1337.6411766800002</v>
      </c>
      <c r="M122" s="36">
        <f>SUMIFS(СВЦЭМ!$C$33:$C$776,СВЦЭМ!$A$33:$A$776,$A122,СВЦЭМ!$B$33:$B$776,M$119)+'СЕТ СН'!$I$9+СВЦЭМ!$D$10+'СЕТ СН'!$I$6-'СЕТ СН'!$I$19</f>
        <v>1332.1767170100002</v>
      </c>
      <c r="N122" s="36">
        <f>SUMIFS(СВЦЭМ!$C$33:$C$776,СВЦЭМ!$A$33:$A$776,$A122,СВЦЭМ!$B$33:$B$776,N$119)+'СЕТ СН'!$I$9+СВЦЭМ!$D$10+'СЕТ СН'!$I$6-'СЕТ СН'!$I$19</f>
        <v>1330.5798002500001</v>
      </c>
      <c r="O122" s="36">
        <f>SUMIFS(СВЦЭМ!$C$33:$C$776,СВЦЭМ!$A$33:$A$776,$A122,СВЦЭМ!$B$33:$B$776,O$119)+'СЕТ СН'!$I$9+СВЦЭМ!$D$10+'СЕТ СН'!$I$6-'СЕТ СН'!$I$19</f>
        <v>1330.2971404700002</v>
      </c>
      <c r="P122" s="36">
        <f>SUMIFS(СВЦЭМ!$C$33:$C$776,СВЦЭМ!$A$33:$A$776,$A122,СВЦЭМ!$B$33:$B$776,P$119)+'СЕТ СН'!$I$9+СВЦЭМ!$D$10+'СЕТ СН'!$I$6-'СЕТ СН'!$I$19</f>
        <v>1335.0632943000001</v>
      </c>
      <c r="Q122" s="36">
        <f>SUMIFS(СВЦЭМ!$C$33:$C$776,СВЦЭМ!$A$33:$A$776,$A122,СВЦЭМ!$B$33:$B$776,Q$119)+'СЕТ СН'!$I$9+СВЦЭМ!$D$10+'СЕТ СН'!$I$6-'СЕТ СН'!$I$19</f>
        <v>1334.8933708499999</v>
      </c>
      <c r="R122" s="36">
        <f>SUMIFS(СВЦЭМ!$C$33:$C$776,СВЦЭМ!$A$33:$A$776,$A122,СВЦЭМ!$B$33:$B$776,R$119)+'СЕТ СН'!$I$9+СВЦЭМ!$D$10+'СЕТ СН'!$I$6-'СЕТ СН'!$I$19</f>
        <v>1289.2980431800001</v>
      </c>
      <c r="S122" s="36">
        <f>SUMIFS(СВЦЭМ!$C$33:$C$776,СВЦЭМ!$A$33:$A$776,$A122,СВЦЭМ!$B$33:$B$776,S$119)+'СЕТ СН'!$I$9+СВЦЭМ!$D$10+'СЕТ СН'!$I$6-'СЕТ СН'!$I$19</f>
        <v>1253.00498571</v>
      </c>
      <c r="T122" s="36">
        <f>SUMIFS(СВЦЭМ!$C$33:$C$776,СВЦЭМ!$A$33:$A$776,$A122,СВЦЭМ!$B$33:$B$776,T$119)+'СЕТ СН'!$I$9+СВЦЭМ!$D$10+'СЕТ СН'!$I$6-'СЕТ СН'!$I$19</f>
        <v>1264.97313435</v>
      </c>
      <c r="U122" s="36">
        <f>SUMIFS(СВЦЭМ!$C$33:$C$776,СВЦЭМ!$A$33:$A$776,$A122,СВЦЭМ!$B$33:$B$776,U$119)+'СЕТ СН'!$I$9+СВЦЭМ!$D$10+'СЕТ СН'!$I$6-'СЕТ СН'!$I$19</f>
        <v>1269.3022579799999</v>
      </c>
      <c r="V122" s="36">
        <f>SUMIFS(СВЦЭМ!$C$33:$C$776,СВЦЭМ!$A$33:$A$776,$A122,СВЦЭМ!$B$33:$B$776,V$119)+'СЕТ СН'!$I$9+СВЦЭМ!$D$10+'СЕТ СН'!$I$6-'СЕТ СН'!$I$19</f>
        <v>1289.1850103100001</v>
      </c>
      <c r="W122" s="36">
        <f>SUMIFS(СВЦЭМ!$C$33:$C$776,СВЦЭМ!$A$33:$A$776,$A122,СВЦЭМ!$B$33:$B$776,W$119)+'СЕТ СН'!$I$9+СВЦЭМ!$D$10+'СЕТ СН'!$I$6-'СЕТ СН'!$I$19</f>
        <v>1274.26258732</v>
      </c>
      <c r="X122" s="36">
        <f>SUMIFS(СВЦЭМ!$C$33:$C$776,СВЦЭМ!$A$33:$A$776,$A122,СВЦЭМ!$B$33:$B$776,X$119)+'СЕТ СН'!$I$9+СВЦЭМ!$D$10+'СЕТ СН'!$I$6-'СЕТ СН'!$I$19</f>
        <v>1247.75443735</v>
      </c>
      <c r="Y122" s="36">
        <f>SUMIFS(СВЦЭМ!$C$33:$C$776,СВЦЭМ!$A$33:$A$776,$A122,СВЦЭМ!$B$33:$B$776,Y$119)+'СЕТ СН'!$I$9+СВЦЭМ!$D$10+'СЕТ СН'!$I$6-'СЕТ СН'!$I$19</f>
        <v>1326.1529511600002</v>
      </c>
    </row>
    <row r="123" spans="1:27" ht="15.75" x14ac:dyDescent="0.2">
      <c r="A123" s="35">
        <f t="shared" si="3"/>
        <v>43712</v>
      </c>
      <c r="B123" s="36">
        <f>SUMIFS(СВЦЭМ!$C$33:$C$776,СВЦЭМ!$A$33:$A$776,$A123,СВЦЭМ!$B$33:$B$776,B$119)+'СЕТ СН'!$I$9+СВЦЭМ!$D$10+'СЕТ СН'!$I$6-'СЕТ СН'!$I$19</f>
        <v>1395.4604379</v>
      </c>
      <c r="C123" s="36">
        <f>SUMIFS(СВЦЭМ!$C$33:$C$776,СВЦЭМ!$A$33:$A$776,$A123,СВЦЭМ!$B$33:$B$776,C$119)+'СЕТ СН'!$I$9+СВЦЭМ!$D$10+'СЕТ СН'!$I$6-'СЕТ СН'!$I$19</f>
        <v>1402.04495122</v>
      </c>
      <c r="D123" s="36">
        <f>SUMIFS(СВЦЭМ!$C$33:$C$776,СВЦЭМ!$A$33:$A$776,$A123,СВЦЭМ!$B$33:$B$776,D$119)+'СЕТ СН'!$I$9+СВЦЭМ!$D$10+'СЕТ СН'!$I$6-'СЕТ СН'!$I$19</f>
        <v>1396.7153710100001</v>
      </c>
      <c r="E123" s="36">
        <f>SUMIFS(СВЦЭМ!$C$33:$C$776,СВЦЭМ!$A$33:$A$776,$A123,СВЦЭМ!$B$33:$B$776,E$119)+'СЕТ СН'!$I$9+СВЦЭМ!$D$10+'СЕТ СН'!$I$6-'СЕТ СН'!$I$19</f>
        <v>1390.93437434</v>
      </c>
      <c r="F123" s="36">
        <f>SUMIFS(СВЦЭМ!$C$33:$C$776,СВЦЭМ!$A$33:$A$776,$A123,СВЦЭМ!$B$33:$B$776,F$119)+'СЕТ СН'!$I$9+СВЦЭМ!$D$10+'СЕТ СН'!$I$6-'СЕТ СН'!$I$19</f>
        <v>1377.9949085200001</v>
      </c>
      <c r="G123" s="36">
        <f>SUMIFS(СВЦЭМ!$C$33:$C$776,СВЦЭМ!$A$33:$A$776,$A123,СВЦЭМ!$B$33:$B$776,G$119)+'СЕТ СН'!$I$9+СВЦЭМ!$D$10+'СЕТ СН'!$I$6-'СЕТ СН'!$I$19</f>
        <v>1390.87518097</v>
      </c>
      <c r="H123" s="36">
        <f>SUMIFS(СВЦЭМ!$C$33:$C$776,СВЦЭМ!$A$33:$A$776,$A123,СВЦЭМ!$B$33:$B$776,H$119)+'СЕТ СН'!$I$9+СВЦЭМ!$D$10+'СЕТ СН'!$I$6-'СЕТ СН'!$I$19</f>
        <v>1360.53524339</v>
      </c>
      <c r="I123" s="36">
        <f>SUMIFS(СВЦЭМ!$C$33:$C$776,СВЦЭМ!$A$33:$A$776,$A123,СВЦЭМ!$B$33:$B$776,I$119)+'СЕТ СН'!$I$9+СВЦЭМ!$D$10+'СЕТ СН'!$I$6-'СЕТ СН'!$I$19</f>
        <v>1347.8103897999999</v>
      </c>
      <c r="J123" s="36">
        <f>SUMIFS(СВЦЭМ!$C$33:$C$776,СВЦЭМ!$A$33:$A$776,$A123,СВЦЭМ!$B$33:$B$776,J$119)+'СЕТ СН'!$I$9+СВЦЭМ!$D$10+'СЕТ СН'!$I$6-'СЕТ СН'!$I$19</f>
        <v>1336.5960632700001</v>
      </c>
      <c r="K123" s="36">
        <f>SUMIFS(СВЦЭМ!$C$33:$C$776,СВЦЭМ!$A$33:$A$776,$A123,СВЦЭМ!$B$33:$B$776,K$119)+'СЕТ СН'!$I$9+СВЦЭМ!$D$10+'СЕТ СН'!$I$6-'СЕТ СН'!$I$19</f>
        <v>1344.43225721</v>
      </c>
      <c r="L123" s="36">
        <f>SUMIFS(СВЦЭМ!$C$33:$C$776,СВЦЭМ!$A$33:$A$776,$A123,СВЦЭМ!$B$33:$B$776,L$119)+'СЕТ СН'!$I$9+СВЦЭМ!$D$10+'СЕТ СН'!$I$6-'СЕТ СН'!$I$19</f>
        <v>1350.6528371300001</v>
      </c>
      <c r="M123" s="36">
        <f>SUMIFS(СВЦЭМ!$C$33:$C$776,СВЦЭМ!$A$33:$A$776,$A123,СВЦЭМ!$B$33:$B$776,M$119)+'СЕТ СН'!$I$9+СВЦЭМ!$D$10+'СЕТ СН'!$I$6-'СЕТ СН'!$I$19</f>
        <v>1351.0752886499999</v>
      </c>
      <c r="N123" s="36">
        <f>SUMIFS(СВЦЭМ!$C$33:$C$776,СВЦЭМ!$A$33:$A$776,$A123,СВЦЭМ!$B$33:$B$776,N$119)+'СЕТ СН'!$I$9+СВЦЭМ!$D$10+'СЕТ СН'!$I$6-'СЕТ СН'!$I$19</f>
        <v>1348.8478887900001</v>
      </c>
      <c r="O123" s="36">
        <f>SUMIFS(СВЦЭМ!$C$33:$C$776,СВЦЭМ!$A$33:$A$776,$A123,СВЦЭМ!$B$33:$B$776,O$119)+'СЕТ СН'!$I$9+СВЦЭМ!$D$10+'СЕТ СН'!$I$6-'СЕТ СН'!$I$19</f>
        <v>1350.4150708299999</v>
      </c>
      <c r="P123" s="36">
        <f>SUMIFS(СВЦЭМ!$C$33:$C$776,СВЦЭМ!$A$33:$A$776,$A123,СВЦЭМ!$B$33:$B$776,P$119)+'СЕТ СН'!$I$9+СВЦЭМ!$D$10+'СЕТ СН'!$I$6-'СЕТ СН'!$I$19</f>
        <v>1354.20929271</v>
      </c>
      <c r="Q123" s="36">
        <f>SUMIFS(СВЦЭМ!$C$33:$C$776,СВЦЭМ!$A$33:$A$776,$A123,СВЦЭМ!$B$33:$B$776,Q$119)+'СЕТ СН'!$I$9+СВЦЭМ!$D$10+'СЕТ СН'!$I$6-'СЕТ СН'!$I$19</f>
        <v>1348.1630705800001</v>
      </c>
      <c r="R123" s="36">
        <f>SUMIFS(СВЦЭМ!$C$33:$C$776,СВЦЭМ!$A$33:$A$776,$A123,СВЦЭМ!$B$33:$B$776,R$119)+'СЕТ СН'!$I$9+СВЦЭМ!$D$10+'СЕТ СН'!$I$6-'СЕТ СН'!$I$19</f>
        <v>1300.3964291500001</v>
      </c>
      <c r="S123" s="36">
        <f>SUMIFS(СВЦЭМ!$C$33:$C$776,СВЦЭМ!$A$33:$A$776,$A123,СВЦЭМ!$B$33:$B$776,S$119)+'СЕТ СН'!$I$9+СВЦЭМ!$D$10+'СЕТ СН'!$I$6-'СЕТ СН'!$I$19</f>
        <v>1263.8974637599999</v>
      </c>
      <c r="T123" s="36">
        <f>SUMIFS(СВЦЭМ!$C$33:$C$776,СВЦЭМ!$A$33:$A$776,$A123,СВЦЭМ!$B$33:$B$776,T$119)+'СЕТ СН'!$I$9+СВЦЭМ!$D$10+'СЕТ СН'!$I$6-'СЕТ СН'!$I$19</f>
        <v>1264.1386579300001</v>
      </c>
      <c r="U123" s="36">
        <f>SUMIFS(СВЦЭМ!$C$33:$C$776,СВЦЭМ!$A$33:$A$776,$A123,СВЦЭМ!$B$33:$B$776,U$119)+'СЕТ СН'!$I$9+СВЦЭМ!$D$10+'СЕТ СН'!$I$6-'СЕТ СН'!$I$19</f>
        <v>1265.91818079</v>
      </c>
      <c r="V123" s="36">
        <f>SUMIFS(СВЦЭМ!$C$33:$C$776,СВЦЭМ!$A$33:$A$776,$A123,СВЦЭМ!$B$33:$B$776,V$119)+'СЕТ СН'!$I$9+СВЦЭМ!$D$10+'СЕТ СН'!$I$6-'СЕТ СН'!$I$19</f>
        <v>1277.93820362</v>
      </c>
      <c r="W123" s="36">
        <f>SUMIFS(СВЦЭМ!$C$33:$C$776,СВЦЭМ!$A$33:$A$776,$A123,СВЦЭМ!$B$33:$B$776,W$119)+'СЕТ СН'!$I$9+СВЦЭМ!$D$10+'СЕТ СН'!$I$6-'СЕТ СН'!$I$19</f>
        <v>1272.2783245400001</v>
      </c>
      <c r="X123" s="36">
        <f>SUMIFS(СВЦЭМ!$C$33:$C$776,СВЦЭМ!$A$33:$A$776,$A123,СВЦЭМ!$B$33:$B$776,X$119)+'СЕТ СН'!$I$9+СВЦЭМ!$D$10+'СЕТ СН'!$I$6-'СЕТ СН'!$I$19</f>
        <v>1253.6554852500001</v>
      </c>
      <c r="Y123" s="36">
        <f>SUMIFS(СВЦЭМ!$C$33:$C$776,СВЦЭМ!$A$33:$A$776,$A123,СВЦЭМ!$B$33:$B$776,Y$119)+'СЕТ СН'!$I$9+СВЦЭМ!$D$10+'СЕТ СН'!$I$6-'СЕТ СН'!$I$19</f>
        <v>1316.24173924</v>
      </c>
    </row>
    <row r="124" spans="1:27" ht="15.75" x14ac:dyDescent="0.2">
      <c r="A124" s="35">
        <f t="shared" si="3"/>
        <v>43713</v>
      </c>
      <c r="B124" s="36">
        <f>SUMIFS(СВЦЭМ!$C$33:$C$776,СВЦЭМ!$A$33:$A$776,$A124,СВЦЭМ!$B$33:$B$776,B$119)+'СЕТ СН'!$I$9+СВЦЭМ!$D$10+'СЕТ СН'!$I$6-'СЕТ СН'!$I$19</f>
        <v>1405.7176858400001</v>
      </c>
      <c r="C124" s="36">
        <f>SUMIFS(СВЦЭМ!$C$33:$C$776,СВЦЭМ!$A$33:$A$776,$A124,СВЦЭМ!$B$33:$B$776,C$119)+'СЕТ СН'!$I$9+СВЦЭМ!$D$10+'СЕТ СН'!$I$6-'СЕТ СН'!$I$19</f>
        <v>1398.8948425399999</v>
      </c>
      <c r="D124" s="36">
        <f>SUMIFS(СВЦЭМ!$C$33:$C$776,СВЦЭМ!$A$33:$A$776,$A124,СВЦЭМ!$B$33:$B$776,D$119)+'СЕТ СН'!$I$9+СВЦЭМ!$D$10+'СЕТ СН'!$I$6-'СЕТ СН'!$I$19</f>
        <v>1394.6909148700001</v>
      </c>
      <c r="E124" s="36">
        <f>SUMIFS(СВЦЭМ!$C$33:$C$776,СВЦЭМ!$A$33:$A$776,$A124,СВЦЭМ!$B$33:$B$776,E$119)+'СЕТ СН'!$I$9+СВЦЭМ!$D$10+'СЕТ СН'!$I$6-'СЕТ СН'!$I$19</f>
        <v>1404.4419416200001</v>
      </c>
      <c r="F124" s="36">
        <f>SUMIFS(СВЦЭМ!$C$33:$C$776,СВЦЭМ!$A$33:$A$776,$A124,СВЦЭМ!$B$33:$B$776,F$119)+'СЕТ СН'!$I$9+СВЦЭМ!$D$10+'СЕТ СН'!$I$6-'СЕТ СН'!$I$19</f>
        <v>1394.0789438900001</v>
      </c>
      <c r="G124" s="36">
        <f>SUMIFS(СВЦЭМ!$C$33:$C$776,СВЦЭМ!$A$33:$A$776,$A124,СВЦЭМ!$B$33:$B$776,G$119)+'СЕТ СН'!$I$9+СВЦЭМ!$D$10+'СЕТ СН'!$I$6-'СЕТ СН'!$I$19</f>
        <v>1401.2197601500002</v>
      </c>
      <c r="H124" s="36">
        <f>SUMIFS(СВЦЭМ!$C$33:$C$776,СВЦЭМ!$A$33:$A$776,$A124,СВЦЭМ!$B$33:$B$776,H$119)+'СЕТ СН'!$I$9+СВЦЭМ!$D$10+'СЕТ СН'!$I$6-'СЕТ СН'!$I$19</f>
        <v>1393.6112728200001</v>
      </c>
      <c r="I124" s="36">
        <f>SUMIFS(СВЦЭМ!$C$33:$C$776,СВЦЭМ!$A$33:$A$776,$A124,СВЦЭМ!$B$33:$B$776,I$119)+'СЕТ СН'!$I$9+СВЦЭМ!$D$10+'СЕТ СН'!$I$6-'СЕТ СН'!$I$19</f>
        <v>1336.5778006800001</v>
      </c>
      <c r="J124" s="36">
        <f>SUMIFS(СВЦЭМ!$C$33:$C$776,СВЦЭМ!$A$33:$A$776,$A124,СВЦЭМ!$B$33:$B$776,J$119)+'СЕТ СН'!$I$9+СВЦЭМ!$D$10+'СЕТ СН'!$I$6-'СЕТ СН'!$I$19</f>
        <v>1343.74162157</v>
      </c>
      <c r="K124" s="36">
        <f>SUMIFS(СВЦЭМ!$C$33:$C$776,СВЦЭМ!$A$33:$A$776,$A124,СВЦЭМ!$B$33:$B$776,K$119)+'СЕТ СН'!$I$9+СВЦЭМ!$D$10+'СЕТ СН'!$I$6-'СЕТ СН'!$I$19</f>
        <v>1362.0609826800001</v>
      </c>
      <c r="L124" s="36">
        <f>SUMIFS(СВЦЭМ!$C$33:$C$776,СВЦЭМ!$A$33:$A$776,$A124,СВЦЭМ!$B$33:$B$776,L$119)+'СЕТ СН'!$I$9+СВЦЭМ!$D$10+'СЕТ СН'!$I$6-'СЕТ СН'!$I$19</f>
        <v>1369.56549509</v>
      </c>
      <c r="M124" s="36">
        <f>SUMIFS(СВЦЭМ!$C$33:$C$776,СВЦЭМ!$A$33:$A$776,$A124,СВЦЭМ!$B$33:$B$776,M$119)+'СЕТ СН'!$I$9+СВЦЭМ!$D$10+'СЕТ СН'!$I$6-'СЕТ СН'!$I$19</f>
        <v>1363.0340523300001</v>
      </c>
      <c r="N124" s="36">
        <f>SUMIFS(СВЦЭМ!$C$33:$C$776,СВЦЭМ!$A$33:$A$776,$A124,СВЦЭМ!$B$33:$B$776,N$119)+'СЕТ СН'!$I$9+СВЦЭМ!$D$10+'СЕТ СН'!$I$6-'СЕТ СН'!$I$19</f>
        <v>1352.83760897</v>
      </c>
      <c r="O124" s="36">
        <f>SUMIFS(СВЦЭМ!$C$33:$C$776,СВЦЭМ!$A$33:$A$776,$A124,СВЦЭМ!$B$33:$B$776,O$119)+'СЕТ СН'!$I$9+СВЦЭМ!$D$10+'СЕТ СН'!$I$6-'СЕТ СН'!$I$19</f>
        <v>1356.3374524999999</v>
      </c>
      <c r="P124" s="36">
        <f>SUMIFS(СВЦЭМ!$C$33:$C$776,СВЦЭМ!$A$33:$A$776,$A124,СВЦЭМ!$B$33:$B$776,P$119)+'СЕТ СН'!$I$9+СВЦЭМ!$D$10+'СЕТ СН'!$I$6-'СЕТ СН'!$I$19</f>
        <v>1357.4077528799999</v>
      </c>
      <c r="Q124" s="36">
        <f>SUMIFS(СВЦЭМ!$C$33:$C$776,СВЦЭМ!$A$33:$A$776,$A124,СВЦЭМ!$B$33:$B$776,Q$119)+'СЕТ СН'!$I$9+СВЦЭМ!$D$10+'СЕТ СН'!$I$6-'СЕТ СН'!$I$19</f>
        <v>1341.5837502100001</v>
      </c>
      <c r="R124" s="36">
        <f>SUMIFS(СВЦЭМ!$C$33:$C$776,СВЦЭМ!$A$33:$A$776,$A124,СВЦЭМ!$B$33:$B$776,R$119)+'СЕТ СН'!$I$9+СВЦЭМ!$D$10+'СЕТ СН'!$I$6-'СЕТ СН'!$I$19</f>
        <v>1298.37238899</v>
      </c>
      <c r="S124" s="36">
        <f>SUMIFS(СВЦЭМ!$C$33:$C$776,СВЦЭМ!$A$33:$A$776,$A124,СВЦЭМ!$B$33:$B$776,S$119)+'СЕТ СН'!$I$9+СВЦЭМ!$D$10+'СЕТ СН'!$I$6-'СЕТ СН'!$I$19</f>
        <v>1279.6958235000002</v>
      </c>
      <c r="T124" s="36">
        <f>SUMIFS(СВЦЭМ!$C$33:$C$776,СВЦЭМ!$A$33:$A$776,$A124,СВЦЭМ!$B$33:$B$776,T$119)+'СЕТ СН'!$I$9+СВЦЭМ!$D$10+'СЕТ СН'!$I$6-'СЕТ СН'!$I$19</f>
        <v>1310.9154199100001</v>
      </c>
      <c r="U124" s="36">
        <f>SUMIFS(СВЦЭМ!$C$33:$C$776,СВЦЭМ!$A$33:$A$776,$A124,СВЦЭМ!$B$33:$B$776,U$119)+'СЕТ СН'!$I$9+СВЦЭМ!$D$10+'СЕТ СН'!$I$6-'СЕТ СН'!$I$19</f>
        <v>1284.83376322</v>
      </c>
      <c r="V124" s="36">
        <f>SUMIFS(СВЦЭМ!$C$33:$C$776,СВЦЭМ!$A$33:$A$776,$A124,СВЦЭМ!$B$33:$B$776,V$119)+'СЕТ СН'!$I$9+СВЦЭМ!$D$10+'СЕТ СН'!$I$6-'СЕТ СН'!$I$19</f>
        <v>1292.40188005</v>
      </c>
      <c r="W124" s="36">
        <f>SUMIFS(СВЦЭМ!$C$33:$C$776,СВЦЭМ!$A$33:$A$776,$A124,СВЦЭМ!$B$33:$B$776,W$119)+'СЕТ СН'!$I$9+СВЦЭМ!$D$10+'СЕТ СН'!$I$6-'СЕТ СН'!$I$19</f>
        <v>1278.88021172</v>
      </c>
      <c r="X124" s="36">
        <f>SUMIFS(СВЦЭМ!$C$33:$C$776,СВЦЭМ!$A$33:$A$776,$A124,СВЦЭМ!$B$33:$B$776,X$119)+'СЕТ СН'!$I$9+СВЦЭМ!$D$10+'СЕТ СН'!$I$6-'СЕТ СН'!$I$19</f>
        <v>1249.44140782</v>
      </c>
      <c r="Y124" s="36">
        <f>SUMIFS(СВЦЭМ!$C$33:$C$776,СВЦЭМ!$A$33:$A$776,$A124,СВЦЭМ!$B$33:$B$776,Y$119)+'СЕТ СН'!$I$9+СВЦЭМ!$D$10+'СЕТ СН'!$I$6-'СЕТ СН'!$I$19</f>
        <v>1285.5312560100001</v>
      </c>
    </row>
    <row r="125" spans="1:27" ht="15.75" x14ac:dyDescent="0.2">
      <c r="A125" s="35">
        <f t="shared" si="3"/>
        <v>43714</v>
      </c>
      <c r="B125" s="36">
        <f>SUMIFS(СВЦЭМ!$C$33:$C$776,СВЦЭМ!$A$33:$A$776,$A125,СВЦЭМ!$B$33:$B$776,B$119)+'СЕТ СН'!$I$9+СВЦЭМ!$D$10+'СЕТ СН'!$I$6-'СЕТ СН'!$I$19</f>
        <v>1299.8053106699999</v>
      </c>
      <c r="C125" s="36">
        <f>SUMIFS(СВЦЭМ!$C$33:$C$776,СВЦЭМ!$A$33:$A$776,$A125,СВЦЭМ!$B$33:$B$776,C$119)+'СЕТ СН'!$I$9+СВЦЭМ!$D$10+'СЕТ СН'!$I$6-'СЕТ СН'!$I$19</f>
        <v>1372.9134306400001</v>
      </c>
      <c r="D125" s="36">
        <f>SUMIFS(СВЦЭМ!$C$33:$C$776,СВЦЭМ!$A$33:$A$776,$A125,СВЦЭМ!$B$33:$B$776,D$119)+'СЕТ СН'!$I$9+СВЦЭМ!$D$10+'СЕТ СН'!$I$6-'СЕТ СН'!$I$19</f>
        <v>1425.4559132499999</v>
      </c>
      <c r="E125" s="36">
        <f>SUMIFS(СВЦЭМ!$C$33:$C$776,СВЦЭМ!$A$33:$A$776,$A125,СВЦЭМ!$B$33:$B$776,E$119)+'СЕТ СН'!$I$9+СВЦЭМ!$D$10+'СЕТ СН'!$I$6-'СЕТ СН'!$I$19</f>
        <v>1464.18635941</v>
      </c>
      <c r="F125" s="36">
        <f>SUMIFS(СВЦЭМ!$C$33:$C$776,СВЦЭМ!$A$33:$A$776,$A125,СВЦЭМ!$B$33:$B$776,F$119)+'СЕТ СН'!$I$9+СВЦЭМ!$D$10+'СЕТ СН'!$I$6-'СЕТ СН'!$I$19</f>
        <v>1463.72100748</v>
      </c>
      <c r="G125" s="36">
        <f>SUMIFS(СВЦЭМ!$C$33:$C$776,СВЦЭМ!$A$33:$A$776,$A125,СВЦЭМ!$B$33:$B$776,G$119)+'СЕТ СН'!$I$9+СВЦЭМ!$D$10+'СЕТ СН'!$I$6-'СЕТ СН'!$I$19</f>
        <v>1448.1944383</v>
      </c>
      <c r="H125" s="36">
        <f>SUMIFS(СВЦЭМ!$C$33:$C$776,СВЦЭМ!$A$33:$A$776,$A125,СВЦЭМ!$B$33:$B$776,H$119)+'СЕТ СН'!$I$9+СВЦЭМ!$D$10+'СЕТ СН'!$I$6-'СЕТ СН'!$I$19</f>
        <v>1403.4370044900002</v>
      </c>
      <c r="I125" s="36">
        <f>SUMIFS(СВЦЭМ!$C$33:$C$776,СВЦЭМ!$A$33:$A$776,$A125,СВЦЭМ!$B$33:$B$776,I$119)+'СЕТ СН'!$I$9+СВЦЭМ!$D$10+'СЕТ СН'!$I$6-'СЕТ СН'!$I$19</f>
        <v>1367.3690058500001</v>
      </c>
      <c r="J125" s="36">
        <f>SUMIFS(СВЦЭМ!$C$33:$C$776,СВЦЭМ!$A$33:$A$776,$A125,СВЦЭМ!$B$33:$B$776,J$119)+'СЕТ СН'!$I$9+СВЦЭМ!$D$10+'СЕТ СН'!$I$6-'СЕТ СН'!$I$19</f>
        <v>1331.65468719</v>
      </c>
      <c r="K125" s="36">
        <f>SUMIFS(СВЦЭМ!$C$33:$C$776,СВЦЭМ!$A$33:$A$776,$A125,СВЦЭМ!$B$33:$B$776,K$119)+'СЕТ СН'!$I$9+СВЦЭМ!$D$10+'СЕТ СН'!$I$6-'СЕТ СН'!$I$19</f>
        <v>1306.483739</v>
      </c>
      <c r="L125" s="36">
        <f>SUMIFS(СВЦЭМ!$C$33:$C$776,СВЦЭМ!$A$33:$A$776,$A125,СВЦЭМ!$B$33:$B$776,L$119)+'СЕТ СН'!$I$9+СВЦЭМ!$D$10+'СЕТ СН'!$I$6-'СЕТ СН'!$I$19</f>
        <v>1317.1482104699999</v>
      </c>
      <c r="M125" s="36">
        <f>SUMIFS(СВЦЭМ!$C$33:$C$776,СВЦЭМ!$A$33:$A$776,$A125,СВЦЭМ!$B$33:$B$776,M$119)+'СЕТ СН'!$I$9+СВЦЭМ!$D$10+'СЕТ СН'!$I$6-'СЕТ СН'!$I$19</f>
        <v>1289.5458560299999</v>
      </c>
      <c r="N125" s="36">
        <f>SUMIFS(СВЦЭМ!$C$33:$C$776,СВЦЭМ!$A$33:$A$776,$A125,СВЦЭМ!$B$33:$B$776,N$119)+'СЕТ СН'!$I$9+СВЦЭМ!$D$10+'СЕТ СН'!$I$6-'СЕТ СН'!$I$19</f>
        <v>1288.1976596</v>
      </c>
      <c r="O125" s="36">
        <f>SUMIFS(СВЦЭМ!$C$33:$C$776,СВЦЭМ!$A$33:$A$776,$A125,СВЦЭМ!$B$33:$B$776,O$119)+'СЕТ СН'!$I$9+СВЦЭМ!$D$10+'СЕТ СН'!$I$6-'СЕТ СН'!$I$19</f>
        <v>1291.9922887800001</v>
      </c>
      <c r="P125" s="36">
        <f>SUMIFS(СВЦЭМ!$C$33:$C$776,СВЦЭМ!$A$33:$A$776,$A125,СВЦЭМ!$B$33:$B$776,P$119)+'СЕТ СН'!$I$9+СВЦЭМ!$D$10+'СЕТ СН'!$I$6-'СЕТ СН'!$I$19</f>
        <v>1316.64943898</v>
      </c>
      <c r="Q125" s="36">
        <f>SUMIFS(СВЦЭМ!$C$33:$C$776,СВЦЭМ!$A$33:$A$776,$A125,СВЦЭМ!$B$33:$B$776,Q$119)+'СЕТ СН'!$I$9+СВЦЭМ!$D$10+'СЕТ СН'!$I$6-'СЕТ СН'!$I$19</f>
        <v>1309.9869526299999</v>
      </c>
      <c r="R125" s="36">
        <f>SUMIFS(СВЦЭМ!$C$33:$C$776,СВЦЭМ!$A$33:$A$776,$A125,СВЦЭМ!$B$33:$B$776,R$119)+'СЕТ СН'!$I$9+СВЦЭМ!$D$10+'СЕТ СН'!$I$6-'СЕТ СН'!$I$19</f>
        <v>1272.2854920899999</v>
      </c>
      <c r="S125" s="36">
        <f>SUMIFS(СВЦЭМ!$C$33:$C$776,СВЦЭМ!$A$33:$A$776,$A125,СВЦЭМ!$B$33:$B$776,S$119)+'СЕТ СН'!$I$9+СВЦЭМ!$D$10+'СЕТ СН'!$I$6-'СЕТ СН'!$I$19</f>
        <v>1242.8894497199999</v>
      </c>
      <c r="T125" s="36">
        <f>SUMIFS(СВЦЭМ!$C$33:$C$776,СВЦЭМ!$A$33:$A$776,$A125,СВЦЭМ!$B$33:$B$776,T$119)+'СЕТ СН'!$I$9+СВЦЭМ!$D$10+'СЕТ СН'!$I$6-'СЕТ СН'!$I$19</f>
        <v>1243.3283615300002</v>
      </c>
      <c r="U125" s="36">
        <f>SUMIFS(СВЦЭМ!$C$33:$C$776,СВЦЭМ!$A$33:$A$776,$A125,СВЦЭМ!$B$33:$B$776,U$119)+'СЕТ СН'!$I$9+СВЦЭМ!$D$10+'СЕТ СН'!$I$6-'СЕТ СН'!$I$19</f>
        <v>1246.2561410000001</v>
      </c>
      <c r="V125" s="36">
        <f>SUMIFS(СВЦЭМ!$C$33:$C$776,СВЦЭМ!$A$33:$A$776,$A125,СВЦЭМ!$B$33:$B$776,V$119)+'СЕТ СН'!$I$9+СВЦЭМ!$D$10+'СЕТ СН'!$I$6-'СЕТ СН'!$I$19</f>
        <v>1263.46329653</v>
      </c>
      <c r="W125" s="36">
        <f>SUMIFS(СВЦЭМ!$C$33:$C$776,СВЦЭМ!$A$33:$A$776,$A125,СВЦЭМ!$B$33:$B$776,W$119)+'СЕТ СН'!$I$9+СВЦЭМ!$D$10+'СЕТ СН'!$I$6-'СЕТ СН'!$I$19</f>
        <v>1253.84593395</v>
      </c>
      <c r="X125" s="36">
        <f>SUMIFS(СВЦЭМ!$C$33:$C$776,СВЦЭМ!$A$33:$A$776,$A125,СВЦЭМ!$B$33:$B$776,X$119)+'СЕТ СН'!$I$9+СВЦЭМ!$D$10+'СЕТ СН'!$I$6-'СЕТ СН'!$I$19</f>
        <v>1246.25258865</v>
      </c>
      <c r="Y125" s="36">
        <f>SUMIFS(СВЦЭМ!$C$33:$C$776,СВЦЭМ!$A$33:$A$776,$A125,СВЦЭМ!$B$33:$B$776,Y$119)+'СЕТ СН'!$I$9+СВЦЭМ!$D$10+'СЕТ СН'!$I$6-'СЕТ СН'!$I$19</f>
        <v>1313.77334907</v>
      </c>
    </row>
    <row r="126" spans="1:27" ht="15.75" x14ac:dyDescent="0.2">
      <c r="A126" s="35">
        <f t="shared" si="3"/>
        <v>43715</v>
      </c>
      <c r="B126" s="36">
        <f>SUMIFS(СВЦЭМ!$C$33:$C$776,СВЦЭМ!$A$33:$A$776,$A126,СВЦЭМ!$B$33:$B$776,B$119)+'СЕТ СН'!$I$9+СВЦЭМ!$D$10+'СЕТ СН'!$I$6-'СЕТ СН'!$I$19</f>
        <v>1347.0652817999999</v>
      </c>
      <c r="C126" s="36">
        <f>SUMIFS(СВЦЭМ!$C$33:$C$776,СВЦЭМ!$A$33:$A$776,$A126,СВЦЭМ!$B$33:$B$776,C$119)+'СЕТ СН'!$I$9+СВЦЭМ!$D$10+'СЕТ СН'!$I$6-'СЕТ СН'!$I$19</f>
        <v>1387.87692924</v>
      </c>
      <c r="D126" s="36">
        <f>SUMIFS(СВЦЭМ!$C$33:$C$776,СВЦЭМ!$A$33:$A$776,$A126,СВЦЭМ!$B$33:$B$776,D$119)+'СЕТ СН'!$I$9+СВЦЭМ!$D$10+'СЕТ СН'!$I$6-'СЕТ СН'!$I$19</f>
        <v>1409.9980171299999</v>
      </c>
      <c r="E126" s="36">
        <f>SUMIFS(СВЦЭМ!$C$33:$C$776,СВЦЭМ!$A$33:$A$776,$A126,СВЦЭМ!$B$33:$B$776,E$119)+'СЕТ СН'!$I$9+СВЦЭМ!$D$10+'СЕТ СН'!$I$6-'СЕТ СН'!$I$19</f>
        <v>1420.6868717299999</v>
      </c>
      <c r="F126" s="36">
        <f>SUMIFS(СВЦЭМ!$C$33:$C$776,СВЦЭМ!$A$33:$A$776,$A126,СВЦЭМ!$B$33:$B$776,F$119)+'СЕТ СН'!$I$9+СВЦЭМ!$D$10+'СЕТ СН'!$I$6-'СЕТ СН'!$I$19</f>
        <v>1426.4888241799999</v>
      </c>
      <c r="G126" s="36">
        <f>SUMIFS(СВЦЭМ!$C$33:$C$776,СВЦЭМ!$A$33:$A$776,$A126,СВЦЭМ!$B$33:$B$776,G$119)+'СЕТ СН'!$I$9+СВЦЭМ!$D$10+'СЕТ СН'!$I$6-'СЕТ СН'!$I$19</f>
        <v>1428.30017432</v>
      </c>
      <c r="H126" s="36">
        <f>SUMIFS(СВЦЭМ!$C$33:$C$776,СВЦЭМ!$A$33:$A$776,$A126,СВЦЭМ!$B$33:$B$776,H$119)+'СЕТ СН'!$I$9+СВЦЭМ!$D$10+'СЕТ СН'!$I$6-'СЕТ СН'!$I$19</f>
        <v>1388.2059786300001</v>
      </c>
      <c r="I126" s="36">
        <f>SUMIFS(СВЦЭМ!$C$33:$C$776,СВЦЭМ!$A$33:$A$776,$A126,СВЦЭМ!$B$33:$B$776,I$119)+'СЕТ СН'!$I$9+СВЦЭМ!$D$10+'СЕТ СН'!$I$6-'СЕТ СН'!$I$19</f>
        <v>1335.4358443599999</v>
      </c>
      <c r="J126" s="36">
        <f>SUMIFS(СВЦЭМ!$C$33:$C$776,СВЦЭМ!$A$33:$A$776,$A126,СВЦЭМ!$B$33:$B$776,J$119)+'СЕТ СН'!$I$9+СВЦЭМ!$D$10+'СЕТ СН'!$I$6-'СЕТ СН'!$I$19</f>
        <v>1294.94486611</v>
      </c>
      <c r="K126" s="36">
        <f>SUMIFS(СВЦЭМ!$C$33:$C$776,СВЦЭМ!$A$33:$A$776,$A126,СВЦЭМ!$B$33:$B$776,K$119)+'СЕТ СН'!$I$9+СВЦЭМ!$D$10+'СЕТ СН'!$I$6-'СЕТ СН'!$I$19</f>
        <v>1294.7012084200001</v>
      </c>
      <c r="L126" s="36">
        <f>SUMIFS(СВЦЭМ!$C$33:$C$776,СВЦЭМ!$A$33:$A$776,$A126,СВЦЭМ!$B$33:$B$776,L$119)+'СЕТ СН'!$I$9+СВЦЭМ!$D$10+'СЕТ СН'!$I$6-'СЕТ СН'!$I$19</f>
        <v>1320.9299901200002</v>
      </c>
      <c r="M126" s="36">
        <f>SUMIFS(СВЦЭМ!$C$33:$C$776,СВЦЭМ!$A$33:$A$776,$A126,СВЦЭМ!$B$33:$B$776,M$119)+'СЕТ СН'!$I$9+СВЦЭМ!$D$10+'СЕТ СН'!$I$6-'СЕТ СН'!$I$19</f>
        <v>1280.9205976600001</v>
      </c>
      <c r="N126" s="36">
        <f>SUMIFS(СВЦЭМ!$C$33:$C$776,СВЦЭМ!$A$33:$A$776,$A126,СВЦЭМ!$B$33:$B$776,N$119)+'СЕТ СН'!$I$9+СВЦЭМ!$D$10+'СЕТ СН'!$I$6-'СЕТ СН'!$I$19</f>
        <v>1326.56471098</v>
      </c>
      <c r="O126" s="36">
        <f>SUMIFS(СВЦЭМ!$C$33:$C$776,СВЦЭМ!$A$33:$A$776,$A126,СВЦЭМ!$B$33:$B$776,O$119)+'СЕТ СН'!$I$9+СВЦЭМ!$D$10+'СЕТ СН'!$I$6-'СЕТ СН'!$I$19</f>
        <v>1298.2411786800001</v>
      </c>
      <c r="P126" s="36">
        <f>SUMIFS(СВЦЭМ!$C$33:$C$776,СВЦЭМ!$A$33:$A$776,$A126,СВЦЭМ!$B$33:$B$776,P$119)+'СЕТ СН'!$I$9+СВЦЭМ!$D$10+'СЕТ СН'!$I$6-'СЕТ СН'!$I$19</f>
        <v>1298.6418229400001</v>
      </c>
      <c r="Q126" s="36">
        <f>SUMIFS(СВЦЭМ!$C$33:$C$776,СВЦЭМ!$A$33:$A$776,$A126,СВЦЭМ!$B$33:$B$776,Q$119)+'СЕТ СН'!$I$9+СВЦЭМ!$D$10+'СЕТ СН'!$I$6-'СЕТ СН'!$I$19</f>
        <v>1297.44750342</v>
      </c>
      <c r="R126" s="36">
        <f>SUMIFS(СВЦЭМ!$C$33:$C$776,СВЦЭМ!$A$33:$A$776,$A126,СВЦЭМ!$B$33:$B$776,R$119)+'СЕТ СН'!$I$9+СВЦЭМ!$D$10+'СЕТ СН'!$I$6-'СЕТ СН'!$I$19</f>
        <v>1258.7239734300001</v>
      </c>
      <c r="S126" s="36">
        <f>SUMIFS(СВЦЭМ!$C$33:$C$776,СВЦЭМ!$A$33:$A$776,$A126,СВЦЭМ!$B$33:$B$776,S$119)+'СЕТ СН'!$I$9+СВЦЭМ!$D$10+'СЕТ СН'!$I$6-'СЕТ СН'!$I$19</f>
        <v>1233.6253527700001</v>
      </c>
      <c r="T126" s="36">
        <f>SUMIFS(СВЦЭМ!$C$33:$C$776,СВЦЭМ!$A$33:$A$776,$A126,СВЦЭМ!$B$33:$B$776,T$119)+'СЕТ СН'!$I$9+СВЦЭМ!$D$10+'СЕТ СН'!$I$6-'СЕТ СН'!$I$19</f>
        <v>1234.3121981300001</v>
      </c>
      <c r="U126" s="36">
        <f>SUMIFS(СВЦЭМ!$C$33:$C$776,СВЦЭМ!$A$33:$A$776,$A126,СВЦЭМ!$B$33:$B$776,U$119)+'СЕТ СН'!$I$9+СВЦЭМ!$D$10+'СЕТ СН'!$I$6-'СЕТ СН'!$I$19</f>
        <v>1236.5732261100002</v>
      </c>
      <c r="V126" s="36">
        <f>SUMIFS(СВЦЭМ!$C$33:$C$776,СВЦЭМ!$A$33:$A$776,$A126,СВЦЭМ!$B$33:$B$776,V$119)+'СЕТ СН'!$I$9+СВЦЭМ!$D$10+'СЕТ СН'!$I$6-'СЕТ СН'!$I$19</f>
        <v>1250.8777111700001</v>
      </c>
      <c r="W126" s="36">
        <f>SUMIFS(СВЦЭМ!$C$33:$C$776,СВЦЭМ!$A$33:$A$776,$A126,СВЦЭМ!$B$33:$B$776,W$119)+'СЕТ СН'!$I$9+СВЦЭМ!$D$10+'СЕТ СН'!$I$6-'СЕТ СН'!$I$19</f>
        <v>1247.0352415</v>
      </c>
      <c r="X126" s="36">
        <f>SUMIFS(СВЦЭМ!$C$33:$C$776,СВЦЭМ!$A$33:$A$776,$A126,СВЦЭМ!$B$33:$B$776,X$119)+'СЕТ СН'!$I$9+СВЦЭМ!$D$10+'СЕТ СН'!$I$6-'СЕТ СН'!$I$19</f>
        <v>1227.7448789700002</v>
      </c>
      <c r="Y126" s="36">
        <f>SUMIFS(СВЦЭМ!$C$33:$C$776,СВЦЭМ!$A$33:$A$776,$A126,СВЦЭМ!$B$33:$B$776,Y$119)+'СЕТ СН'!$I$9+СВЦЭМ!$D$10+'СЕТ СН'!$I$6-'СЕТ СН'!$I$19</f>
        <v>1294.5760556499999</v>
      </c>
    </row>
    <row r="127" spans="1:27" ht="15.75" x14ac:dyDescent="0.2">
      <c r="A127" s="35">
        <f t="shared" si="3"/>
        <v>43716</v>
      </c>
      <c r="B127" s="36">
        <f>SUMIFS(СВЦЭМ!$C$33:$C$776,СВЦЭМ!$A$33:$A$776,$A127,СВЦЭМ!$B$33:$B$776,B$119)+'СЕТ СН'!$I$9+СВЦЭМ!$D$10+'СЕТ СН'!$I$6-'СЕТ СН'!$I$19</f>
        <v>1340.40861589</v>
      </c>
      <c r="C127" s="36">
        <f>SUMIFS(СВЦЭМ!$C$33:$C$776,СВЦЭМ!$A$33:$A$776,$A127,СВЦЭМ!$B$33:$B$776,C$119)+'СЕТ СН'!$I$9+СВЦЭМ!$D$10+'СЕТ СН'!$I$6-'СЕТ СН'!$I$19</f>
        <v>1372.58019115</v>
      </c>
      <c r="D127" s="36">
        <f>SUMIFS(СВЦЭМ!$C$33:$C$776,СВЦЭМ!$A$33:$A$776,$A127,СВЦЭМ!$B$33:$B$776,D$119)+'СЕТ СН'!$I$9+СВЦЭМ!$D$10+'СЕТ СН'!$I$6-'СЕТ СН'!$I$19</f>
        <v>1389.3006235500002</v>
      </c>
      <c r="E127" s="36">
        <f>SUMIFS(СВЦЭМ!$C$33:$C$776,СВЦЭМ!$A$33:$A$776,$A127,СВЦЭМ!$B$33:$B$776,E$119)+'СЕТ СН'!$I$9+СВЦЭМ!$D$10+'СЕТ СН'!$I$6-'СЕТ СН'!$I$19</f>
        <v>1399.98838677</v>
      </c>
      <c r="F127" s="36">
        <f>SUMIFS(СВЦЭМ!$C$33:$C$776,СВЦЭМ!$A$33:$A$776,$A127,СВЦЭМ!$B$33:$B$776,F$119)+'СЕТ СН'!$I$9+СВЦЭМ!$D$10+'СЕТ СН'!$I$6-'СЕТ СН'!$I$19</f>
        <v>1404.6937585400001</v>
      </c>
      <c r="G127" s="36">
        <f>SUMIFS(СВЦЭМ!$C$33:$C$776,СВЦЭМ!$A$33:$A$776,$A127,СВЦЭМ!$B$33:$B$776,G$119)+'СЕТ СН'!$I$9+СВЦЭМ!$D$10+'СЕТ СН'!$I$6-'СЕТ СН'!$I$19</f>
        <v>1402.9584036199999</v>
      </c>
      <c r="H127" s="36">
        <f>SUMIFS(СВЦЭМ!$C$33:$C$776,СВЦЭМ!$A$33:$A$776,$A127,СВЦЭМ!$B$33:$B$776,H$119)+'СЕТ СН'!$I$9+СВЦЭМ!$D$10+'СЕТ СН'!$I$6-'СЕТ СН'!$I$19</f>
        <v>1380.6991571600001</v>
      </c>
      <c r="I127" s="36">
        <f>SUMIFS(СВЦЭМ!$C$33:$C$776,СВЦЭМ!$A$33:$A$776,$A127,СВЦЭМ!$B$33:$B$776,I$119)+'СЕТ СН'!$I$9+СВЦЭМ!$D$10+'СЕТ СН'!$I$6-'СЕТ СН'!$I$19</f>
        <v>1360.3979286799999</v>
      </c>
      <c r="J127" s="36">
        <f>SUMIFS(СВЦЭМ!$C$33:$C$776,СВЦЭМ!$A$33:$A$776,$A127,СВЦЭМ!$B$33:$B$776,J$119)+'СЕТ СН'!$I$9+СВЦЭМ!$D$10+'СЕТ СН'!$I$6-'СЕТ СН'!$I$19</f>
        <v>1342.3953382300001</v>
      </c>
      <c r="K127" s="36">
        <f>SUMIFS(СВЦЭМ!$C$33:$C$776,СВЦЭМ!$A$33:$A$776,$A127,СВЦЭМ!$B$33:$B$776,K$119)+'СЕТ СН'!$I$9+СВЦЭМ!$D$10+'СЕТ СН'!$I$6-'СЕТ СН'!$I$19</f>
        <v>1312.5971576300001</v>
      </c>
      <c r="L127" s="36">
        <f>SUMIFS(СВЦЭМ!$C$33:$C$776,СВЦЭМ!$A$33:$A$776,$A127,СВЦЭМ!$B$33:$B$776,L$119)+'СЕТ СН'!$I$9+СВЦЭМ!$D$10+'СЕТ СН'!$I$6-'СЕТ СН'!$I$19</f>
        <v>1312.6052739400002</v>
      </c>
      <c r="M127" s="36">
        <f>SUMIFS(СВЦЭМ!$C$33:$C$776,СВЦЭМ!$A$33:$A$776,$A127,СВЦЭМ!$B$33:$B$776,M$119)+'СЕТ СН'!$I$9+СВЦЭМ!$D$10+'СЕТ СН'!$I$6-'СЕТ СН'!$I$19</f>
        <v>1287.98313487</v>
      </c>
      <c r="N127" s="36">
        <f>SUMIFS(СВЦЭМ!$C$33:$C$776,СВЦЭМ!$A$33:$A$776,$A127,СВЦЭМ!$B$33:$B$776,N$119)+'СЕТ СН'!$I$9+СВЦЭМ!$D$10+'СЕТ СН'!$I$6-'СЕТ СН'!$I$19</f>
        <v>1295.43716668</v>
      </c>
      <c r="O127" s="36">
        <f>SUMIFS(СВЦЭМ!$C$33:$C$776,СВЦЭМ!$A$33:$A$776,$A127,СВЦЭМ!$B$33:$B$776,O$119)+'СЕТ СН'!$I$9+СВЦЭМ!$D$10+'СЕТ СН'!$I$6-'СЕТ СН'!$I$19</f>
        <v>1299.6716528900001</v>
      </c>
      <c r="P127" s="36">
        <f>SUMIFS(СВЦЭМ!$C$33:$C$776,СВЦЭМ!$A$33:$A$776,$A127,СВЦЭМ!$B$33:$B$776,P$119)+'СЕТ СН'!$I$9+СВЦЭМ!$D$10+'СЕТ СН'!$I$6-'СЕТ СН'!$I$19</f>
        <v>1297.0083195000002</v>
      </c>
      <c r="Q127" s="36">
        <f>SUMIFS(СВЦЭМ!$C$33:$C$776,СВЦЭМ!$A$33:$A$776,$A127,СВЦЭМ!$B$33:$B$776,Q$119)+'СЕТ СН'!$I$9+СВЦЭМ!$D$10+'СЕТ СН'!$I$6-'СЕТ СН'!$I$19</f>
        <v>1305.17398196</v>
      </c>
      <c r="R127" s="36">
        <f>SUMIFS(СВЦЭМ!$C$33:$C$776,СВЦЭМ!$A$33:$A$776,$A127,СВЦЭМ!$B$33:$B$776,R$119)+'СЕТ СН'!$I$9+СВЦЭМ!$D$10+'СЕТ СН'!$I$6-'СЕТ СН'!$I$19</f>
        <v>1264.3768309100001</v>
      </c>
      <c r="S127" s="36">
        <f>SUMIFS(СВЦЭМ!$C$33:$C$776,СВЦЭМ!$A$33:$A$776,$A127,СВЦЭМ!$B$33:$B$776,S$119)+'СЕТ СН'!$I$9+СВЦЭМ!$D$10+'СЕТ СН'!$I$6-'СЕТ СН'!$I$19</f>
        <v>1230.0499481300001</v>
      </c>
      <c r="T127" s="36">
        <f>SUMIFS(СВЦЭМ!$C$33:$C$776,СВЦЭМ!$A$33:$A$776,$A127,СВЦЭМ!$B$33:$B$776,T$119)+'СЕТ СН'!$I$9+СВЦЭМ!$D$10+'СЕТ СН'!$I$6-'СЕТ СН'!$I$19</f>
        <v>1236.4455673699999</v>
      </c>
      <c r="U127" s="36">
        <f>SUMIFS(СВЦЭМ!$C$33:$C$776,СВЦЭМ!$A$33:$A$776,$A127,СВЦЭМ!$B$33:$B$776,U$119)+'СЕТ СН'!$I$9+СВЦЭМ!$D$10+'СЕТ СН'!$I$6-'СЕТ СН'!$I$19</f>
        <v>1249.3898919799999</v>
      </c>
      <c r="V127" s="36">
        <f>SUMIFS(СВЦЭМ!$C$33:$C$776,СВЦЭМ!$A$33:$A$776,$A127,СВЦЭМ!$B$33:$B$776,V$119)+'СЕТ СН'!$I$9+СВЦЭМ!$D$10+'СЕТ СН'!$I$6-'СЕТ СН'!$I$19</f>
        <v>1275.52813059</v>
      </c>
      <c r="W127" s="36">
        <f>SUMIFS(СВЦЭМ!$C$33:$C$776,СВЦЭМ!$A$33:$A$776,$A127,СВЦЭМ!$B$33:$B$776,W$119)+'СЕТ СН'!$I$9+СВЦЭМ!$D$10+'СЕТ СН'!$I$6-'СЕТ СН'!$I$19</f>
        <v>1268.73646067</v>
      </c>
      <c r="X127" s="36">
        <f>SUMIFS(СВЦЭМ!$C$33:$C$776,СВЦЭМ!$A$33:$A$776,$A127,СВЦЭМ!$B$33:$B$776,X$119)+'СЕТ СН'!$I$9+СВЦЭМ!$D$10+'СЕТ СН'!$I$6-'СЕТ СН'!$I$19</f>
        <v>1226.42386386</v>
      </c>
      <c r="Y127" s="36">
        <f>SUMIFS(СВЦЭМ!$C$33:$C$776,СВЦЭМ!$A$33:$A$776,$A127,СВЦЭМ!$B$33:$B$776,Y$119)+'СЕТ СН'!$I$9+СВЦЭМ!$D$10+'СЕТ СН'!$I$6-'СЕТ СН'!$I$19</f>
        <v>1249.4009330700001</v>
      </c>
    </row>
    <row r="128" spans="1:27" ht="15.75" x14ac:dyDescent="0.2">
      <c r="A128" s="35">
        <f t="shared" si="3"/>
        <v>43717</v>
      </c>
      <c r="B128" s="36">
        <f>SUMIFS(СВЦЭМ!$C$33:$C$776,СВЦЭМ!$A$33:$A$776,$A128,СВЦЭМ!$B$33:$B$776,B$119)+'СЕТ СН'!$I$9+СВЦЭМ!$D$10+'СЕТ СН'!$I$6-'СЕТ СН'!$I$19</f>
        <v>1313.0701456300001</v>
      </c>
      <c r="C128" s="36">
        <f>SUMIFS(СВЦЭМ!$C$33:$C$776,СВЦЭМ!$A$33:$A$776,$A128,СВЦЭМ!$B$33:$B$776,C$119)+'СЕТ СН'!$I$9+СВЦЭМ!$D$10+'СЕТ СН'!$I$6-'СЕТ СН'!$I$19</f>
        <v>1399.5912845799999</v>
      </c>
      <c r="D128" s="36">
        <f>SUMIFS(СВЦЭМ!$C$33:$C$776,СВЦЭМ!$A$33:$A$776,$A128,СВЦЭМ!$B$33:$B$776,D$119)+'СЕТ СН'!$I$9+СВЦЭМ!$D$10+'СЕТ СН'!$I$6-'СЕТ СН'!$I$19</f>
        <v>1418.04844602</v>
      </c>
      <c r="E128" s="36">
        <f>SUMIFS(СВЦЭМ!$C$33:$C$776,СВЦЭМ!$A$33:$A$776,$A128,СВЦЭМ!$B$33:$B$776,E$119)+'СЕТ СН'!$I$9+СВЦЭМ!$D$10+'СЕТ СН'!$I$6-'СЕТ СН'!$I$19</f>
        <v>1439.3597576000002</v>
      </c>
      <c r="F128" s="36">
        <f>SUMIFS(СВЦЭМ!$C$33:$C$776,СВЦЭМ!$A$33:$A$776,$A128,СВЦЭМ!$B$33:$B$776,F$119)+'СЕТ СН'!$I$9+СВЦЭМ!$D$10+'СЕТ СН'!$I$6-'СЕТ СН'!$I$19</f>
        <v>1436.9840291300002</v>
      </c>
      <c r="G128" s="36">
        <f>SUMIFS(СВЦЭМ!$C$33:$C$776,СВЦЭМ!$A$33:$A$776,$A128,СВЦЭМ!$B$33:$B$776,G$119)+'СЕТ СН'!$I$9+СВЦЭМ!$D$10+'СЕТ СН'!$I$6-'СЕТ СН'!$I$19</f>
        <v>1427.6642478600002</v>
      </c>
      <c r="H128" s="36">
        <f>SUMIFS(СВЦЭМ!$C$33:$C$776,СВЦЭМ!$A$33:$A$776,$A128,СВЦЭМ!$B$33:$B$776,H$119)+'СЕТ СН'!$I$9+СВЦЭМ!$D$10+'СЕТ СН'!$I$6-'СЕТ СН'!$I$19</f>
        <v>1366.49368142</v>
      </c>
      <c r="I128" s="36">
        <f>SUMIFS(СВЦЭМ!$C$33:$C$776,СВЦЭМ!$A$33:$A$776,$A128,СВЦЭМ!$B$33:$B$776,I$119)+'СЕТ СН'!$I$9+СВЦЭМ!$D$10+'СЕТ СН'!$I$6-'СЕТ СН'!$I$19</f>
        <v>1314.23114437</v>
      </c>
      <c r="J128" s="36">
        <f>SUMIFS(СВЦЭМ!$C$33:$C$776,СВЦЭМ!$A$33:$A$776,$A128,СВЦЭМ!$B$33:$B$776,J$119)+'СЕТ СН'!$I$9+СВЦЭМ!$D$10+'СЕТ СН'!$I$6-'СЕТ СН'!$I$19</f>
        <v>1265.45059326</v>
      </c>
      <c r="K128" s="36">
        <f>SUMIFS(СВЦЭМ!$C$33:$C$776,СВЦЭМ!$A$33:$A$776,$A128,СВЦЭМ!$B$33:$B$776,K$119)+'СЕТ СН'!$I$9+СВЦЭМ!$D$10+'СЕТ СН'!$I$6-'СЕТ СН'!$I$19</f>
        <v>1243.97642251</v>
      </c>
      <c r="L128" s="36">
        <f>SUMIFS(СВЦЭМ!$C$33:$C$776,СВЦЭМ!$A$33:$A$776,$A128,СВЦЭМ!$B$33:$B$776,L$119)+'СЕТ СН'!$I$9+СВЦЭМ!$D$10+'СЕТ СН'!$I$6-'СЕТ СН'!$I$19</f>
        <v>1241.8926026700001</v>
      </c>
      <c r="M128" s="36">
        <f>SUMIFS(СВЦЭМ!$C$33:$C$776,СВЦЭМ!$A$33:$A$776,$A128,СВЦЭМ!$B$33:$B$776,M$119)+'СЕТ СН'!$I$9+СВЦЭМ!$D$10+'СЕТ СН'!$I$6-'СЕТ СН'!$I$19</f>
        <v>1236.5396288500001</v>
      </c>
      <c r="N128" s="36">
        <f>SUMIFS(СВЦЭМ!$C$33:$C$776,СВЦЭМ!$A$33:$A$776,$A128,СВЦЭМ!$B$33:$B$776,N$119)+'СЕТ СН'!$I$9+СВЦЭМ!$D$10+'СЕТ СН'!$I$6-'СЕТ СН'!$I$19</f>
        <v>1241.26163559</v>
      </c>
      <c r="O128" s="36">
        <f>SUMIFS(СВЦЭМ!$C$33:$C$776,СВЦЭМ!$A$33:$A$776,$A128,СВЦЭМ!$B$33:$B$776,O$119)+'СЕТ СН'!$I$9+СВЦЭМ!$D$10+'СЕТ СН'!$I$6-'СЕТ СН'!$I$19</f>
        <v>1245.2099743600002</v>
      </c>
      <c r="P128" s="36">
        <f>SUMIFS(СВЦЭМ!$C$33:$C$776,СВЦЭМ!$A$33:$A$776,$A128,СВЦЭМ!$B$33:$B$776,P$119)+'СЕТ СН'!$I$9+СВЦЭМ!$D$10+'СЕТ СН'!$I$6-'СЕТ СН'!$I$19</f>
        <v>1249.7323267199999</v>
      </c>
      <c r="Q128" s="36">
        <f>SUMIFS(СВЦЭМ!$C$33:$C$776,СВЦЭМ!$A$33:$A$776,$A128,СВЦЭМ!$B$33:$B$776,Q$119)+'СЕТ СН'!$I$9+СВЦЭМ!$D$10+'СЕТ СН'!$I$6-'СЕТ СН'!$I$19</f>
        <v>1255.41437688</v>
      </c>
      <c r="R128" s="36">
        <f>SUMIFS(СВЦЭМ!$C$33:$C$776,СВЦЭМ!$A$33:$A$776,$A128,СВЦЭМ!$B$33:$B$776,R$119)+'СЕТ СН'!$I$9+СВЦЭМ!$D$10+'СЕТ СН'!$I$6-'СЕТ СН'!$I$19</f>
        <v>1250.1388763099999</v>
      </c>
      <c r="S128" s="36">
        <f>SUMIFS(СВЦЭМ!$C$33:$C$776,СВЦЭМ!$A$33:$A$776,$A128,СВЦЭМ!$B$33:$B$776,S$119)+'СЕТ СН'!$I$9+СВЦЭМ!$D$10+'СЕТ СН'!$I$6-'СЕТ СН'!$I$19</f>
        <v>1250.0351424999999</v>
      </c>
      <c r="T128" s="36">
        <f>SUMIFS(СВЦЭМ!$C$33:$C$776,СВЦЭМ!$A$33:$A$776,$A128,СВЦЭМ!$B$33:$B$776,T$119)+'СЕТ СН'!$I$9+СВЦЭМ!$D$10+'СЕТ СН'!$I$6-'СЕТ СН'!$I$19</f>
        <v>1239.1567108500001</v>
      </c>
      <c r="U128" s="36">
        <f>SUMIFS(СВЦЭМ!$C$33:$C$776,СВЦЭМ!$A$33:$A$776,$A128,СВЦЭМ!$B$33:$B$776,U$119)+'СЕТ СН'!$I$9+СВЦЭМ!$D$10+'СЕТ СН'!$I$6-'СЕТ СН'!$I$19</f>
        <v>1243.67117992</v>
      </c>
      <c r="V128" s="36">
        <f>SUMIFS(СВЦЭМ!$C$33:$C$776,СВЦЭМ!$A$33:$A$776,$A128,СВЦЭМ!$B$33:$B$776,V$119)+'СЕТ СН'!$I$9+СВЦЭМ!$D$10+'СЕТ СН'!$I$6-'СЕТ СН'!$I$19</f>
        <v>1262.30385884</v>
      </c>
      <c r="W128" s="36">
        <f>SUMIFS(СВЦЭМ!$C$33:$C$776,СВЦЭМ!$A$33:$A$776,$A128,СВЦЭМ!$B$33:$B$776,W$119)+'СЕТ СН'!$I$9+СВЦЭМ!$D$10+'СЕТ СН'!$I$6-'СЕТ СН'!$I$19</f>
        <v>1253.7506158199999</v>
      </c>
      <c r="X128" s="36">
        <f>SUMIFS(СВЦЭМ!$C$33:$C$776,СВЦЭМ!$A$33:$A$776,$A128,СВЦЭМ!$B$33:$B$776,X$119)+'СЕТ СН'!$I$9+СВЦЭМ!$D$10+'СЕТ СН'!$I$6-'СЕТ СН'!$I$19</f>
        <v>1243.0060667500002</v>
      </c>
      <c r="Y128" s="36">
        <f>SUMIFS(СВЦЭМ!$C$33:$C$776,СВЦЭМ!$A$33:$A$776,$A128,СВЦЭМ!$B$33:$B$776,Y$119)+'СЕТ СН'!$I$9+СВЦЭМ!$D$10+'СЕТ СН'!$I$6-'СЕТ СН'!$I$19</f>
        <v>1279.3200978099999</v>
      </c>
    </row>
    <row r="129" spans="1:25" ht="15.75" x14ac:dyDescent="0.2">
      <c r="A129" s="35">
        <f t="shared" si="3"/>
        <v>43718</v>
      </c>
      <c r="B129" s="36">
        <f>SUMIFS(СВЦЭМ!$C$33:$C$776,СВЦЭМ!$A$33:$A$776,$A129,СВЦЭМ!$B$33:$B$776,B$119)+'СЕТ СН'!$I$9+СВЦЭМ!$D$10+'СЕТ СН'!$I$6-'СЕТ СН'!$I$19</f>
        <v>1324.0645372899999</v>
      </c>
      <c r="C129" s="36">
        <f>SUMIFS(СВЦЭМ!$C$33:$C$776,СВЦЭМ!$A$33:$A$776,$A129,СВЦЭМ!$B$33:$B$776,C$119)+'СЕТ СН'!$I$9+СВЦЭМ!$D$10+'СЕТ СН'!$I$6-'СЕТ СН'!$I$19</f>
        <v>1346.42193468</v>
      </c>
      <c r="D129" s="36">
        <f>SUMIFS(СВЦЭМ!$C$33:$C$776,СВЦЭМ!$A$33:$A$776,$A129,СВЦЭМ!$B$33:$B$776,D$119)+'СЕТ СН'!$I$9+СВЦЭМ!$D$10+'СЕТ СН'!$I$6-'СЕТ СН'!$I$19</f>
        <v>1361.6207559300001</v>
      </c>
      <c r="E129" s="36">
        <f>SUMIFS(СВЦЭМ!$C$33:$C$776,СВЦЭМ!$A$33:$A$776,$A129,СВЦЭМ!$B$33:$B$776,E$119)+'СЕТ СН'!$I$9+СВЦЭМ!$D$10+'СЕТ СН'!$I$6-'СЕТ СН'!$I$19</f>
        <v>1365.44530674</v>
      </c>
      <c r="F129" s="36">
        <f>SUMIFS(СВЦЭМ!$C$33:$C$776,СВЦЭМ!$A$33:$A$776,$A129,СВЦЭМ!$B$33:$B$776,F$119)+'СЕТ СН'!$I$9+СВЦЭМ!$D$10+'СЕТ СН'!$I$6-'СЕТ СН'!$I$19</f>
        <v>1356.9840207</v>
      </c>
      <c r="G129" s="36">
        <f>SUMIFS(СВЦЭМ!$C$33:$C$776,СВЦЭМ!$A$33:$A$776,$A129,СВЦЭМ!$B$33:$B$776,G$119)+'СЕТ СН'!$I$9+СВЦЭМ!$D$10+'СЕТ СН'!$I$6-'СЕТ СН'!$I$19</f>
        <v>1351.82221387</v>
      </c>
      <c r="H129" s="36">
        <f>SUMIFS(СВЦЭМ!$C$33:$C$776,СВЦЭМ!$A$33:$A$776,$A129,СВЦЭМ!$B$33:$B$776,H$119)+'СЕТ СН'!$I$9+СВЦЭМ!$D$10+'СЕТ СН'!$I$6-'СЕТ СН'!$I$19</f>
        <v>1329.05597491</v>
      </c>
      <c r="I129" s="36">
        <f>SUMIFS(СВЦЭМ!$C$33:$C$776,СВЦЭМ!$A$33:$A$776,$A129,СВЦЭМ!$B$33:$B$776,I$119)+'СЕТ СН'!$I$9+СВЦЭМ!$D$10+'СЕТ СН'!$I$6-'СЕТ СН'!$I$19</f>
        <v>1319.34511763</v>
      </c>
      <c r="J129" s="36">
        <f>SUMIFS(СВЦЭМ!$C$33:$C$776,СВЦЭМ!$A$33:$A$776,$A129,СВЦЭМ!$B$33:$B$776,J$119)+'СЕТ СН'!$I$9+СВЦЭМ!$D$10+'СЕТ СН'!$I$6-'СЕТ СН'!$I$19</f>
        <v>1342.5028200000002</v>
      </c>
      <c r="K129" s="36">
        <f>SUMIFS(СВЦЭМ!$C$33:$C$776,СВЦЭМ!$A$33:$A$776,$A129,СВЦЭМ!$B$33:$B$776,K$119)+'СЕТ СН'!$I$9+СВЦЭМ!$D$10+'СЕТ СН'!$I$6-'СЕТ СН'!$I$19</f>
        <v>1343.9294535200002</v>
      </c>
      <c r="L129" s="36">
        <f>SUMIFS(СВЦЭМ!$C$33:$C$776,СВЦЭМ!$A$33:$A$776,$A129,СВЦЭМ!$B$33:$B$776,L$119)+'СЕТ СН'!$I$9+СВЦЭМ!$D$10+'СЕТ СН'!$I$6-'СЕТ СН'!$I$19</f>
        <v>1354.89802177</v>
      </c>
      <c r="M129" s="36">
        <f>SUMIFS(СВЦЭМ!$C$33:$C$776,СВЦЭМ!$A$33:$A$776,$A129,СВЦЭМ!$B$33:$B$776,M$119)+'СЕТ СН'!$I$9+СВЦЭМ!$D$10+'СЕТ СН'!$I$6-'СЕТ СН'!$I$19</f>
        <v>1347.2666663499999</v>
      </c>
      <c r="N129" s="36">
        <f>SUMIFS(СВЦЭМ!$C$33:$C$776,СВЦЭМ!$A$33:$A$776,$A129,СВЦЭМ!$B$33:$B$776,N$119)+'СЕТ СН'!$I$9+СВЦЭМ!$D$10+'СЕТ СН'!$I$6-'СЕТ СН'!$I$19</f>
        <v>1342.3083402900002</v>
      </c>
      <c r="O129" s="36">
        <f>SUMIFS(СВЦЭМ!$C$33:$C$776,СВЦЭМ!$A$33:$A$776,$A129,СВЦЭМ!$B$33:$B$776,O$119)+'СЕТ СН'!$I$9+СВЦЭМ!$D$10+'СЕТ СН'!$I$6-'СЕТ СН'!$I$19</f>
        <v>1342.4587947300001</v>
      </c>
      <c r="P129" s="36">
        <f>SUMIFS(СВЦЭМ!$C$33:$C$776,СВЦЭМ!$A$33:$A$776,$A129,СВЦЭМ!$B$33:$B$776,P$119)+'СЕТ СН'!$I$9+СВЦЭМ!$D$10+'СЕТ СН'!$I$6-'СЕТ СН'!$I$19</f>
        <v>1335.9152591000002</v>
      </c>
      <c r="Q129" s="36">
        <f>SUMIFS(СВЦЭМ!$C$33:$C$776,СВЦЭМ!$A$33:$A$776,$A129,СВЦЭМ!$B$33:$B$776,Q$119)+'СЕТ СН'!$I$9+СВЦЭМ!$D$10+'СЕТ СН'!$I$6-'СЕТ СН'!$I$19</f>
        <v>1340.1431713500001</v>
      </c>
      <c r="R129" s="36">
        <f>SUMIFS(СВЦЭМ!$C$33:$C$776,СВЦЭМ!$A$33:$A$776,$A129,СВЦЭМ!$B$33:$B$776,R$119)+'СЕТ СН'!$I$9+СВЦЭМ!$D$10+'СЕТ СН'!$I$6-'СЕТ СН'!$I$19</f>
        <v>1338.1263999299999</v>
      </c>
      <c r="S129" s="36">
        <f>SUMIFS(СВЦЭМ!$C$33:$C$776,СВЦЭМ!$A$33:$A$776,$A129,СВЦЭМ!$B$33:$B$776,S$119)+'СЕТ СН'!$I$9+СВЦЭМ!$D$10+'СЕТ СН'!$I$6-'СЕТ СН'!$I$19</f>
        <v>1331.8081286699999</v>
      </c>
      <c r="T129" s="36">
        <f>SUMIFS(СВЦЭМ!$C$33:$C$776,СВЦЭМ!$A$33:$A$776,$A129,СВЦЭМ!$B$33:$B$776,T$119)+'СЕТ СН'!$I$9+СВЦЭМ!$D$10+'СЕТ СН'!$I$6-'СЕТ СН'!$I$19</f>
        <v>1337.5456299699999</v>
      </c>
      <c r="U129" s="36">
        <f>SUMIFS(СВЦЭМ!$C$33:$C$776,СВЦЭМ!$A$33:$A$776,$A129,СВЦЭМ!$B$33:$B$776,U$119)+'СЕТ СН'!$I$9+СВЦЭМ!$D$10+'СЕТ СН'!$I$6-'СЕТ СН'!$I$19</f>
        <v>1347.6190524200001</v>
      </c>
      <c r="V129" s="36">
        <f>SUMIFS(СВЦЭМ!$C$33:$C$776,СВЦЭМ!$A$33:$A$776,$A129,СВЦЭМ!$B$33:$B$776,V$119)+'СЕТ СН'!$I$9+СВЦЭМ!$D$10+'СЕТ СН'!$I$6-'СЕТ СН'!$I$19</f>
        <v>1361.1631529000001</v>
      </c>
      <c r="W129" s="36">
        <f>SUMIFS(СВЦЭМ!$C$33:$C$776,СВЦЭМ!$A$33:$A$776,$A129,СВЦЭМ!$B$33:$B$776,W$119)+'СЕТ СН'!$I$9+СВЦЭМ!$D$10+'СЕТ СН'!$I$6-'СЕТ СН'!$I$19</f>
        <v>1344.0252914100001</v>
      </c>
      <c r="X129" s="36">
        <f>SUMIFS(СВЦЭМ!$C$33:$C$776,СВЦЭМ!$A$33:$A$776,$A129,СВЦЭМ!$B$33:$B$776,X$119)+'СЕТ СН'!$I$9+СВЦЭМ!$D$10+'СЕТ СН'!$I$6-'СЕТ СН'!$I$19</f>
        <v>1315.3756522900001</v>
      </c>
      <c r="Y129" s="36">
        <f>SUMIFS(СВЦЭМ!$C$33:$C$776,СВЦЭМ!$A$33:$A$776,$A129,СВЦЭМ!$B$33:$B$776,Y$119)+'СЕТ СН'!$I$9+СВЦЭМ!$D$10+'СЕТ СН'!$I$6-'СЕТ СН'!$I$19</f>
        <v>1330.7384920300001</v>
      </c>
    </row>
    <row r="130" spans="1:25" ht="15.75" x14ac:dyDescent="0.2">
      <c r="A130" s="35">
        <f t="shared" si="3"/>
        <v>43719</v>
      </c>
      <c r="B130" s="36">
        <f>SUMIFS(СВЦЭМ!$C$33:$C$776,СВЦЭМ!$A$33:$A$776,$A130,СВЦЭМ!$B$33:$B$776,B$119)+'СЕТ СН'!$I$9+СВЦЭМ!$D$10+'СЕТ СН'!$I$6-'СЕТ СН'!$I$19</f>
        <v>1418.67559013</v>
      </c>
      <c r="C130" s="36">
        <f>SUMIFS(СВЦЭМ!$C$33:$C$776,СВЦЭМ!$A$33:$A$776,$A130,СВЦЭМ!$B$33:$B$776,C$119)+'СЕТ СН'!$I$9+СВЦЭМ!$D$10+'СЕТ СН'!$I$6-'СЕТ СН'!$I$19</f>
        <v>1449.23226875</v>
      </c>
      <c r="D130" s="36">
        <f>SUMIFS(СВЦЭМ!$C$33:$C$776,СВЦЭМ!$A$33:$A$776,$A130,СВЦЭМ!$B$33:$B$776,D$119)+'СЕТ СН'!$I$9+СВЦЭМ!$D$10+'СЕТ СН'!$I$6-'СЕТ СН'!$I$19</f>
        <v>1480.4781277900001</v>
      </c>
      <c r="E130" s="36">
        <f>SUMIFS(СВЦЭМ!$C$33:$C$776,СВЦЭМ!$A$33:$A$776,$A130,СВЦЭМ!$B$33:$B$776,E$119)+'СЕТ СН'!$I$9+СВЦЭМ!$D$10+'СЕТ СН'!$I$6-'СЕТ СН'!$I$19</f>
        <v>1485.2625604499999</v>
      </c>
      <c r="F130" s="36">
        <f>SUMIFS(СВЦЭМ!$C$33:$C$776,СВЦЭМ!$A$33:$A$776,$A130,СВЦЭМ!$B$33:$B$776,F$119)+'СЕТ СН'!$I$9+СВЦЭМ!$D$10+'СЕТ СН'!$I$6-'СЕТ СН'!$I$19</f>
        <v>1491.50932042</v>
      </c>
      <c r="G130" s="36">
        <f>SUMIFS(СВЦЭМ!$C$33:$C$776,СВЦЭМ!$A$33:$A$776,$A130,СВЦЭМ!$B$33:$B$776,G$119)+'СЕТ СН'!$I$9+СВЦЭМ!$D$10+'СЕТ СН'!$I$6-'СЕТ СН'!$I$19</f>
        <v>1473.0898622700001</v>
      </c>
      <c r="H130" s="36">
        <f>SUMIFS(СВЦЭМ!$C$33:$C$776,СВЦЭМ!$A$33:$A$776,$A130,СВЦЭМ!$B$33:$B$776,H$119)+'СЕТ СН'!$I$9+СВЦЭМ!$D$10+'СЕТ СН'!$I$6-'СЕТ СН'!$I$19</f>
        <v>1423.4881233400001</v>
      </c>
      <c r="I130" s="36">
        <f>SUMIFS(СВЦЭМ!$C$33:$C$776,СВЦЭМ!$A$33:$A$776,$A130,СВЦЭМ!$B$33:$B$776,I$119)+'СЕТ СН'!$I$9+СВЦЭМ!$D$10+'СЕТ СН'!$I$6-'СЕТ СН'!$I$19</f>
        <v>1379.8020097200001</v>
      </c>
      <c r="J130" s="36">
        <f>SUMIFS(СВЦЭМ!$C$33:$C$776,СВЦЭМ!$A$33:$A$776,$A130,СВЦЭМ!$B$33:$B$776,J$119)+'СЕТ СН'!$I$9+СВЦЭМ!$D$10+'СЕТ СН'!$I$6-'СЕТ СН'!$I$19</f>
        <v>1334.0334646199999</v>
      </c>
      <c r="K130" s="36">
        <f>SUMIFS(СВЦЭМ!$C$33:$C$776,СВЦЭМ!$A$33:$A$776,$A130,СВЦЭМ!$B$33:$B$776,K$119)+'СЕТ СН'!$I$9+СВЦЭМ!$D$10+'СЕТ СН'!$I$6-'СЕТ СН'!$I$19</f>
        <v>1327.08004422</v>
      </c>
      <c r="L130" s="36">
        <f>SUMIFS(СВЦЭМ!$C$33:$C$776,СВЦЭМ!$A$33:$A$776,$A130,СВЦЭМ!$B$33:$B$776,L$119)+'СЕТ СН'!$I$9+СВЦЭМ!$D$10+'СЕТ СН'!$I$6-'СЕТ СН'!$I$19</f>
        <v>1331.4431747399999</v>
      </c>
      <c r="M130" s="36">
        <f>SUMIFS(СВЦЭМ!$C$33:$C$776,СВЦЭМ!$A$33:$A$776,$A130,СВЦЭМ!$B$33:$B$776,M$119)+'СЕТ СН'!$I$9+СВЦЭМ!$D$10+'СЕТ СН'!$I$6-'СЕТ СН'!$I$19</f>
        <v>1323.62842834</v>
      </c>
      <c r="N130" s="36">
        <f>SUMIFS(СВЦЭМ!$C$33:$C$776,СВЦЭМ!$A$33:$A$776,$A130,СВЦЭМ!$B$33:$B$776,N$119)+'СЕТ СН'!$I$9+СВЦЭМ!$D$10+'СЕТ СН'!$I$6-'СЕТ СН'!$I$19</f>
        <v>1326.9518238599999</v>
      </c>
      <c r="O130" s="36">
        <f>SUMIFS(СВЦЭМ!$C$33:$C$776,СВЦЭМ!$A$33:$A$776,$A130,СВЦЭМ!$B$33:$B$776,O$119)+'СЕТ СН'!$I$9+СВЦЭМ!$D$10+'СЕТ СН'!$I$6-'СЕТ СН'!$I$19</f>
        <v>1336.2058100500001</v>
      </c>
      <c r="P130" s="36">
        <f>SUMIFS(СВЦЭМ!$C$33:$C$776,СВЦЭМ!$A$33:$A$776,$A130,СВЦЭМ!$B$33:$B$776,P$119)+'СЕТ СН'!$I$9+СВЦЭМ!$D$10+'СЕТ СН'!$I$6-'СЕТ СН'!$I$19</f>
        <v>1350.4881324500002</v>
      </c>
      <c r="Q130" s="36">
        <f>SUMIFS(СВЦЭМ!$C$33:$C$776,СВЦЭМ!$A$33:$A$776,$A130,СВЦЭМ!$B$33:$B$776,Q$119)+'СЕТ СН'!$I$9+СВЦЭМ!$D$10+'СЕТ СН'!$I$6-'СЕТ СН'!$I$19</f>
        <v>1355.6368602299999</v>
      </c>
      <c r="R130" s="36">
        <f>SUMIFS(СВЦЭМ!$C$33:$C$776,СВЦЭМ!$A$33:$A$776,$A130,СВЦЭМ!$B$33:$B$776,R$119)+'СЕТ СН'!$I$9+СВЦЭМ!$D$10+'СЕТ СН'!$I$6-'СЕТ СН'!$I$19</f>
        <v>1334.1695097699999</v>
      </c>
      <c r="S130" s="36">
        <f>SUMIFS(СВЦЭМ!$C$33:$C$776,СВЦЭМ!$A$33:$A$776,$A130,СВЦЭМ!$B$33:$B$776,S$119)+'СЕТ СН'!$I$9+СВЦЭМ!$D$10+'СЕТ СН'!$I$6-'СЕТ СН'!$I$19</f>
        <v>1339.47215345</v>
      </c>
      <c r="T130" s="36">
        <f>SUMIFS(СВЦЭМ!$C$33:$C$776,СВЦЭМ!$A$33:$A$776,$A130,СВЦЭМ!$B$33:$B$776,T$119)+'СЕТ СН'!$I$9+СВЦЭМ!$D$10+'СЕТ СН'!$I$6-'СЕТ СН'!$I$19</f>
        <v>1341.67005187</v>
      </c>
      <c r="U130" s="36">
        <f>SUMIFS(СВЦЭМ!$C$33:$C$776,СВЦЭМ!$A$33:$A$776,$A130,СВЦЭМ!$B$33:$B$776,U$119)+'СЕТ СН'!$I$9+СВЦЭМ!$D$10+'СЕТ СН'!$I$6-'СЕТ СН'!$I$19</f>
        <v>1344.3044585</v>
      </c>
      <c r="V130" s="36">
        <f>SUMIFS(СВЦЭМ!$C$33:$C$776,СВЦЭМ!$A$33:$A$776,$A130,СВЦЭМ!$B$33:$B$776,V$119)+'СЕТ СН'!$I$9+СВЦЭМ!$D$10+'СЕТ СН'!$I$6-'СЕТ СН'!$I$19</f>
        <v>1347.9916296800002</v>
      </c>
      <c r="W130" s="36">
        <f>SUMIFS(СВЦЭМ!$C$33:$C$776,СВЦЭМ!$A$33:$A$776,$A130,СВЦЭМ!$B$33:$B$776,W$119)+'СЕТ СН'!$I$9+СВЦЭМ!$D$10+'СЕТ СН'!$I$6-'СЕТ СН'!$I$19</f>
        <v>1335.2192781900001</v>
      </c>
      <c r="X130" s="36">
        <f>SUMIFS(СВЦЭМ!$C$33:$C$776,СВЦЭМ!$A$33:$A$776,$A130,СВЦЭМ!$B$33:$B$776,X$119)+'СЕТ СН'!$I$9+СВЦЭМ!$D$10+'СЕТ СН'!$I$6-'СЕТ СН'!$I$19</f>
        <v>1316.91230989</v>
      </c>
      <c r="Y130" s="36">
        <f>SUMIFS(СВЦЭМ!$C$33:$C$776,СВЦЭМ!$A$33:$A$776,$A130,СВЦЭМ!$B$33:$B$776,Y$119)+'СЕТ СН'!$I$9+СВЦЭМ!$D$10+'СЕТ СН'!$I$6-'СЕТ СН'!$I$19</f>
        <v>1330.39037781</v>
      </c>
    </row>
    <row r="131" spans="1:25" ht="15.75" x14ac:dyDescent="0.2">
      <c r="A131" s="35">
        <f t="shared" si="3"/>
        <v>43720</v>
      </c>
      <c r="B131" s="36">
        <f>SUMIFS(СВЦЭМ!$C$33:$C$776,СВЦЭМ!$A$33:$A$776,$A131,СВЦЭМ!$B$33:$B$776,B$119)+'СЕТ СН'!$I$9+СВЦЭМ!$D$10+'СЕТ СН'!$I$6-'СЕТ СН'!$I$19</f>
        <v>1391.04479139</v>
      </c>
      <c r="C131" s="36">
        <f>SUMIFS(СВЦЭМ!$C$33:$C$776,СВЦЭМ!$A$33:$A$776,$A131,СВЦЭМ!$B$33:$B$776,C$119)+'СЕТ СН'!$I$9+СВЦЭМ!$D$10+'СЕТ СН'!$I$6-'СЕТ СН'!$I$19</f>
        <v>1416.1280906699999</v>
      </c>
      <c r="D131" s="36">
        <f>SUMIFS(СВЦЭМ!$C$33:$C$776,СВЦЭМ!$A$33:$A$776,$A131,СВЦЭМ!$B$33:$B$776,D$119)+'СЕТ СН'!$I$9+СВЦЭМ!$D$10+'СЕТ СН'!$I$6-'СЕТ СН'!$I$19</f>
        <v>1430.61096488</v>
      </c>
      <c r="E131" s="36">
        <f>SUMIFS(СВЦЭМ!$C$33:$C$776,СВЦЭМ!$A$33:$A$776,$A131,СВЦЭМ!$B$33:$B$776,E$119)+'СЕТ СН'!$I$9+СВЦЭМ!$D$10+'СЕТ СН'!$I$6-'СЕТ СН'!$I$19</f>
        <v>1448.38950503</v>
      </c>
      <c r="F131" s="36">
        <f>SUMIFS(СВЦЭМ!$C$33:$C$776,СВЦЭМ!$A$33:$A$776,$A131,СВЦЭМ!$B$33:$B$776,F$119)+'СЕТ СН'!$I$9+СВЦЭМ!$D$10+'СЕТ СН'!$I$6-'СЕТ СН'!$I$19</f>
        <v>1452.7393062599999</v>
      </c>
      <c r="G131" s="36">
        <f>SUMIFS(СВЦЭМ!$C$33:$C$776,СВЦЭМ!$A$33:$A$776,$A131,СВЦЭМ!$B$33:$B$776,G$119)+'СЕТ СН'!$I$9+СВЦЭМ!$D$10+'СЕТ СН'!$I$6-'СЕТ СН'!$I$19</f>
        <v>1431.4430618700001</v>
      </c>
      <c r="H131" s="36">
        <f>SUMIFS(СВЦЭМ!$C$33:$C$776,СВЦЭМ!$A$33:$A$776,$A131,СВЦЭМ!$B$33:$B$776,H$119)+'СЕТ СН'!$I$9+СВЦЭМ!$D$10+'СЕТ СН'!$I$6-'СЕТ СН'!$I$19</f>
        <v>1384.0707785100001</v>
      </c>
      <c r="I131" s="36">
        <f>SUMIFS(СВЦЭМ!$C$33:$C$776,СВЦЭМ!$A$33:$A$776,$A131,СВЦЭМ!$B$33:$B$776,I$119)+'СЕТ СН'!$I$9+СВЦЭМ!$D$10+'СЕТ СН'!$I$6-'СЕТ СН'!$I$19</f>
        <v>1325.2497362600002</v>
      </c>
      <c r="J131" s="36">
        <f>SUMIFS(СВЦЭМ!$C$33:$C$776,СВЦЭМ!$A$33:$A$776,$A131,СВЦЭМ!$B$33:$B$776,J$119)+'СЕТ СН'!$I$9+СВЦЭМ!$D$10+'СЕТ СН'!$I$6-'СЕТ СН'!$I$19</f>
        <v>1292.5158289599999</v>
      </c>
      <c r="K131" s="36">
        <f>SUMIFS(СВЦЭМ!$C$33:$C$776,СВЦЭМ!$A$33:$A$776,$A131,СВЦЭМ!$B$33:$B$776,K$119)+'СЕТ СН'!$I$9+СВЦЭМ!$D$10+'СЕТ СН'!$I$6-'СЕТ СН'!$I$19</f>
        <v>1292.4043492400001</v>
      </c>
      <c r="L131" s="36">
        <f>SUMIFS(СВЦЭМ!$C$33:$C$776,СВЦЭМ!$A$33:$A$776,$A131,СВЦЭМ!$B$33:$B$776,L$119)+'СЕТ СН'!$I$9+СВЦЭМ!$D$10+'СЕТ СН'!$I$6-'СЕТ СН'!$I$19</f>
        <v>1308.87048875</v>
      </c>
      <c r="M131" s="36">
        <f>SUMIFS(СВЦЭМ!$C$33:$C$776,СВЦЭМ!$A$33:$A$776,$A131,СВЦЭМ!$B$33:$B$776,M$119)+'СЕТ СН'!$I$9+СВЦЭМ!$D$10+'СЕТ СН'!$I$6-'СЕТ СН'!$I$19</f>
        <v>1300.57205737</v>
      </c>
      <c r="N131" s="36">
        <f>SUMIFS(СВЦЭМ!$C$33:$C$776,СВЦЭМ!$A$33:$A$776,$A131,СВЦЭМ!$B$33:$B$776,N$119)+'СЕТ СН'!$I$9+СВЦЭМ!$D$10+'СЕТ СН'!$I$6-'СЕТ СН'!$I$19</f>
        <v>1289.8438303600001</v>
      </c>
      <c r="O131" s="36">
        <f>SUMIFS(СВЦЭМ!$C$33:$C$776,СВЦЭМ!$A$33:$A$776,$A131,СВЦЭМ!$B$33:$B$776,O$119)+'СЕТ СН'!$I$9+СВЦЭМ!$D$10+'СЕТ СН'!$I$6-'СЕТ СН'!$I$19</f>
        <v>1288.1041967800002</v>
      </c>
      <c r="P131" s="36">
        <f>SUMIFS(СВЦЭМ!$C$33:$C$776,СВЦЭМ!$A$33:$A$776,$A131,СВЦЭМ!$B$33:$B$776,P$119)+'СЕТ СН'!$I$9+СВЦЭМ!$D$10+'СЕТ СН'!$I$6-'СЕТ СН'!$I$19</f>
        <v>1287.9223607200001</v>
      </c>
      <c r="Q131" s="36">
        <f>SUMIFS(СВЦЭМ!$C$33:$C$776,СВЦЭМ!$A$33:$A$776,$A131,СВЦЭМ!$B$33:$B$776,Q$119)+'СЕТ СН'!$I$9+СВЦЭМ!$D$10+'СЕТ СН'!$I$6-'СЕТ СН'!$I$19</f>
        <v>1283.3131756799999</v>
      </c>
      <c r="R131" s="36">
        <f>SUMIFS(СВЦЭМ!$C$33:$C$776,СВЦЭМ!$A$33:$A$776,$A131,СВЦЭМ!$B$33:$B$776,R$119)+'СЕТ СН'!$I$9+СВЦЭМ!$D$10+'СЕТ СН'!$I$6-'СЕТ СН'!$I$19</f>
        <v>1280.1429831400001</v>
      </c>
      <c r="S131" s="36">
        <f>SUMIFS(СВЦЭМ!$C$33:$C$776,СВЦЭМ!$A$33:$A$776,$A131,СВЦЭМ!$B$33:$B$776,S$119)+'СЕТ СН'!$I$9+СВЦЭМ!$D$10+'СЕТ СН'!$I$6-'СЕТ СН'!$I$19</f>
        <v>1278.2200428199999</v>
      </c>
      <c r="T131" s="36">
        <f>SUMIFS(СВЦЭМ!$C$33:$C$776,СВЦЭМ!$A$33:$A$776,$A131,СВЦЭМ!$B$33:$B$776,T$119)+'СЕТ СН'!$I$9+СВЦЭМ!$D$10+'СЕТ СН'!$I$6-'СЕТ СН'!$I$19</f>
        <v>1287.4924852899999</v>
      </c>
      <c r="U131" s="36">
        <f>SUMIFS(СВЦЭМ!$C$33:$C$776,СВЦЭМ!$A$33:$A$776,$A131,СВЦЭМ!$B$33:$B$776,U$119)+'СЕТ СН'!$I$9+СВЦЭМ!$D$10+'СЕТ СН'!$I$6-'СЕТ СН'!$I$19</f>
        <v>1307.6705382800001</v>
      </c>
      <c r="V131" s="36">
        <f>SUMIFS(СВЦЭМ!$C$33:$C$776,СВЦЭМ!$A$33:$A$776,$A131,СВЦЭМ!$B$33:$B$776,V$119)+'СЕТ СН'!$I$9+СВЦЭМ!$D$10+'СЕТ СН'!$I$6-'СЕТ СН'!$I$19</f>
        <v>1330.39197655</v>
      </c>
      <c r="W131" s="36">
        <f>SUMIFS(СВЦЭМ!$C$33:$C$776,СВЦЭМ!$A$33:$A$776,$A131,СВЦЭМ!$B$33:$B$776,W$119)+'СЕТ СН'!$I$9+СВЦЭМ!$D$10+'СЕТ СН'!$I$6-'СЕТ СН'!$I$19</f>
        <v>1309.5409832800001</v>
      </c>
      <c r="X131" s="36">
        <f>SUMIFS(СВЦЭМ!$C$33:$C$776,СВЦЭМ!$A$33:$A$776,$A131,СВЦЭМ!$B$33:$B$776,X$119)+'СЕТ СН'!$I$9+СВЦЭМ!$D$10+'СЕТ СН'!$I$6-'СЕТ СН'!$I$19</f>
        <v>1295.9094065200002</v>
      </c>
      <c r="Y131" s="36">
        <f>SUMIFS(СВЦЭМ!$C$33:$C$776,СВЦЭМ!$A$33:$A$776,$A131,СВЦЭМ!$B$33:$B$776,Y$119)+'СЕТ СН'!$I$9+СВЦЭМ!$D$10+'СЕТ СН'!$I$6-'СЕТ СН'!$I$19</f>
        <v>1341.2147883800001</v>
      </c>
    </row>
    <row r="132" spans="1:25" ht="15.75" x14ac:dyDescent="0.2">
      <c r="A132" s="35">
        <f t="shared" si="3"/>
        <v>43721</v>
      </c>
      <c r="B132" s="36">
        <f>SUMIFS(СВЦЭМ!$C$33:$C$776,СВЦЭМ!$A$33:$A$776,$A132,СВЦЭМ!$B$33:$B$776,B$119)+'СЕТ СН'!$I$9+СВЦЭМ!$D$10+'СЕТ СН'!$I$6-'СЕТ СН'!$I$19</f>
        <v>1348.0393836399999</v>
      </c>
      <c r="C132" s="36">
        <f>SUMIFS(СВЦЭМ!$C$33:$C$776,СВЦЭМ!$A$33:$A$776,$A132,СВЦЭМ!$B$33:$B$776,C$119)+'СЕТ СН'!$I$9+СВЦЭМ!$D$10+'СЕТ СН'!$I$6-'СЕТ СН'!$I$19</f>
        <v>1391.6914302499999</v>
      </c>
      <c r="D132" s="36">
        <f>SUMIFS(СВЦЭМ!$C$33:$C$776,СВЦЭМ!$A$33:$A$776,$A132,СВЦЭМ!$B$33:$B$776,D$119)+'СЕТ СН'!$I$9+СВЦЭМ!$D$10+'СЕТ СН'!$I$6-'СЕТ СН'!$I$19</f>
        <v>1404.1061465</v>
      </c>
      <c r="E132" s="36">
        <f>SUMIFS(СВЦЭМ!$C$33:$C$776,СВЦЭМ!$A$33:$A$776,$A132,СВЦЭМ!$B$33:$B$776,E$119)+'СЕТ СН'!$I$9+СВЦЭМ!$D$10+'СЕТ СН'!$I$6-'СЕТ СН'!$I$19</f>
        <v>1417.5263921999999</v>
      </c>
      <c r="F132" s="36">
        <f>SUMIFS(СВЦЭМ!$C$33:$C$776,СВЦЭМ!$A$33:$A$776,$A132,СВЦЭМ!$B$33:$B$776,F$119)+'СЕТ СН'!$I$9+СВЦЭМ!$D$10+'СЕТ СН'!$I$6-'СЕТ СН'!$I$19</f>
        <v>1418.36452545</v>
      </c>
      <c r="G132" s="36">
        <f>SUMIFS(СВЦЭМ!$C$33:$C$776,СВЦЭМ!$A$33:$A$776,$A132,СВЦЭМ!$B$33:$B$776,G$119)+'СЕТ СН'!$I$9+СВЦЭМ!$D$10+'СЕТ СН'!$I$6-'СЕТ СН'!$I$19</f>
        <v>1387.8696376799999</v>
      </c>
      <c r="H132" s="36">
        <f>SUMIFS(СВЦЭМ!$C$33:$C$776,СВЦЭМ!$A$33:$A$776,$A132,СВЦЭМ!$B$33:$B$776,H$119)+'СЕТ СН'!$I$9+СВЦЭМ!$D$10+'СЕТ СН'!$I$6-'СЕТ СН'!$I$19</f>
        <v>1346.7129297500001</v>
      </c>
      <c r="I132" s="36">
        <f>SUMIFS(СВЦЭМ!$C$33:$C$776,СВЦЭМ!$A$33:$A$776,$A132,СВЦЭМ!$B$33:$B$776,I$119)+'СЕТ СН'!$I$9+СВЦЭМ!$D$10+'СЕТ СН'!$I$6-'СЕТ СН'!$I$19</f>
        <v>1322.9533176300001</v>
      </c>
      <c r="J132" s="36">
        <f>SUMIFS(СВЦЭМ!$C$33:$C$776,СВЦЭМ!$A$33:$A$776,$A132,СВЦЭМ!$B$33:$B$776,J$119)+'СЕТ СН'!$I$9+СВЦЭМ!$D$10+'СЕТ СН'!$I$6-'СЕТ СН'!$I$19</f>
        <v>1311.9490908600001</v>
      </c>
      <c r="K132" s="36">
        <f>SUMIFS(СВЦЭМ!$C$33:$C$776,СВЦЭМ!$A$33:$A$776,$A132,СВЦЭМ!$B$33:$B$776,K$119)+'СЕТ СН'!$I$9+СВЦЭМ!$D$10+'СЕТ СН'!$I$6-'СЕТ СН'!$I$19</f>
        <v>1287.91000953</v>
      </c>
      <c r="L132" s="36">
        <f>SUMIFS(СВЦЭМ!$C$33:$C$776,СВЦЭМ!$A$33:$A$776,$A132,СВЦЭМ!$B$33:$B$776,L$119)+'СЕТ СН'!$I$9+СВЦЭМ!$D$10+'СЕТ СН'!$I$6-'СЕТ СН'!$I$19</f>
        <v>1280.99093659</v>
      </c>
      <c r="M132" s="36">
        <f>SUMIFS(СВЦЭМ!$C$33:$C$776,СВЦЭМ!$A$33:$A$776,$A132,СВЦЭМ!$B$33:$B$776,M$119)+'СЕТ СН'!$I$9+СВЦЭМ!$D$10+'СЕТ СН'!$I$6-'СЕТ СН'!$I$19</f>
        <v>1281.34507263</v>
      </c>
      <c r="N132" s="36">
        <f>SUMIFS(СВЦЭМ!$C$33:$C$776,СВЦЭМ!$A$33:$A$776,$A132,СВЦЭМ!$B$33:$B$776,N$119)+'СЕТ СН'!$I$9+СВЦЭМ!$D$10+'СЕТ СН'!$I$6-'СЕТ СН'!$I$19</f>
        <v>1296.25825123</v>
      </c>
      <c r="O132" s="36">
        <f>SUMIFS(СВЦЭМ!$C$33:$C$776,СВЦЭМ!$A$33:$A$776,$A132,СВЦЭМ!$B$33:$B$776,O$119)+'СЕТ СН'!$I$9+СВЦЭМ!$D$10+'СЕТ СН'!$I$6-'СЕТ СН'!$I$19</f>
        <v>1302.6017531100001</v>
      </c>
      <c r="P132" s="36">
        <f>SUMIFS(СВЦЭМ!$C$33:$C$776,СВЦЭМ!$A$33:$A$776,$A132,СВЦЭМ!$B$33:$B$776,P$119)+'СЕТ СН'!$I$9+СВЦЭМ!$D$10+'СЕТ СН'!$I$6-'СЕТ СН'!$I$19</f>
        <v>1302.2260995000001</v>
      </c>
      <c r="Q132" s="36">
        <f>SUMIFS(СВЦЭМ!$C$33:$C$776,СВЦЭМ!$A$33:$A$776,$A132,СВЦЭМ!$B$33:$B$776,Q$119)+'СЕТ СН'!$I$9+СВЦЭМ!$D$10+'СЕТ СН'!$I$6-'СЕТ СН'!$I$19</f>
        <v>1300.45537797</v>
      </c>
      <c r="R132" s="36">
        <f>SUMIFS(СВЦЭМ!$C$33:$C$776,СВЦЭМ!$A$33:$A$776,$A132,СВЦЭМ!$B$33:$B$776,R$119)+'СЕТ СН'!$I$9+СВЦЭМ!$D$10+'СЕТ СН'!$I$6-'СЕТ СН'!$I$19</f>
        <v>1271.6737243100001</v>
      </c>
      <c r="S132" s="36">
        <f>SUMIFS(СВЦЭМ!$C$33:$C$776,СВЦЭМ!$A$33:$A$776,$A132,СВЦЭМ!$B$33:$B$776,S$119)+'СЕТ СН'!$I$9+СВЦЭМ!$D$10+'СЕТ СН'!$I$6-'СЕТ СН'!$I$19</f>
        <v>1284.7925811</v>
      </c>
      <c r="T132" s="36">
        <f>SUMIFS(СВЦЭМ!$C$33:$C$776,СВЦЭМ!$A$33:$A$776,$A132,СВЦЭМ!$B$33:$B$776,T$119)+'СЕТ СН'!$I$9+СВЦЭМ!$D$10+'СЕТ СН'!$I$6-'СЕТ СН'!$I$19</f>
        <v>1306.3795244</v>
      </c>
      <c r="U132" s="36">
        <f>SUMIFS(СВЦЭМ!$C$33:$C$776,СВЦЭМ!$A$33:$A$776,$A132,СВЦЭМ!$B$33:$B$776,U$119)+'СЕТ СН'!$I$9+СВЦЭМ!$D$10+'СЕТ СН'!$I$6-'СЕТ СН'!$I$19</f>
        <v>1318.01016439</v>
      </c>
      <c r="V132" s="36">
        <f>SUMIFS(СВЦЭМ!$C$33:$C$776,СВЦЭМ!$A$33:$A$776,$A132,СВЦЭМ!$B$33:$B$776,V$119)+'СЕТ СН'!$I$9+СВЦЭМ!$D$10+'СЕТ СН'!$I$6-'СЕТ СН'!$I$19</f>
        <v>1274.1741026</v>
      </c>
      <c r="W132" s="36">
        <f>SUMIFS(СВЦЭМ!$C$33:$C$776,СВЦЭМ!$A$33:$A$776,$A132,СВЦЭМ!$B$33:$B$776,W$119)+'СЕТ СН'!$I$9+СВЦЭМ!$D$10+'СЕТ СН'!$I$6-'СЕТ СН'!$I$19</f>
        <v>1285.7743658200002</v>
      </c>
      <c r="X132" s="36">
        <f>SUMIFS(СВЦЭМ!$C$33:$C$776,СВЦЭМ!$A$33:$A$776,$A132,СВЦЭМ!$B$33:$B$776,X$119)+'СЕТ СН'!$I$9+СВЦЭМ!$D$10+'СЕТ СН'!$I$6-'СЕТ СН'!$I$19</f>
        <v>1260.6785941600001</v>
      </c>
      <c r="Y132" s="36">
        <f>SUMIFS(СВЦЭМ!$C$33:$C$776,СВЦЭМ!$A$33:$A$776,$A132,СВЦЭМ!$B$33:$B$776,Y$119)+'СЕТ СН'!$I$9+СВЦЭМ!$D$10+'СЕТ СН'!$I$6-'СЕТ СН'!$I$19</f>
        <v>1328.4313550300001</v>
      </c>
    </row>
    <row r="133" spans="1:25" ht="15.75" x14ac:dyDescent="0.2">
      <c r="A133" s="35">
        <f t="shared" si="3"/>
        <v>43722</v>
      </c>
      <c r="B133" s="36">
        <f>SUMIFS(СВЦЭМ!$C$33:$C$776,СВЦЭМ!$A$33:$A$776,$A133,СВЦЭМ!$B$33:$B$776,B$119)+'СЕТ СН'!$I$9+СВЦЭМ!$D$10+'СЕТ СН'!$I$6-'СЕТ СН'!$I$19</f>
        <v>1416.5264637800001</v>
      </c>
      <c r="C133" s="36">
        <f>SUMIFS(СВЦЭМ!$C$33:$C$776,СВЦЭМ!$A$33:$A$776,$A133,СВЦЭМ!$B$33:$B$776,C$119)+'СЕТ СН'!$I$9+СВЦЭМ!$D$10+'СЕТ СН'!$I$6-'СЕТ СН'!$I$19</f>
        <v>1416.4465103800001</v>
      </c>
      <c r="D133" s="36">
        <f>SUMIFS(СВЦЭМ!$C$33:$C$776,СВЦЭМ!$A$33:$A$776,$A133,СВЦЭМ!$B$33:$B$776,D$119)+'СЕТ СН'!$I$9+СВЦЭМ!$D$10+'СЕТ СН'!$I$6-'СЕТ СН'!$I$19</f>
        <v>1442.4574601700001</v>
      </c>
      <c r="E133" s="36">
        <f>SUMIFS(СВЦЭМ!$C$33:$C$776,СВЦЭМ!$A$33:$A$776,$A133,СВЦЭМ!$B$33:$B$776,E$119)+'СЕТ СН'!$I$9+СВЦЭМ!$D$10+'СЕТ СН'!$I$6-'СЕТ СН'!$I$19</f>
        <v>1451.8488870000001</v>
      </c>
      <c r="F133" s="36">
        <f>SUMIFS(СВЦЭМ!$C$33:$C$776,СВЦЭМ!$A$33:$A$776,$A133,СВЦЭМ!$B$33:$B$776,F$119)+'СЕТ СН'!$I$9+СВЦЭМ!$D$10+'СЕТ СН'!$I$6-'СЕТ СН'!$I$19</f>
        <v>1456.75604157</v>
      </c>
      <c r="G133" s="36">
        <f>SUMIFS(СВЦЭМ!$C$33:$C$776,СВЦЭМ!$A$33:$A$776,$A133,СВЦЭМ!$B$33:$B$776,G$119)+'СЕТ СН'!$I$9+СВЦЭМ!$D$10+'СЕТ СН'!$I$6-'СЕТ СН'!$I$19</f>
        <v>1454.92374393</v>
      </c>
      <c r="H133" s="36">
        <f>SUMIFS(СВЦЭМ!$C$33:$C$776,СВЦЭМ!$A$33:$A$776,$A133,СВЦЭМ!$B$33:$B$776,H$119)+'СЕТ СН'!$I$9+СВЦЭМ!$D$10+'СЕТ СН'!$I$6-'СЕТ СН'!$I$19</f>
        <v>1431.7898604699999</v>
      </c>
      <c r="I133" s="36">
        <f>SUMIFS(СВЦЭМ!$C$33:$C$776,СВЦЭМ!$A$33:$A$776,$A133,СВЦЭМ!$B$33:$B$776,I$119)+'СЕТ СН'!$I$9+СВЦЭМ!$D$10+'СЕТ СН'!$I$6-'СЕТ СН'!$I$19</f>
        <v>1389.22860145</v>
      </c>
      <c r="J133" s="36">
        <f>SUMIFS(СВЦЭМ!$C$33:$C$776,СВЦЭМ!$A$33:$A$776,$A133,СВЦЭМ!$B$33:$B$776,J$119)+'СЕТ СН'!$I$9+СВЦЭМ!$D$10+'СЕТ СН'!$I$6-'СЕТ СН'!$I$19</f>
        <v>1326.3438706699999</v>
      </c>
      <c r="K133" s="36">
        <f>SUMIFS(СВЦЭМ!$C$33:$C$776,СВЦЭМ!$A$33:$A$776,$A133,СВЦЭМ!$B$33:$B$776,K$119)+'СЕТ СН'!$I$9+СВЦЭМ!$D$10+'СЕТ СН'!$I$6-'СЕТ СН'!$I$19</f>
        <v>1283.6810634799999</v>
      </c>
      <c r="L133" s="36">
        <f>SUMIFS(СВЦЭМ!$C$33:$C$776,СВЦЭМ!$A$33:$A$776,$A133,СВЦЭМ!$B$33:$B$776,L$119)+'СЕТ СН'!$I$9+СВЦЭМ!$D$10+'СЕТ СН'!$I$6-'СЕТ СН'!$I$19</f>
        <v>1264.6373763199999</v>
      </c>
      <c r="M133" s="36">
        <f>SUMIFS(СВЦЭМ!$C$33:$C$776,СВЦЭМ!$A$33:$A$776,$A133,СВЦЭМ!$B$33:$B$776,M$119)+'СЕТ СН'!$I$9+СВЦЭМ!$D$10+'СЕТ СН'!$I$6-'СЕТ СН'!$I$19</f>
        <v>1263.2204357999999</v>
      </c>
      <c r="N133" s="36">
        <f>SUMIFS(СВЦЭМ!$C$33:$C$776,СВЦЭМ!$A$33:$A$776,$A133,СВЦЭМ!$B$33:$B$776,N$119)+'СЕТ СН'!$I$9+СВЦЭМ!$D$10+'СЕТ СН'!$I$6-'СЕТ СН'!$I$19</f>
        <v>1264.6625194000001</v>
      </c>
      <c r="O133" s="36">
        <f>SUMIFS(СВЦЭМ!$C$33:$C$776,СВЦЭМ!$A$33:$A$776,$A133,СВЦЭМ!$B$33:$B$776,O$119)+'СЕТ СН'!$I$9+СВЦЭМ!$D$10+'СЕТ СН'!$I$6-'СЕТ СН'!$I$19</f>
        <v>1275.2194477200001</v>
      </c>
      <c r="P133" s="36">
        <f>SUMIFS(СВЦЭМ!$C$33:$C$776,СВЦЭМ!$A$33:$A$776,$A133,СВЦЭМ!$B$33:$B$776,P$119)+'СЕТ СН'!$I$9+СВЦЭМ!$D$10+'СЕТ СН'!$I$6-'СЕТ СН'!$I$19</f>
        <v>1293.1296221900002</v>
      </c>
      <c r="Q133" s="36">
        <f>SUMIFS(СВЦЭМ!$C$33:$C$776,СВЦЭМ!$A$33:$A$776,$A133,СВЦЭМ!$B$33:$B$776,Q$119)+'СЕТ СН'!$I$9+СВЦЭМ!$D$10+'СЕТ СН'!$I$6-'СЕТ СН'!$I$19</f>
        <v>1294.8565192599999</v>
      </c>
      <c r="R133" s="36">
        <f>SUMIFS(СВЦЭМ!$C$33:$C$776,СВЦЭМ!$A$33:$A$776,$A133,СВЦЭМ!$B$33:$B$776,R$119)+'СЕТ СН'!$I$9+СВЦЭМ!$D$10+'СЕТ СН'!$I$6-'СЕТ СН'!$I$19</f>
        <v>1259.35728068</v>
      </c>
      <c r="S133" s="36">
        <f>SUMIFS(СВЦЭМ!$C$33:$C$776,СВЦЭМ!$A$33:$A$776,$A133,СВЦЭМ!$B$33:$B$776,S$119)+'СЕТ СН'!$I$9+СВЦЭМ!$D$10+'СЕТ СН'!$I$6-'СЕТ СН'!$I$19</f>
        <v>1226.4360112200002</v>
      </c>
      <c r="T133" s="36">
        <f>SUMIFS(СВЦЭМ!$C$33:$C$776,СВЦЭМ!$A$33:$A$776,$A133,СВЦЭМ!$B$33:$B$776,T$119)+'СЕТ СН'!$I$9+СВЦЭМ!$D$10+'СЕТ СН'!$I$6-'СЕТ СН'!$I$19</f>
        <v>1229.15564657</v>
      </c>
      <c r="U133" s="36">
        <f>SUMIFS(СВЦЭМ!$C$33:$C$776,СВЦЭМ!$A$33:$A$776,$A133,СВЦЭМ!$B$33:$B$776,U$119)+'СЕТ СН'!$I$9+СВЦЭМ!$D$10+'СЕТ СН'!$I$6-'СЕТ СН'!$I$19</f>
        <v>1232.3858220699999</v>
      </c>
      <c r="V133" s="36">
        <f>SUMIFS(СВЦЭМ!$C$33:$C$776,СВЦЭМ!$A$33:$A$776,$A133,СВЦЭМ!$B$33:$B$776,V$119)+'СЕТ СН'!$I$9+СВЦЭМ!$D$10+'СЕТ СН'!$I$6-'СЕТ СН'!$I$19</f>
        <v>1250.7492025700001</v>
      </c>
      <c r="W133" s="36">
        <f>SUMIFS(СВЦЭМ!$C$33:$C$776,СВЦЭМ!$A$33:$A$776,$A133,СВЦЭМ!$B$33:$B$776,W$119)+'СЕТ СН'!$I$9+СВЦЭМ!$D$10+'СЕТ СН'!$I$6-'СЕТ СН'!$I$19</f>
        <v>1243.6141492000002</v>
      </c>
      <c r="X133" s="36">
        <f>SUMIFS(СВЦЭМ!$C$33:$C$776,СВЦЭМ!$A$33:$A$776,$A133,СВЦЭМ!$B$33:$B$776,X$119)+'СЕТ СН'!$I$9+СВЦЭМ!$D$10+'СЕТ СН'!$I$6-'СЕТ СН'!$I$19</f>
        <v>1212.2975083900001</v>
      </c>
      <c r="Y133" s="36">
        <f>SUMIFS(СВЦЭМ!$C$33:$C$776,СВЦЭМ!$A$33:$A$776,$A133,СВЦЭМ!$B$33:$B$776,Y$119)+'СЕТ СН'!$I$9+СВЦЭМ!$D$10+'СЕТ СН'!$I$6-'СЕТ СН'!$I$19</f>
        <v>1235.64184417</v>
      </c>
    </row>
    <row r="134" spans="1:25" ht="15.75" x14ac:dyDescent="0.2">
      <c r="A134" s="35">
        <f t="shared" si="3"/>
        <v>43723</v>
      </c>
      <c r="B134" s="36">
        <f>SUMIFS(СВЦЭМ!$C$33:$C$776,СВЦЭМ!$A$33:$A$776,$A134,СВЦЭМ!$B$33:$B$776,B$119)+'СЕТ СН'!$I$9+СВЦЭМ!$D$10+'СЕТ СН'!$I$6-'СЕТ СН'!$I$19</f>
        <v>1317.66081848</v>
      </c>
      <c r="C134" s="36">
        <f>SUMIFS(СВЦЭМ!$C$33:$C$776,СВЦЭМ!$A$33:$A$776,$A134,СВЦЭМ!$B$33:$B$776,C$119)+'СЕТ СН'!$I$9+СВЦЭМ!$D$10+'СЕТ СН'!$I$6-'СЕТ СН'!$I$19</f>
        <v>1354.68586383</v>
      </c>
      <c r="D134" s="36">
        <f>SUMIFS(СВЦЭМ!$C$33:$C$776,СВЦЭМ!$A$33:$A$776,$A134,СВЦЭМ!$B$33:$B$776,D$119)+'СЕТ СН'!$I$9+СВЦЭМ!$D$10+'СЕТ СН'!$I$6-'СЕТ СН'!$I$19</f>
        <v>1378.41304001</v>
      </c>
      <c r="E134" s="36">
        <f>SUMIFS(СВЦЭМ!$C$33:$C$776,СВЦЭМ!$A$33:$A$776,$A134,СВЦЭМ!$B$33:$B$776,E$119)+'СЕТ СН'!$I$9+СВЦЭМ!$D$10+'СЕТ СН'!$I$6-'СЕТ СН'!$I$19</f>
        <v>1388.7113328400001</v>
      </c>
      <c r="F134" s="36">
        <f>SUMIFS(СВЦЭМ!$C$33:$C$776,СВЦЭМ!$A$33:$A$776,$A134,СВЦЭМ!$B$33:$B$776,F$119)+'СЕТ СН'!$I$9+СВЦЭМ!$D$10+'СЕТ СН'!$I$6-'СЕТ СН'!$I$19</f>
        <v>1391.2844776300001</v>
      </c>
      <c r="G134" s="36">
        <f>SUMIFS(СВЦЭМ!$C$33:$C$776,СВЦЭМ!$A$33:$A$776,$A134,СВЦЭМ!$B$33:$B$776,G$119)+'СЕТ СН'!$I$9+СВЦЭМ!$D$10+'СЕТ СН'!$I$6-'СЕТ СН'!$I$19</f>
        <v>1385.8200786699999</v>
      </c>
      <c r="H134" s="36">
        <f>SUMIFS(СВЦЭМ!$C$33:$C$776,СВЦЭМ!$A$33:$A$776,$A134,СВЦЭМ!$B$33:$B$776,H$119)+'СЕТ СН'!$I$9+СВЦЭМ!$D$10+'СЕТ СН'!$I$6-'СЕТ СН'!$I$19</f>
        <v>1366.16152078</v>
      </c>
      <c r="I134" s="36">
        <f>SUMIFS(СВЦЭМ!$C$33:$C$776,СВЦЭМ!$A$33:$A$776,$A134,СВЦЭМ!$B$33:$B$776,I$119)+'СЕТ СН'!$I$9+СВЦЭМ!$D$10+'СЕТ СН'!$I$6-'СЕТ СН'!$I$19</f>
        <v>1338.0112297800001</v>
      </c>
      <c r="J134" s="36">
        <f>SUMIFS(СВЦЭМ!$C$33:$C$776,СВЦЭМ!$A$33:$A$776,$A134,СВЦЭМ!$B$33:$B$776,J$119)+'СЕТ СН'!$I$9+СВЦЭМ!$D$10+'СЕТ СН'!$I$6-'СЕТ СН'!$I$19</f>
        <v>1288.1394954100001</v>
      </c>
      <c r="K134" s="36">
        <f>SUMIFS(СВЦЭМ!$C$33:$C$776,СВЦЭМ!$A$33:$A$776,$A134,СВЦЭМ!$B$33:$B$776,K$119)+'СЕТ СН'!$I$9+СВЦЭМ!$D$10+'СЕТ СН'!$I$6-'СЕТ СН'!$I$19</f>
        <v>1261.93149986</v>
      </c>
      <c r="L134" s="36">
        <f>SUMIFS(СВЦЭМ!$C$33:$C$776,СВЦЭМ!$A$33:$A$776,$A134,СВЦЭМ!$B$33:$B$776,L$119)+'СЕТ СН'!$I$9+СВЦЭМ!$D$10+'СЕТ СН'!$I$6-'СЕТ СН'!$I$19</f>
        <v>1273.9529893600002</v>
      </c>
      <c r="M134" s="36">
        <f>SUMIFS(СВЦЭМ!$C$33:$C$776,СВЦЭМ!$A$33:$A$776,$A134,СВЦЭМ!$B$33:$B$776,M$119)+'СЕТ СН'!$I$9+СВЦЭМ!$D$10+'СЕТ СН'!$I$6-'СЕТ СН'!$I$19</f>
        <v>1266.0098041900001</v>
      </c>
      <c r="N134" s="36">
        <f>SUMIFS(СВЦЭМ!$C$33:$C$776,СВЦЭМ!$A$33:$A$776,$A134,СВЦЭМ!$B$33:$B$776,N$119)+'СЕТ СН'!$I$9+СВЦЭМ!$D$10+'СЕТ СН'!$I$6-'СЕТ СН'!$I$19</f>
        <v>1259.6716487900001</v>
      </c>
      <c r="O134" s="36">
        <f>SUMIFS(СВЦЭМ!$C$33:$C$776,СВЦЭМ!$A$33:$A$776,$A134,СВЦЭМ!$B$33:$B$776,O$119)+'СЕТ СН'!$I$9+СВЦЭМ!$D$10+'СЕТ СН'!$I$6-'СЕТ СН'!$I$19</f>
        <v>1267.2694996999999</v>
      </c>
      <c r="P134" s="36">
        <f>SUMIFS(СВЦЭМ!$C$33:$C$776,СВЦЭМ!$A$33:$A$776,$A134,СВЦЭМ!$B$33:$B$776,P$119)+'СЕТ СН'!$I$9+СВЦЭМ!$D$10+'СЕТ СН'!$I$6-'СЕТ СН'!$I$19</f>
        <v>1272.4811921300002</v>
      </c>
      <c r="Q134" s="36">
        <f>SUMIFS(СВЦЭМ!$C$33:$C$776,СВЦЭМ!$A$33:$A$776,$A134,СВЦЭМ!$B$33:$B$776,Q$119)+'СЕТ СН'!$I$9+СВЦЭМ!$D$10+'СЕТ СН'!$I$6-'СЕТ СН'!$I$19</f>
        <v>1278.98706649</v>
      </c>
      <c r="R134" s="36">
        <f>SUMIFS(СВЦЭМ!$C$33:$C$776,СВЦЭМ!$A$33:$A$776,$A134,СВЦЭМ!$B$33:$B$776,R$119)+'СЕТ СН'!$I$9+СВЦЭМ!$D$10+'СЕТ СН'!$I$6-'СЕТ СН'!$I$19</f>
        <v>1232.5885347200001</v>
      </c>
      <c r="S134" s="36">
        <f>SUMIFS(СВЦЭМ!$C$33:$C$776,СВЦЭМ!$A$33:$A$776,$A134,СВЦЭМ!$B$33:$B$776,S$119)+'СЕТ СН'!$I$9+СВЦЭМ!$D$10+'СЕТ СН'!$I$6-'СЕТ СН'!$I$19</f>
        <v>1220.1977150500002</v>
      </c>
      <c r="T134" s="36">
        <f>SUMIFS(СВЦЭМ!$C$33:$C$776,СВЦЭМ!$A$33:$A$776,$A134,СВЦЭМ!$B$33:$B$776,T$119)+'СЕТ СН'!$I$9+СВЦЭМ!$D$10+'СЕТ СН'!$I$6-'СЕТ СН'!$I$19</f>
        <v>1228.97204786</v>
      </c>
      <c r="U134" s="36">
        <f>SUMIFS(СВЦЭМ!$C$33:$C$776,СВЦЭМ!$A$33:$A$776,$A134,СВЦЭМ!$B$33:$B$776,U$119)+'СЕТ СН'!$I$9+СВЦЭМ!$D$10+'СЕТ СН'!$I$6-'СЕТ СН'!$I$19</f>
        <v>1245.64177479</v>
      </c>
      <c r="V134" s="36">
        <f>SUMIFS(СВЦЭМ!$C$33:$C$776,СВЦЭМ!$A$33:$A$776,$A134,СВЦЭМ!$B$33:$B$776,V$119)+'СЕТ СН'!$I$9+СВЦЭМ!$D$10+'СЕТ СН'!$I$6-'СЕТ СН'!$I$19</f>
        <v>1269.5092642</v>
      </c>
      <c r="W134" s="36">
        <f>SUMIFS(СВЦЭМ!$C$33:$C$776,СВЦЭМ!$A$33:$A$776,$A134,СВЦЭМ!$B$33:$B$776,W$119)+'СЕТ СН'!$I$9+СВЦЭМ!$D$10+'СЕТ СН'!$I$6-'СЕТ СН'!$I$19</f>
        <v>1259.2279919800001</v>
      </c>
      <c r="X134" s="36">
        <f>SUMIFS(СВЦЭМ!$C$33:$C$776,СВЦЭМ!$A$33:$A$776,$A134,СВЦЭМ!$B$33:$B$776,X$119)+'СЕТ СН'!$I$9+СВЦЭМ!$D$10+'СЕТ СН'!$I$6-'СЕТ СН'!$I$19</f>
        <v>1218.87677781</v>
      </c>
      <c r="Y134" s="36">
        <f>SUMIFS(СВЦЭМ!$C$33:$C$776,СВЦЭМ!$A$33:$A$776,$A134,СВЦЭМ!$B$33:$B$776,Y$119)+'СЕТ СН'!$I$9+СВЦЭМ!$D$10+'СЕТ СН'!$I$6-'СЕТ СН'!$I$19</f>
        <v>1266.7281909600001</v>
      </c>
    </row>
    <row r="135" spans="1:25" ht="15.75" x14ac:dyDescent="0.2">
      <c r="A135" s="35">
        <f t="shared" si="3"/>
        <v>43724</v>
      </c>
      <c r="B135" s="36">
        <f>SUMIFS(СВЦЭМ!$C$33:$C$776,СВЦЭМ!$A$33:$A$776,$A135,СВЦЭМ!$B$33:$B$776,B$119)+'СЕТ СН'!$I$9+СВЦЭМ!$D$10+'СЕТ СН'!$I$6-'СЕТ СН'!$I$19</f>
        <v>1356.0701649500002</v>
      </c>
      <c r="C135" s="36">
        <f>SUMIFS(СВЦЭМ!$C$33:$C$776,СВЦЭМ!$A$33:$A$776,$A135,СВЦЭМ!$B$33:$B$776,C$119)+'СЕТ СН'!$I$9+СВЦЭМ!$D$10+'СЕТ СН'!$I$6-'СЕТ СН'!$I$19</f>
        <v>1391.7272836000002</v>
      </c>
      <c r="D135" s="36">
        <f>SUMIFS(СВЦЭМ!$C$33:$C$776,СВЦЭМ!$A$33:$A$776,$A135,СВЦЭМ!$B$33:$B$776,D$119)+'СЕТ СН'!$I$9+СВЦЭМ!$D$10+'СЕТ СН'!$I$6-'СЕТ СН'!$I$19</f>
        <v>1410.1400792200002</v>
      </c>
      <c r="E135" s="36">
        <f>SUMIFS(СВЦЭМ!$C$33:$C$776,СВЦЭМ!$A$33:$A$776,$A135,СВЦЭМ!$B$33:$B$776,E$119)+'СЕТ СН'!$I$9+СВЦЭМ!$D$10+'СЕТ СН'!$I$6-'СЕТ СН'!$I$19</f>
        <v>1415.5296090100001</v>
      </c>
      <c r="F135" s="36">
        <f>SUMIFS(СВЦЭМ!$C$33:$C$776,СВЦЭМ!$A$33:$A$776,$A135,СВЦЭМ!$B$33:$B$776,F$119)+'СЕТ СН'!$I$9+СВЦЭМ!$D$10+'СЕТ СН'!$I$6-'СЕТ СН'!$I$19</f>
        <v>1417.3761517799999</v>
      </c>
      <c r="G135" s="36">
        <f>SUMIFS(СВЦЭМ!$C$33:$C$776,СВЦЭМ!$A$33:$A$776,$A135,СВЦЭМ!$B$33:$B$776,G$119)+'СЕТ СН'!$I$9+СВЦЭМ!$D$10+'СЕТ СН'!$I$6-'СЕТ СН'!$I$19</f>
        <v>1414.7501323900001</v>
      </c>
      <c r="H135" s="36">
        <f>SUMIFS(СВЦЭМ!$C$33:$C$776,СВЦЭМ!$A$33:$A$776,$A135,СВЦЭМ!$B$33:$B$776,H$119)+'СЕТ СН'!$I$9+СВЦЭМ!$D$10+'СЕТ СН'!$I$6-'СЕТ СН'!$I$19</f>
        <v>1371.8245281300001</v>
      </c>
      <c r="I135" s="36">
        <f>SUMIFS(СВЦЭМ!$C$33:$C$776,СВЦЭМ!$A$33:$A$776,$A135,СВЦЭМ!$B$33:$B$776,I$119)+'СЕТ СН'!$I$9+СВЦЭМ!$D$10+'СЕТ СН'!$I$6-'СЕТ СН'!$I$19</f>
        <v>1326.0158446400001</v>
      </c>
      <c r="J135" s="36">
        <f>SUMIFS(СВЦЭМ!$C$33:$C$776,СВЦЭМ!$A$33:$A$776,$A135,СВЦЭМ!$B$33:$B$776,J$119)+'СЕТ СН'!$I$9+СВЦЭМ!$D$10+'СЕТ СН'!$I$6-'СЕТ СН'!$I$19</f>
        <v>1312.09537899</v>
      </c>
      <c r="K135" s="36">
        <f>SUMIFS(СВЦЭМ!$C$33:$C$776,СВЦЭМ!$A$33:$A$776,$A135,СВЦЭМ!$B$33:$B$776,K$119)+'СЕТ СН'!$I$9+СВЦЭМ!$D$10+'СЕТ СН'!$I$6-'СЕТ СН'!$I$19</f>
        <v>1325.02094511</v>
      </c>
      <c r="L135" s="36">
        <f>SUMIFS(СВЦЭМ!$C$33:$C$776,СВЦЭМ!$A$33:$A$776,$A135,СВЦЭМ!$B$33:$B$776,L$119)+'СЕТ СН'!$I$9+СВЦЭМ!$D$10+'СЕТ СН'!$I$6-'СЕТ СН'!$I$19</f>
        <v>1324.6722655200001</v>
      </c>
      <c r="M135" s="36">
        <f>SUMIFS(СВЦЭМ!$C$33:$C$776,СВЦЭМ!$A$33:$A$776,$A135,СВЦЭМ!$B$33:$B$776,M$119)+'СЕТ СН'!$I$9+СВЦЭМ!$D$10+'СЕТ СН'!$I$6-'СЕТ СН'!$I$19</f>
        <v>1310.8239323400001</v>
      </c>
      <c r="N135" s="36">
        <f>SUMIFS(СВЦЭМ!$C$33:$C$776,СВЦЭМ!$A$33:$A$776,$A135,СВЦЭМ!$B$33:$B$776,N$119)+'СЕТ СН'!$I$9+СВЦЭМ!$D$10+'СЕТ СН'!$I$6-'СЕТ СН'!$I$19</f>
        <v>1304.1167957500002</v>
      </c>
      <c r="O135" s="36">
        <f>SUMIFS(СВЦЭМ!$C$33:$C$776,СВЦЭМ!$A$33:$A$776,$A135,СВЦЭМ!$B$33:$B$776,O$119)+'СЕТ СН'!$I$9+СВЦЭМ!$D$10+'СЕТ СН'!$I$6-'СЕТ СН'!$I$19</f>
        <v>1305.1544339500001</v>
      </c>
      <c r="P135" s="36">
        <f>SUMIFS(СВЦЭМ!$C$33:$C$776,СВЦЭМ!$A$33:$A$776,$A135,СВЦЭМ!$B$33:$B$776,P$119)+'СЕТ СН'!$I$9+СВЦЭМ!$D$10+'СЕТ СН'!$I$6-'СЕТ СН'!$I$19</f>
        <v>1309.6560619900001</v>
      </c>
      <c r="Q135" s="36">
        <f>SUMIFS(СВЦЭМ!$C$33:$C$776,СВЦЭМ!$A$33:$A$776,$A135,СВЦЭМ!$B$33:$B$776,Q$119)+'СЕТ СН'!$I$9+СВЦЭМ!$D$10+'СЕТ СН'!$I$6-'СЕТ СН'!$I$19</f>
        <v>1311.41084372</v>
      </c>
      <c r="R135" s="36">
        <f>SUMIFS(СВЦЭМ!$C$33:$C$776,СВЦЭМ!$A$33:$A$776,$A135,СВЦЭМ!$B$33:$B$776,R$119)+'СЕТ СН'!$I$9+СВЦЭМ!$D$10+'СЕТ СН'!$I$6-'СЕТ СН'!$I$19</f>
        <v>1274.3617854600002</v>
      </c>
      <c r="S135" s="36">
        <f>SUMIFS(СВЦЭМ!$C$33:$C$776,СВЦЭМ!$A$33:$A$776,$A135,СВЦЭМ!$B$33:$B$776,S$119)+'СЕТ СН'!$I$9+СВЦЭМ!$D$10+'СЕТ СН'!$I$6-'СЕТ СН'!$I$19</f>
        <v>1275.1999363899999</v>
      </c>
      <c r="T135" s="36">
        <f>SUMIFS(СВЦЭМ!$C$33:$C$776,СВЦЭМ!$A$33:$A$776,$A135,СВЦЭМ!$B$33:$B$776,T$119)+'СЕТ СН'!$I$9+СВЦЭМ!$D$10+'СЕТ СН'!$I$6-'СЕТ СН'!$I$19</f>
        <v>1278.6339262900001</v>
      </c>
      <c r="U135" s="36">
        <f>SUMIFS(СВЦЭМ!$C$33:$C$776,СВЦЭМ!$A$33:$A$776,$A135,СВЦЭМ!$B$33:$B$776,U$119)+'СЕТ СН'!$I$9+СВЦЭМ!$D$10+'СЕТ СН'!$I$6-'СЕТ СН'!$I$19</f>
        <v>1304.83423401</v>
      </c>
      <c r="V135" s="36">
        <f>SUMIFS(СВЦЭМ!$C$33:$C$776,СВЦЭМ!$A$33:$A$776,$A135,СВЦЭМ!$B$33:$B$776,V$119)+'СЕТ СН'!$I$9+СВЦЭМ!$D$10+'СЕТ СН'!$I$6-'СЕТ СН'!$I$19</f>
        <v>1323.2864838300002</v>
      </c>
      <c r="W135" s="36">
        <f>SUMIFS(СВЦЭМ!$C$33:$C$776,СВЦЭМ!$A$33:$A$776,$A135,СВЦЭМ!$B$33:$B$776,W$119)+'СЕТ СН'!$I$9+СВЦЭМ!$D$10+'СЕТ СН'!$I$6-'СЕТ СН'!$I$19</f>
        <v>1316.2942154699999</v>
      </c>
      <c r="X135" s="36">
        <f>SUMIFS(СВЦЭМ!$C$33:$C$776,СВЦЭМ!$A$33:$A$776,$A135,СВЦЭМ!$B$33:$B$776,X$119)+'СЕТ СН'!$I$9+СВЦЭМ!$D$10+'СЕТ СН'!$I$6-'СЕТ СН'!$I$19</f>
        <v>1279.9416242100001</v>
      </c>
      <c r="Y135" s="36">
        <f>SUMIFS(СВЦЭМ!$C$33:$C$776,СВЦЭМ!$A$33:$A$776,$A135,СВЦЭМ!$B$33:$B$776,Y$119)+'СЕТ СН'!$I$9+СВЦЭМ!$D$10+'СЕТ СН'!$I$6-'СЕТ СН'!$I$19</f>
        <v>1233.2055410400001</v>
      </c>
    </row>
    <row r="136" spans="1:25" ht="15.75" x14ac:dyDescent="0.2">
      <c r="A136" s="35">
        <f t="shared" si="3"/>
        <v>43725</v>
      </c>
      <c r="B136" s="36">
        <f>SUMIFS(СВЦЭМ!$C$33:$C$776,СВЦЭМ!$A$33:$A$776,$A136,СВЦЭМ!$B$33:$B$776,B$119)+'СЕТ СН'!$I$9+СВЦЭМ!$D$10+'СЕТ СН'!$I$6-'СЕТ СН'!$I$19</f>
        <v>1280.63582967</v>
      </c>
      <c r="C136" s="36">
        <f>SUMIFS(СВЦЭМ!$C$33:$C$776,СВЦЭМ!$A$33:$A$776,$A136,СВЦЭМ!$B$33:$B$776,C$119)+'СЕТ СН'!$I$9+СВЦЭМ!$D$10+'СЕТ СН'!$I$6-'СЕТ СН'!$I$19</f>
        <v>1304.3400467800002</v>
      </c>
      <c r="D136" s="36">
        <f>SUMIFS(СВЦЭМ!$C$33:$C$776,СВЦЭМ!$A$33:$A$776,$A136,СВЦЭМ!$B$33:$B$776,D$119)+'СЕТ СН'!$I$9+СВЦЭМ!$D$10+'СЕТ СН'!$I$6-'СЕТ СН'!$I$19</f>
        <v>1308.27624317</v>
      </c>
      <c r="E136" s="36">
        <f>SUMIFS(СВЦЭМ!$C$33:$C$776,СВЦЭМ!$A$33:$A$776,$A136,СВЦЭМ!$B$33:$B$776,E$119)+'СЕТ СН'!$I$9+СВЦЭМ!$D$10+'СЕТ СН'!$I$6-'СЕТ СН'!$I$19</f>
        <v>1315.96671212</v>
      </c>
      <c r="F136" s="36">
        <f>SUMIFS(СВЦЭМ!$C$33:$C$776,СВЦЭМ!$A$33:$A$776,$A136,СВЦЭМ!$B$33:$B$776,F$119)+'СЕТ СН'!$I$9+СВЦЭМ!$D$10+'СЕТ СН'!$I$6-'СЕТ СН'!$I$19</f>
        <v>1325.45916177</v>
      </c>
      <c r="G136" s="36">
        <f>SUMIFS(СВЦЭМ!$C$33:$C$776,СВЦЭМ!$A$33:$A$776,$A136,СВЦЭМ!$B$33:$B$776,G$119)+'СЕТ СН'!$I$9+СВЦЭМ!$D$10+'СЕТ СН'!$I$6-'СЕТ СН'!$I$19</f>
        <v>1314.9359405099999</v>
      </c>
      <c r="H136" s="36">
        <f>SUMIFS(СВЦЭМ!$C$33:$C$776,СВЦЭМ!$A$33:$A$776,$A136,СВЦЭМ!$B$33:$B$776,H$119)+'СЕТ СН'!$I$9+СВЦЭМ!$D$10+'СЕТ СН'!$I$6-'СЕТ СН'!$I$19</f>
        <v>1276.5334273000001</v>
      </c>
      <c r="I136" s="36">
        <f>SUMIFS(СВЦЭМ!$C$33:$C$776,СВЦЭМ!$A$33:$A$776,$A136,СВЦЭМ!$B$33:$B$776,I$119)+'СЕТ СН'!$I$9+СВЦЭМ!$D$10+'СЕТ СН'!$I$6-'СЕТ СН'!$I$19</f>
        <v>1292.6478879000001</v>
      </c>
      <c r="J136" s="36">
        <f>SUMIFS(СВЦЭМ!$C$33:$C$776,СВЦЭМ!$A$33:$A$776,$A136,СВЦЭМ!$B$33:$B$776,J$119)+'СЕТ СН'!$I$9+СВЦЭМ!$D$10+'СЕТ СН'!$I$6-'СЕТ СН'!$I$19</f>
        <v>1309.9112114</v>
      </c>
      <c r="K136" s="36">
        <f>SUMIFS(СВЦЭМ!$C$33:$C$776,СВЦЭМ!$A$33:$A$776,$A136,СВЦЭМ!$B$33:$B$776,K$119)+'СЕТ СН'!$I$9+СВЦЭМ!$D$10+'СЕТ СН'!$I$6-'СЕТ СН'!$I$19</f>
        <v>1315.64509918</v>
      </c>
      <c r="L136" s="36">
        <f>SUMIFS(СВЦЭМ!$C$33:$C$776,СВЦЭМ!$A$33:$A$776,$A136,СВЦЭМ!$B$33:$B$776,L$119)+'СЕТ СН'!$I$9+СВЦЭМ!$D$10+'СЕТ СН'!$I$6-'СЕТ СН'!$I$19</f>
        <v>1305.4424370900001</v>
      </c>
      <c r="M136" s="36">
        <f>SUMIFS(СВЦЭМ!$C$33:$C$776,СВЦЭМ!$A$33:$A$776,$A136,СВЦЭМ!$B$33:$B$776,M$119)+'СЕТ СН'!$I$9+СВЦЭМ!$D$10+'СЕТ СН'!$I$6-'СЕТ СН'!$I$19</f>
        <v>1306.1236607400001</v>
      </c>
      <c r="N136" s="36">
        <f>SUMIFS(СВЦЭМ!$C$33:$C$776,СВЦЭМ!$A$33:$A$776,$A136,СВЦЭМ!$B$33:$B$776,N$119)+'СЕТ СН'!$I$9+СВЦЭМ!$D$10+'СЕТ СН'!$I$6-'СЕТ СН'!$I$19</f>
        <v>1313.8719468100001</v>
      </c>
      <c r="O136" s="36">
        <f>SUMIFS(СВЦЭМ!$C$33:$C$776,СВЦЭМ!$A$33:$A$776,$A136,СВЦЭМ!$B$33:$B$776,O$119)+'СЕТ СН'!$I$9+СВЦЭМ!$D$10+'СЕТ СН'!$I$6-'СЕТ СН'!$I$19</f>
        <v>1321.37533493</v>
      </c>
      <c r="P136" s="36">
        <f>SUMIFS(СВЦЭМ!$C$33:$C$776,СВЦЭМ!$A$33:$A$776,$A136,СВЦЭМ!$B$33:$B$776,P$119)+'СЕТ СН'!$I$9+СВЦЭМ!$D$10+'СЕТ СН'!$I$6-'СЕТ СН'!$I$19</f>
        <v>1327.70578634</v>
      </c>
      <c r="Q136" s="36">
        <f>SUMIFS(СВЦЭМ!$C$33:$C$776,СВЦЭМ!$A$33:$A$776,$A136,СВЦЭМ!$B$33:$B$776,Q$119)+'СЕТ СН'!$I$9+СВЦЭМ!$D$10+'СЕТ СН'!$I$6-'СЕТ СН'!$I$19</f>
        <v>1326.88797273</v>
      </c>
      <c r="R136" s="36">
        <f>SUMIFS(СВЦЭМ!$C$33:$C$776,СВЦЭМ!$A$33:$A$776,$A136,СВЦЭМ!$B$33:$B$776,R$119)+'СЕТ СН'!$I$9+СВЦЭМ!$D$10+'СЕТ СН'!$I$6-'СЕТ СН'!$I$19</f>
        <v>1277.4456833700001</v>
      </c>
      <c r="S136" s="36">
        <f>SUMIFS(СВЦЭМ!$C$33:$C$776,СВЦЭМ!$A$33:$A$776,$A136,СВЦЭМ!$B$33:$B$776,S$119)+'СЕТ СН'!$I$9+СВЦЭМ!$D$10+'СЕТ СН'!$I$6-'СЕТ СН'!$I$19</f>
        <v>1236.9663254000002</v>
      </c>
      <c r="T136" s="36">
        <f>SUMIFS(СВЦЭМ!$C$33:$C$776,СВЦЭМ!$A$33:$A$776,$A136,СВЦЭМ!$B$33:$B$776,T$119)+'СЕТ СН'!$I$9+СВЦЭМ!$D$10+'СЕТ СН'!$I$6-'СЕТ СН'!$I$19</f>
        <v>1230.3717112300001</v>
      </c>
      <c r="U136" s="36">
        <f>SUMIFS(СВЦЭМ!$C$33:$C$776,СВЦЭМ!$A$33:$A$776,$A136,СВЦЭМ!$B$33:$B$776,U$119)+'СЕТ СН'!$I$9+СВЦЭМ!$D$10+'СЕТ СН'!$I$6-'СЕТ СН'!$I$19</f>
        <v>1238.4308878100001</v>
      </c>
      <c r="V136" s="36">
        <f>SUMIFS(СВЦЭМ!$C$33:$C$776,СВЦЭМ!$A$33:$A$776,$A136,СВЦЭМ!$B$33:$B$776,V$119)+'СЕТ СН'!$I$9+СВЦЭМ!$D$10+'СЕТ СН'!$I$6-'СЕТ СН'!$I$19</f>
        <v>1243.9459722300001</v>
      </c>
      <c r="W136" s="36">
        <f>SUMIFS(СВЦЭМ!$C$33:$C$776,СВЦЭМ!$A$33:$A$776,$A136,СВЦЭМ!$B$33:$B$776,W$119)+'СЕТ СН'!$I$9+СВЦЭМ!$D$10+'СЕТ СН'!$I$6-'СЕТ СН'!$I$19</f>
        <v>1226.07436218</v>
      </c>
      <c r="X136" s="36">
        <f>SUMIFS(СВЦЭМ!$C$33:$C$776,СВЦЭМ!$A$33:$A$776,$A136,СВЦЭМ!$B$33:$B$776,X$119)+'СЕТ СН'!$I$9+СВЦЭМ!$D$10+'СЕТ СН'!$I$6-'СЕТ СН'!$I$19</f>
        <v>1241.05441262</v>
      </c>
      <c r="Y136" s="36">
        <f>SUMIFS(СВЦЭМ!$C$33:$C$776,СВЦЭМ!$A$33:$A$776,$A136,СВЦЭМ!$B$33:$B$776,Y$119)+'СЕТ СН'!$I$9+СВЦЭМ!$D$10+'СЕТ СН'!$I$6-'СЕТ СН'!$I$19</f>
        <v>1323.6159674300002</v>
      </c>
    </row>
    <row r="137" spans="1:25" ht="15.75" x14ac:dyDescent="0.2">
      <c r="A137" s="35">
        <f t="shared" si="3"/>
        <v>43726</v>
      </c>
      <c r="B137" s="36">
        <f>SUMIFS(СВЦЭМ!$C$33:$C$776,СВЦЭМ!$A$33:$A$776,$A137,СВЦЭМ!$B$33:$B$776,B$119)+'СЕТ СН'!$I$9+СВЦЭМ!$D$10+'СЕТ СН'!$I$6-'СЕТ СН'!$I$19</f>
        <v>1367.24575994</v>
      </c>
      <c r="C137" s="36">
        <f>SUMIFS(СВЦЭМ!$C$33:$C$776,СВЦЭМ!$A$33:$A$776,$A137,СВЦЭМ!$B$33:$B$776,C$119)+'СЕТ СН'!$I$9+СВЦЭМ!$D$10+'СЕТ СН'!$I$6-'СЕТ СН'!$I$19</f>
        <v>1370.1068660800001</v>
      </c>
      <c r="D137" s="36">
        <f>SUMIFS(СВЦЭМ!$C$33:$C$776,СВЦЭМ!$A$33:$A$776,$A137,СВЦЭМ!$B$33:$B$776,D$119)+'СЕТ СН'!$I$9+СВЦЭМ!$D$10+'СЕТ СН'!$I$6-'СЕТ СН'!$I$19</f>
        <v>1377.08826875</v>
      </c>
      <c r="E137" s="36">
        <f>SUMIFS(СВЦЭМ!$C$33:$C$776,СВЦЭМ!$A$33:$A$776,$A137,СВЦЭМ!$B$33:$B$776,E$119)+'СЕТ СН'!$I$9+СВЦЭМ!$D$10+'СЕТ СН'!$I$6-'СЕТ СН'!$I$19</f>
        <v>1383.30555828</v>
      </c>
      <c r="F137" s="36">
        <f>SUMIFS(СВЦЭМ!$C$33:$C$776,СВЦЭМ!$A$33:$A$776,$A137,СВЦЭМ!$B$33:$B$776,F$119)+'СЕТ СН'!$I$9+СВЦЭМ!$D$10+'СЕТ СН'!$I$6-'СЕТ СН'!$I$19</f>
        <v>1383.72729196</v>
      </c>
      <c r="G137" s="36">
        <f>SUMIFS(СВЦЭМ!$C$33:$C$776,СВЦЭМ!$A$33:$A$776,$A137,СВЦЭМ!$B$33:$B$776,G$119)+'СЕТ СН'!$I$9+СВЦЭМ!$D$10+'СЕТ СН'!$I$6-'СЕТ СН'!$I$19</f>
        <v>1363.8348988500002</v>
      </c>
      <c r="H137" s="36">
        <f>SUMIFS(СВЦЭМ!$C$33:$C$776,СВЦЭМ!$A$33:$A$776,$A137,СВЦЭМ!$B$33:$B$776,H$119)+'СЕТ СН'!$I$9+СВЦЭМ!$D$10+'СЕТ СН'!$I$6-'СЕТ СН'!$I$19</f>
        <v>1324.3215931</v>
      </c>
      <c r="I137" s="36">
        <f>SUMIFS(СВЦЭМ!$C$33:$C$776,СВЦЭМ!$A$33:$A$776,$A137,СВЦЭМ!$B$33:$B$776,I$119)+'СЕТ СН'!$I$9+СВЦЭМ!$D$10+'СЕТ СН'!$I$6-'СЕТ СН'!$I$19</f>
        <v>1281.91133309</v>
      </c>
      <c r="J137" s="36">
        <f>SUMIFS(СВЦЭМ!$C$33:$C$776,СВЦЭМ!$A$33:$A$776,$A137,СВЦЭМ!$B$33:$B$776,J$119)+'СЕТ СН'!$I$9+СВЦЭМ!$D$10+'СЕТ СН'!$I$6-'СЕТ СН'!$I$19</f>
        <v>1246.1095296600001</v>
      </c>
      <c r="K137" s="36">
        <f>SUMIFS(СВЦЭМ!$C$33:$C$776,СВЦЭМ!$A$33:$A$776,$A137,СВЦЭМ!$B$33:$B$776,K$119)+'СЕТ СН'!$I$9+СВЦЭМ!$D$10+'СЕТ СН'!$I$6-'СЕТ СН'!$I$19</f>
        <v>1237.3242185600002</v>
      </c>
      <c r="L137" s="36">
        <f>SUMIFS(СВЦЭМ!$C$33:$C$776,СВЦЭМ!$A$33:$A$776,$A137,СВЦЭМ!$B$33:$B$776,L$119)+'СЕТ СН'!$I$9+СВЦЭМ!$D$10+'СЕТ СН'!$I$6-'СЕТ СН'!$I$19</f>
        <v>1232.2339805900001</v>
      </c>
      <c r="M137" s="36">
        <f>SUMIFS(СВЦЭМ!$C$33:$C$776,СВЦЭМ!$A$33:$A$776,$A137,СВЦЭМ!$B$33:$B$776,M$119)+'СЕТ СН'!$I$9+СВЦЭМ!$D$10+'СЕТ СН'!$I$6-'СЕТ СН'!$I$19</f>
        <v>1225.89933842</v>
      </c>
      <c r="N137" s="36">
        <f>SUMIFS(СВЦЭМ!$C$33:$C$776,СВЦЭМ!$A$33:$A$776,$A137,СВЦЭМ!$B$33:$B$776,N$119)+'СЕТ СН'!$I$9+СВЦЭМ!$D$10+'СЕТ СН'!$I$6-'СЕТ СН'!$I$19</f>
        <v>1231.9427291299999</v>
      </c>
      <c r="O137" s="36">
        <f>SUMIFS(СВЦЭМ!$C$33:$C$776,СВЦЭМ!$A$33:$A$776,$A137,СВЦЭМ!$B$33:$B$776,O$119)+'СЕТ СН'!$I$9+СВЦЭМ!$D$10+'СЕТ СН'!$I$6-'СЕТ СН'!$I$19</f>
        <v>1240.36754182</v>
      </c>
      <c r="P137" s="36">
        <f>SUMIFS(СВЦЭМ!$C$33:$C$776,СВЦЭМ!$A$33:$A$776,$A137,СВЦЭМ!$B$33:$B$776,P$119)+'СЕТ СН'!$I$9+СВЦЭМ!$D$10+'СЕТ СН'!$I$6-'СЕТ СН'!$I$19</f>
        <v>1246.9047966200001</v>
      </c>
      <c r="Q137" s="36">
        <f>SUMIFS(СВЦЭМ!$C$33:$C$776,СВЦЭМ!$A$33:$A$776,$A137,СВЦЭМ!$B$33:$B$776,Q$119)+'СЕТ СН'!$I$9+СВЦЭМ!$D$10+'СЕТ СН'!$I$6-'СЕТ СН'!$I$19</f>
        <v>1256.8662090100001</v>
      </c>
      <c r="R137" s="36">
        <f>SUMIFS(СВЦЭМ!$C$33:$C$776,СВЦЭМ!$A$33:$A$776,$A137,СВЦЭМ!$B$33:$B$776,R$119)+'СЕТ СН'!$I$9+СВЦЭМ!$D$10+'СЕТ СН'!$I$6-'СЕТ СН'!$I$19</f>
        <v>1232.2881794</v>
      </c>
      <c r="S137" s="36">
        <f>SUMIFS(СВЦЭМ!$C$33:$C$776,СВЦЭМ!$A$33:$A$776,$A137,СВЦЭМ!$B$33:$B$776,S$119)+'СЕТ СН'!$I$9+СВЦЭМ!$D$10+'СЕТ СН'!$I$6-'СЕТ СН'!$I$19</f>
        <v>1215.8938414200002</v>
      </c>
      <c r="T137" s="36">
        <f>SUMIFS(СВЦЭМ!$C$33:$C$776,СВЦЭМ!$A$33:$A$776,$A137,СВЦЭМ!$B$33:$B$776,T$119)+'СЕТ СН'!$I$9+СВЦЭМ!$D$10+'СЕТ СН'!$I$6-'СЕТ СН'!$I$19</f>
        <v>1245.04244382</v>
      </c>
      <c r="U137" s="36">
        <f>SUMIFS(СВЦЭМ!$C$33:$C$776,СВЦЭМ!$A$33:$A$776,$A137,СВЦЭМ!$B$33:$B$776,U$119)+'СЕТ СН'!$I$9+СВЦЭМ!$D$10+'СЕТ СН'!$I$6-'СЕТ СН'!$I$19</f>
        <v>1279.4774131300001</v>
      </c>
      <c r="V137" s="36">
        <f>SUMIFS(СВЦЭМ!$C$33:$C$776,СВЦЭМ!$A$33:$A$776,$A137,СВЦЭМ!$B$33:$B$776,V$119)+'СЕТ СН'!$I$9+СВЦЭМ!$D$10+'СЕТ СН'!$I$6-'СЕТ СН'!$I$19</f>
        <v>1297.4066242600002</v>
      </c>
      <c r="W137" s="36">
        <f>SUMIFS(СВЦЭМ!$C$33:$C$776,СВЦЭМ!$A$33:$A$776,$A137,СВЦЭМ!$B$33:$B$776,W$119)+'СЕТ СН'!$I$9+СВЦЭМ!$D$10+'СЕТ СН'!$I$6-'СЕТ СН'!$I$19</f>
        <v>1282.4013840699999</v>
      </c>
      <c r="X137" s="36">
        <f>SUMIFS(СВЦЭМ!$C$33:$C$776,СВЦЭМ!$A$33:$A$776,$A137,СВЦЭМ!$B$33:$B$776,X$119)+'СЕТ СН'!$I$9+СВЦЭМ!$D$10+'СЕТ СН'!$I$6-'СЕТ СН'!$I$19</f>
        <v>1246.7928438399999</v>
      </c>
      <c r="Y137" s="36">
        <f>SUMIFS(СВЦЭМ!$C$33:$C$776,СВЦЭМ!$A$33:$A$776,$A137,СВЦЭМ!$B$33:$B$776,Y$119)+'СЕТ СН'!$I$9+СВЦЭМ!$D$10+'СЕТ СН'!$I$6-'СЕТ СН'!$I$19</f>
        <v>1265.40720775</v>
      </c>
    </row>
    <row r="138" spans="1:25" ht="15.75" x14ac:dyDescent="0.2">
      <c r="A138" s="35">
        <f t="shared" si="3"/>
        <v>43727</v>
      </c>
      <c r="B138" s="36">
        <f>SUMIFS(СВЦЭМ!$C$33:$C$776,СВЦЭМ!$A$33:$A$776,$A138,СВЦЭМ!$B$33:$B$776,B$119)+'СЕТ СН'!$I$9+СВЦЭМ!$D$10+'СЕТ СН'!$I$6-'СЕТ СН'!$I$19</f>
        <v>1259.02026088</v>
      </c>
      <c r="C138" s="36">
        <f>SUMIFS(СВЦЭМ!$C$33:$C$776,СВЦЭМ!$A$33:$A$776,$A138,СВЦЭМ!$B$33:$B$776,C$119)+'СЕТ СН'!$I$9+СВЦЭМ!$D$10+'СЕТ СН'!$I$6-'СЕТ СН'!$I$19</f>
        <v>1281.7579499200001</v>
      </c>
      <c r="D138" s="36">
        <f>SUMIFS(СВЦЭМ!$C$33:$C$776,СВЦЭМ!$A$33:$A$776,$A138,СВЦЭМ!$B$33:$B$776,D$119)+'СЕТ СН'!$I$9+СВЦЭМ!$D$10+'СЕТ СН'!$I$6-'СЕТ СН'!$I$19</f>
        <v>1309.77335264</v>
      </c>
      <c r="E138" s="36">
        <f>SUMIFS(СВЦЭМ!$C$33:$C$776,СВЦЭМ!$A$33:$A$776,$A138,СВЦЭМ!$B$33:$B$776,E$119)+'СЕТ СН'!$I$9+СВЦЭМ!$D$10+'СЕТ СН'!$I$6-'СЕТ СН'!$I$19</f>
        <v>1317.7104358000001</v>
      </c>
      <c r="F138" s="36">
        <f>SUMIFS(СВЦЭМ!$C$33:$C$776,СВЦЭМ!$A$33:$A$776,$A138,СВЦЭМ!$B$33:$B$776,F$119)+'СЕТ СН'!$I$9+СВЦЭМ!$D$10+'СЕТ СН'!$I$6-'СЕТ СН'!$I$19</f>
        <v>1320.4948034399999</v>
      </c>
      <c r="G138" s="36">
        <f>SUMIFS(СВЦЭМ!$C$33:$C$776,СВЦЭМ!$A$33:$A$776,$A138,СВЦЭМ!$B$33:$B$776,G$119)+'СЕТ СН'!$I$9+СВЦЭМ!$D$10+'СЕТ СН'!$I$6-'СЕТ СН'!$I$19</f>
        <v>1301.5879831100001</v>
      </c>
      <c r="H138" s="36">
        <f>SUMIFS(СВЦЭМ!$C$33:$C$776,СВЦЭМ!$A$33:$A$776,$A138,СВЦЭМ!$B$33:$B$776,H$119)+'СЕТ СН'!$I$9+СВЦЭМ!$D$10+'СЕТ СН'!$I$6-'СЕТ СН'!$I$19</f>
        <v>1262.2182106</v>
      </c>
      <c r="I138" s="36">
        <f>SUMIFS(СВЦЭМ!$C$33:$C$776,СВЦЭМ!$A$33:$A$776,$A138,СВЦЭМ!$B$33:$B$776,I$119)+'СЕТ СН'!$I$9+СВЦЭМ!$D$10+'СЕТ СН'!$I$6-'СЕТ СН'!$I$19</f>
        <v>1218.24134611</v>
      </c>
      <c r="J138" s="36">
        <f>SUMIFS(СВЦЭМ!$C$33:$C$776,СВЦЭМ!$A$33:$A$776,$A138,СВЦЭМ!$B$33:$B$776,J$119)+'СЕТ СН'!$I$9+СВЦЭМ!$D$10+'СЕТ СН'!$I$6-'СЕТ СН'!$I$19</f>
        <v>1235.4084691200001</v>
      </c>
      <c r="K138" s="36">
        <f>SUMIFS(СВЦЭМ!$C$33:$C$776,СВЦЭМ!$A$33:$A$776,$A138,СВЦЭМ!$B$33:$B$776,K$119)+'СЕТ СН'!$I$9+СВЦЭМ!$D$10+'СЕТ СН'!$I$6-'СЕТ СН'!$I$19</f>
        <v>1307.4889640800002</v>
      </c>
      <c r="L138" s="36">
        <f>SUMIFS(СВЦЭМ!$C$33:$C$776,СВЦЭМ!$A$33:$A$776,$A138,СВЦЭМ!$B$33:$B$776,L$119)+'СЕТ СН'!$I$9+СВЦЭМ!$D$10+'СЕТ СН'!$I$6-'СЕТ СН'!$I$19</f>
        <v>1362.1760690999999</v>
      </c>
      <c r="M138" s="36">
        <f>SUMIFS(СВЦЭМ!$C$33:$C$776,СВЦЭМ!$A$33:$A$776,$A138,СВЦЭМ!$B$33:$B$776,M$119)+'СЕТ СН'!$I$9+СВЦЭМ!$D$10+'СЕТ СН'!$I$6-'СЕТ СН'!$I$19</f>
        <v>1351.9942063200001</v>
      </c>
      <c r="N138" s="36">
        <f>SUMIFS(СВЦЭМ!$C$33:$C$776,СВЦЭМ!$A$33:$A$776,$A138,СВЦЭМ!$B$33:$B$776,N$119)+'СЕТ СН'!$I$9+СВЦЭМ!$D$10+'СЕТ СН'!$I$6-'СЕТ СН'!$I$19</f>
        <v>1360.78435838</v>
      </c>
      <c r="O138" s="36">
        <f>SUMIFS(СВЦЭМ!$C$33:$C$776,СВЦЭМ!$A$33:$A$776,$A138,СВЦЭМ!$B$33:$B$776,O$119)+'СЕТ СН'!$I$9+СВЦЭМ!$D$10+'СЕТ СН'!$I$6-'СЕТ СН'!$I$19</f>
        <v>1365.0954922999999</v>
      </c>
      <c r="P138" s="36">
        <f>SUMIFS(СВЦЭМ!$C$33:$C$776,СВЦЭМ!$A$33:$A$776,$A138,СВЦЭМ!$B$33:$B$776,P$119)+'СЕТ СН'!$I$9+СВЦЭМ!$D$10+'СЕТ СН'!$I$6-'СЕТ СН'!$I$19</f>
        <v>1243.1320089199999</v>
      </c>
      <c r="Q138" s="36">
        <f>SUMIFS(СВЦЭМ!$C$33:$C$776,СВЦЭМ!$A$33:$A$776,$A138,СВЦЭМ!$B$33:$B$776,Q$119)+'СЕТ СН'!$I$9+СВЦЭМ!$D$10+'СЕТ СН'!$I$6-'СЕТ СН'!$I$19</f>
        <v>1238.5398436400001</v>
      </c>
      <c r="R138" s="36">
        <f>SUMIFS(СВЦЭМ!$C$33:$C$776,СВЦЭМ!$A$33:$A$776,$A138,СВЦЭМ!$B$33:$B$776,R$119)+'СЕТ СН'!$I$9+СВЦЭМ!$D$10+'СЕТ СН'!$I$6-'СЕТ СН'!$I$19</f>
        <v>1239.5116734100002</v>
      </c>
      <c r="S138" s="36">
        <f>SUMIFS(СВЦЭМ!$C$33:$C$776,СВЦЭМ!$A$33:$A$776,$A138,СВЦЭМ!$B$33:$B$776,S$119)+'СЕТ СН'!$I$9+СВЦЭМ!$D$10+'СЕТ СН'!$I$6-'СЕТ СН'!$I$19</f>
        <v>1238.65494362</v>
      </c>
      <c r="T138" s="36">
        <f>SUMIFS(СВЦЭМ!$C$33:$C$776,СВЦЭМ!$A$33:$A$776,$A138,СВЦЭМ!$B$33:$B$776,T$119)+'СЕТ СН'!$I$9+СВЦЭМ!$D$10+'СЕТ СН'!$I$6-'СЕТ СН'!$I$19</f>
        <v>1242.8018827400001</v>
      </c>
      <c r="U138" s="36">
        <f>SUMIFS(СВЦЭМ!$C$33:$C$776,СВЦЭМ!$A$33:$A$776,$A138,СВЦЭМ!$B$33:$B$776,U$119)+'СЕТ СН'!$I$9+СВЦЭМ!$D$10+'СЕТ СН'!$I$6-'СЕТ СН'!$I$19</f>
        <v>1259.3298302000001</v>
      </c>
      <c r="V138" s="36">
        <f>SUMIFS(СВЦЭМ!$C$33:$C$776,СВЦЭМ!$A$33:$A$776,$A138,СВЦЭМ!$B$33:$B$776,V$119)+'СЕТ СН'!$I$9+СВЦЭМ!$D$10+'СЕТ СН'!$I$6-'СЕТ СН'!$I$19</f>
        <v>1267.5461638500001</v>
      </c>
      <c r="W138" s="36">
        <f>SUMIFS(СВЦЭМ!$C$33:$C$776,СВЦЭМ!$A$33:$A$776,$A138,СВЦЭМ!$B$33:$B$776,W$119)+'СЕТ СН'!$I$9+СВЦЭМ!$D$10+'СЕТ СН'!$I$6-'СЕТ СН'!$I$19</f>
        <v>1253.80570665</v>
      </c>
      <c r="X138" s="36">
        <f>SUMIFS(СВЦЭМ!$C$33:$C$776,СВЦЭМ!$A$33:$A$776,$A138,СВЦЭМ!$B$33:$B$776,X$119)+'СЕТ СН'!$I$9+СВЦЭМ!$D$10+'СЕТ СН'!$I$6-'СЕТ СН'!$I$19</f>
        <v>1221.87543448</v>
      </c>
      <c r="Y138" s="36">
        <f>SUMIFS(СВЦЭМ!$C$33:$C$776,СВЦЭМ!$A$33:$A$776,$A138,СВЦЭМ!$B$33:$B$776,Y$119)+'СЕТ СН'!$I$9+СВЦЭМ!$D$10+'СЕТ СН'!$I$6-'СЕТ СН'!$I$19</f>
        <v>1267.3091966000002</v>
      </c>
    </row>
    <row r="139" spans="1:25" ht="15.75" x14ac:dyDescent="0.2">
      <c r="A139" s="35">
        <f t="shared" si="3"/>
        <v>43728</v>
      </c>
      <c r="B139" s="36">
        <f>SUMIFS(СВЦЭМ!$C$33:$C$776,СВЦЭМ!$A$33:$A$776,$A139,СВЦЭМ!$B$33:$B$776,B$119)+'СЕТ СН'!$I$9+СВЦЭМ!$D$10+'СЕТ СН'!$I$6-'СЕТ СН'!$I$19</f>
        <v>1369.9304078499999</v>
      </c>
      <c r="C139" s="36">
        <f>SUMIFS(СВЦЭМ!$C$33:$C$776,СВЦЭМ!$A$33:$A$776,$A139,СВЦЭМ!$B$33:$B$776,C$119)+'СЕТ СН'!$I$9+СВЦЭМ!$D$10+'СЕТ СН'!$I$6-'СЕТ СН'!$I$19</f>
        <v>1407.6025278699999</v>
      </c>
      <c r="D139" s="36">
        <f>SUMIFS(СВЦЭМ!$C$33:$C$776,СВЦЭМ!$A$33:$A$776,$A139,СВЦЭМ!$B$33:$B$776,D$119)+'СЕТ СН'!$I$9+СВЦЭМ!$D$10+'СЕТ СН'!$I$6-'СЕТ СН'!$I$19</f>
        <v>1419.09960376</v>
      </c>
      <c r="E139" s="36">
        <f>SUMIFS(СВЦЭМ!$C$33:$C$776,СВЦЭМ!$A$33:$A$776,$A139,СВЦЭМ!$B$33:$B$776,E$119)+'СЕТ СН'!$I$9+СВЦЭМ!$D$10+'СЕТ СН'!$I$6-'СЕТ СН'!$I$19</f>
        <v>1425.1484301</v>
      </c>
      <c r="F139" s="36">
        <f>SUMIFS(СВЦЭМ!$C$33:$C$776,СВЦЭМ!$A$33:$A$776,$A139,СВЦЭМ!$B$33:$B$776,F$119)+'СЕТ СН'!$I$9+СВЦЭМ!$D$10+'СЕТ СН'!$I$6-'СЕТ СН'!$I$19</f>
        <v>1429.5750794200001</v>
      </c>
      <c r="G139" s="36">
        <f>SUMIFS(СВЦЭМ!$C$33:$C$776,СВЦЭМ!$A$33:$A$776,$A139,СВЦЭМ!$B$33:$B$776,G$119)+'СЕТ СН'!$I$9+СВЦЭМ!$D$10+'СЕТ СН'!$I$6-'СЕТ СН'!$I$19</f>
        <v>1423.59854498</v>
      </c>
      <c r="H139" s="36">
        <f>SUMIFS(СВЦЭМ!$C$33:$C$776,СВЦЭМ!$A$33:$A$776,$A139,СВЦЭМ!$B$33:$B$776,H$119)+'СЕТ СН'!$I$9+СВЦЭМ!$D$10+'СЕТ СН'!$I$6-'СЕТ СН'!$I$19</f>
        <v>1368.08496199</v>
      </c>
      <c r="I139" s="36">
        <f>SUMIFS(СВЦЭМ!$C$33:$C$776,СВЦЭМ!$A$33:$A$776,$A139,СВЦЭМ!$B$33:$B$776,I$119)+'СЕТ СН'!$I$9+СВЦЭМ!$D$10+'СЕТ СН'!$I$6-'СЕТ СН'!$I$19</f>
        <v>1327.0040960000001</v>
      </c>
      <c r="J139" s="36">
        <f>SUMIFS(СВЦЭМ!$C$33:$C$776,СВЦЭМ!$A$33:$A$776,$A139,СВЦЭМ!$B$33:$B$776,J$119)+'СЕТ СН'!$I$9+СВЦЭМ!$D$10+'СЕТ СН'!$I$6-'СЕТ СН'!$I$19</f>
        <v>1326.9348523399999</v>
      </c>
      <c r="K139" s="36">
        <f>SUMIFS(СВЦЭМ!$C$33:$C$776,СВЦЭМ!$A$33:$A$776,$A139,СВЦЭМ!$B$33:$B$776,K$119)+'СЕТ СН'!$I$9+СВЦЭМ!$D$10+'СЕТ СН'!$I$6-'СЕТ СН'!$I$19</f>
        <v>1315.2564649599999</v>
      </c>
      <c r="L139" s="36">
        <f>SUMIFS(СВЦЭМ!$C$33:$C$776,СВЦЭМ!$A$33:$A$776,$A139,СВЦЭМ!$B$33:$B$776,L$119)+'СЕТ СН'!$I$9+СВЦЭМ!$D$10+'СЕТ СН'!$I$6-'СЕТ СН'!$I$19</f>
        <v>1316.3694752700001</v>
      </c>
      <c r="M139" s="36">
        <f>SUMIFS(СВЦЭМ!$C$33:$C$776,СВЦЭМ!$A$33:$A$776,$A139,СВЦЭМ!$B$33:$B$776,M$119)+'СЕТ СН'!$I$9+СВЦЭМ!$D$10+'СЕТ СН'!$I$6-'СЕТ СН'!$I$19</f>
        <v>1318.9229970700001</v>
      </c>
      <c r="N139" s="36">
        <f>SUMIFS(СВЦЭМ!$C$33:$C$776,СВЦЭМ!$A$33:$A$776,$A139,СВЦЭМ!$B$33:$B$776,N$119)+'СЕТ СН'!$I$9+СВЦЭМ!$D$10+'СЕТ СН'!$I$6-'СЕТ СН'!$I$19</f>
        <v>1300.28310663</v>
      </c>
      <c r="O139" s="36">
        <f>SUMIFS(СВЦЭМ!$C$33:$C$776,СВЦЭМ!$A$33:$A$776,$A139,СВЦЭМ!$B$33:$B$776,O$119)+'СЕТ СН'!$I$9+СВЦЭМ!$D$10+'СЕТ СН'!$I$6-'СЕТ СН'!$I$19</f>
        <v>1302.6996397200001</v>
      </c>
      <c r="P139" s="36">
        <f>SUMIFS(СВЦЭМ!$C$33:$C$776,СВЦЭМ!$A$33:$A$776,$A139,СВЦЭМ!$B$33:$B$776,P$119)+'СЕТ СН'!$I$9+СВЦЭМ!$D$10+'СЕТ СН'!$I$6-'СЕТ СН'!$I$19</f>
        <v>1322.7379246999999</v>
      </c>
      <c r="Q139" s="36">
        <f>SUMIFS(СВЦЭМ!$C$33:$C$776,СВЦЭМ!$A$33:$A$776,$A139,СВЦЭМ!$B$33:$B$776,Q$119)+'СЕТ СН'!$I$9+СВЦЭМ!$D$10+'СЕТ СН'!$I$6-'СЕТ СН'!$I$19</f>
        <v>1353.97732105</v>
      </c>
      <c r="R139" s="36">
        <f>SUMIFS(СВЦЭМ!$C$33:$C$776,СВЦЭМ!$A$33:$A$776,$A139,СВЦЭМ!$B$33:$B$776,R$119)+'СЕТ СН'!$I$9+СВЦЭМ!$D$10+'СЕТ СН'!$I$6-'СЕТ СН'!$I$19</f>
        <v>1314.4374787100001</v>
      </c>
      <c r="S139" s="36">
        <f>SUMIFS(СВЦЭМ!$C$33:$C$776,СВЦЭМ!$A$33:$A$776,$A139,СВЦЭМ!$B$33:$B$776,S$119)+'СЕТ СН'!$I$9+СВЦЭМ!$D$10+'СЕТ СН'!$I$6-'СЕТ СН'!$I$19</f>
        <v>1278.6660570500001</v>
      </c>
      <c r="T139" s="36">
        <f>SUMIFS(СВЦЭМ!$C$33:$C$776,СВЦЭМ!$A$33:$A$776,$A139,СВЦЭМ!$B$33:$B$776,T$119)+'СЕТ СН'!$I$9+СВЦЭМ!$D$10+'СЕТ СН'!$I$6-'СЕТ СН'!$I$19</f>
        <v>1247.28225367</v>
      </c>
      <c r="U139" s="36">
        <f>SUMIFS(СВЦЭМ!$C$33:$C$776,СВЦЭМ!$A$33:$A$776,$A139,СВЦЭМ!$B$33:$B$776,U$119)+'СЕТ СН'!$I$9+СВЦЭМ!$D$10+'СЕТ СН'!$I$6-'СЕТ СН'!$I$19</f>
        <v>1209.7071838300001</v>
      </c>
      <c r="V139" s="36">
        <f>SUMIFS(СВЦЭМ!$C$33:$C$776,СВЦЭМ!$A$33:$A$776,$A139,СВЦЭМ!$B$33:$B$776,V$119)+'СЕТ СН'!$I$9+СВЦЭМ!$D$10+'СЕТ СН'!$I$6-'СЕТ СН'!$I$19</f>
        <v>1208.7371977100001</v>
      </c>
      <c r="W139" s="36">
        <f>SUMIFS(СВЦЭМ!$C$33:$C$776,СВЦЭМ!$A$33:$A$776,$A139,СВЦЭМ!$B$33:$B$776,W$119)+'СЕТ СН'!$I$9+СВЦЭМ!$D$10+'СЕТ СН'!$I$6-'СЕТ СН'!$I$19</f>
        <v>1203.24202547</v>
      </c>
      <c r="X139" s="36">
        <f>SUMIFS(СВЦЭМ!$C$33:$C$776,СВЦЭМ!$A$33:$A$776,$A139,СВЦЭМ!$B$33:$B$776,X$119)+'СЕТ СН'!$I$9+СВЦЭМ!$D$10+'СЕТ СН'!$I$6-'СЕТ СН'!$I$19</f>
        <v>1231.0531135000001</v>
      </c>
      <c r="Y139" s="36">
        <f>SUMIFS(СВЦЭМ!$C$33:$C$776,СВЦЭМ!$A$33:$A$776,$A139,СВЦЭМ!$B$33:$B$776,Y$119)+'СЕТ СН'!$I$9+СВЦЭМ!$D$10+'СЕТ СН'!$I$6-'СЕТ СН'!$I$19</f>
        <v>1281.7566708499999</v>
      </c>
    </row>
    <row r="140" spans="1:25" ht="15.75" x14ac:dyDescent="0.2">
      <c r="A140" s="35">
        <f t="shared" si="3"/>
        <v>43729</v>
      </c>
      <c r="B140" s="36">
        <f>SUMIFS(СВЦЭМ!$C$33:$C$776,СВЦЭМ!$A$33:$A$776,$A140,СВЦЭМ!$B$33:$B$776,B$119)+'СЕТ СН'!$I$9+СВЦЭМ!$D$10+'СЕТ СН'!$I$6-'СЕТ СН'!$I$19</f>
        <v>1344.8021605600002</v>
      </c>
      <c r="C140" s="36">
        <f>SUMIFS(СВЦЭМ!$C$33:$C$776,СВЦЭМ!$A$33:$A$776,$A140,СВЦЭМ!$B$33:$B$776,C$119)+'СЕТ СН'!$I$9+СВЦЭМ!$D$10+'СЕТ СН'!$I$6-'СЕТ СН'!$I$19</f>
        <v>1339.90676104</v>
      </c>
      <c r="D140" s="36">
        <f>SUMIFS(СВЦЭМ!$C$33:$C$776,СВЦЭМ!$A$33:$A$776,$A140,СВЦЭМ!$B$33:$B$776,D$119)+'СЕТ СН'!$I$9+СВЦЭМ!$D$10+'СЕТ СН'!$I$6-'СЕТ СН'!$I$19</f>
        <v>1339.6041336200001</v>
      </c>
      <c r="E140" s="36">
        <f>SUMIFS(СВЦЭМ!$C$33:$C$776,СВЦЭМ!$A$33:$A$776,$A140,СВЦЭМ!$B$33:$B$776,E$119)+'СЕТ СН'!$I$9+СВЦЭМ!$D$10+'СЕТ СН'!$I$6-'СЕТ СН'!$I$19</f>
        <v>1352.9145835100001</v>
      </c>
      <c r="F140" s="36">
        <f>SUMIFS(СВЦЭМ!$C$33:$C$776,СВЦЭМ!$A$33:$A$776,$A140,СВЦЭМ!$B$33:$B$776,F$119)+'СЕТ СН'!$I$9+СВЦЭМ!$D$10+'СЕТ СН'!$I$6-'СЕТ СН'!$I$19</f>
        <v>1362.0227456900002</v>
      </c>
      <c r="G140" s="36">
        <f>SUMIFS(СВЦЭМ!$C$33:$C$776,СВЦЭМ!$A$33:$A$776,$A140,СВЦЭМ!$B$33:$B$776,G$119)+'СЕТ СН'!$I$9+СВЦЭМ!$D$10+'СЕТ СН'!$I$6-'СЕТ СН'!$I$19</f>
        <v>1346.63303397</v>
      </c>
      <c r="H140" s="36">
        <f>SUMIFS(СВЦЭМ!$C$33:$C$776,СВЦЭМ!$A$33:$A$776,$A140,СВЦЭМ!$B$33:$B$776,H$119)+'СЕТ СН'!$I$9+СВЦЭМ!$D$10+'СЕТ СН'!$I$6-'СЕТ СН'!$I$19</f>
        <v>1320.3755935200002</v>
      </c>
      <c r="I140" s="36">
        <f>SUMIFS(СВЦЭМ!$C$33:$C$776,СВЦЭМ!$A$33:$A$776,$A140,СВЦЭМ!$B$33:$B$776,I$119)+'СЕТ СН'!$I$9+СВЦЭМ!$D$10+'СЕТ СН'!$I$6-'СЕТ СН'!$I$19</f>
        <v>1290.33797953</v>
      </c>
      <c r="J140" s="36">
        <f>SUMIFS(СВЦЭМ!$C$33:$C$776,СВЦЭМ!$A$33:$A$776,$A140,СВЦЭМ!$B$33:$B$776,J$119)+'СЕТ СН'!$I$9+СВЦЭМ!$D$10+'СЕТ СН'!$I$6-'СЕТ СН'!$I$19</f>
        <v>1299.4559444000001</v>
      </c>
      <c r="K140" s="36">
        <f>SUMIFS(СВЦЭМ!$C$33:$C$776,СВЦЭМ!$A$33:$A$776,$A140,СВЦЭМ!$B$33:$B$776,K$119)+'СЕТ СН'!$I$9+СВЦЭМ!$D$10+'СЕТ СН'!$I$6-'СЕТ СН'!$I$19</f>
        <v>1349.4147155400001</v>
      </c>
      <c r="L140" s="36">
        <f>SUMIFS(СВЦЭМ!$C$33:$C$776,СВЦЭМ!$A$33:$A$776,$A140,СВЦЭМ!$B$33:$B$776,L$119)+'СЕТ СН'!$I$9+СВЦЭМ!$D$10+'СЕТ СН'!$I$6-'СЕТ СН'!$I$19</f>
        <v>1359.06511316</v>
      </c>
      <c r="M140" s="36">
        <f>SUMIFS(СВЦЭМ!$C$33:$C$776,СВЦЭМ!$A$33:$A$776,$A140,СВЦЭМ!$B$33:$B$776,M$119)+'СЕТ СН'!$I$9+СВЦЭМ!$D$10+'СЕТ СН'!$I$6-'СЕТ СН'!$I$19</f>
        <v>1361.5264520800001</v>
      </c>
      <c r="N140" s="36">
        <f>SUMIFS(СВЦЭМ!$C$33:$C$776,СВЦЭМ!$A$33:$A$776,$A140,СВЦЭМ!$B$33:$B$776,N$119)+'СЕТ СН'!$I$9+СВЦЭМ!$D$10+'СЕТ СН'!$I$6-'СЕТ СН'!$I$19</f>
        <v>1351.4321159000001</v>
      </c>
      <c r="O140" s="36">
        <f>SUMIFS(СВЦЭМ!$C$33:$C$776,СВЦЭМ!$A$33:$A$776,$A140,СВЦЭМ!$B$33:$B$776,O$119)+'СЕТ СН'!$I$9+СВЦЭМ!$D$10+'СЕТ СН'!$I$6-'СЕТ СН'!$I$19</f>
        <v>1344.8487406700001</v>
      </c>
      <c r="P140" s="36">
        <f>SUMIFS(СВЦЭМ!$C$33:$C$776,СВЦЭМ!$A$33:$A$776,$A140,СВЦЭМ!$B$33:$B$776,P$119)+'СЕТ СН'!$I$9+СВЦЭМ!$D$10+'СЕТ СН'!$I$6-'СЕТ СН'!$I$19</f>
        <v>1346.34544809</v>
      </c>
      <c r="Q140" s="36">
        <f>SUMIFS(СВЦЭМ!$C$33:$C$776,СВЦЭМ!$A$33:$A$776,$A140,СВЦЭМ!$B$33:$B$776,Q$119)+'СЕТ СН'!$I$9+СВЦЭМ!$D$10+'СЕТ СН'!$I$6-'СЕТ СН'!$I$19</f>
        <v>1345.96445221</v>
      </c>
      <c r="R140" s="36">
        <f>SUMIFS(СВЦЭМ!$C$33:$C$776,СВЦЭМ!$A$33:$A$776,$A140,СВЦЭМ!$B$33:$B$776,R$119)+'СЕТ СН'!$I$9+СВЦЭМ!$D$10+'СЕТ СН'!$I$6-'СЕТ СН'!$I$19</f>
        <v>1356.61890909</v>
      </c>
      <c r="S140" s="36">
        <f>SUMIFS(СВЦЭМ!$C$33:$C$776,СВЦЭМ!$A$33:$A$776,$A140,СВЦЭМ!$B$33:$B$776,S$119)+'СЕТ СН'!$I$9+СВЦЭМ!$D$10+'СЕТ СН'!$I$6-'СЕТ СН'!$I$19</f>
        <v>1373.46056322</v>
      </c>
      <c r="T140" s="36">
        <f>SUMIFS(СВЦЭМ!$C$33:$C$776,СВЦЭМ!$A$33:$A$776,$A140,СВЦЭМ!$B$33:$B$776,T$119)+'СЕТ СН'!$I$9+СВЦЭМ!$D$10+'СЕТ СН'!$I$6-'СЕТ СН'!$I$19</f>
        <v>1391.4377617700002</v>
      </c>
      <c r="U140" s="36">
        <f>SUMIFS(СВЦЭМ!$C$33:$C$776,СВЦЭМ!$A$33:$A$776,$A140,СВЦЭМ!$B$33:$B$776,U$119)+'СЕТ СН'!$I$9+СВЦЭМ!$D$10+'СЕТ СН'!$I$6-'СЕТ СН'!$I$19</f>
        <v>1401.4654650100001</v>
      </c>
      <c r="V140" s="36">
        <f>SUMIFS(СВЦЭМ!$C$33:$C$776,СВЦЭМ!$A$33:$A$776,$A140,СВЦЭМ!$B$33:$B$776,V$119)+'СЕТ СН'!$I$9+СВЦЭМ!$D$10+'СЕТ СН'!$I$6-'СЕТ СН'!$I$19</f>
        <v>1406.8763501200001</v>
      </c>
      <c r="W140" s="36">
        <f>SUMIFS(СВЦЭМ!$C$33:$C$776,СВЦЭМ!$A$33:$A$776,$A140,СВЦЭМ!$B$33:$B$776,W$119)+'СЕТ СН'!$I$9+СВЦЭМ!$D$10+'СЕТ СН'!$I$6-'СЕТ СН'!$I$19</f>
        <v>1408.9956478600002</v>
      </c>
      <c r="X140" s="36">
        <f>SUMIFS(СВЦЭМ!$C$33:$C$776,СВЦЭМ!$A$33:$A$776,$A140,СВЦЭМ!$B$33:$B$776,X$119)+'СЕТ СН'!$I$9+СВЦЭМ!$D$10+'СЕТ СН'!$I$6-'СЕТ СН'!$I$19</f>
        <v>1368.8393544800001</v>
      </c>
      <c r="Y140" s="36">
        <f>SUMIFS(СВЦЭМ!$C$33:$C$776,СВЦЭМ!$A$33:$A$776,$A140,СВЦЭМ!$B$33:$B$776,Y$119)+'СЕТ СН'!$I$9+СВЦЭМ!$D$10+'СЕТ СН'!$I$6-'СЕТ СН'!$I$19</f>
        <v>1333.60076551</v>
      </c>
    </row>
    <row r="141" spans="1:25" ht="15.75" x14ac:dyDescent="0.2">
      <c r="A141" s="35">
        <f t="shared" si="3"/>
        <v>43730</v>
      </c>
      <c r="B141" s="36">
        <f>SUMIFS(СВЦЭМ!$C$33:$C$776,СВЦЭМ!$A$33:$A$776,$A141,СВЦЭМ!$B$33:$B$776,B$119)+'СЕТ СН'!$I$9+СВЦЭМ!$D$10+'СЕТ СН'!$I$6-'СЕТ СН'!$I$19</f>
        <v>1388.7107864</v>
      </c>
      <c r="C141" s="36">
        <f>SUMIFS(СВЦЭМ!$C$33:$C$776,СВЦЭМ!$A$33:$A$776,$A141,СВЦЭМ!$B$33:$B$776,C$119)+'СЕТ СН'!$I$9+СВЦЭМ!$D$10+'СЕТ СН'!$I$6-'СЕТ СН'!$I$19</f>
        <v>1420.8382448500001</v>
      </c>
      <c r="D141" s="36">
        <f>SUMIFS(СВЦЭМ!$C$33:$C$776,СВЦЭМ!$A$33:$A$776,$A141,СВЦЭМ!$B$33:$B$776,D$119)+'СЕТ СН'!$I$9+СВЦЭМ!$D$10+'СЕТ СН'!$I$6-'СЕТ СН'!$I$19</f>
        <v>1435.5653643200001</v>
      </c>
      <c r="E141" s="36">
        <f>SUMIFS(СВЦЭМ!$C$33:$C$776,СВЦЭМ!$A$33:$A$776,$A141,СВЦЭМ!$B$33:$B$776,E$119)+'СЕТ СН'!$I$9+СВЦЭМ!$D$10+'СЕТ СН'!$I$6-'СЕТ СН'!$I$19</f>
        <v>1437.91226409</v>
      </c>
      <c r="F141" s="36">
        <f>SUMIFS(СВЦЭМ!$C$33:$C$776,СВЦЭМ!$A$33:$A$776,$A141,СВЦЭМ!$B$33:$B$776,F$119)+'СЕТ СН'!$I$9+СВЦЭМ!$D$10+'СЕТ СН'!$I$6-'СЕТ СН'!$I$19</f>
        <v>1453.6204181200001</v>
      </c>
      <c r="G141" s="36">
        <f>SUMIFS(СВЦЭМ!$C$33:$C$776,СВЦЭМ!$A$33:$A$776,$A141,СВЦЭМ!$B$33:$B$776,G$119)+'СЕТ СН'!$I$9+СВЦЭМ!$D$10+'СЕТ СН'!$I$6-'СЕТ СН'!$I$19</f>
        <v>1457.6119381600001</v>
      </c>
      <c r="H141" s="36">
        <f>SUMIFS(СВЦЭМ!$C$33:$C$776,СВЦЭМ!$A$33:$A$776,$A141,СВЦЭМ!$B$33:$B$776,H$119)+'СЕТ СН'!$I$9+СВЦЭМ!$D$10+'СЕТ СН'!$I$6-'СЕТ СН'!$I$19</f>
        <v>1424.4901362200001</v>
      </c>
      <c r="I141" s="36">
        <f>SUMIFS(СВЦЭМ!$C$33:$C$776,СВЦЭМ!$A$33:$A$776,$A141,СВЦЭМ!$B$33:$B$776,I$119)+'СЕТ СН'!$I$9+СВЦЭМ!$D$10+'СЕТ СН'!$I$6-'СЕТ СН'!$I$19</f>
        <v>1401.6671228099999</v>
      </c>
      <c r="J141" s="36">
        <f>SUMIFS(СВЦЭМ!$C$33:$C$776,СВЦЭМ!$A$33:$A$776,$A141,СВЦЭМ!$B$33:$B$776,J$119)+'СЕТ СН'!$I$9+СВЦЭМ!$D$10+'СЕТ СН'!$I$6-'СЕТ СН'!$I$19</f>
        <v>1369.4193926200001</v>
      </c>
      <c r="K141" s="36">
        <f>SUMIFS(СВЦЭМ!$C$33:$C$776,СВЦЭМ!$A$33:$A$776,$A141,СВЦЭМ!$B$33:$B$776,K$119)+'СЕТ СН'!$I$9+СВЦЭМ!$D$10+'СЕТ СН'!$I$6-'СЕТ СН'!$I$19</f>
        <v>1347.5092160700001</v>
      </c>
      <c r="L141" s="36">
        <f>SUMIFS(СВЦЭМ!$C$33:$C$776,СВЦЭМ!$A$33:$A$776,$A141,СВЦЭМ!$B$33:$B$776,L$119)+'СЕТ СН'!$I$9+СВЦЭМ!$D$10+'СЕТ СН'!$I$6-'СЕТ СН'!$I$19</f>
        <v>1348.3323825299999</v>
      </c>
      <c r="M141" s="36">
        <f>SUMIFS(СВЦЭМ!$C$33:$C$776,СВЦЭМ!$A$33:$A$776,$A141,СВЦЭМ!$B$33:$B$776,M$119)+'СЕТ СН'!$I$9+СВЦЭМ!$D$10+'СЕТ СН'!$I$6-'СЕТ СН'!$I$19</f>
        <v>1343.2561414100001</v>
      </c>
      <c r="N141" s="36">
        <f>SUMIFS(СВЦЭМ!$C$33:$C$776,СВЦЭМ!$A$33:$A$776,$A141,СВЦЭМ!$B$33:$B$776,N$119)+'СЕТ СН'!$I$9+СВЦЭМ!$D$10+'СЕТ СН'!$I$6-'СЕТ СН'!$I$19</f>
        <v>1336.32443504</v>
      </c>
      <c r="O141" s="36">
        <f>SUMIFS(СВЦЭМ!$C$33:$C$776,СВЦЭМ!$A$33:$A$776,$A141,СВЦЭМ!$B$33:$B$776,O$119)+'СЕТ СН'!$I$9+СВЦЭМ!$D$10+'СЕТ СН'!$I$6-'СЕТ СН'!$I$19</f>
        <v>1329.9879005</v>
      </c>
      <c r="P141" s="36">
        <f>SUMIFS(СВЦЭМ!$C$33:$C$776,СВЦЭМ!$A$33:$A$776,$A141,СВЦЭМ!$B$33:$B$776,P$119)+'СЕТ СН'!$I$9+СВЦЭМ!$D$10+'СЕТ СН'!$I$6-'СЕТ СН'!$I$19</f>
        <v>1327.76274541</v>
      </c>
      <c r="Q141" s="36">
        <f>SUMIFS(СВЦЭМ!$C$33:$C$776,СВЦЭМ!$A$33:$A$776,$A141,СВЦЭМ!$B$33:$B$776,Q$119)+'СЕТ СН'!$I$9+СВЦЭМ!$D$10+'СЕТ СН'!$I$6-'СЕТ СН'!$I$19</f>
        <v>1321.8828290800002</v>
      </c>
      <c r="R141" s="36">
        <f>SUMIFS(СВЦЭМ!$C$33:$C$776,СВЦЭМ!$A$33:$A$776,$A141,СВЦЭМ!$B$33:$B$776,R$119)+'СЕТ СН'!$I$9+СВЦЭМ!$D$10+'СЕТ СН'!$I$6-'СЕТ СН'!$I$19</f>
        <v>1332.21501814</v>
      </c>
      <c r="S141" s="36">
        <f>SUMIFS(СВЦЭМ!$C$33:$C$776,СВЦЭМ!$A$33:$A$776,$A141,СВЦЭМ!$B$33:$B$776,S$119)+'СЕТ СН'!$I$9+СВЦЭМ!$D$10+'СЕТ СН'!$I$6-'СЕТ СН'!$I$19</f>
        <v>1355.84211078</v>
      </c>
      <c r="T141" s="36">
        <f>SUMIFS(СВЦЭМ!$C$33:$C$776,СВЦЭМ!$A$33:$A$776,$A141,СВЦЭМ!$B$33:$B$776,T$119)+'СЕТ СН'!$I$9+СВЦЭМ!$D$10+'СЕТ СН'!$I$6-'СЕТ СН'!$I$19</f>
        <v>1374.4204433499999</v>
      </c>
      <c r="U141" s="36">
        <f>SUMIFS(СВЦЭМ!$C$33:$C$776,СВЦЭМ!$A$33:$A$776,$A141,СВЦЭМ!$B$33:$B$776,U$119)+'СЕТ СН'!$I$9+СВЦЭМ!$D$10+'СЕТ СН'!$I$6-'СЕТ СН'!$I$19</f>
        <v>1409.27212001</v>
      </c>
      <c r="V141" s="36">
        <f>SUMIFS(СВЦЭМ!$C$33:$C$776,СВЦЭМ!$A$33:$A$776,$A141,СВЦЭМ!$B$33:$B$776,V$119)+'СЕТ СН'!$I$9+СВЦЭМ!$D$10+'СЕТ СН'!$I$6-'СЕТ СН'!$I$19</f>
        <v>1417.9960763500001</v>
      </c>
      <c r="W141" s="36">
        <f>SUMIFS(СВЦЭМ!$C$33:$C$776,СВЦЭМ!$A$33:$A$776,$A141,СВЦЭМ!$B$33:$B$776,W$119)+'СЕТ СН'!$I$9+СВЦЭМ!$D$10+'СЕТ СН'!$I$6-'СЕТ СН'!$I$19</f>
        <v>1421.35051419</v>
      </c>
      <c r="X141" s="36">
        <f>SUMIFS(СВЦЭМ!$C$33:$C$776,СВЦЭМ!$A$33:$A$776,$A141,СВЦЭМ!$B$33:$B$776,X$119)+'СЕТ СН'!$I$9+СВЦЭМ!$D$10+'СЕТ СН'!$I$6-'СЕТ СН'!$I$19</f>
        <v>1392.03499618</v>
      </c>
      <c r="Y141" s="36">
        <f>SUMIFS(СВЦЭМ!$C$33:$C$776,СВЦЭМ!$A$33:$A$776,$A141,СВЦЭМ!$B$33:$B$776,Y$119)+'СЕТ СН'!$I$9+СВЦЭМ!$D$10+'СЕТ СН'!$I$6-'СЕТ СН'!$I$19</f>
        <v>1361.5824134100001</v>
      </c>
    </row>
    <row r="142" spans="1:25" ht="15.75" x14ac:dyDescent="0.2">
      <c r="A142" s="35">
        <f t="shared" si="3"/>
        <v>43731</v>
      </c>
      <c r="B142" s="36">
        <f>SUMIFS(СВЦЭМ!$C$33:$C$776,СВЦЭМ!$A$33:$A$776,$A142,СВЦЭМ!$B$33:$B$776,B$119)+'СЕТ СН'!$I$9+СВЦЭМ!$D$10+'СЕТ СН'!$I$6-'СЕТ СН'!$I$19</f>
        <v>1426.01122925</v>
      </c>
      <c r="C142" s="36">
        <f>SUMIFS(СВЦЭМ!$C$33:$C$776,СВЦЭМ!$A$33:$A$776,$A142,СВЦЭМ!$B$33:$B$776,C$119)+'СЕТ СН'!$I$9+СВЦЭМ!$D$10+'СЕТ СН'!$I$6-'СЕТ СН'!$I$19</f>
        <v>1456.74858391</v>
      </c>
      <c r="D142" s="36">
        <f>SUMIFS(СВЦЭМ!$C$33:$C$776,СВЦЭМ!$A$33:$A$776,$A142,СВЦЭМ!$B$33:$B$776,D$119)+'СЕТ СН'!$I$9+СВЦЭМ!$D$10+'СЕТ СН'!$I$6-'СЕТ СН'!$I$19</f>
        <v>1488.59583636</v>
      </c>
      <c r="E142" s="36">
        <f>SUMIFS(СВЦЭМ!$C$33:$C$776,СВЦЭМ!$A$33:$A$776,$A142,СВЦЭМ!$B$33:$B$776,E$119)+'СЕТ СН'!$I$9+СВЦЭМ!$D$10+'СЕТ СН'!$I$6-'СЕТ СН'!$I$19</f>
        <v>1504.7789063700002</v>
      </c>
      <c r="F142" s="36">
        <f>SUMIFS(СВЦЭМ!$C$33:$C$776,СВЦЭМ!$A$33:$A$776,$A142,СВЦЭМ!$B$33:$B$776,F$119)+'СЕТ СН'!$I$9+СВЦЭМ!$D$10+'СЕТ СН'!$I$6-'СЕТ СН'!$I$19</f>
        <v>1510.74676514</v>
      </c>
      <c r="G142" s="36">
        <f>SUMIFS(СВЦЭМ!$C$33:$C$776,СВЦЭМ!$A$33:$A$776,$A142,СВЦЭМ!$B$33:$B$776,G$119)+'СЕТ СН'!$I$9+СВЦЭМ!$D$10+'СЕТ СН'!$I$6-'СЕТ СН'!$I$19</f>
        <v>1496.9407285299999</v>
      </c>
      <c r="H142" s="36">
        <f>SUMIFS(СВЦЭМ!$C$33:$C$776,СВЦЭМ!$A$33:$A$776,$A142,СВЦЭМ!$B$33:$B$776,H$119)+'СЕТ СН'!$I$9+СВЦЭМ!$D$10+'СЕТ СН'!$I$6-'СЕТ СН'!$I$19</f>
        <v>1447.0134412699999</v>
      </c>
      <c r="I142" s="36">
        <f>SUMIFS(СВЦЭМ!$C$33:$C$776,СВЦЭМ!$A$33:$A$776,$A142,СВЦЭМ!$B$33:$B$776,I$119)+'СЕТ СН'!$I$9+СВЦЭМ!$D$10+'СЕТ СН'!$I$6-'СЕТ СН'!$I$19</f>
        <v>1371.0648108999999</v>
      </c>
      <c r="J142" s="36">
        <f>SUMIFS(СВЦЭМ!$C$33:$C$776,СВЦЭМ!$A$33:$A$776,$A142,СВЦЭМ!$B$33:$B$776,J$119)+'СЕТ СН'!$I$9+СВЦЭМ!$D$10+'СЕТ СН'!$I$6-'СЕТ СН'!$I$19</f>
        <v>1354.1765863200001</v>
      </c>
      <c r="K142" s="36">
        <f>SUMIFS(СВЦЭМ!$C$33:$C$776,СВЦЭМ!$A$33:$A$776,$A142,СВЦЭМ!$B$33:$B$776,K$119)+'СЕТ СН'!$I$9+СВЦЭМ!$D$10+'СЕТ СН'!$I$6-'СЕТ СН'!$I$19</f>
        <v>1334.64196788</v>
      </c>
      <c r="L142" s="36">
        <f>SUMIFS(СВЦЭМ!$C$33:$C$776,СВЦЭМ!$A$33:$A$776,$A142,СВЦЭМ!$B$33:$B$776,L$119)+'СЕТ СН'!$I$9+СВЦЭМ!$D$10+'СЕТ СН'!$I$6-'СЕТ СН'!$I$19</f>
        <v>1326.0887279200001</v>
      </c>
      <c r="M142" s="36">
        <f>SUMIFS(СВЦЭМ!$C$33:$C$776,СВЦЭМ!$A$33:$A$776,$A142,СВЦЭМ!$B$33:$B$776,M$119)+'СЕТ СН'!$I$9+СВЦЭМ!$D$10+'СЕТ СН'!$I$6-'СЕТ СН'!$I$19</f>
        <v>1330.4441682900001</v>
      </c>
      <c r="N142" s="36">
        <f>SUMIFS(СВЦЭМ!$C$33:$C$776,СВЦЭМ!$A$33:$A$776,$A142,СВЦЭМ!$B$33:$B$776,N$119)+'СЕТ СН'!$I$9+СВЦЭМ!$D$10+'СЕТ СН'!$I$6-'СЕТ СН'!$I$19</f>
        <v>1333.9513917700001</v>
      </c>
      <c r="O142" s="36">
        <f>SUMIFS(СВЦЭМ!$C$33:$C$776,СВЦЭМ!$A$33:$A$776,$A142,СВЦЭМ!$B$33:$B$776,O$119)+'СЕТ СН'!$I$9+СВЦЭМ!$D$10+'СЕТ СН'!$I$6-'СЕТ СН'!$I$19</f>
        <v>1340.7764584400002</v>
      </c>
      <c r="P142" s="36">
        <f>SUMIFS(СВЦЭМ!$C$33:$C$776,СВЦЭМ!$A$33:$A$776,$A142,СВЦЭМ!$B$33:$B$776,P$119)+'СЕТ СН'!$I$9+СВЦЭМ!$D$10+'СЕТ СН'!$I$6-'СЕТ СН'!$I$19</f>
        <v>1342.96324867</v>
      </c>
      <c r="Q142" s="36">
        <f>SUMIFS(СВЦЭМ!$C$33:$C$776,СВЦЭМ!$A$33:$A$776,$A142,СВЦЭМ!$B$33:$B$776,Q$119)+'СЕТ СН'!$I$9+СВЦЭМ!$D$10+'СЕТ СН'!$I$6-'СЕТ СН'!$I$19</f>
        <v>1352.7547417400001</v>
      </c>
      <c r="R142" s="36">
        <f>SUMIFS(СВЦЭМ!$C$33:$C$776,СВЦЭМ!$A$33:$A$776,$A142,СВЦЭМ!$B$33:$B$776,R$119)+'СЕТ СН'!$I$9+СВЦЭМ!$D$10+'СЕТ СН'!$I$6-'СЕТ СН'!$I$19</f>
        <v>1309.81384686</v>
      </c>
      <c r="S142" s="36">
        <f>SUMIFS(СВЦЭМ!$C$33:$C$776,СВЦЭМ!$A$33:$A$776,$A142,СВЦЭМ!$B$33:$B$776,S$119)+'СЕТ СН'!$I$9+СВЦЭМ!$D$10+'СЕТ СН'!$I$6-'СЕТ СН'!$I$19</f>
        <v>1266.5082082700001</v>
      </c>
      <c r="T142" s="36">
        <f>SUMIFS(СВЦЭМ!$C$33:$C$776,СВЦЭМ!$A$33:$A$776,$A142,СВЦЭМ!$B$33:$B$776,T$119)+'СЕТ СН'!$I$9+СВЦЭМ!$D$10+'СЕТ СН'!$I$6-'СЕТ СН'!$I$19</f>
        <v>1277.6546188900002</v>
      </c>
      <c r="U142" s="36">
        <f>SUMIFS(СВЦЭМ!$C$33:$C$776,СВЦЭМ!$A$33:$A$776,$A142,СВЦЭМ!$B$33:$B$776,U$119)+'СЕТ СН'!$I$9+СВЦЭМ!$D$10+'СЕТ СН'!$I$6-'СЕТ СН'!$I$19</f>
        <v>1316.6611330999999</v>
      </c>
      <c r="V142" s="36">
        <f>SUMIFS(СВЦЭМ!$C$33:$C$776,СВЦЭМ!$A$33:$A$776,$A142,СВЦЭМ!$B$33:$B$776,V$119)+'СЕТ СН'!$I$9+СВЦЭМ!$D$10+'СЕТ СН'!$I$6-'СЕТ СН'!$I$19</f>
        <v>1322.5093259099999</v>
      </c>
      <c r="W142" s="36">
        <f>SUMIFS(СВЦЭМ!$C$33:$C$776,СВЦЭМ!$A$33:$A$776,$A142,СВЦЭМ!$B$33:$B$776,W$119)+'СЕТ СН'!$I$9+СВЦЭМ!$D$10+'СЕТ СН'!$I$6-'СЕТ СН'!$I$19</f>
        <v>1324.9664415299999</v>
      </c>
      <c r="X142" s="36">
        <f>SUMIFS(СВЦЭМ!$C$33:$C$776,СВЦЭМ!$A$33:$A$776,$A142,СВЦЭМ!$B$33:$B$776,X$119)+'СЕТ СН'!$I$9+СВЦЭМ!$D$10+'СЕТ СН'!$I$6-'СЕТ СН'!$I$19</f>
        <v>1291.8878736699999</v>
      </c>
      <c r="Y142" s="36">
        <f>SUMIFS(СВЦЭМ!$C$33:$C$776,СВЦЭМ!$A$33:$A$776,$A142,СВЦЭМ!$B$33:$B$776,Y$119)+'СЕТ СН'!$I$9+СВЦЭМ!$D$10+'СЕТ СН'!$I$6-'СЕТ СН'!$I$19</f>
        <v>1318.6769326200001</v>
      </c>
    </row>
    <row r="143" spans="1:25" ht="15.75" x14ac:dyDescent="0.2">
      <c r="A143" s="35">
        <f t="shared" si="3"/>
        <v>43732</v>
      </c>
      <c r="B143" s="36">
        <f>SUMIFS(СВЦЭМ!$C$33:$C$776,СВЦЭМ!$A$33:$A$776,$A143,СВЦЭМ!$B$33:$B$776,B$119)+'СЕТ СН'!$I$9+СВЦЭМ!$D$10+'СЕТ СН'!$I$6-'СЕТ СН'!$I$19</f>
        <v>1425.3707076200001</v>
      </c>
      <c r="C143" s="36">
        <f>SUMIFS(СВЦЭМ!$C$33:$C$776,СВЦЭМ!$A$33:$A$776,$A143,СВЦЭМ!$B$33:$B$776,C$119)+'СЕТ СН'!$I$9+СВЦЭМ!$D$10+'СЕТ СН'!$I$6-'СЕТ СН'!$I$19</f>
        <v>1453.2520348200001</v>
      </c>
      <c r="D143" s="36">
        <f>SUMIFS(СВЦЭМ!$C$33:$C$776,СВЦЭМ!$A$33:$A$776,$A143,СВЦЭМ!$B$33:$B$776,D$119)+'СЕТ СН'!$I$9+СВЦЭМ!$D$10+'СЕТ СН'!$I$6-'СЕТ СН'!$I$19</f>
        <v>1464.6866378</v>
      </c>
      <c r="E143" s="36">
        <f>SUMIFS(СВЦЭМ!$C$33:$C$776,СВЦЭМ!$A$33:$A$776,$A143,СВЦЭМ!$B$33:$B$776,E$119)+'СЕТ СН'!$I$9+СВЦЭМ!$D$10+'СЕТ СН'!$I$6-'СЕТ СН'!$I$19</f>
        <v>1471.03607493</v>
      </c>
      <c r="F143" s="36">
        <f>SUMIFS(СВЦЭМ!$C$33:$C$776,СВЦЭМ!$A$33:$A$776,$A143,СВЦЭМ!$B$33:$B$776,F$119)+'СЕТ СН'!$I$9+СВЦЭМ!$D$10+'СЕТ СН'!$I$6-'СЕТ СН'!$I$19</f>
        <v>1462.3500490800002</v>
      </c>
      <c r="G143" s="36">
        <f>SUMIFS(СВЦЭМ!$C$33:$C$776,СВЦЭМ!$A$33:$A$776,$A143,СВЦЭМ!$B$33:$B$776,G$119)+'СЕТ СН'!$I$9+СВЦЭМ!$D$10+'СЕТ СН'!$I$6-'СЕТ СН'!$I$19</f>
        <v>1451.80593064</v>
      </c>
      <c r="H143" s="36">
        <f>SUMIFS(СВЦЭМ!$C$33:$C$776,СВЦЭМ!$A$33:$A$776,$A143,СВЦЭМ!$B$33:$B$776,H$119)+'СЕТ СН'!$I$9+СВЦЭМ!$D$10+'СЕТ СН'!$I$6-'СЕТ СН'!$I$19</f>
        <v>1405.80638165</v>
      </c>
      <c r="I143" s="36">
        <f>SUMIFS(СВЦЭМ!$C$33:$C$776,СВЦЭМ!$A$33:$A$776,$A143,СВЦЭМ!$B$33:$B$776,I$119)+'СЕТ СН'!$I$9+СВЦЭМ!$D$10+'СЕТ СН'!$I$6-'СЕТ СН'!$I$19</f>
        <v>1358.1311316900001</v>
      </c>
      <c r="J143" s="36">
        <f>SUMIFS(СВЦЭМ!$C$33:$C$776,СВЦЭМ!$A$33:$A$776,$A143,СВЦЭМ!$B$33:$B$776,J$119)+'СЕТ СН'!$I$9+СВЦЭМ!$D$10+'СЕТ СН'!$I$6-'СЕТ СН'!$I$19</f>
        <v>1349.6022189</v>
      </c>
      <c r="K143" s="36">
        <f>SUMIFS(СВЦЭМ!$C$33:$C$776,СВЦЭМ!$A$33:$A$776,$A143,СВЦЭМ!$B$33:$B$776,K$119)+'СЕТ СН'!$I$9+СВЦЭМ!$D$10+'СЕТ СН'!$I$6-'СЕТ СН'!$I$19</f>
        <v>1354.5977312700002</v>
      </c>
      <c r="L143" s="36">
        <f>SUMIFS(СВЦЭМ!$C$33:$C$776,СВЦЭМ!$A$33:$A$776,$A143,СВЦЭМ!$B$33:$B$776,L$119)+'СЕТ СН'!$I$9+СВЦЭМ!$D$10+'СЕТ СН'!$I$6-'СЕТ СН'!$I$19</f>
        <v>1353.7801216799999</v>
      </c>
      <c r="M143" s="36">
        <f>SUMIFS(СВЦЭМ!$C$33:$C$776,СВЦЭМ!$A$33:$A$776,$A143,СВЦЭМ!$B$33:$B$776,M$119)+'СЕТ СН'!$I$9+СВЦЭМ!$D$10+'СЕТ СН'!$I$6-'СЕТ СН'!$I$19</f>
        <v>1349.4854917500002</v>
      </c>
      <c r="N143" s="36">
        <f>SUMIFS(СВЦЭМ!$C$33:$C$776,СВЦЭМ!$A$33:$A$776,$A143,СВЦЭМ!$B$33:$B$776,N$119)+'СЕТ СН'!$I$9+СВЦЭМ!$D$10+'СЕТ СН'!$I$6-'СЕТ СН'!$I$19</f>
        <v>1344.5626793800002</v>
      </c>
      <c r="O143" s="36">
        <f>SUMIFS(СВЦЭМ!$C$33:$C$776,СВЦЭМ!$A$33:$A$776,$A143,СВЦЭМ!$B$33:$B$776,O$119)+'СЕТ СН'!$I$9+СВЦЭМ!$D$10+'СЕТ СН'!$I$6-'СЕТ СН'!$I$19</f>
        <v>1347.5453857299999</v>
      </c>
      <c r="P143" s="36">
        <f>SUMIFS(СВЦЭМ!$C$33:$C$776,СВЦЭМ!$A$33:$A$776,$A143,СВЦЭМ!$B$33:$B$776,P$119)+'СЕТ СН'!$I$9+СВЦЭМ!$D$10+'СЕТ СН'!$I$6-'СЕТ СН'!$I$19</f>
        <v>1346.98891486</v>
      </c>
      <c r="Q143" s="36">
        <f>SUMIFS(СВЦЭМ!$C$33:$C$776,СВЦЭМ!$A$33:$A$776,$A143,СВЦЭМ!$B$33:$B$776,Q$119)+'СЕТ СН'!$I$9+СВЦЭМ!$D$10+'СЕТ СН'!$I$6-'СЕТ СН'!$I$19</f>
        <v>1346.7988450100002</v>
      </c>
      <c r="R143" s="36">
        <f>SUMIFS(СВЦЭМ!$C$33:$C$776,СВЦЭМ!$A$33:$A$776,$A143,СВЦЭМ!$B$33:$B$776,R$119)+'СЕТ СН'!$I$9+СВЦЭМ!$D$10+'СЕТ СН'!$I$6-'СЕТ СН'!$I$19</f>
        <v>1308.2927418300001</v>
      </c>
      <c r="S143" s="36">
        <f>SUMIFS(СВЦЭМ!$C$33:$C$776,СВЦЭМ!$A$33:$A$776,$A143,СВЦЭМ!$B$33:$B$776,S$119)+'СЕТ СН'!$I$9+СВЦЭМ!$D$10+'СЕТ СН'!$I$6-'СЕТ СН'!$I$19</f>
        <v>1267.74146696</v>
      </c>
      <c r="T143" s="36">
        <f>SUMIFS(СВЦЭМ!$C$33:$C$776,СВЦЭМ!$A$33:$A$776,$A143,СВЦЭМ!$B$33:$B$776,T$119)+'СЕТ СН'!$I$9+СВЦЭМ!$D$10+'СЕТ СН'!$I$6-'СЕТ СН'!$I$19</f>
        <v>1270.2850745999999</v>
      </c>
      <c r="U143" s="36">
        <f>SUMIFS(СВЦЭМ!$C$33:$C$776,СВЦЭМ!$A$33:$A$776,$A143,СВЦЭМ!$B$33:$B$776,U$119)+'СЕТ СН'!$I$9+СВЦЭМ!$D$10+'СЕТ СН'!$I$6-'СЕТ СН'!$I$19</f>
        <v>1300.1906428299999</v>
      </c>
      <c r="V143" s="36">
        <f>SUMIFS(СВЦЭМ!$C$33:$C$776,СВЦЭМ!$A$33:$A$776,$A143,СВЦЭМ!$B$33:$B$776,V$119)+'СЕТ СН'!$I$9+СВЦЭМ!$D$10+'СЕТ СН'!$I$6-'СЕТ СН'!$I$19</f>
        <v>1307.8178855000001</v>
      </c>
      <c r="W143" s="36">
        <f>SUMIFS(СВЦЭМ!$C$33:$C$776,СВЦЭМ!$A$33:$A$776,$A143,СВЦЭМ!$B$33:$B$776,W$119)+'СЕТ СН'!$I$9+СВЦЭМ!$D$10+'СЕТ СН'!$I$6-'СЕТ СН'!$I$19</f>
        <v>1296.4833278800002</v>
      </c>
      <c r="X143" s="36">
        <f>SUMIFS(СВЦЭМ!$C$33:$C$776,СВЦЭМ!$A$33:$A$776,$A143,СВЦЭМ!$B$33:$B$776,X$119)+'СЕТ СН'!$I$9+СВЦЭМ!$D$10+'СЕТ СН'!$I$6-'СЕТ СН'!$I$19</f>
        <v>1267.6037664800001</v>
      </c>
      <c r="Y143" s="36">
        <f>SUMIFS(СВЦЭМ!$C$33:$C$776,СВЦЭМ!$A$33:$A$776,$A143,СВЦЭМ!$B$33:$B$776,Y$119)+'СЕТ СН'!$I$9+СВЦЭМ!$D$10+'СЕТ СН'!$I$6-'СЕТ СН'!$I$19</f>
        <v>1310.66866422</v>
      </c>
    </row>
    <row r="144" spans="1:25" ht="15.75" x14ac:dyDescent="0.2">
      <c r="A144" s="35">
        <f t="shared" si="3"/>
        <v>43733</v>
      </c>
      <c r="B144" s="36">
        <f>SUMIFS(СВЦЭМ!$C$33:$C$776,СВЦЭМ!$A$33:$A$776,$A144,СВЦЭМ!$B$33:$B$776,B$119)+'СЕТ СН'!$I$9+СВЦЭМ!$D$10+'СЕТ СН'!$I$6-'СЕТ СН'!$I$19</f>
        <v>1367.93824146</v>
      </c>
      <c r="C144" s="36">
        <f>SUMIFS(СВЦЭМ!$C$33:$C$776,СВЦЭМ!$A$33:$A$776,$A144,СВЦЭМ!$B$33:$B$776,C$119)+'СЕТ СН'!$I$9+СВЦЭМ!$D$10+'СЕТ СН'!$I$6-'СЕТ СН'!$I$19</f>
        <v>1398.37501159</v>
      </c>
      <c r="D144" s="36">
        <f>SUMIFS(СВЦЭМ!$C$33:$C$776,СВЦЭМ!$A$33:$A$776,$A144,СВЦЭМ!$B$33:$B$776,D$119)+'СЕТ СН'!$I$9+СВЦЭМ!$D$10+'СЕТ СН'!$I$6-'СЕТ СН'!$I$19</f>
        <v>1414.52751951</v>
      </c>
      <c r="E144" s="36">
        <f>SUMIFS(СВЦЭМ!$C$33:$C$776,СВЦЭМ!$A$33:$A$776,$A144,СВЦЭМ!$B$33:$B$776,E$119)+'СЕТ СН'!$I$9+СВЦЭМ!$D$10+'СЕТ СН'!$I$6-'СЕТ СН'!$I$19</f>
        <v>1412.6836011999999</v>
      </c>
      <c r="F144" s="36">
        <f>SUMIFS(СВЦЭМ!$C$33:$C$776,СВЦЭМ!$A$33:$A$776,$A144,СВЦЭМ!$B$33:$B$776,F$119)+'СЕТ СН'!$I$9+СВЦЭМ!$D$10+'СЕТ СН'!$I$6-'СЕТ СН'!$I$19</f>
        <v>1413.03058547</v>
      </c>
      <c r="G144" s="36">
        <f>SUMIFS(СВЦЭМ!$C$33:$C$776,СВЦЭМ!$A$33:$A$776,$A144,СВЦЭМ!$B$33:$B$776,G$119)+'СЕТ СН'!$I$9+СВЦЭМ!$D$10+'СЕТ СН'!$I$6-'СЕТ СН'!$I$19</f>
        <v>1399.0500640499999</v>
      </c>
      <c r="H144" s="36">
        <f>SUMIFS(СВЦЭМ!$C$33:$C$776,СВЦЭМ!$A$33:$A$776,$A144,СВЦЭМ!$B$33:$B$776,H$119)+'СЕТ СН'!$I$9+СВЦЭМ!$D$10+'СЕТ СН'!$I$6-'СЕТ СН'!$I$19</f>
        <v>1352.5876883800001</v>
      </c>
      <c r="I144" s="36">
        <f>SUMIFS(СВЦЭМ!$C$33:$C$776,СВЦЭМ!$A$33:$A$776,$A144,СВЦЭМ!$B$33:$B$776,I$119)+'СЕТ СН'!$I$9+СВЦЭМ!$D$10+'СЕТ СН'!$I$6-'СЕТ СН'!$I$19</f>
        <v>1305.4493224299999</v>
      </c>
      <c r="J144" s="36">
        <f>SUMIFS(СВЦЭМ!$C$33:$C$776,СВЦЭМ!$A$33:$A$776,$A144,СВЦЭМ!$B$33:$B$776,J$119)+'СЕТ СН'!$I$9+СВЦЭМ!$D$10+'СЕТ СН'!$I$6-'СЕТ СН'!$I$19</f>
        <v>1278.3454525299999</v>
      </c>
      <c r="K144" s="36">
        <f>SUMIFS(СВЦЭМ!$C$33:$C$776,СВЦЭМ!$A$33:$A$776,$A144,СВЦЭМ!$B$33:$B$776,K$119)+'СЕТ СН'!$I$9+СВЦЭМ!$D$10+'СЕТ СН'!$I$6-'СЕТ СН'!$I$19</f>
        <v>1266.5063791800001</v>
      </c>
      <c r="L144" s="36">
        <f>SUMIFS(СВЦЭМ!$C$33:$C$776,СВЦЭМ!$A$33:$A$776,$A144,СВЦЭМ!$B$33:$B$776,L$119)+'СЕТ СН'!$I$9+СВЦЭМ!$D$10+'СЕТ СН'!$I$6-'СЕТ СН'!$I$19</f>
        <v>1269.9119134500002</v>
      </c>
      <c r="M144" s="36">
        <f>SUMIFS(СВЦЭМ!$C$33:$C$776,СВЦЭМ!$A$33:$A$776,$A144,СВЦЭМ!$B$33:$B$776,M$119)+'СЕТ СН'!$I$9+СВЦЭМ!$D$10+'СЕТ СН'!$I$6-'СЕТ СН'!$I$19</f>
        <v>1280.6476686000001</v>
      </c>
      <c r="N144" s="36">
        <f>SUMIFS(СВЦЭМ!$C$33:$C$776,СВЦЭМ!$A$33:$A$776,$A144,СВЦЭМ!$B$33:$B$776,N$119)+'СЕТ СН'!$I$9+СВЦЭМ!$D$10+'СЕТ СН'!$I$6-'СЕТ СН'!$I$19</f>
        <v>1289.16540996</v>
      </c>
      <c r="O144" s="36">
        <f>SUMIFS(СВЦЭМ!$C$33:$C$776,СВЦЭМ!$A$33:$A$776,$A144,СВЦЭМ!$B$33:$B$776,O$119)+'СЕТ СН'!$I$9+СВЦЭМ!$D$10+'СЕТ СН'!$I$6-'СЕТ СН'!$I$19</f>
        <v>1292.87938472</v>
      </c>
      <c r="P144" s="36">
        <f>SUMIFS(СВЦЭМ!$C$33:$C$776,СВЦЭМ!$A$33:$A$776,$A144,СВЦЭМ!$B$33:$B$776,P$119)+'СЕТ СН'!$I$9+СВЦЭМ!$D$10+'СЕТ СН'!$I$6-'СЕТ СН'!$I$19</f>
        <v>1302.93668639</v>
      </c>
      <c r="Q144" s="36">
        <f>SUMIFS(СВЦЭМ!$C$33:$C$776,СВЦЭМ!$A$33:$A$776,$A144,СВЦЭМ!$B$33:$B$776,Q$119)+'СЕТ СН'!$I$9+СВЦЭМ!$D$10+'СЕТ СН'!$I$6-'СЕТ СН'!$I$19</f>
        <v>1306.4318801700001</v>
      </c>
      <c r="R144" s="36">
        <f>SUMIFS(СВЦЭМ!$C$33:$C$776,СВЦЭМ!$A$33:$A$776,$A144,СВЦЭМ!$B$33:$B$776,R$119)+'СЕТ СН'!$I$9+СВЦЭМ!$D$10+'СЕТ СН'!$I$6-'СЕТ СН'!$I$19</f>
        <v>1316.8349693499999</v>
      </c>
      <c r="S144" s="36">
        <f>SUMIFS(СВЦЭМ!$C$33:$C$776,СВЦЭМ!$A$33:$A$776,$A144,СВЦЭМ!$B$33:$B$776,S$119)+'СЕТ СН'!$I$9+СВЦЭМ!$D$10+'СЕТ СН'!$I$6-'СЕТ СН'!$I$19</f>
        <v>1323.1493732399999</v>
      </c>
      <c r="T144" s="36">
        <f>SUMIFS(СВЦЭМ!$C$33:$C$776,СВЦЭМ!$A$33:$A$776,$A144,СВЦЭМ!$B$33:$B$776,T$119)+'СЕТ СН'!$I$9+СВЦЭМ!$D$10+'СЕТ СН'!$I$6-'СЕТ СН'!$I$19</f>
        <v>1321.4589658700002</v>
      </c>
      <c r="U144" s="36">
        <f>SUMIFS(СВЦЭМ!$C$33:$C$776,СВЦЭМ!$A$33:$A$776,$A144,СВЦЭМ!$B$33:$B$776,U$119)+'СЕТ СН'!$I$9+СВЦЭМ!$D$10+'СЕТ СН'!$I$6-'СЕТ СН'!$I$19</f>
        <v>1338.33279479</v>
      </c>
      <c r="V144" s="36">
        <f>SUMIFS(СВЦЭМ!$C$33:$C$776,СВЦЭМ!$A$33:$A$776,$A144,СВЦЭМ!$B$33:$B$776,V$119)+'СЕТ СН'!$I$9+СВЦЭМ!$D$10+'СЕТ СН'!$I$6-'СЕТ СН'!$I$19</f>
        <v>1343.87153913</v>
      </c>
      <c r="W144" s="36">
        <f>SUMIFS(СВЦЭМ!$C$33:$C$776,СВЦЭМ!$A$33:$A$776,$A144,СВЦЭМ!$B$33:$B$776,W$119)+'СЕТ СН'!$I$9+СВЦЭМ!$D$10+'СЕТ СН'!$I$6-'СЕТ СН'!$I$19</f>
        <v>1324.14075596</v>
      </c>
      <c r="X144" s="36">
        <f>SUMIFS(СВЦЭМ!$C$33:$C$776,СВЦЭМ!$A$33:$A$776,$A144,СВЦЭМ!$B$33:$B$776,X$119)+'СЕТ СН'!$I$9+СВЦЭМ!$D$10+'СЕТ СН'!$I$6-'СЕТ СН'!$I$19</f>
        <v>1305.0468005600001</v>
      </c>
      <c r="Y144" s="36">
        <f>SUMIFS(СВЦЭМ!$C$33:$C$776,СВЦЭМ!$A$33:$A$776,$A144,СВЦЭМ!$B$33:$B$776,Y$119)+'СЕТ СН'!$I$9+СВЦЭМ!$D$10+'СЕТ СН'!$I$6-'СЕТ СН'!$I$19</f>
        <v>1287.1788248500002</v>
      </c>
    </row>
    <row r="145" spans="1:26" ht="15.75" x14ac:dyDescent="0.2">
      <c r="A145" s="35">
        <f t="shared" si="3"/>
        <v>43734</v>
      </c>
      <c r="B145" s="36">
        <f>SUMIFS(СВЦЭМ!$C$33:$C$776,СВЦЭМ!$A$33:$A$776,$A145,СВЦЭМ!$B$33:$B$776,B$119)+'СЕТ СН'!$I$9+СВЦЭМ!$D$10+'СЕТ СН'!$I$6-'СЕТ СН'!$I$19</f>
        <v>1344.1347497100001</v>
      </c>
      <c r="C145" s="36">
        <f>SUMIFS(СВЦЭМ!$C$33:$C$776,СВЦЭМ!$A$33:$A$776,$A145,СВЦЭМ!$B$33:$B$776,C$119)+'СЕТ СН'!$I$9+СВЦЭМ!$D$10+'СЕТ СН'!$I$6-'СЕТ СН'!$I$19</f>
        <v>1389.5595275200001</v>
      </c>
      <c r="D145" s="36">
        <f>SUMIFS(СВЦЭМ!$C$33:$C$776,СВЦЭМ!$A$33:$A$776,$A145,СВЦЭМ!$B$33:$B$776,D$119)+'СЕТ СН'!$I$9+СВЦЭМ!$D$10+'СЕТ СН'!$I$6-'СЕТ СН'!$I$19</f>
        <v>1420.87087417</v>
      </c>
      <c r="E145" s="36">
        <f>SUMIFS(СВЦЭМ!$C$33:$C$776,СВЦЭМ!$A$33:$A$776,$A145,СВЦЭМ!$B$33:$B$776,E$119)+'СЕТ СН'!$I$9+СВЦЭМ!$D$10+'СЕТ СН'!$I$6-'СЕТ СН'!$I$19</f>
        <v>1431.0772394200001</v>
      </c>
      <c r="F145" s="36">
        <f>SUMIFS(СВЦЭМ!$C$33:$C$776,СВЦЭМ!$A$33:$A$776,$A145,СВЦЭМ!$B$33:$B$776,F$119)+'СЕТ СН'!$I$9+СВЦЭМ!$D$10+'СЕТ СН'!$I$6-'СЕТ СН'!$I$19</f>
        <v>1419.03639471</v>
      </c>
      <c r="G145" s="36">
        <f>SUMIFS(СВЦЭМ!$C$33:$C$776,СВЦЭМ!$A$33:$A$776,$A145,СВЦЭМ!$B$33:$B$776,G$119)+'СЕТ СН'!$I$9+СВЦЭМ!$D$10+'СЕТ СН'!$I$6-'СЕТ СН'!$I$19</f>
        <v>1408.0127439299999</v>
      </c>
      <c r="H145" s="36">
        <f>SUMIFS(СВЦЭМ!$C$33:$C$776,СВЦЭМ!$A$33:$A$776,$A145,СВЦЭМ!$B$33:$B$776,H$119)+'СЕТ СН'!$I$9+СВЦЭМ!$D$10+'СЕТ СН'!$I$6-'СЕТ СН'!$I$19</f>
        <v>1360.65042696</v>
      </c>
      <c r="I145" s="36">
        <f>SUMIFS(СВЦЭМ!$C$33:$C$776,СВЦЭМ!$A$33:$A$776,$A145,СВЦЭМ!$B$33:$B$776,I$119)+'СЕТ СН'!$I$9+СВЦЭМ!$D$10+'СЕТ СН'!$I$6-'СЕТ СН'!$I$19</f>
        <v>1330.0284280999999</v>
      </c>
      <c r="J145" s="36">
        <f>SUMIFS(СВЦЭМ!$C$33:$C$776,СВЦЭМ!$A$33:$A$776,$A145,СВЦЭМ!$B$33:$B$776,J$119)+'СЕТ СН'!$I$9+СВЦЭМ!$D$10+'СЕТ СН'!$I$6-'СЕТ СН'!$I$19</f>
        <v>1337.0896626700001</v>
      </c>
      <c r="K145" s="36">
        <f>SUMIFS(СВЦЭМ!$C$33:$C$776,СВЦЭМ!$A$33:$A$776,$A145,СВЦЭМ!$B$33:$B$776,K$119)+'СЕТ СН'!$I$9+СВЦЭМ!$D$10+'СЕТ СН'!$I$6-'СЕТ СН'!$I$19</f>
        <v>1336.08515758</v>
      </c>
      <c r="L145" s="36">
        <f>SUMIFS(СВЦЭМ!$C$33:$C$776,СВЦЭМ!$A$33:$A$776,$A145,СВЦЭМ!$B$33:$B$776,L$119)+'СЕТ СН'!$I$9+СВЦЭМ!$D$10+'СЕТ СН'!$I$6-'СЕТ СН'!$I$19</f>
        <v>1346.0928404199999</v>
      </c>
      <c r="M145" s="36">
        <f>SUMIFS(СВЦЭМ!$C$33:$C$776,СВЦЭМ!$A$33:$A$776,$A145,СВЦЭМ!$B$33:$B$776,M$119)+'СЕТ СН'!$I$9+СВЦЭМ!$D$10+'СЕТ СН'!$I$6-'СЕТ СН'!$I$19</f>
        <v>1336.83867633</v>
      </c>
      <c r="N145" s="36">
        <f>SUMIFS(СВЦЭМ!$C$33:$C$776,СВЦЭМ!$A$33:$A$776,$A145,СВЦЭМ!$B$33:$B$776,N$119)+'СЕТ СН'!$I$9+СВЦЭМ!$D$10+'СЕТ СН'!$I$6-'СЕТ СН'!$I$19</f>
        <v>1330.5875989900001</v>
      </c>
      <c r="O145" s="36">
        <f>SUMIFS(СВЦЭМ!$C$33:$C$776,СВЦЭМ!$A$33:$A$776,$A145,СВЦЭМ!$B$33:$B$776,O$119)+'СЕТ СН'!$I$9+СВЦЭМ!$D$10+'СЕТ СН'!$I$6-'СЕТ СН'!$I$19</f>
        <v>1322.7046401100001</v>
      </c>
      <c r="P145" s="36">
        <f>SUMIFS(СВЦЭМ!$C$33:$C$776,СВЦЭМ!$A$33:$A$776,$A145,СВЦЭМ!$B$33:$B$776,P$119)+'СЕТ СН'!$I$9+СВЦЭМ!$D$10+'СЕТ СН'!$I$6-'СЕТ СН'!$I$19</f>
        <v>1329.7232442</v>
      </c>
      <c r="Q145" s="36">
        <f>SUMIFS(СВЦЭМ!$C$33:$C$776,СВЦЭМ!$A$33:$A$776,$A145,СВЦЭМ!$B$33:$B$776,Q$119)+'СЕТ СН'!$I$9+СВЦЭМ!$D$10+'СЕТ СН'!$I$6-'СЕТ СН'!$I$19</f>
        <v>1328.70816025</v>
      </c>
      <c r="R145" s="36">
        <f>SUMIFS(СВЦЭМ!$C$33:$C$776,СВЦЭМ!$A$33:$A$776,$A145,СВЦЭМ!$B$33:$B$776,R$119)+'СЕТ СН'!$I$9+СВЦЭМ!$D$10+'СЕТ СН'!$I$6-'СЕТ СН'!$I$19</f>
        <v>1316.50566652</v>
      </c>
      <c r="S145" s="36">
        <f>SUMIFS(СВЦЭМ!$C$33:$C$776,СВЦЭМ!$A$33:$A$776,$A145,СВЦЭМ!$B$33:$B$776,S$119)+'СЕТ СН'!$I$9+СВЦЭМ!$D$10+'СЕТ СН'!$I$6-'СЕТ СН'!$I$19</f>
        <v>1259.0596347800001</v>
      </c>
      <c r="T145" s="36">
        <f>SUMIFS(СВЦЭМ!$C$33:$C$776,СВЦЭМ!$A$33:$A$776,$A145,СВЦЭМ!$B$33:$B$776,T$119)+'СЕТ СН'!$I$9+СВЦЭМ!$D$10+'СЕТ СН'!$I$6-'СЕТ СН'!$I$19</f>
        <v>1257.7142789300001</v>
      </c>
      <c r="U145" s="36">
        <f>SUMIFS(СВЦЭМ!$C$33:$C$776,СВЦЭМ!$A$33:$A$776,$A145,СВЦЭМ!$B$33:$B$776,U$119)+'СЕТ СН'!$I$9+СВЦЭМ!$D$10+'СЕТ СН'!$I$6-'СЕТ СН'!$I$19</f>
        <v>1284.9687434100001</v>
      </c>
      <c r="V145" s="36">
        <f>SUMIFS(СВЦЭМ!$C$33:$C$776,СВЦЭМ!$A$33:$A$776,$A145,СВЦЭМ!$B$33:$B$776,V$119)+'СЕТ СН'!$I$9+СВЦЭМ!$D$10+'СЕТ СН'!$I$6-'СЕТ СН'!$I$19</f>
        <v>1305.53099187</v>
      </c>
      <c r="W145" s="36">
        <f>SUMIFS(СВЦЭМ!$C$33:$C$776,СВЦЭМ!$A$33:$A$776,$A145,СВЦЭМ!$B$33:$B$776,W$119)+'СЕТ СН'!$I$9+СВЦЭМ!$D$10+'СЕТ СН'!$I$6-'СЕТ СН'!$I$19</f>
        <v>1295.60829926</v>
      </c>
      <c r="X145" s="36">
        <f>SUMIFS(СВЦЭМ!$C$33:$C$776,СВЦЭМ!$A$33:$A$776,$A145,СВЦЭМ!$B$33:$B$776,X$119)+'СЕТ СН'!$I$9+СВЦЭМ!$D$10+'СЕТ СН'!$I$6-'СЕТ СН'!$I$19</f>
        <v>1258.2399518100001</v>
      </c>
      <c r="Y145" s="36">
        <f>SUMIFS(СВЦЭМ!$C$33:$C$776,СВЦЭМ!$A$33:$A$776,$A145,СВЦЭМ!$B$33:$B$776,Y$119)+'СЕТ СН'!$I$9+СВЦЭМ!$D$10+'СЕТ СН'!$I$6-'СЕТ СН'!$I$19</f>
        <v>1284.9246810899999</v>
      </c>
    </row>
    <row r="146" spans="1:26" ht="15.75" x14ac:dyDescent="0.2">
      <c r="A146" s="35">
        <f t="shared" si="3"/>
        <v>43735</v>
      </c>
      <c r="B146" s="36">
        <f>SUMIFS(СВЦЭМ!$C$33:$C$776,СВЦЭМ!$A$33:$A$776,$A146,СВЦЭМ!$B$33:$B$776,B$119)+'СЕТ СН'!$I$9+СВЦЭМ!$D$10+'СЕТ СН'!$I$6-'СЕТ СН'!$I$19</f>
        <v>1378.15507824</v>
      </c>
      <c r="C146" s="36">
        <f>SUMIFS(СВЦЭМ!$C$33:$C$776,СВЦЭМ!$A$33:$A$776,$A146,СВЦЭМ!$B$33:$B$776,C$119)+'СЕТ СН'!$I$9+СВЦЭМ!$D$10+'СЕТ СН'!$I$6-'СЕТ СН'!$I$19</f>
        <v>1412.03754587</v>
      </c>
      <c r="D146" s="36">
        <f>SUMIFS(СВЦЭМ!$C$33:$C$776,СВЦЭМ!$A$33:$A$776,$A146,СВЦЭМ!$B$33:$B$776,D$119)+'СЕТ СН'!$I$9+СВЦЭМ!$D$10+'СЕТ СН'!$I$6-'СЕТ СН'!$I$19</f>
        <v>1437.1515518400001</v>
      </c>
      <c r="E146" s="36">
        <f>SUMIFS(СВЦЭМ!$C$33:$C$776,СВЦЭМ!$A$33:$A$776,$A146,СВЦЭМ!$B$33:$B$776,E$119)+'СЕТ СН'!$I$9+СВЦЭМ!$D$10+'СЕТ СН'!$I$6-'СЕТ СН'!$I$19</f>
        <v>1445.1720722700002</v>
      </c>
      <c r="F146" s="36">
        <f>SUMIFS(СВЦЭМ!$C$33:$C$776,СВЦЭМ!$A$33:$A$776,$A146,СВЦЭМ!$B$33:$B$776,F$119)+'СЕТ СН'!$I$9+СВЦЭМ!$D$10+'СЕТ СН'!$I$6-'СЕТ СН'!$I$19</f>
        <v>1455.21050857</v>
      </c>
      <c r="G146" s="36">
        <f>SUMIFS(СВЦЭМ!$C$33:$C$776,СВЦЭМ!$A$33:$A$776,$A146,СВЦЭМ!$B$33:$B$776,G$119)+'СЕТ СН'!$I$9+СВЦЭМ!$D$10+'СЕТ СН'!$I$6-'СЕТ СН'!$I$19</f>
        <v>1430.11251844</v>
      </c>
      <c r="H146" s="36">
        <f>SUMIFS(СВЦЭМ!$C$33:$C$776,СВЦЭМ!$A$33:$A$776,$A146,СВЦЭМ!$B$33:$B$776,H$119)+'СЕТ СН'!$I$9+СВЦЭМ!$D$10+'СЕТ СН'!$I$6-'СЕТ СН'!$I$19</f>
        <v>1386.40360859</v>
      </c>
      <c r="I146" s="36">
        <f>SUMIFS(СВЦЭМ!$C$33:$C$776,СВЦЭМ!$A$33:$A$776,$A146,СВЦЭМ!$B$33:$B$776,I$119)+'СЕТ СН'!$I$9+СВЦЭМ!$D$10+'СЕТ СН'!$I$6-'СЕТ СН'!$I$19</f>
        <v>1330.2307808200001</v>
      </c>
      <c r="J146" s="36">
        <f>SUMIFS(СВЦЭМ!$C$33:$C$776,СВЦЭМ!$A$33:$A$776,$A146,СВЦЭМ!$B$33:$B$776,J$119)+'СЕТ СН'!$I$9+СВЦЭМ!$D$10+'СЕТ СН'!$I$6-'СЕТ СН'!$I$19</f>
        <v>1355.36814555</v>
      </c>
      <c r="K146" s="36">
        <f>SUMIFS(СВЦЭМ!$C$33:$C$776,СВЦЭМ!$A$33:$A$776,$A146,СВЦЭМ!$B$33:$B$776,K$119)+'СЕТ СН'!$I$9+СВЦЭМ!$D$10+'СЕТ СН'!$I$6-'СЕТ СН'!$I$19</f>
        <v>1365.1301639100002</v>
      </c>
      <c r="L146" s="36">
        <f>SUMIFS(СВЦЭМ!$C$33:$C$776,СВЦЭМ!$A$33:$A$776,$A146,СВЦЭМ!$B$33:$B$776,L$119)+'СЕТ СН'!$I$9+СВЦЭМ!$D$10+'СЕТ СН'!$I$6-'СЕТ СН'!$I$19</f>
        <v>1361.0479075100002</v>
      </c>
      <c r="M146" s="36">
        <f>SUMIFS(СВЦЭМ!$C$33:$C$776,СВЦЭМ!$A$33:$A$776,$A146,СВЦЭМ!$B$33:$B$776,M$119)+'СЕТ СН'!$I$9+СВЦЭМ!$D$10+'СЕТ СН'!$I$6-'СЕТ СН'!$I$19</f>
        <v>1357.46256784</v>
      </c>
      <c r="N146" s="36">
        <f>SUMIFS(СВЦЭМ!$C$33:$C$776,СВЦЭМ!$A$33:$A$776,$A146,СВЦЭМ!$B$33:$B$776,N$119)+'СЕТ СН'!$I$9+СВЦЭМ!$D$10+'СЕТ СН'!$I$6-'СЕТ СН'!$I$19</f>
        <v>1343.5920978899999</v>
      </c>
      <c r="O146" s="36">
        <f>SUMIFS(СВЦЭМ!$C$33:$C$776,СВЦЭМ!$A$33:$A$776,$A146,СВЦЭМ!$B$33:$B$776,O$119)+'СЕТ СН'!$I$9+СВЦЭМ!$D$10+'СЕТ СН'!$I$6-'СЕТ СН'!$I$19</f>
        <v>1341.2211515500001</v>
      </c>
      <c r="P146" s="36">
        <f>SUMIFS(СВЦЭМ!$C$33:$C$776,СВЦЭМ!$A$33:$A$776,$A146,СВЦЭМ!$B$33:$B$776,P$119)+'СЕТ СН'!$I$9+СВЦЭМ!$D$10+'СЕТ СН'!$I$6-'СЕТ СН'!$I$19</f>
        <v>1334.4399909900001</v>
      </c>
      <c r="Q146" s="36">
        <f>SUMIFS(СВЦЭМ!$C$33:$C$776,СВЦЭМ!$A$33:$A$776,$A146,СВЦЭМ!$B$33:$B$776,Q$119)+'СЕТ СН'!$I$9+СВЦЭМ!$D$10+'СЕТ СН'!$I$6-'СЕТ СН'!$I$19</f>
        <v>1337.4143361900001</v>
      </c>
      <c r="R146" s="36">
        <f>SUMIFS(СВЦЭМ!$C$33:$C$776,СВЦЭМ!$A$33:$A$776,$A146,СВЦЭМ!$B$33:$B$776,R$119)+'СЕТ СН'!$I$9+СВЦЭМ!$D$10+'СЕТ СН'!$I$6-'СЕТ СН'!$I$19</f>
        <v>1351.1976305100002</v>
      </c>
      <c r="S146" s="36">
        <f>SUMIFS(СВЦЭМ!$C$33:$C$776,СВЦЭМ!$A$33:$A$776,$A146,СВЦЭМ!$B$33:$B$776,S$119)+'СЕТ СН'!$I$9+СВЦЭМ!$D$10+'СЕТ СН'!$I$6-'СЕТ СН'!$I$19</f>
        <v>1354.6571551900001</v>
      </c>
      <c r="T146" s="36">
        <f>SUMIFS(СВЦЭМ!$C$33:$C$776,СВЦЭМ!$A$33:$A$776,$A146,СВЦЭМ!$B$33:$B$776,T$119)+'СЕТ СН'!$I$9+СВЦЭМ!$D$10+'СЕТ СН'!$I$6-'СЕТ СН'!$I$19</f>
        <v>1368.5068617300001</v>
      </c>
      <c r="U146" s="36">
        <f>SUMIFS(СВЦЭМ!$C$33:$C$776,СВЦЭМ!$A$33:$A$776,$A146,СВЦЭМ!$B$33:$B$776,U$119)+'СЕТ СН'!$I$9+СВЦЭМ!$D$10+'СЕТ СН'!$I$6-'СЕТ СН'!$I$19</f>
        <v>1341.4047989599999</v>
      </c>
      <c r="V146" s="36">
        <f>SUMIFS(СВЦЭМ!$C$33:$C$776,СВЦЭМ!$A$33:$A$776,$A146,СВЦЭМ!$B$33:$B$776,V$119)+'СЕТ СН'!$I$9+СВЦЭМ!$D$10+'СЕТ СН'!$I$6-'СЕТ СН'!$I$19</f>
        <v>1301.79620574</v>
      </c>
      <c r="W146" s="36">
        <f>SUMIFS(СВЦЭМ!$C$33:$C$776,СВЦЭМ!$A$33:$A$776,$A146,СВЦЭМ!$B$33:$B$776,W$119)+'СЕТ СН'!$I$9+СВЦЭМ!$D$10+'СЕТ СН'!$I$6-'СЕТ СН'!$I$19</f>
        <v>1287.58429789</v>
      </c>
      <c r="X146" s="36">
        <f>SUMIFS(СВЦЭМ!$C$33:$C$776,СВЦЭМ!$A$33:$A$776,$A146,СВЦЭМ!$B$33:$B$776,X$119)+'СЕТ СН'!$I$9+СВЦЭМ!$D$10+'СЕТ СН'!$I$6-'СЕТ СН'!$I$19</f>
        <v>1256.39244921</v>
      </c>
      <c r="Y146" s="36">
        <f>SUMIFS(СВЦЭМ!$C$33:$C$776,СВЦЭМ!$A$33:$A$776,$A146,СВЦЭМ!$B$33:$B$776,Y$119)+'СЕТ СН'!$I$9+СВЦЭМ!$D$10+'СЕТ СН'!$I$6-'СЕТ СН'!$I$19</f>
        <v>1267.1130846599999</v>
      </c>
    </row>
    <row r="147" spans="1:26" ht="15.75" x14ac:dyDescent="0.2">
      <c r="A147" s="35">
        <f t="shared" si="3"/>
        <v>43736</v>
      </c>
      <c r="B147" s="36">
        <f>SUMIFS(СВЦЭМ!$C$33:$C$776,СВЦЭМ!$A$33:$A$776,$A147,СВЦЭМ!$B$33:$B$776,B$119)+'СЕТ СН'!$I$9+СВЦЭМ!$D$10+'СЕТ СН'!$I$6-'СЕТ СН'!$I$19</f>
        <v>1397.5249501799999</v>
      </c>
      <c r="C147" s="36">
        <f>SUMIFS(СВЦЭМ!$C$33:$C$776,СВЦЭМ!$A$33:$A$776,$A147,СВЦЭМ!$B$33:$B$776,C$119)+'СЕТ СН'!$I$9+СВЦЭМ!$D$10+'СЕТ СН'!$I$6-'СЕТ СН'!$I$19</f>
        <v>1418.8793058599999</v>
      </c>
      <c r="D147" s="36">
        <f>SUMIFS(СВЦЭМ!$C$33:$C$776,СВЦЭМ!$A$33:$A$776,$A147,СВЦЭМ!$B$33:$B$776,D$119)+'СЕТ СН'!$I$9+СВЦЭМ!$D$10+'СЕТ СН'!$I$6-'СЕТ СН'!$I$19</f>
        <v>1436.8068410400001</v>
      </c>
      <c r="E147" s="36">
        <f>SUMIFS(СВЦЭМ!$C$33:$C$776,СВЦЭМ!$A$33:$A$776,$A147,СВЦЭМ!$B$33:$B$776,E$119)+'СЕТ СН'!$I$9+СВЦЭМ!$D$10+'СЕТ СН'!$I$6-'СЕТ СН'!$I$19</f>
        <v>1439.6593819</v>
      </c>
      <c r="F147" s="36">
        <f>SUMIFS(СВЦЭМ!$C$33:$C$776,СВЦЭМ!$A$33:$A$776,$A147,СВЦЭМ!$B$33:$B$776,F$119)+'СЕТ СН'!$I$9+СВЦЭМ!$D$10+'СЕТ СН'!$I$6-'СЕТ СН'!$I$19</f>
        <v>1433.28525917</v>
      </c>
      <c r="G147" s="36">
        <f>SUMIFS(СВЦЭМ!$C$33:$C$776,СВЦЭМ!$A$33:$A$776,$A147,СВЦЭМ!$B$33:$B$776,G$119)+'СЕТ СН'!$I$9+СВЦЭМ!$D$10+'СЕТ СН'!$I$6-'СЕТ СН'!$I$19</f>
        <v>1431.0945662399999</v>
      </c>
      <c r="H147" s="36">
        <f>SUMIFS(СВЦЭМ!$C$33:$C$776,СВЦЭМ!$A$33:$A$776,$A147,СВЦЭМ!$B$33:$B$776,H$119)+'СЕТ СН'!$I$9+СВЦЭМ!$D$10+'СЕТ СН'!$I$6-'СЕТ СН'!$I$19</f>
        <v>1411.0918411100001</v>
      </c>
      <c r="I147" s="36">
        <f>SUMIFS(СВЦЭМ!$C$33:$C$776,СВЦЭМ!$A$33:$A$776,$A147,СВЦЭМ!$B$33:$B$776,I$119)+'СЕТ СН'!$I$9+СВЦЭМ!$D$10+'СЕТ СН'!$I$6-'СЕТ СН'!$I$19</f>
        <v>1379.3448135900001</v>
      </c>
      <c r="J147" s="36">
        <f>SUMIFS(СВЦЭМ!$C$33:$C$776,СВЦЭМ!$A$33:$A$776,$A147,СВЦЭМ!$B$33:$B$776,J$119)+'СЕТ СН'!$I$9+СВЦЭМ!$D$10+'СЕТ СН'!$I$6-'СЕТ СН'!$I$19</f>
        <v>1327.1320022800001</v>
      </c>
      <c r="K147" s="36">
        <f>SUMIFS(СВЦЭМ!$C$33:$C$776,СВЦЭМ!$A$33:$A$776,$A147,СВЦЭМ!$B$33:$B$776,K$119)+'СЕТ СН'!$I$9+СВЦЭМ!$D$10+'СЕТ СН'!$I$6-'СЕТ СН'!$I$19</f>
        <v>1337.18747317</v>
      </c>
      <c r="L147" s="36">
        <f>SUMIFS(СВЦЭМ!$C$33:$C$776,СВЦЭМ!$A$33:$A$776,$A147,СВЦЭМ!$B$33:$B$776,L$119)+'СЕТ СН'!$I$9+СВЦЭМ!$D$10+'СЕТ СН'!$I$6-'СЕТ СН'!$I$19</f>
        <v>1340.3499963899999</v>
      </c>
      <c r="M147" s="36">
        <f>SUMIFS(СВЦЭМ!$C$33:$C$776,СВЦЭМ!$A$33:$A$776,$A147,СВЦЭМ!$B$33:$B$776,M$119)+'СЕТ СН'!$I$9+СВЦЭМ!$D$10+'СЕТ СН'!$I$6-'СЕТ СН'!$I$19</f>
        <v>1319.6506812500002</v>
      </c>
      <c r="N147" s="36">
        <f>SUMIFS(СВЦЭМ!$C$33:$C$776,СВЦЭМ!$A$33:$A$776,$A147,СВЦЭМ!$B$33:$B$776,N$119)+'СЕТ СН'!$I$9+СВЦЭМ!$D$10+'СЕТ СН'!$I$6-'СЕТ СН'!$I$19</f>
        <v>1310.4729250400001</v>
      </c>
      <c r="O147" s="36">
        <f>SUMIFS(СВЦЭМ!$C$33:$C$776,СВЦЭМ!$A$33:$A$776,$A147,СВЦЭМ!$B$33:$B$776,O$119)+'СЕТ СН'!$I$9+СВЦЭМ!$D$10+'СЕТ СН'!$I$6-'СЕТ СН'!$I$19</f>
        <v>1311.50205998</v>
      </c>
      <c r="P147" s="36">
        <f>SUMIFS(СВЦЭМ!$C$33:$C$776,СВЦЭМ!$A$33:$A$776,$A147,СВЦЭМ!$B$33:$B$776,P$119)+'СЕТ СН'!$I$9+СВЦЭМ!$D$10+'СЕТ СН'!$I$6-'СЕТ СН'!$I$19</f>
        <v>1315.97702473</v>
      </c>
      <c r="Q147" s="36">
        <f>SUMIFS(СВЦЭМ!$C$33:$C$776,СВЦЭМ!$A$33:$A$776,$A147,СВЦЭМ!$B$33:$B$776,Q$119)+'СЕТ СН'!$I$9+СВЦЭМ!$D$10+'СЕТ СН'!$I$6-'СЕТ СН'!$I$19</f>
        <v>1318.23522048</v>
      </c>
      <c r="R147" s="36">
        <f>SUMIFS(СВЦЭМ!$C$33:$C$776,СВЦЭМ!$A$33:$A$776,$A147,СВЦЭМ!$B$33:$B$776,R$119)+'СЕТ СН'!$I$9+СВЦЭМ!$D$10+'СЕТ СН'!$I$6-'СЕТ СН'!$I$19</f>
        <v>1272.5494334800001</v>
      </c>
      <c r="S147" s="36">
        <f>SUMIFS(СВЦЭМ!$C$33:$C$776,СВЦЭМ!$A$33:$A$776,$A147,СВЦЭМ!$B$33:$B$776,S$119)+'СЕТ СН'!$I$9+СВЦЭМ!$D$10+'СЕТ СН'!$I$6-'СЕТ СН'!$I$19</f>
        <v>1241.44254542</v>
      </c>
      <c r="T147" s="36">
        <f>SUMIFS(СВЦЭМ!$C$33:$C$776,СВЦЭМ!$A$33:$A$776,$A147,СВЦЭМ!$B$33:$B$776,T$119)+'СЕТ СН'!$I$9+СВЦЭМ!$D$10+'СЕТ СН'!$I$6-'СЕТ СН'!$I$19</f>
        <v>1250.5259811999999</v>
      </c>
      <c r="U147" s="36">
        <f>SUMIFS(СВЦЭМ!$C$33:$C$776,СВЦЭМ!$A$33:$A$776,$A147,СВЦЭМ!$B$33:$B$776,U$119)+'СЕТ СН'!$I$9+СВЦЭМ!$D$10+'СЕТ СН'!$I$6-'СЕТ СН'!$I$19</f>
        <v>1281.1899228100001</v>
      </c>
      <c r="V147" s="36">
        <f>SUMIFS(СВЦЭМ!$C$33:$C$776,СВЦЭМ!$A$33:$A$776,$A147,СВЦЭМ!$B$33:$B$776,V$119)+'СЕТ СН'!$I$9+СВЦЭМ!$D$10+'СЕТ СН'!$I$6-'СЕТ СН'!$I$19</f>
        <v>1296.50892234</v>
      </c>
      <c r="W147" s="36">
        <f>SUMIFS(СВЦЭМ!$C$33:$C$776,СВЦЭМ!$A$33:$A$776,$A147,СВЦЭМ!$B$33:$B$776,W$119)+'СЕТ СН'!$I$9+СВЦЭМ!$D$10+'СЕТ СН'!$I$6-'СЕТ СН'!$I$19</f>
        <v>1285.1251450899999</v>
      </c>
      <c r="X147" s="36">
        <f>SUMIFS(СВЦЭМ!$C$33:$C$776,СВЦЭМ!$A$33:$A$776,$A147,СВЦЭМ!$B$33:$B$776,X$119)+'СЕТ СН'!$I$9+СВЦЭМ!$D$10+'СЕТ СН'!$I$6-'СЕТ СН'!$I$19</f>
        <v>1262.5432430400001</v>
      </c>
      <c r="Y147" s="36">
        <f>SUMIFS(СВЦЭМ!$C$33:$C$776,СВЦЭМ!$A$33:$A$776,$A147,СВЦЭМ!$B$33:$B$776,Y$119)+'СЕТ СН'!$I$9+СВЦЭМ!$D$10+'СЕТ СН'!$I$6-'СЕТ СН'!$I$19</f>
        <v>1310.0741760400001</v>
      </c>
    </row>
    <row r="148" spans="1:26" ht="15.75" x14ac:dyDescent="0.2">
      <c r="A148" s="35">
        <f t="shared" si="3"/>
        <v>43737</v>
      </c>
      <c r="B148" s="36">
        <f>SUMIFS(СВЦЭМ!$C$33:$C$776,СВЦЭМ!$A$33:$A$776,$A148,СВЦЭМ!$B$33:$B$776,B$119)+'СЕТ СН'!$I$9+СВЦЭМ!$D$10+'СЕТ СН'!$I$6-'СЕТ СН'!$I$19</f>
        <v>1380.8377411700001</v>
      </c>
      <c r="C148" s="36">
        <f>SUMIFS(СВЦЭМ!$C$33:$C$776,СВЦЭМ!$A$33:$A$776,$A148,СВЦЭМ!$B$33:$B$776,C$119)+'СЕТ СН'!$I$9+СВЦЭМ!$D$10+'СЕТ СН'!$I$6-'СЕТ СН'!$I$19</f>
        <v>1399.91151074</v>
      </c>
      <c r="D148" s="36">
        <f>SUMIFS(СВЦЭМ!$C$33:$C$776,СВЦЭМ!$A$33:$A$776,$A148,СВЦЭМ!$B$33:$B$776,D$119)+'СЕТ СН'!$I$9+СВЦЭМ!$D$10+'СЕТ СН'!$I$6-'СЕТ СН'!$I$19</f>
        <v>1412.87889421</v>
      </c>
      <c r="E148" s="36">
        <f>SUMIFS(СВЦЭМ!$C$33:$C$776,СВЦЭМ!$A$33:$A$776,$A148,СВЦЭМ!$B$33:$B$776,E$119)+'СЕТ СН'!$I$9+СВЦЭМ!$D$10+'СЕТ СН'!$I$6-'СЕТ СН'!$I$19</f>
        <v>1423.6601511200001</v>
      </c>
      <c r="F148" s="36">
        <f>SUMIFS(СВЦЭМ!$C$33:$C$776,СВЦЭМ!$A$33:$A$776,$A148,СВЦЭМ!$B$33:$B$776,F$119)+'СЕТ СН'!$I$9+СВЦЭМ!$D$10+'СЕТ СН'!$I$6-'СЕТ СН'!$I$19</f>
        <v>1428.94881478</v>
      </c>
      <c r="G148" s="36">
        <f>SUMIFS(СВЦЭМ!$C$33:$C$776,СВЦЭМ!$A$33:$A$776,$A148,СВЦЭМ!$B$33:$B$776,G$119)+'СЕТ СН'!$I$9+СВЦЭМ!$D$10+'СЕТ СН'!$I$6-'СЕТ СН'!$I$19</f>
        <v>1420.6668370699999</v>
      </c>
      <c r="H148" s="36">
        <f>SUMIFS(СВЦЭМ!$C$33:$C$776,СВЦЭМ!$A$33:$A$776,$A148,СВЦЭМ!$B$33:$B$776,H$119)+'СЕТ СН'!$I$9+СВЦЭМ!$D$10+'СЕТ СН'!$I$6-'СЕТ СН'!$I$19</f>
        <v>1397.62158557</v>
      </c>
      <c r="I148" s="36">
        <f>SUMIFS(СВЦЭМ!$C$33:$C$776,СВЦЭМ!$A$33:$A$776,$A148,СВЦЭМ!$B$33:$B$776,I$119)+'СЕТ СН'!$I$9+СВЦЭМ!$D$10+'СЕТ СН'!$I$6-'СЕТ СН'!$I$19</f>
        <v>1385.2333297099999</v>
      </c>
      <c r="J148" s="36">
        <f>SUMIFS(СВЦЭМ!$C$33:$C$776,СВЦЭМ!$A$33:$A$776,$A148,СВЦЭМ!$B$33:$B$776,J$119)+'СЕТ СН'!$I$9+СВЦЭМ!$D$10+'СЕТ СН'!$I$6-'СЕТ СН'!$I$19</f>
        <v>1350.81720666</v>
      </c>
      <c r="K148" s="36">
        <f>SUMIFS(СВЦЭМ!$C$33:$C$776,СВЦЭМ!$A$33:$A$776,$A148,СВЦЭМ!$B$33:$B$776,K$119)+'СЕТ СН'!$I$9+СВЦЭМ!$D$10+'СЕТ СН'!$I$6-'СЕТ СН'!$I$19</f>
        <v>1327.4504670199999</v>
      </c>
      <c r="L148" s="36">
        <f>SUMIFS(СВЦЭМ!$C$33:$C$776,СВЦЭМ!$A$33:$A$776,$A148,СВЦЭМ!$B$33:$B$776,L$119)+'СЕТ СН'!$I$9+СВЦЭМ!$D$10+'СЕТ СН'!$I$6-'СЕТ СН'!$I$19</f>
        <v>1334.1753317800001</v>
      </c>
      <c r="M148" s="36">
        <f>SUMIFS(СВЦЭМ!$C$33:$C$776,СВЦЭМ!$A$33:$A$776,$A148,СВЦЭМ!$B$33:$B$776,M$119)+'СЕТ СН'!$I$9+СВЦЭМ!$D$10+'СЕТ СН'!$I$6-'СЕТ СН'!$I$19</f>
        <v>1318.6283879500002</v>
      </c>
      <c r="N148" s="36">
        <f>SUMIFS(СВЦЭМ!$C$33:$C$776,СВЦЭМ!$A$33:$A$776,$A148,СВЦЭМ!$B$33:$B$776,N$119)+'СЕТ СН'!$I$9+СВЦЭМ!$D$10+'СЕТ СН'!$I$6-'СЕТ СН'!$I$19</f>
        <v>1316.5211712099999</v>
      </c>
      <c r="O148" s="36">
        <f>SUMIFS(СВЦЭМ!$C$33:$C$776,СВЦЭМ!$A$33:$A$776,$A148,СВЦЭМ!$B$33:$B$776,O$119)+'СЕТ СН'!$I$9+СВЦЭМ!$D$10+'СЕТ СН'!$I$6-'СЕТ СН'!$I$19</f>
        <v>1319.7429241499999</v>
      </c>
      <c r="P148" s="36">
        <f>SUMIFS(СВЦЭМ!$C$33:$C$776,СВЦЭМ!$A$33:$A$776,$A148,СВЦЭМ!$B$33:$B$776,P$119)+'СЕТ СН'!$I$9+СВЦЭМ!$D$10+'СЕТ СН'!$I$6-'СЕТ СН'!$I$19</f>
        <v>1330.8284359500001</v>
      </c>
      <c r="Q148" s="36">
        <f>SUMIFS(СВЦЭМ!$C$33:$C$776,СВЦЭМ!$A$33:$A$776,$A148,СВЦЭМ!$B$33:$B$776,Q$119)+'СЕТ СН'!$I$9+СВЦЭМ!$D$10+'СЕТ СН'!$I$6-'СЕТ СН'!$I$19</f>
        <v>1337.7363595900001</v>
      </c>
      <c r="R148" s="36">
        <f>SUMIFS(СВЦЭМ!$C$33:$C$776,СВЦЭМ!$A$33:$A$776,$A148,СВЦЭМ!$B$33:$B$776,R$119)+'СЕТ СН'!$I$9+СВЦЭМ!$D$10+'СЕТ СН'!$I$6-'СЕТ СН'!$I$19</f>
        <v>1294.4006197200001</v>
      </c>
      <c r="S148" s="36">
        <f>SUMIFS(СВЦЭМ!$C$33:$C$776,СВЦЭМ!$A$33:$A$776,$A148,СВЦЭМ!$B$33:$B$776,S$119)+'СЕТ СН'!$I$9+СВЦЭМ!$D$10+'СЕТ СН'!$I$6-'СЕТ СН'!$I$19</f>
        <v>1257.2614399600002</v>
      </c>
      <c r="T148" s="36">
        <f>SUMIFS(СВЦЭМ!$C$33:$C$776,СВЦЭМ!$A$33:$A$776,$A148,СВЦЭМ!$B$33:$B$776,T$119)+'СЕТ СН'!$I$9+СВЦЭМ!$D$10+'СЕТ СН'!$I$6-'СЕТ СН'!$I$19</f>
        <v>1274.9879374100001</v>
      </c>
      <c r="U148" s="36">
        <f>SUMIFS(СВЦЭМ!$C$33:$C$776,СВЦЭМ!$A$33:$A$776,$A148,СВЦЭМ!$B$33:$B$776,U$119)+'СЕТ СН'!$I$9+СВЦЭМ!$D$10+'СЕТ СН'!$I$6-'СЕТ СН'!$I$19</f>
        <v>1309.4030564</v>
      </c>
      <c r="V148" s="36">
        <f>SUMIFS(СВЦЭМ!$C$33:$C$776,СВЦЭМ!$A$33:$A$776,$A148,СВЦЭМ!$B$33:$B$776,V$119)+'СЕТ СН'!$I$9+СВЦЭМ!$D$10+'СЕТ СН'!$I$6-'СЕТ СН'!$I$19</f>
        <v>1321.3610801899999</v>
      </c>
      <c r="W148" s="36">
        <f>SUMIFS(СВЦЭМ!$C$33:$C$776,СВЦЭМ!$A$33:$A$776,$A148,СВЦЭМ!$B$33:$B$776,W$119)+'СЕТ СН'!$I$9+СВЦЭМ!$D$10+'СЕТ СН'!$I$6-'СЕТ СН'!$I$19</f>
        <v>1312.8847479000001</v>
      </c>
      <c r="X148" s="36">
        <f>SUMIFS(СВЦЭМ!$C$33:$C$776,СВЦЭМ!$A$33:$A$776,$A148,СВЦЭМ!$B$33:$B$776,X$119)+'СЕТ СН'!$I$9+СВЦЭМ!$D$10+'СЕТ СН'!$I$6-'СЕТ СН'!$I$19</f>
        <v>1276.0062629600002</v>
      </c>
      <c r="Y148" s="36">
        <f>SUMIFS(СВЦЭМ!$C$33:$C$776,СВЦЭМ!$A$33:$A$776,$A148,СВЦЭМ!$B$33:$B$776,Y$119)+'СЕТ СН'!$I$9+СВЦЭМ!$D$10+'СЕТ СН'!$I$6-'СЕТ СН'!$I$19</f>
        <v>1270.25650494</v>
      </c>
    </row>
    <row r="149" spans="1:26" ht="15.75" x14ac:dyDescent="0.2">
      <c r="A149" s="35">
        <f t="shared" si="3"/>
        <v>43738</v>
      </c>
      <c r="B149" s="36">
        <f>SUMIFS(СВЦЭМ!$C$33:$C$776,СВЦЭМ!$A$33:$A$776,$A149,СВЦЭМ!$B$33:$B$776,B$119)+'СЕТ СН'!$I$9+СВЦЭМ!$D$10+'СЕТ СН'!$I$6-'СЕТ СН'!$I$19</f>
        <v>1326.38693328</v>
      </c>
      <c r="C149" s="36">
        <f>SUMIFS(СВЦЭМ!$C$33:$C$776,СВЦЭМ!$A$33:$A$776,$A149,СВЦЭМ!$B$33:$B$776,C$119)+'СЕТ СН'!$I$9+СВЦЭМ!$D$10+'СЕТ СН'!$I$6-'СЕТ СН'!$I$19</f>
        <v>1361.6459562499999</v>
      </c>
      <c r="D149" s="36">
        <f>SUMIFS(СВЦЭМ!$C$33:$C$776,СВЦЭМ!$A$33:$A$776,$A149,СВЦЭМ!$B$33:$B$776,D$119)+'СЕТ СН'!$I$9+СВЦЭМ!$D$10+'СЕТ СН'!$I$6-'СЕТ СН'!$I$19</f>
        <v>1377.8918710100002</v>
      </c>
      <c r="E149" s="36">
        <f>SUMIFS(СВЦЭМ!$C$33:$C$776,СВЦЭМ!$A$33:$A$776,$A149,СВЦЭМ!$B$33:$B$776,E$119)+'СЕТ СН'!$I$9+СВЦЭМ!$D$10+'СЕТ СН'!$I$6-'СЕТ СН'!$I$19</f>
        <v>1392.5753587899999</v>
      </c>
      <c r="F149" s="36">
        <f>SUMIFS(СВЦЭМ!$C$33:$C$776,СВЦЭМ!$A$33:$A$776,$A149,СВЦЭМ!$B$33:$B$776,F$119)+'СЕТ СН'!$I$9+СВЦЭМ!$D$10+'СЕТ СН'!$I$6-'СЕТ СН'!$I$19</f>
        <v>1385.3223861800002</v>
      </c>
      <c r="G149" s="36">
        <f>SUMIFS(СВЦЭМ!$C$33:$C$776,СВЦЭМ!$A$33:$A$776,$A149,СВЦЭМ!$B$33:$B$776,G$119)+'СЕТ СН'!$I$9+СВЦЭМ!$D$10+'СЕТ СН'!$I$6-'СЕТ СН'!$I$19</f>
        <v>1369.23629981</v>
      </c>
      <c r="H149" s="36">
        <f>SUMIFS(СВЦЭМ!$C$33:$C$776,СВЦЭМ!$A$33:$A$776,$A149,СВЦЭМ!$B$33:$B$776,H$119)+'СЕТ СН'!$I$9+СВЦЭМ!$D$10+'СЕТ СН'!$I$6-'СЕТ СН'!$I$19</f>
        <v>1312.66380613</v>
      </c>
      <c r="I149" s="36">
        <f>SUMIFS(СВЦЭМ!$C$33:$C$776,СВЦЭМ!$A$33:$A$776,$A149,СВЦЭМ!$B$33:$B$776,I$119)+'СЕТ СН'!$I$9+СВЦЭМ!$D$10+'СЕТ СН'!$I$6-'СЕТ СН'!$I$19</f>
        <v>1299.1601974099999</v>
      </c>
      <c r="J149" s="36">
        <f>SUMIFS(СВЦЭМ!$C$33:$C$776,СВЦЭМ!$A$33:$A$776,$A149,СВЦЭМ!$B$33:$B$776,J$119)+'СЕТ СН'!$I$9+СВЦЭМ!$D$10+'СЕТ СН'!$I$6-'СЕТ СН'!$I$19</f>
        <v>1315.9795027800001</v>
      </c>
      <c r="K149" s="36">
        <f>SUMIFS(СВЦЭМ!$C$33:$C$776,СВЦЭМ!$A$33:$A$776,$A149,СВЦЭМ!$B$33:$B$776,K$119)+'СЕТ СН'!$I$9+СВЦЭМ!$D$10+'СЕТ СН'!$I$6-'СЕТ СН'!$I$19</f>
        <v>1320.3210850999999</v>
      </c>
      <c r="L149" s="36">
        <f>SUMIFS(СВЦЭМ!$C$33:$C$776,СВЦЭМ!$A$33:$A$776,$A149,СВЦЭМ!$B$33:$B$776,L$119)+'СЕТ СН'!$I$9+СВЦЭМ!$D$10+'СЕТ СН'!$I$6-'СЕТ СН'!$I$19</f>
        <v>1314.5954168399999</v>
      </c>
      <c r="M149" s="36">
        <f>SUMIFS(СВЦЭМ!$C$33:$C$776,СВЦЭМ!$A$33:$A$776,$A149,СВЦЭМ!$B$33:$B$776,M$119)+'СЕТ СН'!$I$9+СВЦЭМ!$D$10+'СЕТ СН'!$I$6-'СЕТ СН'!$I$19</f>
        <v>1287.7066837500001</v>
      </c>
      <c r="N149" s="36">
        <f>SUMIFS(СВЦЭМ!$C$33:$C$776,СВЦЭМ!$A$33:$A$776,$A149,СВЦЭМ!$B$33:$B$776,N$119)+'СЕТ СН'!$I$9+СВЦЭМ!$D$10+'СЕТ СН'!$I$6-'СЕТ СН'!$I$19</f>
        <v>1275.8887852500002</v>
      </c>
      <c r="O149" s="36">
        <f>SUMIFS(СВЦЭМ!$C$33:$C$776,СВЦЭМ!$A$33:$A$776,$A149,СВЦЭМ!$B$33:$B$776,O$119)+'СЕТ СН'!$I$9+СВЦЭМ!$D$10+'СЕТ СН'!$I$6-'СЕТ СН'!$I$19</f>
        <v>1257.67152523</v>
      </c>
      <c r="P149" s="36">
        <f>SUMIFS(СВЦЭМ!$C$33:$C$776,СВЦЭМ!$A$33:$A$776,$A149,СВЦЭМ!$B$33:$B$776,P$119)+'СЕТ СН'!$I$9+СВЦЭМ!$D$10+'СЕТ СН'!$I$6-'СЕТ СН'!$I$19</f>
        <v>1265.0277212400001</v>
      </c>
      <c r="Q149" s="36">
        <f>SUMIFS(СВЦЭМ!$C$33:$C$776,СВЦЭМ!$A$33:$A$776,$A149,СВЦЭМ!$B$33:$B$776,Q$119)+'СЕТ СН'!$I$9+СВЦЭМ!$D$10+'СЕТ СН'!$I$6-'СЕТ СН'!$I$19</f>
        <v>1271.1405255</v>
      </c>
      <c r="R149" s="36">
        <f>SUMIFS(СВЦЭМ!$C$33:$C$776,СВЦЭМ!$A$33:$A$776,$A149,СВЦЭМ!$B$33:$B$776,R$119)+'СЕТ СН'!$I$9+СВЦЭМ!$D$10+'СЕТ СН'!$I$6-'СЕТ СН'!$I$19</f>
        <v>1235.8004373799999</v>
      </c>
      <c r="S149" s="36">
        <f>SUMIFS(СВЦЭМ!$C$33:$C$776,СВЦЭМ!$A$33:$A$776,$A149,СВЦЭМ!$B$33:$B$776,S$119)+'СЕТ СН'!$I$9+СВЦЭМ!$D$10+'СЕТ СН'!$I$6-'СЕТ СН'!$I$19</f>
        <v>1242.04968132</v>
      </c>
      <c r="T149" s="36">
        <f>SUMIFS(СВЦЭМ!$C$33:$C$776,СВЦЭМ!$A$33:$A$776,$A149,СВЦЭМ!$B$33:$B$776,T$119)+'СЕТ СН'!$I$9+СВЦЭМ!$D$10+'СЕТ СН'!$I$6-'СЕТ СН'!$I$19</f>
        <v>1254.03740561</v>
      </c>
      <c r="U149" s="36">
        <f>SUMIFS(СВЦЭМ!$C$33:$C$776,СВЦЭМ!$A$33:$A$776,$A149,СВЦЭМ!$B$33:$B$776,U$119)+'СЕТ СН'!$I$9+СВЦЭМ!$D$10+'СЕТ СН'!$I$6-'СЕТ СН'!$I$19</f>
        <v>1281.2202419600001</v>
      </c>
      <c r="V149" s="36">
        <f>SUMIFS(СВЦЭМ!$C$33:$C$776,СВЦЭМ!$A$33:$A$776,$A149,СВЦЭМ!$B$33:$B$776,V$119)+'СЕТ СН'!$I$9+СВЦЭМ!$D$10+'СЕТ СН'!$I$6-'СЕТ СН'!$I$19</f>
        <v>1289.4075674800001</v>
      </c>
      <c r="W149" s="36">
        <f>SUMIFS(СВЦЭМ!$C$33:$C$776,СВЦЭМ!$A$33:$A$776,$A149,СВЦЭМ!$B$33:$B$776,W$119)+'СЕТ СН'!$I$9+СВЦЭМ!$D$10+'СЕТ СН'!$I$6-'СЕТ СН'!$I$19</f>
        <v>1281.3630627900002</v>
      </c>
      <c r="X149" s="36">
        <f>SUMIFS(СВЦЭМ!$C$33:$C$776,СВЦЭМ!$A$33:$A$776,$A149,СВЦЭМ!$B$33:$B$776,X$119)+'СЕТ СН'!$I$9+СВЦЭМ!$D$10+'СЕТ СН'!$I$6-'СЕТ СН'!$I$19</f>
        <v>1250.9938426399999</v>
      </c>
      <c r="Y149" s="36">
        <f>SUMIFS(СВЦЭМ!$C$33:$C$776,СВЦЭМ!$A$33:$A$776,$A149,СВЦЭМ!$B$33:$B$776,Y$119)+'СЕТ СН'!$I$9+СВЦЭМ!$D$10+'СЕТ СН'!$I$6-'СЕТ СН'!$I$19</f>
        <v>1229.3580736600002</v>
      </c>
    </row>
    <row r="150" spans="1:26" ht="15.75" hidden="1" x14ac:dyDescent="0.2">
      <c r="A150" s="35">
        <f t="shared" si="3"/>
        <v>43739</v>
      </c>
      <c r="B150" s="36">
        <f>SUMIFS(СВЦЭМ!$C$33:$C$776,СВЦЭМ!$A$33:$A$776,$A150,СВЦЭМ!$B$33:$B$776,B$119)+'СЕТ СН'!$I$9+СВЦЭМ!$D$10+'СЕТ СН'!$I$6-'СЕТ СН'!$I$19</f>
        <v>687.42746391000003</v>
      </c>
      <c r="C150" s="36">
        <f>SUMIFS(СВЦЭМ!$C$33:$C$776,СВЦЭМ!$A$33:$A$776,$A150,СВЦЭМ!$B$33:$B$776,C$119)+'СЕТ СН'!$I$9+СВЦЭМ!$D$10+'СЕТ СН'!$I$6-'СЕТ СН'!$I$19</f>
        <v>687.42746391000003</v>
      </c>
      <c r="D150" s="36">
        <f>SUMIFS(СВЦЭМ!$C$33:$C$776,СВЦЭМ!$A$33:$A$776,$A150,СВЦЭМ!$B$33:$B$776,D$119)+'СЕТ СН'!$I$9+СВЦЭМ!$D$10+'СЕТ СН'!$I$6-'СЕТ СН'!$I$19</f>
        <v>687.42746391000003</v>
      </c>
      <c r="E150" s="36">
        <f>SUMIFS(СВЦЭМ!$C$33:$C$776,СВЦЭМ!$A$33:$A$776,$A150,СВЦЭМ!$B$33:$B$776,E$119)+'СЕТ СН'!$I$9+СВЦЭМ!$D$10+'СЕТ СН'!$I$6-'СЕТ СН'!$I$19</f>
        <v>687.42746391000003</v>
      </c>
      <c r="F150" s="36">
        <f>SUMIFS(СВЦЭМ!$C$33:$C$776,СВЦЭМ!$A$33:$A$776,$A150,СВЦЭМ!$B$33:$B$776,F$119)+'СЕТ СН'!$I$9+СВЦЭМ!$D$10+'СЕТ СН'!$I$6-'СЕТ СН'!$I$19</f>
        <v>687.42746391000003</v>
      </c>
      <c r="G150" s="36">
        <f>SUMIFS(СВЦЭМ!$C$33:$C$776,СВЦЭМ!$A$33:$A$776,$A150,СВЦЭМ!$B$33:$B$776,G$119)+'СЕТ СН'!$I$9+СВЦЭМ!$D$10+'СЕТ СН'!$I$6-'СЕТ СН'!$I$19</f>
        <v>687.42746391000003</v>
      </c>
      <c r="H150" s="36">
        <f>SUMIFS(СВЦЭМ!$C$33:$C$776,СВЦЭМ!$A$33:$A$776,$A150,СВЦЭМ!$B$33:$B$776,H$119)+'СЕТ СН'!$I$9+СВЦЭМ!$D$10+'СЕТ СН'!$I$6-'СЕТ СН'!$I$19</f>
        <v>687.42746391000003</v>
      </c>
      <c r="I150" s="36">
        <f>SUMIFS(СВЦЭМ!$C$33:$C$776,СВЦЭМ!$A$33:$A$776,$A150,СВЦЭМ!$B$33:$B$776,I$119)+'СЕТ СН'!$I$9+СВЦЭМ!$D$10+'СЕТ СН'!$I$6-'СЕТ СН'!$I$19</f>
        <v>687.42746391000003</v>
      </c>
      <c r="J150" s="36">
        <f>SUMIFS(СВЦЭМ!$C$33:$C$776,СВЦЭМ!$A$33:$A$776,$A150,СВЦЭМ!$B$33:$B$776,J$119)+'СЕТ СН'!$I$9+СВЦЭМ!$D$10+'СЕТ СН'!$I$6-'СЕТ СН'!$I$19</f>
        <v>687.42746391000003</v>
      </c>
      <c r="K150" s="36">
        <f>SUMIFS(СВЦЭМ!$C$33:$C$776,СВЦЭМ!$A$33:$A$776,$A150,СВЦЭМ!$B$33:$B$776,K$119)+'СЕТ СН'!$I$9+СВЦЭМ!$D$10+'СЕТ СН'!$I$6-'СЕТ СН'!$I$19</f>
        <v>687.42746391000003</v>
      </c>
      <c r="L150" s="36">
        <f>SUMIFS(СВЦЭМ!$C$33:$C$776,СВЦЭМ!$A$33:$A$776,$A150,СВЦЭМ!$B$33:$B$776,L$119)+'СЕТ СН'!$I$9+СВЦЭМ!$D$10+'СЕТ СН'!$I$6-'СЕТ СН'!$I$19</f>
        <v>687.42746391000003</v>
      </c>
      <c r="M150" s="36">
        <f>SUMIFS(СВЦЭМ!$C$33:$C$776,СВЦЭМ!$A$33:$A$776,$A150,СВЦЭМ!$B$33:$B$776,M$119)+'СЕТ СН'!$I$9+СВЦЭМ!$D$10+'СЕТ СН'!$I$6-'СЕТ СН'!$I$19</f>
        <v>687.42746391000003</v>
      </c>
      <c r="N150" s="36">
        <f>SUMIFS(СВЦЭМ!$C$33:$C$776,СВЦЭМ!$A$33:$A$776,$A150,СВЦЭМ!$B$33:$B$776,N$119)+'СЕТ СН'!$I$9+СВЦЭМ!$D$10+'СЕТ СН'!$I$6-'СЕТ СН'!$I$19</f>
        <v>687.42746391000003</v>
      </c>
      <c r="O150" s="36">
        <f>SUMIFS(СВЦЭМ!$C$33:$C$776,СВЦЭМ!$A$33:$A$776,$A150,СВЦЭМ!$B$33:$B$776,O$119)+'СЕТ СН'!$I$9+СВЦЭМ!$D$10+'СЕТ СН'!$I$6-'СЕТ СН'!$I$19</f>
        <v>687.42746391000003</v>
      </c>
      <c r="P150" s="36">
        <f>SUMIFS(СВЦЭМ!$C$33:$C$776,СВЦЭМ!$A$33:$A$776,$A150,СВЦЭМ!$B$33:$B$776,P$119)+'СЕТ СН'!$I$9+СВЦЭМ!$D$10+'СЕТ СН'!$I$6-'СЕТ СН'!$I$19</f>
        <v>687.42746391000003</v>
      </c>
      <c r="Q150" s="36">
        <f>SUMIFS(СВЦЭМ!$C$33:$C$776,СВЦЭМ!$A$33:$A$776,$A150,СВЦЭМ!$B$33:$B$776,Q$119)+'СЕТ СН'!$I$9+СВЦЭМ!$D$10+'СЕТ СН'!$I$6-'СЕТ СН'!$I$19</f>
        <v>687.42746391000003</v>
      </c>
      <c r="R150" s="36">
        <f>SUMIFS(СВЦЭМ!$C$33:$C$776,СВЦЭМ!$A$33:$A$776,$A150,СВЦЭМ!$B$33:$B$776,R$119)+'СЕТ СН'!$I$9+СВЦЭМ!$D$10+'СЕТ СН'!$I$6-'СЕТ СН'!$I$19</f>
        <v>687.42746391000003</v>
      </c>
      <c r="S150" s="36">
        <f>SUMIFS(СВЦЭМ!$C$33:$C$776,СВЦЭМ!$A$33:$A$776,$A150,СВЦЭМ!$B$33:$B$776,S$119)+'СЕТ СН'!$I$9+СВЦЭМ!$D$10+'СЕТ СН'!$I$6-'СЕТ СН'!$I$19</f>
        <v>687.42746391000003</v>
      </c>
      <c r="T150" s="36">
        <f>SUMIFS(СВЦЭМ!$C$33:$C$776,СВЦЭМ!$A$33:$A$776,$A150,СВЦЭМ!$B$33:$B$776,T$119)+'СЕТ СН'!$I$9+СВЦЭМ!$D$10+'СЕТ СН'!$I$6-'СЕТ СН'!$I$19</f>
        <v>687.42746391000003</v>
      </c>
      <c r="U150" s="36">
        <f>SUMIFS(СВЦЭМ!$C$33:$C$776,СВЦЭМ!$A$33:$A$776,$A150,СВЦЭМ!$B$33:$B$776,U$119)+'СЕТ СН'!$I$9+СВЦЭМ!$D$10+'СЕТ СН'!$I$6-'СЕТ СН'!$I$19</f>
        <v>687.42746391000003</v>
      </c>
      <c r="V150" s="36">
        <f>SUMIFS(СВЦЭМ!$C$33:$C$776,СВЦЭМ!$A$33:$A$776,$A150,СВЦЭМ!$B$33:$B$776,V$119)+'СЕТ СН'!$I$9+СВЦЭМ!$D$10+'СЕТ СН'!$I$6-'СЕТ СН'!$I$19</f>
        <v>687.42746391000003</v>
      </c>
      <c r="W150" s="36">
        <f>SUMIFS(СВЦЭМ!$C$33:$C$776,СВЦЭМ!$A$33:$A$776,$A150,СВЦЭМ!$B$33:$B$776,W$119)+'СЕТ СН'!$I$9+СВЦЭМ!$D$10+'СЕТ СН'!$I$6-'СЕТ СН'!$I$19</f>
        <v>687.42746391000003</v>
      </c>
      <c r="X150" s="36">
        <f>SUMIFS(СВЦЭМ!$C$33:$C$776,СВЦЭМ!$A$33:$A$776,$A150,СВЦЭМ!$B$33:$B$776,X$119)+'СЕТ СН'!$I$9+СВЦЭМ!$D$10+'СЕТ СН'!$I$6-'СЕТ СН'!$I$19</f>
        <v>687.42746391000003</v>
      </c>
      <c r="Y150" s="36">
        <f>SUMIFS(СВЦЭМ!$C$33:$C$776,СВЦЭМ!$A$33:$A$776,$A150,СВЦЭМ!$B$33:$B$776,Y$119)+'СЕТ СН'!$I$9+СВЦЭМ!$D$10+'СЕТ СН'!$I$6-'СЕТ СН'!$I$19</f>
        <v>687.42746391000003</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32" t="s">
        <v>77</v>
      </c>
      <c r="B153" s="132"/>
      <c r="C153" s="132"/>
      <c r="D153" s="132"/>
      <c r="E153" s="132"/>
      <c r="F153" s="132"/>
      <c r="G153" s="132"/>
      <c r="H153" s="132"/>
      <c r="I153" s="132"/>
      <c r="J153" s="132"/>
      <c r="K153" s="132"/>
      <c r="L153" s="132"/>
      <c r="M153" s="132"/>
      <c r="N153" s="133" t="s">
        <v>29</v>
      </c>
      <c r="O153" s="133"/>
      <c r="P153" s="133"/>
      <c r="Q153" s="133"/>
      <c r="R153" s="133"/>
      <c r="S153" s="133"/>
      <c r="T153" s="133"/>
      <c r="U153" s="133"/>
      <c r="V153" s="39"/>
      <c r="W153" s="39"/>
      <c r="X153" s="39"/>
      <c r="Y153" s="39"/>
      <c r="Z153" s="39"/>
    </row>
    <row r="154" spans="1:26" ht="15.75" x14ac:dyDescent="0.25">
      <c r="A154" s="132"/>
      <c r="B154" s="132"/>
      <c r="C154" s="132"/>
      <c r="D154" s="132"/>
      <c r="E154" s="132"/>
      <c r="F154" s="132"/>
      <c r="G154" s="132"/>
      <c r="H154" s="132"/>
      <c r="I154" s="132"/>
      <c r="J154" s="132"/>
      <c r="K154" s="132"/>
      <c r="L154" s="132"/>
      <c r="M154" s="132"/>
      <c r="N154" s="134" t="s">
        <v>0</v>
      </c>
      <c r="O154" s="134"/>
      <c r="P154" s="134" t="s">
        <v>1</v>
      </c>
      <c r="Q154" s="134"/>
      <c r="R154" s="134" t="s">
        <v>2</v>
      </c>
      <c r="S154" s="134"/>
      <c r="T154" s="134" t="s">
        <v>3</v>
      </c>
      <c r="U154" s="134"/>
      <c r="V154" s="32"/>
      <c r="W154" s="32"/>
      <c r="X154" s="32"/>
      <c r="Y154" s="32"/>
    </row>
    <row r="155" spans="1:26" ht="15.75" x14ac:dyDescent="0.2">
      <c r="A155" s="132"/>
      <c r="B155" s="132"/>
      <c r="C155" s="132"/>
      <c r="D155" s="132"/>
      <c r="E155" s="132"/>
      <c r="F155" s="132"/>
      <c r="G155" s="132"/>
      <c r="H155" s="132"/>
      <c r="I155" s="132"/>
      <c r="J155" s="132"/>
      <c r="K155" s="132"/>
      <c r="L155" s="132"/>
      <c r="M155" s="132"/>
      <c r="N155" s="135">
        <f>СВЦЭМ!$D$12+'СЕТ СН'!$F$10-'СЕТ СН'!$F$20</f>
        <v>477505.9417475728</v>
      </c>
      <c r="O155" s="136"/>
      <c r="P155" s="135">
        <f>СВЦЭМ!$D$12+'СЕТ СН'!$F$10-'СЕТ СН'!$G$20</f>
        <v>477505.9417475728</v>
      </c>
      <c r="Q155" s="136"/>
      <c r="R155" s="135">
        <f>СВЦЭМ!$D$12+'СЕТ СН'!$F$10-'СЕТ СН'!$H$20</f>
        <v>477505.9417475728</v>
      </c>
      <c r="S155" s="136"/>
      <c r="T155" s="135">
        <f>СВЦЭМ!$D$12+'СЕТ СН'!$F$10-'СЕТ СН'!$I$20</f>
        <v>477505.9417475728</v>
      </c>
      <c r="U155" s="136"/>
      <c r="V155" s="40"/>
      <c r="W155" s="40"/>
      <c r="X155" s="40"/>
      <c r="Y155" s="40"/>
    </row>
    <row r="156" spans="1:26" x14ac:dyDescent="0.25">
      <c r="A156" s="138"/>
      <c r="B156" s="138"/>
      <c r="C156" s="138"/>
      <c r="D156" s="138"/>
      <c r="E156" s="138"/>
      <c r="F156" s="139"/>
      <c r="G156" s="139"/>
      <c r="H156" s="139"/>
      <c r="I156" s="139"/>
      <c r="J156" s="139"/>
      <c r="K156" s="139"/>
      <c r="L156" s="139"/>
      <c r="M156" s="139"/>
    </row>
    <row r="157" spans="1:26" ht="15.75" x14ac:dyDescent="0.25">
      <c r="A157" s="141" t="s">
        <v>78</v>
      </c>
      <c r="B157" s="142"/>
      <c r="C157" s="142"/>
      <c r="D157" s="142"/>
      <c r="E157" s="142"/>
      <c r="F157" s="142"/>
      <c r="G157" s="142"/>
      <c r="H157" s="142"/>
      <c r="I157" s="142"/>
      <c r="J157" s="142"/>
      <c r="K157" s="142"/>
      <c r="L157" s="142"/>
      <c r="M157" s="143"/>
      <c r="N157" s="133" t="s">
        <v>29</v>
      </c>
      <c r="O157" s="133"/>
      <c r="P157" s="133"/>
      <c r="Q157" s="133"/>
      <c r="R157" s="133"/>
      <c r="S157" s="133"/>
      <c r="T157" s="133"/>
      <c r="U157" s="133"/>
    </row>
    <row r="158" spans="1:26" ht="15.75" x14ac:dyDescent="0.25">
      <c r="A158" s="144"/>
      <c r="B158" s="145"/>
      <c r="C158" s="145"/>
      <c r="D158" s="145"/>
      <c r="E158" s="145"/>
      <c r="F158" s="145"/>
      <c r="G158" s="145"/>
      <c r="H158" s="145"/>
      <c r="I158" s="145"/>
      <c r="J158" s="145"/>
      <c r="K158" s="145"/>
      <c r="L158" s="145"/>
      <c r="M158" s="146"/>
      <c r="N158" s="134" t="s">
        <v>0</v>
      </c>
      <c r="O158" s="134"/>
      <c r="P158" s="134" t="s">
        <v>1</v>
      </c>
      <c r="Q158" s="134"/>
      <c r="R158" s="134" t="s">
        <v>2</v>
      </c>
      <c r="S158" s="134"/>
      <c r="T158" s="134" t="s">
        <v>3</v>
      </c>
      <c r="U158" s="134"/>
    </row>
    <row r="159" spans="1:26" ht="15.75" x14ac:dyDescent="0.25">
      <c r="A159" s="147"/>
      <c r="B159" s="148"/>
      <c r="C159" s="148"/>
      <c r="D159" s="148"/>
      <c r="E159" s="148"/>
      <c r="F159" s="148"/>
      <c r="G159" s="148"/>
      <c r="H159" s="148"/>
      <c r="I159" s="148"/>
      <c r="J159" s="148"/>
      <c r="K159" s="148"/>
      <c r="L159" s="148"/>
      <c r="M159" s="149"/>
      <c r="N159" s="140">
        <f>'СЕТ СН'!$F$7</f>
        <v>1433491.35</v>
      </c>
      <c r="O159" s="140"/>
      <c r="P159" s="140">
        <f>'СЕТ СН'!$G$7</f>
        <v>980880.36</v>
      </c>
      <c r="Q159" s="140"/>
      <c r="R159" s="140">
        <f>'СЕТ СН'!$H$7</f>
        <v>1301035.3799999999</v>
      </c>
      <c r="S159" s="140"/>
      <c r="T159" s="140">
        <f>'СЕТ СН'!$I$7</f>
        <v>1236276.94</v>
      </c>
      <c r="U159" s="140"/>
    </row>
  </sheetData>
  <sheetProtection password="CF36" sheet="1" objects="1" scenarios="1" formatCells="0" formatColumns="0" formatRows="0" insertColumns="0" insertRows="0" insertHyperlinks="0" deleteColumns="0" deleteRows="0" sort="0" autoFilter="0" pivotTables="0"/>
  <mergeCells count="36">
    <mergeCell ref="N159:O159"/>
    <mergeCell ref="P159:Q159"/>
    <mergeCell ref="R159:S159"/>
    <mergeCell ref="T159:U159"/>
    <mergeCell ref="A157:M159"/>
    <mergeCell ref="N157:U157"/>
    <mergeCell ref="N158:O158"/>
    <mergeCell ref="P158:Q158"/>
    <mergeCell ref="R158:S158"/>
    <mergeCell ref="T158:U158"/>
    <mergeCell ref="A156:E156"/>
    <mergeCell ref="F156:G156"/>
    <mergeCell ref="H156:I156"/>
    <mergeCell ref="J156:K156"/>
    <mergeCell ref="L156:M156"/>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45:A47"/>
    <mergeCell ref="B45:Y4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1" defaultRowHeight="15" x14ac:dyDescent="0.25"/>
  <cols>
    <col min="1" max="25" width="11" style="49"/>
    <col min="26" max="16384" width="11" style="42"/>
  </cols>
  <sheetData>
    <row r="1" spans="1:27" ht="34.5" customHeight="1" x14ac:dyDescent="0.2">
      <c r="A1" s="119"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сентябрь 2019г.</v>
      </c>
      <c r="B1" s="119"/>
      <c r="C1" s="119"/>
      <c r="D1" s="119"/>
      <c r="E1" s="119"/>
      <c r="F1" s="119"/>
      <c r="G1" s="119"/>
      <c r="H1" s="119"/>
      <c r="I1" s="119"/>
      <c r="J1" s="119"/>
      <c r="K1" s="119"/>
      <c r="L1" s="119"/>
      <c r="M1" s="119"/>
      <c r="N1" s="119"/>
      <c r="O1" s="119"/>
      <c r="P1" s="119"/>
      <c r="Q1" s="119"/>
      <c r="R1" s="119"/>
      <c r="S1" s="119"/>
      <c r="T1" s="119"/>
      <c r="U1" s="119"/>
      <c r="V1" s="119"/>
      <c r="W1" s="119"/>
      <c r="X1" s="119"/>
      <c r="Y1" s="119"/>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20" t="s">
        <v>40</v>
      </c>
      <c r="B3" s="120"/>
      <c r="C3" s="120"/>
      <c r="D3" s="120"/>
      <c r="E3" s="120"/>
      <c r="F3" s="120"/>
      <c r="G3" s="120"/>
      <c r="H3" s="120"/>
      <c r="I3" s="120"/>
      <c r="J3" s="120"/>
      <c r="K3" s="120"/>
      <c r="L3" s="120"/>
      <c r="M3" s="120"/>
      <c r="N3" s="120"/>
      <c r="O3" s="120"/>
      <c r="P3" s="120"/>
      <c r="Q3" s="120"/>
      <c r="R3" s="120"/>
      <c r="S3" s="120"/>
      <c r="T3" s="120"/>
      <c r="U3" s="120"/>
      <c r="V3" s="120"/>
      <c r="W3" s="120"/>
      <c r="X3" s="120"/>
      <c r="Y3" s="120"/>
    </row>
    <row r="4" spans="1:27" ht="32.25" customHeight="1" x14ac:dyDescent="0.2">
      <c r="A4" s="120" t="s">
        <v>10</v>
      </c>
      <c r="B4" s="120"/>
      <c r="C4" s="120"/>
      <c r="D4" s="120"/>
      <c r="E4" s="120"/>
      <c r="F4" s="120"/>
      <c r="G4" s="120"/>
      <c r="H4" s="120"/>
      <c r="I4" s="120"/>
      <c r="J4" s="120"/>
      <c r="K4" s="120"/>
      <c r="L4" s="120"/>
      <c r="M4" s="120"/>
      <c r="N4" s="120"/>
      <c r="O4" s="120"/>
      <c r="P4" s="120"/>
      <c r="Q4" s="120"/>
      <c r="R4" s="120"/>
      <c r="S4" s="120"/>
      <c r="T4" s="120"/>
      <c r="U4" s="120"/>
      <c r="V4" s="120"/>
      <c r="W4" s="120"/>
      <c r="X4" s="120"/>
      <c r="Y4" s="120"/>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1" t="s">
        <v>7</v>
      </c>
      <c r="B9" s="124" t="s">
        <v>72</v>
      </c>
      <c r="C9" s="125"/>
      <c r="D9" s="125"/>
      <c r="E9" s="125"/>
      <c r="F9" s="125"/>
      <c r="G9" s="125"/>
      <c r="H9" s="125"/>
      <c r="I9" s="125"/>
      <c r="J9" s="125"/>
      <c r="K9" s="125"/>
      <c r="L9" s="125"/>
      <c r="M9" s="125"/>
      <c r="N9" s="125"/>
      <c r="O9" s="125"/>
      <c r="P9" s="125"/>
      <c r="Q9" s="125"/>
      <c r="R9" s="125"/>
      <c r="S9" s="125"/>
      <c r="T9" s="125"/>
      <c r="U9" s="125"/>
      <c r="V9" s="125"/>
      <c r="W9" s="125"/>
      <c r="X9" s="125"/>
      <c r="Y9" s="126"/>
    </row>
    <row r="10" spans="1:27" ht="12.75" customHeight="1" x14ac:dyDescent="0.2">
      <c r="A10" s="122"/>
      <c r="B10" s="127"/>
      <c r="C10" s="128"/>
      <c r="D10" s="128"/>
      <c r="E10" s="128"/>
      <c r="F10" s="128"/>
      <c r="G10" s="128"/>
      <c r="H10" s="128"/>
      <c r="I10" s="128"/>
      <c r="J10" s="128"/>
      <c r="K10" s="128"/>
      <c r="L10" s="128"/>
      <c r="M10" s="128"/>
      <c r="N10" s="128"/>
      <c r="O10" s="128"/>
      <c r="P10" s="128"/>
      <c r="Q10" s="128"/>
      <c r="R10" s="128"/>
      <c r="S10" s="128"/>
      <c r="T10" s="128"/>
      <c r="U10" s="128"/>
      <c r="V10" s="128"/>
      <c r="W10" s="128"/>
      <c r="X10" s="128"/>
      <c r="Y10" s="129"/>
    </row>
    <row r="11" spans="1:27" ht="12.75" customHeight="1" x14ac:dyDescent="0.2">
      <c r="A11" s="123"/>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01.09.2019</v>
      </c>
      <c r="B12" s="36">
        <f>SUMIFS(СВЦЭМ!$D$33:$D$776,СВЦЭМ!$A$33:$A$776,$A12,СВЦЭМ!$B$33:$B$776,B$11)+'СЕТ СН'!$F$11+СВЦЭМ!$D$10+'СЕТ СН'!$F$5-'СЕТ СН'!$F$21</f>
        <v>3138.2328311400001</v>
      </c>
      <c r="C12" s="36">
        <f>SUMIFS(СВЦЭМ!$D$33:$D$776,СВЦЭМ!$A$33:$A$776,$A12,СВЦЭМ!$B$33:$B$776,C$11)+'СЕТ СН'!$F$11+СВЦЭМ!$D$10+'СЕТ СН'!$F$5-'СЕТ СН'!$F$21</f>
        <v>3170.52613797</v>
      </c>
      <c r="D12" s="36">
        <f>SUMIFS(СВЦЭМ!$D$33:$D$776,СВЦЭМ!$A$33:$A$776,$A12,СВЦЭМ!$B$33:$B$776,D$11)+'СЕТ СН'!$F$11+СВЦЭМ!$D$10+'СЕТ СН'!$F$5-'СЕТ СН'!$F$21</f>
        <v>3194.3143139100002</v>
      </c>
      <c r="E12" s="36">
        <f>SUMIFS(СВЦЭМ!$D$33:$D$776,СВЦЭМ!$A$33:$A$776,$A12,СВЦЭМ!$B$33:$B$776,E$11)+'СЕТ СН'!$F$11+СВЦЭМ!$D$10+'СЕТ СН'!$F$5-'СЕТ СН'!$F$21</f>
        <v>3219.1040948</v>
      </c>
      <c r="F12" s="36">
        <f>SUMIFS(СВЦЭМ!$D$33:$D$776,СВЦЭМ!$A$33:$A$776,$A12,СВЦЭМ!$B$33:$B$776,F$11)+'СЕТ СН'!$F$11+СВЦЭМ!$D$10+'СЕТ СН'!$F$5-'СЕТ СН'!$F$21</f>
        <v>3225.0340348099999</v>
      </c>
      <c r="G12" s="36">
        <f>SUMIFS(СВЦЭМ!$D$33:$D$776,СВЦЭМ!$A$33:$A$776,$A12,СВЦЭМ!$B$33:$B$776,G$11)+'СЕТ СН'!$F$11+СВЦЭМ!$D$10+'СЕТ СН'!$F$5-'СЕТ СН'!$F$21</f>
        <v>3216.0010282100002</v>
      </c>
      <c r="H12" s="36">
        <f>SUMIFS(СВЦЭМ!$D$33:$D$776,СВЦЭМ!$A$33:$A$776,$A12,СВЦЭМ!$B$33:$B$776,H$11)+'СЕТ СН'!$F$11+СВЦЭМ!$D$10+'СЕТ СН'!$F$5-'СЕТ СН'!$F$21</f>
        <v>3195.84919623</v>
      </c>
      <c r="I12" s="36">
        <f>SUMIFS(СВЦЭМ!$D$33:$D$776,СВЦЭМ!$A$33:$A$776,$A12,СВЦЭМ!$B$33:$B$776,I$11)+'СЕТ СН'!$F$11+СВЦЭМ!$D$10+'СЕТ СН'!$F$5-'СЕТ СН'!$F$21</f>
        <v>3161.78926344</v>
      </c>
      <c r="J12" s="36">
        <f>SUMIFS(СВЦЭМ!$D$33:$D$776,СВЦЭМ!$A$33:$A$776,$A12,СВЦЭМ!$B$33:$B$776,J$11)+'СЕТ СН'!$F$11+СВЦЭМ!$D$10+'СЕТ СН'!$F$5-'СЕТ СН'!$F$21</f>
        <v>3119.3909787399998</v>
      </c>
      <c r="K12" s="36">
        <f>SUMIFS(СВЦЭМ!$D$33:$D$776,СВЦЭМ!$A$33:$A$776,$A12,СВЦЭМ!$B$33:$B$776,K$11)+'СЕТ СН'!$F$11+СВЦЭМ!$D$10+'СЕТ СН'!$F$5-'СЕТ СН'!$F$21</f>
        <v>3083.1760889699999</v>
      </c>
      <c r="L12" s="36">
        <f>SUMIFS(СВЦЭМ!$D$33:$D$776,СВЦЭМ!$A$33:$A$776,$A12,СВЦЭМ!$B$33:$B$776,L$11)+'СЕТ СН'!$F$11+СВЦЭМ!$D$10+'СЕТ СН'!$F$5-'СЕТ СН'!$F$21</f>
        <v>3081.1522017000002</v>
      </c>
      <c r="M12" s="36">
        <f>SUMIFS(СВЦЭМ!$D$33:$D$776,СВЦЭМ!$A$33:$A$776,$A12,СВЦЭМ!$B$33:$B$776,M$11)+'СЕТ СН'!$F$11+СВЦЭМ!$D$10+'СЕТ СН'!$F$5-'СЕТ СН'!$F$21</f>
        <v>3082.4678697099998</v>
      </c>
      <c r="N12" s="36">
        <f>SUMIFS(СВЦЭМ!$D$33:$D$776,СВЦЭМ!$A$33:$A$776,$A12,СВЦЭМ!$B$33:$B$776,N$11)+'СЕТ СН'!$F$11+СВЦЭМ!$D$10+'СЕТ СН'!$F$5-'СЕТ СН'!$F$21</f>
        <v>3095.2863099800002</v>
      </c>
      <c r="O12" s="36">
        <f>SUMIFS(СВЦЭМ!$D$33:$D$776,СВЦЭМ!$A$33:$A$776,$A12,СВЦЭМ!$B$33:$B$776,O$11)+'СЕТ СН'!$F$11+СВЦЭМ!$D$10+'СЕТ СН'!$F$5-'СЕТ СН'!$F$21</f>
        <v>3098.74278826</v>
      </c>
      <c r="P12" s="36">
        <f>SUMIFS(СВЦЭМ!$D$33:$D$776,СВЦЭМ!$A$33:$A$776,$A12,СВЦЭМ!$B$33:$B$776,P$11)+'СЕТ СН'!$F$11+СВЦЭМ!$D$10+'СЕТ СН'!$F$5-'СЕТ СН'!$F$21</f>
        <v>3105.9242563299999</v>
      </c>
      <c r="Q12" s="36">
        <f>SUMIFS(СВЦЭМ!$D$33:$D$776,СВЦЭМ!$A$33:$A$776,$A12,СВЦЭМ!$B$33:$B$776,Q$11)+'СЕТ СН'!$F$11+СВЦЭМ!$D$10+'СЕТ СН'!$F$5-'СЕТ СН'!$F$21</f>
        <v>3111.49442344</v>
      </c>
      <c r="R12" s="36">
        <f>SUMIFS(СВЦЭМ!$D$33:$D$776,СВЦЭМ!$A$33:$A$776,$A12,СВЦЭМ!$B$33:$B$776,R$11)+'СЕТ СН'!$F$11+СВЦЭМ!$D$10+'СЕТ СН'!$F$5-'СЕТ СН'!$F$21</f>
        <v>3070.4803665899999</v>
      </c>
      <c r="S12" s="36">
        <f>SUMIFS(СВЦЭМ!$D$33:$D$776,СВЦЭМ!$A$33:$A$776,$A12,СВЦЭМ!$B$33:$B$776,S$11)+'СЕТ СН'!$F$11+СВЦЭМ!$D$10+'СЕТ СН'!$F$5-'СЕТ СН'!$F$21</f>
        <v>3036.2633621499999</v>
      </c>
      <c r="T12" s="36">
        <f>SUMIFS(СВЦЭМ!$D$33:$D$776,СВЦЭМ!$A$33:$A$776,$A12,СВЦЭМ!$B$33:$B$776,T$11)+'СЕТ СН'!$F$11+СВЦЭМ!$D$10+'СЕТ СН'!$F$5-'СЕТ СН'!$F$21</f>
        <v>3041.29783155</v>
      </c>
      <c r="U12" s="36">
        <f>SUMIFS(СВЦЭМ!$D$33:$D$776,СВЦЭМ!$A$33:$A$776,$A12,СВЦЭМ!$B$33:$B$776,U$11)+'СЕТ СН'!$F$11+СВЦЭМ!$D$10+'СЕТ СН'!$F$5-'СЕТ СН'!$F$21</f>
        <v>3045.6427100600004</v>
      </c>
      <c r="V12" s="36">
        <f>SUMIFS(СВЦЭМ!$D$33:$D$776,СВЦЭМ!$A$33:$A$776,$A12,СВЦЭМ!$B$33:$B$776,V$11)+'СЕТ СН'!$F$11+СВЦЭМ!$D$10+'СЕТ СН'!$F$5-'СЕТ СН'!$F$21</f>
        <v>3077.0319345900002</v>
      </c>
      <c r="W12" s="36">
        <f>SUMIFS(СВЦЭМ!$D$33:$D$776,СВЦЭМ!$A$33:$A$776,$A12,СВЦЭМ!$B$33:$B$776,W$11)+'СЕТ СН'!$F$11+СВЦЭМ!$D$10+'СЕТ СН'!$F$5-'СЕТ СН'!$F$21</f>
        <v>3063.2755029300001</v>
      </c>
      <c r="X12" s="36">
        <f>SUMIFS(СВЦЭМ!$D$33:$D$776,СВЦЭМ!$A$33:$A$776,$A12,СВЦЭМ!$B$33:$B$776,X$11)+'СЕТ СН'!$F$11+СВЦЭМ!$D$10+'СЕТ СН'!$F$5-'СЕТ СН'!$F$21</f>
        <v>3032.15461882</v>
      </c>
      <c r="Y12" s="36">
        <f>SUMIFS(СВЦЭМ!$D$33:$D$776,СВЦЭМ!$A$33:$A$776,$A12,СВЦЭМ!$B$33:$B$776,Y$11)+'СЕТ СН'!$F$11+СВЦЭМ!$D$10+'СЕТ СН'!$F$5-'СЕТ СН'!$F$21</f>
        <v>3075.83513356</v>
      </c>
      <c r="AA12" s="45"/>
    </row>
    <row r="13" spans="1:27" ht="15.75" x14ac:dyDescent="0.2">
      <c r="A13" s="35">
        <f>A12+1</f>
        <v>43710</v>
      </c>
      <c r="B13" s="36">
        <f>SUMIFS(СВЦЭМ!$D$33:$D$776,СВЦЭМ!$A$33:$A$776,$A13,СВЦЭМ!$B$33:$B$776,B$11)+'СЕТ СН'!$F$11+СВЦЭМ!$D$10+'СЕТ СН'!$F$5-'СЕТ СН'!$F$21</f>
        <v>3169.8663144500001</v>
      </c>
      <c r="C13" s="36">
        <f>SUMIFS(СВЦЭМ!$D$33:$D$776,СВЦЭМ!$A$33:$A$776,$A13,СВЦЭМ!$B$33:$B$776,C$11)+'СЕТ СН'!$F$11+СВЦЭМ!$D$10+'СЕТ СН'!$F$5-'СЕТ СН'!$F$21</f>
        <v>3179.5614238799999</v>
      </c>
      <c r="D13" s="36">
        <f>SUMIFS(СВЦЭМ!$D$33:$D$776,СВЦЭМ!$A$33:$A$776,$A13,СВЦЭМ!$B$33:$B$776,D$11)+'СЕТ СН'!$F$11+СВЦЭМ!$D$10+'СЕТ СН'!$F$5-'СЕТ СН'!$F$21</f>
        <v>3194.1268489600002</v>
      </c>
      <c r="E13" s="36">
        <f>SUMIFS(СВЦЭМ!$D$33:$D$776,СВЦЭМ!$A$33:$A$776,$A13,СВЦЭМ!$B$33:$B$776,E$11)+'СЕТ СН'!$F$11+СВЦЭМ!$D$10+'СЕТ СН'!$F$5-'СЕТ СН'!$F$21</f>
        <v>3197.7339205100002</v>
      </c>
      <c r="F13" s="36">
        <f>SUMIFS(СВЦЭМ!$D$33:$D$776,СВЦЭМ!$A$33:$A$776,$A13,СВЦЭМ!$B$33:$B$776,F$11)+'СЕТ СН'!$F$11+СВЦЭМ!$D$10+'СЕТ СН'!$F$5-'СЕТ СН'!$F$21</f>
        <v>3225.5382090100002</v>
      </c>
      <c r="G13" s="36">
        <f>SUMIFS(СВЦЭМ!$D$33:$D$776,СВЦЭМ!$A$33:$A$776,$A13,СВЦЭМ!$B$33:$B$776,G$11)+'СЕТ СН'!$F$11+СВЦЭМ!$D$10+'СЕТ СН'!$F$5-'СЕТ СН'!$F$21</f>
        <v>3196.2015174900002</v>
      </c>
      <c r="H13" s="36">
        <f>SUMIFS(СВЦЭМ!$D$33:$D$776,СВЦЭМ!$A$33:$A$776,$A13,СВЦЭМ!$B$33:$B$776,H$11)+'СЕТ СН'!$F$11+СВЦЭМ!$D$10+'СЕТ СН'!$F$5-'СЕТ СН'!$F$21</f>
        <v>3191.69531551</v>
      </c>
      <c r="I13" s="36">
        <f>SUMIFS(СВЦЭМ!$D$33:$D$776,СВЦЭМ!$A$33:$A$776,$A13,СВЦЭМ!$B$33:$B$776,I$11)+'СЕТ СН'!$F$11+СВЦЭМ!$D$10+'СЕТ СН'!$F$5-'СЕТ СН'!$F$21</f>
        <v>3195.7816462999999</v>
      </c>
      <c r="J13" s="36">
        <f>SUMIFS(СВЦЭМ!$D$33:$D$776,СВЦЭМ!$A$33:$A$776,$A13,СВЦЭМ!$B$33:$B$776,J$11)+'СЕТ СН'!$F$11+СВЦЭМ!$D$10+'СЕТ СН'!$F$5-'СЕТ СН'!$F$21</f>
        <v>3177.0997848900001</v>
      </c>
      <c r="K13" s="36">
        <f>SUMIFS(СВЦЭМ!$D$33:$D$776,СВЦЭМ!$A$33:$A$776,$A13,СВЦЭМ!$B$33:$B$776,K$11)+'СЕТ СН'!$F$11+СВЦЭМ!$D$10+'СЕТ СН'!$F$5-'СЕТ СН'!$F$21</f>
        <v>3138.3238302500004</v>
      </c>
      <c r="L13" s="36">
        <f>SUMIFS(СВЦЭМ!$D$33:$D$776,СВЦЭМ!$A$33:$A$776,$A13,СВЦЭМ!$B$33:$B$776,L$11)+'СЕТ СН'!$F$11+СВЦЭМ!$D$10+'СЕТ СН'!$F$5-'СЕТ СН'!$F$21</f>
        <v>3137.6571526900002</v>
      </c>
      <c r="M13" s="36">
        <f>SUMIFS(СВЦЭМ!$D$33:$D$776,СВЦЭМ!$A$33:$A$776,$A13,СВЦЭМ!$B$33:$B$776,M$11)+'СЕТ СН'!$F$11+СВЦЭМ!$D$10+'СЕТ СН'!$F$5-'СЕТ СН'!$F$21</f>
        <v>3141.8766608200003</v>
      </c>
      <c r="N13" s="36">
        <f>SUMIFS(СВЦЭМ!$D$33:$D$776,СВЦЭМ!$A$33:$A$776,$A13,СВЦЭМ!$B$33:$B$776,N$11)+'СЕТ СН'!$F$11+СВЦЭМ!$D$10+'СЕТ СН'!$F$5-'СЕТ СН'!$F$21</f>
        <v>3150.5718905799999</v>
      </c>
      <c r="O13" s="36">
        <f>SUMIFS(СВЦЭМ!$D$33:$D$776,СВЦЭМ!$A$33:$A$776,$A13,СВЦЭМ!$B$33:$B$776,O$11)+'СЕТ СН'!$F$11+СВЦЭМ!$D$10+'СЕТ СН'!$F$5-'СЕТ СН'!$F$21</f>
        <v>3142.7412278299998</v>
      </c>
      <c r="P13" s="36">
        <f>SUMIFS(СВЦЭМ!$D$33:$D$776,СВЦЭМ!$A$33:$A$776,$A13,СВЦЭМ!$B$33:$B$776,P$11)+'СЕТ СН'!$F$11+СВЦЭМ!$D$10+'СЕТ СН'!$F$5-'СЕТ СН'!$F$21</f>
        <v>3142.7935581400002</v>
      </c>
      <c r="Q13" s="36">
        <f>SUMIFS(СВЦЭМ!$D$33:$D$776,СВЦЭМ!$A$33:$A$776,$A13,СВЦЭМ!$B$33:$B$776,Q$11)+'СЕТ СН'!$F$11+СВЦЭМ!$D$10+'СЕТ СН'!$F$5-'СЕТ СН'!$F$21</f>
        <v>3147.15046764</v>
      </c>
      <c r="R13" s="36">
        <f>SUMIFS(СВЦЭМ!$D$33:$D$776,СВЦЭМ!$A$33:$A$776,$A13,СВЦЭМ!$B$33:$B$776,R$11)+'СЕТ СН'!$F$11+СВЦЭМ!$D$10+'СЕТ СН'!$F$5-'СЕТ СН'!$F$21</f>
        <v>3111.9773877100001</v>
      </c>
      <c r="S13" s="36">
        <f>SUMIFS(СВЦЭМ!$D$33:$D$776,СВЦЭМ!$A$33:$A$776,$A13,СВЦЭМ!$B$33:$B$776,S$11)+'СЕТ СН'!$F$11+СВЦЭМ!$D$10+'СЕТ СН'!$F$5-'СЕТ СН'!$F$21</f>
        <v>3072.9769854400001</v>
      </c>
      <c r="T13" s="36">
        <f>SUMIFS(СВЦЭМ!$D$33:$D$776,СВЦЭМ!$A$33:$A$776,$A13,СВЦЭМ!$B$33:$B$776,T$11)+'СЕТ СН'!$F$11+СВЦЭМ!$D$10+'СЕТ СН'!$F$5-'СЕТ СН'!$F$21</f>
        <v>3073.1959334500002</v>
      </c>
      <c r="U13" s="36">
        <f>SUMIFS(СВЦЭМ!$D$33:$D$776,СВЦЭМ!$A$33:$A$776,$A13,СВЦЭМ!$B$33:$B$776,U$11)+'СЕТ СН'!$F$11+СВЦЭМ!$D$10+'СЕТ СН'!$F$5-'СЕТ СН'!$F$21</f>
        <v>3072.8411255400001</v>
      </c>
      <c r="V13" s="36">
        <f>SUMIFS(СВЦЭМ!$D$33:$D$776,СВЦЭМ!$A$33:$A$776,$A13,СВЦЭМ!$B$33:$B$776,V$11)+'СЕТ СН'!$F$11+СВЦЭМ!$D$10+'СЕТ СН'!$F$5-'СЕТ СН'!$F$21</f>
        <v>3089.8453616199999</v>
      </c>
      <c r="W13" s="36">
        <f>SUMIFS(СВЦЭМ!$D$33:$D$776,СВЦЭМ!$A$33:$A$776,$A13,СВЦЭМ!$B$33:$B$776,W$11)+'СЕТ СН'!$F$11+СВЦЭМ!$D$10+'СЕТ СН'!$F$5-'СЕТ СН'!$F$21</f>
        <v>3075.7547455600002</v>
      </c>
      <c r="X13" s="36">
        <f>SUMIFS(СВЦЭМ!$D$33:$D$776,СВЦЭМ!$A$33:$A$776,$A13,СВЦЭМ!$B$33:$B$776,X$11)+'СЕТ СН'!$F$11+СВЦЭМ!$D$10+'СЕТ СН'!$F$5-'СЕТ СН'!$F$21</f>
        <v>3098.22628171</v>
      </c>
      <c r="Y13" s="36">
        <f>SUMIFS(СВЦЭМ!$D$33:$D$776,СВЦЭМ!$A$33:$A$776,$A13,СВЦЭМ!$B$33:$B$776,Y$11)+'СЕТ СН'!$F$11+СВЦЭМ!$D$10+'СЕТ СН'!$F$5-'СЕТ СН'!$F$21</f>
        <v>3151.3132638000002</v>
      </c>
    </row>
    <row r="14" spans="1:27" ht="15.75" x14ac:dyDescent="0.2">
      <c r="A14" s="35">
        <f t="shared" ref="A14:A42" si="0">A13+1</f>
        <v>43711</v>
      </c>
      <c r="B14" s="36">
        <f>SUMIFS(СВЦЭМ!$D$33:$D$776,СВЦЭМ!$A$33:$A$776,$A14,СВЦЭМ!$B$33:$B$776,B$11)+'СЕТ СН'!$F$11+СВЦЭМ!$D$10+'СЕТ СН'!$F$5-'СЕТ СН'!$F$21</f>
        <v>3217.1922704100002</v>
      </c>
      <c r="C14" s="36">
        <f>SUMIFS(СВЦЭМ!$D$33:$D$776,СВЦЭМ!$A$33:$A$776,$A14,СВЦЭМ!$B$33:$B$776,C$11)+'СЕТ СН'!$F$11+СВЦЭМ!$D$10+'СЕТ СН'!$F$5-'СЕТ СН'!$F$21</f>
        <v>3231.7145923600001</v>
      </c>
      <c r="D14" s="36">
        <f>SUMIFS(СВЦЭМ!$D$33:$D$776,СВЦЭМ!$A$33:$A$776,$A14,СВЦЭМ!$B$33:$B$776,D$11)+'СЕТ СН'!$F$11+СВЦЭМ!$D$10+'СЕТ СН'!$F$5-'СЕТ СН'!$F$21</f>
        <v>3223.0690755300002</v>
      </c>
      <c r="E14" s="36">
        <f>SUMIFS(СВЦЭМ!$D$33:$D$776,СВЦЭМ!$A$33:$A$776,$A14,СВЦЭМ!$B$33:$B$776,E$11)+'СЕТ СН'!$F$11+СВЦЭМ!$D$10+'СЕТ СН'!$F$5-'СЕТ СН'!$F$21</f>
        <v>3213.44028058</v>
      </c>
      <c r="F14" s="36">
        <f>SUMIFS(СВЦЭМ!$D$33:$D$776,СВЦЭМ!$A$33:$A$776,$A14,СВЦЭМ!$B$33:$B$776,F$11)+'СЕТ СН'!$F$11+СВЦЭМ!$D$10+'СЕТ СН'!$F$5-'СЕТ СН'!$F$21</f>
        <v>3214.8363511299999</v>
      </c>
      <c r="G14" s="36">
        <f>SUMIFS(СВЦЭМ!$D$33:$D$776,СВЦЭМ!$A$33:$A$776,$A14,СВЦЭМ!$B$33:$B$776,G$11)+'СЕТ СН'!$F$11+СВЦЭМ!$D$10+'СЕТ СН'!$F$5-'СЕТ СН'!$F$21</f>
        <v>3216.6373307600002</v>
      </c>
      <c r="H14" s="36">
        <f>SUMIFS(СВЦЭМ!$D$33:$D$776,СВЦЭМ!$A$33:$A$776,$A14,СВЦЭМ!$B$33:$B$776,H$11)+'СЕТ СН'!$F$11+СВЦЭМ!$D$10+'СЕТ СН'!$F$5-'СЕТ СН'!$F$21</f>
        <v>3213.58047558</v>
      </c>
      <c r="I14" s="36">
        <f>SUMIFS(СВЦЭМ!$D$33:$D$776,СВЦЭМ!$A$33:$A$776,$A14,СВЦЭМ!$B$33:$B$776,I$11)+'СЕТ СН'!$F$11+СВЦЭМ!$D$10+'СЕТ СН'!$F$5-'СЕТ СН'!$F$21</f>
        <v>3200.33621085</v>
      </c>
      <c r="J14" s="36">
        <f>SUMIFS(СВЦЭМ!$D$33:$D$776,СВЦЭМ!$A$33:$A$776,$A14,СВЦЭМ!$B$33:$B$776,J$11)+'СЕТ СН'!$F$11+СВЦЭМ!$D$10+'СЕТ СН'!$F$5-'СЕТ СН'!$F$21</f>
        <v>3152.8716317500002</v>
      </c>
      <c r="K14" s="36">
        <f>SUMIFS(СВЦЭМ!$D$33:$D$776,СВЦЭМ!$A$33:$A$776,$A14,СВЦЭМ!$B$33:$B$776,K$11)+'СЕТ СН'!$F$11+СВЦЭМ!$D$10+'СЕТ СН'!$F$5-'СЕТ СН'!$F$21</f>
        <v>3156.1287975599998</v>
      </c>
      <c r="L14" s="36">
        <f>SUMIFS(СВЦЭМ!$D$33:$D$776,СВЦЭМ!$A$33:$A$776,$A14,СВЦЭМ!$B$33:$B$776,L$11)+'СЕТ СН'!$F$11+СВЦЭМ!$D$10+'СЕТ СН'!$F$5-'СЕТ СН'!$F$21</f>
        <v>3158.3290747999999</v>
      </c>
      <c r="M14" s="36">
        <f>SUMIFS(СВЦЭМ!$D$33:$D$776,СВЦЭМ!$A$33:$A$776,$A14,СВЦЭМ!$B$33:$B$776,M$11)+'СЕТ СН'!$F$11+СВЦЭМ!$D$10+'СЕТ СН'!$F$5-'СЕТ СН'!$F$21</f>
        <v>3152.7065581400002</v>
      </c>
      <c r="N14" s="36">
        <f>SUMIFS(СВЦЭМ!$D$33:$D$776,СВЦЭМ!$A$33:$A$776,$A14,СВЦЭМ!$B$33:$B$776,N$11)+'СЕТ СН'!$F$11+СВЦЭМ!$D$10+'СЕТ СН'!$F$5-'СЕТ СН'!$F$21</f>
        <v>3151.0486275200001</v>
      </c>
      <c r="O14" s="36">
        <f>SUMIFS(СВЦЭМ!$D$33:$D$776,СВЦЭМ!$A$33:$A$776,$A14,СВЦЭМ!$B$33:$B$776,O$11)+'СЕТ СН'!$F$11+СВЦЭМ!$D$10+'СЕТ СН'!$F$5-'СЕТ СН'!$F$21</f>
        <v>3150.9719665600001</v>
      </c>
      <c r="P14" s="36">
        <f>SUMIFS(СВЦЭМ!$D$33:$D$776,СВЦЭМ!$A$33:$A$776,$A14,СВЦЭМ!$B$33:$B$776,P$11)+'СЕТ СН'!$F$11+СВЦЭМ!$D$10+'СЕТ СН'!$F$5-'СЕТ СН'!$F$21</f>
        <v>3155.8094679400001</v>
      </c>
      <c r="Q14" s="36">
        <f>SUMIFS(СВЦЭМ!$D$33:$D$776,СВЦЭМ!$A$33:$A$776,$A14,СВЦЭМ!$B$33:$B$776,Q$11)+'СЕТ СН'!$F$11+СВЦЭМ!$D$10+'СЕТ СН'!$F$5-'СЕТ СН'!$F$21</f>
        <v>3155.2946085000003</v>
      </c>
      <c r="R14" s="36">
        <f>SUMIFS(СВЦЭМ!$D$33:$D$776,СВЦЭМ!$A$33:$A$776,$A14,СВЦЭМ!$B$33:$B$776,R$11)+'СЕТ СН'!$F$11+СВЦЭМ!$D$10+'СЕТ СН'!$F$5-'СЕТ СН'!$F$21</f>
        <v>3110.5872905699998</v>
      </c>
      <c r="S14" s="36">
        <f>SUMIFS(СВЦЭМ!$D$33:$D$776,СВЦЭМ!$A$33:$A$776,$A14,СВЦЭМ!$B$33:$B$776,S$11)+'СЕТ СН'!$F$11+СВЦЭМ!$D$10+'СЕТ СН'!$F$5-'СЕТ СН'!$F$21</f>
        <v>3073.9858620200002</v>
      </c>
      <c r="T14" s="36">
        <f>SUMIFS(СВЦЭМ!$D$33:$D$776,СВЦЭМ!$A$33:$A$776,$A14,СВЦЭМ!$B$33:$B$776,T$11)+'СЕТ СН'!$F$11+СВЦЭМ!$D$10+'СЕТ СН'!$F$5-'СЕТ СН'!$F$21</f>
        <v>3086.1148642900002</v>
      </c>
      <c r="U14" s="36">
        <f>SUMIFS(СВЦЭМ!$D$33:$D$776,СВЦЭМ!$A$33:$A$776,$A14,СВЦЭМ!$B$33:$B$776,U$11)+'СЕТ СН'!$F$11+СВЦЭМ!$D$10+'СЕТ СН'!$F$5-'СЕТ СН'!$F$21</f>
        <v>3090.37032585</v>
      </c>
      <c r="V14" s="36">
        <f>SUMIFS(СВЦЭМ!$D$33:$D$776,СВЦЭМ!$A$33:$A$776,$A14,СВЦЭМ!$B$33:$B$776,V$11)+'СЕТ СН'!$F$11+СВЦЭМ!$D$10+'СЕТ СН'!$F$5-'СЕТ СН'!$F$21</f>
        <v>3109.49429513</v>
      </c>
      <c r="W14" s="36">
        <f>SUMIFS(СВЦЭМ!$D$33:$D$776,СВЦЭМ!$A$33:$A$776,$A14,СВЦЭМ!$B$33:$B$776,W$11)+'СЕТ СН'!$F$11+СВЦЭМ!$D$10+'СЕТ СН'!$F$5-'СЕТ СН'!$F$21</f>
        <v>3094.8797655899998</v>
      </c>
      <c r="X14" s="36">
        <f>SUMIFS(СВЦЭМ!$D$33:$D$776,СВЦЭМ!$A$33:$A$776,$A14,СВЦЭМ!$B$33:$B$776,X$11)+'СЕТ СН'!$F$11+СВЦЭМ!$D$10+'СЕТ СН'!$F$5-'СЕТ СН'!$F$21</f>
        <v>3068.76114706</v>
      </c>
      <c r="Y14" s="36">
        <f>SUMIFS(СВЦЭМ!$D$33:$D$776,СВЦЭМ!$A$33:$A$776,$A14,СВЦЭМ!$B$33:$B$776,Y$11)+'СЕТ СН'!$F$11+СВЦЭМ!$D$10+'СЕТ СН'!$F$5-'СЕТ СН'!$F$21</f>
        <v>3146.41067879</v>
      </c>
    </row>
    <row r="15" spans="1:27" ht="15.75" x14ac:dyDescent="0.2">
      <c r="A15" s="35">
        <f t="shared" si="0"/>
        <v>43712</v>
      </c>
      <c r="B15" s="36">
        <f>SUMIFS(СВЦЭМ!$D$33:$D$776,СВЦЭМ!$A$33:$A$776,$A15,СВЦЭМ!$B$33:$B$776,B$11)+'СЕТ СН'!$F$11+СВЦЭМ!$D$10+'СЕТ СН'!$F$5-'СЕТ СН'!$F$21</f>
        <v>3214.7173966</v>
      </c>
      <c r="C15" s="36">
        <f>SUMIFS(СВЦЭМ!$D$33:$D$776,СВЦЭМ!$A$33:$A$776,$A15,СВЦЭМ!$B$33:$B$776,C$11)+'СЕТ СН'!$F$11+СВЦЭМ!$D$10+'СЕТ СН'!$F$5-'СЕТ СН'!$F$21</f>
        <v>3220.2035633099999</v>
      </c>
      <c r="D15" s="36">
        <f>SUMIFS(СВЦЭМ!$D$33:$D$776,СВЦЭМ!$A$33:$A$776,$A15,СВЦЭМ!$B$33:$B$776,D$11)+'СЕТ СН'!$F$11+СВЦЭМ!$D$10+'СЕТ СН'!$F$5-'СЕТ СН'!$F$21</f>
        <v>3215.1517880599999</v>
      </c>
      <c r="E15" s="36">
        <f>SUMIFS(СВЦЭМ!$D$33:$D$776,СВЦЭМ!$A$33:$A$776,$A15,СВЦЭМ!$B$33:$B$776,E$11)+'СЕТ СН'!$F$11+СВЦЭМ!$D$10+'СЕТ СН'!$F$5-'СЕТ СН'!$F$21</f>
        <v>3209.8527420800001</v>
      </c>
      <c r="F15" s="36">
        <f>SUMIFS(СВЦЭМ!$D$33:$D$776,СВЦЭМ!$A$33:$A$776,$A15,СВЦЭМ!$B$33:$B$776,F$11)+'СЕТ СН'!$F$11+СВЦЭМ!$D$10+'СЕТ СН'!$F$5-'СЕТ СН'!$F$21</f>
        <v>3197.1334014600002</v>
      </c>
      <c r="G15" s="36">
        <f>SUMIFS(СВЦЭМ!$D$33:$D$776,СВЦЭМ!$A$33:$A$776,$A15,СВЦЭМ!$B$33:$B$776,G$11)+'СЕТ СН'!$F$11+СВЦЭМ!$D$10+'СЕТ СН'!$F$5-'СЕТ СН'!$F$21</f>
        <v>3209.7376075800003</v>
      </c>
      <c r="H15" s="36">
        <f>SUMIFS(СВЦЭМ!$D$33:$D$776,СВЦЭМ!$A$33:$A$776,$A15,СВЦЭМ!$B$33:$B$776,H$11)+'СЕТ СН'!$F$11+СВЦЭМ!$D$10+'СЕТ СН'!$F$5-'СЕТ СН'!$F$21</f>
        <v>3179.5908148799999</v>
      </c>
      <c r="I15" s="36">
        <f>SUMIFS(СВЦЭМ!$D$33:$D$776,СВЦЭМ!$A$33:$A$776,$A15,СВЦЭМ!$B$33:$B$776,I$11)+'СЕТ СН'!$F$11+СВЦЭМ!$D$10+'СЕТ СН'!$F$5-'СЕТ СН'!$F$21</f>
        <v>3167.1941052699999</v>
      </c>
      <c r="J15" s="36">
        <f>SUMIFS(СВЦЭМ!$D$33:$D$776,СВЦЭМ!$A$33:$A$776,$A15,СВЦЭМ!$B$33:$B$776,J$11)+'СЕТ СН'!$F$11+СВЦЭМ!$D$10+'СЕТ СН'!$F$5-'СЕТ СН'!$F$21</f>
        <v>3156.4602368200003</v>
      </c>
      <c r="K15" s="36">
        <f>SUMIFS(СВЦЭМ!$D$33:$D$776,СВЦЭМ!$A$33:$A$776,$A15,СВЦЭМ!$B$33:$B$776,K$11)+'СЕТ СН'!$F$11+СВЦЭМ!$D$10+'СЕТ СН'!$F$5-'СЕТ СН'!$F$21</f>
        <v>3164.3917316400002</v>
      </c>
      <c r="L15" s="36">
        <f>SUMIFS(СВЦЭМ!$D$33:$D$776,СВЦЭМ!$A$33:$A$776,$A15,СВЦЭМ!$B$33:$B$776,L$11)+'СЕТ СН'!$F$11+СВЦЭМ!$D$10+'СЕТ СН'!$F$5-'СЕТ СН'!$F$21</f>
        <v>3170.0872407699999</v>
      </c>
      <c r="M15" s="36">
        <f>SUMIFS(СВЦЭМ!$D$33:$D$776,СВЦЭМ!$A$33:$A$776,$A15,СВЦЭМ!$B$33:$B$776,M$11)+'СЕТ СН'!$F$11+СВЦЭМ!$D$10+'СЕТ СН'!$F$5-'СЕТ СН'!$F$21</f>
        <v>3170.6199707800001</v>
      </c>
      <c r="N15" s="36">
        <f>SUMIFS(СВЦЭМ!$D$33:$D$776,СВЦЭМ!$A$33:$A$776,$A15,СВЦЭМ!$B$33:$B$776,N$11)+'СЕТ СН'!$F$11+СВЦЭМ!$D$10+'СЕТ СН'!$F$5-'СЕТ СН'!$F$21</f>
        <v>3167.5119041500002</v>
      </c>
      <c r="O15" s="36">
        <f>SUMIFS(СВЦЭМ!$D$33:$D$776,СВЦЭМ!$A$33:$A$776,$A15,СВЦЭМ!$B$33:$B$776,O$11)+'СЕТ СН'!$F$11+СВЦЭМ!$D$10+'СЕТ СН'!$F$5-'СЕТ СН'!$F$21</f>
        <v>3167.9647862800002</v>
      </c>
      <c r="P15" s="36">
        <f>SUMIFS(СВЦЭМ!$D$33:$D$776,СВЦЭМ!$A$33:$A$776,$A15,СВЦЭМ!$B$33:$B$776,P$11)+'СЕТ СН'!$F$11+СВЦЭМ!$D$10+'СЕТ СН'!$F$5-'СЕТ СН'!$F$21</f>
        <v>3172.8082138500004</v>
      </c>
      <c r="Q15" s="36">
        <f>SUMIFS(СВЦЭМ!$D$33:$D$776,СВЦЭМ!$A$33:$A$776,$A15,СВЦЭМ!$B$33:$B$776,Q$11)+'СЕТ СН'!$F$11+СВЦЭМ!$D$10+'СЕТ СН'!$F$5-'СЕТ СН'!$F$21</f>
        <v>3167.7058405799999</v>
      </c>
      <c r="R15" s="36">
        <f>SUMIFS(СВЦЭМ!$D$33:$D$776,СВЦЭМ!$A$33:$A$776,$A15,СВЦЭМ!$B$33:$B$776,R$11)+'СЕТ СН'!$F$11+СВЦЭМ!$D$10+'СЕТ СН'!$F$5-'СЕТ СН'!$F$21</f>
        <v>3119.5467851399999</v>
      </c>
      <c r="S15" s="36">
        <f>SUMIFS(СВЦЭМ!$D$33:$D$776,СВЦЭМ!$A$33:$A$776,$A15,СВЦЭМ!$B$33:$B$776,S$11)+'СЕТ СН'!$F$11+СВЦЭМ!$D$10+'СЕТ СН'!$F$5-'СЕТ СН'!$F$21</f>
        <v>3085.11515934</v>
      </c>
      <c r="T15" s="36">
        <f>SUMIFS(СВЦЭМ!$D$33:$D$776,СВЦЭМ!$A$33:$A$776,$A15,СВЦЭМ!$B$33:$B$776,T$11)+'СЕТ СН'!$F$11+СВЦЭМ!$D$10+'СЕТ СН'!$F$5-'СЕТ СН'!$F$21</f>
        <v>3085.3319205600001</v>
      </c>
      <c r="U15" s="36">
        <f>SUMIFS(СВЦЭМ!$D$33:$D$776,СВЦЭМ!$A$33:$A$776,$A15,СВЦЭМ!$B$33:$B$776,U$11)+'СЕТ СН'!$F$11+СВЦЭМ!$D$10+'СЕТ СН'!$F$5-'СЕТ СН'!$F$21</f>
        <v>3086.7104906499999</v>
      </c>
      <c r="V15" s="36">
        <f>SUMIFS(СВЦЭМ!$D$33:$D$776,СВЦЭМ!$A$33:$A$776,$A15,СВЦЭМ!$B$33:$B$776,V$11)+'СЕТ СН'!$F$11+СВЦЭМ!$D$10+'СЕТ СН'!$F$5-'СЕТ СН'!$F$21</f>
        <v>3098.75583542</v>
      </c>
      <c r="W15" s="36">
        <f>SUMIFS(СВЦЭМ!$D$33:$D$776,СВЦЭМ!$A$33:$A$776,$A15,СВЦЭМ!$B$33:$B$776,W$11)+'СЕТ СН'!$F$11+СВЦЭМ!$D$10+'СЕТ СН'!$F$5-'СЕТ СН'!$F$21</f>
        <v>3093.1233051099998</v>
      </c>
      <c r="X15" s="36">
        <f>SUMIFS(СВЦЭМ!$D$33:$D$776,СВЦЭМ!$A$33:$A$776,$A15,СВЦЭМ!$B$33:$B$776,X$11)+'СЕТ СН'!$F$11+СВЦЭМ!$D$10+'СЕТ СН'!$F$5-'СЕТ СН'!$F$21</f>
        <v>3074.5164608</v>
      </c>
      <c r="Y15" s="36">
        <f>SUMIFS(СВЦЭМ!$D$33:$D$776,СВЦЭМ!$A$33:$A$776,$A15,СВЦЭМ!$B$33:$B$776,Y$11)+'СЕТ СН'!$F$11+СВЦЭМ!$D$10+'СЕТ СН'!$F$5-'СЕТ СН'!$F$21</f>
        <v>3136.5920587099999</v>
      </c>
    </row>
    <row r="16" spans="1:27" ht="15.75" x14ac:dyDescent="0.2">
      <c r="A16" s="35">
        <f t="shared" si="0"/>
        <v>43713</v>
      </c>
      <c r="B16" s="36">
        <f>SUMIFS(СВЦЭМ!$D$33:$D$776,СВЦЭМ!$A$33:$A$776,$A16,СВЦЭМ!$B$33:$B$776,B$11)+'СЕТ СН'!$F$11+СВЦЭМ!$D$10+'СЕТ СН'!$F$5-'СЕТ СН'!$F$21</f>
        <v>3224.6671727900002</v>
      </c>
      <c r="C16" s="36">
        <f>SUMIFS(СВЦЭМ!$D$33:$D$776,СВЦЭМ!$A$33:$A$776,$A16,СВЦЭМ!$B$33:$B$776,C$11)+'СЕТ СН'!$F$11+СВЦЭМ!$D$10+'СЕТ СН'!$F$5-'СЕТ СН'!$F$21</f>
        <v>3217.4653425199999</v>
      </c>
      <c r="D16" s="36">
        <f>SUMIFS(СВЦЭМ!$D$33:$D$776,СВЦЭМ!$A$33:$A$776,$A16,СВЦЭМ!$B$33:$B$776,D$11)+'СЕТ СН'!$F$11+СВЦЭМ!$D$10+'СЕТ СН'!$F$5-'СЕТ СН'!$F$21</f>
        <v>3213.6343705700001</v>
      </c>
      <c r="E16" s="36">
        <f>SUMIFS(СВЦЭМ!$D$33:$D$776,СВЦЭМ!$A$33:$A$776,$A16,СВЦЭМ!$B$33:$B$776,E$11)+'СЕТ СН'!$F$11+СВЦЭМ!$D$10+'СЕТ СН'!$F$5-'СЕТ СН'!$F$21</f>
        <v>3223.2432599200001</v>
      </c>
      <c r="F16" s="36">
        <f>SUMIFS(СВЦЭМ!$D$33:$D$776,СВЦЭМ!$A$33:$A$776,$A16,СВЦЭМ!$B$33:$B$776,F$11)+'СЕТ СН'!$F$11+СВЦЭМ!$D$10+'СЕТ СН'!$F$5-'СЕТ СН'!$F$21</f>
        <v>3213.3209421199999</v>
      </c>
      <c r="G16" s="36">
        <f>SUMIFS(СВЦЭМ!$D$33:$D$776,СВЦЭМ!$A$33:$A$776,$A16,СВЦЭМ!$B$33:$B$776,G$11)+'СЕТ СН'!$F$11+СВЦЭМ!$D$10+'СЕТ СН'!$F$5-'СЕТ СН'!$F$21</f>
        <v>3220.3798836300002</v>
      </c>
      <c r="H16" s="36">
        <f>SUMIFS(СВЦЭМ!$D$33:$D$776,СВЦЭМ!$A$33:$A$776,$A16,СВЦЭМ!$B$33:$B$776,H$11)+'СЕТ СН'!$F$11+СВЦЭМ!$D$10+'СЕТ СН'!$F$5-'СЕТ СН'!$F$21</f>
        <v>3212.8036820500001</v>
      </c>
      <c r="I16" s="36">
        <f>SUMIFS(СВЦЭМ!$D$33:$D$776,СВЦЭМ!$A$33:$A$776,$A16,СВЦЭМ!$B$33:$B$776,I$11)+'СЕТ СН'!$F$11+СВЦЭМ!$D$10+'СЕТ СН'!$F$5-'СЕТ СН'!$F$21</f>
        <v>3156.4349289900001</v>
      </c>
      <c r="J16" s="36">
        <f>SUMIFS(СВЦЭМ!$D$33:$D$776,СВЦЭМ!$A$33:$A$776,$A16,СВЦЭМ!$B$33:$B$776,J$11)+'СЕТ СН'!$F$11+СВЦЭМ!$D$10+'СЕТ СН'!$F$5-'СЕТ СН'!$F$21</f>
        <v>3162.06295632</v>
      </c>
      <c r="K16" s="36">
        <f>SUMIFS(СВЦЭМ!$D$33:$D$776,СВЦЭМ!$A$33:$A$776,$A16,СВЦЭМ!$B$33:$B$776,K$11)+'СЕТ СН'!$F$11+СВЦЭМ!$D$10+'СЕТ СН'!$F$5-'СЕТ СН'!$F$21</f>
        <v>3176.50674695</v>
      </c>
      <c r="L16" s="36">
        <f>SUMIFS(СВЦЭМ!$D$33:$D$776,СВЦЭМ!$A$33:$A$776,$A16,СВЦЭМ!$B$33:$B$776,L$11)+'СЕТ СН'!$F$11+СВЦЭМ!$D$10+'СЕТ СН'!$F$5-'СЕТ СН'!$F$21</f>
        <v>3183.4979347799999</v>
      </c>
      <c r="M16" s="36">
        <f>SUMIFS(СВЦЭМ!$D$33:$D$776,СВЦЭМ!$A$33:$A$776,$A16,СВЦЭМ!$B$33:$B$776,M$11)+'СЕТ СН'!$F$11+СВЦЭМ!$D$10+'СЕТ СН'!$F$5-'СЕТ СН'!$F$21</f>
        <v>3177.5807136200001</v>
      </c>
      <c r="N16" s="36">
        <f>SUMIFS(СВЦЭМ!$D$33:$D$776,СВЦЭМ!$A$33:$A$776,$A16,СВЦЭМ!$B$33:$B$776,N$11)+'СЕТ СН'!$F$11+СВЦЭМ!$D$10+'СЕТ СН'!$F$5-'СЕТ СН'!$F$21</f>
        <v>3167.4089392200003</v>
      </c>
      <c r="O16" s="36">
        <f>SUMIFS(СВЦЭМ!$D$33:$D$776,СВЦЭМ!$A$33:$A$776,$A16,СВЦЭМ!$B$33:$B$776,O$11)+'СЕТ СН'!$F$11+СВЦЭМ!$D$10+'СЕТ СН'!$F$5-'СЕТ СН'!$F$21</f>
        <v>3170.4830613700001</v>
      </c>
      <c r="P16" s="36">
        <f>SUMIFS(СВЦЭМ!$D$33:$D$776,СВЦЭМ!$A$33:$A$776,$A16,СВЦЭМ!$B$33:$B$776,P$11)+'СЕТ СН'!$F$11+СВЦЭМ!$D$10+'СЕТ СН'!$F$5-'СЕТ СН'!$F$21</f>
        <v>3172.0638947799998</v>
      </c>
      <c r="Q16" s="36">
        <f>SUMIFS(СВЦЭМ!$D$33:$D$776,СВЦЭМ!$A$33:$A$776,$A16,СВЦЭМ!$B$33:$B$776,Q$11)+'СЕТ СН'!$F$11+СВЦЭМ!$D$10+'СЕТ СН'!$F$5-'СЕТ СН'!$F$21</f>
        <v>3155.3313160900002</v>
      </c>
      <c r="R16" s="36">
        <f>SUMIFS(СВЦЭМ!$D$33:$D$776,СВЦЭМ!$A$33:$A$776,$A16,СВЦЭМ!$B$33:$B$776,R$11)+'СЕТ СН'!$F$11+СВЦЭМ!$D$10+'СЕТ СН'!$F$5-'СЕТ СН'!$F$21</f>
        <v>3113.3593705900003</v>
      </c>
      <c r="S16" s="36">
        <f>SUMIFS(СВЦЭМ!$D$33:$D$776,СВЦЭМ!$A$33:$A$776,$A16,СВЦЭМ!$B$33:$B$776,S$11)+'СЕТ СН'!$F$11+СВЦЭМ!$D$10+'СЕТ СН'!$F$5-'СЕТ СН'!$F$21</f>
        <v>3092.68391096</v>
      </c>
      <c r="T16" s="36">
        <f>SUMIFS(СВЦЭМ!$D$33:$D$776,СВЦЭМ!$A$33:$A$776,$A16,СВЦЭМ!$B$33:$B$776,T$11)+'СЕТ СН'!$F$11+СВЦЭМ!$D$10+'СЕТ СН'!$F$5-'СЕТ СН'!$F$21</f>
        <v>3122.2739843200002</v>
      </c>
      <c r="U16" s="36">
        <f>SUMIFS(СВЦЭМ!$D$33:$D$776,СВЦЭМ!$A$33:$A$776,$A16,СВЦЭМ!$B$33:$B$776,U$11)+'СЕТ СН'!$F$11+СВЦЭМ!$D$10+'СЕТ СН'!$F$5-'СЕТ СН'!$F$21</f>
        <v>3098.4195467099998</v>
      </c>
      <c r="V16" s="36">
        <f>SUMIFS(СВЦЭМ!$D$33:$D$776,СВЦЭМ!$A$33:$A$776,$A16,СВЦЭМ!$B$33:$B$776,V$11)+'СЕТ СН'!$F$11+СВЦЭМ!$D$10+'СЕТ СН'!$F$5-'СЕТ СН'!$F$21</f>
        <v>3103.8842892800003</v>
      </c>
      <c r="W16" s="36">
        <f>SUMIFS(СВЦЭМ!$D$33:$D$776,СВЦЭМ!$A$33:$A$776,$A16,СВЦЭМ!$B$33:$B$776,W$11)+'СЕТ СН'!$F$11+СВЦЭМ!$D$10+'СЕТ СН'!$F$5-'СЕТ СН'!$F$21</f>
        <v>3092.0989816199999</v>
      </c>
      <c r="X16" s="36">
        <f>SUMIFS(СВЦЭМ!$D$33:$D$776,СВЦЭМ!$A$33:$A$776,$A16,СВЦЭМ!$B$33:$B$776,X$11)+'СЕТ СН'!$F$11+СВЦЭМ!$D$10+'СЕТ СН'!$F$5-'СЕТ СН'!$F$21</f>
        <v>3063.9877542300001</v>
      </c>
      <c r="Y16" s="36">
        <f>SUMIFS(СВЦЭМ!$D$33:$D$776,СВЦЭМ!$A$33:$A$776,$A16,СВЦЭМ!$B$33:$B$776,Y$11)+'СЕТ СН'!$F$11+СВЦЭМ!$D$10+'СЕТ СН'!$F$5-'СЕТ СН'!$F$21</f>
        <v>3098.9754956800002</v>
      </c>
    </row>
    <row r="17" spans="1:25" ht="15.75" x14ac:dyDescent="0.2">
      <c r="A17" s="35">
        <f t="shared" si="0"/>
        <v>43714</v>
      </c>
      <c r="B17" s="36">
        <f>SUMIFS(СВЦЭМ!$D$33:$D$776,СВЦЭМ!$A$33:$A$776,$A17,СВЦЭМ!$B$33:$B$776,B$11)+'СЕТ СН'!$F$11+СВЦЭМ!$D$10+'СЕТ СН'!$F$5-'СЕТ СН'!$F$21</f>
        <v>3113.1100431200002</v>
      </c>
      <c r="C17" s="36">
        <f>SUMIFS(СВЦЭМ!$D$33:$D$776,СВЦЭМ!$A$33:$A$776,$A17,СВЦЭМ!$B$33:$B$776,C$11)+'СЕТ СН'!$F$11+СВЦЭМ!$D$10+'СЕТ СН'!$F$5-'СЕТ СН'!$F$21</f>
        <v>3183.8388049800001</v>
      </c>
      <c r="D17" s="36">
        <f>SUMIFS(СВЦЭМ!$D$33:$D$776,СВЦЭМ!$A$33:$A$776,$A17,СВЦЭМ!$B$33:$B$776,D$11)+'СЕТ СН'!$F$11+СВЦЭМ!$D$10+'СЕТ СН'!$F$5-'СЕТ СН'!$F$21</f>
        <v>3234.8580180700001</v>
      </c>
      <c r="E17" s="36">
        <f>SUMIFS(СВЦЭМ!$D$33:$D$776,СВЦЭМ!$A$33:$A$776,$A17,СВЦЭМ!$B$33:$B$776,E$11)+'СЕТ СН'!$F$11+СВЦЭМ!$D$10+'СЕТ СН'!$F$5-'СЕТ СН'!$F$21</f>
        <v>3272.8130620100001</v>
      </c>
      <c r="F17" s="36">
        <f>SUMIFS(СВЦЭМ!$D$33:$D$776,СВЦЭМ!$A$33:$A$776,$A17,СВЦЭМ!$B$33:$B$776,F$11)+'СЕТ СН'!$F$11+СВЦЭМ!$D$10+'СЕТ СН'!$F$5-'СЕТ СН'!$F$21</f>
        <v>3269.2592094500001</v>
      </c>
      <c r="G17" s="36">
        <f>SUMIFS(СВЦЭМ!$D$33:$D$776,СВЦЭМ!$A$33:$A$776,$A17,СВЦЭМ!$B$33:$B$776,G$11)+'СЕТ СН'!$F$11+СВЦЭМ!$D$10+'СЕТ СН'!$F$5-'СЕТ СН'!$F$21</f>
        <v>3253.9288819200001</v>
      </c>
      <c r="H17" s="36">
        <f>SUMIFS(СВЦЭМ!$D$33:$D$776,СВЦЭМ!$A$33:$A$776,$A17,СВЦЭМ!$B$33:$B$776,H$11)+'СЕТ СН'!$F$11+СВЦЭМ!$D$10+'СЕТ СН'!$F$5-'СЕТ СН'!$F$21</f>
        <v>3210.1335407699999</v>
      </c>
      <c r="I17" s="36">
        <f>SUMIFS(СВЦЭМ!$D$33:$D$776,СВЦЭМ!$A$33:$A$776,$A17,СВЦЭМ!$B$33:$B$776,I$11)+'СЕТ СН'!$F$11+СВЦЭМ!$D$10+'СЕТ СН'!$F$5-'СЕТ СН'!$F$21</f>
        <v>3175.9524510800002</v>
      </c>
      <c r="J17" s="36">
        <f>SUMIFS(СВЦЭМ!$D$33:$D$776,СВЦЭМ!$A$33:$A$776,$A17,СВЦЭМ!$B$33:$B$776,J$11)+'СЕТ СН'!$F$11+СВЦЭМ!$D$10+'СЕТ СН'!$F$5-'СЕТ СН'!$F$21</f>
        <v>3140.5044984000001</v>
      </c>
      <c r="K17" s="36">
        <f>SUMIFS(СВЦЭМ!$D$33:$D$776,СВЦЭМ!$A$33:$A$776,$A17,СВЦЭМ!$B$33:$B$776,K$11)+'СЕТ СН'!$F$11+СВЦЭМ!$D$10+'СЕТ СН'!$F$5-'СЕТ СН'!$F$21</f>
        <v>3118.2041298200002</v>
      </c>
      <c r="L17" s="36">
        <f>SUMIFS(СВЦЭМ!$D$33:$D$776,СВЦЭМ!$A$33:$A$776,$A17,СВЦЭМ!$B$33:$B$776,L$11)+'СЕТ СН'!$F$11+СВЦЭМ!$D$10+'СЕТ СН'!$F$5-'СЕТ СН'!$F$21</f>
        <v>3130.8199041299999</v>
      </c>
      <c r="M17" s="36">
        <f>SUMIFS(СВЦЭМ!$D$33:$D$776,СВЦЭМ!$A$33:$A$776,$A17,СВЦЭМ!$B$33:$B$776,M$11)+'СЕТ СН'!$F$11+СВЦЭМ!$D$10+'СЕТ СН'!$F$5-'СЕТ СН'!$F$21</f>
        <v>3104.3064156600003</v>
      </c>
      <c r="N17" s="36">
        <f>SUMIFS(СВЦЭМ!$D$33:$D$776,СВЦЭМ!$A$33:$A$776,$A17,СВЦЭМ!$B$33:$B$776,N$11)+'СЕТ СН'!$F$11+СВЦЭМ!$D$10+'СЕТ СН'!$F$5-'СЕТ СН'!$F$21</f>
        <v>3102.1049688200001</v>
      </c>
      <c r="O17" s="36">
        <f>SUMIFS(СВЦЭМ!$D$33:$D$776,СВЦЭМ!$A$33:$A$776,$A17,СВЦЭМ!$B$33:$B$776,O$11)+'СЕТ СН'!$F$11+СВЦЭМ!$D$10+'СЕТ СН'!$F$5-'СЕТ СН'!$F$21</f>
        <v>3104.19802523</v>
      </c>
      <c r="P17" s="36">
        <f>SUMIFS(СВЦЭМ!$D$33:$D$776,СВЦЭМ!$A$33:$A$776,$A17,СВЦЭМ!$B$33:$B$776,P$11)+'СЕТ СН'!$F$11+СВЦЭМ!$D$10+'СЕТ СН'!$F$5-'СЕТ СН'!$F$21</f>
        <v>3129.3943164900002</v>
      </c>
      <c r="Q17" s="36">
        <f>SUMIFS(СВЦЭМ!$D$33:$D$776,СВЦЭМ!$A$33:$A$776,$A17,СВЦЭМ!$B$33:$B$776,Q$11)+'СЕТ СН'!$F$11+СВЦЭМ!$D$10+'СЕТ СН'!$F$5-'СЕТ СН'!$F$21</f>
        <v>3121.6771815299999</v>
      </c>
      <c r="R17" s="36">
        <f>SUMIFS(СВЦЭМ!$D$33:$D$776,СВЦЭМ!$A$33:$A$776,$A17,СВЦЭМ!$B$33:$B$776,R$11)+'СЕТ СН'!$F$11+СВЦЭМ!$D$10+'СЕТ СН'!$F$5-'СЕТ СН'!$F$21</f>
        <v>3086.6060210400001</v>
      </c>
      <c r="S17" s="36">
        <f>SUMIFS(СВЦЭМ!$D$33:$D$776,СВЦЭМ!$A$33:$A$776,$A17,СВЦЭМ!$B$33:$B$776,S$11)+'СЕТ СН'!$F$11+СВЦЭМ!$D$10+'СЕТ СН'!$F$5-'СЕТ СН'!$F$21</f>
        <v>3056.9605616100002</v>
      </c>
      <c r="T17" s="36">
        <f>SUMIFS(СВЦЭМ!$D$33:$D$776,СВЦЭМ!$A$33:$A$776,$A17,СВЦЭМ!$B$33:$B$776,T$11)+'СЕТ СН'!$F$11+СВЦЭМ!$D$10+'СЕТ СН'!$F$5-'СЕТ СН'!$F$21</f>
        <v>3057.1645874200003</v>
      </c>
      <c r="U17" s="36">
        <f>SUMIFS(СВЦЭМ!$D$33:$D$776,СВЦЭМ!$A$33:$A$776,$A17,СВЦЭМ!$B$33:$B$776,U$11)+'СЕТ СН'!$F$11+СВЦЭМ!$D$10+'СЕТ СН'!$F$5-'СЕТ СН'!$F$21</f>
        <v>3059.4681185700001</v>
      </c>
      <c r="V17" s="36">
        <f>SUMIFS(СВЦЭМ!$D$33:$D$776,СВЦЭМ!$A$33:$A$776,$A17,СВЦЭМ!$B$33:$B$776,V$11)+'СЕТ СН'!$F$11+СВЦЭМ!$D$10+'СЕТ СН'!$F$5-'СЕТ СН'!$F$21</f>
        <v>3076.5679792199999</v>
      </c>
      <c r="W17" s="36">
        <f>SUMIFS(СВЦЭМ!$D$33:$D$776,СВЦЭМ!$A$33:$A$776,$A17,СВЦЭМ!$B$33:$B$776,W$11)+'СЕТ СН'!$F$11+СВЦЭМ!$D$10+'СЕТ СН'!$F$5-'СЕТ СН'!$F$21</f>
        <v>3067.7223627600001</v>
      </c>
      <c r="X17" s="36">
        <f>SUMIFS(СВЦЭМ!$D$33:$D$776,СВЦЭМ!$A$33:$A$776,$A17,СВЦЭМ!$B$33:$B$776,X$11)+'СЕТ СН'!$F$11+СВЦЭМ!$D$10+'СЕТ СН'!$F$5-'СЕТ СН'!$F$21</f>
        <v>3060.6162894500003</v>
      </c>
      <c r="Y17" s="36">
        <f>SUMIFS(СВЦЭМ!$D$33:$D$776,СВЦЭМ!$A$33:$A$776,$A17,СВЦЭМ!$B$33:$B$776,Y$11)+'СЕТ СН'!$F$11+СВЦЭМ!$D$10+'СЕТ СН'!$F$5-'СЕТ СН'!$F$21</f>
        <v>3126.5158598799999</v>
      </c>
    </row>
    <row r="18" spans="1:25" ht="15.75" x14ac:dyDescent="0.2">
      <c r="A18" s="35">
        <f t="shared" si="0"/>
        <v>43715</v>
      </c>
      <c r="B18" s="36">
        <f>SUMIFS(СВЦЭМ!$D$33:$D$776,СВЦЭМ!$A$33:$A$776,$A18,СВЦЭМ!$B$33:$B$776,B$11)+'СЕТ СН'!$F$11+СВЦЭМ!$D$10+'СЕТ СН'!$F$5-'СЕТ СН'!$F$21</f>
        <v>3157.8084034900003</v>
      </c>
      <c r="C18" s="36">
        <f>SUMIFS(СВЦЭМ!$D$33:$D$776,СВЦЭМ!$A$33:$A$776,$A18,СВЦЭМ!$B$33:$B$776,C$11)+'СЕТ СН'!$F$11+СВЦЭМ!$D$10+'СЕТ СН'!$F$5-'СЕТ СН'!$F$21</f>
        <v>3197.74350499</v>
      </c>
      <c r="D18" s="36">
        <f>SUMIFS(СВЦЭМ!$D$33:$D$776,СВЦЭМ!$A$33:$A$776,$A18,СВЦЭМ!$B$33:$B$776,D$11)+'СЕТ СН'!$F$11+СВЦЭМ!$D$10+'СЕТ СН'!$F$5-'СЕТ СН'!$F$21</f>
        <v>3219.6712832500002</v>
      </c>
      <c r="E18" s="36">
        <f>SUMIFS(СВЦЭМ!$D$33:$D$776,СВЦЭМ!$A$33:$A$776,$A18,СВЦЭМ!$B$33:$B$776,E$11)+'СЕТ СН'!$F$11+СВЦЭМ!$D$10+'СЕТ СН'!$F$5-'СЕТ СН'!$F$21</f>
        <v>3230.4010228300003</v>
      </c>
      <c r="F18" s="36">
        <f>SUMIFS(СВЦЭМ!$D$33:$D$776,СВЦЭМ!$A$33:$A$776,$A18,СВЦЭМ!$B$33:$B$776,F$11)+'СЕТ СН'!$F$11+СВЦЭМ!$D$10+'СЕТ СН'!$F$5-'СЕТ СН'!$F$21</f>
        <v>3235.0473545700002</v>
      </c>
      <c r="G18" s="36">
        <f>SUMIFS(СВЦЭМ!$D$33:$D$776,СВЦЭМ!$A$33:$A$776,$A18,СВЦЭМ!$B$33:$B$776,G$11)+'СЕТ СН'!$F$11+СВЦЭМ!$D$10+'СЕТ СН'!$F$5-'СЕТ СН'!$F$21</f>
        <v>3238.1531439600003</v>
      </c>
      <c r="H18" s="36">
        <f>SUMIFS(СВЦЭМ!$D$33:$D$776,СВЦЭМ!$A$33:$A$776,$A18,СВЦЭМ!$B$33:$B$776,H$11)+'СЕТ СН'!$F$11+СВЦЭМ!$D$10+'СЕТ СН'!$F$5-'СЕТ СН'!$F$21</f>
        <v>3200.2237289899999</v>
      </c>
      <c r="I18" s="36">
        <f>SUMIFS(СВЦЭМ!$D$33:$D$776,СВЦЭМ!$A$33:$A$776,$A18,СВЦЭМ!$B$33:$B$776,I$11)+'СЕТ СН'!$F$11+СВЦЭМ!$D$10+'СЕТ СН'!$F$5-'СЕТ СН'!$F$21</f>
        <v>3150.95711007</v>
      </c>
      <c r="J18" s="36">
        <f>SUMIFS(СВЦЭМ!$D$33:$D$776,СВЦЭМ!$A$33:$A$776,$A18,СВЦЭМ!$B$33:$B$776,J$11)+'СЕТ СН'!$F$11+СВЦЭМ!$D$10+'СЕТ СН'!$F$5-'СЕТ СН'!$F$21</f>
        <v>3113.39920459</v>
      </c>
      <c r="K18" s="36">
        <f>SUMIFS(СВЦЭМ!$D$33:$D$776,СВЦЭМ!$A$33:$A$776,$A18,СВЦЭМ!$B$33:$B$776,K$11)+'СЕТ СН'!$F$11+СВЦЭМ!$D$10+'СЕТ СН'!$F$5-'СЕТ СН'!$F$21</f>
        <v>3113.4143026500001</v>
      </c>
      <c r="L18" s="36">
        <f>SUMIFS(СВЦЭМ!$D$33:$D$776,СВЦЭМ!$A$33:$A$776,$A18,СВЦЭМ!$B$33:$B$776,L$11)+'СЕТ СН'!$F$11+СВЦЭМ!$D$10+'СЕТ СН'!$F$5-'СЕТ СН'!$F$21</f>
        <v>3139.75314953</v>
      </c>
      <c r="M18" s="36">
        <f>SUMIFS(СВЦЭМ!$D$33:$D$776,СВЦЭМ!$A$33:$A$776,$A18,СВЦЭМ!$B$33:$B$776,M$11)+'СЕТ СН'!$F$11+СВЦЭМ!$D$10+'СЕТ СН'!$F$5-'СЕТ СН'!$F$21</f>
        <v>3100.7252810700002</v>
      </c>
      <c r="N18" s="36">
        <f>SUMIFS(СВЦЭМ!$D$33:$D$776,СВЦЭМ!$A$33:$A$776,$A18,СВЦЭМ!$B$33:$B$776,N$11)+'СЕТ СН'!$F$11+СВЦЭМ!$D$10+'СЕТ СН'!$F$5-'СЕТ СН'!$F$21</f>
        <v>3145.8335305300002</v>
      </c>
      <c r="O18" s="36">
        <f>SUMIFS(СВЦЭМ!$D$33:$D$776,СВЦЭМ!$A$33:$A$776,$A18,СВЦЭМ!$B$33:$B$776,O$11)+'СЕТ СН'!$F$11+СВЦЭМ!$D$10+'СЕТ СН'!$F$5-'СЕТ СН'!$F$21</f>
        <v>3117.8856384999999</v>
      </c>
      <c r="P18" s="36">
        <f>SUMIFS(СВЦЭМ!$D$33:$D$776,СВЦЭМ!$A$33:$A$776,$A18,СВЦЭМ!$B$33:$B$776,P$11)+'СЕТ СН'!$F$11+СВЦЭМ!$D$10+'СЕТ СН'!$F$5-'СЕТ СН'!$F$21</f>
        <v>3118.0842408899998</v>
      </c>
      <c r="Q18" s="36">
        <f>SUMIFS(СВЦЭМ!$D$33:$D$776,СВЦЭМ!$A$33:$A$776,$A18,СВЦЭМ!$B$33:$B$776,Q$11)+'СЕТ СН'!$F$11+СВЦЭМ!$D$10+'СЕТ СН'!$F$5-'СЕТ СН'!$F$21</f>
        <v>3115.96528102</v>
      </c>
      <c r="R18" s="36">
        <f>SUMIFS(СВЦЭМ!$D$33:$D$776,СВЦЭМ!$A$33:$A$776,$A18,СВЦЭМ!$B$33:$B$776,R$11)+'СЕТ СН'!$F$11+СВЦЭМ!$D$10+'СЕТ СН'!$F$5-'СЕТ СН'!$F$21</f>
        <v>3078.2153613800001</v>
      </c>
      <c r="S18" s="36">
        <f>SUMIFS(СВЦЭМ!$D$33:$D$776,СВЦЭМ!$A$33:$A$776,$A18,СВЦЭМ!$B$33:$B$776,S$11)+'СЕТ СН'!$F$11+СВЦЭМ!$D$10+'СЕТ СН'!$F$5-'СЕТ СН'!$F$21</f>
        <v>3053.3984001600002</v>
      </c>
      <c r="T18" s="36">
        <f>SUMIFS(СВЦЭМ!$D$33:$D$776,СВЦЭМ!$A$33:$A$776,$A18,СВЦЭМ!$B$33:$B$776,T$11)+'СЕТ СН'!$F$11+СВЦЭМ!$D$10+'СЕТ СН'!$F$5-'СЕТ СН'!$F$21</f>
        <v>3054.5725651100001</v>
      </c>
      <c r="U18" s="36">
        <f>SUMIFS(СВЦЭМ!$D$33:$D$776,СВЦЭМ!$A$33:$A$776,$A18,СВЦЭМ!$B$33:$B$776,U$11)+'СЕТ СН'!$F$11+СВЦЭМ!$D$10+'СЕТ СН'!$F$5-'СЕТ СН'!$F$21</f>
        <v>3057.3752687599999</v>
      </c>
      <c r="V18" s="36">
        <f>SUMIFS(СВЦЭМ!$D$33:$D$776,СВЦЭМ!$A$33:$A$776,$A18,СВЦЭМ!$B$33:$B$776,V$11)+'СЕТ СН'!$F$11+СВЦЭМ!$D$10+'СЕТ СН'!$F$5-'СЕТ СН'!$F$21</f>
        <v>3071.5790845000001</v>
      </c>
      <c r="W18" s="36">
        <f>SUMIFS(СВЦЭМ!$D$33:$D$776,СВЦЭМ!$A$33:$A$776,$A18,СВЦЭМ!$B$33:$B$776,W$11)+'СЕТ СН'!$F$11+СВЦЭМ!$D$10+'СЕТ СН'!$F$5-'СЕТ СН'!$F$21</f>
        <v>3067.4037798600002</v>
      </c>
      <c r="X18" s="36">
        <f>SUMIFS(СВЦЭМ!$D$33:$D$776,СВЦЭМ!$A$33:$A$776,$A18,СВЦЭМ!$B$33:$B$776,X$11)+'СЕТ СН'!$F$11+СВЦЭМ!$D$10+'СЕТ СН'!$F$5-'СЕТ СН'!$F$21</f>
        <v>3048.4004214400002</v>
      </c>
      <c r="Y18" s="36">
        <f>SUMIFS(СВЦЭМ!$D$33:$D$776,СВЦЭМ!$A$33:$A$776,$A18,СВЦЭМ!$B$33:$B$776,Y$11)+'СЕТ СН'!$F$11+СВЦЭМ!$D$10+'СЕТ СН'!$F$5-'СЕТ СН'!$F$21</f>
        <v>3114.4454162100001</v>
      </c>
    </row>
    <row r="19" spans="1:25" ht="15.75" x14ac:dyDescent="0.2">
      <c r="A19" s="35">
        <f t="shared" si="0"/>
        <v>43716</v>
      </c>
      <c r="B19" s="36">
        <f>SUMIFS(СВЦЭМ!$D$33:$D$776,СВЦЭМ!$A$33:$A$776,$A19,СВЦЭМ!$B$33:$B$776,B$11)+'СЕТ СН'!$F$11+СВЦЭМ!$D$10+'СЕТ СН'!$F$5-'СЕТ СН'!$F$21</f>
        <v>3159.5683369600001</v>
      </c>
      <c r="C19" s="36">
        <f>SUMIFS(СВЦЭМ!$D$33:$D$776,СВЦЭМ!$A$33:$A$776,$A19,СВЦЭМ!$B$33:$B$776,C$11)+'СЕТ СН'!$F$11+СВЦЭМ!$D$10+'СЕТ СН'!$F$5-'СЕТ СН'!$F$21</f>
        <v>3190.9865952300001</v>
      </c>
      <c r="D19" s="36">
        <f>SUMIFS(СВЦЭМ!$D$33:$D$776,СВЦЭМ!$A$33:$A$776,$A19,СВЦЭМ!$B$33:$B$776,D$11)+'СЕТ СН'!$F$11+СВЦЭМ!$D$10+'СЕТ СН'!$F$5-'СЕТ СН'!$F$21</f>
        <v>3206.7830715099999</v>
      </c>
      <c r="E19" s="36">
        <f>SUMIFS(СВЦЭМ!$D$33:$D$776,СВЦЭМ!$A$33:$A$776,$A19,СВЦЭМ!$B$33:$B$776,E$11)+'СЕТ СН'!$F$11+СВЦЭМ!$D$10+'СЕТ СН'!$F$5-'СЕТ СН'!$F$21</f>
        <v>3218.2464371400001</v>
      </c>
      <c r="F19" s="36">
        <f>SUMIFS(СВЦЭМ!$D$33:$D$776,СВЦЭМ!$A$33:$A$776,$A19,СВЦЭМ!$B$33:$B$776,F$11)+'СЕТ СН'!$F$11+СВЦЭМ!$D$10+'СЕТ СН'!$F$5-'СЕТ СН'!$F$21</f>
        <v>3220.5731753700002</v>
      </c>
      <c r="G19" s="36">
        <f>SUMIFS(СВЦЭМ!$D$33:$D$776,СВЦЭМ!$A$33:$A$776,$A19,СВЦЭМ!$B$33:$B$776,G$11)+'СЕТ СН'!$F$11+СВЦЭМ!$D$10+'СЕТ СН'!$F$5-'СЕТ СН'!$F$21</f>
        <v>3217.5518809300002</v>
      </c>
      <c r="H19" s="36">
        <f>SUMIFS(СВЦЭМ!$D$33:$D$776,СВЦЭМ!$A$33:$A$776,$A19,СВЦЭМ!$B$33:$B$776,H$11)+'СЕТ СН'!$F$11+СВЦЭМ!$D$10+'СЕТ СН'!$F$5-'СЕТ СН'!$F$21</f>
        <v>3195.8832231400002</v>
      </c>
      <c r="I19" s="36">
        <f>SUMIFS(СВЦЭМ!$D$33:$D$776,СВЦЭМ!$A$33:$A$776,$A19,СВЦЭМ!$B$33:$B$776,I$11)+'СЕТ СН'!$F$11+СВЦЭМ!$D$10+'СЕТ СН'!$F$5-'СЕТ СН'!$F$21</f>
        <v>3175.6610302700001</v>
      </c>
      <c r="J19" s="36">
        <f>SUMIFS(СВЦЭМ!$D$33:$D$776,СВЦЭМ!$A$33:$A$776,$A19,СВЦЭМ!$B$33:$B$776,J$11)+'СЕТ СН'!$F$11+СВЦЭМ!$D$10+'СЕТ СН'!$F$5-'СЕТ СН'!$F$21</f>
        <v>3156.7282326</v>
      </c>
      <c r="K19" s="36">
        <f>SUMIFS(СВЦЭМ!$D$33:$D$776,СВЦЭМ!$A$33:$A$776,$A19,СВЦЭМ!$B$33:$B$776,K$11)+'СЕТ СН'!$F$11+СВЦЭМ!$D$10+'СЕТ СН'!$F$5-'СЕТ СН'!$F$21</f>
        <v>3131.1221044200001</v>
      </c>
      <c r="L19" s="36">
        <f>SUMIFS(СВЦЭМ!$D$33:$D$776,СВЦЭМ!$A$33:$A$776,$A19,СВЦЭМ!$B$33:$B$776,L$11)+'СЕТ СН'!$F$11+СВЦЭМ!$D$10+'СЕТ СН'!$F$5-'СЕТ СН'!$F$21</f>
        <v>3132.1875461</v>
      </c>
      <c r="M19" s="36">
        <f>SUMIFS(СВЦЭМ!$D$33:$D$776,СВЦЭМ!$A$33:$A$776,$A19,СВЦЭМ!$B$33:$B$776,M$11)+'СЕТ СН'!$F$11+СВЦЭМ!$D$10+'СЕТ СН'!$F$5-'СЕТ СН'!$F$21</f>
        <v>3108.0227817599998</v>
      </c>
      <c r="N19" s="36">
        <f>SUMIFS(СВЦЭМ!$D$33:$D$776,СВЦЭМ!$A$33:$A$776,$A19,СВЦЭМ!$B$33:$B$776,N$11)+'СЕТ СН'!$F$11+СВЦЭМ!$D$10+'СЕТ СН'!$F$5-'СЕТ СН'!$F$21</f>
        <v>3115.67579067</v>
      </c>
      <c r="O19" s="36">
        <f>SUMIFS(СВЦЭМ!$D$33:$D$776,СВЦЭМ!$A$33:$A$776,$A19,СВЦЭМ!$B$33:$B$776,O$11)+'СЕТ СН'!$F$11+СВЦЭМ!$D$10+'СЕТ СН'!$F$5-'СЕТ СН'!$F$21</f>
        <v>3119.8346566300002</v>
      </c>
      <c r="P19" s="36">
        <f>SUMIFS(СВЦЭМ!$D$33:$D$776,СВЦЭМ!$A$33:$A$776,$A19,СВЦЭМ!$B$33:$B$776,P$11)+'СЕТ СН'!$F$11+СВЦЭМ!$D$10+'СЕТ СН'!$F$5-'СЕТ СН'!$F$21</f>
        <v>3117.20644339</v>
      </c>
      <c r="Q19" s="36">
        <f>SUMIFS(СВЦЭМ!$D$33:$D$776,СВЦЭМ!$A$33:$A$776,$A19,СВЦЭМ!$B$33:$B$776,Q$11)+'СЕТ СН'!$F$11+СВЦЭМ!$D$10+'СЕТ СН'!$F$5-'СЕТ СН'!$F$21</f>
        <v>3125.2776638700002</v>
      </c>
      <c r="R19" s="36">
        <f>SUMIFS(СВЦЭМ!$D$33:$D$776,СВЦЭМ!$A$33:$A$776,$A19,СВЦЭМ!$B$33:$B$776,R$11)+'СЕТ СН'!$F$11+СВЦЭМ!$D$10+'СЕТ СН'!$F$5-'СЕТ СН'!$F$21</f>
        <v>3084.8714637000003</v>
      </c>
      <c r="S19" s="36">
        <f>SUMIFS(СВЦЭМ!$D$33:$D$776,СВЦЭМ!$A$33:$A$776,$A19,СВЦЭМ!$B$33:$B$776,S$11)+'СЕТ СН'!$F$11+СВЦЭМ!$D$10+'СЕТ СН'!$F$5-'СЕТ СН'!$F$21</f>
        <v>3050.86997965</v>
      </c>
      <c r="T19" s="36">
        <f>SUMIFS(СВЦЭМ!$D$33:$D$776,СВЦЭМ!$A$33:$A$776,$A19,СВЦЭМ!$B$33:$B$776,T$11)+'СЕТ СН'!$F$11+СВЦЭМ!$D$10+'СЕТ СН'!$F$5-'СЕТ СН'!$F$21</f>
        <v>3057.20016678</v>
      </c>
      <c r="U19" s="36">
        <f>SUMIFS(СВЦЭМ!$D$33:$D$776,СВЦЭМ!$A$33:$A$776,$A19,СВЦЭМ!$B$33:$B$776,U$11)+'СЕТ СН'!$F$11+СВЦЭМ!$D$10+'СЕТ СН'!$F$5-'СЕТ СН'!$F$21</f>
        <v>3068.0901478800001</v>
      </c>
      <c r="V19" s="36">
        <f>SUMIFS(СВЦЭМ!$D$33:$D$776,СВЦЭМ!$A$33:$A$776,$A19,СВЦЭМ!$B$33:$B$776,V$11)+'СЕТ СН'!$F$11+СВЦЭМ!$D$10+'СЕТ СН'!$F$5-'СЕТ СН'!$F$21</f>
        <v>3089.8431039799998</v>
      </c>
      <c r="W19" s="36">
        <f>SUMIFS(СВЦЭМ!$D$33:$D$776,СВЦЭМ!$A$33:$A$776,$A19,СВЦЭМ!$B$33:$B$776,W$11)+'СЕТ СН'!$F$11+СВЦЭМ!$D$10+'СЕТ СН'!$F$5-'СЕТ СН'!$F$21</f>
        <v>3083.3441350900002</v>
      </c>
      <c r="X19" s="36">
        <f>SUMIFS(СВЦЭМ!$D$33:$D$776,СВЦЭМ!$A$33:$A$776,$A19,СВЦЭМ!$B$33:$B$776,X$11)+'СЕТ СН'!$F$11+СВЦЭМ!$D$10+'СЕТ СН'!$F$5-'СЕТ СН'!$F$21</f>
        <v>3042.4017873600001</v>
      </c>
      <c r="Y19" s="36">
        <f>SUMIFS(СВЦЭМ!$D$33:$D$776,СВЦЭМ!$A$33:$A$776,$A19,СВЦЭМ!$B$33:$B$776,Y$11)+'СЕТ СН'!$F$11+СВЦЭМ!$D$10+'СЕТ СН'!$F$5-'СЕТ СН'!$F$21</f>
        <v>3064.8671807300002</v>
      </c>
    </row>
    <row r="20" spans="1:25" ht="15.75" x14ac:dyDescent="0.2">
      <c r="A20" s="35">
        <f t="shared" si="0"/>
        <v>43717</v>
      </c>
      <c r="B20" s="36">
        <f>SUMIFS(СВЦЭМ!$D$33:$D$776,СВЦЭМ!$A$33:$A$776,$A20,СВЦЭМ!$B$33:$B$776,B$11)+'СЕТ СН'!$F$11+СВЦЭМ!$D$10+'СЕТ СН'!$F$5-'СЕТ СН'!$F$21</f>
        <v>3127.1401996300001</v>
      </c>
      <c r="C20" s="36">
        <f>SUMIFS(СВЦЭМ!$D$33:$D$776,СВЦЭМ!$A$33:$A$776,$A20,СВЦЭМ!$B$33:$B$776,C$11)+'СЕТ СН'!$F$11+СВЦЭМ!$D$10+'СЕТ СН'!$F$5-'СЕТ СН'!$F$21</f>
        <v>3211.96967116</v>
      </c>
      <c r="D20" s="36">
        <f>SUMIFS(СВЦЭМ!$D$33:$D$776,СВЦЭМ!$A$33:$A$776,$A20,СВЦЭМ!$B$33:$B$776,D$11)+'СЕТ СН'!$F$11+СВЦЭМ!$D$10+'СЕТ СН'!$F$5-'СЕТ СН'!$F$21</f>
        <v>3229.87521311</v>
      </c>
      <c r="E20" s="36">
        <f>SUMIFS(СВЦЭМ!$D$33:$D$776,СВЦЭМ!$A$33:$A$776,$A20,СВЦЭМ!$B$33:$B$776,E$11)+'СЕТ СН'!$F$11+СВЦЭМ!$D$10+'СЕТ СН'!$F$5-'СЕТ СН'!$F$21</f>
        <v>3250.51740298</v>
      </c>
      <c r="F20" s="36">
        <f>SUMIFS(СВЦЭМ!$D$33:$D$776,СВЦЭМ!$A$33:$A$776,$A20,СВЦЭМ!$B$33:$B$776,F$11)+'СЕТ СН'!$F$11+СВЦЭМ!$D$10+'СЕТ СН'!$F$5-'СЕТ СН'!$F$21</f>
        <v>3252.8457563299999</v>
      </c>
      <c r="G20" s="36">
        <f>SUMIFS(СВЦЭМ!$D$33:$D$776,СВЦЭМ!$A$33:$A$776,$A20,СВЦЭМ!$B$33:$B$776,G$11)+'СЕТ СН'!$F$11+СВЦЭМ!$D$10+'СЕТ СН'!$F$5-'СЕТ СН'!$F$21</f>
        <v>3245.8453684900001</v>
      </c>
      <c r="H20" s="36">
        <f>SUMIFS(СВЦЭМ!$D$33:$D$776,СВЦЭМ!$A$33:$A$776,$A20,СВЦЭМ!$B$33:$B$776,H$11)+'СЕТ СН'!$F$11+СВЦЭМ!$D$10+'СЕТ СН'!$F$5-'СЕТ СН'!$F$21</f>
        <v>3185.3101075700001</v>
      </c>
      <c r="I20" s="36">
        <f>SUMIFS(СВЦЭМ!$D$33:$D$776,СВЦЭМ!$A$33:$A$776,$A20,СВЦЭМ!$B$33:$B$776,I$11)+'СЕТ СН'!$F$11+СВЦЭМ!$D$10+'СЕТ СН'!$F$5-'СЕТ СН'!$F$21</f>
        <v>3133.7458206599999</v>
      </c>
      <c r="J20" s="36">
        <f>SUMIFS(СВЦЭМ!$D$33:$D$776,СВЦЭМ!$A$33:$A$776,$A20,СВЦЭМ!$B$33:$B$776,J$11)+'СЕТ СН'!$F$11+СВЦЭМ!$D$10+'СЕТ СН'!$F$5-'СЕТ СН'!$F$21</f>
        <v>3085.5077100500002</v>
      </c>
      <c r="K20" s="36">
        <f>SUMIFS(СВЦЭМ!$D$33:$D$776,СВЦЭМ!$A$33:$A$776,$A20,СВЦЭМ!$B$33:$B$776,K$11)+'СЕТ СН'!$F$11+СВЦЭМ!$D$10+'СЕТ СН'!$F$5-'СЕТ СН'!$F$21</f>
        <v>3064.2943689600002</v>
      </c>
      <c r="L20" s="36">
        <f>SUMIFS(СВЦЭМ!$D$33:$D$776,СВЦЭМ!$A$33:$A$776,$A20,СВЦЭМ!$B$33:$B$776,L$11)+'СЕТ СН'!$F$11+СВЦЭМ!$D$10+'СЕТ СН'!$F$5-'СЕТ СН'!$F$21</f>
        <v>3061.76652448</v>
      </c>
      <c r="M20" s="36">
        <f>SUMIFS(СВЦЭМ!$D$33:$D$776,СВЦЭМ!$A$33:$A$776,$A20,СВЦЭМ!$B$33:$B$776,M$11)+'СЕТ СН'!$F$11+СВЦЭМ!$D$10+'СЕТ СН'!$F$5-'СЕТ СН'!$F$21</f>
        <v>3056.8883533899998</v>
      </c>
      <c r="N20" s="36">
        <f>SUMIFS(СВЦЭМ!$D$33:$D$776,СВЦЭМ!$A$33:$A$776,$A20,СВЦЭМ!$B$33:$B$776,N$11)+'СЕТ СН'!$F$11+СВЦЭМ!$D$10+'СЕТ СН'!$F$5-'СЕТ СН'!$F$21</f>
        <v>3061.3797706</v>
      </c>
      <c r="O20" s="36">
        <f>SUMIFS(СВЦЭМ!$D$33:$D$776,СВЦЭМ!$A$33:$A$776,$A20,СВЦЭМ!$B$33:$B$776,O$11)+'СЕТ СН'!$F$11+СВЦЭМ!$D$10+'СЕТ СН'!$F$5-'СЕТ СН'!$F$21</f>
        <v>3065.13094456</v>
      </c>
      <c r="P20" s="36">
        <f>SUMIFS(СВЦЭМ!$D$33:$D$776,СВЦЭМ!$A$33:$A$776,$A20,СВЦЭМ!$B$33:$B$776,P$11)+'СЕТ СН'!$F$11+СВЦЭМ!$D$10+'СЕТ СН'!$F$5-'СЕТ СН'!$F$21</f>
        <v>3069.4951126699998</v>
      </c>
      <c r="Q20" s="36">
        <f>SUMIFS(СВЦЭМ!$D$33:$D$776,СВЦЭМ!$A$33:$A$776,$A20,СВЦЭМ!$B$33:$B$776,Q$11)+'СЕТ СН'!$F$11+СВЦЭМ!$D$10+'СЕТ СН'!$F$5-'СЕТ СН'!$F$21</f>
        <v>3075.6613251100002</v>
      </c>
      <c r="R20" s="36">
        <f>SUMIFS(СВЦЭМ!$D$33:$D$776,СВЦЭМ!$A$33:$A$776,$A20,СВЦЭМ!$B$33:$B$776,R$11)+'СЕТ СН'!$F$11+СВЦЭМ!$D$10+'СЕТ СН'!$F$5-'СЕТ СН'!$F$21</f>
        <v>3071.1971319499999</v>
      </c>
      <c r="S20" s="36">
        <f>SUMIFS(СВЦЭМ!$D$33:$D$776,СВЦЭМ!$A$33:$A$776,$A20,СВЦЭМ!$B$33:$B$776,S$11)+'СЕТ СН'!$F$11+СВЦЭМ!$D$10+'СЕТ СН'!$F$5-'СЕТ СН'!$F$21</f>
        <v>3071.0193488800001</v>
      </c>
      <c r="T20" s="36">
        <f>SUMIFS(СВЦЭМ!$D$33:$D$776,СВЦЭМ!$A$33:$A$776,$A20,СВЦЭМ!$B$33:$B$776,T$11)+'СЕТ СН'!$F$11+СВЦЭМ!$D$10+'СЕТ СН'!$F$5-'СЕТ СН'!$F$21</f>
        <v>3059.9373704600002</v>
      </c>
      <c r="U20" s="36">
        <f>SUMIFS(СВЦЭМ!$D$33:$D$776,СВЦЭМ!$A$33:$A$776,$A20,СВЦЭМ!$B$33:$B$776,U$11)+'СЕТ СН'!$F$11+СВЦЭМ!$D$10+'СЕТ СН'!$F$5-'СЕТ СН'!$F$21</f>
        <v>3064.8795181700002</v>
      </c>
      <c r="V20" s="36">
        <f>SUMIFS(СВЦЭМ!$D$33:$D$776,СВЦЭМ!$A$33:$A$776,$A20,СВЦЭМ!$B$33:$B$776,V$11)+'СЕТ СН'!$F$11+СВЦЭМ!$D$10+'СЕТ СН'!$F$5-'СЕТ СН'!$F$21</f>
        <v>3083.1049108500001</v>
      </c>
      <c r="W20" s="36">
        <f>SUMIFS(СВЦЭМ!$D$33:$D$776,СВЦЭМ!$A$33:$A$776,$A20,СВЦЭМ!$B$33:$B$776,W$11)+'СЕТ СН'!$F$11+СВЦЭМ!$D$10+'СЕТ СН'!$F$5-'СЕТ СН'!$F$21</f>
        <v>3075.2207491899999</v>
      </c>
      <c r="X20" s="36">
        <f>SUMIFS(СВЦЭМ!$D$33:$D$776,СВЦЭМ!$A$33:$A$776,$A20,СВЦЭМ!$B$33:$B$776,X$11)+'СЕТ СН'!$F$11+СВЦЭМ!$D$10+'СЕТ СН'!$F$5-'СЕТ СН'!$F$21</f>
        <v>3064.6691962</v>
      </c>
      <c r="Y20" s="36">
        <f>SUMIFS(СВЦЭМ!$D$33:$D$776,СВЦЭМ!$A$33:$A$776,$A20,СВЦЭМ!$B$33:$B$776,Y$11)+'СЕТ СН'!$F$11+СВЦЭМ!$D$10+'СЕТ СН'!$F$5-'СЕТ СН'!$F$21</f>
        <v>3100.6292949899998</v>
      </c>
    </row>
    <row r="21" spans="1:25" ht="15.75" x14ac:dyDescent="0.2">
      <c r="A21" s="35">
        <f t="shared" si="0"/>
        <v>43718</v>
      </c>
      <c r="B21" s="36">
        <f>SUMIFS(СВЦЭМ!$D$33:$D$776,СВЦЭМ!$A$33:$A$776,$A21,СВЦЭМ!$B$33:$B$776,B$11)+'СЕТ СН'!$F$11+СВЦЭМ!$D$10+'СЕТ СН'!$F$5-'СЕТ СН'!$F$21</f>
        <v>3144.9423504800002</v>
      </c>
      <c r="C21" s="36">
        <f>SUMIFS(СВЦЭМ!$D$33:$D$776,СВЦЭМ!$A$33:$A$776,$A21,СВЦЭМ!$B$33:$B$776,C$11)+'СЕТ СН'!$F$11+СВЦЭМ!$D$10+'СЕТ СН'!$F$5-'СЕТ СН'!$F$21</f>
        <v>3166.85184127</v>
      </c>
      <c r="D21" s="36">
        <f>SUMIFS(СВЦЭМ!$D$33:$D$776,СВЦЭМ!$A$33:$A$776,$A21,СВЦЭМ!$B$33:$B$776,D$11)+'СЕТ СН'!$F$11+СВЦЭМ!$D$10+'СЕТ СН'!$F$5-'СЕТ СН'!$F$21</f>
        <v>3182.1379630700003</v>
      </c>
      <c r="E21" s="36">
        <f>SUMIFS(СВЦЭМ!$D$33:$D$776,СВЦЭМ!$A$33:$A$776,$A21,СВЦЭМ!$B$33:$B$776,E$11)+'СЕТ СН'!$F$11+СВЦЭМ!$D$10+'СЕТ СН'!$F$5-'СЕТ СН'!$F$21</f>
        <v>3185.2130663400003</v>
      </c>
      <c r="F21" s="36">
        <f>SUMIFS(СВЦЭМ!$D$33:$D$776,СВЦЭМ!$A$33:$A$776,$A21,СВЦЭМ!$B$33:$B$776,F$11)+'СЕТ СН'!$F$11+СВЦЭМ!$D$10+'СЕТ СН'!$F$5-'СЕТ СН'!$F$21</f>
        <v>3175.22530164</v>
      </c>
      <c r="G21" s="36">
        <f>SUMIFS(СВЦЭМ!$D$33:$D$776,СВЦЭМ!$A$33:$A$776,$A21,СВЦЭМ!$B$33:$B$776,G$11)+'СЕТ СН'!$F$11+СВЦЭМ!$D$10+'СЕТ СН'!$F$5-'СЕТ СН'!$F$21</f>
        <v>3171.9326073699999</v>
      </c>
      <c r="H21" s="36">
        <f>SUMIFS(СВЦЭМ!$D$33:$D$776,СВЦЭМ!$A$33:$A$776,$A21,СВЦЭМ!$B$33:$B$776,H$11)+'СЕТ СН'!$F$11+СВЦЭМ!$D$10+'СЕТ СН'!$F$5-'СЕТ СН'!$F$21</f>
        <v>3149.3693007000002</v>
      </c>
      <c r="I21" s="36">
        <f>SUMIFS(СВЦЭМ!$D$33:$D$776,СВЦЭМ!$A$33:$A$776,$A21,СВЦЭМ!$B$33:$B$776,I$11)+'СЕТ СН'!$F$11+СВЦЭМ!$D$10+'СЕТ СН'!$F$5-'СЕТ СН'!$F$21</f>
        <v>3139.4892611599998</v>
      </c>
      <c r="J21" s="36">
        <f>SUMIFS(СВЦЭМ!$D$33:$D$776,СВЦЭМ!$A$33:$A$776,$A21,СВЦЭМ!$B$33:$B$776,J$11)+'СЕТ СН'!$F$11+СВЦЭМ!$D$10+'СЕТ СН'!$F$5-'СЕТ СН'!$F$21</f>
        <v>3161.73771098</v>
      </c>
      <c r="K21" s="36">
        <f>SUMIFS(СВЦЭМ!$D$33:$D$776,СВЦЭМ!$A$33:$A$776,$A21,СВЦЭМ!$B$33:$B$776,K$11)+'СЕТ СН'!$F$11+СВЦЭМ!$D$10+'СЕТ СН'!$F$5-'СЕТ СН'!$F$21</f>
        <v>3162.9511811400002</v>
      </c>
      <c r="L21" s="36">
        <f>SUMIFS(СВЦЭМ!$D$33:$D$776,СВЦЭМ!$A$33:$A$776,$A21,СВЦЭМ!$B$33:$B$776,L$11)+'СЕТ СН'!$F$11+СВЦЭМ!$D$10+'СЕТ СН'!$F$5-'СЕТ СН'!$F$21</f>
        <v>3174.20051745</v>
      </c>
      <c r="M21" s="36">
        <f>SUMIFS(СВЦЭМ!$D$33:$D$776,СВЦЭМ!$A$33:$A$776,$A21,СВЦЭМ!$B$33:$B$776,M$11)+'СЕТ СН'!$F$11+СВЦЭМ!$D$10+'СЕТ СН'!$F$5-'СЕТ СН'!$F$21</f>
        <v>3167.1459713200002</v>
      </c>
      <c r="N21" s="36">
        <f>SUMIFS(СВЦЭМ!$D$33:$D$776,СВЦЭМ!$A$33:$A$776,$A21,СВЦЭМ!$B$33:$B$776,N$11)+'СЕТ СН'!$F$11+СВЦЭМ!$D$10+'СЕТ СН'!$F$5-'СЕТ СН'!$F$21</f>
        <v>3162.1959630299998</v>
      </c>
      <c r="O21" s="36">
        <f>SUMIFS(СВЦЭМ!$D$33:$D$776,СВЦЭМ!$A$33:$A$776,$A21,СВЦЭМ!$B$33:$B$776,O$11)+'СЕТ СН'!$F$11+СВЦЭМ!$D$10+'СЕТ СН'!$F$5-'СЕТ СН'!$F$21</f>
        <v>3162.2548133400001</v>
      </c>
      <c r="P21" s="36">
        <f>SUMIFS(СВЦЭМ!$D$33:$D$776,СВЦЭМ!$A$33:$A$776,$A21,СВЦЭМ!$B$33:$B$776,P$11)+'СЕТ СН'!$F$11+СВЦЭМ!$D$10+'СЕТ СН'!$F$5-'СЕТ СН'!$F$21</f>
        <v>3163.2070392099999</v>
      </c>
      <c r="Q21" s="36">
        <f>SUMIFS(СВЦЭМ!$D$33:$D$776,СВЦЭМ!$A$33:$A$776,$A21,СВЦЭМ!$B$33:$B$776,Q$11)+'СЕТ СН'!$F$11+СВЦЭМ!$D$10+'СЕТ СН'!$F$5-'СЕТ СН'!$F$21</f>
        <v>3159.1154155900003</v>
      </c>
      <c r="R21" s="36">
        <f>SUMIFS(СВЦЭМ!$D$33:$D$776,СВЦЭМ!$A$33:$A$776,$A21,СВЦЭМ!$B$33:$B$776,R$11)+'СЕТ СН'!$F$11+СВЦЭМ!$D$10+'СЕТ СН'!$F$5-'СЕТ СН'!$F$21</f>
        <v>3154.20772721</v>
      </c>
      <c r="S21" s="36">
        <f>SUMIFS(СВЦЭМ!$D$33:$D$776,СВЦЭМ!$A$33:$A$776,$A21,СВЦЭМ!$B$33:$B$776,S$11)+'СЕТ СН'!$F$11+СВЦЭМ!$D$10+'СЕТ СН'!$F$5-'СЕТ СН'!$F$21</f>
        <v>3148.9441894199999</v>
      </c>
      <c r="T21" s="36">
        <f>SUMIFS(СВЦЭМ!$D$33:$D$776,СВЦЭМ!$A$33:$A$776,$A21,СВЦЭМ!$B$33:$B$776,T$11)+'СЕТ СН'!$F$11+СВЦЭМ!$D$10+'СЕТ СН'!$F$5-'СЕТ СН'!$F$21</f>
        <v>3158.1007996200001</v>
      </c>
      <c r="U21" s="36">
        <f>SUMIFS(СВЦЭМ!$D$33:$D$776,СВЦЭМ!$A$33:$A$776,$A21,СВЦЭМ!$B$33:$B$776,U$11)+'СЕТ СН'!$F$11+СВЦЭМ!$D$10+'СЕТ СН'!$F$5-'СЕТ СН'!$F$21</f>
        <v>3169.1970622899998</v>
      </c>
      <c r="V21" s="36">
        <f>SUMIFS(СВЦЭМ!$D$33:$D$776,СВЦЭМ!$A$33:$A$776,$A21,СВЦЭМ!$B$33:$B$776,V$11)+'СЕТ СН'!$F$11+СВЦЭМ!$D$10+'СЕТ СН'!$F$5-'СЕТ СН'!$F$21</f>
        <v>3182.6145938099999</v>
      </c>
      <c r="W21" s="36">
        <f>SUMIFS(СВЦЭМ!$D$33:$D$776,СВЦЭМ!$A$33:$A$776,$A21,СВЦЭМ!$B$33:$B$776,W$11)+'СЕТ СН'!$F$11+СВЦЭМ!$D$10+'СЕТ СН'!$F$5-'СЕТ СН'!$F$21</f>
        <v>3165.8204557500003</v>
      </c>
      <c r="X21" s="36">
        <f>SUMIFS(СВЦЭМ!$D$33:$D$776,СВЦЭМ!$A$33:$A$776,$A21,СВЦЭМ!$B$33:$B$776,X$11)+'СЕТ СН'!$F$11+СВЦЭМ!$D$10+'СЕТ СН'!$F$5-'СЕТ СН'!$F$21</f>
        <v>3137.5180092800001</v>
      </c>
      <c r="Y21" s="36">
        <f>SUMIFS(СВЦЭМ!$D$33:$D$776,СВЦЭМ!$A$33:$A$776,$A21,СВЦЭМ!$B$33:$B$776,Y$11)+'СЕТ СН'!$F$11+СВЦЭМ!$D$10+'СЕТ СН'!$F$5-'СЕТ СН'!$F$21</f>
        <v>3152.31852033</v>
      </c>
    </row>
    <row r="22" spans="1:25" ht="15.75" x14ac:dyDescent="0.2">
      <c r="A22" s="35">
        <f t="shared" si="0"/>
        <v>43719</v>
      </c>
      <c r="B22" s="36">
        <f>SUMIFS(СВЦЭМ!$D$33:$D$776,СВЦЭМ!$A$33:$A$776,$A22,СВЦЭМ!$B$33:$B$776,B$11)+'СЕТ СН'!$F$11+СВЦЭМ!$D$10+'СЕТ СН'!$F$5-'СЕТ СН'!$F$21</f>
        <v>3239.7361046300002</v>
      </c>
      <c r="C22" s="36">
        <f>SUMIFS(СВЦЭМ!$D$33:$D$776,СВЦЭМ!$A$33:$A$776,$A22,СВЦЭМ!$B$33:$B$776,C$11)+'СЕТ СН'!$F$11+СВЦЭМ!$D$10+'СЕТ СН'!$F$5-'СЕТ СН'!$F$21</f>
        <v>3269.8477321600003</v>
      </c>
      <c r="D22" s="36">
        <f>SUMIFS(СВЦЭМ!$D$33:$D$776,СВЦЭМ!$A$33:$A$776,$A22,СВЦЭМ!$B$33:$B$776,D$11)+'СЕТ СН'!$F$11+СВЦЭМ!$D$10+'СЕТ СН'!$F$5-'СЕТ СН'!$F$21</f>
        <v>3300.61835509</v>
      </c>
      <c r="E22" s="36">
        <f>SUMIFS(СВЦЭМ!$D$33:$D$776,СВЦЭМ!$A$33:$A$776,$A22,СВЦЭМ!$B$33:$B$776,E$11)+'СЕТ СН'!$F$11+СВЦЭМ!$D$10+'СЕТ СН'!$F$5-'СЕТ СН'!$F$21</f>
        <v>3309.8673968600001</v>
      </c>
      <c r="F22" s="36">
        <f>SUMIFS(СВЦЭМ!$D$33:$D$776,СВЦЭМ!$A$33:$A$776,$A22,СВЦЭМ!$B$33:$B$776,F$11)+'СЕТ СН'!$F$11+СВЦЭМ!$D$10+'СЕТ СН'!$F$5-'СЕТ СН'!$F$21</f>
        <v>3317.11020504</v>
      </c>
      <c r="G22" s="36">
        <f>SUMIFS(СВЦЭМ!$D$33:$D$776,СВЦЭМ!$A$33:$A$776,$A22,СВЦЭМ!$B$33:$B$776,G$11)+'СЕТ СН'!$F$11+СВЦЭМ!$D$10+'СЕТ СН'!$F$5-'СЕТ СН'!$F$21</f>
        <v>3295.1340638700003</v>
      </c>
      <c r="H22" s="36">
        <f>SUMIFS(СВЦЭМ!$D$33:$D$776,СВЦЭМ!$A$33:$A$776,$A22,СВЦЭМ!$B$33:$B$776,H$11)+'СЕТ СН'!$F$11+СВЦЭМ!$D$10+'СЕТ СН'!$F$5-'СЕТ СН'!$F$21</f>
        <v>3244.3209974800002</v>
      </c>
      <c r="I22" s="36">
        <f>SUMIFS(СВЦЭМ!$D$33:$D$776,СВЦЭМ!$A$33:$A$776,$A22,СВЦЭМ!$B$33:$B$776,I$11)+'СЕТ СН'!$F$11+СВЦЭМ!$D$10+'СЕТ СН'!$F$5-'СЕТ СН'!$F$21</f>
        <v>3201.0176675000002</v>
      </c>
      <c r="J22" s="36">
        <f>SUMIFS(СВЦЭМ!$D$33:$D$776,СВЦЭМ!$A$33:$A$776,$A22,СВЦЭМ!$B$33:$B$776,J$11)+'СЕТ СН'!$F$11+СВЦЭМ!$D$10+'СЕТ СН'!$F$5-'СЕТ СН'!$F$21</f>
        <v>3156.9866192999998</v>
      </c>
      <c r="K22" s="36">
        <f>SUMIFS(СВЦЭМ!$D$33:$D$776,СВЦЭМ!$A$33:$A$776,$A22,СВЦЭМ!$B$33:$B$776,K$11)+'СЕТ СН'!$F$11+СВЦЭМ!$D$10+'СЕТ СН'!$F$5-'СЕТ СН'!$F$21</f>
        <v>3150.3185471100001</v>
      </c>
      <c r="L22" s="36">
        <f>SUMIFS(СВЦЭМ!$D$33:$D$776,СВЦЭМ!$A$33:$A$776,$A22,СВЦЭМ!$B$33:$B$776,L$11)+'СЕТ СН'!$F$11+СВЦЭМ!$D$10+'СЕТ СН'!$F$5-'СЕТ СН'!$F$21</f>
        <v>3153.1522576400002</v>
      </c>
      <c r="M22" s="36">
        <f>SUMIFS(СВЦЭМ!$D$33:$D$776,СВЦЭМ!$A$33:$A$776,$A22,СВЦЭМ!$B$33:$B$776,M$11)+'СЕТ СН'!$F$11+СВЦЭМ!$D$10+'СЕТ СН'!$F$5-'СЕТ СН'!$F$21</f>
        <v>3145.4843691300002</v>
      </c>
      <c r="N22" s="36">
        <f>SUMIFS(СВЦЭМ!$D$33:$D$776,СВЦЭМ!$A$33:$A$776,$A22,СВЦЭМ!$B$33:$B$776,N$11)+'СЕТ СН'!$F$11+СВЦЭМ!$D$10+'СЕТ СН'!$F$5-'СЕТ СН'!$F$21</f>
        <v>3152.6460436300003</v>
      </c>
      <c r="O22" s="36">
        <f>SUMIFS(СВЦЭМ!$D$33:$D$776,СВЦЭМ!$A$33:$A$776,$A22,СВЦЭМ!$B$33:$B$776,O$11)+'СЕТ СН'!$F$11+СВЦЭМ!$D$10+'СЕТ СН'!$F$5-'СЕТ СН'!$F$21</f>
        <v>3162.3918148500002</v>
      </c>
      <c r="P22" s="36">
        <f>SUMIFS(СВЦЭМ!$D$33:$D$776,СВЦЭМ!$A$33:$A$776,$A22,СВЦЭМ!$B$33:$B$776,P$11)+'СЕТ СН'!$F$11+СВЦЭМ!$D$10+'СЕТ СН'!$F$5-'СЕТ СН'!$F$21</f>
        <v>3167.7560089200001</v>
      </c>
      <c r="Q22" s="36">
        <f>SUMIFS(СВЦЭМ!$D$33:$D$776,СВЦЭМ!$A$33:$A$776,$A22,СВЦЭМ!$B$33:$B$776,Q$11)+'СЕТ СН'!$F$11+СВЦЭМ!$D$10+'СЕТ СН'!$F$5-'СЕТ СН'!$F$21</f>
        <v>3174.3159493800003</v>
      </c>
      <c r="R22" s="36">
        <f>SUMIFS(СВЦЭМ!$D$33:$D$776,СВЦЭМ!$A$33:$A$776,$A22,СВЦЭМ!$B$33:$B$776,R$11)+'СЕТ СН'!$F$11+СВЦЭМ!$D$10+'СЕТ СН'!$F$5-'СЕТ СН'!$F$21</f>
        <v>3161.3640665399998</v>
      </c>
      <c r="S22" s="36">
        <f>SUMIFS(СВЦЭМ!$D$33:$D$776,СВЦЭМ!$A$33:$A$776,$A22,СВЦЭМ!$B$33:$B$776,S$11)+'СЕТ СН'!$F$11+СВЦЭМ!$D$10+'СЕТ СН'!$F$5-'СЕТ СН'!$F$21</f>
        <v>3163.3492037000001</v>
      </c>
      <c r="T22" s="36">
        <f>SUMIFS(СВЦЭМ!$D$33:$D$776,СВЦЭМ!$A$33:$A$776,$A22,СВЦЭМ!$B$33:$B$776,T$11)+'СЕТ СН'!$F$11+СВЦЭМ!$D$10+'СЕТ СН'!$F$5-'СЕТ СН'!$F$21</f>
        <v>3160.8186117300002</v>
      </c>
      <c r="U22" s="36">
        <f>SUMIFS(СВЦЭМ!$D$33:$D$776,СВЦЭМ!$A$33:$A$776,$A22,СВЦЭМ!$B$33:$B$776,U$11)+'СЕТ СН'!$F$11+СВЦЭМ!$D$10+'СЕТ СН'!$F$5-'СЕТ СН'!$F$21</f>
        <v>3163.58021469</v>
      </c>
      <c r="V22" s="36">
        <f>SUMIFS(СВЦЭМ!$D$33:$D$776,СВЦЭМ!$A$33:$A$776,$A22,СВЦЭМ!$B$33:$B$776,V$11)+'СЕТ СН'!$F$11+СВЦЭМ!$D$10+'СЕТ СН'!$F$5-'СЕТ СН'!$F$21</f>
        <v>3174.0033502599999</v>
      </c>
      <c r="W22" s="36">
        <f>SUMIFS(СВЦЭМ!$D$33:$D$776,СВЦЭМ!$A$33:$A$776,$A22,СВЦЭМ!$B$33:$B$776,W$11)+'СЕТ СН'!$F$11+СВЦЭМ!$D$10+'СЕТ СН'!$F$5-'СЕТ СН'!$F$21</f>
        <v>3157.5745775400001</v>
      </c>
      <c r="X22" s="36">
        <f>SUMIFS(СВЦЭМ!$D$33:$D$776,СВЦЭМ!$A$33:$A$776,$A22,СВЦЭМ!$B$33:$B$776,X$11)+'СЕТ СН'!$F$11+СВЦЭМ!$D$10+'СЕТ СН'!$F$5-'СЕТ СН'!$F$21</f>
        <v>3139.53838584</v>
      </c>
      <c r="Y22" s="36">
        <f>SUMIFS(СВЦЭМ!$D$33:$D$776,СВЦЭМ!$A$33:$A$776,$A22,СВЦЭМ!$B$33:$B$776,Y$11)+'СЕТ СН'!$F$11+СВЦЭМ!$D$10+'СЕТ СН'!$F$5-'СЕТ СН'!$F$21</f>
        <v>3152.2477525100003</v>
      </c>
    </row>
    <row r="23" spans="1:25" ht="15.75" x14ac:dyDescent="0.2">
      <c r="A23" s="35">
        <f t="shared" si="0"/>
        <v>43720</v>
      </c>
      <c r="B23" s="36">
        <f>SUMIFS(СВЦЭМ!$D$33:$D$776,СВЦЭМ!$A$33:$A$776,$A23,СВЦЭМ!$B$33:$B$776,B$11)+'СЕТ СН'!$F$11+СВЦЭМ!$D$10+'СЕТ СН'!$F$5-'СЕТ СН'!$F$21</f>
        <v>3212.6962194600001</v>
      </c>
      <c r="C23" s="36">
        <f>SUMIFS(СВЦЭМ!$D$33:$D$776,СВЦЭМ!$A$33:$A$776,$A23,СВЦЭМ!$B$33:$B$776,C$11)+'СЕТ СН'!$F$11+СВЦЭМ!$D$10+'СЕТ СН'!$F$5-'СЕТ СН'!$F$21</f>
        <v>3236.9697940900001</v>
      </c>
      <c r="D23" s="36">
        <f>SUMIFS(СВЦЭМ!$D$33:$D$776,СВЦЭМ!$A$33:$A$776,$A23,СВЦЭМ!$B$33:$B$776,D$11)+'СЕТ СН'!$F$11+СВЦЭМ!$D$10+'СЕТ СН'!$F$5-'СЕТ СН'!$F$21</f>
        <v>3256.6212786000001</v>
      </c>
      <c r="E23" s="36">
        <f>SUMIFS(СВЦЭМ!$D$33:$D$776,СВЦЭМ!$A$33:$A$776,$A23,СВЦЭМ!$B$33:$B$776,E$11)+'СЕТ СН'!$F$11+СВЦЭМ!$D$10+'СЕТ СН'!$F$5-'СЕТ СН'!$F$21</f>
        <v>3268.94519227</v>
      </c>
      <c r="F23" s="36">
        <f>SUMIFS(СВЦЭМ!$D$33:$D$776,СВЦЭМ!$A$33:$A$776,$A23,СВЦЭМ!$B$33:$B$776,F$11)+'СЕТ СН'!$F$11+СВЦЭМ!$D$10+'СЕТ СН'!$F$5-'СЕТ СН'!$F$21</f>
        <v>3273.1732392499998</v>
      </c>
      <c r="G23" s="36">
        <f>SUMIFS(СВЦЭМ!$D$33:$D$776,СВЦЭМ!$A$33:$A$776,$A23,СВЦЭМ!$B$33:$B$776,G$11)+'СЕТ СН'!$F$11+СВЦЭМ!$D$10+'СЕТ СН'!$F$5-'СЕТ СН'!$F$21</f>
        <v>3250.2233752800003</v>
      </c>
      <c r="H23" s="36">
        <f>SUMIFS(СВЦЭМ!$D$33:$D$776,СВЦЭМ!$A$33:$A$776,$A23,СВЦЭМ!$B$33:$B$776,H$11)+'СЕТ СН'!$F$11+СВЦЭМ!$D$10+'СЕТ СН'!$F$5-'СЕТ СН'!$F$21</f>
        <v>3203.9172292600001</v>
      </c>
      <c r="I23" s="36">
        <f>SUMIFS(СВЦЭМ!$D$33:$D$776,СВЦЭМ!$A$33:$A$776,$A23,СВЦЭМ!$B$33:$B$776,I$11)+'СЕТ СН'!$F$11+СВЦЭМ!$D$10+'СЕТ СН'!$F$5-'СЕТ СН'!$F$21</f>
        <v>3150.9891389300001</v>
      </c>
      <c r="J23" s="36">
        <f>SUMIFS(СВЦЭМ!$D$33:$D$776,СВЦЭМ!$A$33:$A$776,$A23,СВЦЭМ!$B$33:$B$776,J$11)+'СЕТ СН'!$F$11+СВЦЭМ!$D$10+'СЕТ СН'!$F$5-'СЕТ СН'!$F$21</f>
        <v>3114.39688587</v>
      </c>
      <c r="K23" s="36">
        <f>SUMIFS(СВЦЭМ!$D$33:$D$776,СВЦЭМ!$A$33:$A$776,$A23,СВЦЭМ!$B$33:$B$776,K$11)+'СЕТ СН'!$F$11+СВЦЭМ!$D$10+'СЕТ СН'!$F$5-'СЕТ СН'!$F$21</f>
        <v>3117.3213001499998</v>
      </c>
      <c r="L23" s="36">
        <f>SUMIFS(СВЦЭМ!$D$33:$D$776,СВЦЭМ!$A$33:$A$776,$A23,СВЦЭМ!$B$33:$B$776,L$11)+'СЕТ СН'!$F$11+СВЦЭМ!$D$10+'СЕТ СН'!$F$5-'СЕТ СН'!$F$21</f>
        <v>3129.8424906400001</v>
      </c>
      <c r="M23" s="36">
        <f>SUMIFS(СВЦЭМ!$D$33:$D$776,СВЦЭМ!$A$33:$A$776,$A23,СВЦЭМ!$B$33:$B$776,M$11)+'СЕТ СН'!$F$11+СВЦЭМ!$D$10+'СЕТ СН'!$F$5-'СЕТ СН'!$F$21</f>
        <v>3122.7549395599999</v>
      </c>
      <c r="N23" s="36">
        <f>SUMIFS(СВЦЭМ!$D$33:$D$776,СВЦЭМ!$A$33:$A$776,$A23,СВЦЭМ!$B$33:$B$776,N$11)+'СЕТ СН'!$F$11+СВЦЭМ!$D$10+'СЕТ СН'!$F$5-'СЕТ СН'!$F$21</f>
        <v>3113.4106300900003</v>
      </c>
      <c r="O23" s="36">
        <f>SUMIFS(СВЦЭМ!$D$33:$D$776,СВЦЭМ!$A$33:$A$776,$A23,СВЦЭМ!$B$33:$B$776,O$11)+'СЕТ СН'!$F$11+СВЦЭМ!$D$10+'СЕТ СН'!$F$5-'СЕТ СН'!$F$21</f>
        <v>3115.6355254199998</v>
      </c>
      <c r="P23" s="36">
        <f>SUMIFS(СВЦЭМ!$D$33:$D$776,СВЦЭМ!$A$33:$A$776,$A23,СВЦЭМ!$B$33:$B$776,P$11)+'СЕТ СН'!$F$11+СВЦЭМ!$D$10+'СЕТ СН'!$F$5-'СЕТ СН'!$F$21</f>
        <v>3115.5287629499999</v>
      </c>
      <c r="Q23" s="36">
        <f>SUMIFS(СВЦЭМ!$D$33:$D$776,СВЦЭМ!$A$33:$A$776,$A23,СВЦЭМ!$B$33:$B$776,Q$11)+'СЕТ СН'!$F$11+СВЦЭМ!$D$10+'СЕТ СН'!$F$5-'СЕТ СН'!$F$21</f>
        <v>3105.8851244000002</v>
      </c>
      <c r="R23" s="36">
        <f>SUMIFS(СВЦЭМ!$D$33:$D$776,СВЦЭМ!$A$33:$A$776,$A23,СВЦЭМ!$B$33:$B$776,R$11)+'СЕТ СН'!$F$11+СВЦЭМ!$D$10+'СЕТ СН'!$F$5-'СЕТ СН'!$F$21</f>
        <v>3101.2890323199999</v>
      </c>
      <c r="S23" s="36">
        <f>SUMIFS(СВЦЭМ!$D$33:$D$776,СВЦЭМ!$A$33:$A$776,$A23,СВЦЭМ!$B$33:$B$776,S$11)+'СЕТ СН'!$F$11+СВЦЭМ!$D$10+'СЕТ СН'!$F$5-'СЕТ СН'!$F$21</f>
        <v>3103.7300504499999</v>
      </c>
      <c r="T23" s="36">
        <f>SUMIFS(СВЦЭМ!$D$33:$D$776,СВЦЭМ!$A$33:$A$776,$A23,СВЦЭМ!$B$33:$B$776,T$11)+'СЕТ СН'!$F$11+СВЦЭМ!$D$10+'СЕТ СН'!$F$5-'СЕТ СН'!$F$21</f>
        <v>3109.7890713100001</v>
      </c>
      <c r="U23" s="36">
        <f>SUMIFS(СВЦЭМ!$D$33:$D$776,СВЦЭМ!$A$33:$A$776,$A23,СВЦЭМ!$B$33:$B$776,U$11)+'СЕТ СН'!$F$11+СВЦЭМ!$D$10+'СЕТ СН'!$F$5-'СЕТ СН'!$F$21</f>
        <v>3129.42084234</v>
      </c>
      <c r="V23" s="36">
        <f>SUMIFS(СВЦЭМ!$D$33:$D$776,СВЦЭМ!$A$33:$A$776,$A23,СВЦЭМ!$B$33:$B$776,V$11)+'СЕТ СН'!$F$11+СВЦЭМ!$D$10+'СЕТ СН'!$F$5-'СЕТ СН'!$F$21</f>
        <v>3151.9904014399999</v>
      </c>
      <c r="W23" s="36">
        <f>SUMIFS(СВЦЭМ!$D$33:$D$776,СВЦЭМ!$A$33:$A$776,$A23,СВЦЭМ!$B$33:$B$776,W$11)+'СЕТ СН'!$F$11+СВЦЭМ!$D$10+'СЕТ СН'!$F$5-'СЕТ СН'!$F$21</f>
        <v>3131.0449796000003</v>
      </c>
      <c r="X23" s="36">
        <f>SUMIFS(СВЦЭМ!$D$33:$D$776,СВЦЭМ!$A$33:$A$776,$A23,СВЦЭМ!$B$33:$B$776,X$11)+'СЕТ СН'!$F$11+СВЦЭМ!$D$10+'СЕТ СН'!$F$5-'СЕТ СН'!$F$21</f>
        <v>3117.8066212200001</v>
      </c>
      <c r="Y23" s="36">
        <f>SUMIFS(СВЦЭМ!$D$33:$D$776,СВЦЭМ!$A$33:$A$776,$A23,СВЦЭМ!$B$33:$B$776,Y$11)+'СЕТ СН'!$F$11+СВЦЭМ!$D$10+'СЕТ СН'!$F$5-'СЕТ СН'!$F$21</f>
        <v>3161.9648858800001</v>
      </c>
    </row>
    <row r="24" spans="1:25" ht="15.75" x14ac:dyDescent="0.2">
      <c r="A24" s="35">
        <f t="shared" si="0"/>
        <v>43721</v>
      </c>
      <c r="B24" s="36">
        <f>SUMIFS(СВЦЭМ!$D$33:$D$776,СВЦЭМ!$A$33:$A$776,$A24,СВЦЭМ!$B$33:$B$776,B$11)+'СЕТ СН'!$F$11+СВЦЭМ!$D$10+'СЕТ СН'!$F$5-'СЕТ СН'!$F$21</f>
        <v>3168.4300492100001</v>
      </c>
      <c r="C24" s="36">
        <f>SUMIFS(СВЦЭМ!$D$33:$D$776,СВЦЭМ!$A$33:$A$776,$A24,СВЦЭМ!$B$33:$B$776,C$11)+'СЕТ СН'!$F$11+СВЦЭМ!$D$10+'СЕТ СН'!$F$5-'СЕТ СН'!$F$21</f>
        <v>3211.53129162</v>
      </c>
      <c r="D24" s="36">
        <f>SUMIFS(СВЦЭМ!$D$33:$D$776,СВЦЭМ!$A$33:$A$776,$A24,СВЦЭМ!$B$33:$B$776,D$11)+'СЕТ СН'!$F$11+СВЦЭМ!$D$10+'СЕТ СН'!$F$5-'СЕТ СН'!$F$21</f>
        <v>3228.3285932899998</v>
      </c>
      <c r="E24" s="36">
        <f>SUMIFS(СВЦЭМ!$D$33:$D$776,СВЦЭМ!$A$33:$A$776,$A24,СВЦЭМ!$B$33:$B$776,E$11)+'СЕТ СН'!$F$11+СВЦЭМ!$D$10+'СЕТ СН'!$F$5-'СЕТ СН'!$F$21</f>
        <v>3240.8324794700002</v>
      </c>
      <c r="F24" s="36">
        <f>SUMIFS(СВЦЭМ!$D$33:$D$776,СВЦЭМ!$A$33:$A$776,$A24,СВЦЭМ!$B$33:$B$776,F$11)+'СЕТ СН'!$F$11+СВЦЭМ!$D$10+'СЕТ СН'!$F$5-'СЕТ СН'!$F$21</f>
        <v>3245.67962257</v>
      </c>
      <c r="G24" s="36">
        <f>SUMIFS(СВЦЭМ!$D$33:$D$776,СВЦЭМ!$A$33:$A$776,$A24,СВЦЭМ!$B$33:$B$776,G$11)+'СЕТ СН'!$F$11+СВЦЭМ!$D$10+'СЕТ СН'!$F$5-'СЕТ СН'!$F$21</f>
        <v>3214.77891271</v>
      </c>
      <c r="H24" s="36">
        <f>SUMIFS(СВЦЭМ!$D$33:$D$776,СВЦЭМ!$A$33:$A$776,$A24,СВЦЭМ!$B$33:$B$776,H$11)+'СЕТ СН'!$F$11+СВЦЭМ!$D$10+'СЕТ СН'!$F$5-'СЕТ СН'!$F$21</f>
        <v>3173.50285132</v>
      </c>
      <c r="I24" s="36">
        <f>SUMIFS(СВЦЭМ!$D$33:$D$776,СВЦЭМ!$A$33:$A$776,$A24,СВЦЭМ!$B$33:$B$776,I$11)+'СЕТ СН'!$F$11+СВЦЭМ!$D$10+'СЕТ СН'!$F$5-'СЕТ СН'!$F$21</f>
        <v>3146.5214048100001</v>
      </c>
      <c r="J24" s="36">
        <f>SUMIFS(СВЦЭМ!$D$33:$D$776,СВЦЭМ!$A$33:$A$776,$A24,СВЦЭМ!$B$33:$B$776,J$11)+'СЕТ СН'!$F$11+СВЦЭМ!$D$10+'СЕТ СН'!$F$5-'СЕТ СН'!$F$21</f>
        <v>3132.6850556200002</v>
      </c>
      <c r="K24" s="36">
        <f>SUMIFS(СВЦЭМ!$D$33:$D$776,СВЦЭМ!$A$33:$A$776,$A24,СВЦЭМ!$B$33:$B$776,K$11)+'СЕТ СН'!$F$11+СВЦЭМ!$D$10+'СЕТ СН'!$F$5-'СЕТ СН'!$F$21</f>
        <v>3108.6109851900001</v>
      </c>
      <c r="L24" s="36">
        <f>SUMIFS(СВЦЭМ!$D$33:$D$776,СВЦЭМ!$A$33:$A$776,$A24,СВЦЭМ!$B$33:$B$776,L$11)+'СЕТ СН'!$F$11+СВЦЭМ!$D$10+'СЕТ СН'!$F$5-'СЕТ СН'!$F$21</f>
        <v>3102.0852193400001</v>
      </c>
      <c r="M24" s="36">
        <f>SUMIFS(СВЦЭМ!$D$33:$D$776,СВЦЭМ!$A$33:$A$776,$A24,СВЦЭМ!$B$33:$B$776,M$11)+'СЕТ СН'!$F$11+СВЦЭМ!$D$10+'СЕТ СН'!$F$5-'СЕТ СН'!$F$21</f>
        <v>3102.72452785</v>
      </c>
      <c r="N24" s="36">
        <f>SUMIFS(СВЦЭМ!$D$33:$D$776,СВЦЭМ!$A$33:$A$776,$A24,СВЦЭМ!$B$33:$B$776,N$11)+'СЕТ СН'!$F$11+СВЦЭМ!$D$10+'СЕТ СН'!$F$5-'СЕТ СН'!$F$21</f>
        <v>3116.3968713100003</v>
      </c>
      <c r="O24" s="36">
        <f>SUMIFS(СВЦЭМ!$D$33:$D$776,СВЦЭМ!$A$33:$A$776,$A24,СВЦЭМ!$B$33:$B$776,O$11)+'СЕТ СН'!$F$11+СВЦЭМ!$D$10+'СЕТ СН'!$F$5-'СЕТ СН'!$F$21</f>
        <v>3122.18429109</v>
      </c>
      <c r="P24" s="36">
        <f>SUMIFS(СВЦЭМ!$D$33:$D$776,СВЦЭМ!$A$33:$A$776,$A24,СВЦЭМ!$B$33:$B$776,P$11)+'СЕТ СН'!$F$11+СВЦЭМ!$D$10+'СЕТ СН'!$F$5-'СЕТ СН'!$F$21</f>
        <v>3122.3008845300001</v>
      </c>
      <c r="Q24" s="36">
        <f>SUMIFS(СВЦЭМ!$D$33:$D$776,СВЦЭМ!$A$33:$A$776,$A24,СВЦЭМ!$B$33:$B$776,Q$11)+'СЕТ СН'!$F$11+СВЦЭМ!$D$10+'СЕТ СН'!$F$5-'СЕТ СН'!$F$21</f>
        <v>3125.6944928399998</v>
      </c>
      <c r="R24" s="36">
        <f>SUMIFS(СВЦЭМ!$D$33:$D$776,СВЦЭМ!$A$33:$A$776,$A24,СВЦЭМ!$B$33:$B$776,R$11)+'СЕТ СН'!$F$11+СВЦЭМ!$D$10+'СЕТ СН'!$F$5-'СЕТ СН'!$F$21</f>
        <v>3094.0105619000001</v>
      </c>
      <c r="S24" s="36">
        <f>SUMIFS(СВЦЭМ!$D$33:$D$776,СВЦЭМ!$A$33:$A$776,$A24,СВЦЭМ!$B$33:$B$776,S$11)+'СЕТ СН'!$F$11+СВЦЭМ!$D$10+'СЕТ СН'!$F$5-'СЕТ СН'!$F$21</f>
        <v>3111.4094331300003</v>
      </c>
      <c r="T24" s="36">
        <f>SUMIFS(СВЦЭМ!$D$33:$D$776,СВЦЭМ!$A$33:$A$776,$A24,СВЦЭМ!$B$33:$B$776,T$11)+'СЕТ СН'!$F$11+СВЦЭМ!$D$10+'СЕТ СН'!$F$5-'СЕТ СН'!$F$21</f>
        <v>3126.52638643</v>
      </c>
      <c r="U24" s="36">
        <f>SUMIFS(СВЦЭМ!$D$33:$D$776,СВЦЭМ!$A$33:$A$776,$A24,СВЦЭМ!$B$33:$B$776,U$11)+'СЕТ СН'!$F$11+СВЦЭМ!$D$10+'СЕТ СН'!$F$5-'СЕТ СН'!$F$21</f>
        <v>3138.36277625</v>
      </c>
      <c r="V24" s="36">
        <f>SUMIFS(СВЦЭМ!$D$33:$D$776,СВЦЭМ!$A$33:$A$776,$A24,СВЦЭМ!$B$33:$B$776,V$11)+'СЕТ СН'!$F$11+СВЦЭМ!$D$10+'СЕТ СН'!$F$5-'СЕТ СН'!$F$21</f>
        <v>3095.32723149</v>
      </c>
      <c r="W24" s="36">
        <f>SUMIFS(СВЦЭМ!$D$33:$D$776,СВЦЭМ!$A$33:$A$776,$A24,СВЦЭМ!$B$33:$B$776,W$11)+'СЕТ СН'!$F$11+СВЦЭМ!$D$10+'СЕТ СН'!$F$5-'СЕТ СН'!$F$21</f>
        <v>3109.5856420600003</v>
      </c>
      <c r="X24" s="36">
        <f>SUMIFS(СВЦЭМ!$D$33:$D$776,СВЦЭМ!$A$33:$A$776,$A24,СВЦЭМ!$B$33:$B$776,X$11)+'СЕТ СН'!$F$11+СВЦЭМ!$D$10+'СЕТ СН'!$F$5-'СЕТ СН'!$F$21</f>
        <v>3082.7780930700001</v>
      </c>
      <c r="Y24" s="36">
        <f>SUMIFS(СВЦЭМ!$D$33:$D$776,СВЦЭМ!$A$33:$A$776,$A24,СВЦЭМ!$B$33:$B$776,Y$11)+'СЕТ СН'!$F$11+СВЦЭМ!$D$10+'СЕТ СН'!$F$5-'СЕТ СН'!$F$21</f>
        <v>3154.6898768700003</v>
      </c>
    </row>
    <row r="25" spans="1:25" ht="15.75" x14ac:dyDescent="0.2">
      <c r="A25" s="35">
        <f t="shared" si="0"/>
        <v>43722</v>
      </c>
      <c r="B25" s="36">
        <f>SUMIFS(СВЦЭМ!$D$33:$D$776,СВЦЭМ!$A$33:$A$776,$A25,СВЦЭМ!$B$33:$B$776,B$11)+'СЕТ СН'!$F$11+СВЦЭМ!$D$10+'СЕТ СН'!$F$5-'СЕТ СН'!$F$21</f>
        <v>3244.0549345999998</v>
      </c>
      <c r="C25" s="36">
        <f>SUMIFS(СВЦЭМ!$D$33:$D$776,СВЦЭМ!$A$33:$A$776,$A25,СВЦЭМ!$B$33:$B$776,C$11)+'СЕТ СН'!$F$11+СВЦЭМ!$D$10+'СЕТ СН'!$F$5-'СЕТ СН'!$F$21</f>
        <v>3242.7333019600001</v>
      </c>
      <c r="D25" s="36">
        <f>SUMIFS(СВЦЭМ!$D$33:$D$776,СВЦЭМ!$A$33:$A$776,$A25,СВЦЭМ!$B$33:$B$776,D$11)+'СЕТ СН'!$F$11+СВЦЭМ!$D$10+'СЕТ СН'!$F$5-'СЕТ СН'!$F$21</f>
        <v>3263.1907599900001</v>
      </c>
      <c r="E25" s="36">
        <f>SUMIFS(СВЦЭМ!$D$33:$D$776,СВЦЭМ!$A$33:$A$776,$A25,СВЦЭМ!$B$33:$B$776,E$11)+'СЕТ СН'!$F$11+СВЦЭМ!$D$10+'СЕТ СН'!$F$5-'СЕТ СН'!$F$21</f>
        <v>3272.5715464899999</v>
      </c>
      <c r="F25" s="36">
        <f>SUMIFS(СВЦЭМ!$D$33:$D$776,СВЦЭМ!$A$33:$A$776,$A25,СВЦЭМ!$B$33:$B$776,F$11)+'СЕТ СН'!$F$11+СВЦЭМ!$D$10+'СЕТ СН'!$F$5-'СЕТ СН'!$F$21</f>
        <v>3277.0759444300002</v>
      </c>
      <c r="G25" s="36">
        <f>SUMIFS(СВЦЭМ!$D$33:$D$776,СВЦЭМ!$A$33:$A$776,$A25,СВЦЭМ!$B$33:$B$776,G$11)+'СЕТ СН'!$F$11+СВЦЭМ!$D$10+'СЕТ СН'!$F$5-'СЕТ СН'!$F$21</f>
        <v>3275.4558124800001</v>
      </c>
      <c r="H25" s="36">
        <f>SUMIFS(СВЦЭМ!$D$33:$D$776,СВЦЭМ!$A$33:$A$776,$A25,СВЦЭМ!$B$33:$B$776,H$11)+'СЕТ СН'!$F$11+СВЦЭМ!$D$10+'СЕТ СН'!$F$5-'СЕТ СН'!$F$21</f>
        <v>3252.7245888000002</v>
      </c>
      <c r="I25" s="36">
        <f>SUMIFS(СВЦЭМ!$D$33:$D$776,СВЦЭМ!$A$33:$A$776,$A25,СВЦЭМ!$B$33:$B$776,I$11)+'СЕТ СН'!$F$11+СВЦЭМ!$D$10+'СЕТ СН'!$F$5-'СЕТ СН'!$F$21</f>
        <v>3210.3120018099999</v>
      </c>
      <c r="J25" s="36">
        <f>SUMIFS(СВЦЭМ!$D$33:$D$776,СВЦЭМ!$A$33:$A$776,$A25,СВЦЭМ!$B$33:$B$776,J$11)+'СЕТ СН'!$F$11+СВЦЭМ!$D$10+'СЕТ СН'!$F$5-'СЕТ СН'!$F$21</f>
        <v>3149.49967062</v>
      </c>
      <c r="K25" s="36">
        <f>SUMIFS(СВЦЭМ!$D$33:$D$776,СВЦЭМ!$A$33:$A$776,$A25,СВЦЭМ!$B$33:$B$776,K$11)+'СЕТ СН'!$F$11+СВЦЭМ!$D$10+'СЕТ СН'!$F$5-'СЕТ СН'!$F$21</f>
        <v>3110.8820086700002</v>
      </c>
      <c r="L25" s="36">
        <f>SUMIFS(СВЦЭМ!$D$33:$D$776,СВЦЭМ!$A$33:$A$776,$A25,СВЦЭМ!$B$33:$B$776,L$11)+'СЕТ СН'!$F$11+СВЦЭМ!$D$10+'СЕТ СН'!$F$5-'СЕТ СН'!$F$21</f>
        <v>3091.65800326</v>
      </c>
      <c r="M25" s="36">
        <f>SUMIFS(СВЦЭМ!$D$33:$D$776,СВЦЭМ!$A$33:$A$776,$A25,СВЦЭМ!$B$33:$B$776,M$11)+'СЕТ СН'!$F$11+СВЦЭМ!$D$10+'СЕТ СН'!$F$5-'СЕТ СН'!$F$21</f>
        <v>3084.5622811000003</v>
      </c>
      <c r="N25" s="36">
        <f>SUMIFS(СВЦЭМ!$D$33:$D$776,СВЦЭМ!$A$33:$A$776,$A25,СВЦЭМ!$B$33:$B$776,N$11)+'СЕТ СН'!$F$11+СВЦЭМ!$D$10+'СЕТ СН'!$F$5-'СЕТ СН'!$F$21</f>
        <v>3090.2706847700001</v>
      </c>
      <c r="O25" s="36">
        <f>SUMIFS(СВЦЭМ!$D$33:$D$776,СВЦЭМ!$A$33:$A$776,$A25,СВЦЭМ!$B$33:$B$776,O$11)+'СЕТ СН'!$F$11+СВЦЭМ!$D$10+'СЕТ СН'!$F$5-'СЕТ СН'!$F$21</f>
        <v>3097.6618993900001</v>
      </c>
      <c r="P25" s="36">
        <f>SUMIFS(СВЦЭМ!$D$33:$D$776,СВЦЭМ!$A$33:$A$776,$A25,СВЦЭМ!$B$33:$B$776,P$11)+'СЕТ СН'!$F$11+СВЦЭМ!$D$10+'СЕТ СН'!$F$5-'СЕТ СН'!$F$21</f>
        <v>3115.3848803400001</v>
      </c>
      <c r="Q25" s="36">
        <f>SUMIFS(СВЦЭМ!$D$33:$D$776,СВЦЭМ!$A$33:$A$776,$A25,СВЦЭМ!$B$33:$B$776,Q$11)+'СЕТ СН'!$F$11+СВЦЭМ!$D$10+'СЕТ СН'!$F$5-'СЕТ СН'!$F$21</f>
        <v>3117.1249984999999</v>
      </c>
      <c r="R25" s="36">
        <f>SUMIFS(СВЦЭМ!$D$33:$D$776,СВЦЭМ!$A$33:$A$776,$A25,СВЦЭМ!$B$33:$B$776,R$11)+'СЕТ СН'!$F$11+СВЦЭМ!$D$10+'СЕТ СН'!$F$5-'СЕТ СН'!$F$21</f>
        <v>3081.9201167800002</v>
      </c>
      <c r="S25" s="36">
        <f>SUMIFS(СВЦЭМ!$D$33:$D$776,СВЦЭМ!$A$33:$A$776,$A25,СВЦЭМ!$B$33:$B$776,S$11)+'СЕТ СН'!$F$11+СВЦЭМ!$D$10+'СЕТ СН'!$F$5-'СЕТ СН'!$F$21</f>
        <v>3049.0858915500003</v>
      </c>
      <c r="T25" s="36">
        <f>SUMIFS(СВЦЭМ!$D$33:$D$776,СВЦЭМ!$A$33:$A$776,$A25,СВЦЭМ!$B$33:$B$776,T$11)+'СЕТ СН'!$F$11+СВЦЭМ!$D$10+'СЕТ СН'!$F$5-'СЕТ СН'!$F$21</f>
        <v>3051.9390915200001</v>
      </c>
      <c r="U25" s="36">
        <f>SUMIFS(СВЦЭМ!$D$33:$D$776,СВЦЭМ!$A$33:$A$776,$A25,СВЦЭМ!$B$33:$B$776,U$11)+'СЕТ СН'!$F$11+СВЦЭМ!$D$10+'СЕТ СН'!$F$5-'СЕТ СН'!$F$21</f>
        <v>3055.4450576099998</v>
      </c>
      <c r="V25" s="36">
        <f>SUMIFS(СВЦЭМ!$D$33:$D$776,СВЦЭМ!$A$33:$A$776,$A25,СВЦЭМ!$B$33:$B$776,V$11)+'СЕТ СН'!$F$11+СВЦЭМ!$D$10+'СЕТ СН'!$F$5-'СЕТ СН'!$F$21</f>
        <v>3073.5010244800001</v>
      </c>
      <c r="W25" s="36">
        <f>SUMIFS(СВЦЭМ!$D$33:$D$776,СВЦЭМ!$A$33:$A$776,$A25,СВЦЭМ!$B$33:$B$776,W$11)+'СЕТ СН'!$F$11+СВЦЭМ!$D$10+'СЕТ СН'!$F$5-'СЕТ СН'!$F$21</f>
        <v>3066.2855513</v>
      </c>
      <c r="X25" s="36">
        <f>SUMIFS(СВЦЭМ!$D$33:$D$776,СВЦЭМ!$A$33:$A$776,$A25,СВЦЭМ!$B$33:$B$776,X$11)+'СЕТ СН'!$F$11+СВЦЭМ!$D$10+'СЕТ СН'!$F$5-'СЕТ СН'!$F$21</f>
        <v>3035.1861689400002</v>
      </c>
      <c r="Y25" s="36">
        <f>SUMIFS(СВЦЭМ!$D$33:$D$776,СВЦЭМ!$A$33:$A$776,$A25,СВЦЭМ!$B$33:$B$776,Y$11)+'СЕТ СН'!$F$11+СВЦЭМ!$D$10+'СЕТ СН'!$F$5-'СЕТ СН'!$F$21</f>
        <v>3061.9601945200002</v>
      </c>
    </row>
    <row r="26" spans="1:25" ht="15.75" x14ac:dyDescent="0.2">
      <c r="A26" s="35">
        <f t="shared" si="0"/>
        <v>43723</v>
      </c>
      <c r="B26" s="36">
        <f>SUMIFS(СВЦЭМ!$D$33:$D$776,СВЦЭМ!$A$33:$A$776,$A26,СВЦЭМ!$B$33:$B$776,B$11)+'СЕТ СН'!$F$11+СВЦЭМ!$D$10+'СЕТ СН'!$F$5-'СЕТ СН'!$F$21</f>
        <v>3140.0324930400002</v>
      </c>
      <c r="C26" s="36">
        <f>SUMIFS(СВЦЭМ!$D$33:$D$776,СВЦЭМ!$A$33:$A$776,$A26,СВЦЭМ!$B$33:$B$776,C$11)+'СЕТ СН'!$F$11+СВЦЭМ!$D$10+'СЕТ СН'!$F$5-'СЕТ СН'!$F$21</f>
        <v>3176.5934062400001</v>
      </c>
      <c r="D26" s="36">
        <f>SUMIFS(СВЦЭМ!$D$33:$D$776,СВЦЭМ!$A$33:$A$776,$A26,СВЦЭМ!$B$33:$B$776,D$11)+'СЕТ СН'!$F$11+СВЦЭМ!$D$10+'СЕТ СН'!$F$5-'СЕТ СН'!$F$21</f>
        <v>3200.0092956500002</v>
      </c>
      <c r="E26" s="36">
        <f>SUMIFS(СВЦЭМ!$D$33:$D$776,СВЦЭМ!$A$33:$A$776,$A26,СВЦЭМ!$B$33:$B$776,E$11)+'СЕТ СН'!$F$11+СВЦЭМ!$D$10+'СЕТ СН'!$F$5-'СЕТ СН'!$F$21</f>
        <v>3210.4408126500002</v>
      </c>
      <c r="F26" s="36">
        <f>SUMIFS(СВЦЭМ!$D$33:$D$776,СВЦЭМ!$A$33:$A$776,$A26,СВЦЭМ!$B$33:$B$776,F$11)+'СЕТ СН'!$F$11+СВЦЭМ!$D$10+'СЕТ СН'!$F$5-'СЕТ СН'!$F$21</f>
        <v>3212.6473191800001</v>
      </c>
      <c r="G26" s="36">
        <f>SUMIFS(СВЦЭМ!$D$33:$D$776,СВЦЭМ!$A$33:$A$776,$A26,СВЦЭМ!$B$33:$B$776,G$11)+'СЕТ СН'!$F$11+СВЦЭМ!$D$10+'СЕТ СН'!$F$5-'СЕТ СН'!$F$21</f>
        <v>3207.2654353299999</v>
      </c>
      <c r="H26" s="36">
        <f>SUMIFS(СВЦЭМ!$D$33:$D$776,СВЦЭМ!$A$33:$A$776,$A26,СВЦЭМ!$B$33:$B$776,H$11)+'СЕТ СН'!$F$11+СВЦЭМ!$D$10+'СЕТ СН'!$F$5-'СЕТ СН'!$F$21</f>
        <v>3187.8221798100003</v>
      </c>
      <c r="I26" s="36">
        <f>SUMIFS(СВЦЭМ!$D$33:$D$776,СВЦЭМ!$A$33:$A$776,$A26,СВЦЭМ!$B$33:$B$776,I$11)+'СЕТ СН'!$F$11+СВЦЭМ!$D$10+'СЕТ СН'!$F$5-'СЕТ СН'!$F$21</f>
        <v>3159.73426754</v>
      </c>
      <c r="J26" s="36">
        <f>SUMIFS(СВЦЭМ!$D$33:$D$776,СВЦЭМ!$A$33:$A$776,$A26,СВЦЭМ!$B$33:$B$776,J$11)+'СЕТ СН'!$F$11+СВЦЭМ!$D$10+'СЕТ СН'!$F$5-'СЕТ СН'!$F$21</f>
        <v>3110.2347343000001</v>
      </c>
      <c r="K26" s="36">
        <f>SUMIFS(СВЦЭМ!$D$33:$D$776,СВЦЭМ!$A$33:$A$776,$A26,СВЦЭМ!$B$33:$B$776,K$11)+'СЕТ СН'!$F$11+СВЦЭМ!$D$10+'СЕТ СН'!$F$5-'СЕТ СН'!$F$21</f>
        <v>3083.5146094299998</v>
      </c>
      <c r="L26" s="36">
        <f>SUMIFS(СВЦЭМ!$D$33:$D$776,СВЦЭМ!$A$33:$A$776,$A26,СВЦЭМ!$B$33:$B$776,L$11)+'СЕТ СН'!$F$11+СВЦЭМ!$D$10+'СЕТ СН'!$F$5-'СЕТ СН'!$F$21</f>
        <v>3101.1309402100001</v>
      </c>
      <c r="M26" s="36">
        <f>SUMIFS(СВЦЭМ!$D$33:$D$776,СВЦЭМ!$A$33:$A$776,$A26,СВЦЭМ!$B$33:$B$776,M$11)+'СЕТ СН'!$F$11+СВЦЭМ!$D$10+'СЕТ СН'!$F$5-'СЕТ СН'!$F$21</f>
        <v>3093.0056511100001</v>
      </c>
      <c r="N26" s="36">
        <f>SUMIFS(СВЦЭМ!$D$33:$D$776,СВЦЭМ!$A$33:$A$776,$A26,СВЦЭМ!$B$33:$B$776,N$11)+'СЕТ СН'!$F$11+СВЦЭМ!$D$10+'СЕТ СН'!$F$5-'СЕТ СН'!$F$21</f>
        <v>3086.8554822999999</v>
      </c>
      <c r="O26" s="36">
        <f>SUMIFS(СВЦЭМ!$D$33:$D$776,СВЦЭМ!$A$33:$A$776,$A26,СВЦЭМ!$B$33:$B$776,O$11)+'СЕТ СН'!$F$11+СВЦЭМ!$D$10+'СЕТ СН'!$F$5-'СЕТ СН'!$F$21</f>
        <v>3088.51891858</v>
      </c>
      <c r="P26" s="36">
        <f>SUMIFS(СВЦЭМ!$D$33:$D$776,СВЦЭМ!$A$33:$A$776,$A26,СВЦЭМ!$B$33:$B$776,P$11)+'СЕТ СН'!$F$11+СВЦЭМ!$D$10+'СЕТ СН'!$F$5-'СЕТ СН'!$F$21</f>
        <v>3092.27166717</v>
      </c>
      <c r="Q26" s="36">
        <f>SUMIFS(СВЦЭМ!$D$33:$D$776,СВЦЭМ!$A$33:$A$776,$A26,СВЦЭМ!$B$33:$B$776,Q$11)+'СЕТ СН'!$F$11+СВЦЭМ!$D$10+'СЕТ СН'!$F$5-'СЕТ СН'!$F$21</f>
        <v>3098.9892542100001</v>
      </c>
      <c r="R26" s="36">
        <f>SUMIFS(СВЦЭМ!$D$33:$D$776,СВЦЭМ!$A$33:$A$776,$A26,СВЦЭМ!$B$33:$B$776,R$11)+'СЕТ СН'!$F$11+СВЦЭМ!$D$10+'СЕТ СН'!$F$5-'СЕТ СН'!$F$21</f>
        <v>3054.4587990999999</v>
      </c>
      <c r="S26" s="36">
        <f>SUMIFS(СВЦЭМ!$D$33:$D$776,СВЦЭМ!$A$33:$A$776,$A26,СВЦЭМ!$B$33:$B$776,S$11)+'СЕТ СН'!$F$11+СВЦЭМ!$D$10+'СЕТ СН'!$F$5-'СЕТ СН'!$F$21</f>
        <v>3041.9730135700001</v>
      </c>
      <c r="T26" s="36">
        <f>SUMIFS(СВЦЭМ!$D$33:$D$776,СВЦЭМ!$A$33:$A$776,$A26,СВЦЭМ!$B$33:$B$776,T$11)+'СЕТ СН'!$F$11+СВЦЭМ!$D$10+'СЕТ СН'!$F$5-'СЕТ СН'!$F$21</f>
        <v>3050.4613366399999</v>
      </c>
      <c r="U26" s="36">
        <f>SUMIFS(СВЦЭМ!$D$33:$D$776,СВЦЭМ!$A$33:$A$776,$A26,СВЦЭМ!$B$33:$B$776,U$11)+'СЕТ СН'!$F$11+СВЦЭМ!$D$10+'СЕТ СН'!$F$5-'СЕТ СН'!$F$21</f>
        <v>3067.2126316000003</v>
      </c>
      <c r="V26" s="36">
        <f>SUMIFS(СВЦЭМ!$D$33:$D$776,СВЦЭМ!$A$33:$A$776,$A26,СВЦЭМ!$B$33:$B$776,V$11)+'СЕТ СН'!$F$11+СВЦЭМ!$D$10+'СЕТ СН'!$F$5-'СЕТ СН'!$F$21</f>
        <v>3092.81711339</v>
      </c>
      <c r="W26" s="36">
        <f>SUMIFS(СВЦЭМ!$D$33:$D$776,СВЦЭМ!$A$33:$A$776,$A26,СВЦЭМ!$B$33:$B$776,W$11)+'СЕТ СН'!$F$11+СВЦЭМ!$D$10+'СЕТ СН'!$F$5-'СЕТ СН'!$F$21</f>
        <v>3083.2275038500002</v>
      </c>
      <c r="X26" s="36">
        <f>SUMIFS(СВЦЭМ!$D$33:$D$776,СВЦЭМ!$A$33:$A$776,$A26,СВЦЭМ!$B$33:$B$776,X$11)+'СЕТ СН'!$F$11+СВЦЭМ!$D$10+'СЕТ СН'!$F$5-'СЕТ СН'!$F$21</f>
        <v>3046.4255288499999</v>
      </c>
      <c r="Y26" s="36">
        <f>SUMIFS(СВЦЭМ!$D$33:$D$776,СВЦЭМ!$A$33:$A$776,$A26,СВЦЭМ!$B$33:$B$776,Y$11)+'СЕТ СН'!$F$11+СВЦЭМ!$D$10+'СЕТ СН'!$F$5-'СЕТ СН'!$F$21</f>
        <v>3089.04673336</v>
      </c>
    </row>
    <row r="27" spans="1:25" ht="15.75" x14ac:dyDescent="0.2">
      <c r="A27" s="35">
        <f t="shared" si="0"/>
        <v>43724</v>
      </c>
      <c r="B27" s="36">
        <f>SUMIFS(СВЦЭМ!$D$33:$D$776,СВЦЭМ!$A$33:$A$776,$A27,СВЦЭМ!$B$33:$B$776,B$11)+'СЕТ СН'!$F$11+СВЦЭМ!$D$10+'СЕТ СН'!$F$5-'СЕТ СН'!$F$21</f>
        <v>3179.7271954299999</v>
      </c>
      <c r="C27" s="36">
        <f>SUMIFS(СВЦЭМ!$D$33:$D$776,СВЦЭМ!$A$33:$A$776,$A27,СВЦЭМ!$B$33:$B$776,C$11)+'СЕТ СН'!$F$11+СВЦЭМ!$D$10+'СЕТ СН'!$F$5-'СЕТ СН'!$F$21</f>
        <v>3212.7012232699999</v>
      </c>
      <c r="D27" s="36">
        <f>SUMIFS(СВЦЭМ!$D$33:$D$776,СВЦЭМ!$A$33:$A$776,$A27,СВЦЭМ!$B$33:$B$776,D$11)+'СЕТ СН'!$F$11+СВЦЭМ!$D$10+'СЕТ СН'!$F$5-'СЕТ СН'!$F$21</f>
        <v>3232.2346298399998</v>
      </c>
      <c r="E27" s="36">
        <f>SUMIFS(СВЦЭМ!$D$33:$D$776,СВЦЭМ!$A$33:$A$776,$A27,СВЦЭМ!$B$33:$B$776,E$11)+'СЕТ СН'!$F$11+СВЦЭМ!$D$10+'СЕТ СН'!$F$5-'СЕТ СН'!$F$21</f>
        <v>3235.4636041900003</v>
      </c>
      <c r="F27" s="36">
        <f>SUMIFS(СВЦЭМ!$D$33:$D$776,СВЦЭМ!$A$33:$A$776,$A27,СВЦЭМ!$B$33:$B$776,F$11)+'СЕТ СН'!$F$11+СВЦЭМ!$D$10+'СЕТ СН'!$F$5-'СЕТ СН'!$F$21</f>
        <v>3241.1877844199998</v>
      </c>
      <c r="G27" s="36">
        <f>SUMIFS(СВЦЭМ!$D$33:$D$776,СВЦЭМ!$A$33:$A$776,$A27,СВЦЭМ!$B$33:$B$776,G$11)+'СЕТ СН'!$F$11+СВЦЭМ!$D$10+'СЕТ СН'!$F$5-'СЕТ СН'!$F$21</f>
        <v>3238.2954588100001</v>
      </c>
      <c r="H27" s="36">
        <f>SUMIFS(СВЦЭМ!$D$33:$D$776,СВЦЭМ!$A$33:$A$776,$A27,СВЦЭМ!$B$33:$B$776,H$11)+'СЕТ СН'!$F$11+СВЦЭМ!$D$10+'СЕТ СН'!$F$5-'СЕТ СН'!$F$21</f>
        <v>3195.4732927700002</v>
      </c>
      <c r="I27" s="36">
        <f>SUMIFS(СВЦЭМ!$D$33:$D$776,СВЦЭМ!$A$33:$A$776,$A27,СВЦЭМ!$B$33:$B$776,I$11)+'СЕТ СН'!$F$11+СВЦЭМ!$D$10+'СЕТ СН'!$F$5-'СЕТ СН'!$F$21</f>
        <v>3153.5497955400001</v>
      </c>
      <c r="J27" s="36">
        <f>SUMIFS(СВЦЭМ!$D$33:$D$776,СВЦЭМ!$A$33:$A$776,$A27,СВЦЭМ!$B$33:$B$776,J$11)+'СЕТ СН'!$F$11+СВЦЭМ!$D$10+'СЕТ СН'!$F$5-'СЕТ СН'!$F$21</f>
        <v>3133.6638948300001</v>
      </c>
      <c r="K27" s="36">
        <f>SUMIFS(СВЦЭМ!$D$33:$D$776,СВЦЭМ!$A$33:$A$776,$A27,СВЦЭМ!$B$33:$B$776,K$11)+'СЕТ СН'!$F$11+СВЦЭМ!$D$10+'СЕТ СН'!$F$5-'СЕТ СН'!$F$21</f>
        <v>3144.2463167800001</v>
      </c>
      <c r="L27" s="36">
        <f>SUMIFS(СВЦЭМ!$D$33:$D$776,СВЦЭМ!$A$33:$A$776,$A27,СВЦЭМ!$B$33:$B$776,L$11)+'СЕТ СН'!$F$11+СВЦЭМ!$D$10+'СЕТ СН'!$F$5-'СЕТ СН'!$F$21</f>
        <v>3141.11868482</v>
      </c>
      <c r="M27" s="36">
        <f>SUMIFS(СВЦЭМ!$D$33:$D$776,СВЦЭМ!$A$33:$A$776,$A27,СВЦЭМ!$B$33:$B$776,M$11)+'СЕТ СН'!$F$11+СВЦЭМ!$D$10+'СЕТ СН'!$F$5-'СЕТ СН'!$F$21</f>
        <v>3127.58516465</v>
      </c>
      <c r="N27" s="36">
        <f>SUMIFS(СВЦЭМ!$D$33:$D$776,СВЦЭМ!$A$33:$A$776,$A27,СВЦЭМ!$B$33:$B$776,N$11)+'СЕТ СН'!$F$11+СВЦЭМ!$D$10+'СЕТ СН'!$F$5-'СЕТ СН'!$F$21</f>
        <v>3120.57825026</v>
      </c>
      <c r="O27" s="36">
        <f>SUMIFS(СВЦЭМ!$D$33:$D$776,СВЦЭМ!$A$33:$A$776,$A27,СВЦЭМ!$B$33:$B$776,O$11)+'СЕТ СН'!$F$11+СВЦЭМ!$D$10+'СЕТ СН'!$F$5-'СЕТ СН'!$F$21</f>
        <v>3122.4980783999999</v>
      </c>
      <c r="P27" s="36">
        <f>SUMIFS(СВЦЭМ!$D$33:$D$776,СВЦЭМ!$A$33:$A$776,$A27,СВЦЭМ!$B$33:$B$776,P$11)+'СЕТ СН'!$F$11+СВЦЭМ!$D$10+'СЕТ СН'!$F$5-'СЕТ СН'!$F$21</f>
        <v>3129.0111887800003</v>
      </c>
      <c r="Q27" s="36">
        <f>SUMIFS(СВЦЭМ!$D$33:$D$776,СВЦЭМ!$A$33:$A$776,$A27,СВЦЭМ!$B$33:$B$776,Q$11)+'СЕТ СН'!$F$11+СВЦЭМ!$D$10+'СЕТ СН'!$F$5-'СЕТ СН'!$F$21</f>
        <v>3132.35620939</v>
      </c>
      <c r="R27" s="36">
        <f>SUMIFS(СВЦЭМ!$D$33:$D$776,СВЦЭМ!$A$33:$A$776,$A27,СВЦЭМ!$B$33:$B$776,R$11)+'СЕТ СН'!$F$11+СВЦЭМ!$D$10+'СЕТ СН'!$F$5-'СЕТ СН'!$F$21</f>
        <v>3099.9434057799999</v>
      </c>
      <c r="S27" s="36">
        <f>SUMIFS(СВЦЭМ!$D$33:$D$776,СВЦЭМ!$A$33:$A$776,$A27,СВЦЭМ!$B$33:$B$776,S$11)+'СЕТ СН'!$F$11+СВЦЭМ!$D$10+'СЕТ СН'!$F$5-'СЕТ СН'!$F$21</f>
        <v>3099.2733848600001</v>
      </c>
      <c r="T27" s="36">
        <f>SUMIFS(СВЦЭМ!$D$33:$D$776,СВЦЭМ!$A$33:$A$776,$A27,СВЦЭМ!$B$33:$B$776,T$11)+'СЕТ СН'!$F$11+СВЦЭМ!$D$10+'СЕТ СН'!$F$5-'СЕТ СН'!$F$21</f>
        <v>3105.5119124500002</v>
      </c>
      <c r="U27" s="36">
        <f>SUMIFS(СВЦЭМ!$D$33:$D$776,СВЦЭМ!$A$33:$A$776,$A27,СВЦЭМ!$B$33:$B$776,U$11)+'СЕТ СН'!$F$11+СВЦЭМ!$D$10+'СЕТ СН'!$F$5-'СЕТ СН'!$F$21</f>
        <v>3126.6142428399999</v>
      </c>
      <c r="V27" s="36">
        <f>SUMIFS(СВЦЭМ!$D$33:$D$776,СВЦЭМ!$A$33:$A$776,$A27,СВЦЭМ!$B$33:$B$776,V$11)+'СЕТ СН'!$F$11+СВЦЭМ!$D$10+'СЕТ СН'!$F$5-'СЕТ СН'!$F$21</f>
        <v>3145.9100615100001</v>
      </c>
      <c r="W27" s="36">
        <f>SUMIFS(СВЦЭМ!$D$33:$D$776,СВЦЭМ!$A$33:$A$776,$A27,СВЦЭМ!$B$33:$B$776,W$11)+'СЕТ СН'!$F$11+СВЦЭМ!$D$10+'СЕТ СН'!$F$5-'СЕТ СН'!$F$21</f>
        <v>3139.42799732</v>
      </c>
      <c r="X27" s="36">
        <f>SUMIFS(СВЦЭМ!$D$33:$D$776,СВЦЭМ!$A$33:$A$776,$A27,СВЦЭМ!$B$33:$B$776,X$11)+'СЕТ СН'!$F$11+СВЦЭМ!$D$10+'СЕТ СН'!$F$5-'СЕТ СН'!$F$21</f>
        <v>3104.0258051999999</v>
      </c>
      <c r="Y27" s="36">
        <f>SUMIFS(СВЦЭМ!$D$33:$D$776,СВЦЭМ!$A$33:$A$776,$A27,СВЦЭМ!$B$33:$B$776,Y$11)+'СЕТ СН'!$F$11+СВЦЭМ!$D$10+'СЕТ СН'!$F$5-'СЕТ СН'!$F$21</f>
        <v>3058.7222470900001</v>
      </c>
    </row>
    <row r="28" spans="1:25" ht="15.75" x14ac:dyDescent="0.2">
      <c r="A28" s="35">
        <f t="shared" si="0"/>
        <v>43725</v>
      </c>
      <c r="B28" s="36">
        <f>SUMIFS(СВЦЭМ!$D$33:$D$776,СВЦЭМ!$A$33:$A$776,$A28,СВЦЭМ!$B$33:$B$776,B$11)+'СЕТ СН'!$F$11+СВЦЭМ!$D$10+'СЕТ СН'!$F$5-'СЕТ СН'!$F$21</f>
        <v>3102.7417279900001</v>
      </c>
      <c r="C28" s="36">
        <f>SUMIFS(СВЦЭМ!$D$33:$D$776,СВЦЭМ!$A$33:$A$776,$A28,СВЦЭМ!$B$33:$B$776,C$11)+'СЕТ СН'!$F$11+СВЦЭМ!$D$10+'СЕТ СН'!$F$5-'СЕТ СН'!$F$21</f>
        <v>3127.20455821</v>
      </c>
      <c r="D28" s="36">
        <f>SUMIFS(СВЦЭМ!$D$33:$D$776,СВЦЭМ!$A$33:$A$776,$A28,СВЦЭМ!$B$33:$B$776,D$11)+'СЕТ СН'!$F$11+СВЦЭМ!$D$10+'СЕТ СН'!$F$5-'СЕТ СН'!$F$21</f>
        <v>3135.8864045800001</v>
      </c>
      <c r="E28" s="36">
        <f>SUMIFS(СВЦЭМ!$D$33:$D$776,СВЦЭМ!$A$33:$A$776,$A28,СВЦЭМ!$B$33:$B$776,E$11)+'СЕТ СН'!$F$11+СВЦЭМ!$D$10+'СЕТ СН'!$F$5-'СЕТ СН'!$F$21</f>
        <v>3142.8070759699999</v>
      </c>
      <c r="F28" s="36">
        <f>SUMIFS(СВЦЭМ!$D$33:$D$776,СВЦЭМ!$A$33:$A$776,$A28,СВЦЭМ!$B$33:$B$776,F$11)+'СЕТ СН'!$F$11+СВЦЭМ!$D$10+'СЕТ СН'!$F$5-'СЕТ СН'!$F$21</f>
        <v>3150.45496516</v>
      </c>
      <c r="G28" s="36">
        <f>SUMIFS(СВЦЭМ!$D$33:$D$776,СВЦЭМ!$A$33:$A$776,$A28,СВЦЭМ!$B$33:$B$776,G$11)+'СЕТ СН'!$F$11+СВЦЭМ!$D$10+'СЕТ СН'!$F$5-'СЕТ СН'!$F$21</f>
        <v>3136.62572572</v>
      </c>
      <c r="H28" s="36">
        <f>SUMIFS(СВЦЭМ!$D$33:$D$776,СВЦЭМ!$A$33:$A$776,$A28,СВЦЭМ!$B$33:$B$776,H$11)+'СЕТ СН'!$F$11+СВЦЭМ!$D$10+'СЕТ СН'!$F$5-'СЕТ СН'!$F$21</f>
        <v>3099.0122820000001</v>
      </c>
      <c r="I28" s="36">
        <f>SUMIFS(СВЦЭМ!$D$33:$D$776,СВЦЭМ!$A$33:$A$776,$A28,СВЦЭМ!$B$33:$B$776,I$11)+'СЕТ СН'!$F$11+СВЦЭМ!$D$10+'СЕТ СН'!$F$5-'СЕТ СН'!$F$21</f>
        <v>3115.32624571</v>
      </c>
      <c r="J28" s="36">
        <f>SUMIFS(СВЦЭМ!$D$33:$D$776,СВЦЭМ!$A$33:$A$776,$A28,СВЦЭМ!$B$33:$B$776,J$11)+'СЕТ СН'!$F$11+СВЦЭМ!$D$10+'СЕТ СН'!$F$5-'СЕТ СН'!$F$21</f>
        <v>3132.3152035200001</v>
      </c>
      <c r="K28" s="36">
        <f>SUMIFS(СВЦЭМ!$D$33:$D$776,СВЦЭМ!$A$33:$A$776,$A28,СВЦЭМ!$B$33:$B$776,K$11)+'СЕТ СН'!$F$11+СВЦЭМ!$D$10+'СЕТ СН'!$F$5-'СЕТ СН'!$F$21</f>
        <v>3138.0197361800001</v>
      </c>
      <c r="L28" s="36">
        <f>SUMIFS(СВЦЭМ!$D$33:$D$776,СВЦЭМ!$A$33:$A$776,$A28,СВЦЭМ!$B$33:$B$776,L$11)+'СЕТ СН'!$F$11+СВЦЭМ!$D$10+'СЕТ СН'!$F$5-'СЕТ СН'!$F$21</f>
        <v>3127.65266888</v>
      </c>
      <c r="M28" s="36">
        <f>SUMIFS(СВЦЭМ!$D$33:$D$776,СВЦЭМ!$A$33:$A$776,$A28,СВЦЭМ!$B$33:$B$776,M$11)+'СЕТ СН'!$F$11+СВЦЭМ!$D$10+'СЕТ СН'!$F$5-'СЕТ СН'!$F$21</f>
        <v>3129.9338959400002</v>
      </c>
      <c r="N28" s="36">
        <f>SUMIFS(СВЦЭМ!$D$33:$D$776,СВЦЭМ!$A$33:$A$776,$A28,СВЦЭМ!$B$33:$B$776,N$11)+'СЕТ СН'!$F$11+СВЦЭМ!$D$10+'СЕТ СН'!$F$5-'СЕТ СН'!$F$21</f>
        <v>3136.0751314600002</v>
      </c>
      <c r="O28" s="36">
        <f>SUMIFS(СВЦЭМ!$D$33:$D$776,СВЦЭМ!$A$33:$A$776,$A28,СВЦЭМ!$B$33:$B$776,O$11)+'СЕТ СН'!$F$11+СВЦЭМ!$D$10+'СЕТ СН'!$F$5-'СЕТ СН'!$F$21</f>
        <v>3144.09056108</v>
      </c>
      <c r="P28" s="36">
        <f>SUMIFS(СВЦЭМ!$D$33:$D$776,СВЦЭМ!$A$33:$A$776,$A28,СВЦЭМ!$B$33:$B$776,P$11)+'СЕТ СН'!$F$11+СВЦЭМ!$D$10+'СЕТ СН'!$F$5-'СЕТ СН'!$F$21</f>
        <v>3149.32831751</v>
      </c>
      <c r="Q28" s="36">
        <f>SUMIFS(СВЦЭМ!$D$33:$D$776,СВЦЭМ!$A$33:$A$776,$A28,СВЦЭМ!$B$33:$B$776,Q$11)+'СЕТ СН'!$F$11+СВЦЭМ!$D$10+'СЕТ СН'!$F$5-'СЕТ СН'!$F$21</f>
        <v>3148.4400903200003</v>
      </c>
      <c r="R28" s="36">
        <f>SUMIFS(СВЦЭМ!$D$33:$D$776,СВЦЭМ!$A$33:$A$776,$A28,СВЦЭМ!$B$33:$B$776,R$11)+'СЕТ СН'!$F$11+СВЦЭМ!$D$10+'СЕТ СН'!$F$5-'СЕТ СН'!$F$21</f>
        <v>3102.8246849100001</v>
      </c>
      <c r="S28" s="36">
        <f>SUMIFS(СВЦЭМ!$D$33:$D$776,СВЦЭМ!$A$33:$A$776,$A28,СВЦЭМ!$B$33:$B$776,S$11)+'СЕТ СН'!$F$11+СВЦЭМ!$D$10+'СЕТ СН'!$F$5-'СЕТ СН'!$F$21</f>
        <v>3064.12420088</v>
      </c>
      <c r="T28" s="36">
        <f>SUMIFS(СВЦЭМ!$D$33:$D$776,СВЦЭМ!$A$33:$A$776,$A28,СВЦЭМ!$B$33:$B$776,T$11)+'СЕТ СН'!$F$11+СВЦЭМ!$D$10+'СЕТ СН'!$F$5-'СЕТ СН'!$F$21</f>
        <v>3055.4570428100001</v>
      </c>
      <c r="U28" s="36">
        <f>SUMIFS(СВЦЭМ!$D$33:$D$776,СВЦЭМ!$A$33:$A$776,$A28,СВЦЭМ!$B$33:$B$776,U$11)+'СЕТ СН'!$F$11+СВЦЭМ!$D$10+'СЕТ СН'!$F$5-'СЕТ СН'!$F$21</f>
        <v>3064.3941073000001</v>
      </c>
      <c r="V28" s="36">
        <f>SUMIFS(СВЦЭМ!$D$33:$D$776,СВЦЭМ!$A$33:$A$776,$A28,СВЦЭМ!$B$33:$B$776,V$11)+'СЕТ СН'!$F$11+СВЦЭМ!$D$10+'СЕТ СН'!$F$5-'СЕТ СН'!$F$21</f>
        <v>3066.6123227200001</v>
      </c>
      <c r="W28" s="36">
        <f>SUMIFS(СВЦЭМ!$D$33:$D$776,СВЦЭМ!$A$33:$A$776,$A28,СВЦЭМ!$B$33:$B$776,W$11)+'СЕТ СН'!$F$11+СВЦЭМ!$D$10+'СЕТ СН'!$F$5-'СЕТ СН'!$F$21</f>
        <v>3049.9951112500003</v>
      </c>
      <c r="X28" s="36">
        <f>SUMIFS(СВЦЭМ!$D$33:$D$776,СВЦЭМ!$A$33:$A$776,$A28,СВЦЭМ!$B$33:$B$776,X$11)+'СЕТ СН'!$F$11+СВЦЭМ!$D$10+'СЕТ СН'!$F$5-'СЕТ СН'!$F$21</f>
        <v>3068.2428722600002</v>
      </c>
      <c r="Y28" s="36">
        <f>SUMIFS(СВЦЭМ!$D$33:$D$776,СВЦЭМ!$A$33:$A$776,$A28,СВЦЭМ!$B$33:$B$776,Y$11)+'СЕТ СН'!$F$11+СВЦЭМ!$D$10+'СЕТ СН'!$F$5-'СЕТ СН'!$F$21</f>
        <v>3145.2492521100003</v>
      </c>
    </row>
    <row r="29" spans="1:25" ht="15.75" x14ac:dyDescent="0.2">
      <c r="A29" s="35">
        <f t="shared" si="0"/>
        <v>43726</v>
      </c>
      <c r="B29" s="36">
        <f>SUMIFS(СВЦЭМ!$D$33:$D$776,СВЦЭМ!$A$33:$A$776,$A29,СВЦЭМ!$B$33:$B$776,B$11)+'СЕТ СН'!$F$11+СВЦЭМ!$D$10+'СЕТ СН'!$F$5-'СЕТ СН'!$F$21</f>
        <v>3188.4799261900002</v>
      </c>
      <c r="C29" s="36">
        <f>SUMIFS(СВЦЭМ!$D$33:$D$776,СВЦЭМ!$A$33:$A$776,$A29,СВЦЭМ!$B$33:$B$776,C$11)+'СЕТ СН'!$F$11+СВЦЭМ!$D$10+'СЕТ СН'!$F$5-'СЕТ СН'!$F$21</f>
        <v>3191.3427028000001</v>
      </c>
      <c r="D29" s="36">
        <f>SUMIFS(СВЦЭМ!$D$33:$D$776,СВЦЭМ!$A$33:$A$776,$A29,СВЦЭМ!$B$33:$B$776,D$11)+'СЕТ СН'!$F$11+СВЦЭМ!$D$10+'СЕТ СН'!$F$5-'СЕТ СН'!$F$21</f>
        <v>3198.4533130200002</v>
      </c>
      <c r="E29" s="36">
        <f>SUMIFS(СВЦЭМ!$D$33:$D$776,СВЦЭМ!$A$33:$A$776,$A29,СВЦЭМ!$B$33:$B$776,E$11)+'СЕТ СН'!$F$11+СВЦЭМ!$D$10+'СЕТ СН'!$F$5-'СЕТ СН'!$F$21</f>
        <v>3204.6630811599998</v>
      </c>
      <c r="F29" s="36">
        <f>SUMIFS(СВЦЭМ!$D$33:$D$776,СВЦЭМ!$A$33:$A$776,$A29,СВЦЭМ!$B$33:$B$776,F$11)+'СЕТ СН'!$F$11+СВЦЭМ!$D$10+'СЕТ СН'!$F$5-'СЕТ СН'!$F$21</f>
        <v>3205.3283757200002</v>
      </c>
      <c r="G29" s="36">
        <f>SUMIFS(СВЦЭМ!$D$33:$D$776,СВЦЭМ!$A$33:$A$776,$A29,СВЦЭМ!$B$33:$B$776,G$11)+'СЕТ СН'!$F$11+СВЦЭМ!$D$10+'СЕТ СН'!$F$5-'СЕТ СН'!$F$21</f>
        <v>3185.7718090200001</v>
      </c>
      <c r="H29" s="36">
        <f>SUMIFS(СВЦЭМ!$D$33:$D$776,СВЦЭМ!$A$33:$A$776,$A29,СВЦЭМ!$B$33:$B$776,H$11)+'СЕТ СН'!$F$11+СВЦЭМ!$D$10+'СЕТ СН'!$F$5-'СЕТ СН'!$F$21</f>
        <v>3146.7883750800002</v>
      </c>
      <c r="I29" s="36">
        <f>SUMIFS(СВЦЭМ!$D$33:$D$776,СВЦЭМ!$A$33:$A$776,$A29,СВЦЭМ!$B$33:$B$776,I$11)+'СЕТ СН'!$F$11+СВЦЭМ!$D$10+'СЕТ СН'!$F$5-'СЕТ СН'!$F$21</f>
        <v>3104.5456654700001</v>
      </c>
      <c r="J29" s="36">
        <f>SUMIFS(СВЦЭМ!$D$33:$D$776,СВЦЭМ!$A$33:$A$776,$A29,СВЦЭМ!$B$33:$B$776,J$11)+'СЕТ СН'!$F$11+СВЦЭМ!$D$10+'СЕТ СН'!$F$5-'СЕТ СН'!$F$21</f>
        <v>3068.7163590800001</v>
      </c>
      <c r="K29" s="36">
        <f>SUMIFS(СВЦЭМ!$D$33:$D$776,СВЦЭМ!$A$33:$A$776,$A29,СВЦЭМ!$B$33:$B$776,K$11)+'СЕТ СН'!$F$11+СВЦЭМ!$D$10+'СЕТ СН'!$F$5-'СЕТ СН'!$F$21</f>
        <v>3061.8662260800002</v>
      </c>
      <c r="L29" s="36">
        <f>SUMIFS(СВЦЭМ!$D$33:$D$776,СВЦЭМ!$A$33:$A$776,$A29,СВЦЭМ!$B$33:$B$776,L$11)+'СЕТ СН'!$F$11+СВЦЭМ!$D$10+'СЕТ СН'!$F$5-'СЕТ СН'!$F$21</f>
        <v>3056.7551183200003</v>
      </c>
      <c r="M29" s="36">
        <f>SUMIFS(СВЦЭМ!$D$33:$D$776,СВЦЭМ!$A$33:$A$776,$A29,СВЦЭМ!$B$33:$B$776,M$11)+'СЕТ СН'!$F$11+СВЦЭМ!$D$10+'СЕТ СН'!$F$5-'СЕТ СН'!$F$21</f>
        <v>3053.1207282400001</v>
      </c>
      <c r="N29" s="36">
        <f>SUMIFS(СВЦЭМ!$D$33:$D$776,СВЦЭМ!$A$33:$A$776,$A29,СВЦЭМ!$B$33:$B$776,N$11)+'СЕТ СН'!$F$11+СВЦЭМ!$D$10+'СЕТ СН'!$F$5-'СЕТ СН'!$F$21</f>
        <v>3058.0745713000001</v>
      </c>
      <c r="O29" s="36">
        <f>SUMIFS(СВЦЭМ!$D$33:$D$776,СВЦЭМ!$A$33:$A$776,$A29,СВЦЭМ!$B$33:$B$776,O$11)+'СЕТ СН'!$F$11+СВЦЭМ!$D$10+'СЕТ СН'!$F$5-'СЕТ СН'!$F$21</f>
        <v>3067.17190648</v>
      </c>
      <c r="P29" s="36">
        <f>SUMIFS(СВЦЭМ!$D$33:$D$776,СВЦЭМ!$A$33:$A$776,$A29,СВЦЭМ!$B$33:$B$776,P$11)+'СЕТ СН'!$F$11+СВЦЭМ!$D$10+'СЕТ СН'!$F$5-'СЕТ СН'!$F$21</f>
        <v>3069.6729889200001</v>
      </c>
      <c r="Q29" s="36">
        <f>SUMIFS(СВЦЭМ!$D$33:$D$776,СВЦЭМ!$A$33:$A$776,$A29,СВЦЭМ!$B$33:$B$776,Q$11)+'СЕТ СН'!$F$11+СВЦЭМ!$D$10+'СЕТ СН'!$F$5-'СЕТ СН'!$F$21</f>
        <v>3079.4022290800003</v>
      </c>
      <c r="R29" s="36">
        <f>SUMIFS(СВЦЭМ!$D$33:$D$776,СВЦЭМ!$A$33:$A$776,$A29,СВЦЭМ!$B$33:$B$776,R$11)+'СЕТ СН'!$F$11+СВЦЭМ!$D$10+'СЕТ СН'!$F$5-'СЕТ СН'!$F$21</f>
        <v>3054.9399906899998</v>
      </c>
      <c r="S29" s="36">
        <f>SUMIFS(СВЦЭМ!$D$33:$D$776,СВЦЭМ!$A$33:$A$776,$A29,СВЦЭМ!$B$33:$B$776,S$11)+'СЕТ СН'!$F$11+СВЦЭМ!$D$10+'СЕТ СН'!$F$5-'СЕТ СН'!$F$21</f>
        <v>3041.4182702900002</v>
      </c>
      <c r="T29" s="36">
        <f>SUMIFS(СВЦЭМ!$D$33:$D$776,СВЦЭМ!$A$33:$A$776,$A29,СВЦЭМ!$B$33:$B$776,T$11)+'СЕТ СН'!$F$11+СВЦЭМ!$D$10+'СЕТ СН'!$F$5-'СЕТ СН'!$F$21</f>
        <v>3069.7302417199999</v>
      </c>
      <c r="U29" s="36">
        <f>SUMIFS(СВЦЭМ!$D$33:$D$776,СВЦЭМ!$A$33:$A$776,$A29,СВЦЭМ!$B$33:$B$776,U$11)+'СЕТ СН'!$F$11+СВЦЭМ!$D$10+'СЕТ СН'!$F$5-'СЕТ СН'!$F$21</f>
        <v>3101.59096335</v>
      </c>
      <c r="V29" s="36">
        <f>SUMIFS(СВЦЭМ!$D$33:$D$776,СВЦЭМ!$A$33:$A$776,$A29,СВЦЭМ!$B$33:$B$776,V$11)+'СЕТ СН'!$F$11+СВЦЭМ!$D$10+'СЕТ СН'!$F$5-'СЕТ СН'!$F$21</f>
        <v>3119.32551074</v>
      </c>
      <c r="W29" s="36">
        <f>SUMIFS(СВЦЭМ!$D$33:$D$776,СВЦЭМ!$A$33:$A$776,$A29,СВЦЭМ!$B$33:$B$776,W$11)+'СЕТ СН'!$F$11+СВЦЭМ!$D$10+'СЕТ СН'!$F$5-'СЕТ СН'!$F$21</f>
        <v>3104.5618441500001</v>
      </c>
      <c r="X29" s="36">
        <f>SUMIFS(СВЦЭМ!$D$33:$D$776,СВЦЭМ!$A$33:$A$776,$A29,СВЦЭМ!$B$33:$B$776,X$11)+'СЕТ СН'!$F$11+СВЦЭМ!$D$10+'СЕТ СН'!$F$5-'СЕТ СН'!$F$21</f>
        <v>3070.43025171</v>
      </c>
      <c r="Y29" s="36">
        <f>SUMIFS(СВЦЭМ!$D$33:$D$776,СВЦЭМ!$A$33:$A$776,$A29,СВЦЭМ!$B$33:$B$776,Y$11)+'СЕТ СН'!$F$11+СВЦЭМ!$D$10+'СЕТ СН'!$F$5-'СЕТ СН'!$F$21</f>
        <v>3092.47173359</v>
      </c>
    </row>
    <row r="30" spans="1:25" ht="15.75" x14ac:dyDescent="0.2">
      <c r="A30" s="35">
        <f t="shared" si="0"/>
        <v>43727</v>
      </c>
      <c r="B30" s="36">
        <f>SUMIFS(СВЦЭМ!$D$33:$D$776,СВЦЭМ!$A$33:$A$776,$A30,СВЦЭМ!$B$33:$B$776,B$11)+'СЕТ СН'!$F$11+СВЦЭМ!$D$10+'СЕТ СН'!$F$5-'СЕТ СН'!$F$21</f>
        <v>3081.53015491</v>
      </c>
      <c r="C30" s="36">
        <f>SUMIFS(СВЦЭМ!$D$33:$D$776,СВЦЭМ!$A$33:$A$776,$A30,СВЦЭМ!$B$33:$B$776,C$11)+'СЕТ СН'!$F$11+СВЦЭМ!$D$10+'СЕТ СН'!$F$5-'СЕТ СН'!$F$21</f>
        <v>3105.2561516000001</v>
      </c>
      <c r="D30" s="36">
        <f>SUMIFS(СВЦЭМ!$D$33:$D$776,СВЦЭМ!$A$33:$A$776,$A30,СВЦЭМ!$B$33:$B$776,D$11)+'СЕТ СН'!$F$11+СВЦЭМ!$D$10+'СЕТ СН'!$F$5-'СЕТ СН'!$F$21</f>
        <v>3130.8533833500001</v>
      </c>
      <c r="E30" s="36">
        <f>SUMIFS(СВЦЭМ!$D$33:$D$776,СВЦЭМ!$A$33:$A$776,$A30,СВЦЭМ!$B$33:$B$776,E$11)+'СЕТ СН'!$F$11+СВЦЭМ!$D$10+'СЕТ СН'!$F$5-'СЕТ СН'!$F$21</f>
        <v>3138.6154111400001</v>
      </c>
      <c r="F30" s="36">
        <f>SUMIFS(СВЦЭМ!$D$33:$D$776,СВЦЭМ!$A$33:$A$776,$A30,СВЦЭМ!$B$33:$B$776,F$11)+'СЕТ СН'!$F$11+СВЦЭМ!$D$10+'СЕТ СН'!$F$5-'СЕТ СН'!$F$21</f>
        <v>3140.8112330399999</v>
      </c>
      <c r="G30" s="36">
        <f>SUMIFS(СВЦЭМ!$D$33:$D$776,СВЦЭМ!$A$33:$A$776,$A30,СВЦЭМ!$B$33:$B$776,G$11)+'СЕТ СН'!$F$11+СВЦЭМ!$D$10+'СЕТ СН'!$F$5-'СЕТ СН'!$F$21</f>
        <v>3122.0993353399999</v>
      </c>
      <c r="H30" s="36">
        <f>SUMIFS(СВЦЭМ!$D$33:$D$776,СВЦЭМ!$A$33:$A$776,$A30,СВЦЭМ!$B$33:$B$776,H$11)+'СЕТ СН'!$F$11+СВЦЭМ!$D$10+'СЕТ СН'!$F$5-'СЕТ СН'!$F$21</f>
        <v>3083.0667806299998</v>
      </c>
      <c r="I30" s="36">
        <f>SUMIFS(СВЦЭМ!$D$33:$D$776,СВЦЭМ!$A$33:$A$776,$A30,СВЦЭМ!$B$33:$B$776,I$11)+'СЕТ СН'!$F$11+СВЦЭМ!$D$10+'СЕТ СН'!$F$5-'СЕТ СН'!$F$21</f>
        <v>3041.5177027</v>
      </c>
      <c r="J30" s="36">
        <f>SUMIFS(СВЦЭМ!$D$33:$D$776,СВЦЭМ!$A$33:$A$776,$A30,СВЦЭМ!$B$33:$B$776,J$11)+'СЕТ СН'!$F$11+СВЦЭМ!$D$10+'СЕТ СН'!$F$5-'СЕТ СН'!$F$21</f>
        <v>3056.1421918699998</v>
      </c>
      <c r="K30" s="36">
        <f>SUMIFS(СВЦЭМ!$D$33:$D$776,СВЦЭМ!$A$33:$A$776,$A30,СВЦЭМ!$B$33:$B$776,K$11)+'СЕТ СН'!$F$11+СВЦЭМ!$D$10+'СЕТ СН'!$F$5-'СЕТ СН'!$F$21</f>
        <v>3126.6081227100003</v>
      </c>
      <c r="L30" s="36">
        <f>SUMIFS(СВЦЭМ!$D$33:$D$776,СВЦЭМ!$A$33:$A$776,$A30,СВЦЭМ!$B$33:$B$776,L$11)+'СЕТ СН'!$F$11+СВЦЭМ!$D$10+'СЕТ СН'!$F$5-'СЕТ СН'!$F$21</f>
        <v>3178.1971762000003</v>
      </c>
      <c r="M30" s="36">
        <f>SUMIFS(СВЦЭМ!$D$33:$D$776,СВЦЭМ!$A$33:$A$776,$A30,СВЦЭМ!$B$33:$B$776,M$11)+'СЕТ СН'!$F$11+СВЦЭМ!$D$10+'СЕТ СН'!$F$5-'СЕТ СН'!$F$21</f>
        <v>3166.9060534400001</v>
      </c>
      <c r="N30" s="36">
        <f>SUMIFS(СВЦЭМ!$D$33:$D$776,СВЦЭМ!$A$33:$A$776,$A30,СВЦЭМ!$B$33:$B$776,N$11)+'СЕТ СН'!$F$11+СВЦЭМ!$D$10+'СЕТ СН'!$F$5-'СЕТ СН'!$F$21</f>
        <v>3176.0085946500003</v>
      </c>
      <c r="O30" s="36">
        <f>SUMIFS(СВЦЭМ!$D$33:$D$776,СВЦЭМ!$A$33:$A$776,$A30,СВЦЭМ!$B$33:$B$776,O$11)+'СЕТ СН'!$F$11+СВЦЭМ!$D$10+'СЕТ СН'!$F$5-'СЕТ СН'!$F$21</f>
        <v>3180.4098490800002</v>
      </c>
      <c r="P30" s="36">
        <f>SUMIFS(СВЦЭМ!$D$33:$D$776,СВЦЭМ!$A$33:$A$776,$A30,СВЦЭМ!$B$33:$B$776,P$11)+'СЕТ СН'!$F$11+СВЦЭМ!$D$10+'СЕТ СН'!$F$5-'СЕТ СН'!$F$21</f>
        <v>3061.8444092500004</v>
      </c>
      <c r="Q30" s="36">
        <f>SUMIFS(СВЦЭМ!$D$33:$D$776,СВЦЭМ!$A$33:$A$776,$A30,СВЦЭМ!$B$33:$B$776,Q$11)+'СЕТ СН'!$F$11+СВЦЭМ!$D$10+'СЕТ СН'!$F$5-'СЕТ СН'!$F$21</f>
        <v>3059.1446140799999</v>
      </c>
      <c r="R30" s="36">
        <f>SUMIFS(СВЦЭМ!$D$33:$D$776,СВЦЭМ!$A$33:$A$776,$A30,СВЦЭМ!$B$33:$B$776,R$11)+'СЕТ СН'!$F$11+СВЦЭМ!$D$10+'СЕТ СН'!$F$5-'СЕТ СН'!$F$21</f>
        <v>3060.1981367200001</v>
      </c>
      <c r="S30" s="36">
        <f>SUMIFS(СВЦЭМ!$D$33:$D$776,СВЦЭМ!$A$33:$A$776,$A30,СВЦЭМ!$B$33:$B$776,S$11)+'СЕТ СН'!$F$11+СВЦЭМ!$D$10+'СЕТ СН'!$F$5-'СЕТ СН'!$F$21</f>
        <v>3059.5264174600002</v>
      </c>
      <c r="T30" s="36">
        <f>SUMIFS(СВЦЭМ!$D$33:$D$776,СВЦЭМ!$A$33:$A$776,$A30,СВЦЭМ!$B$33:$B$776,T$11)+'СЕТ СН'!$F$11+СВЦЭМ!$D$10+'СЕТ СН'!$F$5-'СЕТ СН'!$F$21</f>
        <v>3063.9537468400003</v>
      </c>
      <c r="U30" s="36">
        <f>SUMIFS(СВЦЭМ!$D$33:$D$776,СВЦЭМ!$A$33:$A$776,$A30,СВЦЭМ!$B$33:$B$776,U$11)+'СЕТ СН'!$F$11+СВЦЭМ!$D$10+'СЕТ СН'!$F$5-'СЕТ СН'!$F$21</f>
        <v>3080.1807774399999</v>
      </c>
      <c r="V30" s="36">
        <f>SUMIFS(СВЦЭМ!$D$33:$D$776,СВЦЭМ!$A$33:$A$776,$A30,СВЦЭМ!$B$33:$B$776,V$11)+'СЕТ СН'!$F$11+СВЦЭМ!$D$10+'СЕТ СН'!$F$5-'СЕТ СН'!$F$21</f>
        <v>3088.4238333200001</v>
      </c>
      <c r="W30" s="36">
        <f>SUMIFS(СВЦЭМ!$D$33:$D$776,СВЦЭМ!$A$33:$A$776,$A30,СВЦЭМ!$B$33:$B$776,W$11)+'СЕТ СН'!$F$11+СВЦЭМ!$D$10+'СЕТ СН'!$F$5-'СЕТ СН'!$F$21</f>
        <v>3075.0502842999999</v>
      </c>
      <c r="X30" s="36">
        <f>SUMIFS(СВЦЭМ!$D$33:$D$776,СВЦЭМ!$A$33:$A$776,$A30,СВЦЭМ!$B$33:$B$776,X$11)+'СЕТ СН'!$F$11+СВЦЭМ!$D$10+'СЕТ СН'!$F$5-'СЕТ СН'!$F$21</f>
        <v>3043.4665341700002</v>
      </c>
      <c r="Y30" s="36">
        <f>SUMIFS(СВЦЭМ!$D$33:$D$776,СВЦЭМ!$A$33:$A$776,$A30,СВЦЭМ!$B$33:$B$776,Y$11)+'СЕТ СН'!$F$11+СВЦЭМ!$D$10+'СЕТ СН'!$F$5-'СЕТ СН'!$F$21</f>
        <v>3088.3305806400003</v>
      </c>
    </row>
    <row r="31" spans="1:25" ht="15.75" x14ac:dyDescent="0.2">
      <c r="A31" s="35">
        <f t="shared" si="0"/>
        <v>43728</v>
      </c>
      <c r="B31" s="36">
        <f>SUMIFS(СВЦЭМ!$D$33:$D$776,СВЦЭМ!$A$33:$A$776,$A31,СВЦЭМ!$B$33:$B$776,B$11)+'СЕТ СН'!$F$11+СВЦЭМ!$D$10+'СЕТ СН'!$F$5-'СЕТ СН'!$F$21</f>
        <v>3196.5415578800003</v>
      </c>
      <c r="C31" s="36">
        <f>SUMIFS(СВЦЭМ!$D$33:$D$776,СВЦЭМ!$A$33:$A$776,$A31,СВЦЭМ!$B$33:$B$776,C$11)+'СЕТ СН'!$F$11+СВЦЭМ!$D$10+'СЕТ СН'!$F$5-'СЕТ СН'!$F$21</f>
        <v>3234.7362932999999</v>
      </c>
      <c r="D31" s="36">
        <f>SUMIFS(СВЦЭМ!$D$33:$D$776,СВЦЭМ!$A$33:$A$776,$A31,СВЦЭМ!$B$33:$B$776,D$11)+'СЕТ СН'!$F$11+СВЦЭМ!$D$10+'СЕТ СН'!$F$5-'СЕТ СН'!$F$21</f>
        <v>3238.5821289800001</v>
      </c>
      <c r="E31" s="36">
        <f>SUMIFS(СВЦЭМ!$D$33:$D$776,СВЦЭМ!$A$33:$A$776,$A31,СВЦЭМ!$B$33:$B$776,E$11)+'СЕТ СН'!$F$11+СВЦЭМ!$D$10+'СЕТ СН'!$F$5-'СЕТ СН'!$F$21</f>
        <v>3243.97545691</v>
      </c>
      <c r="F31" s="36">
        <f>SUMIFS(СВЦЭМ!$D$33:$D$776,СВЦЭМ!$A$33:$A$776,$A31,СВЦЭМ!$B$33:$B$776,F$11)+'СЕТ СН'!$F$11+СВЦЭМ!$D$10+'СЕТ СН'!$F$5-'СЕТ СН'!$F$21</f>
        <v>3248.0170944500001</v>
      </c>
      <c r="G31" s="36">
        <f>SUMIFS(СВЦЭМ!$D$33:$D$776,СВЦЭМ!$A$33:$A$776,$A31,СВЦЭМ!$B$33:$B$776,G$11)+'СЕТ СН'!$F$11+СВЦЭМ!$D$10+'СЕТ СН'!$F$5-'СЕТ СН'!$F$21</f>
        <v>3242.09105641</v>
      </c>
      <c r="H31" s="36">
        <f>SUMIFS(СВЦЭМ!$D$33:$D$776,СВЦЭМ!$A$33:$A$776,$A31,СВЦЭМ!$B$33:$B$776,H$11)+'СЕТ СН'!$F$11+СВЦЭМ!$D$10+'СЕТ СН'!$F$5-'СЕТ СН'!$F$21</f>
        <v>3188.1304163499999</v>
      </c>
      <c r="I31" s="36">
        <f>SUMIFS(СВЦЭМ!$D$33:$D$776,СВЦЭМ!$A$33:$A$776,$A31,СВЦЭМ!$B$33:$B$776,I$11)+'СЕТ СН'!$F$11+СВЦЭМ!$D$10+'СЕТ СН'!$F$5-'СЕТ СН'!$F$21</f>
        <v>3147.5213962600001</v>
      </c>
      <c r="J31" s="36">
        <f>SUMIFS(СВЦЭМ!$D$33:$D$776,СВЦЭМ!$A$33:$A$776,$A31,СВЦЭМ!$B$33:$B$776,J$11)+'СЕТ СН'!$F$11+СВЦЭМ!$D$10+'СЕТ СН'!$F$5-'СЕТ СН'!$F$21</f>
        <v>3147.1480097399999</v>
      </c>
      <c r="K31" s="36">
        <f>SUMIFS(СВЦЭМ!$D$33:$D$776,СВЦЭМ!$A$33:$A$776,$A31,СВЦЭМ!$B$33:$B$776,K$11)+'СЕТ СН'!$F$11+СВЦЭМ!$D$10+'СЕТ СН'!$F$5-'СЕТ СН'!$F$21</f>
        <v>3134.7413968199999</v>
      </c>
      <c r="L31" s="36">
        <f>SUMIFS(СВЦЭМ!$D$33:$D$776,СВЦЭМ!$A$33:$A$776,$A31,СВЦЭМ!$B$33:$B$776,L$11)+'СЕТ СН'!$F$11+СВЦЭМ!$D$10+'СЕТ СН'!$F$5-'СЕТ СН'!$F$21</f>
        <v>3136.00678414</v>
      </c>
      <c r="M31" s="36">
        <f>SUMIFS(СВЦЭМ!$D$33:$D$776,СВЦЭМ!$A$33:$A$776,$A31,СВЦЭМ!$B$33:$B$776,M$11)+'СЕТ СН'!$F$11+СВЦЭМ!$D$10+'СЕТ СН'!$F$5-'СЕТ СН'!$F$21</f>
        <v>3139.0117997900002</v>
      </c>
      <c r="N31" s="36">
        <f>SUMIFS(СВЦЭМ!$D$33:$D$776,СВЦЭМ!$A$33:$A$776,$A31,СВЦЭМ!$B$33:$B$776,N$11)+'СЕТ СН'!$F$11+СВЦЭМ!$D$10+'СЕТ СН'!$F$5-'СЕТ СН'!$F$21</f>
        <v>3120.7415370799999</v>
      </c>
      <c r="O31" s="36">
        <f>SUMIFS(СВЦЭМ!$D$33:$D$776,СВЦЭМ!$A$33:$A$776,$A31,СВЦЭМ!$B$33:$B$776,O$11)+'СЕТ СН'!$F$11+СВЦЭМ!$D$10+'СЕТ СН'!$F$5-'СЕТ СН'!$F$21</f>
        <v>3122.3559240899999</v>
      </c>
      <c r="P31" s="36">
        <f>SUMIFS(СВЦЭМ!$D$33:$D$776,СВЦЭМ!$A$33:$A$776,$A31,СВЦЭМ!$B$33:$B$776,P$11)+'СЕТ СН'!$F$11+СВЦЭМ!$D$10+'СЕТ СН'!$F$5-'СЕТ СН'!$F$21</f>
        <v>3140.6851431599998</v>
      </c>
      <c r="Q31" s="36">
        <f>SUMIFS(СВЦЭМ!$D$33:$D$776,СВЦЭМ!$A$33:$A$776,$A31,СВЦЭМ!$B$33:$B$776,Q$11)+'СЕТ СН'!$F$11+СВЦЭМ!$D$10+'СЕТ СН'!$F$5-'СЕТ СН'!$F$21</f>
        <v>3172.5115204100002</v>
      </c>
      <c r="R31" s="36">
        <f>SUMIFS(СВЦЭМ!$D$33:$D$776,СВЦЭМ!$A$33:$A$776,$A31,СВЦЭМ!$B$33:$B$776,R$11)+'СЕТ СН'!$F$11+СВЦЭМ!$D$10+'СЕТ СН'!$F$5-'СЕТ СН'!$F$21</f>
        <v>3133.4408584299999</v>
      </c>
      <c r="S31" s="36">
        <f>SUMIFS(СВЦЭМ!$D$33:$D$776,СВЦЭМ!$A$33:$A$776,$A31,СВЦЭМ!$B$33:$B$776,S$11)+'СЕТ СН'!$F$11+СВЦЭМ!$D$10+'СЕТ СН'!$F$5-'СЕТ СН'!$F$21</f>
        <v>3099.2076453600002</v>
      </c>
      <c r="T31" s="36">
        <f>SUMIFS(СВЦЭМ!$D$33:$D$776,СВЦЭМ!$A$33:$A$776,$A31,СВЦЭМ!$B$33:$B$776,T$11)+'СЕТ СН'!$F$11+СВЦЭМ!$D$10+'СЕТ СН'!$F$5-'СЕТ СН'!$F$21</f>
        <v>3068.9558571000002</v>
      </c>
      <c r="U31" s="36">
        <f>SUMIFS(СВЦЭМ!$D$33:$D$776,СВЦЭМ!$A$33:$A$776,$A31,СВЦЭМ!$B$33:$B$776,U$11)+'СЕТ СН'!$F$11+СВЦЭМ!$D$10+'СЕТ СН'!$F$5-'СЕТ СН'!$F$21</f>
        <v>3032.41666523</v>
      </c>
      <c r="V31" s="36">
        <f>SUMIFS(СВЦЭМ!$D$33:$D$776,СВЦЭМ!$A$33:$A$776,$A31,СВЦЭМ!$B$33:$B$776,V$11)+'СЕТ СН'!$F$11+СВЦЭМ!$D$10+'СЕТ СН'!$F$5-'СЕТ СН'!$F$21</f>
        <v>3031.6177639299999</v>
      </c>
      <c r="W31" s="36">
        <f>SUMIFS(СВЦЭМ!$D$33:$D$776,СВЦЭМ!$A$33:$A$776,$A31,СВЦЭМ!$B$33:$B$776,W$11)+'СЕТ СН'!$F$11+СВЦЭМ!$D$10+'СЕТ СН'!$F$5-'СЕТ СН'!$F$21</f>
        <v>3026.08704274</v>
      </c>
      <c r="X31" s="36">
        <f>SUMIFS(СВЦЭМ!$D$33:$D$776,СВЦЭМ!$A$33:$A$776,$A31,СВЦЭМ!$B$33:$B$776,X$11)+'СЕТ СН'!$F$11+СВЦЭМ!$D$10+'СЕТ СН'!$F$5-'СЕТ СН'!$F$21</f>
        <v>3053.5500598200001</v>
      </c>
      <c r="Y31" s="36">
        <f>SUMIFS(СВЦЭМ!$D$33:$D$776,СВЦЭМ!$A$33:$A$776,$A31,СВЦЭМ!$B$33:$B$776,Y$11)+'СЕТ СН'!$F$11+СВЦЭМ!$D$10+'СЕТ СН'!$F$5-'СЕТ СН'!$F$21</f>
        <v>3106.04125097</v>
      </c>
    </row>
    <row r="32" spans="1:25" ht="15.75" x14ac:dyDescent="0.2">
      <c r="A32" s="35">
        <f t="shared" si="0"/>
        <v>43729</v>
      </c>
      <c r="B32" s="36">
        <f>SUMIFS(СВЦЭМ!$D$33:$D$776,СВЦЭМ!$A$33:$A$776,$A32,СВЦЭМ!$B$33:$B$776,B$11)+'СЕТ СН'!$F$11+СВЦЭМ!$D$10+'СЕТ СН'!$F$5-'СЕТ СН'!$F$21</f>
        <v>3165.2985414100003</v>
      </c>
      <c r="C32" s="36">
        <f>SUMIFS(СВЦЭМ!$D$33:$D$776,СВЦЭМ!$A$33:$A$776,$A32,СВЦЭМ!$B$33:$B$776,C$11)+'СЕТ СН'!$F$11+СВЦЭМ!$D$10+'СЕТ СН'!$F$5-'СЕТ СН'!$F$21</f>
        <v>3160.1252864400003</v>
      </c>
      <c r="D32" s="36">
        <f>SUMIFS(СВЦЭМ!$D$33:$D$776,СВЦЭМ!$A$33:$A$776,$A32,СВЦЭМ!$B$33:$B$776,D$11)+'СЕТ СН'!$F$11+СВЦЭМ!$D$10+'СЕТ СН'!$F$5-'СЕТ СН'!$F$21</f>
        <v>3159.7442537000002</v>
      </c>
      <c r="E32" s="36">
        <f>SUMIFS(СВЦЭМ!$D$33:$D$776,СВЦЭМ!$A$33:$A$776,$A32,СВЦЭМ!$B$33:$B$776,E$11)+'СЕТ СН'!$F$11+СВЦЭМ!$D$10+'СЕТ СН'!$F$5-'СЕТ СН'!$F$21</f>
        <v>3171.9771083300002</v>
      </c>
      <c r="F32" s="36">
        <f>SUMIFS(СВЦЭМ!$D$33:$D$776,СВЦЭМ!$A$33:$A$776,$A32,СВЦЭМ!$B$33:$B$776,F$11)+'СЕТ СН'!$F$11+СВЦЭМ!$D$10+'СЕТ СН'!$F$5-'СЕТ СН'!$F$21</f>
        <v>3180.1659973599999</v>
      </c>
      <c r="G32" s="36">
        <f>SUMIFS(СВЦЭМ!$D$33:$D$776,СВЦЭМ!$A$33:$A$776,$A32,СВЦЭМ!$B$33:$B$776,G$11)+'СЕТ СН'!$F$11+СВЦЭМ!$D$10+'СЕТ СН'!$F$5-'СЕТ СН'!$F$21</f>
        <v>3166.7060806</v>
      </c>
      <c r="H32" s="36">
        <f>SUMIFS(СВЦЭМ!$D$33:$D$776,СВЦЭМ!$A$33:$A$776,$A32,СВЦЭМ!$B$33:$B$776,H$11)+'СЕТ СН'!$F$11+СВЦЭМ!$D$10+'СЕТ СН'!$F$5-'СЕТ СН'!$F$21</f>
        <v>3141.15190889</v>
      </c>
      <c r="I32" s="36">
        <f>SUMIFS(СВЦЭМ!$D$33:$D$776,СВЦЭМ!$A$33:$A$776,$A32,СВЦЭМ!$B$33:$B$776,I$11)+'СЕТ СН'!$F$11+СВЦЭМ!$D$10+'СЕТ СН'!$F$5-'СЕТ СН'!$F$21</f>
        <v>3110.5395548900001</v>
      </c>
      <c r="J32" s="36">
        <f>SUMIFS(СВЦЭМ!$D$33:$D$776,СВЦЭМ!$A$33:$A$776,$A32,СВЦЭМ!$B$33:$B$776,J$11)+'СЕТ СН'!$F$11+СВЦЭМ!$D$10+'СЕТ СН'!$F$5-'СЕТ СН'!$F$21</f>
        <v>3118.5471736999998</v>
      </c>
      <c r="K32" s="36">
        <f>SUMIFS(СВЦЭМ!$D$33:$D$776,СВЦЭМ!$A$33:$A$776,$A32,СВЦЭМ!$B$33:$B$776,K$11)+'СЕТ СН'!$F$11+СВЦЭМ!$D$10+'СЕТ СН'!$F$5-'СЕТ СН'!$F$21</f>
        <v>3168.2859514700003</v>
      </c>
      <c r="L32" s="36">
        <f>SUMIFS(СВЦЭМ!$D$33:$D$776,СВЦЭМ!$A$33:$A$776,$A32,СВЦЭМ!$B$33:$B$776,L$11)+'СЕТ СН'!$F$11+СВЦЭМ!$D$10+'СЕТ СН'!$F$5-'СЕТ СН'!$F$21</f>
        <v>3178.55488616</v>
      </c>
      <c r="M32" s="36">
        <f>SUMIFS(СВЦЭМ!$D$33:$D$776,СВЦЭМ!$A$33:$A$776,$A32,СВЦЭМ!$B$33:$B$776,M$11)+'СЕТ СН'!$F$11+СВЦЭМ!$D$10+'СЕТ СН'!$F$5-'СЕТ СН'!$F$21</f>
        <v>3181.1142937300001</v>
      </c>
      <c r="N32" s="36">
        <f>SUMIFS(СВЦЭМ!$D$33:$D$776,СВЦЭМ!$A$33:$A$776,$A32,СВЦЭМ!$B$33:$B$776,N$11)+'СЕТ СН'!$F$11+СВЦЭМ!$D$10+'СЕТ СН'!$F$5-'СЕТ СН'!$F$21</f>
        <v>3170.9880912500003</v>
      </c>
      <c r="O32" s="36">
        <f>SUMIFS(СВЦЭМ!$D$33:$D$776,СВЦЭМ!$A$33:$A$776,$A32,СВЦЭМ!$B$33:$B$776,O$11)+'СЕТ СН'!$F$11+СВЦЭМ!$D$10+'СЕТ СН'!$F$5-'СЕТ СН'!$F$21</f>
        <v>3164.9934161700003</v>
      </c>
      <c r="P32" s="36">
        <f>SUMIFS(СВЦЭМ!$D$33:$D$776,СВЦЭМ!$A$33:$A$776,$A32,СВЦЭМ!$B$33:$B$776,P$11)+'СЕТ СН'!$F$11+СВЦЭМ!$D$10+'СЕТ СН'!$F$5-'СЕТ СН'!$F$21</f>
        <v>3166.8557361600001</v>
      </c>
      <c r="Q32" s="36">
        <f>SUMIFS(СВЦЭМ!$D$33:$D$776,СВЦЭМ!$A$33:$A$776,$A32,СВЦЭМ!$B$33:$B$776,Q$11)+'СЕТ СН'!$F$11+СВЦЭМ!$D$10+'СЕТ СН'!$F$5-'СЕТ СН'!$F$21</f>
        <v>3166.3564398400003</v>
      </c>
      <c r="R32" s="36">
        <f>SUMIFS(СВЦЭМ!$D$33:$D$776,СВЦЭМ!$A$33:$A$776,$A32,СВЦЭМ!$B$33:$B$776,R$11)+'СЕТ СН'!$F$11+СВЦЭМ!$D$10+'СЕТ СН'!$F$5-'СЕТ СН'!$F$21</f>
        <v>3176.5630745799999</v>
      </c>
      <c r="S32" s="36">
        <f>SUMIFS(СВЦЭМ!$D$33:$D$776,СВЦЭМ!$A$33:$A$776,$A32,СВЦЭМ!$B$33:$B$776,S$11)+'СЕТ СН'!$F$11+СВЦЭМ!$D$10+'СЕТ СН'!$F$5-'СЕТ СН'!$F$21</f>
        <v>3193.0530647400001</v>
      </c>
      <c r="T32" s="36">
        <f>SUMIFS(СВЦЭМ!$D$33:$D$776,СВЦЭМ!$A$33:$A$776,$A32,СВЦЭМ!$B$33:$B$776,T$11)+'СЕТ СН'!$F$11+СВЦЭМ!$D$10+'СЕТ СН'!$F$5-'СЕТ СН'!$F$21</f>
        <v>3217.2817759899999</v>
      </c>
      <c r="U32" s="36">
        <f>SUMIFS(СВЦЭМ!$D$33:$D$776,СВЦЭМ!$A$33:$A$776,$A32,СВЦЭМ!$B$33:$B$776,U$11)+'СЕТ СН'!$F$11+СВЦЭМ!$D$10+'СЕТ СН'!$F$5-'СЕТ СН'!$F$21</f>
        <v>3225.9113989299999</v>
      </c>
      <c r="V32" s="36">
        <f>SUMIFS(СВЦЭМ!$D$33:$D$776,СВЦЭМ!$A$33:$A$776,$A32,СВЦЭМ!$B$33:$B$776,V$11)+'СЕТ СН'!$F$11+СВЦЭМ!$D$10+'СЕТ СН'!$F$5-'СЕТ СН'!$F$21</f>
        <v>3234.1534003500001</v>
      </c>
      <c r="W32" s="36">
        <f>SUMIFS(СВЦЭМ!$D$33:$D$776,СВЦЭМ!$A$33:$A$776,$A32,СВЦЭМ!$B$33:$B$776,W$11)+'СЕТ СН'!$F$11+СВЦЭМ!$D$10+'СЕТ СН'!$F$5-'СЕТ СН'!$F$21</f>
        <v>3230.0493913099999</v>
      </c>
      <c r="X32" s="36">
        <f>SUMIFS(СВЦЭМ!$D$33:$D$776,СВЦЭМ!$A$33:$A$776,$A32,СВЦЭМ!$B$33:$B$776,X$11)+'СЕТ СН'!$F$11+СВЦЭМ!$D$10+'СЕТ СН'!$F$5-'СЕТ СН'!$F$21</f>
        <v>3190.0957205300001</v>
      </c>
      <c r="Y32" s="36">
        <f>SUMIFS(СВЦЭМ!$D$33:$D$776,СВЦЭМ!$A$33:$A$776,$A32,СВЦЭМ!$B$33:$B$776,Y$11)+'СЕТ СН'!$F$11+СВЦЭМ!$D$10+'СЕТ СН'!$F$5-'СЕТ СН'!$F$21</f>
        <v>3158.33440806</v>
      </c>
    </row>
    <row r="33" spans="1:27" ht="15.75" x14ac:dyDescent="0.2">
      <c r="A33" s="35">
        <f t="shared" si="0"/>
        <v>43730</v>
      </c>
      <c r="B33" s="36">
        <f>SUMIFS(СВЦЭМ!$D$33:$D$776,СВЦЭМ!$A$33:$A$776,$A33,СВЦЭМ!$B$33:$B$776,B$11)+'СЕТ СН'!$F$11+СВЦЭМ!$D$10+'СЕТ СН'!$F$5-'СЕТ СН'!$F$21</f>
        <v>3209.9346054600001</v>
      </c>
      <c r="C33" s="36">
        <f>SUMIFS(СВЦЭМ!$D$33:$D$776,СВЦЭМ!$A$33:$A$776,$A33,СВЦЭМ!$B$33:$B$776,C$11)+'СЕТ СН'!$F$11+СВЦЭМ!$D$10+'СЕТ СН'!$F$5-'СЕТ СН'!$F$21</f>
        <v>3241.8030498100002</v>
      </c>
      <c r="D33" s="36">
        <f>SUMIFS(СВЦЭМ!$D$33:$D$776,СВЦЭМ!$A$33:$A$776,$A33,СВЦЭМ!$B$33:$B$776,D$11)+'СЕТ СН'!$F$11+СВЦЭМ!$D$10+'СЕТ СН'!$F$5-'СЕТ СН'!$F$21</f>
        <v>3256.19325058</v>
      </c>
      <c r="E33" s="36">
        <f>SUMIFS(СВЦЭМ!$D$33:$D$776,СВЦЭМ!$A$33:$A$776,$A33,СВЦЭМ!$B$33:$B$776,E$11)+'СЕТ СН'!$F$11+СВЦЭМ!$D$10+'СЕТ СН'!$F$5-'СЕТ СН'!$F$21</f>
        <v>3265.3538023000001</v>
      </c>
      <c r="F33" s="36">
        <f>SUMIFS(СВЦЭМ!$D$33:$D$776,СВЦЭМ!$A$33:$A$776,$A33,СВЦЭМ!$B$33:$B$776,F$11)+'СЕТ СН'!$F$11+СВЦЭМ!$D$10+'СЕТ СН'!$F$5-'СЕТ СН'!$F$21</f>
        <v>3272.4872464499999</v>
      </c>
      <c r="G33" s="36">
        <f>SUMIFS(СВЦЭМ!$D$33:$D$776,СВЦЭМ!$A$33:$A$776,$A33,СВЦЭМ!$B$33:$B$776,G$11)+'СЕТ СН'!$F$11+СВЦЭМ!$D$10+'СЕТ СН'!$F$5-'СЕТ СН'!$F$21</f>
        <v>3275.6635554499999</v>
      </c>
      <c r="H33" s="36">
        <f>SUMIFS(СВЦЭМ!$D$33:$D$776,СВЦЭМ!$A$33:$A$776,$A33,СВЦЭМ!$B$33:$B$776,H$11)+'СЕТ СН'!$F$11+СВЦЭМ!$D$10+'СЕТ СН'!$F$5-'СЕТ СН'!$F$21</f>
        <v>3243.3680208300002</v>
      </c>
      <c r="I33" s="36">
        <f>SUMIFS(СВЦЭМ!$D$33:$D$776,СВЦЭМ!$A$33:$A$776,$A33,СВЦЭМ!$B$33:$B$776,I$11)+'СЕТ СН'!$F$11+СВЦЭМ!$D$10+'СЕТ СН'!$F$5-'СЕТ СН'!$F$21</f>
        <v>3221.1630613900002</v>
      </c>
      <c r="J33" s="36">
        <f>SUMIFS(СВЦЭМ!$D$33:$D$776,СВЦЭМ!$A$33:$A$776,$A33,СВЦЭМ!$B$33:$B$776,J$11)+'СЕТ СН'!$F$11+СВЦЭМ!$D$10+'СЕТ СН'!$F$5-'СЕТ СН'!$F$21</f>
        <v>3189.3994342599999</v>
      </c>
      <c r="K33" s="36">
        <f>SUMIFS(СВЦЭМ!$D$33:$D$776,СВЦЭМ!$A$33:$A$776,$A33,СВЦЭМ!$B$33:$B$776,K$11)+'СЕТ СН'!$F$11+СВЦЭМ!$D$10+'СЕТ СН'!$F$5-'СЕТ СН'!$F$21</f>
        <v>3167.4544819000002</v>
      </c>
      <c r="L33" s="36">
        <f>SUMIFS(СВЦЭМ!$D$33:$D$776,СВЦЭМ!$A$33:$A$776,$A33,СВЦЭМ!$B$33:$B$776,L$11)+'СЕТ СН'!$F$11+СВЦЭМ!$D$10+'СЕТ СН'!$F$5-'СЕТ СН'!$F$21</f>
        <v>3168.1989150500003</v>
      </c>
      <c r="M33" s="36">
        <f>SUMIFS(СВЦЭМ!$D$33:$D$776,СВЦЭМ!$A$33:$A$776,$A33,СВЦЭМ!$B$33:$B$776,M$11)+'СЕТ СН'!$F$11+СВЦЭМ!$D$10+'СЕТ СН'!$F$5-'СЕТ СН'!$F$21</f>
        <v>3162.9699108599998</v>
      </c>
      <c r="N33" s="36">
        <f>SUMIFS(СВЦЭМ!$D$33:$D$776,СВЦЭМ!$A$33:$A$776,$A33,СВЦЭМ!$B$33:$B$776,N$11)+'СЕТ СН'!$F$11+СВЦЭМ!$D$10+'СЕТ СН'!$F$5-'СЕТ СН'!$F$21</f>
        <v>3155.9250203400002</v>
      </c>
      <c r="O33" s="36">
        <f>SUMIFS(СВЦЭМ!$D$33:$D$776,СВЦЭМ!$A$33:$A$776,$A33,СВЦЭМ!$B$33:$B$776,O$11)+'СЕТ СН'!$F$11+СВЦЭМ!$D$10+'СЕТ СН'!$F$5-'СЕТ СН'!$F$21</f>
        <v>3149.7874768700003</v>
      </c>
      <c r="P33" s="36">
        <f>SUMIFS(СВЦЭМ!$D$33:$D$776,СВЦЭМ!$A$33:$A$776,$A33,СВЦЭМ!$B$33:$B$776,P$11)+'СЕТ СН'!$F$11+СВЦЭМ!$D$10+'СЕТ СН'!$F$5-'СЕТ СН'!$F$21</f>
        <v>3148.0353309100001</v>
      </c>
      <c r="Q33" s="36">
        <f>SUMIFS(СВЦЭМ!$D$33:$D$776,СВЦЭМ!$A$33:$A$776,$A33,СВЦЭМ!$B$33:$B$776,Q$11)+'СЕТ СН'!$F$11+СВЦЭМ!$D$10+'СЕТ СН'!$F$5-'СЕТ СН'!$F$21</f>
        <v>3142.5228781300002</v>
      </c>
      <c r="R33" s="36">
        <f>SUMIFS(СВЦЭМ!$D$33:$D$776,СВЦЭМ!$A$33:$A$776,$A33,СВЦЭМ!$B$33:$B$776,R$11)+'СЕТ СН'!$F$11+СВЦЭМ!$D$10+'СЕТ СН'!$F$5-'СЕТ СН'!$F$21</f>
        <v>3152.5604932900001</v>
      </c>
      <c r="S33" s="36">
        <f>SUMIFS(СВЦЭМ!$D$33:$D$776,СВЦЭМ!$A$33:$A$776,$A33,СВЦЭМ!$B$33:$B$776,S$11)+'СЕТ СН'!$F$11+СВЦЭМ!$D$10+'СЕТ СН'!$F$5-'СЕТ СН'!$F$21</f>
        <v>3175.4582501</v>
      </c>
      <c r="T33" s="36">
        <f>SUMIFS(СВЦЭМ!$D$33:$D$776,СВЦЭМ!$A$33:$A$776,$A33,СВЦЭМ!$B$33:$B$776,T$11)+'СЕТ СН'!$F$11+СВЦЭМ!$D$10+'СЕТ СН'!$F$5-'СЕТ СН'!$F$21</f>
        <v>3194.6477871100001</v>
      </c>
      <c r="U33" s="36">
        <f>SUMIFS(СВЦЭМ!$D$33:$D$776,СВЦЭМ!$A$33:$A$776,$A33,СВЦЭМ!$B$33:$B$776,U$11)+'СЕТ СН'!$F$11+СВЦЭМ!$D$10+'СЕТ СН'!$F$5-'СЕТ СН'!$F$21</f>
        <v>3233.25457633</v>
      </c>
      <c r="V33" s="36">
        <f>SUMIFS(СВЦЭМ!$D$33:$D$776,СВЦЭМ!$A$33:$A$776,$A33,СВЦЭМ!$B$33:$B$776,V$11)+'СЕТ СН'!$F$11+СВЦЭМ!$D$10+'СЕТ СН'!$F$5-'СЕТ СН'!$F$21</f>
        <v>3245.47635653</v>
      </c>
      <c r="W33" s="36">
        <f>SUMIFS(СВЦЭМ!$D$33:$D$776,СВЦЭМ!$A$33:$A$776,$A33,СВЦЭМ!$B$33:$B$776,W$11)+'СЕТ СН'!$F$11+СВЦЭМ!$D$10+'СЕТ СН'!$F$5-'СЕТ СН'!$F$21</f>
        <v>3241.0692518800001</v>
      </c>
      <c r="X33" s="36">
        <f>SUMIFS(СВЦЭМ!$D$33:$D$776,СВЦЭМ!$A$33:$A$776,$A33,СВЦЭМ!$B$33:$B$776,X$11)+'СЕТ СН'!$F$11+СВЦЭМ!$D$10+'СЕТ СН'!$F$5-'СЕТ СН'!$F$21</f>
        <v>3212.1432905400002</v>
      </c>
      <c r="Y33" s="36">
        <f>SUMIFS(СВЦЭМ!$D$33:$D$776,СВЦЭМ!$A$33:$A$776,$A33,СВЦЭМ!$B$33:$B$776,Y$11)+'СЕТ СН'!$F$11+СВЦЭМ!$D$10+'СЕТ СН'!$F$5-'СЕТ СН'!$F$21</f>
        <v>3181.7852164800001</v>
      </c>
    </row>
    <row r="34" spans="1:27" ht="15.75" x14ac:dyDescent="0.2">
      <c r="A34" s="35">
        <f t="shared" si="0"/>
        <v>43731</v>
      </c>
      <c r="B34" s="36">
        <f>SUMIFS(СВЦЭМ!$D$33:$D$776,СВЦЭМ!$A$33:$A$776,$A34,СВЦЭМ!$B$33:$B$776,B$11)+'СЕТ СН'!$F$11+СВЦЭМ!$D$10+'СЕТ СН'!$F$5-'СЕТ СН'!$F$21</f>
        <v>3244.9472799800001</v>
      </c>
      <c r="C34" s="36">
        <f>SUMIFS(СВЦЭМ!$D$33:$D$776,СВЦЭМ!$A$33:$A$776,$A34,СВЦЭМ!$B$33:$B$776,C$11)+'СЕТ СН'!$F$11+СВЦЭМ!$D$10+'СЕТ СН'!$F$5-'СЕТ СН'!$F$21</f>
        <v>3275.2383776800002</v>
      </c>
      <c r="D34" s="36">
        <f>SUMIFS(СВЦЭМ!$D$33:$D$776,СВЦЭМ!$A$33:$A$776,$A34,СВЦЭМ!$B$33:$B$776,D$11)+'СЕТ СН'!$F$11+СВЦЭМ!$D$10+'СЕТ СН'!$F$5-'СЕТ СН'!$F$21</f>
        <v>3306.5020277000003</v>
      </c>
      <c r="E34" s="36">
        <f>SUMIFS(СВЦЭМ!$D$33:$D$776,СВЦЭМ!$A$33:$A$776,$A34,СВЦЭМ!$B$33:$B$776,E$11)+'СЕТ СН'!$F$11+СВЦЭМ!$D$10+'СЕТ СН'!$F$5-'СЕТ СН'!$F$21</f>
        <v>3323.1736418600003</v>
      </c>
      <c r="F34" s="36">
        <f>SUMIFS(СВЦЭМ!$D$33:$D$776,СВЦЭМ!$A$33:$A$776,$A34,СВЦЭМ!$B$33:$B$776,F$11)+'СЕТ СН'!$F$11+СВЦЭМ!$D$10+'СЕТ СН'!$F$5-'СЕТ СН'!$F$21</f>
        <v>3329.60038386</v>
      </c>
      <c r="G34" s="36">
        <f>SUMIFS(СВЦЭМ!$D$33:$D$776,СВЦЭМ!$A$33:$A$776,$A34,СВЦЭМ!$B$33:$B$776,G$11)+'СЕТ СН'!$F$11+СВЦЭМ!$D$10+'СЕТ СН'!$F$5-'СЕТ СН'!$F$21</f>
        <v>3315.2374439300002</v>
      </c>
      <c r="H34" s="36">
        <f>SUMIFS(СВЦЭМ!$D$33:$D$776,СВЦЭМ!$A$33:$A$776,$A34,СВЦЭМ!$B$33:$B$776,H$11)+'СЕТ СН'!$F$11+СВЦЭМ!$D$10+'СЕТ СН'!$F$5-'СЕТ СН'!$F$21</f>
        <v>3265.9644953900001</v>
      </c>
      <c r="I34" s="36">
        <f>SUMIFS(СВЦЭМ!$D$33:$D$776,СВЦЭМ!$A$33:$A$776,$A34,СВЦЭМ!$B$33:$B$776,I$11)+'СЕТ СН'!$F$11+СВЦЭМ!$D$10+'СЕТ СН'!$F$5-'СЕТ СН'!$F$21</f>
        <v>3192.6971124299998</v>
      </c>
      <c r="J34" s="36">
        <f>SUMIFS(СВЦЭМ!$D$33:$D$776,СВЦЭМ!$A$33:$A$776,$A34,СВЦЭМ!$B$33:$B$776,J$11)+'СЕТ СН'!$F$11+СВЦЭМ!$D$10+'СЕТ СН'!$F$5-'СЕТ СН'!$F$21</f>
        <v>3174.38332089</v>
      </c>
      <c r="K34" s="36">
        <f>SUMIFS(СВЦЭМ!$D$33:$D$776,СВЦЭМ!$A$33:$A$776,$A34,СВЦЭМ!$B$33:$B$776,K$11)+'СЕТ СН'!$F$11+СВЦЭМ!$D$10+'СЕТ СН'!$F$5-'СЕТ СН'!$F$21</f>
        <v>3154.4024227999998</v>
      </c>
      <c r="L34" s="36">
        <f>SUMIFS(СВЦЭМ!$D$33:$D$776,СВЦЭМ!$A$33:$A$776,$A34,СВЦЭМ!$B$33:$B$776,L$11)+'СЕТ СН'!$F$11+СВЦЭМ!$D$10+'СЕТ СН'!$F$5-'СЕТ СН'!$F$21</f>
        <v>3146.3697828700001</v>
      </c>
      <c r="M34" s="36">
        <f>SUMIFS(СВЦЭМ!$D$33:$D$776,СВЦЭМ!$A$33:$A$776,$A34,СВЦЭМ!$B$33:$B$776,M$11)+'СЕТ СН'!$F$11+СВЦЭМ!$D$10+'СЕТ СН'!$F$5-'СЕТ СН'!$F$21</f>
        <v>3151.1638544500001</v>
      </c>
      <c r="N34" s="36">
        <f>SUMIFS(СВЦЭМ!$D$33:$D$776,СВЦЭМ!$A$33:$A$776,$A34,СВЦЭМ!$B$33:$B$776,N$11)+'СЕТ СН'!$F$11+СВЦЭМ!$D$10+'СЕТ СН'!$F$5-'СЕТ СН'!$F$21</f>
        <v>3154.7360474000002</v>
      </c>
      <c r="O34" s="36">
        <f>SUMIFS(СВЦЭМ!$D$33:$D$776,СВЦЭМ!$A$33:$A$776,$A34,СВЦЭМ!$B$33:$B$776,O$11)+'СЕТ СН'!$F$11+СВЦЭМ!$D$10+'СЕТ СН'!$F$5-'СЕТ СН'!$F$21</f>
        <v>3159.7771709200001</v>
      </c>
      <c r="P34" s="36">
        <f>SUMIFS(СВЦЭМ!$D$33:$D$776,СВЦЭМ!$A$33:$A$776,$A34,СВЦЭМ!$B$33:$B$776,P$11)+'СЕТ СН'!$F$11+СВЦЭМ!$D$10+'СЕТ СН'!$F$5-'СЕТ СН'!$F$21</f>
        <v>3159.37091586</v>
      </c>
      <c r="Q34" s="36">
        <f>SUMIFS(СВЦЭМ!$D$33:$D$776,СВЦЭМ!$A$33:$A$776,$A34,СВЦЭМ!$B$33:$B$776,Q$11)+'СЕТ СН'!$F$11+СВЦЭМ!$D$10+'СЕТ СН'!$F$5-'СЕТ СН'!$F$21</f>
        <v>3170.8979652400003</v>
      </c>
      <c r="R34" s="36">
        <f>SUMIFS(СВЦЭМ!$D$33:$D$776,СВЦЭМ!$A$33:$A$776,$A34,СВЦЭМ!$B$33:$B$776,R$11)+'СЕТ СН'!$F$11+СВЦЭМ!$D$10+'СЕТ СН'!$F$5-'СЕТ СН'!$F$21</f>
        <v>3135.8475180400001</v>
      </c>
      <c r="S34" s="36">
        <f>SUMIFS(СВЦЭМ!$D$33:$D$776,СВЦЭМ!$A$33:$A$776,$A34,СВЦЭМ!$B$33:$B$776,S$11)+'СЕТ СН'!$F$11+СВЦЭМ!$D$10+'СЕТ СН'!$F$5-'СЕТ СН'!$F$21</f>
        <v>3089.7855041800003</v>
      </c>
      <c r="T34" s="36">
        <f>SUMIFS(СВЦЭМ!$D$33:$D$776,СВЦЭМ!$A$33:$A$776,$A34,СВЦЭМ!$B$33:$B$776,T$11)+'СЕТ СН'!$F$11+СВЦЭМ!$D$10+'СЕТ СН'!$F$5-'СЕТ СН'!$F$21</f>
        <v>3100.0491416899999</v>
      </c>
      <c r="U34" s="36">
        <f>SUMIFS(СВЦЭМ!$D$33:$D$776,СВЦЭМ!$A$33:$A$776,$A34,СВЦЭМ!$B$33:$B$776,U$11)+'СЕТ СН'!$F$11+СВЦЭМ!$D$10+'СЕТ СН'!$F$5-'СЕТ СН'!$F$21</f>
        <v>3138.9940641200001</v>
      </c>
      <c r="V34" s="36">
        <f>SUMIFS(СВЦЭМ!$D$33:$D$776,СВЦЭМ!$A$33:$A$776,$A34,СВЦЭМ!$B$33:$B$776,V$11)+'СЕТ СН'!$F$11+СВЦЭМ!$D$10+'СЕТ СН'!$F$5-'СЕТ СН'!$F$21</f>
        <v>3144.9158724099998</v>
      </c>
      <c r="W34" s="36">
        <f>SUMIFS(СВЦЭМ!$D$33:$D$776,СВЦЭМ!$A$33:$A$776,$A34,СВЦЭМ!$B$33:$B$776,W$11)+'СЕТ СН'!$F$11+СВЦЭМ!$D$10+'СЕТ СН'!$F$5-'СЕТ СН'!$F$21</f>
        <v>3146.76177315</v>
      </c>
      <c r="X34" s="36">
        <f>SUMIFS(СВЦЭМ!$D$33:$D$776,СВЦЭМ!$A$33:$A$776,$A34,СВЦЭМ!$B$33:$B$776,X$11)+'СЕТ СН'!$F$11+СВЦЭМ!$D$10+'СЕТ СН'!$F$5-'СЕТ СН'!$F$21</f>
        <v>3114.4757879600002</v>
      </c>
      <c r="Y34" s="36">
        <f>SUMIFS(СВЦЭМ!$D$33:$D$776,СВЦЭМ!$A$33:$A$776,$A34,СВЦЭМ!$B$33:$B$776,Y$11)+'СЕТ СН'!$F$11+СВЦЭМ!$D$10+'СЕТ СН'!$F$5-'СЕТ СН'!$F$21</f>
        <v>3141.2356638199999</v>
      </c>
    </row>
    <row r="35" spans="1:27" ht="15.75" x14ac:dyDescent="0.2">
      <c r="A35" s="35">
        <f t="shared" si="0"/>
        <v>43732</v>
      </c>
      <c r="B35" s="36">
        <f>SUMIFS(СВЦЭМ!$D$33:$D$776,СВЦЭМ!$A$33:$A$776,$A35,СВЦЭМ!$B$33:$B$776,B$11)+'СЕТ СН'!$F$11+СВЦЭМ!$D$10+'СЕТ СН'!$F$5-'СЕТ СН'!$F$21</f>
        <v>3246.9729686199998</v>
      </c>
      <c r="C35" s="36">
        <f>SUMIFS(СВЦЭМ!$D$33:$D$776,СВЦЭМ!$A$33:$A$776,$A35,СВЦЭМ!$B$33:$B$776,C$11)+'СЕТ СН'!$F$11+СВЦЭМ!$D$10+'СЕТ СН'!$F$5-'СЕТ СН'!$F$21</f>
        <v>3274.5051908700002</v>
      </c>
      <c r="D35" s="36">
        <f>SUMIFS(СВЦЭМ!$D$33:$D$776,СВЦЭМ!$A$33:$A$776,$A35,СВЦЭМ!$B$33:$B$776,D$11)+'СЕТ СН'!$F$11+СВЦЭМ!$D$10+'СЕТ СН'!$F$5-'СЕТ СН'!$F$21</f>
        <v>3285.22795533</v>
      </c>
      <c r="E35" s="36">
        <f>SUMIFS(СВЦЭМ!$D$33:$D$776,СВЦЭМ!$A$33:$A$776,$A35,СВЦЭМ!$B$33:$B$776,E$11)+'СЕТ СН'!$F$11+СВЦЭМ!$D$10+'СЕТ СН'!$F$5-'СЕТ СН'!$F$21</f>
        <v>3292.7664543400001</v>
      </c>
      <c r="F35" s="36">
        <f>SUMIFS(СВЦЭМ!$D$33:$D$776,СВЦЭМ!$A$33:$A$776,$A35,СВЦЭМ!$B$33:$B$776,F$11)+'СЕТ СН'!$F$11+СВЦЭМ!$D$10+'СЕТ СН'!$F$5-'СЕТ СН'!$F$21</f>
        <v>3284.3727271500002</v>
      </c>
      <c r="G35" s="36">
        <f>SUMIFS(СВЦЭМ!$D$33:$D$776,СВЦЭМ!$A$33:$A$776,$A35,СВЦЭМ!$B$33:$B$776,G$11)+'СЕТ СН'!$F$11+СВЦЭМ!$D$10+'СЕТ СН'!$F$5-'СЕТ СН'!$F$21</f>
        <v>3270.8672466400003</v>
      </c>
      <c r="H35" s="36">
        <f>SUMIFS(СВЦЭМ!$D$33:$D$776,СВЦЭМ!$A$33:$A$776,$A35,СВЦЭМ!$B$33:$B$776,H$11)+'СЕТ СН'!$F$11+СВЦЭМ!$D$10+'СЕТ СН'!$F$5-'СЕТ СН'!$F$21</f>
        <v>3226.7790007200001</v>
      </c>
      <c r="I35" s="36">
        <f>SUMIFS(СВЦЭМ!$D$33:$D$776,СВЦЭМ!$A$33:$A$776,$A35,СВЦЭМ!$B$33:$B$776,I$11)+'СЕТ СН'!$F$11+СВЦЭМ!$D$10+'СЕТ СН'!$F$5-'СЕТ СН'!$F$21</f>
        <v>3179.9493899600002</v>
      </c>
      <c r="J35" s="36">
        <f>SUMIFS(СВЦЭМ!$D$33:$D$776,СВЦЭМ!$A$33:$A$776,$A35,СВЦЭМ!$B$33:$B$776,J$11)+'СЕТ СН'!$F$11+СВЦЭМ!$D$10+'СЕТ СН'!$F$5-'СЕТ СН'!$F$21</f>
        <v>3171.5152597800002</v>
      </c>
      <c r="K35" s="36">
        <f>SUMIFS(СВЦЭМ!$D$33:$D$776,СВЦЭМ!$A$33:$A$776,$A35,СВЦЭМ!$B$33:$B$776,K$11)+'СЕТ СН'!$F$11+СВЦЭМ!$D$10+'СЕТ СН'!$F$5-'СЕТ СН'!$F$21</f>
        <v>3176.0581259700002</v>
      </c>
      <c r="L35" s="36">
        <f>SUMIFS(СВЦЭМ!$D$33:$D$776,СВЦЭМ!$A$33:$A$776,$A35,СВЦЭМ!$B$33:$B$776,L$11)+'СЕТ СН'!$F$11+СВЦЭМ!$D$10+'СЕТ СН'!$F$5-'СЕТ СН'!$F$21</f>
        <v>3178.6477699100001</v>
      </c>
      <c r="M35" s="36">
        <f>SUMIFS(СВЦЭМ!$D$33:$D$776,СВЦЭМ!$A$33:$A$776,$A35,СВЦЭМ!$B$33:$B$776,M$11)+'СЕТ СН'!$F$11+СВЦЭМ!$D$10+'СЕТ СН'!$F$5-'СЕТ СН'!$F$21</f>
        <v>3170.5577606900001</v>
      </c>
      <c r="N35" s="36">
        <f>SUMIFS(СВЦЭМ!$D$33:$D$776,СВЦЭМ!$A$33:$A$776,$A35,СВЦЭМ!$B$33:$B$776,N$11)+'СЕТ СН'!$F$11+СВЦЭМ!$D$10+'СЕТ СН'!$F$5-'СЕТ СН'!$F$21</f>
        <v>3164.7260774699998</v>
      </c>
      <c r="O35" s="36">
        <f>SUMIFS(СВЦЭМ!$D$33:$D$776,СВЦЭМ!$A$33:$A$776,$A35,СВЦЭМ!$B$33:$B$776,O$11)+'СЕТ СН'!$F$11+СВЦЭМ!$D$10+'СЕТ СН'!$F$5-'СЕТ СН'!$F$21</f>
        <v>3167.6697341099998</v>
      </c>
      <c r="P35" s="36">
        <f>SUMIFS(СВЦЭМ!$D$33:$D$776,СВЦЭМ!$A$33:$A$776,$A35,СВЦЭМ!$B$33:$B$776,P$11)+'СЕТ СН'!$F$11+СВЦЭМ!$D$10+'СЕТ СН'!$F$5-'СЕТ СН'!$F$21</f>
        <v>3166.8036374200001</v>
      </c>
      <c r="Q35" s="36">
        <f>SUMIFS(СВЦЭМ!$D$33:$D$776,СВЦЭМ!$A$33:$A$776,$A35,СВЦЭМ!$B$33:$B$776,Q$11)+'СЕТ СН'!$F$11+СВЦЭМ!$D$10+'СЕТ СН'!$F$5-'СЕТ СН'!$F$21</f>
        <v>3166.4918423399999</v>
      </c>
      <c r="R35" s="36">
        <f>SUMIFS(СВЦЭМ!$D$33:$D$776,СВЦЭМ!$A$33:$A$776,$A35,СВЦЭМ!$B$33:$B$776,R$11)+'СЕТ СН'!$F$11+СВЦЭМ!$D$10+'СЕТ СН'!$F$5-'СЕТ СН'!$F$21</f>
        <v>3129.3322946200001</v>
      </c>
      <c r="S35" s="36">
        <f>SUMIFS(СВЦЭМ!$D$33:$D$776,СВЦЭМ!$A$33:$A$776,$A35,СВЦЭМ!$B$33:$B$776,S$11)+'СЕТ СН'!$F$11+СВЦЭМ!$D$10+'СЕТ СН'!$F$5-'СЕТ СН'!$F$21</f>
        <v>3088.56543169</v>
      </c>
      <c r="T35" s="36">
        <f>SUMIFS(СВЦЭМ!$D$33:$D$776,СВЦЭМ!$A$33:$A$776,$A35,СВЦЭМ!$B$33:$B$776,T$11)+'СЕТ СН'!$F$11+СВЦЭМ!$D$10+'СЕТ СН'!$F$5-'СЕТ СН'!$F$21</f>
        <v>3096.9712954800002</v>
      </c>
      <c r="U35" s="36">
        <f>SUMIFS(СВЦЭМ!$D$33:$D$776,СВЦЭМ!$A$33:$A$776,$A35,СВЦЭМ!$B$33:$B$776,U$11)+'СЕТ СН'!$F$11+СВЦЭМ!$D$10+'СЕТ СН'!$F$5-'СЕТ СН'!$F$21</f>
        <v>3122.1356547400001</v>
      </c>
      <c r="V35" s="36">
        <f>SUMIFS(СВЦЭМ!$D$33:$D$776,СВЦЭМ!$A$33:$A$776,$A35,СВЦЭМ!$B$33:$B$776,V$11)+'СЕТ СН'!$F$11+СВЦЭМ!$D$10+'СЕТ СН'!$F$5-'СЕТ СН'!$F$21</f>
        <v>3129.85210478</v>
      </c>
      <c r="W35" s="36">
        <f>SUMIFS(СВЦЭМ!$D$33:$D$776,СВЦЭМ!$A$33:$A$776,$A35,СВЦЭМ!$B$33:$B$776,W$11)+'СЕТ СН'!$F$11+СВЦЭМ!$D$10+'СЕТ СН'!$F$5-'СЕТ СН'!$F$21</f>
        <v>3118.5632017200001</v>
      </c>
      <c r="X35" s="36">
        <f>SUMIFS(СВЦЭМ!$D$33:$D$776,СВЦЭМ!$A$33:$A$776,$A35,СВЦЭМ!$B$33:$B$776,X$11)+'СЕТ СН'!$F$11+СВЦЭМ!$D$10+'СЕТ СН'!$F$5-'СЕТ СН'!$F$21</f>
        <v>3090.0859155799999</v>
      </c>
      <c r="Y35" s="36">
        <f>SUMIFS(СВЦЭМ!$D$33:$D$776,СВЦЭМ!$A$33:$A$776,$A35,СВЦЭМ!$B$33:$B$776,Y$11)+'СЕТ СН'!$F$11+СВЦЭМ!$D$10+'СЕТ СН'!$F$5-'СЕТ СН'!$F$21</f>
        <v>3132.8895414100002</v>
      </c>
    </row>
    <row r="36" spans="1:27" ht="15.75" x14ac:dyDescent="0.2">
      <c r="A36" s="35">
        <f t="shared" si="0"/>
        <v>43733</v>
      </c>
      <c r="B36" s="36">
        <f>SUMIFS(СВЦЭМ!$D$33:$D$776,СВЦЭМ!$A$33:$A$776,$A36,СВЦЭМ!$B$33:$B$776,B$11)+'СЕТ СН'!$F$11+СВЦЭМ!$D$10+'СЕТ СН'!$F$5-'СЕТ СН'!$F$21</f>
        <v>3189.3531342699998</v>
      </c>
      <c r="C36" s="36">
        <f>SUMIFS(СВЦЭМ!$D$33:$D$776,СВЦЭМ!$A$33:$A$776,$A36,СВЦЭМ!$B$33:$B$776,C$11)+'СЕТ СН'!$F$11+СВЦЭМ!$D$10+'СЕТ СН'!$F$5-'СЕТ СН'!$F$21</f>
        <v>3220.0946828699998</v>
      </c>
      <c r="D36" s="36">
        <f>SUMIFS(СВЦЭМ!$D$33:$D$776,СВЦЭМ!$A$33:$A$776,$A36,СВЦЭМ!$B$33:$B$776,D$11)+'СЕТ СН'!$F$11+СВЦЭМ!$D$10+'СЕТ СН'!$F$5-'СЕТ СН'!$F$21</f>
        <v>3238.7808236999999</v>
      </c>
      <c r="E36" s="36">
        <f>SUMIFS(СВЦЭМ!$D$33:$D$776,СВЦЭМ!$A$33:$A$776,$A36,СВЦЭМ!$B$33:$B$776,E$11)+'СЕТ СН'!$F$11+СВЦЭМ!$D$10+'СЕТ СН'!$F$5-'СЕТ СН'!$F$21</f>
        <v>3233.4037849900001</v>
      </c>
      <c r="F36" s="36">
        <f>SUMIFS(СВЦЭМ!$D$33:$D$776,СВЦЭМ!$A$33:$A$776,$A36,СВЦЭМ!$B$33:$B$776,F$11)+'СЕТ СН'!$F$11+СВЦЭМ!$D$10+'СЕТ СН'!$F$5-'СЕТ СН'!$F$21</f>
        <v>3234.2479171800001</v>
      </c>
      <c r="G36" s="36">
        <f>SUMIFS(СВЦЭМ!$D$33:$D$776,СВЦЭМ!$A$33:$A$776,$A36,СВЦЭМ!$B$33:$B$776,G$11)+'СЕТ СН'!$F$11+СВЦЭМ!$D$10+'СЕТ СН'!$F$5-'СЕТ СН'!$F$21</f>
        <v>3220.3633532700001</v>
      </c>
      <c r="H36" s="36">
        <f>SUMIFS(СВЦЭМ!$D$33:$D$776,СВЦЭМ!$A$33:$A$776,$A36,СВЦЭМ!$B$33:$B$776,H$11)+'СЕТ СН'!$F$11+СВЦЭМ!$D$10+'СЕТ СН'!$F$5-'СЕТ СН'!$F$21</f>
        <v>3174.33996923</v>
      </c>
      <c r="I36" s="36">
        <f>SUMIFS(СВЦЭМ!$D$33:$D$776,СВЦЭМ!$A$33:$A$776,$A36,СВЦЭМ!$B$33:$B$776,I$11)+'СЕТ СН'!$F$11+СВЦЭМ!$D$10+'СЕТ СН'!$F$5-'СЕТ СН'!$F$21</f>
        <v>3127.4625703400002</v>
      </c>
      <c r="J36" s="36">
        <f>SUMIFS(СВЦЭМ!$D$33:$D$776,СВЦЭМ!$A$33:$A$776,$A36,СВЦЭМ!$B$33:$B$776,J$11)+'СЕТ СН'!$F$11+СВЦЭМ!$D$10+'СЕТ СН'!$F$5-'СЕТ СН'!$F$21</f>
        <v>3100.6281419300003</v>
      </c>
      <c r="K36" s="36">
        <f>SUMIFS(СВЦЭМ!$D$33:$D$776,СВЦЭМ!$A$33:$A$776,$A36,СВЦЭМ!$B$33:$B$776,K$11)+'СЕТ СН'!$F$11+СВЦЭМ!$D$10+'СЕТ СН'!$F$5-'СЕТ СН'!$F$21</f>
        <v>3088.6833823900001</v>
      </c>
      <c r="L36" s="36">
        <f>SUMIFS(СВЦЭМ!$D$33:$D$776,СВЦЭМ!$A$33:$A$776,$A36,СВЦЭМ!$B$33:$B$776,L$11)+'СЕТ СН'!$F$11+СВЦЭМ!$D$10+'СЕТ СН'!$F$5-'СЕТ СН'!$F$21</f>
        <v>3092.0483652600001</v>
      </c>
      <c r="M36" s="36">
        <f>SUMIFS(СВЦЭМ!$D$33:$D$776,СВЦЭМ!$A$33:$A$776,$A36,СВЦЭМ!$B$33:$B$776,M$11)+'СЕТ СН'!$F$11+СВЦЭМ!$D$10+'СЕТ СН'!$F$5-'СЕТ СН'!$F$21</f>
        <v>3102.29613853</v>
      </c>
      <c r="N36" s="36">
        <f>SUMIFS(СВЦЭМ!$D$33:$D$776,СВЦЭМ!$A$33:$A$776,$A36,СВЦЭМ!$B$33:$B$776,N$11)+'СЕТ СН'!$F$11+СВЦЭМ!$D$10+'СЕТ СН'!$F$5-'СЕТ СН'!$F$21</f>
        <v>3110.3443084800001</v>
      </c>
      <c r="O36" s="36">
        <f>SUMIFS(СВЦЭМ!$D$33:$D$776,СВЦЭМ!$A$33:$A$776,$A36,СВЦЭМ!$B$33:$B$776,O$11)+'СЕТ СН'!$F$11+СВЦЭМ!$D$10+'СЕТ СН'!$F$5-'СЕТ СН'!$F$21</f>
        <v>3113.5967693299999</v>
      </c>
      <c r="P36" s="36">
        <f>SUMIFS(СВЦЭМ!$D$33:$D$776,СВЦЭМ!$A$33:$A$776,$A36,СВЦЭМ!$B$33:$B$776,P$11)+'СЕТ СН'!$F$11+СВЦЭМ!$D$10+'СЕТ СН'!$F$5-'СЕТ СН'!$F$21</f>
        <v>3123.6157893500003</v>
      </c>
      <c r="Q36" s="36">
        <f>SUMIFS(СВЦЭМ!$D$33:$D$776,СВЦЭМ!$A$33:$A$776,$A36,СВЦЭМ!$B$33:$B$776,Q$11)+'СЕТ СН'!$F$11+СВЦЭМ!$D$10+'СЕТ СН'!$F$5-'СЕТ СН'!$F$21</f>
        <v>3127.53763553</v>
      </c>
      <c r="R36" s="36">
        <f>SUMIFS(СВЦЭМ!$D$33:$D$776,СВЦЭМ!$A$33:$A$776,$A36,СВЦЭМ!$B$33:$B$776,R$11)+'СЕТ СН'!$F$11+СВЦЭМ!$D$10+'СЕТ СН'!$F$5-'СЕТ СН'!$F$21</f>
        <v>3138.8464050000002</v>
      </c>
      <c r="S36" s="36">
        <f>SUMIFS(СВЦЭМ!$D$33:$D$776,СВЦЭМ!$A$33:$A$776,$A36,СВЦЭМ!$B$33:$B$776,S$11)+'СЕТ СН'!$F$11+СВЦЭМ!$D$10+'СЕТ СН'!$F$5-'СЕТ СН'!$F$21</f>
        <v>3141.8031592699999</v>
      </c>
      <c r="T36" s="36">
        <f>SUMIFS(СВЦЭМ!$D$33:$D$776,СВЦЭМ!$A$33:$A$776,$A36,СВЦЭМ!$B$33:$B$776,T$11)+'СЕТ СН'!$F$11+СВЦЭМ!$D$10+'СЕТ СН'!$F$5-'СЕТ СН'!$F$21</f>
        <v>3138.69244888</v>
      </c>
      <c r="U36" s="36">
        <f>SUMIFS(СВЦЭМ!$D$33:$D$776,СВЦЭМ!$A$33:$A$776,$A36,СВЦЭМ!$B$33:$B$776,U$11)+'СЕТ СН'!$F$11+СВЦЭМ!$D$10+'СЕТ СН'!$F$5-'СЕТ СН'!$F$21</f>
        <v>3155.31044561</v>
      </c>
      <c r="V36" s="36">
        <f>SUMIFS(СВЦЭМ!$D$33:$D$776,СВЦЭМ!$A$33:$A$776,$A36,СВЦЭМ!$B$33:$B$776,V$11)+'СЕТ СН'!$F$11+СВЦЭМ!$D$10+'СЕТ СН'!$F$5-'СЕТ СН'!$F$21</f>
        <v>3162.2453664499999</v>
      </c>
      <c r="W36" s="36">
        <f>SUMIFS(СВЦЭМ!$D$33:$D$776,СВЦЭМ!$A$33:$A$776,$A36,СВЦЭМ!$B$33:$B$776,W$11)+'СЕТ СН'!$F$11+СВЦЭМ!$D$10+'СЕТ СН'!$F$5-'СЕТ СН'!$F$21</f>
        <v>3144.3092053600003</v>
      </c>
      <c r="X36" s="36">
        <f>SUMIFS(СВЦЭМ!$D$33:$D$776,СВЦЭМ!$A$33:$A$776,$A36,СВЦЭМ!$B$33:$B$776,X$11)+'СЕТ СН'!$F$11+СВЦЭМ!$D$10+'СЕТ СН'!$F$5-'СЕТ СН'!$F$21</f>
        <v>3126.85244405</v>
      </c>
      <c r="Y36" s="36">
        <f>SUMIFS(СВЦЭМ!$D$33:$D$776,СВЦЭМ!$A$33:$A$776,$A36,СВЦЭМ!$B$33:$B$776,Y$11)+'СЕТ СН'!$F$11+СВЦЭМ!$D$10+'СЕТ СН'!$F$5-'СЕТ СН'!$F$21</f>
        <v>3110.5536196800003</v>
      </c>
    </row>
    <row r="37" spans="1:27" ht="15.75" x14ac:dyDescent="0.2">
      <c r="A37" s="35">
        <f t="shared" si="0"/>
        <v>43734</v>
      </c>
      <c r="B37" s="36">
        <f>SUMIFS(СВЦЭМ!$D$33:$D$776,СВЦЭМ!$A$33:$A$776,$A37,СВЦЭМ!$B$33:$B$776,B$11)+'СЕТ СН'!$F$11+СВЦЭМ!$D$10+'СЕТ СН'!$F$5-'СЕТ СН'!$F$21</f>
        <v>3164.6110747100001</v>
      </c>
      <c r="C37" s="36">
        <f>SUMIFS(СВЦЭМ!$D$33:$D$776,СВЦЭМ!$A$33:$A$776,$A37,СВЦЭМ!$B$33:$B$776,C$11)+'СЕТ СН'!$F$11+СВЦЭМ!$D$10+'СЕТ СН'!$F$5-'СЕТ СН'!$F$21</f>
        <v>3207.6285473600001</v>
      </c>
      <c r="D37" s="36">
        <f>SUMIFS(СВЦЭМ!$D$33:$D$776,СВЦЭМ!$A$33:$A$776,$A37,СВЦЭМ!$B$33:$B$776,D$11)+'СЕТ СН'!$F$11+СВЦЭМ!$D$10+'СЕТ СН'!$F$5-'СЕТ СН'!$F$21</f>
        <v>3237.9127409900002</v>
      </c>
      <c r="E37" s="36">
        <f>SUMIFS(СВЦЭМ!$D$33:$D$776,СВЦЭМ!$A$33:$A$776,$A37,СВЦЭМ!$B$33:$B$776,E$11)+'СЕТ СН'!$F$11+СВЦЭМ!$D$10+'СЕТ СН'!$F$5-'СЕТ СН'!$F$21</f>
        <v>3249.8153275</v>
      </c>
      <c r="F37" s="36">
        <f>SUMIFS(СВЦЭМ!$D$33:$D$776,СВЦЭМ!$A$33:$A$776,$A37,СВЦЭМ!$B$33:$B$776,F$11)+'СЕТ СН'!$F$11+СВЦЭМ!$D$10+'СЕТ СН'!$F$5-'СЕТ СН'!$F$21</f>
        <v>3239.7223247299999</v>
      </c>
      <c r="G37" s="36">
        <f>SUMIFS(СВЦЭМ!$D$33:$D$776,СВЦЭМ!$A$33:$A$776,$A37,СВЦЭМ!$B$33:$B$776,G$11)+'СЕТ СН'!$F$11+СВЦЭМ!$D$10+'СЕТ СН'!$F$5-'СЕТ СН'!$F$21</f>
        <v>3229.16514684</v>
      </c>
      <c r="H37" s="36">
        <f>SUMIFS(СВЦЭМ!$D$33:$D$776,СВЦЭМ!$A$33:$A$776,$A37,СВЦЭМ!$B$33:$B$776,H$11)+'СЕТ СН'!$F$11+СВЦЭМ!$D$10+'СЕТ СН'!$F$5-'СЕТ СН'!$F$21</f>
        <v>3182.2256348000001</v>
      </c>
      <c r="I37" s="36">
        <f>SUMIFS(СВЦЭМ!$D$33:$D$776,СВЦЭМ!$A$33:$A$776,$A37,СВЦЭМ!$B$33:$B$776,I$11)+'СЕТ СН'!$F$11+СВЦЭМ!$D$10+'СЕТ СН'!$F$5-'СЕТ СН'!$F$21</f>
        <v>3151.5629019900002</v>
      </c>
      <c r="J37" s="36">
        <f>SUMIFS(СВЦЭМ!$D$33:$D$776,СВЦЭМ!$A$33:$A$776,$A37,СВЦЭМ!$B$33:$B$776,J$11)+'СЕТ СН'!$F$11+СВЦЭМ!$D$10+'СЕТ СН'!$F$5-'СЕТ СН'!$F$21</f>
        <v>3158.7033802300002</v>
      </c>
      <c r="K37" s="36">
        <f>SUMIFS(СВЦЭМ!$D$33:$D$776,СВЦЭМ!$A$33:$A$776,$A37,СВЦЭМ!$B$33:$B$776,K$11)+'СЕТ СН'!$F$11+СВЦЭМ!$D$10+'СЕТ СН'!$F$5-'СЕТ СН'!$F$21</f>
        <v>3157.6209000200001</v>
      </c>
      <c r="L37" s="36">
        <f>SUMIFS(СВЦЭМ!$D$33:$D$776,СВЦЭМ!$A$33:$A$776,$A37,СВЦЭМ!$B$33:$B$776,L$11)+'СЕТ СН'!$F$11+СВЦЭМ!$D$10+'СЕТ СН'!$F$5-'СЕТ СН'!$F$21</f>
        <v>3167.6930685500001</v>
      </c>
      <c r="M37" s="36">
        <f>SUMIFS(СВЦЭМ!$D$33:$D$776,СВЦЭМ!$A$33:$A$776,$A37,СВЦЭМ!$B$33:$B$776,M$11)+'СЕТ СН'!$F$11+СВЦЭМ!$D$10+'СЕТ СН'!$F$5-'СЕТ СН'!$F$21</f>
        <v>3158.4247132400001</v>
      </c>
      <c r="N37" s="36">
        <f>SUMIFS(СВЦЭМ!$D$33:$D$776,СВЦЭМ!$A$33:$A$776,$A37,СВЦЭМ!$B$33:$B$776,N$11)+'СЕТ СН'!$F$11+СВЦЭМ!$D$10+'СЕТ СН'!$F$5-'СЕТ СН'!$F$21</f>
        <v>3151.31015983</v>
      </c>
      <c r="O37" s="36">
        <f>SUMIFS(СВЦЭМ!$D$33:$D$776,СВЦЭМ!$A$33:$A$776,$A37,СВЦЭМ!$B$33:$B$776,O$11)+'СЕТ СН'!$F$11+СВЦЭМ!$D$10+'СЕТ СН'!$F$5-'СЕТ СН'!$F$21</f>
        <v>3142.7980496</v>
      </c>
      <c r="P37" s="36">
        <f>SUMIFS(СВЦЭМ!$D$33:$D$776,СВЦЭМ!$A$33:$A$776,$A37,СВЦЭМ!$B$33:$B$776,P$11)+'СЕТ СН'!$F$11+СВЦЭМ!$D$10+'СЕТ СН'!$F$5-'СЕТ СН'!$F$21</f>
        <v>3149.5520900900001</v>
      </c>
      <c r="Q37" s="36">
        <f>SUMIFS(СВЦЭМ!$D$33:$D$776,СВЦЭМ!$A$33:$A$776,$A37,СВЦЭМ!$B$33:$B$776,Q$11)+'СЕТ СН'!$F$11+СВЦЭМ!$D$10+'СЕТ СН'!$F$5-'СЕТ СН'!$F$21</f>
        <v>3148.5256397800003</v>
      </c>
      <c r="R37" s="36">
        <f>SUMIFS(СВЦЭМ!$D$33:$D$776,СВЦЭМ!$A$33:$A$776,$A37,СВЦЭМ!$B$33:$B$776,R$11)+'СЕТ СН'!$F$11+СВЦЭМ!$D$10+'СЕТ СН'!$F$5-'СЕТ СН'!$F$21</f>
        <v>3137.03668702</v>
      </c>
      <c r="S37" s="36">
        <f>SUMIFS(СВЦЭМ!$D$33:$D$776,СВЦЭМ!$A$33:$A$776,$A37,СВЦЭМ!$B$33:$B$776,S$11)+'СЕТ СН'!$F$11+СВЦЭМ!$D$10+'СЕТ СН'!$F$5-'СЕТ СН'!$F$21</f>
        <v>3079.17278592</v>
      </c>
      <c r="T37" s="36">
        <f>SUMIFS(СВЦЭМ!$D$33:$D$776,СВЦЭМ!$A$33:$A$776,$A37,СВЦЭМ!$B$33:$B$776,T$11)+'СЕТ СН'!$F$11+СВЦЭМ!$D$10+'СЕТ СН'!$F$5-'СЕТ СН'!$F$21</f>
        <v>3079.2910062400001</v>
      </c>
      <c r="U37" s="36">
        <f>SUMIFS(СВЦЭМ!$D$33:$D$776,СВЦЭМ!$A$33:$A$776,$A37,СВЦЭМ!$B$33:$B$776,U$11)+'СЕТ СН'!$F$11+СВЦЭМ!$D$10+'СЕТ СН'!$F$5-'СЕТ СН'!$F$21</f>
        <v>3112.0787220000002</v>
      </c>
      <c r="V37" s="36">
        <f>SUMIFS(СВЦЭМ!$D$33:$D$776,СВЦЭМ!$A$33:$A$776,$A37,СВЦЭМ!$B$33:$B$776,V$11)+'СЕТ СН'!$F$11+СВЦЭМ!$D$10+'СЕТ СН'!$F$5-'СЕТ СН'!$F$21</f>
        <v>3127.7523544200003</v>
      </c>
      <c r="W37" s="36">
        <f>SUMIFS(СВЦЭМ!$D$33:$D$776,СВЦЭМ!$A$33:$A$776,$A37,СВЦЭМ!$B$33:$B$776,W$11)+'СЕТ СН'!$F$11+СВЦЭМ!$D$10+'СЕТ СН'!$F$5-'СЕТ СН'!$F$21</f>
        <v>3117.63160986</v>
      </c>
      <c r="X37" s="36">
        <f>SUMIFS(СВЦЭМ!$D$33:$D$776,СВЦЭМ!$A$33:$A$776,$A37,СВЦЭМ!$B$33:$B$776,X$11)+'СЕТ СН'!$F$11+СВЦЭМ!$D$10+'СЕТ СН'!$F$5-'СЕТ СН'!$F$21</f>
        <v>3080.7896830899999</v>
      </c>
      <c r="Y37" s="36">
        <f>SUMIFS(СВЦЭМ!$D$33:$D$776,СВЦЭМ!$A$33:$A$776,$A37,СВЦЭМ!$B$33:$B$776,Y$11)+'СЕТ СН'!$F$11+СВЦЭМ!$D$10+'СЕТ СН'!$F$5-'СЕТ СН'!$F$21</f>
        <v>3106.9703534700002</v>
      </c>
    </row>
    <row r="38" spans="1:27" ht="15.75" x14ac:dyDescent="0.2">
      <c r="A38" s="35">
        <f t="shared" si="0"/>
        <v>43735</v>
      </c>
      <c r="B38" s="36">
        <f>SUMIFS(СВЦЭМ!$D$33:$D$776,СВЦЭМ!$A$33:$A$776,$A38,СВЦЭМ!$B$33:$B$776,B$11)+'СЕТ СН'!$F$11+СВЦЭМ!$D$10+'СЕТ СН'!$F$5-'СЕТ СН'!$F$21</f>
        <v>3199.36375176</v>
      </c>
      <c r="C38" s="36">
        <f>SUMIFS(СВЦЭМ!$D$33:$D$776,СВЦЭМ!$A$33:$A$776,$A38,СВЦЭМ!$B$33:$B$776,C$11)+'СЕТ СН'!$F$11+СВЦЭМ!$D$10+'СЕТ СН'!$F$5-'СЕТ СН'!$F$21</f>
        <v>3232.8566114400001</v>
      </c>
      <c r="D38" s="36">
        <f>SUMIFS(СВЦЭМ!$D$33:$D$776,СВЦЭМ!$A$33:$A$776,$A38,СВЦЭМ!$B$33:$B$776,D$11)+'СЕТ СН'!$F$11+СВЦЭМ!$D$10+'СЕТ СН'!$F$5-'СЕТ СН'!$F$21</f>
        <v>3260.0409712600003</v>
      </c>
      <c r="E38" s="36">
        <f>SUMIFS(СВЦЭМ!$D$33:$D$776,СВЦЭМ!$A$33:$A$776,$A38,СВЦЭМ!$B$33:$B$776,E$11)+'СЕТ СН'!$F$11+СВЦЭМ!$D$10+'СЕТ СН'!$F$5-'СЕТ СН'!$F$21</f>
        <v>3265.71667484</v>
      </c>
      <c r="F38" s="36">
        <f>SUMIFS(СВЦЭМ!$D$33:$D$776,СВЦЭМ!$A$33:$A$776,$A38,СВЦЭМ!$B$33:$B$776,F$11)+'СЕТ СН'!$F$11+СВЦЭМ!$D$10+'СЕТ СН'!$F$5-'СЕТ СН'!$F$21</f>
        <v>3274.2433436000001</v>
      </c>
      <c r="G38" s="36">
        <f>SUMIFS(СВЦЭМ!$D$33:$D$776,СВЦЭМ!$A$33:$A$776,$A38,СВЦЭМ!$B$33:$B$776,G$11)+'СЕТ СН'!$F$11+СВЦЭМ!$D$10+'СЕТ СН'!$F$5-'СЕТ СН'!$F$21</f>
        <v>3249.9510799</v>
      </c>
      <c r="H38" s="36">
        <f>SUMIFS(СВЦЭМ!$D$33:$D$776,СВЦЭМ!$A$33:$A$776,$A38,СВЦЭМ!$B$33:$B$776,H$11)+'СЕТ СН'!$F$11+СВЦЭМ!$D$10+'СЕТ СН'!$F$5-'СЕТ СН'!$F$21</f>
        <v>3206.6464464700002</v>
      </c>
      <c r="I38" s="36">
        <f>SUMIFS(СВЦЭМ!$D$33:$D$776,СВЦЭМ!$A$33:$A$776,$A38,СВЦЭМ!$B$33:$B$776,I$11)+'СЕТ СН'!$F$11+СВЦЭМ!$D$10+'СЕТ СН'!$F$5-'СЕТ СН'!$F$21</f>
        <v>3150.36447047</v>
      </c>
      <c r="J38" s="36">
        <f>SUMIFS(СВЦЭМ!$D$33:$D$776,СВЦЭМ!$A$33:$A$776,$A38,СВЦЭМ!$B$33:$B$776,J$11)+'СЕТ СН'!$F$11+СВЦЭМ!$D$10+'СЕТ СН'!$F$5-'СЕТ СН'!$F$21</f>
        <v>3175.5239491900002</v>
      </c>
      <c r="K38" s="36">
        <f>SUMIFS(СВЦЭМ!$D$33:$D$776,СВЦЭМ!$A$33:$A$776,$A38,СВЦЭМ!$B$33:$B$776,K$11)+'СЕТ СН'!$F$11+СВЦЭМ!$D$10+'СЕТ СН'!$F$5-'СЕТ СН'!$F$21</f>
        <v>3185.0663499900002</v>
      </c>
      <c r="L38" s="36">
        <f>SUMIFS(СВЦЭМ!$D$33:$D$776,СВЦЭМ!$A$33:$A$776,$A38,СВЦЭМ!$B$33:$B$776,L$11)+'СЕТ СН'!$F$11+СВЦЭМ!$D$10+'СЕТ СН'!$F$5-'СЕТ СН'!$F$21</f>
        <v>3180.0457272799999</v>
      </c>
      <c r="M38" s="36">
        <f>SUMIFS(СВЦЭМ!$D$33:$D$776,СВЦЭМ!$A$33:$A$776,$A38,СВЦЭМ!$B$33:$B$776,M$11)+'СЕТ СН'!$F$11+СВЦЭМ!$D$10+'СЕТ СН'!$F$5-'СЕТ СН'!$F$21</f>
        <v>3176.7496498999999</v>
      </c>
      <c r="N38" s="36">
        <f>SUMIFS(СВЦЭМ!$D$33:$D$776,СВЦЭМ!$A$33:$A$776,$A38,СВЦЭМ!$B$33:$B$776,N$11)+'СЕТ СН'!$F$11+СВЦЭМ!$D$10+'СЕТ СН'!$F$5-'СЕТ СН'!$F$21</f>
        <v>3162.2972258300001</v>
      </c>
      <c r="O38" s="36">
        <f>SUMIFS(СВЦЭМ!$D$33:$D$776,СВЦЭМ!$A$33:$A$776,$A38,СВЦЭМ!$B$33:$B$776,O$11)+'СЕТ СН'!$F$11+СВЦЭМ!$D$10+'СЕТ СН'!$F$5-'СЕТ СН'!$F$21</f>
        <v>3159.9056419899998</v>
      </c>
      <c r="P38" s="36">
        <f>SUMIFS(СВЦЭМ!$D$33:$D$776,СВЦЭМ!$A$33:$A$776,$A38,СВЦЭМ!$B$33:$B$776,P$11)+'СЕТ СН'!$F$11+СВЦЭМ!$D$10+'СЕТ СН'!$F$5-'СЕТ СН'!$F$21</f>
        <v>3153.5410921500002</v>
      </c>
      <c r="Q38" s="36">
        <f>SUMIFS(СВЦЭМ!$D$33:$D$776,СВЦЭМ!$A$33:$A$776,$A38,СВЦЭМ!$B$33:$B$776,Q$11)+'СЕТ СН'!$F$11+СВЦЭМ!$D$10+'СЕТ СН'!$F$5-'СЕТ СН'!$F$21</f>
        <v>3156.8123027700003</v>
      </c>
      <c r="R38" s="36">
        <f>SUMIFS(СВЦЭМ!$D$33:$D$776,СВЦЭМ!$A$33:$A$776,$A38,СВЦЭМ!$B$33:$B$776,R$11)+'СЕТ СН'!$F$11+СВЦЭМ!$D$10+'СЕТ СН'!$F$5-'СЕТ СН'!$F$21</f>
        <v>3170.2204224400002</v>
      </c>
      <c r="S38" s="36">
        <f>SUMIFS(СВЦЭМ!$D$33:$D$776,СВЦЭМ!$A$33:$A$776,$A38,СВЦЭМ!$B$33:$B$776,S$11)+'СЕТ СН'!$F$11+СВЦЭМ!$D$10+'СЕТ СН'!$F$5-'СЕТ СН'!$F$21</f>
        <v>3171.8674848800001</v>
      </c>
      <c r="T38" s="36">
        <f>SUMIFS(СВЦЭМ!$D$33:$D$776,СВЦЭМ!$A$33:$A$776,$A38,СВЦЭМ!$B$33:$B$776,T$11)+'СЕТ СН'!$F$11+СВЦЭМ!$D$10+'СЕТ СН'!$F$5-'СЕТ СН'!$F$21</f>
        <v>3185.8434618599999</v>
      </c>
      <c r="U38" s="36">
        <f>SUMIFS(СВЦЭМ!$D$33:$D$776,СВЦЭМ!$A$33:$A$776,$A38,СВЦЭМ!$B$33:$B$776,U$11)+'СЕТ СН'!$F$11+СВЦЭМ!$D$10+'СЕТ СН'!$F$5-'СЕТ СН'!$F$21</f>
        <v>3160.2893925200001</v>
      </c>
      <c r="V38" s="36">
        <f>SUMIFS(СВЦЭМ!$D$33:$D$776,СВЦЭМ!$A$33:$A$776,$A38,СВЦЭМ!$B$33:$B$776,V$11)+'СЕТ СН'!$F$11+СВЦЭМ!$D$10+'СЕТ СН'!$F$5-'СЕТ СН'!$F$21</f>
        <v>3122.0649103800001</v>
      </c>
      <c r="W38" s="36">
        <f>SUMIFS(СВЦЭМ!$D$33:$D$776,СВЦЭМ!$A$33:$A$776,$A38,СВЦЭМ!$B$33:$B$776,W$11)+'СЕТ СН'!$F$11+СВЦЭМ!$D$10+'СЕТ СН'!$F$5-'СЕТ СН'!$F$21</f>
        <v>3107.8721015900001</v>
      </c>
      <c r="X38" s="36">
        <f>SUMIFS(СВЦЭМ!$D$33:$D$776,СВЦЭМ!$A$33:$A$776,$A38,СВЦЭМ!$B$33:$B$776,X$11)+'СЕТ СН'!$F$11+СВЦЭМ!$D$10+'СЕТ СН'!$F$5-'СЕТ СН'!$F$21</f>
        <v>3077.2870869899998</v>
      </c>
      <c r="Y38" s="36">
        <f>SUMIFS(СВЦЭМ!$D$33:$D$776,СВЦЭМ!$A$33:$A$776,$A38,СВЦЭМ!$B$33:$B$776,Y$11)+'СЕТ СН'!$F$11+СВЦЭМ!$D$10+'СЕТ СН'!$F$5-'СЕТ СН'!$F$21</f>
        <v>3088.3730959499999</v>
      </c>
    </row>
    <row r="39" spans="1:27" ht="15.75" x14ac:dyDescent="0.2">
      <c r="A39" s="35">
        <f t="shared" si="0"/>
        <v>43736</v>
      </c>
      <c r="B39" s="36">
        <f>SUMIFS(СВЦЭМ!$D$33:$D$776,СВЦЭМ!$A$33:$A$776,$A39,СВЦЭМ!$B$33:$B$776,B$11)+'СЕТ СН'!$F$11+СВЦЭМ!$D$10+'СЕТ СН'!$F$5-'СЕТ СН'!$F$21</f>
        <v>3217.4013394499998</v>
      </c>
      <c r="C39" s="36">
        <f>SUMIFS(СВЦЭМ!$D$33:$D$776,СВЦЭМ!$A$33:$A$776,$A39,СВЦЭМ!$B$33:$B$776,C$11)+'СЕТ СН'!$F$11+СВЦЭМ!$D$10+'СЕТ СН'!$F$5-'СЕТ СН'!$F$21</f>
        <v>3239.8459578299999</v>
      </c>
      <c r="D39" s="36">
        <f>SUMIFS(СВЦЭМ!$D$33:$D$776,СВЦЭМ!$A$33:$A$776,$A39,СВЦЭМ!$B$33:$B$776,D$11)+'СЕТ СН'!$F$11+СВЦЭМ!$D$10+'СЕТ СН'!$F$5-'СЕТ СН'!$F$21</f>
        <v>3256.4128739500002</v>
      </c>
      <c r="E39" s="36">
        <f>SUMIFS(СВЦЭМ!$D$33:$D$776,СВЦЭМ!$A$33:$A$776,$A39,СВЦЭМ!$B$33:$B$776,E$11)+'СЕТ СН'!$F$11+СВЦЭМ!$D$10+'СЕТ СН'!$F$5-'СЕТ СН'!$F$21</f>
        <v>3259.1102783800002</v>
      </c>
      <c r="F39" s="36">
        <f>SUMIFS(СВЦЭМ!$D$33:$D$776,СВЦЭМ!$A$33:$A$776,$A39,СВЦЭМ!$B$33:$B$776,F$11)+'СЕТ СН'!$F$11+СВЦЭМ!$D$10+'СЕТ СН'!$F$5-'СЕТ СН'!$F$21</f>
        <v>3252.5922520200002</v>
      </c>
      <c r="G39" s="36">
        <f>SUMIFS(СВЦЭМ!$D$33:$D$776,СВЦЭМ!$A$33:$A$776,$A39,СВЦЭМ!$B$33:$B$776,G$11)+'СЕТ СН'!$F$11+СВЦЭМ!$D$10+'СЕТ СН'!$F$5-'СЕТ СН'!$F$21</f>
        <v>3250.6492446900002</v>
      </c>
      <c r="H39" s="36">
        <f>SUMIFS(СВЦЭМ!$D$33:$D$776,СВЦЭМ!$A$33:$A$776,$A39,СВЦЭМ!$B$33:$B$776,H$11)+'СЕТ СН'!$F$11+СВЦЭМ!$D$10+'СЕТ СН'!$F$5-'СЕТ СН'!$F$21</f>
        <v>3231.05261677</v>
      </c>
      <c r="I39" s="36">
        <f>SUMIFS(СВЦЭМ!$D$33:$D$776,СВЦЭМ!$A$33:$A$776,$A39,СВЦЭМ!$B$33:$B$776,I$11)+'СЕТ СН'!$F$11+СВЦЭМ!$D$10+'СЕТ СН'!$F$5-'СЕТ СН'!$F$21</f>
        <v>3199.5681123900004</v>
      </c>
      <c r="J39" s="36">
        <f>SUMIFS(СВЦЭМ!$D$33:$D$776,СВЦЭМ!$A$33:$A$776,$A39,СВЦЭМ!$B$33:$B$776,J$11)+'СЕТ СН'!$F$11+СВЦЭМ!$D$10+'СЕТ СН'!$F$5-'СЕТ СН'!$F$21</f>
        <v>3147.9753439800002</v>
      </c>
      <c r="K39" s="36">
        <f>SUMIFS(СВЦЭМ!$D$33:$D$776,СВЦЭМ!$A$33:$A$776,$A39,СВЦЭМ!$B$33:$B$776,K$11)+'СЕТ СН'!$F$11+СВЦЭМ!$D$10+'СЕТ СН'!$F$5-'СЕТ СН'!$F$21</f>
        <v>3157.2042330499999</v>
      </c>
      <c r="L39" s="36">
        <f>SUMIFS(СВЦЭМ!$D$33:$D$776,СВЦЭМ!$A$33:$A$776,$A39,СВЦЭМ!$B$33:$B$776,L$11)+'СЕТ СН'!$F$11+СВЦЭМ!$D$10+'СЕТ СН'!$F$5-'СЕТ СН'!$F$21</f>
        <v>3160.1168857299999</v>
      </c>
      <c r="M39" s="36">
        <f>SUMIFS(СВЦЭМ!$D$33:$D$776,СВЦЭМ!$A$33:$A$776,$A39,СВЦЭМ!$B$33:$B$776,M$11)+'СЕТ СН'!$F$11+СВЦЭМ!$D$10+'СЕТ СН'!$F$5-'СЕТ СН'!$F$21</f>
        <v>3140.22918063</v>
      </c>
      <c r="N39" s="36">
        <f>SUMIFS(СВЦЭМ!$D$33:$D$776,СВЦЭМ!$A$33:$A$776,$A39,СВЦЭМ!$B$33:$B$776,N$11)+'СЕТ СН'!$F$11+СВЦЭМ!$D$10+'СЕТ СН'!$F$5-'СЕТ СН'!$F$21</f>
        <v>3130.8236203400002</v>
      </c>
      <c r="O39" s="36">
        <f>SUMIFS(СВЦЭМ!$D$33:$D$776,СВЦЭМ!$A$33:$A$776,$A39,СВЦЭМ!$B$33:$B$776,O$11)+'СЕТ СН'!$F$11+СВЦЭМ!$D$10+'СЕТ СН'!$F$5-'СЕТ СН'!$F$21</f>
        <v>3130.2470338600001</v>
      </c>
      <c r="P39" s="36">
        <f>SUMIFS(СВЦЭМ!$D$33:$D$776,СВЦЭМ!$A$33:$A$776,$A39,СВЦЭМ!$B$33:$B$776,P$11)+'СЕТ СН'!$F$11+СВЦЭМ!$D$10+'СЕТ СН'!$F$5-'СЕТ СН'!$F$21</f>
        <v>3132.9514722000004</v>
      </c>
      <c r="Q39" s="36">
        <f>SUMIFS(СВЦЭМ!$D$33:$D$776,СВЦЭМ!$A$33:$A$776,$A39,СВЦЭМ!$B$33:$B$776,Q$11)+'СЕТ СН'!$F$11+СВЦЭМ!$D$10+'СЕТ СН'!$F$5-'СЕТ СН'!$F$21</f>
        <v>3137.5738313800002</v>
      </c>
      <c r="R39" s="36">
        <f>SUMIFS(СВЦЭМ!$D$33:$D$776,СВЦЭМ!$A$33:$A$776,$A39,СВЦЭМ!$B$33:$B$776,R$11)+'СЕТ СН'!$F$11+СВЦЭМ!$D$10+'СЕТ СН'!$F$5-'СЕТ СН'!$F$21</f>
        <v>3094.6379672800003</v>
      </c>
      <c r="S39" s="36">
        <f>SUMIFS(СВЦЭМ!$D$33:$D$776,СВЦЭМ!$A$33:$A$776,$A39,СВЦЭМ!$B$33:$B$776,S$11)+'СЕТ СН'!$F$11+СВЦЭМ!$D$10+'СЕТ СН'!$F$5-'СЕТ СН'!$F$21</f>
        <v>3064.4345126600001</v>
      </c>
      <c r="T39" s="36">
        <f>SUMIFS(СВЦЭМ!$D$33:$D$776,СВЦЭМ!$A$33:$A$776,$A39,СВЦЭМ!$B$33:$B$776,T$11)+'СЕТ СН'!$F$11+СВЦЭМ!$D$10+'СЕТ СН'!$F$5-'СЕТ СН'!$F$21</f>
        <v>3076.2826881000001</v>
      </c>
      <c r="U39" s="36">
        <f>SUMIFS(СВЦЭМ!$D$33:$D$776,СВЦЭМ!$A$33:$A$776,$A39,СВЦЭМ!$B$33:$B$776,U$11)+'СЕТ СН'!$F$11+СВЦЭМ!$D$10+'СЕТ СН'!$F$5-'СЕТ СН'!$F$21</f>
        <v>3106.7419971899999</v>
      </c>
      <c r="V39" s="36">
        <f>SUMIFS(СВЦЭМ!$D$33:$D$776,СВЦЭМ!$A$33:$A$776,$A39,СВЦЭМ!$B$33:$B$776,V$11)+'СЕТ СН'!$F$11+СВЦЭМ!$D$10+'СЕТ СН'!$F$5-'СЕТ СН'!$F$21</f>
        <v>3119.59193117</v>
      </c>
      <c r="W39" s="36">
        <f>SUMIFS(СВЦЭМ!$D$33:$D$776,СВЦЭМ!$A$33:$A$776,$A39,СВЦЭМ!$B$33:$B$776,W$11)+'СЕТ СН'!$F$11+СВЦЭМ!$D$10+'СЕТ СН'!$F$5-'СЕТ СН'!$F$21</f>
        <v>3109.74161538</v>
      </c>
      <c r="X39" s="36">
        <f>SUMIFS(СВЦЭМ!$D$33:$D$776,СВЦЭМ!$A$33:$A$776,$A39,СВЦЭМ!$B$33:$B$776,X$11)+'СЕТ СН'!$F$11+СВЦЭМ!$D$10+'СЕТ СН'!$F$5-'СЕТ СН'!$F$21</f>
        <v>3086.0517862199999</v>
      </c>
      <c r="Y39" s="36">
        <f>SUMIFS(СВЦЭМ!$D$33:$D$776,СВЦЭМ!$A$33:$A$776,$A39,СВЦЭМ!$B$33:$B$776,Y$11)+'СЕТ СН'!$F$11+СВЦЭМ!$D$10+'СЕТ СН'!$F$5-'СЕТ СН'!$F$21</f>
        <v>3131.8396667000002</v>
      </c>
    </row>
    <row r="40" spans="1:27" ht="15.75" x14ac:dyDescent="0.2">
      <c r="A40" s="35">
        <f t="shared" si="0"/>
        <v>43737</v>
      </c>
      <c r="B40" s="36">
        <f>SUMIFS(СВЦЭМ!$D$33:$D$776,СВЦЭМ!$A$33:$A$776,$A40,СВЦЭМ!$B$33:$B$776,B$11)+'СЕТ СН'!$F$11+СВЦЭМ!$D$10+'СЕТ СН'!$F$5-'СЕТ СН'!$F$21</f>
        <v>3202.0526479800001</v>
      </c>
      <c r="C40" s="36">
        <f>SUMIFS(СВЦЭМ!$D$33:$D$776,СВЦЭМ!$A$33:$A$776,$A40,СВЦЭМ!$B$33:$B$776,C$11)+'СЕТ СН'!$F$11+СВЦЭМ!$D$10+'СЕТ СН'!$F$5-'СЕТ СН'!$F$21</f>
        <v>3227.09197034</v>
      </c>
      <c r="D40" s="36">
        <f>SUMIFS(СВЦЭМ!$D$33:$D$776,СВЦЭМ!$A$33:$A$776,$A40,СВЦЭМ!$B$33:$B$776,D$11)+'СЕТ СН'!$F$11+СВЦЭМ!$D$10+'СЕТ СН'!$F$5-'СЕТ СН'!$F$21</f>
        <v>3240.4465732799999</v>
      </c>
      <c r="E40" s="36">
        <f>SUMIFS(СВЦЭМ!$D$33:$D$776,СВЦЭМ!$A$33:$A$776,$A40,СВЦЭМ!$B$33:$B$776,E$11)+'СЕТ СН'!$F$11+СВЦЭМ!$D$10+'СЕТ СН'!$F$5-'СЕТ СН'!$F$21</f>
        <v>3247.7117584900002</v>
      </c>
      <c r="F40" s="36">
        <f>SUMIFS(СВЦЭМ!$D$33:$D$776,СВЦЭМ!$A$33:$A$776,$A40,СВЦЭМ!$B$33:$B$776,F$11)+'СЕТ СН'!$F$11+СВЦЭМ!$D$10+'СЕТ СН'!$F$5-'СЕТ СН'!$F$21</f>
        <v>3249.5654445300001</v>
      </c>
      <c r="G40" s="36">
        <f>SUMIFS(СВЦЭМ!$D$33:$D$776,СВЦЭМ!$A$33:$A$776,$A40,СВЦЭМ!$B$33:$B$776,G$11)+'СЕТ СН'!$F$11+СВЦЭМ!$D$10+'СЕТ СН'!$F$5-'СЕТ СН'!$F$21</f>
        <v>3241.7705380300004</v>
      </c>
      <c r="H40" s="36">
        <f>SUMIFS(СВЦЭМ!$D$33:$D$776,СВЦЭМ!$A$33:$A$776,$A40,СВЦЭМ!$B$33:$B$776,H$11)+'СЕТ СН'!$F$11+СВЦЭМ!$D$10+'СЕТ СН'!$F$5-'СЕТ СН'!$F$21</f>
        <v>3224.3128083299998</v>
      </c>
      <c r="I40" s="36">
        <f>SUMIFS(СВЦЭМ!$D$33:$D$776,СВЦЭМ!$A$33:$A$776,$A40,СВЦЭМ!$B$33:$B$776,I$11)+'СЕТ СН'!$F$11+СВЦЭМ!$D$10+'СЕТ СН'!$F$5-'СЕТ СН'!$F$21</f>
        <v>3211.05204379</v>
      </c>
      <c r="J40" s="36">
        <f>SUMIFS(СВЦЭМ!$D$33:$D$776,СВЦЭМ!$A$33:$A$776,$A40,СВЦЭМ!$B$33:$B$776,J$11)+'СЕТ СН'!$F$11+СВЦЭМ!$D$10+'СЕТ СН'!$F$5-'СЕТ СН'!$F$21</f>
        <v>3171.2894877399999</v>
      </c>
      <c r="K40" s="36">
        <f>SUMIFS(СВЦЭМ!$D$33:$D$776,СВЦЭМ!$A$33:$A$776,$A40,СВЦЭМ!$B$33:$B$776,K$11)+'СЕТ СН'!$F$11+СВЦЭМ!$D$10+'СЕТ СН'!$F$5-'СЕТ СН'!$F$21</f>
        <v>3147.6349101599999</v>
      </c>
      <c r="L40" s="36">
        <f>SUMIFS(СВЦЭМ!$D$33:$D$776,СВЦЭМ!$A$33:$A$776,$A40,СВЦЭМ!$B$33:$B$776,L$11)+'СЕТ СН'!$F$11+СВЦЭМ!$D$10+'СЕТ СН'!$F$5-'СЕТ СН'!$F$21</f>
        <v>3154.3843542300001</v>
      </c>
      <c r="M40" s="36">
        <f>SUMIFS(СВЦЭМ!$D$33:$D$776,СВЦЭМ!$A$33:$A$776,$A40,СВЦЭМ!$B$33:$B$776,M$11)+'СЕТ СН'!$F$11+СВЦЭМ!$D$10+'СЕТ СН'!$F$5-'СЕТ СН'!$F$21</f>
        <v>3138.7951401999999</v>
      </c>
      <c r="N40" s="36">
        <f>SUMIFS(СВЦЭМ!$D$33:$D$776,СВЦЭМ!$A$33:$A$776,$A40,СВЦЭМ!$B$33:$B$776,N$11)+'СЕТ СН'!$F$11+СВЦЭМ!$D$10+'СЕТ СН'!$F$5-'СЕТ СН'!$F$21</f>
        <v>3136.0806873800002</v>
      </c>
      <c r="O40" s="36">
        <f>SUMIFS(СВЦЭМ!$D$33:$D$776,СВЦЭМ!$A$33:$A$776,$A40,СВЦЭМ!$B$33:$B$776,O$11)+'СЕТ СН'!$F$11+СВЦЭМ!$D$10+'СЕТ СН'!$F$5-'СЕТ СН'!$F$21</f>
        <v>3138.6570762900001</v>
      </c>
      <c r="P40" s="36">
        <f>SUMIFS(СВЦЭМ!$D$33:$D$776,СВЦЭМ!$A$33:$A$776,$A40,СВЦЭМ!$B$33:$B$776,P$11)+'СЕТ СН'!$F$11+СВЦЭМ!$D$10+'СЕТ СН'!$F$5-'СЕТ СН'!$F$21</f>
        <v>3150.64520081</v>
      </c>
      <c r="Q40" s="36">
        <f>SUMIFS(СВЦЭМ!$D$33:$D$776,СВЦЭМ!$A$33:$A$776,$A40,СВЦЭМ!$B$33:$B$776,Q$11)+'СЕТ СН'!$F$11+СВЦЭМ!$D$10+'СЕТ СН'!$F$5-'СЕТ СН'!$F$21</f>
        <v>3157.5757769000002</v>
      </c>
      <c r="R40" s="36">
        <f>SUMIFS(СВЦЭМ!$D$33:$D$776,СВЦЭМ!$A$33:$A$776,$A40,СВЦЭМ!$B$33:$B$776,R$11)+'СЕТ СН'!$F$11+СВЦЭМ!$D$10+'СЕТ СН'!$F$5-'СЕТ СН'!$F$21</f>
        <v>3113.8431219700001</v>
      </c>
      <c r="S40" s="36">
        <f>SUMIFS(СВЦЭМ!$D$33:$D$776,СВЦЭМ!$A$33:$A$776,$A40,СВЦЭМ!$B$33:$B$776,S$11)+'СЕТ СН'!$F$11+СВЦЭМ!$D$10+'СЕТ СН'!$F$5-'СЕТ СН'!$F$21</f>
        <v>3077.6654429099999</v>
      </c>
      <c r="T40" s="36">
        <f>SUMIFS(СВЦЭМ!$D$33:$D$776,СВЦЭМ!$A$33:$A$776,$A40,СВЦЭМ!$B$33:$B$776,T$11)+'СЕТ СН'!$F$11+СВЦЭМ!$D$10+'СЕТ СН'!$F$5-'СЕТ СН'!$F$21</f>
        <v>3095.1932062699998</v>
      </c>
      <c r="U40" s="36">
        <f>SUMIFS(СВЦЭМ!$D$33:$D$776,СВЦЭМ!$A$33:$A$776,$A40,СВЦЭМ!$B$33:$B$776,U$11)+'СЕТ СН'!$F$11+СВЦЭМ!$D$10+'СЕТ СН'!$F$5-'СЕТ СН'!$F$21</f>
        <v>3129.2621979099999</v>
      </c>
      <c r="V40" s="36">
        <f>SUMIFS(СВЦЭМ!$D$33:$D$776,СВЦЭМ!$A$33:$A$776,$A40,СВЦЭМ!$B$33:$B$776,V$11)+'СЕТ СН'!$F$11+СВЦЭМ!$D$10+'СЕТ СН'!$F$5-'СЕТ СН'!$F$21</f>
        <v>3141.34080864</v>
      </c>
      <c r="W40" s="36">
        <f>SUMIFS(СВЦЭМ!$D$33:$D$776,СВЦЭМ!$A$33:$A$776,$A40,СВЦЭМ!$B$33:$B$776,W$11)+'СЕТ СН'!$F$11+СВЦЭМ!$D$10+'СЕТ СН'!$F$5-'СЕТ СН'!$F$21</f>
        <v>3132.5902569</v>
      </c>
      <c r="X40" s="36">
        <f>SUMIFS(СВЦЭМ!$D$33:$D$776,СВЦЭМ!$A$33:$A$776,$A40,СВЦЭМ!$B$33:$B$776,X$11)+'СЕТ СН'!$F$11+СВЦЭМ!$D$10+'СЕТ СН'!$F$5-'СЕТ СН'!$F$21</f>
        <v>3096.1591806800002</v>
      </c>
      <c r="Y40" s="36">
        <f>SUMIFS(СВЦЭМ!$D$33:$D$776,СВЦЭМ!$A$33:$A$776,$A40,СВЦЭМ!$B$33:$B$776,Y$11)+'СЕТ СН'!$F$11+СВЦЭМ!$D$10+'СЕТ СН'!$F$5-'СЕТ СН'!$F$21</f>
        <v>3090.5767766700001</v>
      </c>
    </row>
    <row r="41" spans="1:27" ht="15.75" x14ac:dyDescent="0.2">
      <c r="A41" s="35">
        <f t="shared" si="0"/>
        <v>43738</v>
      </c>
      <c r="B41" s="36">
        <f>SUMIFS(СВЦЭМ!$D$33:$D$776,СВЦЭМ!$A$33:$A$776,$A41,СВЦЭМ!$B$33:$B$776,B$11)+'СЕТ СН'!$F$11+СВЦЭМ!$D$10+'СЕТ СН'!$F$5-'СЕТ СН'!$F$21</f>
        <v>3145.9339037300001</v>
      </c>
      <c r="C41" s="36">
        <f>SUMIFS(СВЦЭМ!$D$33:$D$776,СВЦЭМ!$A$33:$A$776,$A41,СВЦЭМ!$B$33:$B$776,C$11)+'СЕТ СН'!$F$11+СВЦЭМ!$D$10+'СЕТ СН'!$F$5-'СЕТ СН'!$F$21</f>
        <v>3180.8645853500002</v>
      </c>
      <c r="D41" s="36">
        <f>SUMIFS(СВЦЭМ!$D$33:$D$776,СВЦЭМ!$A$33:$A$776,$A41,СВЦЭМ!$B$33:$B$776,D$11)+'СЕТ СН'!$F$11+СВЦЭМ!$D$10+'СЕТ СН'!$F$5-'СЕТ СН'!$F$21</f>
        <v>3197.11653523</v>
      </c>
      <c r="E41" s="36">
        <f>SUMIFS(СВЦЭМ!$D$33:$D$776,СВЦЭМ!$A$33:$A$776,$A41,СВЦЭМ!$B$33:$B$776,E$11)+'СЕТ СН'!$F$11+СВЦЭМ!$D$10+'СЕТ СН'!$F$5-'СЕТ СН'!$F$21</f>
        <v>3211.66605794</v>
      </c>
      <c r="F41" s="36">
        <f>SUMIFS(СВЦЭМ!$D$33:$D$776,СВЦЭМ!$A$33:$A$776,$A41,СВЦЭМ!$B$33:$B$776,F$11)+'СЕТ СН'!$F$11+СВЦЭМ!$D$10+'СЕТ СН'!$F$5-'СЕТ СН'!$F$21</f>
        <v>3204.1563572800001</v>
      </c>
      <c r="G41" s="36">
        <f>SUMIFS(СВЦЭМ!$D$33:$D$776,СВЦЭМ!$A$33:$A$776,$A41,СВЦЭМ!$B$33:$B$776,G$11)+'СЕТ СН'!$F$11+СВЦЭМ!$D$10+'СЕТ СН'!$F$5-'СЕТ СН'!$F$21</f>
        <v>3188.2101009600001</v>
      </c>
      <c r="H41" s="36">
        <f>SUMIFS(СВЦЭМ!$D$33:$D$776,СВЦЭМ!$A$33:$A$776,$A41,СВЦЭМ!$B$33:$B$776,H$11)+'СЕТ СН'!$F$11+СВЦЭМ!$D$10+'СЕТ СН'!$F$5-'СЕТ СН'!$F$21</f>
        <v>3132.7549104099999</v>
      </c>
      <c r="I41" s="36">
        <f>SUMIFS(СВЦЭМ!$D$33:$D$776,СВЦЭМ!$A$33:$A$776,$A41,СВЦЭМ!$B$33:$B$776,I$11)+'СЕТ СН'!$F$11+СВЦЭМ!$D$10+'СЕТ СН'!$F$5-'СЕТ СН'!$F$21</f>
        <v>3119.8463352700001</v>
      </c>
      <c r="J41" s="36">
        <f>SUMIFS(СВЦЭМ!$D$33:$D$776,СВЦЭМ!$A$33:$A$776,$A41,СВЦЭМ!$B$33:$B$776,J$11)+'СЕТ СН'!$F$11+СВЦЭМ!$D$10+'СЕТ СН'!$F$5-'СЕТ СН'!$F$21</f>
        <v>3136.3877261900002</v>
      </c>
      <c r="K41" s="36">
        <f>SUMIFS(СВЦЭМ!$D$33:$D$776,СВЦЭМ!$A$33:$A$776,$A41,СВЦЭМ!$B$33:$B$776,K$11)+'СЕТ СН'!$F$11+СВЦЭМ!$D$10+'СЕТ СН'!$F$5-'СЕТ СН'!$F$21</f>
        <v>3140.5833263700001</v>
      </c>
      <c r="L41" s="36">
        <f>SUMIFS(СВЦЭМ!$D$33:$D$776,СВЦЭМ!$A$33:$A$776,$A41,СВЦЭМ!$B$33:$B$776,L$11)+'СЕТ СН'!$F$11+СВЦЭМ!$D$10+'СЕТ СН'!$F$5-'СЕТ СН'!$F$21</f>
        <v>3135.0882027500002</v>
      </c>
      <c r="M41" s="36">
        <f>SUMIFS(СВЦЭМ!$D$33:$D$776,СВЦЭМ!$A$33:$A$776,$A41,СВЦЭМ!$B$33:$B$776,M$11)+'СЕТ СН'!$F$11+СВЦЭМ!$D$10+'СЕТ СН'!$F$5-'СЕТ СН'!$F$21</f>
        <v>3108.7788844300003</v>
      </c>
      <c r="N41" s="36">
        <f>SUMIFS(СВЦЭМ!$D$33:$D$776,СВЦЭМ!$A$33:$A$776,$A41,СВЦЭМ!$B$33:$B$776,N$11)+'СЕТ СН'!$F$11+СВЦЭМ!$D$10+'СЕТ СН'!$F$5-'СЕТ СН'!$F$21</f>
        <v>3098.9493606699998</v>
      </c>
      <c r="O41" s="36">
        <f>SUMIFS(СВЦЭМ!$D$33:$D$776,СВЦЭМ!$A$33:$A$776,$A41,СВЦЭМ!$B$33:$B$776,O$11)+'СЕТ СН'!$F$11+СВЦЭМ!$D$10+'СЕТ СН'!$F$5-'СЕТ СН'!$F$21</f>
        <v>3079.02969218</v>
      </c>
      <c r="P41" s="36">
        <f>SUMIFS(СВЦЭМ!$D$33:$D$776,СВЦЭМ!$A$33:$A$776,$A41,СВЦЭМ!$B$33:$B$776,P$11)+'СЕТ СН'!$F$11+СВЦЭМ!$D$10+'СЕТ СН'!$F$5-'СЕТ СН'!$F$21</f>
        <v>3086.2659386400001</v>
      </c>
      <c r="Q41" s="36">
        <f>SUMIFS(СВЦЭМ!$D$33:$D$776,СВЦЭМ!$A$33:$A$776,$A41,СВЦЭМ!$B$33:$B$776,Q$11)+'СЕТ СН'!$F$11+СВЦЭМ!$D$10+'СЕТ СН'!$F$5-'СЕТ СН'!$F$21</f>
        <v>3092.0956129000001</v>
      </c>
      <c r="R41" s="36">
        <f>SUMIFS(СВЦЭМ!$D$33:$D$776,СВЦЭМ!$A$33:$A$776,$A41,СВЦЭМ!$B$33:$B$776,R$11)+'СЕТ СН'!$F$11+СВЦЭМ!$D$10+'СЕТ СН'!$F$5-'СЕТ СН'!$F$21</f>
        <v>3056.8830163100001</v>
      </c>
      <c r="S41" s="36">
        <f>SUMIFS(СВЦЭМ!$D$33:$D$776,СВЦЭМ!$A$33:$A$776,$A41,СВЦЭМ!$B$33:$B$776,S$11)+'СЕТ СН'!$F$11+СВЦЭМ!$D$10+'СЕТ СН'!$F$5-'СЕТ СН'!$F$21</f>
        <v>3063.4453223700002</v>
      </c>
      <c r="T41" s="36">
        <f>SUMIFS(СВЦЭМ!$D$33:$D$776,СВЦЭМ!$A$33:$A$776,$A41,СВЦЭМ!$B$33:$B$776,T$11)+'СЕТ СН'!$F$11+СВЦЭМ!$D$10+'СЕТ СН'!$F$5-'СЕТ СН'!$F$21</f>
        <v>3078.0622056400002</v>
      </c>
      <c r="U41" s="36">
        <f>SUMIFS(СВЦЭМ!$D$33:$D$776,СВЦЭМ!$A$33:$A$776,$A41,СВЦЭМ!$B$33:$B$776,U$11)+'СЕТ СН'!$F$11+СВЦЭМ!$D$10+'СЕТ СН'!$F$5-'СЕТ СН'!$F$21</f>
        <v>3108.0686138400001</v>
      </c>
      <c r="V41" s="36">
        <f>SUMIFS(СВЦЭМ!$D$33:$D$776,СВЦЭМ!$A$33:$A$776,$A41,СВЦЭМ!$B$33:$B$776,V$11)+'СЕТ СН'!$F$11+СВЦЭМ!$D$10+'СЕТ СН'!$F$5-'СЕТ СН'!$F$21</f>
        <v>3113.3932178200002</v>
      </c>
      <c r="W41" s="36">
        <f>SUMIFS(СВЦЭМ!$D$33:$D$776,СВЦЭМ!$A$33:$A$776,$A41,СВЦЭМ!$B$33:$B$776,W$11)+'СЕТ СН'!$F$11+СВЦЭМ!$D$10+'СЕТ СН'!$F$5-'СЕТ СН'!$F$21</f>
        <v>3106.0037487500003</v>
      </c>
      <c r="X41" s="36">
        <f>SUMIFS(СВЦЭМ!$D$33:$D$776,СВЦЭМ!$A$33:$A$776,$A41,СВЦЭМ!$B$33:$B$776,X$11)+'СЕТ СН'!$F$11+СВЦЭМ!$D$10+'СЕТ СН'!$F$5-'СЕТ СН'!$F$21</f>
        <v>3074.85266181</v>
      </c>
      <c r="Y41" s="36">
        <f>SUMIFS(СВЦЭМ!$D$33:$D$776,СВЦЭМ!$A$33:$A$776,$A41,СВЦЭМ!$B$33:$B$776,Y$11)+'СЕТ СН'!$F$11+СВЦЭМ!$D$10+'СЕТ СН'!$F$5-'СЕТ СН'!$F$21</f>
        <v>3051.2300326300001</v>
      </c>
    </row>
    <row r="42" spans="1:27" ht="15.75" hidden="1" x14ac:dyDescent="0.2">
      <c r="A42" s="35">
        <f t="shared" si="0"/>
        <v>43739</v>
      </c>
      <c r="B42" s="36">
        <f>SUMIFS(СВЦЭМ!$D$33:$D$776,СВЦЭМ!$A$33:$A$776,$A42,СВЦЭМ!$B$33:$B$776,B$11)+'СЕТ СН'!$F$11+СВЦЭМ!$D$10+'СЕТ СН'!$F$5-'СЕТ СН'!$F$21</f>
        <v>2526.6274639100002</v>
      </c>
      <c r="C42" s="36">
        <f>SUMIFS(СВЦЭМ!$D$33:$D$776,СВЦЭМ!$A$33:$A$776,$A42,СВЦЭМ!$B$33:$B$776,C$11)+'СЕТ СН'!$F$11+СВЦЭМ!$D$10+'СЕТ СН'!$F$5-'СЕТ СН'!$F$21</f>
        <v>2526.6274639100002</v>
      </c>
      <c r="D42" s="36">
        <f>SUMIFS(СВЦЭМ!$D$33:$D$776,СВЦЭМ!$A$33:$A$776,$A42,СВЦЭМ!$B$33:$B$776,D$11)+'СЕТ СН'!$F$11+СВЦЭМ!$D$10+'СЕТ СН'!$F$5-'СЕТ СН'!$F$21</f>
        <v>2526.6274639100002</v>
      </c>
      <c r="E42" s="36">
        <f>SUMIFS(СВЦЭМ!$D$33:$D$776,СВЦЭМ!$A$33:$A$776,$A42,СВЦЭМ!$B$33:$B$776,E$11)+'СЕТ СН'!$F$11+СВЦЭМ!$D$10+'СЕТ СН'!$F$5-'СЕТ СН'!$F$21</f>
        <v>2526.6274639100002</v>
      </c>
      <c r="F42" s="36">
        <f>SUMIFS(СВЦЭМ!$D$33:$D$776,СВЦЭМ!$A$33:$A$776,$A42,СВЦЭМ!$B$33:$B$776,F$11)+'СЕТ СН'!$F$11+СВЦЭМ!$D$10+'СЕТ СН'!$F$5-'СЕТ СН'!$F$21</f>
        <v>2526.6274639100002</v>
      </c>
      <c r="G42" s="36">
        <f>SUMIFS(СВЦЭМ!$D$33:$D$776,СВЦЭМ!$A$33:$A$776,$A42,СВЦЭМ!$B$33:$B$776,G$11)+'СЕТ СН'!$F$11+СВЦЭМ!$D$10+'СЕТ СН'!$F$5-'СЕТ СН'!$F$21</f>
        <v>2526.6274639100002</v>
      </c>
      <c r="H42" s="36">
        <f>SUMIFS(СВЦЭМ!$D$33:$D$776,СВЦЭМ!$A$33:$A$776,$A42,СВЦЭМ!$B$33:$B$776,H$11)+'СЕТ СН'!$F$11+СВЦЭМ!$D$10+'СЕТ СН'!$F$5-'СЕТ СН'!$F$21</f>
        <v>2526.6274639100002</v>
      </c>
      <c r="I42" s="36">
        <f>SUMIFS(СВЦЭМ!$D$33:$D$776,СВЦЭМ!$A$33:$A$776,$A42,СВЦЭМ!$B$33:$B$776,I$11)+'СЕТ СН'!$F$11+СВЦЭМ!$D$10+'СЕТ СН'!$F$5-'СЕТ СН'!$F$21</f>
        <v>2526.6274639100002</v>
      </c>
      <c r="J42" s="36">
        <f>SUMIFS(СВЦЭМ!$D$33:$D$776,СВЦЭМ!$A$33:$A$776,$A42,СВЦЭМ!$B$33:$B$776,J$11)+'СЕТ СН'!$F$11+СВЦЭМ!$D$10+'СЕТ СН'!$F$5-'СЕТ СН'!$F$21</f>
        <v>2526.6274639100002</v>
      </c>
      <c r="K42" s="36">
        <f>SUMIFS(СВЦЭМ!$D$33:$D$776,СВЦЭМ!$A$33:$A$776,$A42,СВЦЭМ!$B$33:$B$776,K$11)+'СЕТ СН'!$F$11+СВЦЭМ!$D$10+'СЕТ СН'!$F$5-'СЕТ СН'!$F$21</f>
        <v>2526.6274639100002</v>
      </c>
      <c r="L42" s="36">
        <f>SUMIFS(СВЦЭМ!$D$33:$D$776,СВЦЭМ!$A$33:$A$776,$A42,СВЦЭМ!$B$33:$B$776,L$11)+'СЕТ СН'!$F$11+СВЦЭМ!$D$10+'СЕТ СН'!$F$5-'СЕТ СН'!$F$21</f>
        <v>2526.6274639100002</v>
      </c>
      <c r="M42" s="36">
        <f>SUMIFS(СВЦЭМ!$D$33:$D$776,СВЦЭМ!$A$33:$A$776,$A42,СВЦЭМ!$B$33:$B$776,M$11)+'СЕТ СН'!$F$11+СВЦЭМ!$D$10+'СЕТ СН'!$F$5-'СЕТ СН'!$F$21</f>
        <v>2526.6274639100002</v>
      </c>
      <c r="N42" s="36">
        <f>SUMIFS(СВЦЭМ!$D$33:$D$776,СВЦЭМ!$A$33:$A$776,$A42,СВЦЭМ!$B$33:$B$776,N$11)+'СЕТ СН'!$F$11+СВЦЭМ!$D$10+'СЕТ СН'!$F$5-'СЕТ СН'!$F$21</f>
        <v>2526.6274639100002</v>
      </c>
      <c r="O42" s="36">
        <f>SUMIFS(СВЦЭМ!$D$33:$D$776,СВЦЭМ!$A$33:$A$776,$A42,СВЦЭМ!$B$33:$B$776,O$11)+'СЕТ СН'!$F$11+СВЦЭМ!$D$10+'СЕТ СН'!$F$5-'СЕТ СН'!$F$21</f>
        <v>2526.6274639100002</v>
      </c>
      <c r="P42" s="36">
        <f>SUMIFS(СВЦЭМ!$D$33:$D$776,СВЦЭМ!$A$33:$A$776,$A42,СВЦЭМ!$B$33:$B$776,P$11)+'СЕТ СН'!$F$11+СВЦЭМ!$D$10+'СЕТ СН'!$F$5-'СЕТ СН'!$F$21</f>
        <v>2526.6274639100002</v>
      </c>
      <c r="Q42" s="36">
        <f>SUMIFS(СВЦЭМ!$D$33:$D$776,СВЦЭМ!$A$33:$A$776,$A42,СВЦЭМ!$B$33:$B$776,Q$11)+'СЕТ СН'!$F$11+СВЦЭМ!$D$10+'СЕТ СН'!$F$5-'СЕТ СН'!$F$21</f>
        <v>2526.6274639100002</v>
      </c>
      <c r="R42" s="36">
        <f>SUMIFS(СВЦЭМ!$D$33:$D$776,СВЦЭМ!$A$33:$A$776,$A42,СВЦЭМ!$B$33:$B$776,R$11)+'СЕТ СН'!$F$11+СВЦЭМ!$D$10+'СЕТ СН'!$F$5-'СЕТ СН'!$F$21</f>
        <v>2526.6274639100002</v>
      </c>
      <c r="S42" s="36">
        <f>SUMIFS(СВЦЭМ!$D$33:$D$776,СВЦЭМ!$A$33:$A$776,$A42,СВЦЭМ!$B$33:$B$776,S$11)+'СЕТ СН'!$F$11+СВЦЭМ!$D$10+'СЕТ СН'!$F$5-'СЕТ СН'!$F$21</f>
        <v>2526.6274639100002</v>
      </c>
      <c r="T42" s="36">
        <f>SUMIFS(СВЦЭМ!$D$33:$D$776,СВЦЭМ!$A$33:$A$776,$A42,СВЦЭМ!$B$33:$B$776,T$11)+'СЕТ СН'!$F$11+СВЦЭМ!$D$10+'СЕТ СН'!$F$5-'СЕТ СН'!$F$21</f>
        <v>2526.6274639100002</v>
      </c>
      <c r="U42" s="36">
        <f>SUMIFS(СВЦЭМ!$D$33:$D$776,СВЦЭМ!$A$33:$A$776,$A42,СВЦЭМ!$B$33:$B$776,U$11)+'СЕТ СН'!$F$11+СВЦЭМ!$D$10+'СЕТ СН'!$F$5-'СЕТ СН'!$F$21</f>
        <v>2526.6274639100002</v>
      </c>
      <c r="V42" s="36">
        <f>SUMIFS(СВЦЭМ!$D$33:$D$776,СВЦЭМ!$A$33:$A$776,$A42,СВЦЭМ!$B$33:$B$776,V$11)+'СЕТ СН'!$F$11+СВЦЭМ!$D$10+'СЕТ СН'!$F$5-'СЕТ СН'!$F$21</f>
        <v>2526.6274639100002</v>
      </c>
      <c r="W42" s="36">
        <f>SUMIFS(СВЦЭМ!$D$33:$D$776,СВЦЭМ!$A$33:$A$776,$A42,СВЦЭМ!$B$33:$B$776,W$11)+'СЕТ СН'!$F$11+СВЦЭМ!$D$10+'СЕТ СН'!$F$5-'СЕТ СН'!$F$21</f>
        <v>2526.6274639100002</v>
      </c>
      <c r="X42" s="36">
        <f>SUMIFS(СВЦЭМ!$D$33:$D$776,СВЦЭМ!$A$33:$A$776,$A42,СВЦЭМ!$B$33:$B$776,X$11)+'СЕТ СН'!$F$11+СВЦЭМ!$D$10+'СЕТ СН'!$F$5-'СЕТ СН'!$F$21</f>
        <v>2526.6274639100002</v>
      </c>
      <c r="Y42" s="36">
        <f>SUMIFS(СВЦЭМ!$D$33:$D$776,СВЦЭМ!$A$33:$A$776,$A42,СВЦЭМ!$B$33:$B$776,Y$11)+'СЕТ СН'!$F$11+СВЦЭМ!$D$10+'СЕТ СН'!$F$5-'СЕТ СН'!$F$21</f>
        <v>2526.6274639100002</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1" t="s">
        <v>7</v>
      </c>
      <c r="B45" s="124" t="s">
        <v>74</v>
      </c>
      <c r="C45" s="125"/>
      <c r="D45" s="125"/>
      <c r="E45" s="125"/>
      <c r="F45" s="125"/>
      <c r="G45" s="125"/>
      <c r="H45" s="125"/>
      <c r="I45" s="125"/>
      <c r="J45" s="125"/>
      <c r="K45" s="125"/>
      <c r="L45" s="125"/>
      <c r="M45" s="125"/>
      <c r="N45" s="125"/>
      <c r="O45" s="125"/>
      <c r="P45" s="125"/>
      <c r="Q45" s="125"/>
      <c r="R45" s="125"/>
      <c r="S45" s="125"/>
      <c r="T45" s="125"/>
      <c r="U45" s="125"/>
      <c r="V45" s="125"/>
      <c r="W45" s="125"/>
      <c r="X45" s="125"/>
      <c r="Y45" s="126"/>
    </row>
    <row r="46" spans="1:27" ht="12.75" customHeight="1" x14ac:dyDescent="0.2">
      <c r="A46" s="122"/>
      <c r="B46" s="127"/>
      <c r="C46" s="128"/>
      <c r="D46" s="128"/>
      <c r="E46" s="128"/>
      <c r="F46" s="128"/>
      <c r="G46" s="128"/>
      <c r="H46" s="128"/>
      <c r="I46" s="128"/>
      <c r="J46" s="128"/>
      <c r="K46" s="128"/>
      <c r="L46" s="128"/>
      <c r="M46" s="128"/>
      <c r="N46" s="128"/>
      <c r="O46" s="128"/>
      <c r="P46" s="128"/>
      <c r="Q46" s="128"/>
      <c r="R46" s="128"/>
      <c r="S46" s="128"/>
      <c r="T46" s="128"/>
      <c r="U46" s="128"/>
      <c r="V46" s="128"/>
      <c r="W46" s="128"/>
      <c r="X46" s="128"/>
      <c r="Y46" s="129"/>
    </row>
    <row r="47" spans="1:27" ht="12.75" customHeight="1" x14ac:dyDescent="0.2">
      <c r="A47" s="123"/>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01.09.2019</v>
      </c>
      <c r="B48" s="36">
        <f>SUMIFS(СВЦЭМ!$D$33:$D$776,СВЦЭМ!$A$33:$A$776,$A48,СВЦЭМ!$B$33:$B$776,B$47)+'СЕТ СН'!$G$11+СВЦЭМ!$D$10+'СЕТ СН'!$G$5-'СЕТ СН'!$G$21</f>
        <v>3200.9228311400002</v>
      </c>
      <c r="C48" s="36">
        <f>SUMIFS(СВЦЭМ!$D$33:$D$776,СВЦЭМ!$A$33:$A$776,$A48,СВЦЭМ!$B$33:$B$776,C$47)+'СЕТ СН'!$G$11+СВЦЭМ!$D$10+'СЕТ СН'!$G$5-'СЕТ СН'!$G$21</f>
        <v>3233.2161379700001</v>
      </c>
      <c r="D48" s="36">
        <f>SUMIFS(СВЦЭМ!$D$33:$D$776,СВЦЭМ!$A$33:$A$776,$A48,СВЦЭМ!$B$33:$B$776,D$47)+'СЕТ СН'!$G$11+СВЦЭМ!$D$10+'СЕТ СН'!$G$5-'СЕТ СН'!$G$21</f>
        <v>3257.0043139100003</v>
      </c>
      <c r="E48" s="36">
        <f>SUMIFS(СВЦЭМ!$D$33:$D$776,СВЦЭМ!$A$33:$A$776,$A48,СВЦЭМ!$B$33:$B$776,E$47)+'СЕТ СН'!$G$11+СВЦЭМ!$D$10+'СЕТ СН'!$G$5-'СЕТ СН'!$G$21</f>
        <v>3281.7940948</v>
      </c>
      <c r="F48" s="36">
        <f>SUMIFS(СВЦЭМ!$D$33:$D$776,СВЦЭМ!$A$33:$A$776,$A48,СВЦЭМ!$B$33:$B$776,F$47)+'СЕТ СН'!$G$11+СВЦЭМ!$D$10+'СЕТ СН'!$G$5-'СЕТ СН'!$G$21</f>
        <v>3287.7240348100004</v>
      </c>
      <c r="G48" s="36">
        <f>SUMIFS(СВЦЭМ!$D$33:$D$776,СВЦЭМ!$A$33:$A$776,$A48,СВЦЭМ!$B$33:$B$776,G$47)+'СЕТ СН'!$G$11+СВЦЭМ!$D$10+'СЕТ СН'!$G$5-'СЕТ СН'!$G$21</f>
        <v>3278.6910282100002</v>
      </c>
      <c r="H48" s="36">
        <f>SUMIFS(СВЦЭМ!$D$33:$D$776,СВЦЭМ!$A$33:$A$776,$A48,СВЦЭМ!$B$33:$B$776,H$47)+'СЕТ СН'!$G$11+СВЦЭМ!$D$10+'СЕТ СН'!$G$5-'СЕТ СН'!$G$21</f>
        <v>3258.53919623</v>
      </c>
      <c r="I48" s="36">
        <f>SUMIFS(СВЦЭМ!$D$33:$D$776,СВЦЭМ!$A$33:$A$776,$A48,СВЦЭМ!$B$33:$B$776,I$47)+'СЕТ СН'!$G$11+СВЦЭМ!$D$10+'СЕТ СН'!$G$5-'СЕТ СН'!$G$21</f>
        <v>3224.4792634400001</v>
      </c>
      <c r="J48" s="36">
        <f>SUMIFS(СВЦЭМ!$D$33:$D$776,СВЦЭМ!$A$33:$A$776,$A48,СВЦЭМ!$B$33:$B$776,J$47)+'СЕТ СН'!$G$11+СВЦЭМ!$D$10+'СЕТ СН'!$G$5-'СЕТ СН'!$G$21</f>
        <v>3182.0809787400003</v>
      </c>
      <c r="K48" s="36">
        <f>SUMIFS(СВЦЭМ!$D$33:$D$776,СВЦЭМ!$A$33:$A$776,$A48,СВЦЭМ!$B$33:$B$776,K$47)+'СЕТ СН'!$G$11+СВЦЭМ!$D$10+'СЕТ СН'!$G$5-'СЕТ СН'!$G$21</f>
        <v>3145.86608897</v>
      </c>
      <c r="L48" s="36">
        <f>SUMIFS(СВЦЭМ!$D$33:$D$776,СВЦЭМ!$A$33:$A$776,$A48,СВЦЭМ!$B$33:$B$776,L$47)+'СЕТ СН'!$G$11+СВЦЭМ!$D$10+'СЕТ СН'!$G$5-'СЕТ СН'!$G$21</f>
        <v>3143.8422017000003</v>
      </c>
      <c r="M48" s="36">
        <f>SUMIFS(СВЦЭМ!$D$33:$D$776,СВЦЭМ!$A$33:$A$776,$A48,СВЦЭМ!$B$33:$B$776,M$47)+'СЕТ СН'!$G$11+СВЦЭМ!$D$10+'СЕТ СН'!$G$5-'СЕТ СН'!$G$21</f>
        <v>3145.1578697100003</v>
      </c>
      <c r="N48" s="36">
        <f>SUMIFS(СВЦЭМ!$D$33:$D$776,СВЦЭМ!$A$33:$A$776,$A48,СВЦЭМ!$B$33:$B$776,N$47)+'СЕТ СН'!$G$11+СВЦЭМ!$D$10+'СЕТ СН'!$G$5-'СЕТ СН'!$G$21</f>
        <v>3157.9763099800002</v>
      </c>
      <c r="O48" s="36">
        <f>SUMIFS(СВЦЭМ!$D$33:$D$776,СВЦЭМ!$A$33:$A$776,$A48,СВЦЭМ!$B$33:$B$776,O$47)+'СЕТ СН'!$G$11+СВЦЭМ!$D$10+'СЕТ СН'!$G$5-'СЕТ СН'!$G$21</f>
        <v>3161.4327882600001</v>
      </c>
      <c r="P48" s="36">
        <f>SUMIFS(СВЦЭМ!$D$33:$D$776,СВЦЭМ!$A$33:$A$776,$A48,СВЦЭМ!$B$33:$B$776,P$47)+'СЕТ СН'!$G$11+СВЦЭМ!$D$10+'СЕТ СН'!$G$5-'СЕТ СН'!$G$21</f>
        <v>3168.61425633</v>
      </c>
      <c r="Q48" s="36">
        <f>SUMIFS(СВЦЭМ!$D$33:$D$776,СВЦЭМ!$A$33:$A$776,$A48,СВЦЭМ!$B$33:$B$776,Q$47)+'СЕТ СН'!$G$11+СВЦЭМ!$D$10+'СЕТ СН'!$G$5-'СЕТ СН'!$G$21</f>
        <v>3174.18442344</v>
      </c>
      <c r="R48" s="36">
        <f>SUMIFS(СВЦЭМ!$D$33:$D$776,СВЦЭМ!$A$33:$A$776,$A48,СВЦЭМ!$B$33:$B$776,R$47)+'СЕТ СН'!$G$11+СВЦЭМ!$D$10+'СЕТ СН'!$G$5-'СЕТ СН'!$G$21</f>
        <v>3133.1703665900004</v>
      </c>
      <c r="S48" s="36">
        <f>SUMIFS(СВЦЭМ!$D$33:$D$776,СВЦЭМ!$A$33:$A$776,$A48,СВЦЭМ!$B$33:$B$776,S$47)+'СЕТ СН'!$G$11+СВЦЭМ!$D$10+'СЕТ СН'!$G$5-'СЕТ СН'!$G$21</f>
        <v>3098.95336215</v>
      </c>
      <c r="T48" s="36">
        <f>SUMIFS(СВЦЭМ!$D$33:$D$776,СВЦЭМ!$A$33:$A$776,$A48,СВЦЭМ!$B$33:$B$776,T$47)+'СЕТ СН'!$G$11+СВЦЭМ!$D$10+'СЕТ СН'!$G$5-'СЕТ СН'!$G$21</f>
        <v>3103.98783155</v>
      </c>
      <c r="U48" s="36">
        <f>SUMIFS(СВЦЭМ!$D$33:$D$776,СВЦЭМ!$A$33:$A$776,$A48,СВЦЭМ!$B$33:$B$776,U$47)+'СЕТ СН'!$G$11+СВЦЭМ!$D$10+'СЕТ СН'!$G$5-'СЕТ СН'!$G$21</f>
        <v>3108.33271006</v>
      </c>
      <c r="V48" s="36">
        <f>SUMIFS(СВЦЭМ!$D$33:$D$776,СВЦЭМ!$A$33:$A$776,$A48,СВЦЭМ!$B$33:$B$776,V$47)+'СЕТ СН'!$G$11+СВЦЭМ!$D$10+'СЕТ СН'!$G$5-'СЕТ СН'!$G$21</f>
        <v>3139.7219345900003</v>
      </c>
      <c r="W48" s="36">
        <f>SUMIFS(СВЦЭМ!$D$33:$D$776,СВЦЭМ!$A$33:$A$776,$A48,СВЦЭМ!$B$33:$B$776,W$47)+'СЕТ СН'!$G$11+СВЦЭМ!$D$10+'СЕТ СН'!$G$5-'СЕТ СН'!$G$21</f>
        <v>3125.9655029300002</v>
      </c>
      <c r="X48" s="36">
        <f>SUMIFS(СВЦЭМ!$D$33:$D$776,СВЦЭМ!$A$33:$A$776,$A48,СВЦЭМ!$B$33:$B$776,X$47)+'СЕТ СН'!$G$11+СВЦЭМ!$D$10+'СЕТ СН'!$G$5-'СЕТ СН'!$G$21</f>
        <v>3094.8446188200001</v>
      </c>
      <c r="Y48" s="36">
        <f>SUMIFS(СВЦЭМ!$D$33:$D$776,СВЦЭМ!$A$33:$A$776,$A48,СВЦЭМ!$B$33:$B$776,Y$47)+'СЕТ СН'!$G$11+СВЦЭМ!$D$10+'СЕТ СН'!$G$5-'СЕТ СН'!$G$21</f>
        <v>3138.5251335600001</v>
      </c>
      <c r="AA48" s="45"/>
    </row>
    <row r="49" spans="1:25" ht="15.75" x14ac:dyDescent="0.2">
      <c r="A49" s="35">
        <f>A48+1</f>
        <v>43710</v>
      </c>
      <c r="B49" s="36">
        <f>SUMIFS(СВЦЭМ!$D$33:$D$776,СВЦЭМ!$A$33:$A$776,$A49,СВЦЭМ!$B$33:$B$776,B$47)+'СЕТ СН'!$G$11+СВЦЭМ!$D$10+'СЕТ СН'!$G$5-'СЕТ СН'!$G$21</f>
        <v>3232.5563144500002</v>
      </c>
      <c r="C49" s="36">
        <f>SUMIFS(СВЦЭМ!$D$33:$D$776,СВЦЭМ!$A$33:$A$776,$A49,СВЦЭМ!$B$33:$B$776,C$47)+'СЕТ СН'!$G$11+СВЦЭМ!$D$10+'СЕТ СН'!$G$5-'СЕТ СН'!$G$21</f>
        <v>3242.2514238800004</v>
      </c>
      <c r="D49" s="36">
        <f>SUMIFS(СВЦЭМ!$D$33:$D$776,СВЦЭМ!$A$33:$A$776,$A49,СВЦЭМ!$B$33:$B$776,D$47)+'СЕТ СН'!$G$11+СВЦЭМ!$D$10+'СЕТ СН'!$G$5-'СЕТ СН'!$G$21</f>
        <v>3256.8168489600002</v>
      </c>
      <c r="E49" s="36">
        <f>SUMIFS(СВЦЭМ!$D$33:$D$776,СВЦЭМ!$A$33:$A$776,$A49,СВЦЭМ!$B$33:$B$776,E$47)+'СЕТ СН'!$G$11+СВЦЭМ!$D$10+'СЕТ СН'!$G$5-'СЕТ СН'!$G$21</f>
        <v>3260.4239205100002</v>
      </c>
      <c r="F49" s="36">
        <f>SUMIFS(СВЦЭМ!$D$33:$D$776,СВЦЭМ!$A$33:$A$776,$A49,СВЦЭМ!$B$33:$B$776,F$47)+'СЕТ СН'!$G$11+СВЦЭМ!$D$10+'СЕТ СН'!$G$5-'СЕТ СН'!$G$21</f>
        <v>3288.2282090100002</v>
      </c>
      <c r="G49" s="36">
        <f>SUMIFS(СВЦЭМ!$D$33:$D$776,СВЦЭМ!$A$33:$A$776,$A49,СВЦЭМ!$B$33:$B$776,G$47)+'СЕТ СН'!$G$11+СВЦЭМ!$D$10+'СЕТ СН'!$G$5-'СЕТ СН'!$G$21</f>
        <v>3258.8915174900003</v>
      </c>
      <c r="H49" s="36">
        <f>SUMIFS(СВЦЭМ!$D$33:$D$776,СВЦЭМ!$A$33:$A$776,$A49,СВЦЭМ!$B$33:$B$776,H$47)+'СЕТ СН'!$G$11+СВЦЭМ!$D$10+'СЕТ СН'!$G$5-'СЕТ СН'!$G$21</f>
        <v>3254.3853155100001</v>
      </c>
      <c r="I49" s="36">
        <f>SUMIFS(СВЦЭМ!$D$33:$D$776,СВЦЭМ!$A$33:$A$776,$A49,СВЦЭМ!$B$33:$B$776,I$47)+'СЕТ СН'!$G$11+СВЦЭМ!$D$10+'СЕТ СН'!$G$5-'СЕТ СН'!$G$21</f>
        <v>3258.4716463</v>
      </c>
      <c r="J49" s="36">
        <f>SUMIFS(СВЦЭМ!$D$33:$D$776,СВЦЭМ!$A$33:$A$776,$A49,СВЦЭМ!$B$33:$B$776,J$47)+'СЕТ СН'!$G$11+СВЦЭМ!$D$10+'СЕТ СН'!$G$5-'СЕТ СН'!$G$21</f>
        <v>3239.7897848900002</v>
      </c>
      <c r="K49" s="36">
        <f>SUMIFS(СВЦЭМ!$D$33:$D$776,СВЦЭМ!$A$33:$A$776,$A49,СВЦЭМ!$B$33:$B$776,K$47)+'СЕТ СН'!$G$11+СВЦЭМ!$D$10+'СЕТ СН'!$G$5-'СЕТ СН'!$G$21</f>
        <v>3201.01383025</v>
      </c>
      <c r="L49" s="36">
        <f>SUMIFS(СВЦЭМ!$D$33:$D$776,СВЦЭМ!$A$33:$A$776,$A49,СВЦЭМ!$B$33:$B$776,L$47)+'СЕТ СН'!$G$11+СВЦЭМ!$D$10+'СЕТ СН'!$G$5-'СЕТ СН'!$G$21</f>
        <v>3200.3471526900003</v>
      </c>
      <c r="M49" s="36">
        <f>SUMIFS(СВЦЭМ!$D$33:$D$776,СВЦЭМ!$A$33:$A$776,$A49,СВЦЭМ!$B$33:$B$776,M$47)+'СЕТ СН'!$G$11+СВЦЭМ!$D$10+'СЕТ СН'!$G$5-'СЕТ СН'!$G$21</f>
        <v>3204.5666608199999</v>
      </c>
      <c r="N49" s="36">
        <f>SUMIFS(СВЦЭМ!$D$33:$D$776,СВЦЭМ!$A$33:$A$776,$A49,СВЦЭМ!$B$33:$B$776,N$47)+'СЕТ СН'!$G$11+СВЦЭМ!$D$10+'СЕТ СН'!$G$5-'СЕТ СН'!$G$21</f>
        <v>3213.26189058</v>
      </c>
      <c r="O49" s="36">
        <f>SUMIFS(СВЦЭМ!$D$33:$D$776,СВЦЭМ!$A$33:$A$776,$A49,СВЦЭМ!$B$33:$B$776,O$47)+'СЕТ СН'!$G$11+СВЦЭМ!$D$10+'СЕТ СН'!$G$5-'СЕТ СН'!$G$21</f>
        <v>3205.4312278300004</v>
      </c>
      <c r="P49" s="36">
        <f>SUMIFS(СВЦЭМ!$D$33:$D$776,СВЦЭМ!$A$33:$A$776,$A49,СВЦЭМ!$B$33:$B$776,P$47)+'СЕТ СН'!$G$11+СВЦЭМ!$D$10+'СЕТ СН'!$G$5-'СЕТ СН'!$G$21</f>
        <v>3205.4835581400002</v>
      </c>
      <c r="Q49" s="36">
        <f>SUMIFS(СВЦЭМ!$D$33:$D$776,СВЦЭМ!$A$33:$A$776,$A49,СВЦЭМ!$B$33:$B$776,Q$47)+'СЕТ СН'!$G$11+СВЦЭМ!$D$10+'СЕТ СН'!$G$5-'СЕТ СН'!$G$21</f>
        <v>3209.84046764</v>
      </c>
      <c r="R49" s="36">
        <f>SUMIFS(СВЦЭМ!$D$33:$D$776,СВЦЭМ!$A$33:$A$776,$A49,СВЦЭМ!$B$33:$B$776,R$47)+'СЕТ СН'!$G$11+СВЦЭМ!$D$10+'СЕТ СН'!$G$5-'СЕТ СН'!$G$21</f>
        <v>3174.6673877100002</v>
      </c>
      <c r="S49" s="36">
        <f>SUMIFS(СВЦЭМ!$D$33:$D$776,СВЦЭМ!$A$33:$A$776,$A49,СВЦЭМ!$B$33:$B$776,S$47)+'СЕТ СН'!$G$11+СВЦЭМ!$D$10+'СЕТ СН'!$G$5-'СЕТ СН'!$G$21</f>
        <v>3135.6669854400002</v>
      </c>
      <c r="T49" s="36">
        <f>SUMIFS(СВЦЭМ!$D$33:$D$776,СВЦЭМ!$A$33:$A$776,$A49,СВЦЭМ!$B$33:$B$776,T$47)+'СЕТ СН'!$G$11+СВЦЭМ!$D$10+'СЕТ СН'!$G$5-'СЕТ СН'!$G$21</f>
        <v>3135.8859334500003</v>
      </c>
      <c r="U49" s="36">
        <f>SUMIFS(СВЦЭМ!$D$33:$D$776,СВЦЭМ!$A$33:$A$776,$A49,СВЦЭМ!$B$33:$B$776,U$47)+'СЕТ СН'!$G$11+СВЦЭМ!$D$10+'СЕТ СН'!$G$5-'СЕТ СН'!$G$21</f>
        <v>3135.5311255400002</v>
      </c>
      <c r="V49" s="36">
        <f>SUMIFS(СВЦЭМ!$D$33:$D$776,СВЦЭМ!$A$33:$A$776,$A49,СВЦЭМ!$B$33:$B$776,V$47)+'СЕТ СН'!$G$11+СВЦЭМ!$D$10+'СЕТ СН'!$G$5-'СЕТ СН'!$G$21</f>
        <v>3152.53536162</v>
      </c>
      <c r="W49" s="36">
        <f>SUMIFS(СВЦЭМ!$D$33:$D$776,СВЦЭМ!$A$33:$A$776,$A49,СВЦЭМ!$B$33:$B$776,W$47)+'СЕТ СН'!$G$11+СВЦЭМ!$D$10+'СЕТ СН'!$G$5-'СЕТ СН'!$G$21</f>
        <v>3138.4447455600002</v>
      </c>
      <c r="X49" s="36">
        <f>SUMIFS(СВЦЭМ!$D$33:$D$776,СВЦЭМ!$A$33:$A$776,$A49,СВЦЭМ!$B$33:$B$776,X$47)+'СЕТ СН'!$G$11+СВЦЭМ!$D$10+'СЕТ СН'!$G$5-'СЕТ СН'!$G$21</f>
        <v>3160.91628171</v>
      </c>
      <c r="Y49" s="36">
        <f>SUMIFS(СВЦЭМ!$D$33:$D$776,СВЦЭМ!$A$33:$A$776,$A49,СВЦЭМ!$B$33:$B$776,Y$47)+'СЕТ СН'!$G$11+СВЦЭМ!$D$10+'СЕТ СН'!$G$5-'СЕТ СН'!$G$21</f>
        <v>3214.0032638000002</v>
      </c>
    </row>
    <row r="50" spans="1:25" ht="15.75" x14ac:dyDescent="0.2">
      <c r="A50" s="35">
        <f t="shared" ref="A50:A78" si="1">A49+1</f>
        <v>43711</v>
      </c>
      <c r="B50" s="36">
        <f>SUMIFS(СВЦЭМ!$D$33:$D$776,СВЦЭМ!$A$33:$A$776,$A50,СВЦЭМ!$B$33:$B$776,B$47)+'СЕТ СН'!$G$11+СВЦЭМ!$D$10+'СЕТ СН'!$G$5-'СЕТ СН'!$G$21</f>
        <v>3279.8822704100003</v>
      </c>
      <c r="C50" s="36">
        <f>SUMIFS(СВЦЭМ!$D$33:$D$776,СВЦЭМ!$A$33:$A$776,$A50,СВЦЭМ!$B$33:$B$776,C$47)+'СЕТ СН'!$G$11+СВЦЭМ!$D$10+'СЕТ СН'!$G$5-'СЕТ СН'!$G$21</f>
        <v>3294.4045923600002</v>
      </c>
      <c r="D50" s="36">
        <f>SUMIFS(СВЦЭМ!$D$33:$D$776,СВЦЭМ!$A$33:$A$776,$A50,СВЦЭМ!$B$33:$B$776,D$47)+'СЕТ СН'!$G$11+СВЦЭМ!$D$10+'СЕТ СН'!$G$5-'СЕТ СН'!$G$21</f>
        <v>3285.7590755300002</v>
      </c>
      <c r="E50" s="36">
        <f>SUMIFS(СВЦЭМ!$D$33:$D$776,СВЦЭМ!$A$33:$A$776,$A50,СВЦЭМ!$B$33:$B$776,E$47)+'СЕТ СН'!$G$11+СВЦЭМ!$D$10+'СЕТ СН'!$G$5-'СЕТ СН'!$G$21</f>
        <v>3276.1302805800001</v>
      </c>
      <c r="F50" s="36">
        <f>SUMIFS(СВЦЭМ!$D$33:$D$776,СВЦЭМ!$A$33:$A$776,$A50,СВЦЭМ!$B$33:$B$776,F$47)+'СЕТ СН'!$G$11+СВЦЭМ!$D$10+'СЕТ СН'!$G$5-'СЕТ СН'!$G$21</f>
        <v>3277.52635113</v>
      </c>
      <c r="G50" s="36">
        <f>SUMIFS(СВЦЭМ!$D$33:$D$776,СВЦЭМ!$A$33:$A$776,$A50,СВЦЭМ!$B$33:$B$776,G$47)+'СЕТ СН'!$G$11+СВЦЭМ!$D$10+'СЕТ СН'!$G$5-'СЕТ СН'!$G$21</f>
        <v>3279.3273307600002</v>
      </c>
      <c r="H50" s="36">
        <f>SUMIFS(СВЦЭМ!$D$33:$D$776,СВЦЭМ!$A$33:$A$776,$A50,СВЦЭМ!$B$33:$B$776,H$47)+'СЕТ СН'!$G$11+СВЦЭМ!$D$10+'СЕТ СН'!$G$5-'СЕТ СН'!$G$21</f>
        <v>3276.27047558</v>
      </c>
      <c r="I50" s="36">
        <f>SUMIFS(СВЦЭМ!$D$33:$D$776,СВЦЭМ!$A$33:$A$776,$A50,СВЦЭМ!$B$33:$B$776,I$47)+'СЕТ СН'!$G$11+СВЦЭМ!$D$10+'СЕТ СН'!$G$5-'СЕТ СН'!$G$21</f>
        <v>3263.0262108500001</v>
      </c>
      <c r="J50" s="36">
        <f>SUMIFS(СВЦЭМ!$D$33:$D$776,СВЦЭМ!$A$33:$A$776,$A50,СВЦЭМ!$B$33:$B$776,J$47)+'СЕТ СН'!$G$11+СВЦЭМ!$D$10+'СЕТ СН'!$G$5-'СЕТ СН'!$G$21</f>
        <v>3215.5616317500003</v>
      </c>
      <c r="K50" s="36">
        <f>SUMIFS(СВЦЭМ!$D$33:$D$776,СВЦЭМ!$A$33:$A$776,$A50,СВЦЭМ!$B$33:$B$776,K$47)+'СЕТ СН'!$G$11+СВЦЭМ!$D$10+'СЕТ СН'!$G$5-'СЕТ СН'!$G$21</f>
        <v>3218.8187975600003</v>
      </c>
      <c r="L50" s="36">
        <f>SUMIFS(СВЦЭМ!$D$33:$D$776,СВЦЭМ!$A$33:$A$776,$A50,СВЦЭМ!$B$33:$B$776,L$47)+'СЕТ СН'!$G$11+СВЦЭМ!$D$10+'СЕТ СН'!$G$5-'СЕТ СН'!$G$21</f>
        <v>3221.0190748</v>
      </c>
      <c r="M50" s="36">
        <f>SUMIFS(СВЦЭМ!$D$33:$D$776,СВЦЭМ!$A$33:$A$776,$A50,СВЦЭМ!$B$33:$B$776,M$47)+'СЕТ СН'!$G$11+СВЦЭМ!$D$10+'СЕТ СН'!$G$5-'СЕТ СН'!$G$21</f>
        <v>3215.3965581400003</v>
      </c>
      <c r="N50" s="36">
        <f>SUMIFS(СВЦЭМ!$D$33:$D$776,СВЦЭМ!$A$33:$A$776,$A50,СВЦЭМ!$B$33:$B$776,N$47)+'СЕТ СН'!$G$11+СВЦЭМ!$D$10+'СЕТ СН'!$G$5-'СЕТ СН'!$G$21</f>
        <v>3213.7386275200001</v>
      </c>
      <c r="O50" s="36">
        <f>SUMIFS(СВЦЭМ!$D$33:$D$776,СВЦЭМ!$A$33:$A$776,$A50,СВЦЭМ!$B$33:$B$776,O$47)+'СЕТ СН'!$G$11+СВЦЭМ!$D$10+'СЕТ СН'!$G$5-'СЕТ СН'!$G$21</f>
        <v>3213.6619665600001</v>
      </c>
      <c r="P50" s="36">
        <f>SUMIFS(СВЦЭМ!$D$33:$D$776,СВЦЭМ!$A$33:$A$776,$A50,СВЦЭМ!$B$33:$B$776,P$47)+'СЕТ СН'!$G$11+СВЦЭМ!$D$10+'СЕТ СН'!$G$5-'СЕТ СН'!$G$21</f>
        <v>3218.4994679400002</v>
      </c>
      <c r="Q50" s="36">
        <f>SUMIFS(СВЦЭМ!$D$33:$D$776,СВЦЭМ!$A$33:$A$776,$A50,СВЦЭМ!$B$33:$B$776,Q$47)+'СЕТ СН'!$G$11+СВЦЭМ!$D$10+'СЕТ СН'!$G$5-'СЕТ СН'!$G$21</f>
        <v>3217.9846084999999</v>
      </c>
      <c r="R50" s="36">
        <f>SUMIFS(СВЦЭМ!$D$33:$D$776,СВЦЭМ!$A$33:$A$776,$A50,СВЦЭМ!$B$33:$B$776,R$47)+'СЕТ СН'!$G$11+СВЦЭМ!$D$10+'СЕТ СН'!$G$5-'СЕТ СН'!$G$21</f>
        <v>3173.2772905700003</v>
      </c>
      <c r="S50" s="36">
        <f>SUMIFS(СВЦЭМ!$D$33:$D$776,СВЦЭМ!$A$33:$A$776,$A50,СВЦЭМ!$B$33:$B$776,S$47)+'СЕТ СН'!$G$11+СВЦЭМ!$D$10+'СЕТ СН'!$G$5-'СЕТ СН'!$G$21</f>
        <v>3136.6758620200003</v>
      </c>
      <c r="T50" s="36">
        <f>SUMIFS(СВЦЭМ!$D$33:$D$776,СВЦЭМ!$A$33:$A$776,$A50,СВЦЭМ!$B$33:$B$776,T$47)+'СЕТ СН'!$G$11+СВЦЭМ!$D$10+'СЕТ СН'!$G$5-'СЕТ СН'!$G$21</f>
        <v>3148.8048642900003</v>
      </c>
      <c r="U50" s="36">
        <f>SUMIFS(СВЦЭМ!$D$33:$D$776,СВЦЭМ!$A$33:$A$776,$A50,СВЦЭМ!$B$33:$B$776,U$47)+'СЕТ СН'!$G$11+СВЦЭМ!$D$10+'СЕТ СН'!$G$5-'СЕТ СН'!$G$21</f>
        <v>3153.06032585</v>
      </c>
      <c r="V50" s="36">
        <f>SUMIFS(СВЦЭМ!$D$33:$D$776,СВЦЭМ!$A$33:$A$776,$A50,СВЦЭМ!$B$33:$B$776,V$47)+'СЕТ СН'!$G$11+СВЦЭМ!$D$10+'СЕТ СН'!$G$5-'СЕТ СН'!$G$21</f>
        <v>3172.18429513</v>
      </c>
      <c r="W50" s="36">
        <f>SUMIFS(СВЦЭМ!$D$33:$D$776,СВЦЭМ!$A$33:$A$776,$A50,СВЦЭМ!$B$33:$B$776,W$47)+'СЕТ СН'!$G$11+СВЦЭМ!$D$10+'СЕТ СН'!$G$5-'СЕТ СН'!$G$21</f>
        <v>3157.5697655900003</v>
      </c>
      <c r="X50" s="36">
        <f>SUMIFS(СВЦЭМ!$D$33:$D$776,СВЦЭМ!$A$33:$A$776,$A50,СВЦЭМ!$B$33:$B$776,X$47)+'СЕТ СН'!$G$11+СВЦЭМ!$D$10+'СЕТ СН'!$G$5-'СЕТ СН'!$G$21</f>
        <v>3131.45114706</v>
      </c>
      <c r="Y50" s="36">
        <f>SUMIFS(СВЦЭМ!$D$33:$D$776,СВЦЭМ!$A$33:$A$776,$A50,СВЦЭМ!$B$33:$B$776,Y$47)+'СЕТ СН'!$G$11+СВЦЭМ!$D$10+'СЕТ СН'!$G$5-'СЕТ СН'!$G$21</f>
        <v>3209.1006787900001</v>
      </c>
    </row>
    <row r="51" spans="1:25" ht="15.75" x14ac:dyDescent="0.2">
      <c r="A51" s="35">
        <f t="shared" si="1"/>
        <v>43712</v>
      </c>
      <c r="B51" s="36">
        <f>SUMIFS(СВЦЭМ!$D$33:$D$776,СВЦЭМ!$A$33:$A$776,$A51,СВЦЭМ!$B$33:$B$776,B$47)+'СЕТ СН'!$G$11+СВЦЭМ!$D$10+'СЕТ СН'!$G$5-'СЕТ СН'!$G$21</f>
        <v>3277.4073966000001</v>
      </c>
      <c r="C51" s="36">
        <f>SUMIFS(СВЦЭМ!$D$33:$D$776,СВЦЭМ!$A$33:$A$776,$A51,СВЦЭМ!$B$33:$B$776,C$47)+'СЕТ СН'!$G$11+СВЦЭМ!$D$10+'СЕТ СН'!$G$5-'СЕТ СН'!$G$21</f>
        <v>3282.89356331</v>
      </c>
      <c r="D51" s="36">
        <f>SUMIFS(СВЦЭМ!$D$33:$D$776,СВЦЭМ!$A$33:$A$776,$A51,СВЦЭМ!$B$33:$B$776,D$47)+'СЕТ СН'!$G$11+СВЦЭМ!$D$10+'СЕТ СН'!$G$5-'СЕТ СН'!$G$21</f>
        <v>3277.84178806</v>
      </c>
      <c r="E51" s="36">
        <f>SUMIFS(СВЦЭМ!$D$33:$D$776,СВЦЭМ!$A$33:$A$776,$A51,СВЦЭМ!$B$33:$B$776,E$47)+'СЕТ СН'!$G$11+СВЦЭМ!$D$10+'СЕТ СН'!$G$5-'СЕТ СН'!$G$21</f>
        <v>3272.5427420800002</v>
      </c>
      <c r="F51" s="36">
        <f>SUMIFS(СВЦЭМ!$D$33:$D$776,СВЦЭМ!$A$33:$A$776,$A51,СВЦЭМ!$B$33:$B$776,F$47)+'СЕТ СН'!$G$11+СВЦЭМ!$D$10+'СЕТ СН'!$G$5-'СЕТ СН'!$G$21</f>
        <v>3259.8234014600002</v>
      </c>
      <c r="G51" s="36">
        <f>SUMIFS(СВЦЭМ!$D$33:$D$776,СВЦЭМ!$A$33:$A$776,$A51,СВЦЭМ!$B$33:$B$776,G$47)+'СЕТ СН'!$G$11+СВЦЭМ!$D$10+'СЕТ СН'!$G$5-'СЕТ СН'!$G$21</f>
        <v>3272.4276075799999</v>
      </c>
      <c r="H51" s="36">
        <f>SUMIFS(СВЦЭМ!$D$33:$D$776,СВЦЭМ!$A$33:$A$776,$A51,СВЦЭМ!$B$33:$B$776,H$47)+'СЕТ СН'!$G$11+СВЦЭМ!$D$10+'СЕТ СН'!$G$5-'СЕТ СН'!$G$21</f>
        <v>3242.28081488</v>
      </c>
      <c r="I51" s="36">
        <f>SUMIFS(СВЦЭМ!$D$33:$D$776,СВЦЭМ!$A$33:$A$776,$A51,СВЦЭМ!$B$33:$B$776,I$47)+'СЕТ СН'!$G$11+СВЦЭМ!$D$10+'СЕТ СН'!$G$5-'СЕТ СН'!$G$21</f>
        <v>3229.88410527</v>
      </c>
      <c r="J51" s="36">
        <f>SUMIFS(СВЦЭМ!$D$33:$D$776,СВЦЭМ!$A$33:$A$776,$A51,СВЦЭМ!$B$33:$B$776,J$47)+'СЕТ СН'!$G$11+СВЦЭМ!$D$10+'СЕТ СН'!$G$5-'СЕТ СН'!$G$21</f>
        <v>3219.1502368199999</v>
      </c>
      <c r="K51" s="36">
        <f>SUMIFS(СВЦЭМ!$D$33:$D$776,СВЦЭМ!$A$33:$A$776,$A51,СВЦЭМ!$B$33:$B$776,K$47)+'СЕТ СН'!$G$11+СВЦЭМ!$D$10+'СЕТ СН'!$G$5-'СЕТ СН'!$G$21</f>
        <v>3227.0817316400003</v>
      </c>
      <c r="L51" s="36">
        <f>SUMIFS(СВЦЭМ!$D$33:$D$776,СВЦЭМ!$A$33:$A$776,$A51,СВЦЭМ!$B$33:$B$776,L$47)+'СЕТ СН'!$G$11+СВЦЭМ!$D$10+'СЕТ СН'!$G$5-'СЕТ СН'!$G$21</f>
        <v>3232.7772407700004</v>
      </c>
      <c r="M51" s="36">
        <f>SUMIFS(СВЦЭМ!$D$33:$D$776,СВЦЭМ!$A$33:$A$776,$A51,СВЦЭМ!$B$33:$B$776,M$47)+'СЕТ СН'!$G$11+СВЦЭМ!$D$10+'СЕТ СН'!$G$5-'СЕТ СН'!$G$21</f>
        <v>3233.3099707800002</v>
      </c>
      <c r="N51" s="36">
        <f>SUMIFS(СВЦЭМ!$D$33:$D$776,СВЦЭМ!$A$33:$A$776,$A51,СВЦЭМ!$B$33:$B$776,N$47)+'СЕТ СН'!$G$11+СВЦЭМ!$D$10+'СЕТ СН'!$G$5-'СЕТ СН'!$G$21</f>
        <v>3230.2019041500002</v>
      </c>
      <c r="O51" s="36">
        <f>SUMIFS(СВЦЭМ!$D$33:$D$776,СВЦЭМ!$A$33:$A$776,$A51,СВЦЭМ!$B$33:$B$776,O$47)+'СЕТ СН'!$G$11+СВЦЭМ!$D$10+'СЕТ СН'!$G$5-'СЕТ СН'!$G$21</f>
        <v>3230.6547862800003</v>
      </c>
      <c r="P51" s="36">
        <f>SUMIFS(СВЦЭМ!$D$33:$D$776,СВЦЭМ!$A$33:$A$776,$A51,СВЦЭМ!$B$33:$B$776,P$47)+'СЕТ СН'!$G$11+СВЦЭМ!$D$10+'СЕТ СН'!$G$5-'СЕТ СН'!$G$21</f>
        <v>3235.49821385</v>
      </c>
      <c r="Q51" s="36">
        <f>SUMIFS(СВЦЭМ!$D$33:$D$776,СВЦЭМ!$A$33:$A$776,$A51,СВЦЭМ!$B$33:$B$776,Q$47)+'СЕТ СН'!$G$11+СВЦЭМ!$D$10+'СЕТ СН'!$G$5-'СЕТ СН'!$G$21</f>
        <v>3230.3958405800004</v>
      </c>
      <c r="R51" s="36">
        <f>SUMIFS(СВЦЭМ!$D$33:$D$776,СВЦЭМ!$A$33:$A$776,$A51,СВЦЭМ!$B$33:$B$776,R$47)+'СЕТ СН'!$G$11+СВЦЭМ!$D$10+'СЕТ СН'!$G$5-'СЕТ СН'!$G$21</f>
        <v>3182.2367851400004</v>
      </c>
      <c r="S51" s="36">
        <f>SUMIFS(СВЦЭМ!$D$33:$D$776,СВЦЭМ!$A$33:$A$776,$A51,СВЦЭМ!$B$33:$B$776,S$47)+'СЕТ СН'!$G$11+СВЦЭМ!$D$10+'СЕТ СН'!$G$5-'СЕТ СН'!$G$21</f>
        <v>3147.80515934</v>
      </c>
      <c r="T51" s="36">
        <f>SUMIFS(СВЦЭМ!$D$33:$D$776,СВЦЭМ!$A$33:$A$776,$A51,СВЦЭМ!$B$33:$B$776,T$47)+'СЕТ СН'!$G$11+СВЦЭМ!$D$10+'СЕТ СН'!$G$5-'СЕТ СН'!$G$21</f>
        <v>3148.0219205600001</v>
      </c>
      <c r="U51" s="36">
        <f>SUMIFS(СВЦЭМ!$D$33:$D$776,СВЦЭМ!$A$33:$A$776,$A51,СВЦЭМ!$B$33:$B$776,U$47)+'СЕТ СН'!$G$11+СВЦЭМ!$D$10+'СЕТ СН'!$G$5-'СЕТ СН'!$G$21</f>
        <v>3149.4004906500004</v>
      </c>
      <c r="V51" s="36">
        <f>SUMIFS(СВЦЭМ!$D$33:$D$776,СВЦЭМ!$A$33:$A$776,$A51,СВЦЭМ!$B$33:$B$776,V$47)+'СЕТ СН'!$G$11+СВЦЭМ!$D$10+'СЕТ СН'!$G$5-'СЕТ СН'!$G$21</f>
        <v>3161.4458354200001</v>
      </c>
      <c r="W51" s="36">
        <f>SUMIFS(СВЦЭМ!$D$33:$D$776,СВЦЭМ!$A$33:$A$776,$A51,СВЦЭМ!$B$33:$B$776,W$47)+'СЕТ СН'!$G$11+СВЦЭМ!$D$10+'СЕТ СН'!$G$5-'СЕТ СН'!$G$21</f>
        <v>3155.8133051100003</v>
      </c>
      <c r="X51" s="36">
        <f>SUMIFS(СВЦЭМ!$D$33:$D$776,СВЦЭМ!$A$33:$A$776,$A51,СВЦЭМ!$B$33:$B$776,X$47)+'СЕТ СН'!$G$11+СВЦЭМ!$D$10+'СЕТ СН'!$G$5-'СЕТ СН'!$G$21</f>
        <v>3137.2064608000001</v>
      </c>
      <c r="Y51" s="36">
        <f>SUMIFS(СВЦЭМ!$D$33:$D$776,СВЦЭМ!$A$33:$A$776,$A51,СВЦЭМ!$B$33:$B$776,Y$47)+'СЕТ СН'!$G$11+СВЦЭМ!$D$10+'СЕТ СН'!$G$5-'СЕТ СН'!$G$21</f>
        <v>3199.28205871</v>
      </c>
    </row>
    <row r="52" spans="1:25" ht="15.75" x14ac:dyDescent="0.2">
      <c r="A52" s="35">
        <f t="shared" si="1"/>
        <v>43713</v>
      </c>
      <c r="B52" s="36">
        <f>SUMIFS(СВЦЭМ!$D$33:$D$776,СВЦЭМ!$A$33:$A$776,$A52,СВЦЭМ!$B$33:$B$776,B$47)+'СЕТ СН'!$G$11+СВЦЭМ!$D$10+'СЕТ СН'!$G$5-'СЕТ СН'!$G$21</f>
        <v>3287.3571727900003</v>
      </c>
      <c r="C52" s="36">
        <f>SUMIFS(СВЦЭМ!$D$33:$D$776,СВЦЭМ!$A$33:$A$776,$A52,СВЦЭМ!$B$33:$B$776,C$47)+'СЕТ СН'!$G$11+СВЦЭМ!$D$10+'СЕТ СН'!$G$5-'СЕТ СН'!$G$21</f>
        <v>3280.15534252</v>
      </c>
      <c r="D52" s="36">
        <f>SUMIFS(СВЦЭМ!$D$33:$D$776,СВЦЭМ!$A$33:$A$776,$A52,СВЦЭМ!$B$33:$B$776,D$47)+'СЕТ СН'!$G$11+СВЦЭМ!$D$10+'СЕТ СН'!$G$5-'СЕТ СН'!$G$21</f>
        <v>3276.3243705700002</v>
      </c>
      <c r="E52" s="36">
        <f>SUMIFS(СВЦЭМ!$D$33:$D$776,СВЦЭМ!$A$33:$A$776,$A52,СВЦЭМ!$B$33:$B$776,E$47)+'СЕТ СН'!$G$11+СВЦЭМ!$D$10+'СЕТ СН'!$G$5-'СЕТ СН'!$G$21</f>
        <v>3285.9332599200002</v>
      </c>
      <c r="F52" s="36">
        <f>SUMIFS(СВЦЭМ!$D$33:$D$776,СВЦЭМ!$A$33:$A$776,$A52,СВЦЭМ!$B$33:$B$776,F$47)+'СЕТ СН'!$G$11+СВЦЭМ!$D$10+'СЕТ СН'!$G$5-'СЕТ СН'!$G$21</f>
        <v>3276.01094212</v>
      </c>
      <c r="G52" s="36">
        <f>SUMIFS(СВЦЭМ!$D$33:$D$776,СВЦЭМ!$A$33:$A$776,$A52,СВЦЭМ!$B$33:$B$776,G$47)+'СЕТ СН'!$G$11+СВЦЭМ!$D$10+'СЕТ СН'!$G$5-'СЕТ СН'!$G$21</f>
        <v>3283.0698836300003</v>
      </c>
      <c r="H52" s="36">
        <f>SUMIFS(СВЦЭМ!$D$33:$D$776,СВЦЭМ!$A$33:$A$776,$A52,СВЦЭМ!$B$33:$B$776,H$47)+'СЕТ СН'!$G$11+СВЦЭМ!$D$10+'СЕТ СН'!$G$5-'СЕТ СН'!$G$21</f>
        <v>3275.4936820500002</v>
      </c>
      <c r="I52" s="36">
        <f>SUMIFS(СВЦЭМ!$D$33:$D$776,СВЦЭМ!$A$33:$A$776,$A52,СВЦЭМ!$B$33:$B$776,I$47)+'СЕТ СН'!$G$11+СВЦЭМ!$D$10+'СЕТ СН'!$G$5-'СЕТ СН'!$G$21</f>
        <v>3219.1249289900002</v>
      </c>
      <c r="J52" s="36">
        <f>SUMIFS(СВЦЭМ!$D$33:$D$776,СВЦЭМ!$A$33:$A$776,$A52,СВЦЭМ!$B$33:$B$776,J$47)+'СЕТ СН'!$G$11+СВЦЭМ!$D$10+'СЕТ СН'!$G$5-'СЕТ СН'!$G$21</f>
        <v>3224.7529563200001</v>
      </c>
      <c r="K52" s="36">
        <f>SUMIFS(СВЦЭМ!$D$33:$D$776,СВЦЭМ!$A$33:$A$776,$A52,СВЦЭМ!$B$33:$B$776,K$47)+'СЕТ СН'!$G$11+СВЦЭМ!$D$10+'СЕТ СН'!$G$5-'СЕТ СН'!$G$21</f>
        <v>3239.19674695</v>
      </c>
      <c r="L52" s="36">
        <f>SUMIFS(СВЦЭМ!$D$33:$D$776,СВЦЭМ!$A$33:$A$776,$A52,СВЦЭМ!$B$33:$B$776,L$47)+'СЕТ СН'!$G$11+СВЦЭМ!$D$10+'СЕТ СН'!$G$5-'СЕТ СН'!$G$21</f>
        <v>3246.18793478</v>
      </c>
      <c r="M52" s="36">
        <f>SUMIFS(СВЦЭМ!$D$33:$D$776,СВЦЭМ!$A$33:$A$776,$A52,СВЦЭМ!$B$33:$B$776,M$47)+'СЕТ СН'!$G$11+СВЦЭМ!$D$10+'СЕТ СН'!$G$5-'СЕТ СН'!$G$21</f>
        <v>3240.2707136200002</v>
      </c>
      <c r="N52" s="36">
        <f>SUMIFS(СВЦЭМ!$D$33:$D$776,СВЦЭМ!$A$33:$A$776,$A52,СВЦЭМ!$B$33:$B$776,N$47)+'СЕТ СН'!$G$11+СВЦЭМ!$D$10+'СЕТ СН'!$G$5-'СЕТ СН'!$G$21</f>
        <v>3230.0989392199999</v>
      </c>
      <c r="O52" s="36">
        <f>SUMIFS(СВЦЭМ!$D$33:$D$776,СВЦЭМ!$A$33:$A$776,$A52,СВЦЭМ!$B$33:$B$776,O$47)+'СЕТ СН'!$G$11+СВЦЭМ!$D$10+'СЕТ СН'!$G$5-'СЕТ СН'!$G$21</f>
        <v>3233.1730613700001</v>
      </c>
      <c r="P52" s="36">
        <f>SUMIFS(СВЦЭМ!$D$33:$D$776,СВЦЭМ!$A$33:$A$776,$A52,СВЦЭМ!$B$33:$B$776,P$47)+'СЕТ СН'!$G$11+СВЦЭМ!$D$10+'СЕТ СН'!$G$5-'СЕТ СН'!$G$21</f>
        <v>3234.7538947800003</v>
      </c>
      <c r="Q52" s="36">
        <f>SUMIFS(СВЦЭМ!$D$33:$D$776,СВЦЭМ!$A$33:$A$776,$A52,СВЦЭМ!$B$33:$B$776,Q$47)+'СЕТ СН'!$G$11+СВЦЭМ!$D$10+'СЕТ СН'!$G$5-'СЕТ СН'!$G$21</f>
        <v>3218.0213160900003</v>
      </c>
      <c r="R52" s="36">
        <f>SUMIFS(СВЦЭМ!$D$33:$D$776,СВЦЭМ!$A$33:$A$776,$A52,СВЦЭМ!$B$33:$B$776,R$47)+'СЕТ СН'!$G$11+СВЦЭМ!$D$10+'СЕТ СН'!$G$5-'СЕТ СН'!$G$21</f>
        <v>3176.0493705899999</v>
      </c>
      <c r="S52" s="36">
        <f>SUMIFS(СВЦЭМ!$D$33:$D$776,СВЦЭМ!$A$33:$A$776,$A52,СВЦЭМ!$B$33:$B$776,S$47)+'СЕТ СН'!$G$11+СВЦЭМ!$D$10+'СЕТ СН'!$G$5-'СЕТ СН'!$G$21</f>
        <v>3155.3739109600001</v>
      </c>
      <c r="T52" s="36">
        <f>SUMIFS(СВЦЭМ!$D$33:$D$776,СВЦЭМ!$A$33:$A$776,$A52,СВЦЭМ!$B$33:$B$776,T$47)+'СЕТ СН'!$G$11+СВЦЭМ!$D$10+'СЕТ СН'!$G$5-'СЕТ СН'!$G$21</f>
        <v>3184.9639843200002</v>
      </c>
      <c r="U52" s="36">
        <f>SUMIFS(СВЦЭМ!$D$33:$D$776,СВЦЭМ!$A$33:$A$776,$A52,СВЦЭМ!$B$33:$B$776,U$47)+'СЕТ СН'!$G$11+СВЦЭМ!$D$10+'СЕТ СН'!$G$5-'СЕТ СН'!$G$21</f>
        <v>3161.1095467100004</v>
      </c>
      <c r="V52" s="36">
        <f>SUMIFS(СВЦЭМ!$D$33:$D$776,СВЦЭМ!$A$33:$A$776,$A52,СВЦЭМ!$B$33:$B$776,V$47)+'СЕТ СН'!$G$11+СВЦЭМ!$D$10+'СЕТ СН'!$G$5-'СЕТ СН'!$G$21</f>
        <v>3166.5742892799999</v>
      </c>
      <c r="W52" s="36">
        <f>SUMIFS(СВЦЭМ!$D$33:$D$776,СВЦЭМ!$A$33:$A$776,$A52,СВЦЭМ!$B$33:$B$776,W$47)+'СЕТ СН'!$G$11+СВЦЭМ!$D$10+'СЕТ СН'!$G$5-'СЕТ СН'!$G$21</f>
        <v>3154.78898162</v>
      </c>
      <c r="X52" s="36">
        <f>SUMIFS(СВЦЭМ!$D$33:$D$776,СВЦЭМ!$A$33:$A$776,$A52,СВЦЭМ!$B$33:$B$776,X$47)+'СЕТ СН'!$G$11+СВЦЭМ!$D$10+'СЕТ СН'!$G$5-'СЕТ СН'!$G$21</f>
        <v>3126.6777542300001</v>
      </c>
      <c r="Y52" s="36">
        <f>SUMIFS(СВЦЭМ!$D$33:$D$776,СВЦЭМ!$A$33:$A$776,$A52,СВЦЭМ!$B$33:$B$776,Y$47)+'СЕТ СН'!$G$11+СВЦЭМ!$D$10+'СЕТ СН'!$G$5-'СЕТ СН'!$G$21</f>
        <v>3161.6654956800003</v>
      </c>
    </row>
    <row r="53" spans="1:25" ht="15.75" x14ac:dyDescent="0.2">
      <c r="A53" s="35">
        <f t="shared" si="1"/>
        <v>43714</v>
      </c>
      <c r="B53" s="36">
        <f>SUMIFS(СВЦЭМ!$D$33:$D$776,СВЦЭМ!$A$33:$A$776,$A53,СВЦЭМ!$B$33:$B$776,B$47)+'СЕТ СН'!$G$11+СВЦЭМ!$D$10+'СЕТ СН'!$G$5-'СЕТ СН'!$G$21</f>
        <v>3175.8000431200003</v>
      </c>
      <c r="C53" s="36">
        <f>SUMIFS(СВЦЭМ!$D$33:$D$776,СВЦЭМ!$A$33:$A$776,$A53,СВЦЭМ!$B$33:$B$776,C$47)+'СЕТ СН'!$G$11+СВЦЭМ!$D$10+'СЕТ СН'!$G$5-'СЕТ СН'!$G$21</f>
        <v>3246.5288049800001</v>
      </c>
      <c r="D53" s="36">
        <f>SUMIFS(СВЦЭМ!$D$33:$D$776,СВЦЭМ!$A$33:$A$776,$A53,СВЦЭМ!$B$33:$B$776,D$47)+'СЕТ СН'!$G$11+СВЦЭМ!$D$10+'СЕТ СН'!$G$5-'СЕТ СН'!$G$21</f>
        <v>3297.5480180700001</v>
      </c>
      <c r="E53" s="36">
        <f>SUMIFS(СВЦЭМ!$D$33:$D$776,СВЦЭМ!$A$33:$A$776,$A53,СВЦЭМ!$B$33:$B$776,E$47)+'СЕТ СН'!$G$11+СВЦЭМ!$D$10+'СЕТ СН'!$G$5-'СЕТ СН'!$G$21</f>
        <v>3335.5030620100001</v>
      </c>
      <c r="F53" s="36">
        <f>SUMIFS(СВЦЭМ!$D$33:$D$776,СВЦЭМ!$A$33:$A$776,$A53,СВЦЭМ!$B$33:$B$776,F$47)+'СЕТ СН'!$G$11+СВЦЭМ!$D$10+'СЕТ СН'!$G$5-'СЕТ СН'!$G$21</f>
        <v>3331.9492094500001</v>
      </c>
      <c r="G53" s="36">
        <f>SUMIFS(СВЦЭМ!$D$33:$D$776,СВЦЭМ!$A$33:$A$776,$A53,СВЦЭМ!$B$33:$B$776,G$47)+'СЕТ СН'!$G$11+СВЦЭМ!$D$10+'СЕТ СН'!$G$5-'СЕТ СН'!$G$21</f>
        <v>3316.6188819200001</v>
      </c>
      <c r="H53" s="36">
        <f>SUMIFS(СВЦЭМ!$D$33:$D$776,СВЦЭМ!$A$33:$A$776,$A53,СВЦЭМ!$B$33:$B$776,H$47)+'СЕТ СН'!$G$11+СВЦЭМ!$D$10+'СЕТ СН'!$G$5-'СЕТ СН'!$G$21</f>
        <v>3272.8235407700004</v>
      </c>
      <c r="I53" s="36">
        <f>SUMIFS(СВЦЭМ!$D$33:$D$776,СВЦЭМ!$A$33:$A$776,$A53,СВЦЭМ!$B$33:$B$776,I$47)+'СЕТ СН'!$G$11+СВЦЭМ!$D$10+'СЕТ СН'!$G$5-'СЕТ СН'!$G$21</f>
        <v>3238.6424510800002</v>
      </c>
      <c r="J53" s="36">
        <f>SUMIFS(СВЦЭМ!$D$33:$D$776,СВЦЭМ!$A$33:$A$776,$A53,СВЦЭМ!$B$33:$B$776,J$47)+'СЕТ СН'!$G$11+СВЦЭМ!$D$10+'СЕТ СН'!$G$5-'СЕТ СН'!$G$21</f>
        <v>3203.1944984000002</v>
      </c>
      <c r="K53" s="36">
        <f>SUMIFS(СВЦЭМ!$D$33:$D$776,СВЦЭМ!$A$33:$A$776,$A53,СВЦЭМ!$B$33:$B$776,K$47)+'СЕТ СН'!$G$11+СВЦЭМ!$D$10+'СЕТ СН'!$G$5-'СЕТ СН'!$G$21</f>
        <v>3180.8941298200002</v>
      </c>
      <c r="L53" s="36">
        <f>SUMIFS(СВЦЭМ!$D$33:$D$776,СВЦЭМ!$A$33:$A$776,$A53,СВЦЭМ!$B$33:$B$776,L$47)+'СЕТ СН'!$G$11+СВЦЭМ!$D$10+'СЕТ СН'!$G$5-'СЕТ СН'!$G$21</f>
        <v>3193.50990413</v>
      </c>
      <c r="M53" s="36">
        <f>SUMIFS(СВЦЭМ!$D$33:$D$776,СВЦЭМ!$A$33:$A$776,$A53,СВЦЭМ!$B$33:$B$776,M$47)+'СЕТ СН'!$G$11+СВЦЭМ!$D$10+'СЕТ СН'!$G$5-'СЕТ СН'!$G$21</f>
        <v>3166.9964156599999</v>
      </c>
      <c r="N53" s="36">
        <f>SUMIFS(СВЦЭМ!$D$33:$D$776,СВЦЭМ!$A$33:$A$776,$A53,СВЦЭМ!$B$33:$B$776,N$47)+'СЕТ СН'!$G$11+СВЦЭМ!$D$10+'СЕТ СН'!$G$5-'СЕТ СН'!$G$21</f>
        <v>3164.7949688200001</v>
      </c>
      <c r="O53" s="36">
        <f>SUMIFS(СВЦЭМ!$D$33:$D$776,СВЦЭМ!$A$33:$A$776,$A53,СВЦЭМ!$B$33:$B$776,O$47)+'СЕТ СН'!$G$11+СВЦЭМ!$D$10+'СЕТ СН'!$G$5-'СЕТ СН'!$G$21</f>
        <v>3166.88802523</v>
      </c>
      <c r="P53" s="36">
        <f>SUMIFS(СВЦЭМ!$D$33:$D$776,СВЦЭМ!$A$33:$A$776,$A53,СВЦЭМ!$B$33:$B$776,P$47)+'СЕТ СН'!$G$11+СВЦЭМ!$D$10+'СЕТ СН'!$G$5-'СЕТ СН'!$G$21</f>
        <v>3192.0843164900002</v>
      </c>
      <c r="Q53" s="36">
        <f>SUMIFS(СВЦЭМ!$D$33:$D$776,СВЦЭМ!$A$33:$A$776,$A53,СВЦЭМ!$B$33:$B$776,Q$47)+'СЕТ СН'!$G$11+СВЦЭМ!$D$10+'СЕТ СН'!$G$5-'СЕТ СН'!$G$21</f>
        <v>3184.3671815300004</v>
      </c>
      <c r="R53" s="36">
        <f>SUMIFS(СВЦЭМ!$D$33:$D$776,СВЦЭМ!$A$33:$A$776,$A53,СВЦЭМ!$B$33:$B$776,R$47)+'СЕТ СН'!$G$11+СВЦЭМ!$D$10+'СЕТ СН'!$G$5-'СЕТ СН'!$G$21</f>
        <v>3149.2960210400001</v>
      </c>
      <c r="S53" s="36">
        <f>SUMIFS(СВЦЭМ!$D$33:$D$776,СВЦЭМ!$A$33:$A$776,$A53,СВЦЭМ!$B$33:$B$776,S$47)+'СЕТ СН'!$G$11+СВЦЭМ!$D$10+'СЕТ СН'!$G$5-'СЕТ СН'!$G$21</f>
        <v>3119.6505616100003</v>
      </c>
      <c r="T53" s="36">
        <f>SUMIFS(СВЦЭМ!$D$33:$D$776,СВЦЭМ!$A$33:$A$776,$A53,СВЦЭМ!$B$33:$B$776,T$47)+'СЕТ СН'!$G$11+СВЦЭМ!$D$10+'СЕТ СН'!$G$5-'СЕТ СН'!$G$21</f>
        <v>3119.8545874199999</v>
      </c>
      <c r="U53" s="36">
        <f>SUMIFS(СВЦЭМ!$D$33:$D$776,СВЦЭМ!$A$33:$A$776,$A53,СВЦЭМ!$B$33:$B$776,U$47)+'СЕТ СН'!$G$11+СВЦЭМ!$D$10+'СЕТ СН'!$G$5-'СЕТ СН'!$G$21</f>
        <v>3122.1581185700002</v>
      </c>
      <c r="V53" s="36">
        <f>SUMIFS(СВЦЭМ!$D$33:$D$776,СВЦЭМ!$A$33:$A$776,$A53,СВЦЭМ!$B$33:$B$776,V$47)+'СЕТ СН'!$G$11+СВЦЭМ!$D$10+'СЕТ СН'!$G$5-'СЕТ СН'!$G$21</f>
        <v>3139.2579792200004</v>
      </c>
      <c r="W53" s="36">
        <f>SUMIFS(СВЦЭМ!$D$33:$D$776,СВЦЭМ!$A$33:$A$776,$A53,СВЦЭМ!$B$33:$B$776,W$47)+'СЕТ СН'!$G$11+СВЦЭМ!$D$10+'СЕТ СН'!$G$5-'СЕТ СН'!$G$21</f>
        <v>3130.4123627600002</v>
      </c>
      <c r="X53" s="36">
        <f>SUMIFS(СВЦЭМ!$D$33:$D$776,СВЦЭМ!$A$33:$A$776,$A53,СВЦЭМ!$B$33:$B$776,X$47)+'СЕТ СН'!$G$11+СВЦЭМ!$D$10+'СЕТ СН'!$G$5-'СЕТ СН'!$G$21</f>
        <v>3123.3062894499999</v>
      </c>
      <c r="Y53" s="36">
        <f>SUMIFS(СВЦЭМ!$D$33:$D$776,СВЦЭМ!$A$33:$A$776,$A53,СВЦЭМ!$B$33:$B$776,Y$47)+'СЕТ СН'!$G$11+СВЦЭМ!$D$10+'СЕТ СН'!$G$5-'СЕТ СН'!$G$21</f>
        <v>3189.2058598800004</v>
      </c>
    </row>
    <row r="54" spans="1:25" ht="15.75" x14ac:dyDescent="0.2">
      <c r="A54" s="35">
        <f t="shared" si="1"/>
        <v>43715</v>
      </c>
      <c r="B54" s="36">
        <f>SUMIFS(СВЦЭМ!$D$33:$D$776,СВЦЭМ!$A$33:$A$776,$A54,СВЦЭМ!$B$33:$B$776,B$47)+'СЕТ СН'!$G$11+СВЦЭМ!$D$10+'СЕТ СН'!$G$5-'СЕТ СН'!$G$21</f>
        <v>3220.4984034899999</v>
      </c>
      <c r="C54" s="36">
        <f>SUMIFS(СВЦЭМ!$D$33:$D$776,СВЦЭМ!$A$33:$A$776,$A54,СВЦЭМ!$B$33:$B$776,C$47)+'СЕТ СН'!$G$11+СВЦЭМ!$D$10+'СЕТ СН'!$G$5-'СЕТ СН'!$G$21</f>
        <v>3260.4335049900001</v>
      </c>
      <c r="D54" s="36">
        <f>SUMIFS(СВЦЭМ!$D$33:$D$776,СВЦЭМ!$A$33:$A$776,$A54,СВЦЭМ!$B$33:$B$776,D$47)+'СЕТ СН'!$G$11+СВЦЭМ!$D$10+'СЕТ СН'!$G$5-'СЕТ СН'!$G$21</f>
        <v>3282.3612832500003</v>
      </c>
      <c r="E54" s="36">
        <f>SUMIFS(СВЦЭМ!$D$33:$D$776,СВЦЭМ!$A$33:$A$776,$A54,СВЦЭМ!$B$33:$B$776,E$47)+'СЕТ СН'!$G$11+СВЦЭМ!$D$10+'СЕТ СН'!$G$5-'СЕТ СН'!$G$21</f>
        <v>3293.0910228299999</v>
      </c>
      <c r="F54" s="36">
        <f>SUMIFS(СВЦЭМ!$D$33:$D$776,СВЦЭМ!$A$33:$A$776,$A54,СВЦЭМ!$B$33:$B$776,F$47)+'СЕТ СН'!$G$11+СВЦЭМ!$D$10+'СЕТ СН'!$G$5-'СЕТ СН'!$G$21</f>
        <v>3297.7373545700002</v>
      </c>
      <c r="G54" s="36">
        <f>SUMIFS(СВЦЭМ!$D$33:$D$776,СВЦЭМ!$A$33:$A$776,$A54,СВЦЭМ!$B$33:$B$776,G$47)+'СЕТ СН'!$G$11+СВЦЭМ!$D$10+'СЕТ СН'!$G$5-'СЕТ СН'!$G$21</f>
        <v>3300.8431439599999</v>
      </c>
      <c r="H54" s="36">
        <f>SUMIFS(СВЦЭМ!$D$33:$D$776,СВЦЭМ!$A$33:$A$776,$A54,СВЦЭМ!$B$33:$B$776,H$47)+'СЕТ СН'!$G$11+СВЦЭМ!$D$10+'СЕТ СН'!$G$5-'СЕТ СН'!$G$21</f>
        <v>3262.91372899</v>
      </c>
      <c r="I54" s="36">
        <f>SUMIFS(СВЦЭМ!$D$33:$D$776,СВЦЭМ!$A$33:$A$776,$A54,СВЦЭМ!$B$33:$B$776,I$47)+'СЕТ СН'!$G$11+СВЦЭМ!$D$10+'СЕТ СН'!$G$5-'СЕТ СН'!$G$21</f>
        <v>3213.6471100700001</v>
      </c>
      <c r="J54" s="36">
        <f>SUMIFS(СВЦЭМ!$D$33:$D$776,СВЦЭМ!$A$33:$A$776,$A54,СВЦЭМ!$B$33:$B$776,J$47)+'СЕТ СН'!$G$11+СВЦЭМ!$D$10+'СЕТ СН'!$G$5-'СЕТ СН'!$G$21</f>
        <v>3176.08920459</v>
      </c>
      <c r="K54" s="36">
        <f>SUMIFS(СВЦЭМ!$D$33:$D$776,СВЦЭМ!$A$33:$A$776,$A54,СВЦЭМ!$B$33:$B$776,K$47)+'СЕТ СН'!$G$11+СВЦЭМ!$D$10+'СЕТ СН'!$G$5-'СЕТ СН'!$G$21</f>
        <v>3176.1043026500001</v>
      </c>
      <c r="L54" s="36">
        <f>SUMIFS(СВЦЭМ!$D$33:$D$776,СВЦЭМ!$A$33:$A$776,$A54,СВЦЭМ!$B$33:$B$776,L$47)+'СЕТ СН'!$G$11+СВЦЭМ!$D$10+'СЕТ СН'!$G$5-'СЕТ СН'!$G$21</f>
        <v>3202.44314953</v>
      </c>
      <c r="M54" s="36">
        <f>SUMIFS(СВЦЭМ!$D$33:$D$776,СВЦЭМ!$A$33:$A$776,$A54,СВЦЭМ!$B$33:$B$776,M$47)+'СЕТ СН'!$G$11+СВЦЭМ!$D$10+'СЕТ СН'!$G$5-'СЕТ СН'!$G$21</f>
        <v>3163.4152810700002</v>
      </c>
      <c r="N54" s="36">
        <f>SUMIFS(СВЦЭМ!$D$33:$D$776,СВЦЭМ!$A$33:$A$776,$A54,СВЦЭМ!$B$33:$B$776,N$47)+'СЕТ СН'!$G$11+СВЦЭМ!$D$10+'СЕТ СН'!$G$5-'СЕТ СН'!$G$21</f>
        <v>3208.5235305300002</v>
      </c>
      <c r="O54" s="36">
        <f>SUMIFS(СВЦЭМ!$D$33:$D$776,СВЦЭМ!$A$33:$A$776,$A54,СВЦЭМ!$B$33:$B$776,O$47)+'СЕТ СН'!$G$11+СВЦЭМ!$D$10+'СЕТ СН'!$G$5-'СЕТ СН'!$G$21</f>
        <v>3180.5756385</v>
      </c>
      <c r="P54" s="36">
        <f>SUMIFS(СВЦЭМ!$D$33:$D$776,СВЦЭМ!$A$33:$A$776,$A54,СВЦЭМ!$B$33:$B$776,P$47)+'СЕТ СН'!$G$11+СВЦЭМ!$D$10+'СЕТ СН'!$G$5-'СЕТ СН'!$G$21</f>
        <v>3180.7742408900003</v>
      </c>
      <c r="Q54" s="36">
        <f>SUMIFS(СВЦЭМ!$D$33:$D$776,СВЦЭМ!$A$33:$A$776,$A54,СВЦЭМ!$B$33:$B$776,Q$47)+'СЕТ СН'!$G$11+СВЦЭМ!$D$10+'СЕТ СН'!$G$5-'СЕТ СН'!$G$21</f>
        <v>3178.6552810200001</v>
      </c>
      <c r="R54" s="36">
        <f>SUMIFS(СВЦЭМ!$D$33:$D$776,СВЦЭМ!$A$33:$A$776,$A54,СВЦЭМ!$B$33:$B$776,R$47)+'СЕТ СН'!$G$11+СВЦЭМ!$D$10+'СЕТ СН'!$G$5-'СЕТ СН'!$G$21</f>
        <v>3140.9053613800002</v>
      </c>
      <c r="S54" s="36">
        <f>SUMIFS(СВЦЭМ!$D$33:$D$776,СВЦЭМ!$A$33:$A$776,$A54,СВЦЭМ!$B$33:$B$776,S$47)+'СЕТ СН'!$G$11+СВЦЭМ!$D$10+'СЕТ СН'!$G$5-'СЕТ СН'!$G$21</f>
        <v>3116.0884001600002</v>
      </c>
      <c r="T54" s="36">
        <f>SUMIFS(СВЦЭМ!$D$33:$D$776,СВЦЭМ!$A$33:$A$776,$A54,СВЦЭМ!$B$33:$B$776,T$47)+'СЕТ СН'!$G$11+СВЦЭМ!$D$10+'СЕТ СН'!$G$5-'СЕТ СН'!$G$21</f>
        <v>3117.2625651100002</v>
      </c>
      <c r="U54" s="36">
        <f>SUMIFS(СВЦЭМ!$D$33:$D$776,СВЦЭМ!$A$33:$A$776,$A54,СВЦЭМ!$B$33:$B$776,U$47)+'СЕТ СН'!$G$11+СВЦЭМ!$D$10+'СЕТ СН'!$G$5-'СЕТ СН'!$G$21</f>
        <v>3120.06526876</v>
      </c>
      <c r="V54" s="36">
        <f>SUMIFS(СВЦЭМ!$D$33:$D$776,СВЦЭМ!$A$33:$A$776,$A54,СВЦЭМ!$B$33:$B$776,V$47)+'СЕТ СН'!$G$11+СВЦЭМ!$D$10+'СЕТ СН'!$G$5-'СЕТ СН'!$G$21</f>
        <v>3134.2690845000002</v>
      </c>
      <c r="W54" s="36">
        <f>SUMIFS(СВЦЭМ!$D$33:$D$776,СВЦЭМ!$A$33:$A$776,$A54,СВЦЭМ!$B$33:$B$776,W$47)+'СЕТ СН'!$G$11+СВЦЭМ!$D$10+'СЕТ СН'!$G$5-'СЕТ СН'!$G$21</f>
        <v>3130.0937798600003</v>
      </c>
      <c r="X54" s="36">
        <f>SUMIFS(СВЦЭМ!$D$33:$D$776,СВЦЭМ!$A$33:$A$776,$A54,СВЦЭМ!$B$33:$B$776,X$47)+'СЕТ СН'!$G$11+СВЦЭМ!$D$10+'СЕТ СН'!$G$5-'СЕТ СН'!$G$21</f>
        <v>3111.0904214400002</v>
      </c>
      <c r="Y54" s="36">
        <f>SUMIFS(СВЦЭМ!$D$33:$D$776,СВЦЭМ!$A$33:$A$776,$A54,СВЦЭМ!$B$33:$B$776,Y$47)+'СЕТ СН'!$G$11+СВЦЭМ!$D$10+'СЕТ СН'!$G$5-'СЕТ СН'!$G$21</f>
        <v>3177.1354162100001</v>
      </c>
    </row>
    <row r="55" spans="1:25" ht="15.75" x14ac:dyDescent="0.2">
      <c r="A55" s="35">
        <f t="shared" si="1"/>
        <v>43716</v>
      </c>
      <c r="B55" s="36">
        <f>SUMIFS(СВЦЭМ!$D$33:$D$776,СВЦЭМ!$A$33:$A$776,$A55,СВЦЭМ!$B$33:$B$776,B$47)+'СЕТ СН'!$G$11+СВЦЭМ!$D$10+'СЕТ СН'!$G$5-'СЕТ СН'!$G$21</f>
        <v>3222.2583369600002</v>
      </c>
      <c r="C55" s="36">
        <f>SUMIFS(СВЦЭМ!$D$33:$D$776,СВЦЭМ!$A$33:$A$776,$A55,СВЦЭМ!$B$33:$B$776,C$47)+'СЕТ СН'!$G$11+СВЦЭМ!$D$10+'СЕТ СН'!$G$5-'СЕТ СН'!$G$21</f>
        <v>3253.6765952300002</v>
      </c>
      <c r="D55" s="36">
        <f>SUMIFS(СВЦЭМ!$D$33:$D$776,СВЦЭМ!$A$33:$A$776,$A55,СВЦЭМ!$B$33:$B$776,D$47)+'СЕТ СН'!$G$11+СВЦЭМ!$D$10+'СЕТ СН'!$G$5-'СЕТ СН'!$G$21</f>
        <v>3269.4730715100004</v>
      </c>
      <c r="E55" s="36">
        <f>SUMIFS(СВЦЭМ!$D$33:$D$776,СВЦЭМ!$A$33:$A$776,$A55,СВЦЭМ!$B$33:$B$776,E$47)+'СЕТ СН'!$G$11+СВЦЭМ!$D$10+'СЕТ СН'!$G$5-'СЕТ СН'!$G$21</f>
        <v>3280.9364371400002</v>
      </c>
      <c r="F55" s="36">
        <f>SUMIFS(СВЦЭМ!$D$33:$D$776,СВЦЭМ!$A$33:$A$776,$A55,СВЦЭМ!$B$33:$B$776,F$47)+'СЕТ СН'!$G$11+СВЦЭМ!$D$10+'СЕТ СН'!$G$5-'СЕТ СН'!$G$21</f>
        <v>3283.2631753700002</v>
      </c>
      <c r="G55" s="36">
        <f>SUMIFS(СВЦЭМ!$D$33:$D$776,СВЦЭМ!$A$33:$A$776,$A55,СВЦЭМ!$B$33:$B$776,G$47)+'СЕТ СН'!$G$11+СВЦЭМ!$D$10+'СЕТ СН'!$G$5-'СЕТ СН'!$G$21</f>
        <v>3280.2418809300002</v>
      </c>
      <c r="H55" s="36">
        <f>SUMIFS(СВЦЭМ!$D$33:$D$776,СВЦЭМ!$A$33:$A$776,$A55,СВЦЭМ!$B$33:$B$776,H$47)+'СЕТ СН'!$G$11+СВЦЭМ!$D$10+'СЕТ СН'!$G$5-'СЕТ СН'!$G$21</f>
        <v>3258.5732231400002</v>
      </c>
      <c r="I55" s="36">
        <f>SUMIFS(СВЦЭМ!$D$33:$D$776,СВЦЭМ!$A$33:$A$776,$A55,СВЦЭМ!$B$33:$B$776,I$47)+'СЕТ СН'!$G$11+СВЦЭМ!$D$10+'СЕТ СН'!$G$5-'СЕТ СН'!$G$21</f>
        <v>3238.3510302700001</v>
      </c>
      <c r="J55" s="36">
        <f>SUMIFS(СВЦЭМ!$D$33:$D$776,СВЦЭМ!$A$33:$A$776,$A55,СВЦЭМ!$B$33:$B$776,J$47)+'СЕТ СН'!$G$11+СВЦЭМ!$D$10+'СЕТ СН'!$G$5-'СЕТ СН'!$G$21</f>
        <v>3219.4182326</v>
      </c>
      <c r="K55" s="36">
        <f>SUMIFS(СВЦЭМ!$D$33:$D$776,СВЦЭМ!$A$33:$A$776,$A55,СВЦЭМ!$B$33:$B$776,K$47)+'СЕТ СН'!$G$11+СВЦЭМ!$D$10+'СЕТ СН'!$G$5-'СЕТ СН'!$G$21</f>
        <v>3193.8121044200002</v>
      </c>
      <c r="L55" s="36">
        <f>SUMIFS(СВЦЭМ!$D$33:$D$776,СВЦЭМ!$A$33:$A$776,$A55,СВЦЭМ!$B$33:$B$776,L$47)+'СЕТ СН'!$G$11+СВЦЭМ!$D$10+'СЕТ СН'!$G$5-'СЕТ СН'!$G$21</f>
        <v>3194.8775461</v>
      </c>
      <c r="M55" s="36">
        <f>SUMIFS(СВЦЭМ!$D$33:$D$776,СВЦЭМ!$A$33:$A$776,$A55,СВЦЭМ!$B$33:$B$776,M$47)+'СЕТ СН'!$G$11+СВЦЭМ!$D$10+'СЕТ СН'!$G$5-'СЕТ СН'!$G$21</f>
        <v>3170.7127817600003</v>
      </c>
      <c r="N55" s="36">
        <f>SUMIFS(СВЦЭМ!$D$33:$D$776,СВЦЭМ!$A$33:$A$776,$A55,СВЦЭМ!$B$33:$B$776,N$47)+'СЕТ СН'!$G$11+СВЦЭМ!$D$10+'СЕТ СН'!$G$5-'СЕТ СН'!$G$21</f>
        <v>3178.36579067</v>
      </c>
      <c r="O55" s="36">
        <f>SUMIFS(СВЦЭМ!$D$33:$D$776,СВЦЭМ!$A$33:$A$776,$A55,СВЦЭМ!$B$33:$B$776,O$47)+'СЕТ СН'!$G$11+СВЦЭМ!$D$10+'СЕТ СН'!$G$5-'СЕТ СН'!$G$21</f>
        <v>3182.5246566300002</v>
      </c>
      <c r="P55" s="36">
        <f>SUMIFS(СВЦЭМ!$D$33:$D$776,СВЦЭМ!$A$33:$A$776,$A55,СВЦЭМ!$B$33:$B$776,P$47)+'СЕТ СН'!$G$11+СВЦЭМ!$D$10+'СЕТ СН'!$G$5-'СЕТ СН'!$G$21</f>
        <v>3179.8964433900001</v>
      </c>
      <c r="Q55" s="36">
        <f>SUMIFS(СВЦЭМ!$D$33:$D$776,СВЦЭМ!$A$33:$A$776,$A55,СВЦЭМ!$B$33:$B$776,Q$47)+'СЕТ СН'!$G$11+СВЦЭМ!$D$10+'СЕТ СН'!$G$5-'СЕТ СН'!$G$21</f>
        <v>3187.9676638700003</v>
      </c>
      <c r="R55" s="36">
        <f>SUMIFS(СВЦЭМ!$D$33:$D$776,СВЦЭМ!$A$33:$A$776,$A55,СВЦЭМ!$B$33:$B$776,R$47)+'СЕТ СН'!$G$11+СВЦЭМ!$D$10+'СЕТ СН'!$G$5-'СЕТ СН'!$G$21</f>
        <v>3147.5614636999999</v>
      </c>
      <c r="S55" s="36">
        <f>SUMIFS(СВЦЭМ!$D$33:$D$776,СВЦЭМ!$A$33:$A$776,$A55,СВЦЭМ!$B$33:$B$776,S$47)+'СЕТ СН'!$G$11+СВЦЭМ!$D$10+'СЕТ СН'!$G$5-'СЕТ СН'!$G$21</f>
        <v>3113.5599796500001</v>
      </c>
      <c r="T55" s="36">
        <f>SUMIFS(СВЦЭМ!$D$33:$D$776,СВЦЭМ!$A$33:$A$776,$A55,СВЦЭМ!$B$33:$B$776,T$47)+'СЕТ СН'!$G$11+СВЦЭМ!$D$10+'СЕТ СН'!$G$5-'СЕТ СН'!$G$21</f>
        <v>3119.8901667800001</v>
      </c>
      <c r="U55" s="36">
        <f>SUMIFS(СВЦЭМ!$D$33:$D$776,СВЦЭМ!$A$33:$A$776,$A55,СВЦЭМ!$B$33:$B$776,U$47)+'СЕТ СН'!$G$11+СВЦЭМ!$D$10+'СЕТ СН'!$G$5-'СЕТ СН'!$G$21</f>
        <v>3130.7801478800002</v>
      </c>
      <c r="V55" s="36">
        <f>SUMIFS(СВЦЭМ!$D$33:$D$776,СВЦЭМ!$A$33:$A$776,$A55,СВЦЭМ!$B$33:$B$776,V$47)+'СЕТ СН'!$G$11+СВЦЭМ!$D$10+'СЕТ СН'!$G$5-'СЕТ СН'!$G$21</f>
        <v>3152.5331039800003</v>
      </c>
      <c r="W55" s="36">
        <f>SUMIFS(СВЦЭМ!$D$33:$D$776,СВЦЭМ!$A$33:$A$776,$A55,СВЦЭМ!$B$33:$B$776,W$47)+'СЕТ СН'!$G$11+СВЦЭМ!$D$10+'СЕТ СН'!$G$5-'СЕТ СН'!$G$21</f>
        <v>3146.0341350900003</v>
      </c>
      <c r="X55" s="36">
        <f>SUMIFS(СВЦЭМ!$D$33:$D$776,СВЦЭМ!$A$33:$A$776,$A55,СВЦЭМ!$B$33:$B$776,X$47)+'СЕТ СН'!$G$11+СВЦЭМ!$D$10+'СЕТ СН'!$G$5-'СЕТ СН'!$G$21</f>
        <v>3105.0917873600001</v>
      </c>
      <c r="Y55" s="36">
        <f>SUMIFS(СВЦЭМ!$D$33:$D$776,СВЦЭМ!$A$33:$A$776,$A55,СВЦЭМ!$B$33:$B$776,Y$47)+'СЕТ СН'!$G$11+СВЦЭМ!$D$10+'СЕТ СН'!$G$5-'СЕТ СН'!$G$21</f>
        <v>3127.5571807300003</v>
      </c>
    </row>
    <row r="56" spans="1:25" ht="15.75" x14ac:dyDescent="0.2">
      <c r="A56" s="35">
        <f t="shared" si="1"/>
        <v>43717</v>
      </c>
      <c r="B56" s="36">
        <f>SUMIFS(СВЦЭМ!$D$33:$D$776,СВЦЭМ!$A$33:$A$776,$A56,СВЦЭМ!$B$33:$B$776,B$47)+'СЕТ СН'!$G$11+СВЦЭМ!$D$10+'СЕТ СН'!$G$5-'СЕТ СН'!$G$21</f>
        <v>3189.8301996300002</v>
      </c>
      <c r="C56" s="36">
        <f>SUMIFS(СВЦЭМ!$D$33:$D$776,СВЦЭМ!$A$33:$A$776,$A56,СВЦЭМ!$B$33:$B$776,C$47)+'СЕТ СН'!$G$11+СВЦЭМ!$D$10+'СЕТ СН'!$G$5-'СЕТ СН'!$G$21</f>
        <v>3274.65967116</v>
      </c>
      <c r="D56" s="36">
        <f>SUMIFS(СВЦЭМ!$D$33:$D$776,СВЦЭМ!$A$33:$A$776,$A56,СВЦЭМ!$B$33:$B$776,D$47)+'СЕТ СН'!$G$11+СВЦЭМ!$D$10+'СЕТ СН'!$G$5-'СЕТ СН'!$G$21</f>
        <v>3292.5652131100001</v>
      </c>
      <c r="E56" s="36">
        <f>SUMIFS(СВЦЭМ!$D$33:$D$776,СВЦЭМ!$A$33:$A$776,$A56,СВЦЭМ!$B$33:$B$776,E$47)+'СЕТ СН'!$G$11+СВЦЭМ!$D$10+'СЕТ СН'!$G$5-'СЕТ СН'!$G$21</f>
        <v>3313.2074029800001</v>
      </c>
      <c r="F56" s="36">
        <f>SUMIFS(СВЦЭМ!$D$33:$D$776,СВЦЭМ!$A$33:$A$776,$A56,СВЦЭМ!$B$33:$B$776,F$47)+'СЕТ СН'!$G$11+СВЦЭМ!$D$10+'СЕТ СН'!$G$5-'СЕТ СН'!$G$21</f>
        <v>3315.5357563300004</v>
      </c>
      <c r="G56" s="36">
        <f>SUMIFS(СВЦЭМ!$D$33:$D$776,СВЦЭМ!$A$33:$A$776,$A56,СВЦЭМ!$B$33:$B$776,G$47)+'СЕТ СН'!$G$11+СВЦЭМ!$D$10+'СЕТ СН'!$G$5-'СЕТ СН'!$G$21</f>
        <v>3308.5353684900001</v>
      </c>
      <c r="H56" s="36">
        <f>SUMIFS(СВЦЭМ!$D$33:$D$776,СВЦЭМ!$A$33:$A$776,$A56,СВЦЭМ!$B$33:$B$776,H$47)+'СЕТ СН'!$G$11+СВЦЭМ!$D$10+'СЕТ СН'!$G$5-'СЕТ СН'!$G$21</f>
        <v>3248.0001075700002</v>
      </c>
      <c r="I56" s="36">
        <f>SUMIFS(СВЦЭМ!$D$33:$D$776,СВЦЭМ!$A$33:$A$776,$A56,СВЦЭМ!$B$33:$B$776,I$47)+'СЕТ СН'!$G$11+СВЦЭМ!$D$10+'СЕТ СН'!$G$5-'СЕТ СН'!$G$21</f>
        <v>3196.43582066</v>
      </c>
      <c r="J56" s="36">
        <f>SUMIFS(СВЦЭМ!$D$33:$D$776,СВЦЭМ!$A$33:$A$776,$A56,СВЦЭМ!$B$33:$B$776,J$47)+'СЕТ СН'!$G$11+СВЦЭМ!$D$10+'СЕТ СН'!$G$5-'СЕТ СН'!$G$21</f>
        <v>3148.1977100500003</v>
      </c>
      <c r="K56" s="36">
        <f>SUMIFS(СВЦЭМ!$D$33:$D$776,СВЦЭМ!$A$33:$A$776,$A56,СВЦЭМ!$B$33:$B$776,K$47)+'СЕТ СН'!$G$11+СВЦЭМ!$D$10+'СЕТ СН'!$G$5-'СЕТ СН'!$G$21</f>
        <v>3126.9843689600002</v>
      </c>
      <c r="L56" s="36">
        <f>SUMIFS(СВЦЭМ!$D$33:$D$776,СВЦЭМ!$A$33:$A$776,$A56,СВЦЭМ!$B$33:$B$776,L$47)+'СЕТ СН'!$G$11+СВЦЭМ!$D$10+'СЕТ СН'!$G$5-'СЕТ СН'!$G$21</f>
        <v>3124.4565244800001</v>
      </c>
      <c r="M56" s="36">
        <f>SUMIFS(СВЦЭМ!$D$33:$D$776,СВЦЭМ!$A$33:$A$776,$A56,СВЦЭМ!$B$33:$B$776,M$47)+'СЕТ СН'!$G$11+СВЦЭМ!$D$10+'СЕТ СН'!$G$5-'СЕТ СН'!$G$21</f>
        <v>3119.5783533900003</v>
      </c>
      <c r="N56" s="36">
        <f>SUMIFS(СВЦЭМ!$D$33:$D$776,СВЦЭМ!$A$33:$A$776,$A56,СВЦЭМ!$B$33:$B$776,N$47)+'СЕТ СН'!$G$11+СВЦЭМ!$D$10+'СЕТ СН'!$G$5-'СЕТ СН'!$G$21</f>
        <v>3124.0697706000001</v>
      </c>
      <c r="O56" s="36">
        <f>SUMIFS(СВЦЭМ!$D$33:$D$776,СВЦЭМ!$A$33:$A$776,$A56,СВЦЭМ!$B$33:$B$776,O$47)+'СЕТ СН'!$G$11+СВЦЭМ!$D$10+'СЕТ СН'!$G$5-'СЕТ СН'!$G$21</f>
        <v>3127.82094456</v>
      </c>
      <c r="P56" s="36">
        <f>SUMIFS(СВЦЭМ!$D$33:$D$776,СВЦЭМ!$A$33:$A$776,$A56,СВЦЭМ!$B$33:$B$776,P$47)+'СЕТ СН'!$G$11+СВЦЭМ!$D$10+'СЕТ СН'!$G$5-'СЕТ СН'!$G$21</f>
        <v>3132.1851126700003</v>
      </c>
      <c r="Q56" s="36">
        <f>SUMIFS(СВЦЭМ!$D$33:$D$776,СВЦЭМ!$A$33:$A$776,$A56,СВЦЭМ!$B$33:$B$776,Q$47)+'СЕТ СН'!$G$11+СВЦЭМ!$D$10+'СЕТ СН'!$G$5-'СЕТ СН'!$G$21</f>
        <v>3138.3513251100003</v>
      </c>
      <c r="R56" s="36">
        <f>SUMIFS(СВЦЭМ!$D$33:$D$776,СВЦЭМ!$A$33:$A$776,$A56,СВЦЭМ!$B$33:$B$776,R$47)+'СЕТ СН'!$G$11+СВЦЭМ!$D$10+'СЕТ СН'!$G$5-'СЕТ СН'!$G$21</f>
        <v>3133.8871319500004</v>
      </c>
      <c r="S56" s="36">
        <f>SUMIFS(СВЦЭМ!$D$33:$D$776,СВЦЭМ!$A$33:$A$776,$A56,СВЦЭМ!$B$33:$B$776,S$47)+'СЕТ СН'!$G$11+СВЦЭМ!$D$10+'СЕТ СН'!$G$5-'СЕТ СН'!$G$21</f>
        <v>3133.7093488800001</v>
      </c>
      <c r="T56" s="36">
        <f>SUMIFS(СВЦЭМ!$D$33:$D$776,СВЦЭМ!$A$33:$A$776,$A56,СВЦЭМ!$B$33:$B$776,T$47)+'СЕТ СН'!$G$11+СВЦЭМ!$D$10+'СЕТ СН'!$G$5-'СЕТ СН'!$G$21</f>
        <v>3122.6273704600003</v>
      </c>
      <c r="U56" s="36">
        <f>SUMIFS(СВЦЭМ!$D$33:$D$776,СВЦЭМ!$A$33:$A$776,$A56,СВЦЭМ!$B$33:$B$776,U$47)+'СЕТ СН'!$G$11+СВЦЭМ!$D$10+'СЕТ СН'!$G$5-'СЕТ СН'!$G$21</f>
        <v>3127.5695181700003</v>
      </c>
      <c r="V56" s="36">
        <f>SUMIFS(СВЦЭМ!$D$33:$D$776,СВЦЭМ!$A$33:$A$776,$A56,СВЦЭМ!$B$33:$B$776,V$47)+'СЕТ СН'!$G$11+СВЦЭМ!$D$10+'СЕТ СН'!$G$5-'СЕТ СН'!$G$21</f>
        <v>3145.7949108500002</v>
      </c>
      <c r="W56" s="36">
        <f>SUMIFS(СВЦЭМ!$D$33:$D$776,СВЦЭМ!$A$33:$A$776,$A56,СВЦЭМ!$B$33:$B$776,W$47)+'СЕТ СН'!$G$11+СВЦЭМ!$D$10+'СЕТ СН'!$G$5-'СЕТ СН'!$G$21</f>
        <v>3137.9107491900004</v>
      </c>
      <c r="X56" s="36">
        <f>SUMIFS(СВЦЭМ!$D$33:$D$776,СВЦЭМ!$A$33:$A$776,$A56,СВЦЭМ!$B$33:$B$776,X$47)+'СЕТ СН'!$G$11+СВЦЭМ!$D$10+'СЕТ СН'!$G$5-'СЕТ СН'!$G$21</f>
        <v>3127.3591962</v>
      </c>
      <c r="Y56" s="36">
        <f>SUMIFS(СВЦЭМ!$D$33:$D$776,СВЦЭМ!$A$33:$A$776,$A56,СВЦЭМ!$B$33:$B$776,Y$47)+'СЕТ СН'!$G$11+СВЦЭМ!$D$10+'СЕТ СН'!$G$5-'СЕТ СН'!$G$21</f>
        <v>3163.3192949900003</v>
      </c>
    </row>
    <row r="57" spans="1:25" ht="15.75" x14ac:dyDescent="0.2">
      <c r="A57" s="35">
        <f t="shared" si="1"/>
        <v>43718</v>
      </c>
      <c r="B57" s="36">
        <f>SUMIFS(СВЦЭМ!$D$33:$D$776,СВЦЭМ!$A$33:$A$776,$A57,СВЦЭМ!$B$33:$B$776,B$47)+'СЕТ СН'!$G$11+СВЦЭМ!$D$10+'СЕТ СН'!$G$5-'СЕТ СН'!$G$21</f>
        <v>3207.6323504800002</v>
      </c>
      <c r="C57" s="36">
        <f>SUMIFS(СВЦЭМ!$D$33:$D$776,СВЦЭМ!$A$33:$A$776,$A57,СВЦЭМ!$B$33:$B$776,C$47)+'СЕТ СН'!$G$11+СВЦЭМ!$D$10+'СЕТ СН'!$G$5-'СЕТ СН'!$G$21</f>
        <v>3229.5418412700001</v>
      </c>
      <c r="D57" s="36">
        <f>SUMIFS(СВЦЭМ!$D$33:$D$776,СВЦЭМ!$A$33:$A$776,$A57,СВЦЭМ!$B$33:$B$776,D$47)+'СЕТ СН'!$G$11+СВЦЭМ!$D$10+'СЕТ СН'!$G$5-'СЕТ СН'!$G$21</f>
        <v>3244.8279630699999</v>
      </c>
      <c r="E57" s="36">
        <f>SUMIFS(СВЦЭМ!$D$33:$D$776,СВЦЭМ!$A$33:$A$776,$A57,СВЦЭМ!$B$33:$B$776,E$47)+'СЕТ СН'!$G$11+СВЦЭМ!$D$10+'СЕТ СН'!$G$5-'СЕТ СН'!$G$21</f>
        <v>3247.9030663399999</v>
      </c>
      <c r="F57" s="36">
        <f>SUMIFS(СВЦЭМ!$D$33:$D$776,СВЦЭМ!$A$33:$A$776,$A57,СВЦЭМ!$B$33:$B$776,F$47)+'СЕТ СН'!$G$11+СВЦЭМ!$D$10+'СЕТ СН'!$G$5-'СЕТ СН'!$G$21</f>
        <v>3237.9153016400001</v>
      </c>
      <c r="G57" s="36">
        <f>SUMIFS(СВЦЭМ!$D$33:$D$776,СВЦЭМ!$A$33:$A$776,$A57,СВЦЭМ!$B$33:$B$776,G$47)+'СЕТ СН'!$G$11+СВЦЭМ!$D$10+'СЕТ СН'!$G$5-'СЕТ СН'!$G$21</f>
        <v>3234.62260737</v>
      </c>
      <c r="H57" s="36">
        <f>SUMIFS(СВЦЭМ!$D$33:$D$776,СВЦЭМ!$A$33:$A$776,$A57,СВЦЭМ!$B$33:$B$776,H$47)+'СЕТ СН'!$G$11+СВЦЭМ!$D$10+'СЕТ СН'!$G$5-'СЕТ СН'!$G$21</f>
        <v>3212.0593007000002</v>
      </c>
      <c r="I57" s="36">
        <f>SUMIFS(СВЦЭМ!$D$33:$D$776,СВЦЭМ!$A$33:$A$776,$A57,СВЦЭМ!$B$33:$B$776,I$47)+'СЕТ СН'!$G$11+СВЦЭМ!$D$10+'СЕТ СН'!$G$5-'СЕТ СН'!$G$21</f>
        <v>3202.1792611600004</v>
      </c>
      <c r="J57" s="36">
        <f>SUMIFS(СВЦЭМ!$D$33:$D$776,СВЦЭМ!$A$33:$A$776,$A57,СВЦЭМ!$B$33:$B$776,J$47)+'СЕТ СН'!$G$11+СВЦЭМ!$D$10+'СЕТ СН'!$G$5-'СЕТ СН'!$G$21</f>
        <v>3224.42771098</v>
      </c>
      <c r="K57" s="36">
        <f>SUMIFS(СВЦЭМ!$D$33:$D$776,СВЦЭМ!$A$33:$A$776,$A57,СВЦЭМ!$B$33:$B$776,K$47)+'СЕТ СН'!$G$11+СВЦЭМ!$D$10+'СЕТ СН'!$G$5-'СЕТ СН'!$G$21</f>
        <v>3225.6411811400003</v>
      </c>
      <c r="L57" s="36">
        <f>SUMIFS(СВЦЭМ!$D$33:$D$776,СВЦЭМ!$A$33:$A$776,$A57,СВЦЭМ!$B$33:$B$776,L$47)+'СЕТ СН'!$G$11+СВЦЭМ!$D$10+'СЕТ СН'!$G$5-'СЕТ СН'!$G$21</f>
        <v>3236.8905174500001</v>
      </c>
      <c r="M57" s="36">
        <f>SUMIFS(СВЦЭМ!$D$33:$D$776,СВЦЭМ!$A$33:$A$776,$A57,СВЦЭМ!$B$33:$B$776,M$47)+'СЕТ СН'!$G$11+СВЦЭМ!$D$10+'СЕТ СН'!$G$5-'СЕТ СН'!$G$21</f>
        <v>3229.8359713200002</v>
      </c>
      <c r="N57" s="36">
        <f>SUMIFS(СВЦЭМ!$D$33:$D$776,СВЦЭМ!$A$33:$A$776,$A57,СВЦЭМ!$B$33:$B$776,N$47)+'СЕТ СН'!$G$11+СВЦЭМ!$D$10+'СЕТ СН'!$G$5-'СЕТ СН'!$G$21</f>
        <v>3224.8859630300003</v>
      </c>
      <c r="O57" s="36">
        <f>SUMIFS(СВЦЭМ!$D$33:$D$776,СВЦЭМ!$A$33:$A$776,$A57,СВЦЭМ!$B$33:$B$776,O$47)+'СЕТ СН'!$G$11+СВЦЭМ!$D$10+'СЕТ СН'!$G$5-'СЕТ СН'!$G$21</f>
        <v>3224.9448133400001</v>
      </c>
      <c r="P57" s="36">
        <f>SUMIFS(СВЦЭМ!$D$33:$D$776,СВЦЭМ!$A$33:$A$776,$A57,СВЦЭМ!$B$33:$B$776,P$47)+'СЕТ СН'!$G$11+СВЦЭМ!$D$10+'СЕТ СН'!$G$5-'СЕТ СН'!$G$21</f>
        <v>3225.89703921</v>
      </c>
      <c r="Q57" s="36">
        <f>SUMIFS(СВЦЭМ!$D$33:$D$776,СВЦЭМ!$A$33:$A$776,$A57,СВЦЭМ!$B$33:$B$776,Q$47)+'СЕТ СН'!$G$11+СВЦЭМ!$D$10+'СЕТ СН'!$G$5-'СЕТ СН'!$G$21</f>
        <v>3221.8054155899999</v>
      </c>
      <c r="R57" s="36">
        <f>SUMIFS(СВЦЭМ!$D$33:$D$776,СВЦЭМ!$A$33:$A$776,$A57,СВЦЭМ!$B$33:$B$776,R$47)+'СЕТ СН'!$G$11+СВЦЭМ!$D$10+'СЕТ СН'!$G$5-'СЕТ СН'!$G$21</f>
        <v>3216.8977272100001</v>
      </c>
      <c r="S57" s="36">
        <f>SUMIFS(СВЦЭМ!$D$33:$D$776,СВЦЭМ!$A$33:$A$776,$A57,СВЦЭМ!$B$33:$B$776,S$47)+'СЕТ СН'!$G$11+СВЦЭМ!$D$10+'СЕТ СН'!$G$5-'СЕТ СН'!$G$21</f>
        <v>3211.63418942</v>
      </c>
      <c r="T57" s="36">
        <f>SUMIFS(СВЦЭМ!$D$33:$D$776,СВЦЭМ!$A$33:$A$776,$A57,СВЦЭМ!$B$33:$B$776,T$47)+'СЕТ СН'!$G$11+СВЦЭМ!$D$10+'СЕТ СН'!$G$5-'СЕТ СН'!$G$21</f>
        <v>3220.7907996200001</v>
      </c>
      <c r="U57" s="36">
        <f>SUMIFS(СВЦЭМ!$D$33:$D$776,СВЦЭМ!$A$33:$A$776,$A57,СВЦЭМ!$B$33:$B$776,U$47)+'СЕТ СН'!$G$11+СВЦЭМ!$D$10+'СЕТ СН'!$G$5-'СЕТ СН'!$G$21</f>
        <v>3231.8870622900004</v>
      </c>
      <c r="V57" s="36">
        <f>SUMIFS(СВЦЭМ!$D$33:$D$776,СВЦЭМ!$A$33:$A$776,$A57,СВЦЭМ!$B$33:$B$776,V$47)+'СЕТ СН'!$G$11+СВЦЭМ!$D$10+'СЕТ СН'!$G$5-'СЕТ СН'!$G$21</f>
        <v>3245.3045938100004</v>
      </c>
      <c r="W57" s="36">
        <f>SUMIFS(СВЦЭМ!$D$33:$D$776,СВЦЭМ!$A$33:$A$776,$A57,СВЦЭМ!$B$33:$B$776,W$47)+'СЕТ СН'!$G$11+СВЦЭМ!$D$10+'СЕТ СН'!$G$5-'СЕТ СН'!$G$21</f>
        <v>3228.5104557499999</v>
      </c>
      <c r="X57" s="36">
        <f>SUMIFS(СВЦЭМ!$D$33:$D$776,СВЦЭМ!$A$33:$A$776,$A57,СВЦЭМ!$B$33:$B$776,X$47)+'СЕТ СН'!$G$11+СВЦЭМ!$D$10+'СЕТ СН'!$G$5-'СЕТ СН'!$G$21</f>
        <v>3200.2080092800002</v>
      </c>
      <c r="Y57" s="36">
        <f>SUMIFS(СВЦЭМ!$D$33:$D$776,СВЦЭМ!$A$33:$A$776,$A57,СВЦЭМ!$B$33:$B$776,Y$47)+'СЕТ СН'!$G$11+СВЦЭМ!$D$10+'СЕТ СН'!$G$5-'СЕТ СН'!$G$21</f>
        <v>3215.00852033</v>
      </c>
    </row>
    <row r="58" spans="1:25" ht="15.75" x14ac:dyDescent="0.2">
      <c r="A58" s="35">
        <f t="shared" si="1"/>
        <v>43719</v>
      </c>
      <c r="B58" s="36">
        <f>SUMIFS(СВЦЭМ!$D$33:$D$776,СВЦЭМ!$A$33:$A$776,$A58,СВЦЭМ!$B$33:$B$776,B$47)+'СЕТ СН'!$G$11+СВЦЭМ!$D$10+'СЕТ СН'!$G$5-'СЕТ СН'!$G$21</f>
        <v>3302.4261046300003</v>
      </c>
      <c r="C58" s="36">
        <f>SUMIFS(СВЦЭМ!$D$33:$D$776,СВЦЭМ!$A$33:$A$776,$A58,СВЦЭМ!$B$33:$B$776,C$47)+'СЕТ СН'!$G$11+СВЦЭМ!$D$10+'СЕТ СН'!$G$5-'СЕТ СН'!$G$21</f>
        <v>3332.5377321599999</v>
      </c>
      <c r="D58" s="36">
        <f>SUMIFS(СВЦЭМ!$D$33:$D$776,СВЦЭМ!$A$33:$A$776,$A58,СВЦЭМ!$B$33:$B$776,D$47)+'СЕТ СН'!$G$11+СВЦЭМ!$D$10+'СЕТ СН'!$G$5-'СЕТ СН'!$G$21</f>
        <v>3363.3083550900001</v>
      </c>
      <c r="E58" s="36">
        <f>SUMIFS(СВЦЭМ!$D$33:$D$776,СВЦЭМ!$A$33:$A$776,$A58,СВЦЭМ!$B$33:$B$776,E$47)+'СЕТ СН'!$G$11+СВЦЭМ!$D$10+'СЕТ СН'!$G$5-'СЕТ СН'!$G$21</f>
        <v>3372.5573968600002</v>
      </c>
      <c r="F58" s="36">
        <f>SUMIFS(СВЦЭМ!$D$33:$D$776,СВЦЭМ!$A$33:$A$776,$A58,СВЦЭМ!$B$33:$B$776,F$47)+'СЕТ СН'!$G$11+СВЦЭМ!$D$10+'СЕТ СН'!$G$5-'СЕТ СН'!$G$21</f>
        <v>3379.80020504</v>
      </c>
      <c r="G58" s="36">
        <f>SUMIFS(СВЦЭМ!$D$33:$D$776,СВЦЭМ!$A$33:$A$776,$A58,СВЦЭМ!$B$33:$B$776,G$47)+'СЕТ СН'!$G$11+СВЦЭМ!$D$10+'СЕТ СН'!$G$5-'СЕТ СН'!$G$21</f>
        <v>3357.8240638699999</v>
      </c>
      <c r="H58" s="36">
        <f>SUMIFS(СВЦЭМ!$D$33:$D$776,СВЦЭМ!$A$33:$A$776,$A58,СВЦЭМ!$B$33:$B$776,H$47)+'СЕТ СН'!$G$11+СВЦЭМ!$D$10+'СЕТ СН'!$G$5-'СЕТ СН'!$G$21</f>
        <v>3307.0109974800002</v>
      </c>
      <c r="I58" s="36">
        <f>SUMIFS(СВЦЭМ!$D$33:$D$776,СВЦЭМ!$A$33:$A$776,$A58,СВЦЭМ!$B$33:$B$776,I$47)+'СЕТ СН'!$G$11+СВЦЭМ!$D$10+'СЕТ СН'!$G$5-'СЕТ СН'!$G$21</f>
        <v>3263.7076675000003</v>
      </c>
      <c r="J58" s="36">
        <f>SUMIFS(СВЦЭМ!$D$33:$D$776,СВЦЭМ!$A$33:$A$776,$A58,СВЦЭМ!$B$33:$B$776,J$47)+'СЕТ СН'!$G$11+СВЦЭМ!$D$10+'СЕТ СН'!$G$5-'СЕТ СН'!$G$21</f>
        <v>3219.6766193000003</v>
      </c>
      <c r="K58" s="36">
        <f>SUMIFS(СВЦЭМ!$D$33:$D$776,СВЦЭМ!$A$33:$A$776,$A58,СВЦЭМ!$B$33:$B$776,K$47)+'СЕТ СН'!$G$11+СВЦЭМ!$D$10+'СЕТ СН'!$G$5-'СЕТ СН'!$G$21</f>
        <v>3213.0085471100001</v>
      </c>
      <c r="L58" s="36">
        <f>SUMIFS(СВЦЭМ!$D$33:$D$776,СВЦЭМ!$A$33:$A$776,$A58,СВЦЭМ!$B$33:$B$776,L$47)+'СЕТ СН'!$G$11+СВЦЭМ!$D$10+'СЕТ СН'!$G$5-'СЕТ СН'!$G$21</f>
        <v>3215.8422576400003</v>
      </c>
      <c r="M58" s="36">
        <f>SUMIFS(СВЦЭМ!$D$33:$D$776,СВЦЭМ!$A$33:$A$776,$A58,СВЦЭМ!$B$33:$B$776,M$47)+'СЕТ СН'!$G$11+СВЦЭМ!$D$10+'СЕТ СН'!$G$5-'СЕТ СН'!$G$21</f>
        <v>3208.1743691300003</v>
      </c>
      <c r="N58" s="36">
        <f>SUMIFS(СВЦЭМ!$D$33:$D$776,СВЦЭМ!$A$33:$A$776,$A58,СВЦЭМ!$B$33:$B$776,N$47)+'СЕТ СН'!$G$11+СВЦЭМ!$D$10+'СЕТ СН'!$G$5-'СЕТ СН'!$G$21</f>
        <v>3215.3360436299999</v>
      </c>
      <c r="O58" s="36">
        <f>SUMIFS(СВЦЭМ!$D$33:$D$776,СВЦЭМ!$A$33:$A$776,$A58,СВЦЭМ!$B$33:$B$776,O$47)+'СЕТ СН'!$G$11+СВЦЭМ!$D$10+'СЕТ СН'!$G$5-'СЕТ СН'!$G$21</f>
        <v>3225.0818148500002</v>
      </c>
      <c r="P58" s="36">
        <f>SUMIFS(СВЦЭМ!$D$33:$D$776,СВЦЭМ!$A$33:$A$776,$A58,СВЦЭМ!$B$33:$B$776,P$47)+'СЕТ СН'!$G$11+СВЦЭМ!$D$10+'СЕТ СН'!$G$5-'СЕТ СН'!$G$21</f>
        <v>3230.4460089200002</v>
      </c>
      <c r="Q58" s="36">
        <f>SUMIFS(СВЦЭМ!$D$33:$D$776,СВЦЭМ!$A$33:$A$776,$A58,СВЦЭМ!$B$33:$B$776,Q$47)+'СЕТ СН'!$G$11+СВЦЭМ!$D$10+'СЕТ СН'!$G$5-'СЕТ СН'!$G$21</f>
        <v>3237.0059493799999</v>
      </c>
      <c r="R58" s="36">
        <f>SUMIFS(СВЦЭМ!$D$33:$D$776,СВЦЭМ!$A$33:$A$776,$A58,СВЦЭМ!$B$33:$B$776,R$47)+'СЕТ СН'!$G$11+СВЦЭМ!$D$10+'СЕТ СН'!$G$5-'СЕТ СН'!$G$21</f>
        <v>3224.0540665400003</v>
      </c>
      <c r="S58" s="36">
        <f>SUMIFS(СВЦЭМ!$D$33:$D$776,СВЦЭМ!$A$33:$A$776,$A58,СВЦЭМ!$B$33:$B$776,S$47)+'СЕТ СН'!$G$11+СВЦЭМ!$D$10+'СЕТ СН'!$G$5-'СЕТ СН'!$G$21</f>
        <v>3226.0392037000001</v>
      </c>
      <c r="T58" s="36">
        <f>SUMIFS(СВЦЭМ!$D$33:$D$776,СВЦЭМ!$A$33:$A$776,$A58,СВЦЭМ!$B$33:$B$776,T$47)+'СЕТ СН'!$G$11+СВЦЭМ!$D$10+'СЕТ СН'!$G$5-'СЕТ СН'!$G$21</f>
        <v>3223.5086117300002</v>
      </c>
      <c r="U58" s="36">
        <f>SUMIFS(СВЦЭМ!$D$33:$D$776,СВЦЭМ!$A$33:$A$776,$A58,СВЦЭМ!$B$33:$B$776,U$47)+'СЕТ СН'!$G$11+СВЦЭМ!$D$10+'СЕТ СН'!$G$5-'СЕТ СН'!$G$21</f>
        <v>3226.2702146900001</v>
      </c>
      <c r="V58" s="36">
        <f>SUMIFS(СВЦЭМ!$D$33:$D$776,СВЦЭМ!$A$33:$A$776,$A58,СВЦЭМ!$B$33:$B$776,V$47)+'СЕТ СН'!$G$11+СВЦЭМ!$D$10+'СЕТ СН'!$G$5-'СЕТ СН'!$G$21</f>
        <v>3236.69335026</v>
      </c>
      <c r="W58" s="36">
        <f>SUMIFS(СВЦЭМ!$D$33:$D$776,СВЦЭМ!$A$33:$A$776,$A58,СВЦЭМ!$B$33:$B$776,W$47)+'СЕТ СН'!$G$11+СВЦЭМ!$D$10+'СЕТ СН'!$G$5-'СЕТ СН'!$G$21</f>
        <v>3220.2645775400001</v>
      </c>
      <c r="X58" s="36">
        <f>SUMIFS(СВЦЭМ!$D$33:$D$776,СВЦЭМ!$A$33:$A$776,$A58,СВЦЭМ!$B$33:$B$776,X$47)+'СЕТ СН'!$G$11+СВЦЭМ!$D$10+'СЕТ СН'!$G$5-'СЕТ СН'!$G$21</f>
        <v>3202.2283858400001</v>
      </c>
      <c r="Y58" s="36">
        <f>SUMIFS(СВЦЭМ!$D$33:$D$776,СВЦЭМ!$A$33:$A$776,$A58,СВЦЭМ!$B$33:$B$776,Y$47)+'СЕТ СН'!$G$11+СВЦЭМ!$D$10+'СЕТ СН'!$G$5-'СЕТ СН'!$G$21</f>
        <v>3214.9377525099999</v>
      </c>
    </row>
    <row r="59" spans="1:25" ht="15.75" x14ac:dyDescent="0.2">
      <c r="A59" s="35">
        <f t="shared" si="1"/>
        <v>43720</v>
      </c>
      <c r="B59" s="36">
        <f>SUMIFS(СВЦЭМ!$D$33:$D$776,СВЦЭМ!$A$33:$A$776,$A59,СВЦЭМ!$B$33:$B$776,B$47)+'СЕТ СН'!$G$11+СВЦЭМ!$D$10+'СЕТ СН'!$G$5-'СЕТ СН'!$G$21</f>
        <v>3275.3862194600001</v>
      </c>
      <c r="C59" s="36">
        <f>SUMIFS(СВЦЭМ!$D$33:$D$776,СВЦЭМ!$A$33:$A$776,$A59,СВЦЭМ!$B$33:$B$776,C$47)+'СЕТ СН'!$G$11+СВЦЭМ!$D$10+'СЕТ СН'!$G$5-'СЕТ СН'!$G$21</f>
        <v>3299.6597940900001</v>
      </c>
      <c r="D59" s="36">
        <f>SUMIFS(СВЦЭМ!$D$33:$D$776,СВЦЭМ!$A$33:$A$776,$A59,СВЦЭМ!$B$33:$B$776,D$47)+'СЕТ СН'!$G$11+СВЦЭМ!$D$10+'СЕТ СН'!$G$5-'СЕТ СН'!$G$21</f>
        <v>3319.3112786000002</v>
      </c>
      <c r="E59" s="36">
        <f>SUMIFS(СВЦЭМ!$D$33:$D$776,СВЦЭМ!$A$33:$A$776,$A59,СВЦЭМ!$B$33:$B$776,E$47)+'СЕТ СН'!$G$11+СВЦЭМ!$D$10+'СЕТ СН'!$G$5-'СЕТ СН'!$G$21</f>
        <v>3331.6351922700001</v>
      </c>
      <c r="F59" s="36">
        <f>SUMIFS(СВЦЭМ!$D$33:$D$776,СВЦЭМ!$A$33:$A$776,$A59,СВЦЭМ!$B$33:$B$776,F$47)+'СЕТ СН'!$G$11+СВЦЭМ!$D$10+'СЕТ СН'!$G$5-'СЕТ СН'!$G$21</f>
        <v>3335.8632392500003</v>
      </c>
      <c r="G59" s="36">
        <f>SUMIFS(СВЦЭМ!$D$33:$D$776,СВЦЭМ!$A$33:$A$776,$A59,СВЦЭМ!$B$33:$B$776,G$47)+'СЕТ СН'!$G$11+СВЦЭМ!$D$10+'СЕТ СН'!$G$5-'СЕТ СН'!$G$21</f>
        <v>3312.9133752799999</v>
      </c>
      <c r="H59" s="36">
        <f>SUMIFS(СВЦЭМ!$D$33:$D$776,СВЦЭМ!$A$33:$A$776,$A59,СВЦЭМ!$B$33:$B$776,H$47)+'СЕТ СН'!$G$11+СВЦЭМ!$D$10+'СЕТ СН'!$G$5-'СЕТ СН'!$G$21</f>
        <v>3266.6072292600002</v>
      </c>
      <c r="I59" s="36">
        <f>SUMIFS(СВЦЭМ!$D$33:$D$776,СВЦЭМ!$A$33:$A$776,$A59,СВЦЭМ!$B$33:$B$776,I$47)+'СЕТ СН'!$G$11+СВЦЭМ!$D$10+'СЕТ СН'!$G$5-'СЕТ СН'!$G$21</f>
        <v>3213.6791389300001</v>
      </c>
      <c r="J59" s="36">
        <f>SUMIFS(СВЦЭМ!$D$33:$D$776,СВЦЭМ!$A$33:$A$776,$A59,СВЦЭМ!$B$33:$B$776,J$47)+'СЕТ СН'!$G$11+СВЦЭМ!$D$10+'СЕТ СН'!$G$5-'СЕТ СН'!$G$21</f>
        <v>3177.0868858700001</v>
      </c>
      <c r="K59" s="36">
        <f>SUMIFS(СВЦЭМ!$D$33:$D$776,СВЦЭМ!$A$33:$A$776,$A59,СВЦЭМ!$B$33:$B$776,K$47)+'СЕТ СН'!$G$11+СВЦЭМ!$D$10+'СЕТ СН'!$G$5-'СЕТ СН'!$G$21</f>
        <v>3180.0113001500004</v>
      </c>
      <c r="L59" s="36">
        <f>SUMIFS(СВЦЭМ!$D$33:$D$776,СВЦЭМ!$A$33:$A$776,$A59,СВЦЭМ!$B$33:$B$776,L$47)+'СЕТ СН'!$G$11+СВЦЭМ!$D$10+'СЕТ СН'!$G$5-'СЕТ СН'!$G$21</f>
        <v>3192.5324906400001</v>
      </c>
      <c r="M59" s="36">
        <f>SUMIFS(СВЦЭМ!$D$33:$D$776,СВЦЭМ!$A$33:$A$776,$A59,СВЦЭМ!$B$33:$B$776,M$47)+'СЕТ СН'!$G$11+СВЦЭМ!$D$10+'СЕТ СН'!$G$5-'СЕТ СН'!$G$21</f>
        <v>3185.44493956</v>
      </c>
      <c r="N59" s="36">
        <f>SUMIFS(СВЦЭМ!$D$33:$D$776,СВЦЭМ!$A$33:$A$776,$A59,СВЦЭМ!$B$33:$B$776,N$47)+'СЕТ СН'!$G$11+СВЦЭМ!$D$10+'СЕТ СН'!$G$5-'СЕТ СН'!$G$21</f>
        <v>3176.1006300899999</v>
      </c>
      <c r="O59" s="36">
        <f>SUMIFS(СВЦЭМ!$D$33:$D$776,СВЦЭМ!$A$33:$A$776,$A59,СВЦЭМ!$B$33:$B$776,O$47)+'СЕТ СН'!$G$11+СВЦЭМ!$D$10+'СЕТ СН'!$G$5-'СЕТ СН'!$G$21</f>
        <v>3178.3255254200003</v>
      </c>
      <c r="P59" s="36">
        <f>SUMIFS(СВЦЭМ!$D$33:$D$776,СВЦЭМ!$A$33:$A$776,$A59,СВЦЭМ!$B$33:$B$776,P$47)+'СЕТ СН'!$G$11+СВЦЭМ!$D$10+'СЕТ СН'!$G$5-'СЕТ СН'!$G$21</f>
        <v>3178.2187629500004</v>
      </c>
      <c r="Q59" s="36">
        <f>SUMIFS(СВЦЭМ!$D$33:$D$776,СВЦЭМ!$A$33:$A$776,$A59,СВЦЭМ!$B$33:$B$776,Q$47)+'СЕТ СН'!$G$11+СВЦЭМ!$D$10+'СЕТ СН'!$G$5-'СЕТ СН'!$G$21</f>
        <v>3168.5751244000003</v>
      </c>
      <c r="R59" s="36">
        <f>SUMIFS(СВЦЭМ!$D$33:$D$776,СВЦЭМ!$A$33:$A$776,$A59,СВЦЭМ!$B$33:$B$776,R$47)+'СЕТ СН'!$G$11+СВЦЭМ!$D$10+'СЕТ СН'!$G$5-'СЕТ СН'!$G$21</f>
        <v>3163.97903232</v>
      </c>
      <c r="S59" s="36">
        <f>SUMIFS(СВЦЭМ!$D$33:$D$776,СВЦЭМ!$A$33:$A$776,$A59,СВЦЭМ!$B$33:$B$776,S$47)+'СЕТ СН'!$G$11+СВЦЭМ!$D$10+'СЕТ СН'!$G$5-'СЕТ СН'!$G$21</f>
        <v>3166.42005045</v>
      </c>
      <c r="T59" s="36">
        <f>SUMIFS(СВЦЭМ!$D$33:$D$776,СВЦЭМ!$A$33:$A$776,$A59,СВЦЭМ!$B$33:$B$776,T$47)+'СЕТ СН'!$G$11+СВЦЭМ!$D$10+'СЕТ СН'!$G$5-'СЕТ СН'!$G$21</f>
        <v>3172.4790713100001</v>
      </c>
      <c r="U59" s="36">
        <f>SUMIFS(СВЦЭМ!$D$33:$D$776,СВЦЭМ!$A$33:$A$776,$A59,СВЦЭМ!$B$33:$B$776,U$47)+'СЕТ СН'!$G$11+СВЦЭМ!$D$10+'СЕТ СН'!$G$5-'СЕТ СН'!$G$21</f>
        <v>3192.1108423400001</v>
      </c>
      <c r="V59" s="36">
        <f>SUMIFS(СВЦЭМ!$D$33:$D$776,СВЦЭМ!$A$33:$A$776,$A59,СВЦЭМ!$B$33:$B$776,V$47)+'СЕТ СН'!$G$11+СВЦЭМ!$D$10+'СЕТ СН'!$G$5-'СЕТ СН'!$G$21</f>
        <v>3214.68040144</v>
      </c>
      <c r="W59" s="36">
        <f>SUMIFS(СВЦЭМ!$D$33:$D$776,СВЦЭМ!$A$33:$A$776,$A59,СВЦЭМ!$B$33:$B$776,W$47)+'СЕТ СН'!$G$11+СВЦЭМ!$D$10+'СЕТ СН'!$G$5-'СЕТ СН'!$G$21</f>
        <v>3193.7349795999999</v>
      </c>
      <c r="X59" s="36">
        <f>SUMIFS(СВЦЭМ!$D$33:$D$776,СВЦЭМ!$A$33:$A$776,$A59,СВЦЭМ!$B$33:$B$776,X$47)+'СЕТ СН'!$G$11+СВЦЭМ!$D$10+'СЕТ СН'!$G$5-'СЕТ СН'!$G$21</f>
        <v>3180.4966212200002</v>
      </c>
      <c r="Y59" s="36">
        <f>SUMIFS(СВЦЭМ!$D$33:$D$776,СВЦЭМ!$A$33:$A$776,$A59,СВЦЭМ!$B$33:$B$776,Y$47)+'СЕТ СН'!$G$11+СВЦЭМ!$D$10+'СЕТ СН'!$G$5-'СЕТ СН'!$G$21</f>
        <v>3224.6548858800002</v>
      </c>
    </row>
    <row r="60" spans="1:25" ht="15.75" x14ac:dyDescent="0.2">
      <c r="A60" s="35">
        <f t="shared" si="1"/>
        <v>43721</v>
      </c>
      <c r="B60" s="36">
        <f>SUMIFS(СВЦЭМ!$D$33:$D$776,СВЦЭМ!$A$33:$A$776,$A60,СВЦЭМ!$B$33:$B$776,B$47)+'СЕТ СН'!$G$11+СВЦЭМ!$D$10+'СЕТ СН'!$G$5-'СЕТ СН'!$G$21</f>
        <v>3231.1200492100002</v>
      </c>
      <c r="C60" s="36">
        <f>SUMIFS(СВЦЭМ!$D$33:$D$776,СВЦЭМ!$A$33:$A$776,$A60,СВЦЭМ!$B$33:$B$776,C$47)+'СЕТ СН'!$G$11+СВЦЭМ!$D$10+'СЕТ СН'!$G$5-'СЕТ СН'!$G$21</f>
        <v>3274.2212916200001</v>
      </c>
      <c r="D60" s="36">
        <f>SUMIFS(СВЦЭМ!$D$33:$D$776,СВЦЭМ!$A$33:$A$776,$A60,СВЦЭМ!$B$33:$B$776,D$47)+'СЕТ СН'!$G$11+СВЦЭМ!$D$10+'СЕТ СН'!$G$5-'СЕТ СН'!$G$21</f>
        <v>3291.0185932900004</v>
      </c>
      <c r="E60" s="36">
        <f>SUMIFS(СВЦЭМ!$D$33:$D$776,СВЦЭМ!$A$33:$A$776,$A60,СВЦЭМ!$B$33:$B$776,E$47)+'СЕТ СН'!$G$11+СВЦЭМ!$D$10+'СЕТ СН'!$G$5-'СЕТ СН'!$G$21</f>
        <v>3303.5224794700002</v>
      </c>
      <c r="F60" s="36">
        <f>SUMIFS(СВЦЭМ!$D$33:$D$776,СВЦЭМ!$A$33:$A$776,$A60,СВЦЭМ!$B$33:$B$776,F$47)+'СЕТ СН'!$G$11+СВЦЭМ!$D$10+'СЕТ СН'!$G$5-'СЕТ СН'!$G$21</f>
        <v>3308.36962257</v>
      </c>
      <c r="G60" s="36">
        <f>SUMIFS(СВЦЭМ!$D$33:$D$776,СВЦЭМ!$A$33:$A$776,$A60,СВЦЭМ!$B$33:$B$776,G$47)+'СЕТ СН'!$G$11+СВЦЭМ!$D$10+'СЕТ СН'!$G$5-'СЕТ СН'!$G$21</f>
        <v>3277.46891271</v>
      </c>
      <c r="H60" s="36">
        <f>SUMIFS(СВЦЭМ!$D$33:$D$776,СВЦЭМ!$A$33:$A$776,$A60,СВЦЭМ!$B$33:$B$776,H$47)+'СЕТ СН'!$G$11+СВЦЭМ!$D$10+'СЕТ СН'!$G$5-'СЕТ СН'!$G$21</f>
        <v>3236.19285132</v>
      </c>
      <c r="I60" s="36">
        <f>SUMIFS(СВЦЭМ!$D$33:$D$776,СВЦЭМ!$A$33:$A$776,$A60,СВЦЭМ!$B$33:$B$776,I$47)+'СЕТ СН'!$G$11+СВЦЭМ!$D$10+'СЕТ СН'!$G$5-'СЕТ СН'!$G$21</f>
        <v>3209.2114048100002</v>
      </c>
      <c r="J60" s="36">
        <f>SUMIFS(СВЦЭМ!$D$33:$D$776,СВЦЭМ!$A$33:$A$776,$A60,СВЦЭМ!$B$33:$B$776,J$47)+'СЕТ СН'!$G$11+СВЦЭМ!$D$10+'СЕТ СН'!$G$5-'СЕТ СН'!$G$21</f>
        <v>3195.3750556200002</v>
      </c>
      <c r="K60" s="36">
        <f>SUMIFS(СВЦЭМ!$D$33:$D$776,СВЦЭМ!$A$33:$A$776,$A60,СВЦЭМ!$B$33:$B$776,K$47)+'СЕТ СН'!$G$11+СВЦЭМ!$D$10+'СЕТ СН'!$G$5-'СЕТ СН'!$G$21</f>
        <v>3171.3009851900001</v>
      </c>
      <c r="L60" s="36">
        <f>SUMIFS(СВЦЭМ!$D$33:$D$776,СВЦЭМ!$A$33:$A$776,$A60,СВЦЭМ!$B$33:$B$776,L$47)+'СЕТ СН'!$G$11+СВЦЭМ!$D$10+'СЕТ СН'!$G$5-'СЕТ СН'!$G$21</f>
        <v>3164.7752193400001</v>
      </c>
      <c r="M60" s="36">
        <f>SUMIFS(СВЦЭМ!$D$33:$D$776,СВЦЭМ!$A$33:$A$776,$A60,СВЦЭМ!$B$33:$B$776,M$47)+'СЕТ СН'!$G$11+СВЦЭМ!$D$10+'СЕТ СН'!$G$5-'СЕТ СН'!$G$21</f>
        <v>3165.41452785</v>
      </c>
      <c r="N60" s="36">
        <f>SUMIFS(СВЦЭМ!$D$33:$D$776,СВЦЭМ!$A$33:$A$776,$A60,СВЦЭМ!$B$33:$B$776,N$47)+'СЕТ СН'!$G$11+СВЦЭМ!$D$10+'СЕТ СН'!$G$5-'СЕТ СН'!$G$21</f>
        <v>3179.0868713099999</v>
      </c>
      <c r="O60" s="36">
        <f>SUMIFS(СВЦЭМ!$D$33:$D$776,СВЦЭМ!$A$33:$A$776,$A60,СВЦЭМ!$B$33:$B$776,O$47)+'СЕТ СН'!$G$11+СВЦЭМ!$D$10+'СЕТ СН'!$G$5-'СЕТ СН'!$G$21</f>
        <v>3184.87429109</v>
      </c>
      <c r="P60" s="36">
        <f>SUMIFS(СВЦЭМ!$D$33:$D$776,СВЦЭМ!$A$33:$A$776,$A60,СВЦЭМ!$B$33:$B$776,P$47)+'СЕТ СН'!$G$11+СВЦЭМ!$D$10+'СЕТ СН'!$G$5-'СЕТ СН'!$G$21</f>
        <v>3184.9908845300001</v>
      </c>
      <c r="Q60" s="36">
        <f>SUMIFS(СВЦЭМ!$D$33:$D$776,СВЦЭМ!$A$33:$A$776,$A60,СВЦЭМ!$B$33:$B$776,Q$47)+'СЕТ СН'!$G$11+СВЦЭМ!$D$10+'СЕТ СН'!$G$5-'СЕТ СН'!$G$21</f>
        <v>3188.3844928400003</v>
      </c>
      <c r="R60" s="36">
        <f>SUMIFS(СВЦЭМ!$D$33:$D$776,СВЦЭМ!$A$33:$A$776,$A60,СВЦЭМ!$B$33:$B$776,R$47)+'СЕТ СН'!$G$11+СВЦЭМ!$D$10+'СЕТ СН'!$G$5-'СЕТ СН'!$G$21</f>
        <v>3156.7005619000001</v>
      </c>
      <c r="S60" s="36">
        <f>SUMIFS(СВЦЭМ!$D$33:$D$776,СВЦЭМ!$A$33:$A$776,$A60,СВЦЭМ!$B$33:$B$776,S$47)+'СЕТ СН'!$G$11+СВЦЭМ!$D$10+'СЕТ СН'!$G$5-'СЕТ СН'!$G$21</f>
        <v>3174.0994331299999</v>
      </c>
      <c r="T60" s="36">
        <f>SUMIFS(СВЦЭМ!$D$33:$D$776,СВЦЭМ!$A$33:$A$776,$A60,СВЦЭМ!$B$33:$B$776,T$47)+'СЕТ СН'!$G$11+СВЦЭМ!$D$10+'СЕТ СН'!$G$5-'СЕТ СН'!$G$21</f>
        <v>3189.2163864300001</v>
      </c>
      <c r="U60" s="36">
        <f>SUMIFS(СВЦЭМ!$D$33:$D$776,СВЦЭМ!$A$33:$A$776,$A60,СВЦЭМ!$B$33:$B$776,U$47)+'СЕТ СН'!$G$11+СВЦЭМ!$D$10+'СЕТ СН'!$G$5-'СЕТ СН'!$G$21</f>
        <v>3201.0527762500001</v>
      </c>
      <c r="V60" s="36">
        <f>SUMIFS(СВЦЭМ!$D$33:$D$776,СВЦЭМ!$A$33:$A$776,$A60,СВЦЭМ!$B$33:$B$776,V$47)+'СЕТ СН'!$G$11+СВЦЭМ!$D$10+'СЕТ СН'!$G$5-'СЕТ СН'!$G$21</f>
        <v>3158.0172314900001</v>
      </c>
      <c r="W60" s="36">
        <f>SUMIFS(СВЦЭМ!$D$33:$D$776,СВЦЭМ!$A$33:$A$776,$A60,СВЦЭМ!$B$33:$B$776,W$47)+'СЕТ СН'!$G$11+СВЦЭМ!$D$10+'СЕТ СН'!$G$5-'СЕТ СН'!$G$21</f>
        <v>3172.2756420599999</v>
      </c>
      <c r="X60" s="36">
        <f>SUMIFS(СВЦЭМ!$D$33:$D$776,СВЦЭМ!$A$33:$A$776,$A60,СВЦЭМ!$B$33:$B$776,X$47)+'СЕТ СН'!$G$11+СВЦЭМ!$D$10+'СЕТ СН'!$G$5-'СЕТ СН'!$G$21</f>
        <v>3145.4680930700001</v>
      </c>
      <c r="Y60" s="36">
        <f>SUMIFS(СВЦЭМ!$D$33:$D$776,СВЦЭМ!$A$33:$A$776,$A60,СВЦЭМ!$B$33:$B$776,Y$47)+'СЕТ СН'!$G$11+СВЦЭМ!$D$10+'СЕТ СН'!$G$5-'СЕТ СН'!$G$21</f>
        <v>3217.3798768699999</v>
      </c>
    </row>
    <row r="61" spans="1:25" ht="15.75" x14ac:dyDescent="0.2">
      <c r="A61" s="35">
        <f t="shared" si="1"/>
        <v>43722</v>
      </c>
      <c r="B61" s="36">
        <f>SUMIFS(СВЦЭМ!$D$33:$D$776,СВЦЭМ!$A$33:$A$776,$A61,СВЦЭМ!$B$33:$B$776,B$47)+'СЕТ СН'!$G$11+СВЦЭМ!$D$10+'СЕТ СН'!$G$5-'СЕТ СН'!$G$21</f>
        <v>3306.7449346000003</v>
      </c>
      <c r="C61" s="36">
        <f>SUMIFS(СВЦЭМ!$D$33:$D$776,СВЦЭМ!$A$33:$A$776,$A61,СВЦЭМ!$B$33:$B$776,C$47)+'СЕТ СН'!$G$11+СВЦЭМ!$D$10+'СЕТ СН'!$G$5-'СЕТ СН'!$G$21</f>
        <v>3305.4233019600001</v>
      </c>
      <c r="D61" s="36">
        <f>SUMIFS(СВЦЭМ!$D$33:$D$776,СВЦЭМ!$A$33:$A$776,$A61,СВЦЭМ!$B$33:$B$776,D$47)+'СЕТ СН'!$G$11+СВЦЭМ!$D$10+'СЕТ СН'!$G$5-'СЕТ СН'!$G$21</f>
        <v>3325.8807599900001</v>
      </c>
      <c r="E61" s="36">
        <f>SUMIFS(СВЦЭМ!$D$33:$D$776,СВЦЭМ!$A$33:$A$776,$A61,СВЦЭМ!$B$33:$B$776,E$47)+'СЕТ СН'!$G$11+СВЦЭМ!$D$10+'СЕТ СН'!$G$5-'СЕТ СН'!$G$21</f>
        <v>3335.26154649</v>
      </c>
      <c r="F61" s="36">
        <f>SUMIFS(СВЦЭМ!$D$33:$D$776,СВЦЭМ!$A$33:$A$776,$A61,СВЦЭМ!$B$33:$B$776,F$47)+'СЕТ СН'!$G$11+СВЦЭМ!$D$10+'СЕТ СН'!$G$5-'СЕТ СН'!$G$21</f>
        <v>3339.7659444300002</v>
      </c>
      <c r="G61" s="36">
        <f>SUMIFS(СВЦЭМ!$D$33:$D$776,СВЦЭМ!$A$33:$A$776,$A61,СВЦЭМ!$B$33:$B$776,G$47)+'СЕТ СН'!$G$11+СВЦЭМ!$D$10+'СЕТ СН'!$G$5-'СЕТ СН'!$G$21</f>
        <v>3338.1458124800001</v>
      </c>
      <c r="H61" s="36">
        <f>SUMIFS(СВЦЭМ!$D$33:$D$776,СВЦЭМ!$A$33:$A$776,$A61,СВЦЭМ!$B$33:$B$776,H$47)+'СЕТ СН'!$G$11+СВЦЭМ!$D$10+'СЕТ СН'!$G$5-'СЕТ СН'!$G$21</f>
        <v>3315.4145888000003</v>
      </c>
      <c r="I61" s="36">
        <f>SUMIFS(СВЦЭМ!$D$33:$D$776,СВЦЭМ!$A$33:$A$776,$A61,СВЦЭМ!$B$33:$B$776,I$47)+'СЕТ СН'!$G$11+СВЦЭМ!$D$10+'СЕТ СН'!$G$5-'СЕТ СН'!$G$21</f>
        <v>3273.0020018100004</v>
      </c>
      <c r="J61" s="36">
        <f>SUMIFS(СВЦЭМ!$D$33:$D$776,СВЦЭМ!$A$33:$A$776,$A61,СВЦЭМ!$B$33:$B$776,J$47)+'СЕТ СН'!$G$11+СВЦЭМ!$D$10+'СЕТ СН'!$G$5-'СЕТ СН'!$G$21</f>
        <v>3212.18967062</v>
      </c>
      <c r="K61" s="36">
        <f>SUMIFS(СВЦЭМ!$D$33:$D$776,СВЦЭМ!$A$33:$A$776,$A61,СВЦЭМ!$B$33:$B$776,K$47)+'СЕТ СН'!$G$11+СВЦЭМ!$D$10+'СЕТ СН'!$G$5-'СЕТ СН'!$G$21</f>
        <v>3173.5720086700003</v>
      </c>
      <c r="L61" s="36">
        <f>SUMIFS(СВЦЭМ!$D$33:$D$776,СВЦЭМ!$A$33:$A$776,$A61,СВЦЭМ!$B$33:$B$776,L$47)+'СЕТ СН'!$G$11+СВЦЭМ!$D$10+'СЕТ СН'!$G$5-'СЕТ СН'!$G$21</f>
        <v>3154.34800326</v>
      </c>
      <c r="M61" s="36">
        <f>SUMIFS(СВЦЭМ!$D$33:$D$776,СВЦЭМ!$A$33:$A$776,$A61,СВЦЭМ!$B$33:$B$776,M$47)+'СЕТ СН'!$G$11+СВЦЭМ!$D$10+'СЕТ СН'!$G$5-'СЕТ СН'!$G$21</f>
        <v>3147.2522810999999</v>
      </c>
      <c r="N61" s="36">
        <f>SUMIFS(СВЦЭМ!$D$33:$D$776,СВЦЭМ!$A$33:$A$776,$A61,СВЦЭМ!$B$33:$B$776,N$47)+'СЕТ СН'!$G$11+СВЦЭМ!$D$10+'СЕТ СН'!$G$5-'СЕТ СН'!$G$21</f>
        <v>3152.9606847700002</v>
      </c>
      <c r="O61" s="36">
        <f>SUMIFS(СВЦЭМ!$D$33:$D$776,СВЦЭМ!$A$33:$A$776,$A61,СВЦЭМ!$B$33:$B$776,O$47)+'СЕТ СН'!$G$11+СВЦЭМ!$D$10+'СЕТ СН'!$G$5-'СЕТ СН'!$G$21</f>
        <v>3160.3518993900002</v>
      </c>
      <c r="P61" s="36">
        <f>SUMIFS(СВЦЭМ!$D$33:$D$776,СВЦЭМ!$A$33:$A$776,$A61,СВЦЭМ!$B$33:$B$776,P$47)+'СЕТ СН'!$G$11+СВЦЭМ!$D$10+'СЕТ СН'!$G$5-'СЕТ СН'!$G$21</f>
        <v>3178.0748803400002</v>
      </c>
      <c r="Q61" s="36">
        <f>SUMIFS(СВЦЭМ!$D$33:$D$776,СВЦЭМ!$A$33:$A$776,$A61,СВЦЭМ!$B$33:$B$776,Q$47)+'СЕТ СН'!$G$11+СВЦЭМ!$D$10+'СЕТ СН'!$G$5-'СЕТ СН'!$G$21</f>
        <v>3179.8149985</v>
      </c>
      <c r="R61" s="36">
        <f>SUMIFS(СВЦЭМ!$D$33:$D$776,СВЦЭМ!$A$33:$A$776,$A61,СВЦЭМ!$B$33:$B$776,R$47)+'СЕТ СН'!$G$11+СВЦЭМ!$D$10+'СЕТ СН'!$G$5-'СЕТ СН'!$G$21</f>
        <v>3144.6101167800002</v>
      </c>
      <c r="S61" s="36">
        <f>SUMIFS(СВЦЭМ!$D$33:$D$776,СВЦЭМ!$A$33:$A$776,$A61,СВЦЭМ!$B$33:$B$776,S$47)+'СЕТ СН'!$G$11+СВЦЭМ!$D$10+'СЕТ СН'!$G$5-'СЕТ СН'!$G$21</f>
        <v>3111.7758915499999</v>
      </c>
      <c r="T61" s="36">
        <f>SUMIFS(СВЦЭМ!$D$33:$D$776,СВЦЭМ!$A$33:$A$776,$A61,СВЦЭМ!$B$33:$B$776,T$47)+'СЕТ СН'!$G$11+СВЦЭМ!$D$10+'СЕТ СН'!$G$5-'СЕТ СН'!$G$21</f>
        <v>3114.6290915200002</v>
      </c>
      <c r="U61" s="36">
        <f>SUMIFS(СВЦЭМ!$D$33:$D$776,СВЦЭМ!$A$33:$A$776,$A61,СВЦЭМ!$B$33:$B$776,U$47)+'СЕТ СН'!$G$11+СВЦЭМ!$D$10+'СЕТ СН'!$G$5-'СЕТ СН'!$G$21</f>
        <v>3118.1350576100003</v>
      </c>
      <c r="V61" s="36">
        <f>SUMIFS(СВЦЭМ!$D$33:$D$776,СВЦЭМ!$A$33:$A$776,$A61,СВЦЭМ!$B$33:$B$776,V$47)+'СЕТ СН'!$G$11+СВЦЭМ!$D$10+'СЕТ СН'!$G$5-'СЕТ СН'!$G$21</f>
        <v>3136.1910244800001</v>
      </c>
      <c r="W61" s="36">
        <f>SUMIFS(СВЦЭМ!$D$33:$D$776,СВЦЭМ!$A$33:$A$776,$A61,СВЦЭМ!$B$33:$B$776,W$47)+'СЕТ СН'!$G$11+СВЦЭМ!$D$10+'СЕТ СН'!$G$5-'СЕТ СН'!$G$21</f>
        <v>3128.9755513</v>
      </c>
      <c r="X61" s="36">
        <f>SUMIFS(СВЦЭМ!$D$33:$D$776,СВЦЭМ!$A$33:$A$776,$A61,СВЦЭМ!$B$33:$B$776,X$47)+'СЕТ СН'!$G$11+СВЦЭМ!$D$10+'СЕТ СН'!$G$5-'СЕТ СН'!$G$21</f>
        <v>3097.8761689400003</v>
      </c>
      <c r="Y61" s="36">
        <f>SUMIFS(СВЦЭМ!$D$33:$D$776,СВЦЭМ!$A$33:$A$776,$A61,СВЦЭМ!$B$33:$B$776,Y$47)+'СЕТ СН'!$G$11+СВЦЭМ!$D$10+'СЕТ СН'!$G$5-'СЕТ СН'!$G$21</f>
        <v>3124.6501945200002</v>
      </c>
    </row>
    <row r="62" spans="1:25" ht="15.75" x14ac:dyDescent="0.2">
      <c r="A62" s="35">
        <f t="shared" si="1"/>
        <v>43723</v>
      </c>
      <c r="B62" s="36">
        <f>SUMIFS(СВЦЭМ!$D$33:$D$776,СВЦЭМ!$A$33:$A$776,$A62,СВЦЭМ!$B$33:$B$776,B$47)+'СЕТ СН'!$G$11+СВЦЭМ!$D$10+'СЕТ СН'!$G$5-'СЕТ СН'!$G$21</f>
        <v>3202.7224930400002</v>
      </c>
      <c r="C62" s="36">
        <f>SUMIFS(СВЦЭМ!$D$33:$D$776,СВЦЭМ!$A$33:$A$776,$A62,СВЦЭМ!$B$33:$B$776,C$47)+'СЕТ СН'!$G$11+СВЦЭМ!$D$10+'СЕТ СН'!$G$5-'СЕТ СН'!$G$21</f>
        <v>3239.2834062400002</v>
      </c>
      <c r="D62" s="36">
        <f>SUMIFS(СВЦЭМ!$D$33:$D$776,СВЦЭМ!$A$33:$A$776,$A62,СВЦЭМ!$B$33:$B$776,D$47)+'СЕТ СН'!$G$11+СВЦЭМ!$D$10+'СЕТ СН'!$G$5-'СЕТ СН'!$G$21</f>
        <v>3262.6992956500003</v>
      </c>
      <c r="E62" s="36">
        <f>SUMIFS(СВЦЭМ!$D$33:$D$776,СВЦЭМ!$A$33:$A$776,$A62,СВЦЭМ!$B$33:$B$776,E$47)+'СЕТ СН'!$G$11+СВЦЭМ!$D$10+'СЕТ СН'!$G$5-'СЕТ СН'!$G$21</f>
        <v>3273.1308126500003</v>
      </c>
      <c r="F62" s="36">
        <f>SUMIFS(СВЦЭМ!$D$33:$D$776,СВЦЭМ!$A$33:$A$776,$A62,СВЦЭМ!$B$33:$B$776,F$47)+'СЕТ СН'!$G$11+СВЦЭМ!$D$10+'СЕТ СН'!$G$5-'СЕТ СН'!$G$21</f>
        <v>3275.3373191800001</v>
      </c>
      <c r="G62" s="36">
        <f>SUMIFS(СВЦЭМ!$D$33:$D$776,СВЦЭМ!$A$33:$A$776,$A62,СВЦЭМ!$B$33:$B$776,G$47)+'СЕТ СН'!$G$11+СВЦЭМ!$D$10+'СЕТ СН'!$G$5-'СЕТ СН'!$G$21</f>
        <v>3269.95543533</v>
      </c>
      <c r="H62" s="36">
        <f>SUMIFS(СВЦЭМ!$D$33:$D$776,СВЦЭМ!$A$33:$A$776,$A62,СВЦЭМ!$B$33:$B$776,H$47)+'СЕТ СН'!$G$11+СВЦЭМ!$D$10+'СЕТ СН'!$G$5-'СЕТ СН'!$G$21</f>
        <v>3250.5121798099999</v>
      </c>
      <c r="I62" s="36">
        <f>SUMIFS(СВЦЭМ!$D$33:$D$776,СВЦЭМ!$A$33:$A$776,$A62,СВЦЭМ!$B$33:$B$776,I$47)+'СЕТ СН'!$G$11+СВЦЭМ!$D$10+'СЕТ СН'!$G$5-'СЕТ СН'!$G$21</f>
        <v>3222.4242675400001</v>
      </c>
      <c r="J62" s="36">
        <f>SUMIFS(СВЦЭМ!$D$33:$D$776,СВЦЭМ!$A$33:$A$776,$A62,СВЦЭМ!$B$33:$B$776,J$47)+'СЕТ СН'!$G$11+СВЦЭМ!$D$10+'СЕТ СН'!$G$5-'СЕТ СН'!$G$21</f>
        <v>3172.9247343000002</v>
      </c>
      <c r="K62" s="36">
        <f>SUMIFS(СВЦЭМ!$D$33:$D$776,СВЦЭМ!$A$33:$A$776,$A62,СВЦЭМ!$B$33:$B$776,K$47)+'СЕТ СН'!$G$11+СВЦЭМ!$D$10+'СЕТ СН'!$G$5-'СЕТ СН'!$G$21</f>
        <v>3146.2046094300003</v>
      </c>
      <c r="L62" s="36">
        <f>SUMIFS(СВЦЭМ!$D$33:$D$776,СВЦЭМ!$A$33:$A$776,$A62,СВЦЭМ!$B$33:$B$776,L$47)+'СЕТ СН'!$G$11+СВЦЭМ!$D$10+'СЕТ СН'!$G$5-'СЕТ СН'!$G$21</f>
        <v>3163.8209402100001</v>
      </c>
      <c r="M62" s="36">
        <f>SUMIFS(СВЦЭМ!$D$33:$D$776,СВЦЭМ!$A$33:$A$776,$A62,СВЦЭМ!$B$33:$B$776,M$47)+'СЕТ СН'!$G$11+СВЦЭМ!$D$10+'СЕТ СН'!$G$5-'СЕТ СН'!$G$21</f>
        <v>3155.6956511100002</v>
      </c>
      <c r="N62" s="36">
        <f>SUMIFS(СВЦЭМ!$D$33:$D$776,СВЦЭМ!$A$33:$A$776,$A62,СВЦЭМ!$B$33:$B$776,N$47)+'СЕТ СН'!$G$11+СВЦЭМ!$D$10+'СЕТ СН'!$G$5-'СЕТ СН'!$G$21</f>
        <v>3149.5454823</v>
      </c>
      <c r="O62" s="36">
        <f>SUMIFS(СВЦЭМ!$D$33:$D$776,СВЦЭМ!$A$33:$A$776,$A62,СВЦЭМ!$B$33:$B$776,O$47)+'СЕТ СН'!$G$11+СВЦЭМ!$D$10+'СЕТ СН'!$G$5-'СЕТ СН'!$G$21</f>
        <v>3151.20891858</v>
      </c>
      <c r="P62" s="36">
        <f>SUMIFS(СВЦЭМ!$D$33:$D$776,СВЦЭМ!$A$33:$A$776,$A62,СВЦЭМ!$B$33:$B$776,P$47)+'СЕТ СН'!$G$11+СВЦЭМ!$D$10+'СЕТ СН'!$G$5-'СЕТ СН'!$G$21</f>
        <v>3154.9616671700001</v>
      </c>
      <c r="Q62" s="36">
        <f>SUMIFS(СВЦЭМ!$D$33:$D$776,СВЦЭМ!$A$33:$A$776,$A62,СВЦЭМ!$B$33:$B$776,Q$47)+'СЕТ СН'!$G$11+СВЦЭМ!$D$10+'СЕТ СН'!$G$5-'СЕТ СН'!$G$21</f>
        <v>3161.6792542100002</v>
      </c>
      <c r="R62" s="36">
        <f>SUMIFS(СВЦЭМ!$D$33:$D$776,СВЦЭМ!$A$33:$A$776,$A62,СВЦЭМ!$B$33:$B$776,R$47)+'СЕТ СН'!$G$11+СВЦЭМ!$D$10+'СЕТ СН'!$G$5-'СЕТ СН'!$G$21</f>
        <v>3117.1487991000004</v>
      </c>
      <c r="S62" s="36">
        <f>SUMIFS(СВЦЭМ!$D$33:$D$776,СВЦЭМ!$A$33:$A$776,$A62,СВЦЭМ!$B$33:$B$776,S$47)+'СЕТ СН'!$G$11+СВЦЭМ!$D$10+'СЕТ СН'!$G$5-'СЕТ СН'!$G$21</f>
        <v>3104.6630135700002</v>
      </c>
      <c r="T62" s="36">
        <f>SUMIFS(СВЦЭМ!$D$33:$D$776,СВЦЭМ!$A$33:$A$776,$A62,СВЦЭМ!$B$33:$B$776,T$47)+'СЕТ СН'!$G$11+СВЦЭМ!$D$10+'СЕТ СН'!$G$5-'СЕТ СН'!$G$21</f>
        <v>3113.1513366400004</v>
      </c>
      <c r="U62" s="36">
        <f>SUMIFS(СВЦЭМ!$D$33:$D$776,СВЦЭМ!$A$33:$A$776,$A62,СВЦЭМ!$B$33:$B$776,U$47)+'СЕТ СН'!$G$11+СВЦЭМ!$D$10+'СЕТ СН'!$G$5-'СЕТ СН'!$G$21</f>
        <v>3129.9026315999999</v>
      </c>
      <c r="V62" s="36">
        <f>SUMIFS(СВЦЭМ!$D$33:$D$776,СВЦЭМ!$A$33:$A$776,$A62,СВЦЭМ!$B$33:$B$776,V$47)+'СЕТ СН'!$G$11+СВЦЭМ!$D$10+'СЕТ СН'!$G$5-'СЕТ СН'!$G$21</f>
        <v>3155.5071133900001</v>
      </c>
      <c r="W62" s="36">
        <f>SUMIFS(СВЦЭМ!$D$33:$D$776,СВЦЭМ!$A$33:$A$776,$A62,СВЦЭМ!$B$33:$B$776,W$47)+'СЕТ СН'!$G$11+СВЦЭМ!$D$10+'СЕТ СН'!$G$5-'СЕТ СН'!$G$21</f>
        <v>3145.9175038500002</v>
      </c>
      <c r="X62" s="36">
        <f>SUMIFS(СВЦЭМ!$D$33:$D$776,СВЦЭМ!$A$33:$A$776,$A62,СВЦЭМ!$B$33:$B$776,X$47)+'СЕТ СН'!$G$11+СВЦЭМ!$D$10+'СЕТ СН'!$G$5-'СЕТ СН'!$G$21</f>
        <v>3109.1155288500004</v>
      </c>
      <c r="Y62" s="36">
        <f>SUMIFS(СВЦЭМ!$D$33:$D$776,СВЦЭМ!$A$33:$A$776,$A62,СВЦЭМ!$B$33:$B$776,Y$47)+'СЕТ СН'!$G$11+СВЦЭМ!$D$10+'СЕТ СН'!$G$5-'СЕТ СН'!$G$21</f>
        <v>3151.73673336</v>
      </c>
    </row>
    <row r="63" spans="1:25" ht="15.75" x14ac:dyDescent="0.2">
      <c r="A63" s="35">
        <f t="shared" si="1"/>
        <v>43724</v>
      </c>
      <c r="B63" s="36">
        <f>SUMIFS(СВЦЭМ!$D$33:$D$776,СВЦЭМ!$A$33:$A$776,$A63,СВЦЭМ!$B$33:$B$776,B$47)+'СЕТ СН'!$G$11+СВЦЭМ!$D$10+'СЕТ СН'!$G$5-'СЕТ СН'!$G$21</f>
        <v>3242.41719543</v>
      </c>
      <c r="C63" s="36">
        <f>SUMIFS(СВЦЭМ!$D$33:$D$776,СВЦЭМ!$A$33:$A$776,$A63,СВЦЭМ!$B$33:$B$776,C$47)+'СЕТ СН'!$G$11+СВЦЭМ!$D$10+'СЕТ СН'!$G$5-'СЕТ СН'!$G$21</f>
        <v>3275.3912232700004</v>
      </c>
      <c r="D63" s="36">
        <f>SUMIFS(СВЦЭМ!$D$33:$D$776,СВЦЭМ!$A$33:$A$776,$A63,СВЦЭМ!$B$33:$B$776,D$47)+'СЕТ СН'!$G$11+СВЦЭМ!$D$10+'СЕТ СН'!$G$5-'СЕТ СН'!$G$21</f>
        <v>3294.9246298400003</v>
      </c>
      <c r="E63" s="36">
        <f>SUMIFS(СВЦЭМ!$D$33:$D$776,СВЦЭМ!$A$33:$A$776,$A63,СВЦЭМ!$B$33:$B$776,E$47)+'СЕТ СН'!$G$11+СВЦЭМ!$D$10+'СЕТ СН'!$G$5-'СЕТ СН'!$G$21</f>
        <v>3298.1536041899999</v>
      </c>
      <c r="F63" s="36">
        <f>SUMIFS(СВЦЭМ!$D$33:$D$776,СВЦЭМ!$A$33:$A$776,$A63,СВЦЭМ!$B$33:$B$776,F$47)+'СЕТ СН'!$G$11+СВЦЭМ!$D$10+'СЕТ СН'!$G$5-'СЕТ СН'!$G$21</f>
        <v>3303.8777844200004</v>
      </c>
      <c r="G63" s="36">
        <f>SUMIFS(СВЦЭМ!$D$33:$D$776,СВЦЭМ!$A$33:$A$776,$A63,СВЦЭМ!$B$33:$B$776,G$47)+'СЕТ СН'!$G$11+СВЦЭМ!$D$10+'СЕТ СН'!$G$5-'СЕТ СН'!$G$21</f>
        <v>3300.9854588100002</v>
      </c>
      <c r="H63" s="36">
        <f>SUMIFS(СВЦЭМ!$D$33:$D$776,СВЦЭМ!$A$33:$A$776,$A63,СВЦЭМ!$B$33:$B$776,H$47)+'СЕТ СН'!$G$11+СВЦЭМ!$D$10+'СЕТ СН'!$G$5-'СЕТ СН'!$G$21</f>
        <v>3258.1632927700002</v>
      </c>
      <c r="I63" s="36">
        <f>SUMIFS(СВЦЭМ!$D$33:$D$776,СВЦЭМ!$A$33:$A$776,$A63,СВЦЭМ!$B$33:$B$776,I$47)+'СЕТ СН'!$G$11+СВЦЭМ!$D$10+'СЕТ СН'!$G$5-'СЕТ СН'!$G$21</f>
        <v>3216.2397955400002</v>
      </c>
      <c r="J63" s="36">
        <f>SUMIFS(СВЦЭМ!$D$33:$D$776,СВЦЭМ!$A$33:$A$776,$A63,СВЦЭМ!$B$33:$B$776,J$47)+'СЕТ СН'!$G$11+СВЦЭМ!$D$10+'СЕТ СН'!$G$5-'СЕТ СН'!$G$21</f>
        <v>3196.3538948300002</v>
      </c>
      <c r="K63" s="36">
        <f>SUMIFS(СВЦЭМ!$D$33:$D$776,СВЦЭМ!$A$33:$A$776,$A63,СВЦЭМ!$B$33:$B$776,K$47)+'СЕТ СН'!$G$11+СВЦЭМ!$D$10+'СЕТ СН'!$G$5-'СЕТ СН'!$G$21</f>
        <v>3206.9363167800002</v>
      </c>
      <c r="L63" s="36">
        <f>SUMIFS(СВЦЭМ!$D$33:$D$776,СВЦЭМ!$A$33:$A$776,$A63,СВЦЭМ!$B$33:$B$776,L$47)+'СЕТ СН'!$G$11+СВЦЭМ!$D$10+'СЕТ СН'!$G$5-'СЕТ СН'!$G$21</f>
        <v>3203.8086848200001</v>
      </c>
      <c r="M63" s="36">
        <f>SUMIFS(СВЦЭМ!$D$33:$D$776,СВЦЭМ!$A$33:$A$776,$A63,СВЦЭМ!$B$33:$B$776,M$47)+'СЕТ СН'!$G$11+СВЦЭМ!$D$10+'СЕТ СН'!$G$5-'СЕТ СН'!$G$21</f>
        <v>3190.2751646500001</v>
      </c>
      <c r="N63" s="36">
        <f>SUMIFS(СВЦЭМ!$D$33:$D$776,СВЦЭМ!$A$33:$A$776,$A63,СВЦЭМ!$B$33:$B$776,N$47)+'СЕТ СН'!$G$11+СВЦЭМ!$D$10+'СЕТ СН'!$G$5-'СЕТ СН'!$G$21</f>
        <v>3183.2682502600001</v>
      </c>
      <c r="O63" s="36">
        <f>SUMIFS(СВЦЭМ!$D$33:$D$776,СВЦЭМ!$A$33:$A$776,$A63,СВЦЭМ!$B$33:$B$776,O$47)+'СЕТ СН'!$G$11+СВЦЭМ!$D$10+'СЕТ СН'!$G$5-'СЕТ СН'!$G$21</f>
        <v>3185.1880784</v>
      </c>
      <c r="P63" s="36">
        <f>SUMIFS(СВЦЭМ!$D$33:$D$776,СВЦЭМ!$A$33:$A$776,$A63,СВЦЭМ!$B$33:$B$776,P$47)+'СЕТ СН'!$G$11+СВЦЭМ!$D$10+'СЕТ СН'!$G$5-'СЕТ СН'!$G$21</f>
        <v>3191.7011887799999</v>
      </c>
      <c r="Q63" s="36">
        <f>SUMIFS(СВЦЭМ!$D$33:$D$776,СВЦЭМ!$A$33:$A$776,$A63,СВЦЭМ!$B$33:$B$776,Q$47)+'СЕТ СН'!$G$11+СВЦЭМ!$D$10+'СЕТ СН'!$G$5-'СЕТ СН'!$G$21</f>
        <v>3195.0462093900001</v>
      </c>
      <c r="R63" s="36">
        <f>SUMIFS(СВЦЭМ!$D$33:$D$776,СВЦЭМ!$A$33:$A$776,$A63,СВЦЭМ!$B$33:$B$776,R$47)+'СЕТ СН'!$G$11+СВЦЭМ!$D$10+'СЕТ СН'!$G$5-'СЕТ СН'!$G$21</f>
        <v>3162.63340578</v>
      </c>
      <c r="S63" s="36">
        <f>SUMIFS(СВЦЭМ!$D$33:$D$776,СВЦЭМ!$A$33:$A$776,$A63,СВЦЭМ!$B$33:$B$776,S$47)+'СЕТ СН'!$G$11+СВЦЭМ!$D$10+'СЕТ СН'!$G$5-'СЕТ СН'!$G$21</f>
        <v>3161.9633848600001</v>
      </c>
      <c r="T63" s="36">
        <f>SUMIFS(СВЦЭМ!$D$33:$D$776,СВЦЭМ!$A$33:$A$776,$A63,СВЦЭМ!$B$33:$B$776,T$47)+'СЕТ СН'!$G$11+СВЦЭМ!$D$10+'СЕТ СН'!$G$5-'СЕТ СН'!$G$21</f>
        <v>3168.2019124500002</v>
      </c>
      <c r="U63" s="36">
        <f>SUMIFS(СВЦЭМ!$D$33:$D$776,СВЦЭМ!$A$33:$A$776,$A63,СВЦЭМ!$B$33:$B$776,U$47)+'СЕТ СН'!$G$11+СВЦЭМ!$D$10+'СЕТ СН'!$G$5-'СЕТ СН'!$G$21</f>
        <v>3189.3042428400004</v>
      </c>
      <c r="V63" s="36">
        <f>SUMIFS(СВЦЭМ!$D$33:$D$776,СВЦЭМ!$A$33:$A$776,$A63,СВЦЭМ!$B$33:$B$776,V$47)+'СЕТ СН'!$G$11+СВЦЭМ!$D$10+'СЕТ СН'!$G$5-'СЕТ СН'!$G$21</f>
        <v>3208.6000615100002</v>
      </c>
      <c r="W63" s="36">
        <f>SUMIFS(СВЦЭМ!$D$33:$D$776,СВЦЭМ!$A$33:$A$776,$A63,СВЦЭМ!$B$33:$B$776,W$47)+'СЕТ СН'!$G$11+СВЦЭМ!$D$10+'СЕТ СН'!$G$5-'СЕТ СН'!$G$21</f>
        <v>3202.1179973200001</v>
      </c>
      <c r="X63" s="36">
        <f>SUMIFS(СВЦЭМ!$D$33:$D$776,СВЦЭМ!$A$33:$A$776,$A63,СВЦЭМ!$B$33:$B$776,X$47)+'СЕТ СН'!$G$11+СВЦЭМ!$D$10+'СЕТ СН'!$G$5-'СЕТ СН'!$G$21</f>
        <v>3166.7158052</v>
      </c>
      <c r="Y63" s="36">
        <f>SUMIFS(СВЦЭМ!$D$33:$D$776,СВЦЭМ!$A$33:$A$776,$A63,СВЦЭМ!$B$33:$B$776,Y$47)+'СЕТ СН'!$G$11+СВЦЭМ!$D$10+'СЕТ СН'!$G$5-'СЕТ СН'!$G$21</f>
        <v>3121.4122470900002</v>
      </c>
    </row>
    <row r="64" spans="1:25" ht="15.75" x14ac:dyDescent="0.2">
      <c r="A64" s="35">
        <f t="shared" si="1"/>
        <v>43725</v>
      </c>
      <c r="B64" s="36">
        <f>SUMIFS(СВЦЭМ!$D$33:$D$776,СВЦЭМ!$A$33:$A$776,$A64,СВЦЭМ!$B$33:$B$776,B$47)+'СЕТ СН'!$G$11+СВЦЭМ!$D$10+'СЕТ СН'!$G$5-'СЕТ СН'!$G$21</f>
        <v>3165.4317279900001</v>
      </c>
      <c r="C64" s="36">
        <f>SUMIFS(СВЦЭМ!$D$33:$D$776,СВЦЭМ!$A$33:$A$776,$A64,СВЦЭМ!$B$33:$B$776,C$47)+'СЕТ СН'!$G$11+СВЦЭМ!$D$10+'СЕТ СН'!$G$5-'СЕТ СН'!$G$21</f>
        <v>3189.89455821</v>
      </c>
      <c r="D64" s="36">
        <f>SUMIFS(СВЦЭМ!$D$33:$D$776,СВЦЭМ!$A$33:$A$776,$A64,СВЦЭМ!$B$33:$B$776,D$47)+'СЕТ СН'!$G$11+СВЦЭМ!$D$10+'СЕТ СН'!$G$5-'СЕТ СН'!$G$21</f>
        <v>3198.5764045800001</v>
      </c>
      <c r="E64" s="36">
        <f>SUMIFS(СВЦЭМ!$D$33:$D$776,СВЦЭМ!$A$33:$A$776,$A64,СВЦЭМ!$B$33:$B$776,E$47)+'СЕТ СН'!$G$11+СВЦЭМ!$D$10+'СЕТ СН'!$G$5-'СЕТ СН'!$G$21</f>
        <v>3205.49707597</v>
      </c>
      <c r="F64" s="36">
        <f>SUMIFS(СВЦЭМ!$D$33:$D$776,СВЦЭМ!$A$33:$A$776,$A64,СВЦЭМ!$B$33:$B$776,F$47)+'СЕТ СН'!$G$11+СВЦЭМ!$D$10+'СЕТ СН'!$G$5-'СЕТ СН'!$G$21</f>
        <v>3213.1449651600001</v>
      </c>
      <c r="G64" s="36">
        <f>SUMIFS(СВЦЭМ!$D$33:$D$776,СВЦЭМ!$A$33:$A$776,$A64,СВЦЭМ!$B$33:$B$776,G$47)+'СЕТ СН'!$G$11+СВЦЭМ!$D$10+'СЕТ СН'!$G$5-'СЕТ СН'!$G$21</f>
        <v>3199.31572572</v>
      </c>
      <c r="H64" s="36">
        <f>SUMIFS(СВЦЭМ!$D$33:$D$776,СВЦЭМ!$A$33:$A$776,$A64,СВЦЭМ!$B$33:$B$776,H$47)+'СЕТ СН'!$G$11+СВЦЭМ!$D$10+'СЕТ СН'!$G$5-'СЕТ СН'!$G$21</f>
        <v>3161.7022820000002</v>
      </c>
      <c r="I64" s="36">
        <f>SUMIFS(СВЦЭМ!$D$33:$D$776,СВЦЭМ!$A$33:$A$776,$A64,СВЦЭМ!$B$33:$B$776,I$47)+'СЕТ СН'!$G$11+СВЦЭМ!$D$10+'СЕТ СН'!$G$5-'СЕТ СН'!$G$21</f>
        <v>3178.01624571</v>
      </c>
      <c r="J64" s="36">
        <f>SUMIFS(СВЦЭМ!$D$33:$D$776,СВЦЭМ!$A$33:$A$776,$A64,СВЦЭМ!$B$33:$B$776,J$47)+'СЕТ СН'!$G$11+СВЦЭМ!$D$10+'СЕТ СН'!$G$5-'СЕТ СН'!$G$21</f>
        <v>3195.0052035200001</v>
      </c>
      <c r="K64" s="36">
        <f>SUMIFS(СВЦЭМ!$D$33:$D$776,СВЦЭМ!$A$33:$A$776,$A64,СВЦЭМ!$B$33:$B$776,K$47)+'СЕТ СН'!$G$11+СВЦЭМ!$D$10+'СЕТ СН'!$G$5-'СЕТ СН'!$G$21</f>
        <v>3200.7097361800002</v>
      </c>
      <c r="L64" s="36">
        <f>SUMIFS(СВЦЭМ!$D$33:$D$776,СВЦЭМ!$A$33:$A$776,$A64,СВЦЭМ!$B$33:$B$776,L$47)+'СЕТ СН'!$G$11+СВЦЭМ!$D$10+'СЕТ СН'!$G$5-'СЕТ СН'!$G$21</f>
        <v>3190.34266888</v>
      </c>
      <c r="M64" s="36">
        <f>SUMIFS(СВЦЭМ!$D$33:$D$776,СВЦЭМ!$A$33:$A$776,$A64,СВЦЭМ!$B$33:$B$776,M$47)+'СЕТ СН'!$G$11+СВЦЭМ!$D$10+'СЕТ СН'!$G$5-'СЕТ СН'!$G$21</f>
        <v>3192.6238959400002</v>
      </c>
      <c r="N64" s="36">
        <f>SUMIFS(СВЦЭМ!$D$33:$D$776,СВЦЭМ!$A$33:$A$776,$A64,СВЦЭМ!$B$33:$B$776,N$47)+'СЕТ СН'!$G$11+СВЦЭМ!$D$10+'СЕТ СН'!$G$5-'СЕТ СН'!$G$21</f>
        <v>3198.7651314600002</v>
      </c>
      <c r="O64" s="36">
        <f>SUMIFS(СВЦЭМ!$D$33:$D$776,СВЦЭМ!$A$33:$A$776,$A64,СВЦЭМ!$B$33:$B$776,O$47)+'СЕТ СН'!$G$11+СВЦЭМ!$D$10+'СЕТ СН'!$G$5-'СЕТ СН'!$G$21</f>
        <v>3206.7805610800001</v>
      </c>
      <c r="P64" s="36">
        <f>SUMIFS(СВЦЭМ!$D$33:$D$776,СВЦЭМ!$A$33:$A$776,$A64,СВЦЭМ!$B$33:$B$776,P$47)+'СЕТ СН'!$G$11+СВЦЭМ!$D$10+'СЕТ СН'!$G$5-'СЕТ СН'!$G$21</f>
        <v>3212.0183175100001</v>
      </c>
      <c r="Q64" s="36">
        <f>SUMIFS(СВЦЭМ!$D$33:$D$776,СВЦЭМ!$A$33:$A$776,$A64,СВЦЭМ!$B$33:$B$776,Q$47)+'СЕТ СН'!$G$11+СВЦЭМ!$D$10+'СЕТ СН'!$G$5-'СЕТ СН'!$G$21</f>
        <v>3211.1300903199999</v>
      </c>
      <c r="R64" s="36">
        <f>SUMIFS(СВЦЭМ!$D$33:$D$776,СВЦЭМ!$A$33:$A$776,$A64,СВЦЭМ!$B$33:$B$776,R$47)+'СЕТ СН'!$G$11+СВЦЭМ!$D$10+'СЕТ СН'!$G$5-'СЕТ СН'!$G$21</f>
        <v>3165.5146849100001</v>
      </c>
      <c r="S64" s="36">
        <f>SUMIFS(СВЦЭМ!$D$33:$D$776,СВЦЭМ!$A$33:$A$776,$A64,СВЦЭМ!$B$33:$B$776,S$47)+'СЕТ СН'!$G$11+СВЦЭМ!$D$10+'СЕТ СН'!$G$5-'СЕТ СН'!$G$21</f>
        <v>3126.81420088</v>
      </c>
      <c r="T64" s="36">
        <f>SUMIFS(СВЦЭМ!$D$33:$D$776,СВЦЭМ!$A$33:$A$776,$A64,СВЦЭМ!$B$33:$B$776,T$47)+'СЕТ СН'!$G$11+СВЦЭМ!$D$10+'СЕТ СН'!$G$5-'СЕТ СН'!$G$21</f>
        <v>3118.1470428100001</v>
      </c>
      <c r="U64" s="36">
        <f>SUMIFS(СВЦЭМ!$D$33:$D$776,СВЦЭМ!$A$33:$A$776,$A64,СВЦЭМ!$B$33:$B$776,U$47)+'СЕТ СН'!$G$11+СВЦЭМ!$D$10+'СЕТ СН'!$G$5-'СЕТ СН'!$G$21</f>
        <v>3127.0841073000001</v>
      </c>
      <c r="V64" s="36">
        <f>SUMIFS(СВЦЭМ!$D$33:$D$776,СВЦЭМ!$A$33:$A$776,$A64,СВЦЭМ!$B$33:$B$776,V$47)+'СЕТ СН'!$G$11+СВЦЭМ!$D$10+'СЕТ СН'!$G$5-'СЕТ СН'!$G$21</f>
        <v>3129.3023227200001</v>
      </c>
      <c r="W64" s="36">
        <f>SUMIFS(СВЦЭМ!$D$33:$D$776,СВЦЭМ!$A$33:$A$776,$A64,СВЦЭМ!$B$33:$B$776,W$47)+'СЕТ СН'!$G$11+СВЦЭМ!$D$10+'СЕТ СН'!$G$5-'СЕТ СН'!$G$21</f>
        <v>3112.6851112499999</v>
      </c>
      <c r="X64" s="36">
        <f>SUMIFS(СВЦЭМ!$D$33:$D$776,СВЦЭМ!$A$33:$A$776,$A64,СВЦЭМ!$B$33:$B$776,X$47)+'СЕТ СН'!$G$11+СВЦЭМ!$D$10+'СЕТ СН'!$G$5-'СЕТ СН'!$G$21</f>
        <v>3130.9328722600003</v>
      </c>
      <c r="Y64" s="36">
        <f>SUMIFS(СВЦЭМ!$D$33:$D$776,СВЦЭМ!$A$33:$A$776,$A64,СВЦЭМ!$B$33:$B$776,Y$47)+'СЕТ СН'!$G$11+СВЦЭМ!$D$10+'СЕТ СН'!$G$5-'СЕТ СН'!$G$21</f>
        <v>3207.9392521099999</v>
      </c>
    </row>
    <row r="65" spans="1:26" ht="15.75" x14ac:dyDescent="0.2">
      <c r="A65" s="35">
        <f t="shared" si="1"/>
        <v>43726</v>
      </c>
      <c r="B65" s="36">
        <f>SUMIFS(СВЦЭМ!$D$33:$D$776,СВЦЭМ!$A$33:$A$776,$A65,СВЦЭМ!$B$33:$B$776,B$47)+'СЕТ СН'!$G$11+СВЦЭМ!$D$10+'СЕТ СН'!$G$5-'СЕТ СН'!$G$21</f>
        <v>3251.1699261900003</v>
      </c>
      <c r="C65" s="36">
        <f>SUMIFS(СВЦЭМ!$D$33:$D$776,СВЦЭМ!$A$33:$A$776,$A65,СВЦЭМ!$B$33:$B$776,C$47)+'СЕТ СН'!$G$11+СВЦЭМ!$D$10+'СЕТ СН'!$G$5-'СЕТ СН'!$G$21</f>
        <v>3254.0327028000002</v>
      </c>
      <c r="D65" s="36">
        <f>SUMIFS(СВЦЭМ!$D$33:$D$776,СВЦЭМ!$A$33:$A$776,$A65,СВЦЭМ!$B$33:$B$776,D$47)+'СЕТ СН'!$G$11+СВЦЭМ!$D$10+'СЕТ СН'!$G$5-'СЕТ СН'!$G$21</f>
        <v>3261.1433130200003</v>
      </c>
      <c r="E65" s="36">
        <f>SUMIFS(СВЦЭМ!$D$33:$D$776,СВЦЭМ!$A$33:$A$776,$A65,СВЦЭМ!$B$33:$B$776,E$47)+'СЕТ СН'!$G$11+СВЦЭМ!$D$10+'СЕТ СН'!$G$5-'СЕТ СН'!$G$21</f>
        <v>3267.3530811600003</v>
      </c>
      <c r="F65" s="36">
        <f>SUMIFS(СВЦЭМ!$D$33:$D$776,СВЦЭМ!$A$33:$A$776,$A65,СВЦЭМ!$B$33:$B$776,F$47)+'СЕТ СН'!$G$11+СВЦЭМ!$D$10+'СЕТ СН'!$G$5-'СЕТ СН'!$G$21</f>
        <v>3268.0183757200002</v>
      </c>
      <c r="G65" s="36">
        <f>SUMIFS(СВЦЭМ!$D$33:$D$776,СВЦЭМ!$A$33:$A$776,$A65,СВЦЭМ!$B$33:$B$776,G$47)+'СЕТ СН'!$G$11+СВЦЭМ!$D$10+'СЕТ СН'!$G$5-'СЕТ СН'!$G$21</f>
        <v>3248.4618090200001</v>
      </c>
      <c r="H65" s="36">
        <f>SUMIFS(СВЦЭМ!$D$33:$D$776,СВЦЭМ!$A$33:$A$776,$A65,СВЦЭМ!$B$33:$B$776,H$47)+'СЕТ СН'!$G$11+СВЦЭМ!$D$10+'СЕТ СН'!$G$5-'СЕТ СН'!$G$21</f>
        <v>3209.4783750800002</v>
      </c>
      <c r="I65" s="36">
        <f>SUMIFS(СВЦЭМ!$D$33:$D$776,СВЦЭМ!$A$33:$A$776,$A65,СВЦЭМ!$B$33:$B$776,I$47)+'СЕТ СН'!$G$11+СВЦЭМ!$D$10+'СЕТ СН'!$G$5-'СЕТ СН'!$G$21</f>
        <v>3167.2356654700002</v>
      </c>
      <c r="J65" s="36">
        <f>SUMIFS(СВЦЭМ!$D$33:$D$776,СВЦЭМ!$A$33:$A$776,$A65,СВЦЭМ!$B$33:$B$776,J$47)+'СЕТ СН'!$G$11+СВЦЭМ!$D$10+'СЕТ СН'!$G$5-'СЕТ СН'!$G$21</f>
        <v>3131.4063590800001</v>
      </c>
      <c r="K65" s="36">
        <f>SUMIFS(СВЦЭМ!$D$33:$D$776,СВЦЭМ!$A$33:$A$776,$A65,СВЦЭМ!$B$33:$B$776,K$47)+'СЕТ СН'!$G$11+СВЦЭМ!$D$10+'СЕТ СН'!$G$5-'СЕТ СН'!$G$21</f>
        <v>3124.5562260800002</v>
      </c>
      <c r="L65" s="36">
        <f>SUMIFS(СВЦЭМ!$D$33:$D$776,СВЦЭМ!$A$33:$A$776,$A65,СВЦЭМ!$B$33:$B$776,L$47)+'СЕТ СН'!$G$11+СВЦЭМ!$D$10+'СЕТ СН'!$G$5-'СЕТ СН'!$G$21</f>
        <v>3119.4451183199999</v>
      </c>
      <c r="M65" s="36">
        <f>SUMIFS(СВЦЭМ!$D$33:$D$776,СВЦЭМ!$A$33:$A$776,$A65,СВЦЭМ!$B$33:$B$776,M$47)+'СЕТ СН'!$G$11+СВЦЭМ!$D$10+'СЕТ СН'!$G$5-'СЕТ СН'!$G$21</f>
        <v>3115.8107282400001</v>
      </c>
      <c r="N65" s="36">
        <f>SUMIFS(СВЦЭМ!$D$33:$D$776,СВЦЭМ!$A$33:$A$776,$A65,СВЦЭМ!$B$33:$B$776,N$47)+'СЕТ СН'!$G$11+СВЦЭМ!$D$10+'СЕТ СН'!$G$5-'СЕТ СН'!$G$21</f>
        <v>3120.7645713000002</v>
      </c>
      <c r="O65" s="36">
        <f>SUMIFS(СВЦЭМ!$D$33:$D$776,СВЦЭМ!$A$33:$A$776,$A65,СВЦЭМ!$B$33:$B$776,O$47)+'СЕТ СН'!$G$11+СВЦЭМ!$D$10+'СЕТ СН'!$G$5-'СЕТ СН'!$G$21</f>
        <v>3129.86190648</v>
      </c>
      <c r="P65" s="36">
        <f>SUMIFS(СВЦЭМ!$D$33:$D$776,СВЦЭМ!$A$33:$A$776,$A65,СВЦЭМ!$B$33:$B$776,P$47)+'СЕТ СН'!$G$11+СВЦЭМ!$D$10+'СЕТ СН'!$G$5-'СЕТ СН'!$G$21</f>
        <v>3132.3629889200001</v>
      </c>
      <c r="Q65" s="36">
        <f>SUMIFS(СВЦЭМ!$D$33:$D$776,СВЦЭМ!$A$33:$A$776,$A65,СВЦЭМ!$B$33:$B$776,Q$47)+'СЕТ СН'!$G$11+СВЦЭМ!$D$10+'СЕТ СН'!$G$5-'СЕТ СН'!$G$21</f>
        <v>3142.0922290799999</v>
      </c>
      <c r="R65" s="36">
        <f>SUMIFS(СВЦЭМ!$D$33:$D$776,СВЦЭМ!$A$33:$A$776,$A65,СВЦЭМ!$B$33:$B$776,R$47)+'СЕТ СН'!$G$11+СВЦЭМ!$D$10+'СЕТ СН'!$G$5-'СЕТ СН'!$G$21</f>
        <v>3117.6299906900003</v>
      </c>
      <c r="S65" s="36">
        <f>SUMIFS(СВЦЭМ!$D$33:$D$776,СВЦЭМ!$A$33:$A$776,$A65,СВЦЭМ!$B$33:$B$776,S$47)+'СЕТ СН'!$G$11+СВЦЭМ!$D$10+'СЕТ СН'!$G$5-'СЕТ СН'!$G$21</f>
        <v>3104.1082702900003</v>
      </c>
      <c r="T65" s="36">
        <f>SUMIFS(СВЦЭМ!$D$33:$D$776,СВЦЭМ!$A$33:$A$776,$A65,СВЦЭМ!$B$33:$B$776,T$47)+'СЕТ СН'!$G$11+СВЦЭМ!$D$10+'СЕТ СН'!$G$5-'СЕТ СН'!$G$21</f>
        <v>3132.4202417200004</v>
      </c>
      <c r="U65" s="36">
        <f>SUMIFS(СВЦЭМ!$D$33:$D$776,СВЦЭМ!$A$33:$A$776,$A65,СВЦЭМ!$B$33:$B$776,U$47)+'СЕТ СН'!$G$11+СВЦЭМ!$D$10+'СЕТ СН'!$G$5-'СЕТ СН'!$G$21</f>
        <v>3164.2809633500001</v>
      </c>
      <c r="V65" s="36">
        <f>SUMIFS(СВЦЭМ!$D$33:$D$776,СВЦЭМ!$A$33:$A$776,$A65,СВЦЭМ!$B$33:$B$776,V$47)+'СЕТ СН'!$G$11+СВЦЭМ!$D$10+'СЕТ СН'!$G$5-'СЕТ СН'!$G$21</f>
        <v>3182.0155107400001</v>
      </c>
      <c r="W65" s="36">
        <f>SUMIFS(СВЦЭМ!$D$33:$D$776,СВЦЭМ!$A$33:$A$776,$A65,СВЦЭМ!$B$33:$B$776,W$47)+'СЕТ СН'!$G$11+СВЦЭМ!$D$10+'СЕТ СН'!$G$5-'СЕТ СН'!$G$21</f>
        <v>3167.2518441500001</v>
      </c>
      <c r="X65" s="36">
        <f>SUMIFS(СВЦЭМ!$D$33:$D$776,СВЦЭМ!$A$33:$A$776,$A65,СВЦЭМ!$B$33:$B$776,X$47)+'СЕТ СН'!$G$11+СВЦЭМ!$D$10+'СЕТ СН'!$G$5-'СЕТ СН'!$G$21</f>
        <v>3133.12025171</v>
      </c>
      <c r="Y65" s="36">
        <f>SUMIFS(СВЦЭМ!$D$33:$D$776,СВЦЭМ!$A$33:$A$776,$A65,СВЦЭМ!$B$33:$B$776,Y$47)+'СЕТ СН'!$G$11+СВЦЭМ!$D$10+'СЕТ СН'!$G$5-'СЕТ СН'!$G$21</f>
        <v>3155.16173359</v>
      </c>
    </row>
    <row r="66" spans="1:26" ht="15.75" x14ac:dyDescent="0.2">
      <c r="A66" s="35">
        <f t="shared" si="1"/>
        <v>43727</v>
      </c>
      <c r="B66" s="36">
        <f>SUMIFS(СВЦЭМ!$D$33:$D$776,СВЦЭМ!$A$33:$A$776,$A66,СВЦЭМ!$B$33:$B$776,B$47)+'СЕТ СН'!$G$11+СВЦЭМ!$D$10+'СЕТ СН'!$G$5-'СЕТ СН'!$G$21</f>
        <v>3144.22015491</v>
      </c>
      <c r="C66" s="36">
        <f>SUMIFS(СВЦЭМ!$D$33:$D$776,СВЦЭМ!$A$33:$A$776,$A66,СВЦЭМ!$B$33:$B$776,C$47)+'СЕТ СН'!$G$11+СВЦЭМ!$D$10+'СЕТ СН'!$G$5-'СЕТ СН'!$G$21</f>
        <v>3167.9461516000001</v>
      </c>
      <c r="D66" s="36">
        <f>SUMIFS(СВЦЭМ!$D$33:$D$776,СВЦЭМ!$A$33:$A$776,$A66,СВЦЭМ!$B$33:$B$776,D$47)+'СЕТ СН'!$G$11+СВЦЭМ!$D$10+'СЕТ СН'!$G$5-'СЕТ СН'!$G$21</f>
        <v>3193.5433833500001</v>
      </c>
      <c r="E66" s="36">
        <f>SUMIFS(СВЦЭМ!$D$33:$D$776,СВЦЭМ!$A$33:$A$776,$A66,СВЦЭМ!$B$33:$B$776,E$47)+'СЕТ СН'!$G$11+СВЦЭМ!$D$10+'СЕТ СН'!$G$5-'СЕТ СН'!$G$21</f>
        <v>3201.3054111400002</v>
      </c>
      <c r="F66" s="36">
        <f>SUMIFS(СВЦЭМ!$D$33:$D$776,СВЦЭМ!$A$33:$A$776,$A66,СВЦЭМ!$B$33:$B$776,F$47)+'СЕТ СН'!$G$11+СВЦЭМ!$D$10+'СЕТ СН'!$G$5-'СЕТ СН'!$G$21</f>
        <v>3203.50123304</v>
      </c>
      <c r="G66" s="36">
        <f>SUMIFS(СВЦЭМ!$D$33:$D$776,СВЦЭМ!$A$33:$A$776,$A66,СВЦЭМ!$B$33:$B$776,G$47)+'СЕТ СН'!$G$11+СВЦЭМ!$D$10+'СЕТ СН'!$G$5-'СЕТ СН'!$G$21</f>
        <v>3184.78933534</v>
      </c>
      <c r="H66" s="36">
        <f>SUMIFS(СВЦЭМ!$D$33:$D$776,СВЦЭМ!$A$33:$A$776,$A66,СВЦЭМ!$B$33:$B$776,H$47)+'СЕТ СН'!$G$11+СВЦЭМ!$D$10+'СЕТ СН'!$G$5-'СЕТ СН'!$G$21</f>
        <v>3145.7567806300003</v>
      </c>
      <c r="I66" s="36">
        <f>SUMIFS(СВЦЭМ!$D$33:$D$776,СВЦЭМ!$A$33:$A$776,$A66,СВЦЭМ!$B$33:$B$776,I$47)+'СЕТ СН'!$G$11+СВЦЭМ!$D$10+'СЕТ СН'!$G$5-'СЕТ СН'!$G$21</f>
        <v>3104.2077027</v>
      </c>
      <c r="J66" s="36">
        <f>SUMIFS(СВЦЭМ!$D$33:$D$776,СВЦЭМ!$A$33:$A$776,$A66,СВЦЭМ!$B$33:$B$776,J$47)+'СЕТ СН'!$G$11+СВЦЭМ!$D$10+'СЕТ СН'!$G$5-'СЕТ СН'!$G$21</f>
        <v>3118.8321918700003</v>
      </c>
      <c r="K66" s="36">
        <f>SUMIFS(СВЦЭМ!$D$33:$D$776,СВЦЭМ!$A$33:$A$776,$A66,СВЦЭМ!$B$33:$B$776,K$47)+'СЕТ СН'!$G$11+СВЦЭМ!$D$10+'СЕТ СН'!$G$5-'СЕТ СН'!$G$21</f>
        <v>3189.2981227099999</v>
      </c>
      <c r="L66" s="36">
        <f>SUMIFS(СВЦЭМ!$D$33:$D$776,СВЦЭМ!$A$33:$A$776,$A66,СВЦЭМ!$B$33:$B$776,L$47)+'СЕТ СН'!$G$11+СВЦЭМ!$D$10+'СЕТ СН'!$G$5-'СЕТ СН'!$G$21</f>
        <v>3240.8871761999999</v>
      </c>
      <c r="M66" s="36">
        <f>SUMIFS(СВЦЭМ!$D$33:$D$776,СВЦЭМ!$A$33:$A$776,$A66,СВЦЭМ!$B$33:$B$776,M$47)+'СЕТ СН'!$G$11+СВЦЭМ!$D$10+'СЕТ СН'!$G$5-'СЕТ СН'!$G$21</f>
        <v>3229.5960534400001</v>
      </c>
      <c r="N66" s="36">
        <f>SUMIFS(СВЦЭМ!$D$33:$D$776,СВЦЭМ!$A$33:$A$776,$A66,СВЦЭМ!$B$33:$B$776,N$47)+'СЕТ СН'!$G$11+СВЦЭМ!$D$10+'СЕТ СН'!$G$5-'СЕТ СН'!$G$21</f>
        <v>3238.6985946499999</v>
      </c>
      <c r="O66" s="36">
        <f>SUMIFS(СВЦЭМ!$D$33:$D$776,СВЦЭМ!$A$33:$A$776,$A66,СВЦЭМ!$B$33:$B$776,O$47)+'СЕТ СН'!$G$11+СВЦЭМ!$D$10+'СЕТ СН'!$G$5-'СЕТ СН'!$G$21</f>
        <v>3243.0998490800002</v>
      </c>
      <c r="P66" s="36">
        <f>SUMIFS(СВЦЭМ!$D$33:$D$776,СВЦЭМ!$A$33:$A$776,$A66,СВЦЭМ!$B$33:$B$776,P$47)+'СЕТ СН'!$G$11+СВЦЭМ!$D$10+'СЕТ СН'!$G$5-'СЕТ СН'!$G$21</f>
        <v>3124.53440925</v>
      </c>
      <c r="Q66" s="36">
        <f>SUMIFS(СВЦЭМ!$D$33:$D$776,СВЦЭМ!$A$33:$A$776,$A66,СВЦЭМ!$B$33:$B$776,Q$47)+'СЕТ СН'!$G$11+СВЦЭМ!$D$10+'СЕТ СН'!$G$5-'СЕТ СН'!$G$21</f>
        <v>3121.8346140800004</v>
      </c>
      <c r="R66" s="36">
        <f>SUMIFS(СВЦЭМ!$D$33:$D$776,СВЦЭМ!$A$33:$A$776,$A66,СВЦЭМ!$B$33:$B$776,R$47)+'СЕТ СН'!$G$11+СВЦЭМ!$D$10+'СЕТ СН'!$G$5-'СЕТ СН'!$G$21</f>
        <v>3122.8881367200001</v>
      </c>
      <c r="S66" s="36">
        <f>SUMIFS(СВЦЭМ!$D$33:$D$776,СВЦЭМ!$A$33:$A$776,$A66,СВЦЭМ!$B$33:$B$776,S$47)+'СЕТ СН'!$G$11+СВЦЭМ!$D$10+'СЕТ СН'!$G$5-'СЕТ СН'!$G$21</f>
        <v>3122.2164174600002</v>
      </c>
      <c r="T66" s="36">
        <f>SUMIFS(СВЦЭМ!$D$33:$D$776,СВЦЭМ!$A$33:$A$776,$A66,СВЦЭМ!$B$33:$B$776,T$47)+'СЕТ СН'!$G$11+СВЦЭМ!$D$10+'СЕТ СН'!$G$5-'СЕТ СН'!$G$21</f>
        <v>3126.6437468399999</v>
      </c>
      <c r="U66" s="36">
        <f>SUMIFS(СВЦЭМ!$D$33:$D$776,СВЦЭМ!$A$33:$A$776,$A66,СВЦЭМ!$B$33:$B$776,U$47)+'СЕТ СН'!$G$11+СВЦЭМ!$D$10+'СЕТ СН'!$G$5-'СЕТ СН'!$G$21</f>
        <v>3142.87077744</v>
      </c>
      <c r="V66" s="36">
        <f>SUMIFS(СВЦЭМ!$D$33:$D$776,СВЦЭМ!$A$33:$A$776,$A66,СВЦЭМ!$B$33:$B$776,V$47)+'СЕТ СН'!$G$11+СВЦЭМ!$D$10+'СЕТ СН'!$G$5-'СЕТ СН'!$G$21</f>
        <v>3151.1138333200001</v>
      </c>
      <c r="W66" s="36">
        <f>SUMIFS(СВЦЭМ!$D$33:$D$776,СВЦЭМ!$A$33:$A$776,$A66,СВЦЭМ!$B$33:$B$776,W$47)+'СЕТ СН'!$G$11+СВЦЭМ!$D$10+'СЕТ СН'!$G$5-'СЕТ СН'!$G$21</f>
        <v>3137.7402843</v>
      </c>
      <c r="X66" s="36">
        <f>SUMIFS(СВЦЭМ!$D$33:$D$776,СВЦЭМ!$A$33:$A$776,$A66,СВЦЭМ!$B$33:$B$776,X$47)+'СЕТ СН'!$G$11+СВЦЭМ!$D$10+'СЕТ СН'!$G$5-'СЕТ СН'!$G$21</f>
        <v>3106.1565341700002</v>
      </c>
      <c r="Y66" s="36">
        <f>SUMIFS(СВЦЭМ!$D$33:$D$776,СВЦЭМ!$A$33:$A$776,$A66,СВЦЭМ!$B$33:$B$776,Y$47)+'СЕТ СН'!$G$11+СВЦЭМ!$D$10+'СЕТ СН'!$G$5-'СЕТ СН'!$G$21</f>
        <v>3151.0205806399999</v>
      </c>
    </row>
    <row r="67" spans="1:26" ht="15.75" x14ac:dyDescent="0.2">
      <c r="A67" s="35">
        <f t="shared" si="1"/>
        <v>43728</v>
      </c>
      <c r="B67" s="36">
        <f>SUMIFS(СВЦЭМ!$D$33:$D$776,СВЦЭМ!$A$33:$A$776,$A67,СВЦЭМ!$B$33:$B$776,B$47)+'СЕТ СН'!$G$11+СВЦЭМ!$D$10+'СЕТ СН'!$G$5-'СЕТ СН'!$G$21</f>
        <v>3259.2315578799999</v>
      </c>
      <c r="C67" s="36">
        <f>SUMIFS(СВЦЭМ!$D$33:$D$776,СВЦЭМ!$A$33:$A$776,$A67,СВЦЭМ!$B$33:$B$776,C$47)+'СЕТ СН'!$G$11+СВЦЭМ!$D$10+'СЕТ СН'!$G$5-'СЕТ СН'!$G$21</f>
        <v>3297.4262933</v>
      </c>
      <c r="D67" s="36">
        <f>SUMIFS(СВЦЭМ!$D$33:$D$776,СВЦЭМ!$A$33:$A$776,$A67,СВЦЭМ!$B$33:$B$776,D$47)+'СЕТ СН'!$G$11+СВЦЭМ!$D$10+'СЕТ СН'!$G$5-'СЕТ СН'!$G$21</f>
        <v>3301.2721289800002</v>
      </c>
      <c r="E67" s="36">
        <f>SUMIFS(СВЦЭМ!$D$33:$D$776,СВЦЭМ!$A$33:$A$776,$A67,СВЦЭМ!$B$33:$B$776,E$47)+'СЕТ СН'!$G$11+СВЦЭМ!$D$10+'СЕТ СН'!$G$5-'СЕТ СН'!$G$21</f>
        <v>3306.6654569100001</v>
      </c>
      <c r="F67" s="36">
        <f>SUMIFS(СВЦЭМ!$D$33:$D$776,СВЦЭМ!$A$33:$A$776,$A67,СВЦЭМ!$B$33:$B$776,F$47)+'СЕТ СН'!$G$11+СВЦЭМ!$D$10+'СЕТ СН'!$G$5-'СЕТ СН'!$G$21</f>
        <v>3310.7070944500001</v>
      </c>
      <c r="G67" s="36">
        <f>SUMIFS(СВЦЭМ!$D$33:$D$776,СВЦЭМ!$A$33:$A$776,$A67,СВЦЭМ!$B$33:$B$776,G$47)+'СЕТ СН'!$G$11+СВЦЭМ!$D$10+'СЕТ СН'!$G$5-'СЕТ СН'!$G$21</f>
        <v>3304.78105641</v>
      </c>
      <c r="H67" s="36">
        <f>SUMIFS(СВЦЭМ!$D$33:$D$776,СВЦЭМ!$A$33:$A$776,$A67,СВЦЭМ!$B$33:$B$776,H$47)+'СЕТ СН'!$G$11+СВЦЭМ!$D$10+'СЕТ СН'!$G$5-'СЕТ СН'!$G$21</f>
        <v>3250.82041635</v>
      </c>
      <c r="I67" s="36">
        <f>SUMIFS(СВЦЭМ!$D$33:$D$776,СВЦЭМ!$A$33:$A$776,$A67,СВЦЭМ!$B$33:$B$776,I$47)+'СЕТ СН'!$G$11+СВЦЭМ!$D$10+'СЕТ СН'!$G$5-'СЕТ СН'!$G$21</f>
        <v>3210.2113962600001</v>
      </c>
      <c r="J67" s="36">
        <f>SUMIFS(СВЦЭМ!$D$33:$D$776,СВЦЭМ!$A$33:$A$776,$A67,СВЦЭМ!$B$33:$B$776,J$47)+'СЕТ СН'!$G$11+СВЦЭМ!$D$10+'СЕТ СН'!$G$5-'СЕТ СН'!$G$21</f>
        <v>3209.83800974</v>
      </c>
      <c r="K67" s="36">
        <f>SUMIFS(СВЦЭМ!$D$33:$D$776,СВЦЭМ!$A$33:$A$776,$A67,СВЦЭМ!$B$33:$B$776,K$47)+'СЕТ СН'!$G$11+СВЦЭМ!$D$10+'СЕТ СН'!$G$5-'СЕТ СН'!$G$21</f>
        <v>3197.4313968200004</v>
      </c>
      <c r="L67" s="36">
        <f>SUMIFS(СВЦЭМ!$D$33:$D$776,СВЦЭМ!$A$33:$A$776,$A67,СВЦЭМ!$B$33:$B$776,L$47)+'СЕТ СН'!$G$11+СВЦЭМ!$D$10+'СЕТ СН'!$G$5-'СЕТ СН'!$G$21</f>
        <v>3198.6967841400001</v>
      </c>
      <c r="M67" s="36">
        <f>SUMIFS(СВЦЭМ!$D$33:$D$776,СВЦЭМ!$A$33:$A$776,$A67,СВЦЭМ!$B$33:$B$776,M$47)+'СЕТ СН'!$G$11+СВЦЭМ!$D$10+'СЕТ СН'!$G$5-'СЕТ СН'!$G$21</f>
        <v>3201.7017997900002</v>
      </c>
      <c r="N67" s="36">
        <f>SUMIFS(СВЦЭМ!$D$33:$D$776,СВЦЭМ!$A$33:$A$776,$A67,СВЦЭМ!$B$33:$B$776,N$47)+'СЕТ СН'!$G$11+СВЦЭМ!$D$10+'СЕТ СН'!$G$5-'СЕТ СН'!$G$21</f>
        <v>3183.43153708</v>
      </c>
      <c r="O67" s="36">
        <f>SUMIFS(СВЦЭМ!$D$33:$D$776,СВЦЭМ!$A$33:$A$776,$A67,СВЦЭМ!$B$33:$B$776,O$47)+'СЕТ СН'!$G$11+СВЦЭМ!$D$10+'СЕТ СН'!$G$5-'СЕТ СН'!$G$21</f>
        <v>3185.04592409</v>
      </c>
      <c r="P67" s="36">
        <f>SUMIFS(СВЦЭМ!$D$33:$D$776,СВЦЭМ!$A$33:$A$776,$A67,СВЦЭМ!$B$33:$B$776,P$47)+'СЕТ СН'!$G$11+СВЦЭМ!$D$10+'СЕТ СН'!$G$5-'СЕТ СН'!$G$21</f>
        <v>3203.3751431600003</v>
      </c>
      <c r="Q67" s="36">
        <f>SUMIFS(СВЦЭМ!$D$33:$D$776,СВЦЭМ!$A$33:$A$776,$A67,СВЦЭМ!$B$33:$B$776,Q$47)+'СЕТ СН'!$G$11+СВЦЭМ!$D$10+'СЕТ СН'!$G$5-'СЕТ СН'!$G$21</f>
        <v>3235.2015204100003</v>
      </c>
      <c r="R67" s="36">
        <f>SUMIFS(СВЦЭМ!$D$33:$D$776,СВЦЭМ!$A$33:$A$776,$A67,СВЦЭМ!$B$33:$B$776,R$47)+'СЕТ СН'!$G$11+СВЦЭМ!$D$10+'СЕТ СН'!$G$5-'СЕТ СН'!$G$21</f>
        <v>3196.13085843</v>
      </c>
      <c r="S67" s="36">
        <f>SUMIFS(СВЦЭМ!$D$33:$D$776,СВЦЭМ!$A$33:$A$776,$A67,СВЦЭМ!$B$33:$B$776,S$47)+'СЕТ СН'!$G$11+СВЦЭМ!$D$10+'СЕТ СН'!$G$5-'СЕТ СН'!$G$21</f>
        <v>3161.8976453600003</v>
      </c>
      <c r="T67" s="36">
        <f>SUMIFS(СВЦЭМ!$D$33:$D$776,СВЦЭМ!$A$33:$A$776,$A67,СВЦЭМ!$B$33:$B$776,T$47)+'СЕТ СН'!$G$11+СВЦЭМ!$D$10+'СЕТ СН'!$G$5-'СЕТ СН'!$G$21</f>
        <v>3131.6458571000003</v>
      </c>
      <c r="U67" s="36">
        <f>SUMIFS(СВЦЭМ!$D$33:$D$776,СВЦЭМ!$A$33:$A$776,$A67,СВЦЭМ!$B$33:$B$776,U$47)+'СЕТ СН'!$G$11+СВЦЭМ!$D$10+'СЕТ СН'!$G$5-'СЕТ СН'!$G$21</f>
        <v>3095.1066652300001</v>
      </c>
      <c r="V67" s="36">
        <f>SUMIFS(СВЦЭМ!$D$33:$D$776,СВЦЭМ!$A$33:$A$776,$A67,СВЦЭМ!$B$33:$B$776,V$47)+'СЕТ СН'!$G$11+СВЦЭМ!$D$10+'СЕТ СН'!$G$5-'СЕТ СН'!$G$21</f>
        <v>3094.30776393</v>
      </c>
      <c r="W67" s="36">
        <f>SUMIFS(СВЦЭМ!$D$33:$D$776,СВЦЭМ!$A$33:$A$776,$A67,СВЦЭМ!$B$33:$B$776,W$47)+'СЕТ СН'!$G$11+СВЦЭМ!$D$10+'СЕТ СН'!$G$5-'СЕТ СН'!$G$21</f>
        <v>3088.7770427400001</v>
      </c>
      <c r="X67" s="36">
        <f>SUMIFS(СВЦЭМ!$D$33:$D$776,СВЦЭМ!$A$33:$A$776,$A67,СВЦЭМ!$B$33:$B$776,X$47)+'СЕТ СН'!$G$11+СВЦЭМ!$D$10+'СЕТ СН'!$G$5-'СЕТ СН'!$G$21</f>
        <v>3116.2400598200002</v>
      </c>
      <c r="Y67" s="36">
        <f>SUMIFS(СВЦЭМ!$D$33:$D$776,СВЦЭМ!$A$33:$A$776,$A67,СВЦЭМ!$B$33:$B$776,Y$47)+'СЕТ СН'!$G$11+СВЦЭМ!$D$10+'СЕТ СН'!$G$5-'СЕТ СН'!$G$21</f>
        <v>3168.73125097</v>
      </c>
    </row>
    <row r="68" spans="1:26" ht="15.75" x14ac:dyDescent="0.2">
      <c r="A68" s="35">
        <f t="shared" si="1"/>
        <v>43729</v>
      </c>
      <c r="B68" s="36">
        <f>SUMIFS(СВЦЭМ!$D$33:$D$776,СВЦЭМ!$A$33:$A$776,$A68,СВЦЭМ!$B$33:$B$776,B$47)+'СЕТ СН'!$G$11+СВЦЭМ!$D$10+'СЕТ СН'!$G$5-'СЕТ СН'!$G$21</f>
        <v>3227.9885414099999</v>
      </c>
      <c r="C68" s="36">
        <f>SUMIFS(СВЦЭМ!$D$33:$D$776,СВЦЭМ!$A$33:$A$776,$A68,СВЦЭМ!$B$33:$B$776,C$47)+'СЕТ СН'!$G$11+СВЦЭМ!$D$10+'СЕТ СН'!$G$5-'СЕТ СН'!$G$21</f>
        <v>3222.8152864399999</v>
      </c>
      <c r="D68" s="36">
        <f>SUMIFS(СВЦЭМ!$D$33:$D$776,СВЦЭМ!$A$33:$A$776,$A68,СВЦЭМ!$B$33:$B$776,D$47)+'СЕТ СН'!$G$11+СВЦЭМ!$D$10+'СЕТ СН'!$G$5-'СЕТ СН'!$G$21</f>
        <v>3222.4342537000002</v>
      </c>
      <c r="E68" s="36">
        <f>SUMIFS(СВЦЭМ!$D$33:$D$776,СВЦЭМ!$A$33:$A$776,$A68,СВЦЭМ!$B$33:$B$776,E$47)+'СЕТ СН'!$G$11+СВЦЭМ!$D$10+'СЕТ СН'!$G$5-'СЕТ СН'!$G$21</f>
        <v>3234.6671083300002</v>
      </c>
      <c r="F68" s="36">
        <f>SUMIFS(СВЦЭМ!$D$33:$D$776,СВЦЭМ!$A$33:$A$776,$A68,СВЦЭМ!$B$33:$B$776,F$47)+'СЕТ СН'!$G$11+СВЦЭМ!$D$10+'СЕТ СН'!$G$5-'СЕТ СН'!$G$21</f>
        <v>3242.8559973600004</v>
      </c>
      <c r="G68" s="36">
        <f>SUMIFS(СВЦЭМ!$D$33:$D$776,СВЦЭМ!$A$33:$A$776,$A68,СВЦЭМ!$B$33:$B$776,G$47)+'СЕТ СН'!$G$11+СВЦЭМ!$D$10+'СЕТ СН'!$G$5-'СЕТ СН'!$G$21</f>
        <v>3229.3960806</v>
      </c>
      <c r="H68" s="36">
        <f>SUMIFS(СВЦЭМ!$D$33:$D$776,СВЦЭМ!$A$33:$A$776,$A68,СВЦЭМ!$B$33:$B$776,H$47)+'СЕТ СН'!$G$11+СВЦЭМ!$D$10+'СЕТ СН'!$G$5-'СЕТ СН'!$G$21</f>
        <v>3203.84190889</v>
      </c>
      <c r="I68" s="36">
        <f>SUMIFS(СВЦЭМ!$D$33:$D$776,СВЦЭМ!$A$33:$A$776,$A68,СВЦЭМ!$B$33:$B$776,I$47)+'СЕТ СН'!$G$11+СВЦЭМ!$D$10+'СЕТ СН'!$G$5-'СЕТ СН'!$G$21</f>
        <v>3173.2295548900001</v>
      </c>
      <c r="J68" s="36">
        <f>SUMIFS(СВЦЭМ!$D$33:$D$776,СВЦЭМ!$A$33:$A$776,$A68,СВЦЭМ!$B$33:$B$776,J$47)+'СЕТ СН'!$G$11+СВЦЭМ!$D$10+'СЕТ СН'!$G$5-'СЕТ СН'!$G$21</f>
        <v>3181.2371737000003</v>
      </c>
      <c r="K68" s="36">
        <f>SUMIFS(СВЦЭМ!$D$33:$D$776,СВЦЭМ!$A$33:$A$776,$A68,СВЦЭМ!$B$33:$B$776,K$47)+'СЕТ СН'!$G$11+СВЦЭМ!$D$10+'СЕТ СН'!$G$5-'СЕТ СН'!$G$21</f>
        <v>3230.9759514699999</v>
      </c>
      <c r="L68" s="36">
        <f>SUMIFS(СВЦЭМ!$D$33:$D$776,СВЦЭМ!$A$33:$A$776,$A68,СВЦЭМ!$B$33:$B$776,L$47)+'СЕТ СН'!$G$11+СВЦЭМ!$D$10+'СЕТ СН'!$G$5-'СЕТ СН'!$G$21</f>
        <v>3241.2448861600001</v>
      </c>
      <c r="M68" s="36">
        <f>SUMIFS(СВЦЭМ!$D$33:$D$776,СВЦЭМ!$A$33:$A$776,$A68,СВЦЭМ!$B$33:$B$776,M$47)+'СЕТ СН'!$G$11+СВЦЭМ!$D$10+'СЕТ СН'!$G$5-'СЕТ СН'!$G$21</f>
        <v>3243.8042937300002</v>
      </c>
      <c r="N68" s="36">
        <f>SUMIFS(СВЦЭМ!$D$33:$D$776,СВЦЭМ!$A$33:$A$776,$A68,СВЦЭМ!$B$33:$B$776,N$47)+'СЕТ СН'!$G$11+СВЦЭМ!$D$10+'СЕТ СН'!$G$5-'СЕТ СН'!$G$21</f>
        <v>3233.6780912499999</v>
      </c>
      <c r="O68" s="36">
        <f>SUMIFS(СВЦЭМ!$D$33:$D$776,СВЦЭМ!$A$33:$A$776,$A68,СВЦЭМ!$B$33:$B$776,O$47)+'СЕТ СН'!$G$11+СВЦЭМ!$D$10+'СЕТ СН'!$G$5-'СЕТ СН'!$G$21</f>
        <v>3227.6834161699999</v>
      </c>
      <c r="P68" s="36">
        <f>SUMIFS(СВЦЭМ!$D$33:$D$776,СВЦЭМ!$A$33:$A$776,$A68,СВЦЭМ!$B$33:$B$776,P$47)+'СЕТ СН'!$G$11+СВЦЭМ!$D$10+'СЕТ СН'!$G$5-'СЕТ СН'!$G$21</f>
        <v>3229.5457361600002</v>
      </c>
      <c r="Q68" s="36">
        <f>SUMIFS(СВЦЭМ!$D$33:$D$776,СВЦЭМ!$A$33:$A$776,$A68,СВЦЭМ!$B$33:$B$776,Q$47)+'СЕТ СН'!$G$11+СВЦЭМ!$D$10+'СЕТ СН'!$G$5-'СЕТ СН'!$G$21</f>
        <v>3229.0464398399999</v>
      </c>
      <c r="R68" s="36">
        <f>SUMIFS(СВЦЭМ!$D$33:$D$776,СВЦЭМ!$A$33:$A$776,$A68,СВЦЭМ!$B$33:$B$776,R$47)+'СЕТ СН'!$G$11+СВЦЭМ!$D$10+'СЕТ СН'!$G$5-'СЕТ СН'!$G$21</f>
        <v>3239.25307458</v>
      </c>
      <c r="S68" s="36">
        <f>SUMIFS(СВЦЭМ!$D$33:$D$776,СВЦЭМ!$A$33:$A$776,$A68,СВЦЭМ!$B$33:$B$776,S$47)+'СЕТ СН'!$G$11+СВЦЭМ!$D$10+'СЕТ СН'!$G$5-'СЕТ СН'!$G$21</f>
        <v>3255.7430647400001</v>
      </c>
      <c r="T68" s="36">
        <f>SUMIFS(СВЦЭМ!$D$33:$D$776,СВЦЭМ!$A$33:$A$776,$A68,СВЦЭМ!$B$33:$B$776,T$47)+'СЕТ СН'!$G$11+СВЦЭМ!$D$10+'СЕТ СН'!$G$5-'СЕТ СН'!$G$21</f>
        <v>3279.97177599</v>
      </c>
      <c r="U68" s="36">
        <f>SUMIFS(СВЦЭМ!$D$33:$D$776,СВЦЭМ!$A$33:$A$776,$A68,СВЦЭМ!$B$33:$B$776,U$47)+'СЕТ СН'!$G$11+СВЦЭМ!$D$10+'СЕТ СН'!$G$5-'СЕТ СН'!$G$21</f>
        <v>3288.60139893</v>
      </c>
      <c r="V68" s="36">
        <f>SUMIFS(СВЦЭМ!$D$33:$D$776,СВЦЭМ!$A$33:$A$776,$A68,СВЦЭМ!$B$33:$B$776,V$47)+'СЕТ СН'!$G$11+СВЦЭМ!$D$10+'СЕТ СН'!$G$5-'СЕТ СН'!$G$21</f>
        <v>3296.8434003500001</v>
      </c>
      <c r="W68" s="36">
        <f>SUMIFS(СВЦЭМ!$D$33:$D$776,СВЦЭМ!$A$33:$A$776,$A68,СВЦЭМ!$B$33:$B$776,W$47)+'СЕТ СН'!$G$11+СВЦЭМ!$D$10+'СЕТ СН'!$G$5-'СЕТ СН'!$G$21</f>
        <v>3292.73939131</v>
      </c>
      <c r="X68" s="36">
        <f>SUMIFS(СВЦЭМ!$D$33:$D$776,СВЦЭМ!$A$33:$A$776,$A68,СВЦЭМ!$B$33:$B$776,X$47)+'СЕТ СН'!$G$11+СВЦЭМ!$D$10+'СЕТ СН'!$G$5-'СЕТ СН'!$G$21</f>
        <v>3252.7857205300002</v>
      </c>
      <c r="Y68" s="36">
        <f>SUMIFS(СВЦЭМ!$D$33:$D$776,СВЦЭМ!$A$33:$A$776,$A68,СВЦЭМ!$B$33:$B$776,Y$47)+'СЕТ СН'!$G$11+СВЦЭМ!$D$10+'СЕТ СН'!$G$5-'СЕТ СН'!$G$21</f>
        <v>3221.02440806</v>
      </c>
    </row>
    <row r="69" spans="1:26" ht="15.75" x14ac:dyDescent="0.2">
      <c r="A69" s="35">
        <f t="shared" si="1"/>
        <v>43730</v>
      </c>
      <c r="B69" s="36">
        <f>SUMIFS(СВЦЭМ!$D$33:$D$776,СВЦЭМ!$A$33:$A$776,$A69,СВЦЭМ!$B$33:$B$776,B$47)+'СЕТ СН'!$G$11+СВЦЭМ!$D$10+'СЕТ СН'!$G$5-'СЕТ СН'!$G$21</f>
        <v>3272.6246054600001</v>
      </c>
      <c r="C69" s="36">
        <f>SUMIFS(СВЦЭМ!$D$33:$D$776,СВЦЭМ!$A$33:$A$776,$A69,СВЦЭМ!$B$33:$B$776,C$47)+'СЕТ СН'!$G$11+СВЦЭМ!$D$10+'СЕТ СН'!$G$5-'СЕТ СН'!$G$21</f>
        <v>3304.4930498100002</v>
      </c>
      <c r="D69" s="36">
        <f>SUMIFS(СВЦЭМ!$D$33:$D$776,СВЦЭМ!$A$33:$A$776,$A69,СВЦЭМ!$B$33:$B$776,D$47)+'СЕТ СН'!$G$11+СВЦЭМ!$D$10+'СЕТ СН'!$G$5-'СЕТ СН'!$G$21</f>
        <v>3318.8832505800001</v>
      </c>
      <c r="E69" s="36">
        <f>SUMIFS(СВЦЭМ!$D$33:$D$776,СВЦЭМ!$A$33:$A$776,$A69,СВЦЭМ!$B$33:$B$776,E$47)+'СЕТ СН'!$G$11+СВЦЭМ!$D$10+'СЕТ СН'!$G$5-'СЕТ СН'!$G$21</f>
        <v>3328.0438023000002</v>
      </c>
      <c r="F69" s="36">
        <f>SUMIFS(СВЦЭМ!$D$33:$D$776,СВЦЭМ!$A$33:$A$776,$A69,СВЦЭМ!$B$33:$B$776,F$47)+'СЕТ СН'!$G$11+СВЦЭМ!$D$10+'СЕТ СН'!$G$5-'СЕТ СН'!$G$21</f>
        <v>3335.17724645</v>
      </c>
      <c r="G69" s="36">
        <f>SUMIFS(СВЦЭМ!$D$33:$D$776,СВЦЭМ!$A$33:$A$776,$A69,СВЦЭМ!$B$33:$B$776,G$47)+'СЕТ СН'!$G$11+СВЦЭМ!$D$10+'СЕТ СН'!$G$5-'СЕТ СН'!$G$21</f>
        <v>3338.3535554500004</v>
      </c>
      <c r="H69" s="36">
        <f>SUMIFS(СВЦЭМ!$D$33:$D$776,СВЦЭМ!$A$33:$A$776,$A69,СВЦЭМ!$B$33:$B$776,H$47)+'СЕТ СН'!$G$11+СВЦЭМ!$D$10+'СЕТ СН'!$G$5-'СЕТ СН'!$G$21</f>
        <v>3306.0580208300003</v>
      </c>
      <c r="I69" s="36">
        <f>SUMIFS(СВЦЭМ!$D$33:$D$776,СВЦЭМ!$A$33:$A$776,$A69,СВЦЭМ!$B$33:$B$776,I$47)+'СЕТ СН'!$G$11+СВЦЭМ!$D$10+'СЕТ СН'!$G$5-'СЕТ СН'!$G$21</f>
        <v>3283.8530613900002</v>
      </c>
      <c r="J69" s="36">
        <f>SUMIFS(СВЦЭМ!$D$33:$D$776,СВЦЭМ!$A$33:$A$776,$A69,СВЦЭМ!$B$33:$B$776,J$47)+'СЕТ СН'!$G$11+СВЦЭМ!$D$10+'СЕТ СН'!$G$5-'СЕТ СН'!$G$21</f>
        <v>3252.08943426</v>
      </c>
      <c r="K69" s="36">
        <f>SUMIFS(СВЦЭМ!$D$33:$D$776,СВЦЭМ!$A$33:$A$776,$A69,СВЦЭМ!$B$33:$B$776,K$47)+'СЕТ СН'!$G$11+СВЦЭМ!$D$10+'СЕТ СН'!$G$5-'СЕТ СН'!$G$21</f>
        <v>3230.1444818999998</v>
      </c>
      <c r="L69" s="36">
        <f>SUMIFS(СВЦЭМ!$D$33:$D$776,СВЦЭМ!$A$33:$A$776,$A69,СВЦЭМ!$B$33:$B$776,L$47)+'СЕТ СН'!$G$11+СВЦЭМ!$D$10+'СЕТ СН'!$G$5-'СЕТ СН'!$G$21</f>
        <v>3230.8889150499999</v>
      </c>
      <c r="M69" s="36">
        <f>SUMIFS(СВЦЭМ!$D$33:$D$776,СВЦЭМ!$A$33:$A$776,$A69,СВЦЭМ!$B$33:$B$776,M$47)+'СЕТ СН'!$G$11+СВЦЭМ!$D$10+'СЕТ СН'!$G$5-'СЕТ СН'!$G$21</f>
        <v>3225.6599108600003</v>
      </c>
      <c r="N69" s="36">
        <f>SUMIFS(СВЦЭМ!$D$33:$D$776,СВЦЭМ!$A$33:$A$776,$A69,СВЦЭМ!$B$33:$B$776,N$47)+'СЕТ СН'!$G$11+СВЦЭМ!$D$10+'СЕТ СН'!$G$5-'СЕТ СН'!$G$21</f>
        <v>3218.6150203400002</v>
      </c>
      <c r="O69" s="36">
        <f>SUMIFS(СВЦЭМ!$D$33:$D$776,СВЦЭМ!$A$33:$A$776,$A69,СВЦЭМ!$B$33:$B$776,O$47)+'СЕТ СН'!$G$11+СВЦЭМ!$D$10+'СЕТ СН'!$G$5-'СЕТ СН'!$G$21</f>
        <v>3212.4774768699999</v>
      </c>
      <c r="P69" s="36">
        <f>SUMIFS(СВЦЭМ!$D$33:$D$776,СВЦЭМ!$A$33:$A$776,$A69,СВЦЭМ!$B$33:$B$776,P$47)+'СЕТ СН'!$G$11+СВЦЭМ!$D$10+'СЕТ СН'!$G$5-'СЕТ СН'!$G$21</f>
        <v>3210.7253309100001</v>
      </c>
      <c r="Q69" s="36">
        <f>SUMIFS(СВЦЭМ!$D$33:$D$776,СВЦЭМ!$A$33:$A$776,$A69,СВЦЭМ!$B$33:$B$776,Q$47)+'СЕТ СН'!$G$11+СВЦЭМ!$D$10+'СЕТ СН'!$G$5-'СЕТ СН'!$G$21</f>
        <v>3205.2128781300003</v>
      </c>
      <c r="R69" s="36">
        <f>SUMIFS(СВЦЭМ!$D$33:$D$776,СВЦЭМ!$A$33:$A$776,$A69,СВЦЭМ!$B$33:$B$776,R$47)+'СЕТ СН'!$G$11+СВЦЭМ!$D$10+'СЕТ СН'!$G$5-'СЕТ СН'!$G$21</f>
        <v>3215.2504932900001</v>
      </c>
      <c r="S69" s="36">
        <f>SUMIFS(СВЦЭМ!$D$33:$D$776,СВЦЭМ!$A$33:$A$776,$A69,СВЦЭМ!$B$33:$B$776,S$47)+'СЕТ СН'!$G$11+СВЦЭМ!$D$10+'СЕТ СН'!$G$5-'СЕТ СН'!$G$21</f>
        <v>3238.1482501</v>
      </c>
      <c r="T69" s="36">
        <f>SUMIFS(СВЦЭМ!$D$33:$D$776,СВЦЭМ!$A$33:$A$776,$A69,СВЦЭМ!$B$33:$B$776,T$47)+'СЕТ СН'!$G$11+СВЦЭМ!$D$10+'СЕТ СН'!$G$5-'СЕТ СН'!$G$21</f>
        <v>3257.3377871100001</v>
      </c>
      <c r="U69" s="36">
        <f>SUMIFS(СВЦЭМ!$D$33:$D$776,СВЦЭМ!$A$33:$A$776,$A69,СВЦЭМ!$B$33:$B$776,U$47)+'СЕТ СН'!$G$11+СВЦЭМ!$D$10+'СЕТ СН'!$G$5-'СЕТ СН'!$G$21</f>
        <v>3295.94457633</v>
      </c>
      <c r="V69" s="36">
        <f>SUMIFS(СВЦЭМ!$D$33:$D$776,СВЦЭМ!$A$33:$A$776,$A69,СВЦЭМ!$B$33:$B$776,V$47)+'СЕТ СН'!$G$11+СВЦЭМ!$D$10+'СЕТ СН'!$G$5-'СЕТ СН'!$G$21</f>
        <v>3308.16635653</v>
      </c>
      <c r="W69" s="36">
        <f>SUMIFS(СВЦЭМ!$D$33:$D$776,СВЦЭМ!$A$33:$A$776,$A69,СВЦЭМ!$B$33:$B$776,W$47)+'СЕТ СН'!$G$11+СВЦЭМ!$D$10+'СЕТ СН'!$G$5-'СЕТ СН'!$G$21</f>
        <v>3303.7592518800002</v>
      </c>
      <c r="X69" s="36">
        <f>SUMIFS(СВЦЭМ!$D$33:$D$776,СВЦЭМ!$A$33:$A$776,$A69,СВЦЭМ!$B$33:$B$776,X$47)+'СЕТ СН'!$G$11+СВЦЭМ!$D$10+'СЕТ СН'!$G$5-'СЕТ СН'!$G$21</f>
        <v>3274.8332905400002</v>
      </c>
      <c r="Y69" s="36">
        <f>SUMIFS(СВЦЭМ!$D$33:$D$776,СВЦЭМ!$A$33:$A$776,$A69,СВЦЭМ!$B$33:$B$776,Y$47)+'СЕТ СН'!$G$11+СВЦЭМ!$D$10+'СЕТ СН'!$G$5-'СЕТ СН'!$G$21</f>
        <v>3244.4752164800002</v>
      </c>
    </row>
    <row r="70" spans="1:26" ht="15.75" x14ac:dyDescent="0.2">
      <c r="A70" s="35">
        <f t="shared" si="1"/>
        <v>43731</v>
      </c>
      <c r="B70" s="36">
        <f>SUMIFS(СВЦЭМ!$D$33:$D$776,СВЦЭМ!$A$33:$A$776,$A70,СВЦЭМ!$B$33:$B$776,B$47)+'СЕТ СН'!$G$11+СВЦЭМ!$D$10+'СЕТ СН'!$G$5-'СЕТ СН'!$G$21</f>
        <v>3307.6372799800001</v>
      </c>
      <c r="C70" s="36">
        <f>SUMIFS(СВЦЭМ!$D$33:$D$776,СВЦЭМ!$A$33:$A$776,$A70,СВЦЭМ!$B$33:$B$776,C$47)+'СЕТ СН'!$G$11+СВЦЭМ!$D$10+'СЕТ СН'!$G$5-'СЕТ СН'!$G$21</f>
        <v>3337.9283776800003</v>
      </c>
      <c r="D70" s="36">
        <f>SUMIFS(СВЦЭМ!$D$33:$D$776,СВЦЭМ!$A$33:$A$776,$A70,СВЦЭМ!$B$33:$B$776,D$47)+'СЕТ СН'!$G$11+СВЦЭМ!$D$10+'СЕТ СН'!$G$5-'СЕТ СН'!$G$21</f>
        <v>3369.1920276999999</v>
      </c>
      <c r="E70" s="36">
        <f>SUMIFS(СВЦЭМ!$D$33:$D$776,СВЦЭМ!$A$33:$A$776,$A70,СВЦЭМ!$B$33:$B$776,E$47)+'СЕТ СН'!$G$11+СВЦЭМ!$D$10+'СЕТ СН'!$G$5-'СЕТ СН'!$G$21</f>
        <v>3385.8636418599999</v>
      </c>
      <c r="F70" s="36">
        <f>SUMIFS(СВЦЭМ!$D$33:$D$776,СВЦЭМ!$A$33:$A$776,$A70,СВЦЭМ!$B$33:$B$776,F$47)+'СЕТ СН'!$G$11+СВЦЭМ!$D$10+'СЕТ СН'!$G$5-'СЕТ СН'!$G$21</f>
        <v>3392.29038386</v>
      </c>
      <c r="G70" s="36">
        <f>SUMIFS(СВЦЭМ!$D$33:$D$776,СВЦЭМ!$A$33:$A$776,$A70,СВЦЭМ!$B$33:$B$776,G$47)+'СЕТ СН'!$G$11+СВЦЭМ!$D$10+'СЕТ СН'!$G$5-'СЕТ СН'!$G$21</f>
        <v>3377.9274439300002</v>
      </c>
      <c r="H70" s="36">
        <f>SUMIFS(СВЦЭМ!$D$33:$D$776,СВЦЭМ!$A$33:$A$776,$A70,СВЦЭМ!$B$33:$B$776,H$47)+'СЕТ СН'!$G$11+СВЦЭМ!$D$10+'СЕТ СН'!$G$5-'СЕТ СН'!$G$21</f>
        <v>3328.6544953900002</v>
      </c>
      <c r="I70" s="36">
        <f>SUMIFS(СВЦЭМ!$D$33:$D$776,СВЦЭМ!$A$33:$A$776,$A70,СВЦЭМ!$B$33:$B$776,I$47)+'СЕТ СН'!$G$11+СВЦЭМ!$D$10+'СЕТ СН'!$G$5-'СЕТ СН'!$G$21</f>
        <v>3255.3871124300003</v>
      </c>
      <c r="J70" s="36">
        <f>SUMIFS(СВЦЭМ!$D$33:$D$776,СВЦЭМ!$A$33:$A$776,$A70,СВЦЭМ!$B$33:$B$776,J$47)+'СЕТ СН'!$G$11+СВЦЭМ!$D$10+'СЕТ СН'!$G$5-'СЕТ СН'!$G$21</f>
        <v>3237.0733208900001</v>
      </c>
      <c r="K70" s="36">
        <f>SUMIFS(СВЦЭМ!$D$33:$D$776,СВЦЭМ!$A$33:$A$776,$A70,СВЦЭМ!$B$33:$B$776,K$47)+'СЕТ СН'!$G$11+СВЦЭМ!$D$10+'СЕТ СН'!$G$5-'СЕТ СН'!$G$21</f>
        <v>3217.0924228000003</v>
      </c>
      <c r="L70" s="36">
        <f>SUMIFS(СВЦЭМ!$D$33:$D$776,СВЦЭМ!$A$33:$A$776,$A70,СВЦЭМ!$B$33:$B$776,L$47)+'СЕТ СН'!$G$11+СВЦЭМ!$D$10+'СЕТ СН'!$G$5-'СЕТ СН'!$G$21</f>
        <v>3209.0597828700002</v>
      </c>
      <c r="M70" s="36">
        <f>SUMIFS(СВЦЭМ!$D$33:$D$776,СВЦЭМ!$A$33:$A$776,$A70,СВЦЭМ!$B$33:$B$776,M$47)+'СЕТ СН'!$G$11+СВЦЭМ!$D$10+'СЕТ СН'!$G$5-'СЕТ СН'!$G$21</f>
        <v>3213.8538544500002</v>
      </c>
      <c r="N70" s="36">
        <f>SUMIFS(СВЦЭМ!$D$33:$D$776,СВЦЭМ!$A$33:$A$776,$A70,СВЦЭМ!$B$33:$B$776,N$47)+'СЕТ СН'!$G$11+СВЦЭМ!$D$10+'СЕТ СН'!$G$5-'СЕТ СН'!$G$21</f>
        <v>3217.4260474000002</v>
      </c>
      <c r="O70" s="36">
        <f>SUMIFS(СВЦЭМ!$D$33:$D$776,СВЦЭМ!$A$33:$A$776,$A70,СВЦЭМ!$B$33:$B$776,O$47)+'СЕТ СН'!$G$11+СВЦЭМ!$D$10+'СЕТ СН'!$G$5-'СЕТ СН'!$G$21</f>
        <v>3222.4671709200002</v>
      </c>
      <c r="P70" s="36">
        <f>SUMIFS(СВЦЭМ!$D$33:$D$776,СВЦЭМ!$A$33:$A$776,$A70,СВЦЭМ!$B$33:$B$776,P$47)+'СЕТ СН'!$G$11+СВЦЭМ!$D$10+'СЕТ СН'!$G$5-'СЕТ СН'!$G$21</f>
        <v>3222.06091586</v>
      </c>
      <c r="Q70" s="36">
        <f>SUMIFS(СВЦЭМ!$D$33:$D$776,СВЦЭМ!$A$33:$A$776,$A70,СВЦЭМ!$B$33:$B$776,Q$47)+'СЕТ СН'!$G$11+СВЦЭМ!$D$10+'СЕТ СН'!$G$5-'СЕТ СН'!$G$21</f>
        <v>3233.5879652399999</v>
      </c>
      <c r="R70" s="36">
        <f>SUMIFS(СВЦЭМ!$D$33:$D$776,СВЦЭМ!$A$33:$A$776,$A70,СВЦЭМ!$B$33:$B$776,R$47)+'СЕТ СН'!$G$11+СВЦЭМ!$D$10+'СЕТ СН'!$G$5-'СЕТ СН'!$G$21</f>
        <v>3198.5375180400001</v>
      </c>
      <c r="S70" s="36">
        <f>SUMIFS(СВЦЭМ!$D$33:$D$776,СВЦЭМ!$A$33:$A$776,$A70,СВЦЭМ!$B$33:$B$776,S$47)+'СЕТ СН'!$G$11+СВЦЭМ!$D$10+'СЕТ СН'!$G$5-'СЕТ СН'!$G$21</f>
        <v>3152.4755041799999</v>
      </c>
      <c r="T70" s="36">
        <f>SUMIFS(СВЦЭМ!$D$33:$D$776,СВЦЭМ!$A$33:$A$776,$A70,СВЦЭМ!$B$33:$B$776,T$47)+'СЕТ СН'!$G$11+СВЦЭМ!$D$10+'СЕТ СН'!$G$5-'СЕТ СН'!$G$21</f>
        <v>3162.73914169</v>
      </c>
      <c r="U70" s="36">
        <f>SUMIFS(СВЦЭМ!$D$33:$D$776,СВЦЭМ!$A$33:$A$776,$A70,СВЦЭМ!$B$33:$B$776,U$47)+'СЕТ СН'!$G$11+СВЦЭМ!$D$10+'СЕТ СН'!$G$5-'СЕТ СН'!$G$21</f>
        <v>3201.6840641200001</v>
      </c>
      <c r="V70" s="36">
        <f>SUMIFS(СВЦЭМ!$D$33:$D$776,СВЦЭМ!$A$33:$A$776,$A70,СВЦЭМ!$B$33:$B$776,V$47)+'СЕТ СН'!$G$11+СВЦЭМ!$D$10+'СЕТ СН'!$G$5-'СЕТ СН'!$G$21</f>
        <v>3207.6058724100003</v>
      </c>
      <c r="W70" s="36">
        <f>SUMIFS(СВЦЭМ!$D$33:$D$776,СВЦЭМ!$A$33:$A$776,$A70,СВЦЭМ!$B$33:$B$776,W$47)+'СЕТ СН'!$G$11+СВЦЭМ!$D$10+'СЕТ СН'!$G$5-'СЕТ СН'!$G$21</f>
        <v>3209.45177315</v>
      </c>
      <c r="X70" s="36">
        <f>SUMIFS(СВЦЭМ!$D$33:$D$776,СВЦЭМ!$A$33:$A$776,$A70,СВЦЭМ!$B$33:$B$776,X$47)+'СЕТ СН'!$G$11+СВЦЭМ!$D$10+'СЕТ СН'!$G$5-'СЕТ СН'!$G$21</f>
        <v>3177.1657879600002</v>
      </c>
      <c r="Y70" s="36">
        <f>SUMIFS(СВЦЭМ!$D$33:$D$776,СВЦЭМ!$A$33:$A$776,$A70,СВЦЭМ!$B$33:$B$776,Y$47)+'СЕТ СН'!$G$11+СВЦЭМ!$D$10+'СЕТ СН'!$G$5-'СЕТ СН'!$G$21</f>
        <v>3203.9256638200004</v>
      </c>
    </row>
    <row r="71" spans="1:26" ht="15.75" x14ac:dyDescent="0.2">
      <c r="A71" s="35">
        <f t="shared" si="1"/>
        <v>43732</v>
      </c>
      <c r="B71" s="36">
        <f>SUMIFS(СВЦЭМ!$D$33:$D$776,СВЦЭМ!$A$33:$A$776,$A71,СВЦЭМ!$B$33:$B$776,B$47)+'СЕТ СН'!$G$11+СВЦЭМ!$D$10+'СЕТ СН'!$G$5-'СЕТ СН'!$G$21</f>
        <v>3309.6629686200004</v>
      </c>
      <c r="C71" s="36">
        <f>SUMIFS(СВЦЭМ!$D$33:$D$776,СВЦЭМ!$A$33:$A$776,$A71,СВЦЭМ!$B$33:$B$776,C$47)+'СЕТ СН'!$G$11+СВЦЭМ!$D$10+'СЕТ СН'!$G$5-'СЕТ СН'!$G$21</f>
        <v>3337.1951908700003</v>
      </c>
      <c r="D71" s="36">
        <f>SUMIFS(СВЦЭМ!$D$33:$D$776,СВЦЭМ!$A$33:$A$776,$A71,СВЦЭМ!$B$33:$B$776,D$47)+'СЕТ СН'!$G$11+СВЦЭМ!$D$10+'СЕТ СН'!$G$5-'СЕТ СН'!$G$21</f>
        <v>3347.91795533</v>
      </c>
      <c r="E71" s="36">
        <f>SUMIFS(СВЦЭМ!$D$33:$D$776,СВЦЭМ!$A$33:$A$776,$A71,СВЦЭМ!$B$33:$B$776,E$47)+'СЕТ СН'!$G$11+СВЦЭМ!$D$10+'СЕТ СН'!$G$5-'СЕТ СН'!$G$21</f>
        <v>3355.4564543400002</v>
      </c>
      <c r="F71" s="36">
        <f>SUMIFS(СВЦЭМ!$D$33:$D$776,СВЦЭМ!$A$33:$A$776,$A71,СВЦЭМ!$B$33:$B$776,F$47)+'СЕТ СН'!$G$11+СВЦЭМ!$D$10+'СЕТ СН'!$G$5-'СЕТ СН'!$G$21</f>
        <v>3347.0627271500002</v>
      </c>
      <c r="G71" s="36">
        <f>SUMIFS(СВЦЭМ!$D$33:$D$776,СВЦЭМ!$A$33:$A$776,$A71,СВЦЭМ!$B$33:$B$776,G$47)+'СЕТ СН'!$G$11+СВЦЭМ!$D$10+'СЕТ СН'!$G$5-'СЕТ СН'!$G$21</f>
        <v>3333.5572466399999</v>
      </c>
      <c r="H71" s="36">
        <f>SUMIFS(СВЦЭМ!$D$33:$D$776,СВЦЭМ!$A$33:$A$776,$A71,СВЦЭМ!$B$33:$B$776,H$47)+'СЕТ СН'!$G$11+СВЦЭМ!$D$10+'СЕТ СН'!$G$5-'СЕТ СН'!$G$21</f>
        <v>3289.4690007200002</v>
      </c>
      <c r="I71" s="36">
        <f>SUMIFS(СВЦЭМ!$D$33:$D$776,СВЦЭМ!$A$33:$A$776,$A71,СВЦЭМ!$B$33:$B$776,I$47)+'СЕТ СН'!$G$11+СВЦЭМ!$D$10+'СЕТ СН'!$G$5-'СЕТ СН'!$G$21</f>
        <v>3242.6393899600002</v>
      </c>
      <c r="J71" s="36">
        <f>SUMIFS(СВЦЭМ!$D$33:$D$776,СВЦЭМ!$A$33:$A$776,$A71,СВЦЭМ!$B$33:$B$776,J$47)+'СЕТ СН'!$G$11+СВЦЭМ!$D$10+'СЕТ СН'!$G$5-'СЕТ СН'!$G$21</f>
        <v>3234.2052597800002</v>
      </c>
      <c r="K71" s="36">
        <f>SUMIFS(СВЦЭМ!$D$33:$D$776,СВЦЭМ!$A$33:$A$776,$A71,СВЦЭМ!$B$33:$B$776,K$47)+'СЕТ СН'!$G$11+СВЦЭМ!$D$10+'СЕТ СН'!$G$5-'СЕТ СН'!$G$21</f>
        <v>3238.7481259700003</v>
      </c>
      <c r="L71" s="36">
        <f>SUMIFS(СВЦЭМ!$D$33:$D$776,СВЦЭМ!$A$33:$A$776,$A71,СВЦЭМ!$B$33:$B$776,L$47)+'СЕТ СН'!$G$11+СВЦЭМ!$D$10+'СЕТ СН'!$G$5-'СЕТ СН'!$G$21</f>
        <v>3241.3377699100001</v>
      </c>
      <c r="M71" s="36">
        <f>SUMIFS(СВЦЭМ!$D$33:$D$776,СВЦЭМ!$A$33:$A$776,$A71,СВЦЭМ!$B$33:$B$776,M$47)+'СЕТ СН'!$G$11+СВЦЭМ!$D$10+'СЕТ СН'!$G$5-'СЕТ СН'!$G$21</f>
        <v>3233.2477606900002</v>
      </c>
      <c r="N71" s="36">
        <f>SUMIFS(СВЦЭМ!$D$33:$D$776,СВЦЭМ!$A$33:$A$776,$A71,СВЦЭМ!$B$33:$B$776,N$47)+'СЕТ СН'!$G$11+СВЦЭМ!$D$10+'СЕТ СН'!$G$5-'СЕТ СН'!$G$21</f>
        <v>3227.4160774700003</v>
      </c>
      <c r="O71" s="36">
        <f>SUMIFS(СВЦЭМ!$D$33:$D$776,СВЦЭМ!$A$33:$A$776,$A71,СВЦЭМ!$B$33:$B$776,O$47)+'СЕТ СН'!$G$11+СВЦЭМ!$D$10+'СЕТ СН'!$G$5-'СЕТ СН'!$G$21</f>
        <v>3230.3597341100003</v>
      </c>
      <c r="P71" s="36">
        <f>SUMIFS(СВЦЭМ!$D$33:$D$776,СВЦЭМ!$A$33:$A$776,$A71,СВЦЭМ!$B$33:$B$776,P$47)+'СЕТ СН'!$G$11+СВЦЭМ!$D$10+'СЕТ СН'!$G$5-'СЕТ СН'!$G$21</f>
        <v>3229.4936374200001</v>
      </c>
      <c r="Q71" s="36">
        <f>SUMIFS(СВЦЭМ!$D$33:$D$776,СВЦЭМ!$A$33:$A$776,$A71,СВЦЭМ!$B$33:$B$776,Q$47)+'СЕТ СН'!$G$11+СВЦЭМ!$D$10+'СЕТ СН'!$G$5-'СЕТ СН'!$G$21</f>
        <v>3229.18184234</v>
      </c>
      <c r="R71" s="36">
        <f>SUMIFS(СВЦЭМ!$D$33:$D$776,СВЦЭМ!$A$33:$A$776,$A71,СВЦЭМ!$B$33:$B$776,R$47)+'СЕТ СН'!$G$11+СВЦЭМ!$D$10+'СЕТ СН'!$G$5-'СЕТ СН'!$G$21</f>
        <v>3192.0222946200001</v>
      </c>
      <c r="S71" s="36">
        <f>SUMIFS(СВЦЭМ!$D$33:$D$776,СВЦЭМ!$A$33:$A$776,$A71,СВЦЭМ!$B$33:$B$776,S$47)+'СЕТ СН'!$G$11+СВЦЭМ!$D$10+'СЕТ СН'!$G$5-'СЕТ СН'!$G$21</f>
        <v>3151.25543169</v>
      </c>
      <c r="T71" s="36">
        <f>SUMIFS(СВЦЭМ!$D$33:$D$776,СВЦЭМ!$A$33:$A$776,$A71,СВЦЭМ!$B$33:$B$776,T$47)+'СЕТ СН'!$G$11+СВЦЭМ!$D$10+'СЕТ СН'!$G$5-'СЕТ СН'!$G$21</f>
        <v>3159.6612954800003</v>
      </c>
      <c r="U71" s="36">
        <f>SUMIFS(СВЦЭМ!$D$33:$D$776,СВЦЭМ!$A$33:$A$776,$A71,СВЦЭМ!$B$33:$B$776,U$47)+'СЕТ СН'!$G$11+СВЦЭМ!$D$10+'СЕТ СН'!$G$5-'СЕТ СН'!$G$21</f>
        <v>3184.8256547400001</v>
      </c>
      <c r="V71" s="36">
        <f>SUMIFS(СВЦЭМ!$D$33:$D$776,СВЦЭМ!$A$33:$A$776,$A71,СВЦЭМ!$B$33:$B$776,V$47)+'СЕТ СН'!$G$11+СВЦЭМ!$D$10+'СЕТ СН'!$G$5-'СЕТ СН'!$G$21</f>
        <v>3192.54210478</v>
      </c>
      <c r="W71" s="36">
        <f>SUMIFS(СВЦЭМ!$D$33:$D$776,СВЦЭМ!$A$33:$A$776,$A71,СВЦЭМ!$B$33:$B$776,W$47)+'СЕТ СН'!$G$11+СВЦЭМ!$D$10+'СЕТ СН'!$G$5-'СЕТ СН'!$G$21</f>
        <v>3181.2532017200001</v>
      </c>
      <c r="X71" s="36">
        <f>SUMIFS(СВЦЭМ!$D$33:$D$776,СВЦЭМ!$A$33:$A$776,$A71,СВЦЭМ!$B$33:$B$776,X$47)+'СЕТ СН'!$G$11+СВЦЭМ!$D$10+'СЕТ СН'!$G$5-'СЕТ СН'!$G$21</f>
        <v>3152.7759155800004</v>
      </c>
      <c r="Y71" s="36">
        <f>SUMIFS(СВЦЭМ!$D$33:$D$776,СВЦЭМ!$A$33:$A$776,$A71,СВЦЭМ!$B$33:$B$776,Y$47)+'СЕТ СН'!$G$11+СВЦЭМ!$D$10+'СЕТ СН'!$G$5-'СЕТ СН'!$G$21</f>
        <v>3195.5795414100003</v>
      </c>
    </row>
    <row r="72" spans="1:26" ht="15.75" x14ac:dyDescent="0.2">
      <c r="A72" s="35">
        <f t="shared" si="1"/>
        <v>43733</v>
      </c>
      <c r="B72" s="36">
        <f>SUMIFS(СВЦЭМ!$D$33:$D$776,СВЦЭМ!$A$33:$A$776,$A72,СВЦЭМ!$B$33:$B$776,B$47)+'СЕТ СН'!$G$11+СВЦЭМ!$D$10+'СЕТ СН'!$G$5-'СЕТ СН'!$G$21</f>
        <v>3252.0431342700003</v>
      </c>
      <c r="C72" s="36">
        <f>SUMIFS(СВЦЭМ!$D$33:$D$776,СВЦЭМ!$A$33:$A$776,$A72,СВЦЭМ!$B$33:$B$776,C$47)+'СЕТ СН'!$G$11+СВЦЭМ!$D$10+'СЕТ СН'!$G$5-'СЕТ СН'!$G$21</f>
        <v>3282.7846828700003</v>
      </c>
      <c r="D72" s="36">
        <f>SUMIFS(СВЦЭМ!$D$33:$D$776,СВЦЭМ!$A$33:$A$776,$A72,СВЦЭМ!$B$33:$B$776,D$47)+'СЕТ СН'!$G$11+СВЦЭМ!$D$10+'СЕТ СН'!$G$5-'СЕТ СН'!$G$21</f>
        <v>3301.4708237</v>
      </c>
      <c r="E72" s="36">
        <f>SUMIFS(СВЦЭМ!$D$33:$D$776,СВЦЭМ!$A$33:$A$776,$A72,СВЦЭМ!$B$33:$B$776,E$47)+'СЕТ СН'!$G$11+СВЦЭМ!$D$10+'СЕТ СН'!$G$5-'СЕТ СН'!$G$21</f>
        <v>3296.0937849900001</v>
      </c>
      <c r="F72" s="36">
        <f>SUMIFS(СВЦЭМ!$D$33:$D$776,СВЦЭМ!$A$33:$A$776,$A72,СВЦЭМ!$B$33:$B$776,F$47)+'СЕТ СН'!$G$11+СВЦЭМ!$D$10+'СЕТ СН'!$G$5-'СЕТ СН'!$G$21</f>
        <v>3296.9379171800001</v>
      </c>
      <c r="G72" s="36">
        <f>SUMIFS(СВЦЭМ!$D$33:$D$776,СВЦЭМ!$A$33:$A$776,$A72,СВЦЭМ!$B$33:$B$776,G$47)+'СЕТ СН'!$G$11+СВЦЭМ!$D$10+'СЕТ СН'!$G$5-'СЕТ СН'!$G$21</f>
        <v>3283.0533532700001</v>
      </c>
      <c r="H72" s="36">
        <f>SUMIFS(СВЦЭМ!$D$33:$D$776,СВЦЭМ!$A$33:$A$776,$A72,СВЦЭМ!$B$33:$B$776,H$47)+'СЕТ СН'!$G$11+СВЦЭМ!$D$10+'СЕТ СН'!$G$5-'СЕТ СН'!$G$21</f>
        <v>3237.02996923</v>
      </c>
      <c r="I72" s="36">
        <f>SUMIFS(СВЦЭМ!$D$33:$D$776,СВЦЭМ!$A$33:$A$776,$A72,СВЦЭМ!$B$33:$B$776,I$47)+'СЕТ СН'!$G$11+СВЦЭМ!$D$10+'СЕТ СН'!$G$5-'СЕТ СН'!$G$21</f>
        <v>3190.1525703400002</v>
      </c>
      <c r="J72" s="36">
        <f>SUMIFS(СВЦЭМ!$D$33:$D$776,СВЦЭМ!$A$33:$A$776,$A72,СВЦЭМ!$B$33:$B$776,J$47)+'СЕТ СН'!$G$11+СВЦЭМ!$D$10+'СЕТ СН'!$G$5-'СЕТ СН'!$G$21</f>
        <v>3163.3181419299999</v>
      </c>
      <c r="K72" s="36">
        <f>SUMIFS(СВЦЭМ!$D$33:$D$776,СВЦЭМ!$A$33:$A$776,$A72,СВЦЭМ!$B$33:$B$776,K$47)+'СЕТ СН'!$G$11+СВЦЭМ!$D$10+'СЕТ СН'!$G$5-'СЕТ СН'!$G$21</f>
        <v>3151.3733823900002</v>
      </c>
      <c r="L72" s="36">
        <f>SUMIFS(СВЦЭМ!$D$33:$D$776,СВЦЭМ!$A$33:$A$776,$A72,СВЦЭМ!$B$33:$B$776,L$47)+'СЕТ СН'!$G$11+СВЦЭМ!$D$10+'СЕТ СН'!$G$5-'СЕТ СН'!$G$21</f>
        <v>3154.7383652600001</v>
      </c>
      <c r="M72" s="36">
        <f>SUMIFS(СВЦЭМ!$D$33:$D$776,СВЦЭМ!$A$33:$A$776,$A72,СВЦЭМ!$B$33:$B$776,M$47)+'СЕТ СН'!$G$11+СВЦЭМ!$D$10+'СЕТ СН'!$G$5-'СЕТ СН'!$G$21</f>
        <v>3164.9861385300001</v>
      </c>
      <c r="N72" s="36">
        <f>SUMIFS(СВЦЭМ!$D$33:$D$776,СВЦЭМ!$A$33:$A$776,$A72,СВЦЭМ!$B$33:$B$776,N$47)+'СЕТ СН'!$G$11+СВЦЭМ!$D$10+'СЕТ СН'!$G$5-'СЕТ СН'!$G$21</f>
        <v>3173.0343084800002</v>
      </c>
      <c r="O72" s="36">
        <f>SUMIFS(СВЦЭМ!$D$33:$D$776,СВЦЭМ!$A$33:$A$776,$A72,СВЦЭМ!$B$33:$B$776,O$47)+'СЕТ СН'!$G$11+СВЦЭМ!$D$10+'СЕТ СН'!$G$5-'СЕТ СН'!$G$21</f>
        <v>3176.28676933</v>
      </c>
      <c r="P72" s="36">
        <f>SUMIFS(СВЦЭМ!$D$33:$D$776,СВЦЭМ!$A$33:$A$776,$A72,СВЦЭМ!$B$33:$B$776,P$47)+'СЕТ СН'!$G$11+СВЦЭМ!$D$10+'СЕТ СН'!$G$5-'СЕТ СН'!$G$21</f>
        <v>3186.3057893499999</v>
      </c>
      <c r="Q72" s="36">
        <f>SUMIFS(СВЦЭМ!$D$33:$D$776,СВЦЭМ!$A$33:$A$776,$A72,СВЦЭМ!$B$33:$B$776,Q$47)+'СЕТ СН'!$G$11+СВЦЭМ!$D$10+'СЕТ СН'!$G$5-'СЕТ СН'!$G$21</f>
        <v>3190.22763553</v>
      </c>
      <c r="R72" s="36">
        <f>SUMIFS(СВЦЭМ!$D$33:$D$776,СВЦЭМ!$A$33:$A$776,$A72,СВЦЭМ!$B$33:$B$776,R$47)+'СЕТ СН'!$G$11+СВЦЭМ!$D$10+'СЕТ СН'!$G$5-'СЕТ СН'!$G$21</f>
        <v>3201.5364050000003</v>
      </c>
      <c r="S72" s="36">
        <f>SUMIFS(СВЦЭМ!$D$33:$D$776,СВЦЭМ!$A$33:$A$776,$A72,СВЦЭМ!$B$33:$B$776,S$47)+'СЕТ СН'!$G$11+СВЦЭМ!$D$10+'СЕТ СН'!$G$5-'СЕТ СН'!$G$21</f>
        <v>3204.49315927</v>
      </c>
      <c r="T72" s="36">
        <f>SUMIFS(СВЦЭМ!$D$33:$D$776,СВЦЭМ!$A$33:$A$776,$A72,СВЦЭМ!$B$33:$B$776,T$47)+'СЕТ СН'!$G$11+СВЦЭМ!$D$10+'СЕТ СН'!$G$5-'СЕТ СН'!$G$21</f>
        <v>3201.3824488800001</v>
      </c>
      <c r="U72" s="36">
        <f>SUMIFS(СВЦЭМ!$D$33:$D$776,СВЦЭМ!$A$33:$A$776,$A72,СВЦЭМ!$B$33:$B$776,U$47)+'СЕТ СН'!$G$11+СВЦЭМ!$D$10+'СЕТ СН'!$G$5-'СЕТ СН'!$G$21</f>
        <v>3218.00044561</v>
      </c>
      <c r="V72" s="36">
        <f>SUMIFS(СВЦЭМ!$D$33:$D$776,СВЦЭМ!$A$33:$A$776,$A72,СВЦЭМ!$B$33:$B$776,V$47)+'СЕТ СН'!$G$11+СВЦЭМ!$D$10+'СЕТ СН'!$G$5-'СЕТ СН'!$G$21</f>
        <v>3224.9353664500004</v>
      </c>
      <c r="W72" s="36">
        <f>SUMIFS(СВЦЭМ!$D$33:$D$776,СВЦЭМ!$A$33:$A$776,$A72,СВЦЭМ!$B$33:$B$776,W$47)+'СЕТ СН'!$G$11+СВЦЭМ!$D$10+'СЕТ СН'!$G$5-'СЕТ СН'!$G$21</f>
        <v>3206.9992053599999</v>
      </c>
      <c r="X72" s="36">
        <f>SUMIFS(СВЦЭМ!$D$33:$D$776,СВЦЭМ!$A$33:$A$776,$A72,СВЦЭМ!$B$33:$B$776,X$47)+'СЕТ СН'!$G$11+СВЦЭМ!$D$10+'СЕТ СН'!$G$5-'СЕТ СН'!$G$21</f>
        <v>3189.5424440500001</v>
      </c>
      <c r="Y72" s="36">
        <f>SUMIFS(СВЦЭМ!$D$33:$D$776,СВЦЭМ!$A$33:$A$776,$A72,СВЦЭМ!$B$33:$B$776,Y$47)+'СЕТ СН'!$G$11+СВЦЭМ!$D$10+'СЕТ СН'!$G$5-'СЕТ СН'!$G$21</f>
        <v>3173.2436196799999</v>
      </c>
    </row>
    <row r="73" spans="1:26" ht="15.75" x14ac:dyDescent="0.2">
      <c r="A73" s="35">
        <f t="shared" si="1"/>
        <v>43734</v>
      </c>
      <c r="B73" s="36">
        <f>SUMIFS(СВЦЭМ!$D$33:$D$776,СВЦЭМ!$A$33:$A$776,$A73,СВЦЭМ!$B$33:$B$776,B$47)+'СЕТ СН'!$G$11+СВЦЭМ!$D$10+'СЕТ СН'!$G$5-'СЕТ СН'!$G$21</f>
        <v>3227.3010747100002</v>
      </c>
      <c r="C73" s="36">
        <f>SUMIFS(СВЦЭМ!$D$33:$D$776,СВЦЭМ!$A$33:$A$776,$A73,СВЦЭМ!$B$33:$B$776,C$47)+'СЕТ СН'!$G$11+СВЦЭМ!$D$10+'СЕТ СН'!$G$5-'СЕТ СН'!$G$21</f>
        <v>3270.3185473600001</v>
      </c>
      <c r="D73" s="36">
        <f>SUMIFS(СВЦЭМ!$D$33:$D$776,СВЦЭМ!$A$33:$A$776,$A73,СВЦЭМ!$B$33:$B$776,D$47)+'СЕТ СН'!$G$11+СВЦЭМ!$D$10+'СЕТ СН'!$G$5-'СЕТ СН'!$G$21</f>
        <v>3300.6027409900003</v>
      </c>
      <c r="E73" s="36">
        <f>SUMIFS(СВЦЭМ!$D$33:$D$776,СВЦЭМ!$A$33:$A$776,$A73,СВЦЭМ!$B$33:$B$776,E$47)+'СЕТ СН'!$G$11+СВЦЭМ!$D$10+'СЕТ СН'!$G$5-'СЕТ СН'!$G$21</f>
        <v>3312.5053275</v>
      </c>
      <c r="F73" s="36">
        <f>SUMIFS(СВЦЭМ!$D$33:$D$776,СВЦЭМ!$A$33:$A$776,$A73,СВЦЭМ!$B$33:$B$776,F$47)+'СЕТ СН'!$G$11+СВЦЭМ!$D$10+'СЕТ СН'!$G$5-'СЕТ СН'!$G$21</f>
        <v>3302.4123247300004</v>
      </c>
      <c r="G73" s="36">
        <f>SUMIFS(СВЦЭМ!$D$33:$D$776,СВЦЭМ!$A$33:$A$776,$A73,СВЦЭМ!$B$33:$B$776,G$47)+'СЕТ СН'!$G$11+СВЦЭМ!$D$10+'СЕТ СН'!$G$5-'СЕТ СН'!$G$21</f>
        <v>3291.8551468400001</v>
      </c>
      <c r="H73" s="36">
        <f>SUMIFS(СВЦЭМ!$D$33:$D$776,СВЦЭМ!$A$33:$A$776,$A73,СВЦЭМ!$B$33:$B$776,H$47)+'СЕТ СН'!$G$11+СВЦЭМ!$D$10+'СЕТ СН'!$G$5-'СЕТ СН'!$G$21</f>
        <v>3244.9156348000001</v>
      </c>
      <c r="I73" s="36">
        <f>SUMIFS(СВЦЭМ!$D$33:$D$776,СВЦЭМ!$A$33:$A$776,$A73,СВЦЭМ!$B$33:$B$776,I$47)+'СЕТ СН'!$G$11+СВЦЭМ!$D$10+'СЕТ СН'!$G$5-'СЕТ СН'!$G$21</f>
        <v>3214.2529019900003</v>
      </c>
      <c r="J73" s="36">
        <f>SUMIFS(СВЦЭМ!$D$33:$D$776,СВЦЭМ!$A$33:$A$776,$A73,СВЦЭМ!$B$33:$B$776,J$47)+'СЕТ СН'!$G$11+СВЦЭМ!$D$10+'СЕТ СН'!$G$5-'СЕТ СН'!$G$21</f>
        <v>3221.3933802300003</v>
      </c>
      <c r="K73" s="36">
        <f>SUMIFS(СВЦЭМ!$D$33:$D$776,СВЦЭМ!$A$33:$A$776,$A73,СВЦЭМ!$B$33:$B$776,K$47)+'СЕТ СН'!$G$11+СВЦЭМ!$D$10+'СЕТ СН'!$G$5-'СЕТ СН'!$G$21</f>
        <v>3220.3109000200002</v>
      </c>
      <c r="L73" s="36">
        <f>SUMIFS(СВЦЭМ!$D$33:$D$776,СВЦЭМ!$A$33:$A$776,$A73,СВЦЭМ!$B$33:$B$776,L$47)+'СЕТ СН'!$G$11+СВЦЭМ!$D$10+'СЕТ СН'!$G$5-'СЕТ СН'!$G$21</f>
        <v>3230.3830685500002</v>
      </c>
      <c r="M73" s="36">
        <f>SUMIFS(СВЦЭМ!$D$33:$D$776,СВЦЭМ!$A$33:$A$776,$A73,СВЦЭМ!$B$33:$B$776,M$47)+'СЕТ СН'!$G$11+СВЦЭМ!$D$10+'СЕТ СН'!$G$5-'СЕТ СН'!$G$21</f>
        <v>3221.1147132400001</v>
      </c>
      <c r="N73" s="36">
        <f>SUMIFS(СВЦЭМ!$D$33:$D$776,СВЦЭМ!$A$33:$A$776,$A73,СВЦЭМ!$B$33:$B$776,N$47)+'СЕТ СН'!$G$11+СВЦЭМ!$D$10+'СЕТ СН'!$G$5-'СЕТ СН'!$G$21</f>
        <v>3214.00015983</v>
      </c>
      <c r="O73" s="36">
        <f>SUMIFS(СВЦЭМ!$D$33:$D$776,СВЦЭМ!$A$33:$A$776,$A73,СВЦЭМ!$B$33:$B$776,O$47)+'СЕТ СН'!$G$11+СВЦЭМ!$D$10+'СЕТ СН'!$G$5-'СЕТ СН'!$G$21</f>
        <v>3205.4880496000001</v>
      </c>
      <c r="P73" s="36">
        <f>SUMIFS(СВЦЭМ!$D$33:$D$776,СВЦЭМ!$A$33:$A$776,$A73,СВЦЭМ!$B$33:$B$776,P$47)+'СЕТ СН'!$G$11+СВЦЭМ!$D$10+'СЕТ СН'!$G$5-'СЕТ СН'!$G$21</f>
        <v>3212.2420900900001</v>
      </c>
      <c r="Q73" s="36">
        <f>SUMIFS(СВЦЭМ!$D$33:$D$776,СВЦЭМ!$A$33:$A$776,$A73,СВЦЭМ!$B$33:$B$776,Q$47)+'СЕТ СН'!$G$11+СВЦЭМ!$D$10+'СЕТ СН'!$G$5-'СЕТ СН'!$G$21</f>
        <v>3211.2156397799999</v>
      </c>
      <c r="R73" s="36">
        <f>SUMIFS(СВЦЭМ!$D$33:$D$776,СВЦЭМ!$A$33:$A$776,$A73,СВЦЭМ!$B$33:$B$776,R$47)+'СЕТ СН'!$G$11+СВЦЭМ!$D$10+'СЕТ СН'!$G$5-'СЕТ СН'!$G$21</f>
        <v>3199.7266870200001</v>
      </c>
      <c r="S73" s="36">
        <f>SUMIFS(СВЦЭМ!$D$33:$D$776,СВЦЭМ!$A$33:$A$776,$A73,СВЦЭМ!$B$33:$B$776,S$47)+'СЕТ СН'!$G$11+СВЦЭМ!$D$10+'СЕТ СН'!$G$5-'СЕТ СН'!$G$21</f>
        <v>3141.8627859200001</v>
      </c>
      <c r="T73" s="36">
        <f>SUMIFS(СВЦЭМ!$D$33:$D$776,СВЦЭМ!$A$33:$A$776,$A73,СВЦЭМ!$B$33:$B$776,T$47)+'СЕТ СН'!$G$11+СВЦЭМ!$D$10+'СЕТ СН'!$G$5-'СЕТ СН'!$G$21</f>
        <v>3141.9810062400002</v>
      </c>
      <c r="U73" s="36">
        <f>SUMIFS(СВЦЭМ!$D$33:$D$776,СВЦЭМ!$A$33:$A$776,$A73,СВЦЭМ!$B$33:$B$776,U$47)+'СЕТ СН'!$G$11+СВЦЭМ!$D$10+'СЕТ СН'!$G$5-'СЕТ СН'!$G$21</f>
        <v>3174.7687220000003</v>
      </c>
      <c r="V73" s="36">
        <f>SUMIFS(СВЦЭМ!$D$33:$D$776,СВЦЭМ!$A$33:$A$776,$A73,СВЦЭМ!$B$33:$B$776,V$47)+'СЕТ СН'!$G$11+СВЦЭМ!$D$10+'СЕТ СН'!$G$5-'СЕТ СН'!$G$21</f>
        <v>3190.4423544199999</v>
      </c>
      <c r="W73" s="36">
        <f>SUMIFS(СВЦЭМ!$D$33:$D$776,СВЦЭМ!$A$33:$A$776,$A73,СВЦЭМ!$B$33:$B$776,W$47)+'СЕТ СН'!$G$11+СВЦЭМ!$D$10+'СЕТ СН'!$G$5-'СЕТ СН'!$G$21</f>
        <v>3180.3216098600001</v>
      </c>
      <c r="X73" s="36">
        <f>SUMIFS(СВЦЭМ!$D$33:$D$776,СВЦЭМ!$A$33:$A$776,$A73,СВЦЭМ!$B$33:$B$776,X$47)+'СЕТ СН'!$G$11+СВЦЭМ!$D$10+'СЕТ СН'!$G$5-'СЕТ СН'!$G$21</f>
        <v>3143.47968309</v>
      </c>
      <c r="Y73" s="36">
        <f>SUMIFS(СВЦЭМ!$D$33:$D$776,СВЦЭМ!$A$33:$A$776,$A73,СВЦЭМ!$B$33:$B$776,Y$47)+'СЕТ СН'!$G$11+СВЦЭМ!$D$10+'СЕТ СН'!$G$5-'СЕТ СН'!$G$21</f>
        <v>3169.6603534700002</v>
      </c>
    </row>
    <row r="74" spans="1:26" ht="15.75" x14ac:dyDescent="0.2">
      <c r="A74" s="35">
        <f t="shared" si="1"/>
        <v>43735</v>
      </c>
      <c r="B74" s="36">
        <f>SUMIFS(СВЦЭМ!$D$33:$D$776,СВЦЭМ!$A$33:$A$776,$A74,СВЦЭМ!$B$33:$B$776,B$47)+'СЕТ СН'!$G$11+СВЦЭМ!$D$10+'СЕТ СН'!$G$5-'СЕТ СН'!$G$21</f>
        <v>3262.0537517600001</v>
      </c>
      <c r="C74" s="36">
        <f>SUMIFS(СВЦЭМ!$D$33:$D$776,СВЦЭМ!$A$33:$A$776,$A74,СВЦЭМ!$B$33:$B$776,C$47)+'СЕТ СН'!$G$11+СВЦЭМ!$D$10+'СЕТ СН'!$G$5-'СЕТ СН'!$G$21</f>
        <v>3295.5466114400001</v>
      </c>
      <c r="D74" s="36">
        <f>SUMIFS(СВЦЭМ!$D$33:$D$776,СВЦЭМ!$A$33:$A$776,$A74,СВЦЭМ!$B$33:$B$776,D$47)+'СЕТ СН'!$G$11+СВЦЭМ!$D$10+'СЕТ СН'!$G$5-'СЕТ СН'!$G$21</f>
        <v>3322.7309712599999</v>
      </c>
      <c r="E74" s="36">
        <f>SUMIFS(СВЦЭМ!$D$33:$D$776,СВЦЭМ!$A$33:$A$776,$A74,СВЦЭМ!$B$33:$B$776,E$47)+'СЕТ СН'!$G$11+СВЦЭМ!$D$10+'СЕТ СН'!$G$5-'СЕТ СН'!$G$21</f>
        <v>3328.4066748400001</v>
      </c>
      <c r="F74" s="36">
        <f>SUMIFS(СВЦЭМ!$D$33:$D$776,СВЦЭМ!$A$33:$A$776,$A74,СВЦЭМ!$B$33:$B$776,F$47)+'СЕТ СН'!$G$11+СВЦЭМ!$D$10+'СЕТ СН'!$G$5-'СЕТ СН'!$G$21</f>
        <v>3336.9333436000002</v>
      </c>
      <c r="G74" s="36">
        <f>SUMIFS(СВЦЭМ!$D$33:$D$776,СВЦЭМ!$A$33:$A$776,$A74,СВЦЭМ!$B$33:$B$776,G$47)+'СЕТ СН'!$G$11+СВЦЭМ!$D$10+'СЕТ СН'!$G$5-'СЕТ СН'!$G$21</f>
        <v>3312.6410799</v>
      </c>
      <c r="H74" s="36">
        <f>SUMIFS(СВЦЭМ!$D$33:$D$776,СВЦЭМ!$A$33:$A$776,$A74,СВЦЭМ!$B$33:$B$776,H$47)+'СЕТ СН'!$G$11+СВЦЭМ!$D$10+'СЕТ СН'!$G$5-'СЕТ СН'!$G$21</f>
        <v>3269.3364464700003</v>
      </c>
      <c r="I74" s="36">
        <f>SUMIFS(СВЦЭМ!$D$33:$D$776,СВЦЭМ!$A$33:$A$776,$A74,СВЦЭМ!$B$33:$B$776,I$47)+'СЕТ СН'!$G$11+СВЦЭМ!$D$10+'СЕТ СН'!$G$5-'СЕТ СН'!$G$21</f>
        <v>3213.0544704700001</v>
      </c>
      <c r="J74" s="36">
        <f>SUMIFS(СВЦЭМ!$D$33:$D$776,СВЦЭМ!$A$33:$A$776,$A74,СВЦЭМ!$B$33:$B$776,J$47)+'СЕТ СН'!$G$11+СВЦЭМ!$D$10+'СЕТ СН'!$G$5-'СЕТ СН'!$G$21</f>
        <v>3238.2139491900002</v>
      </c>
      <c r="K74" s="36">
        <f>SUMIFS(СВЦЭМ!$D$33:$D$776,СВЦЭМ!$A$33:$A$776,$A74,СВЦЭМ!$B$33:$B$776,K$47)+'СЕТ СН'!$G$11+СВЦЭМ!$D$10+'СЕТ СН'!$G$5-'СЕТ СН'!$G$21</f>
        <v>3247.7563499900002</v>
      </c>
      <c r="L74" s="36">
        <f>SUMIFS(СВЦЭМ!$D$33:$D$776,СВЦЭМ!$A$33:$A$776,$A74,СВЦЭМ!$B$33:$B$776,L$47)+'СЕТ СН'!$G$11+СВЦЭМ!$D$10+'СЕТ СН'!$G$5-'СЕТ СН'!$G$21</f>
        <v>3242.73572728</v>
      </c>
      <c r="M74" s="36">
        <f>SUMIFS(СВЦЭМ!$D$33:$D$776,СВЦЭМ!$A$33:$A$776,$A74,СВЦЭМ!$B$33:$B$776,M$47)+'СЕТ СН'!$G$11+СВЦЭМ!$D$10+'СЕТ СН'!$G$5-'СЕТ СН'!$G$21</f>
        <v>3239.4396499000004</v>
      </c>
      <c r="N74" s="36">
        <f>SUMIFS(СВЦЭМ!$D$33:$D$776,СВЦЭМ!$A$33:$A$776,$A74,СВЦЭМ!$B$33:$B$776,N$47)+'СЕТ СН'!$G$11+СВЦЭМ!$D$10+'СЕТ СН'!$G$5-'СЕТ СН'!$G$21</f>
        <v>3224.9872258300002</v>
      </c>
      <c r="O74" s="36">
        <f>SUMIFS(СВЦЭМ!$D$33:$D$776,СВЦЭМ!$A$33:$A$776,$A74,СВЦЭМ!$B$33:$B$776,O$47)+'СЕТ СН'!$G$11+СВЦЭМ!$D$10+'СЕТ СН'!$G$5-'СЕТ СН'!$G$21</f>
        <v>3222.5956419900003</v>
      </c>
      <c r="P74" s="36">
        <f>SUMIFS(СВЦЭМ!$D$33:$D$776,СВЦЭМ!$A$33:$A$776,$A74,СВЦЭМ!$B$33:$B$776,P$47)+'СЕТ СН'!$G$11+СВЦЭМ!$D$10+'СЕТ СН'!$G$5-'СЕТ СН'!$G$21</f>
        <v>3216.2310921500002</v>
      </c>
      <c r="Q74" s="36">
        <f>SUMIFS(СВЦЭМ!$D$33:$D$776,СВЦЭМ!$A$33:$A$776,$A74,СВЦЭМ!$B$33:$B$776,Q$47)+'СЕТ СН'!$G$11+СВЦЭМ!$D$10+'СЕТ СН'!$G$5-'СЕТ СН'!$G$21</f>
        <v>3219.5023027699999</v>
      </c>
      <c r="R74" s="36">
        <f>SUMIFS(СВЦЭМ!$D$33:$D$776,СВЦЭМ!$A$33:$A$776,$A74,СВЦЭМ!$B$33:$B$776,R$47)+'СЕТ СН'!$G$11+СВЦЭМ!$D$10+'СЕТ СН'!$G$5-'СЕТ СН'!$G$21</f>
        <v>3232.9104224400003</v>
      </c>
      <c r="S74" s="36">
        <f>SUMIFS(СВЦЭМ!$D$33:$D$776,СВЦЭМ!$A$33:$A$776,$A74,СВЦЭМ!$B$33:$B$776,S$47)+'СЕТ СН'!$G$11+СВЦЭМ!$D$10+'СЕТ СН'!$G$5-'СЕТ СН'!$G$21</f>
        <v>3234.5574848800002</v>
      </c>
      <c r="T74" s="36">
        <f>SUMIFS(СВЦЭМ!$D$33:$D$776,СВЦЭМ!$A$33:$A$776,$A74,СВЦЭМ!$B$33:$B$776,T$47)+'СЕТ СН'!$G$11+СВЦЭМ!$D$10+'СЕТ СН'!$G$5-'СЕТ СН'!$G$21</f>
        <v>3248.53346186</v>
      </c>
      <c r="U74" s="36">
        <f>SUMIFS(СВЦЭМ!$D$33:$D$776,СВЦЭМ!$A$33:$A$776,$A74,СВЦЭМ!$B$33:$B$776,U$47)+'СЕТ СН'!$G$11+СВЦЭМ!$D$10+'СЕТ СН'!$G$5-'СЕТ СН'!$G$21</f>
        <v>3222.9793925200001</v>
      </c>
      <c r="V74" s="36">
        <f>SUMIFS(СВЦЭМ!$D$33:$D$776,СВЦЭМ!$A$33:$A$776,$A74,СВЦЭМ!$B$33:$B$776,V$47)+'СЕТ СН'!$G$11+СВЦЭМ!$D$10+'СЕТ СН'!$G$5-'СЕТ СН'!$G$21</f>
        <v>3184.7549103800002</v>
      </c>
      <c r="W74" s="36">
        <f>SUMIFS(СВЦЭМ!$D$33:$D$776,СВЦЭМ!$A$33:$A$776,$A74,СВЦЭМ!$B$33:$B$776,W$47)+'СЕТ СН'!$G$11+СВЦЭМ!$D$10+'СЕТ СН'!$G$5-'СЕТ СН'!$G$21</f>
        <v>3170.5621015900001</v>
      </c>
      <c r="X74" s="36">
        <f>SUMIFS(СВЦЭМ!$D$33:$D$776,СВЦЭМ!$A$33:$A$776,$A74,СВЦЭМ!$B$33:$B$776,X$47)+'СЕТ СН'!$G$11+СВЦЭМ!$D$10+'СЕТ СН'!$G$5-'СЕТ СН'!$G$21</f>
        <v>3139.9770869900003</v>
      </c>
      <c r="Y74" s="36">
        <f>SUMIFS(СВЦЭМ!$D$33:$D$776,СВЦЭМ!$A$33:$A$776,$A74,СВЦЭМ!$B$33:$B$776,Y$47)+'СЕТ СН'!$G$11+СВЦЭМ!$D$10+'СЕТ СН'!$G$5-'СЕТ СН'!$G$21</f>
        <v>3151.0630959500004</v>
      </c>
    </row>
    <row r="75" spans="1:26" ht="15.75" x14ac:dyDescent="0.2">
      <c r="A75" s="35">
        <f t="shared" si="1"/>
        <v>43736</v>
      </c>
      <c r="B75" s="36">
        <f>SUMIFS(СВЦЭМ!$D$33:$D$776,СВЦЭМ!$A$33:$A$776,$A75,СВЦЭМ!$B$33:$B$776,B$47)+'СЕТ СН'!$G$11+СВЦЭМ!$D$10+'СЕТ СН'!$G$5-'СЕТ СН'!$G$21</f>
        <v>3280.0913394500003</v>
      </c>
      <c r="C75" s="36">
        <f>SUMIFS(СВЦЭМ!$D$33:$D$776,СВЦЭМ!$A$33:$A$776,$A75,СВЦЭМ!$B$33:$B$776,C$47)+'СЕТ СН'!$G$11+СВЦЭМ!$D$10+'СЕТ СН'!$G$5-'СЕТ СН'!$G$21</f>
        <v>3302.5359578300004</v>
      </c>
      <c r="D75" s="36">
        <f>SUMIFS(СВЦЭМ!$D$33:$D$776,СВЦЭМ!$A$33:$A$776,$A75,СВЦЭМ!$B$33:$B$776,D$47)+'СЕТ СН'!$G$11+СВЦЭМ!$D$10+'СЕТ СН'!$G$5-'СЕТ СН'!$G$21</f>
        <v>3319.1028739500002</v>
      </c>
      <c r="E75" s="36">
        <f>SUMIFS(СВЦЭМ!$D$33:$D$776,СВЦЭМ!$A$33:$A$776,$A75,СВЦЭМ!$B$33:$B$776,E$47)+'СЕТ СН'!$G$11+СВЦЭМ!$D$10+'СЕТ СН'!$G$5-'СЕТ СН'!$G$21</f>
        <v>3321.8002783800002</v>
      </c>
      <c r="F75" s="36">
        <f>SUMIFS(СВЦЭМ!$D$33:$D$776,СВЦЭМ!$A$33:$A$776,$A75,СВЦЭМ!$B$33:$B$776,F$47)+'СЕТ СН'!$G$11+СВЦЭМ!$D$10+'СЕТ СН'!$G$5-'СЕТ СН'!$G$21</f>
        <v>3315.2822520200002</v>
      </c>
      <c r="G75" s="36">
        <f>SUMIFS(СВЦЭМ!$D$33:$D$776,СВЦЭМ!$A$33:$A$776,$A75,СВЦЭМ!$B$33:$B$776,G$47)+'СЕТ СН'!$G$11+СВЦЭМ!$D$10+'СЕТ СН'!$G$5-'СЕТ СН'!$G$21</f>
        <v>3313.3392446900002</v>
      </c>
      <c r="H75" s="36">
        <f>SUMIFS(СВЦЭМ!$D$33:$D$776,СВЦЭМ!$A$33:$A$776,$A75,СВЦЭМ!$B$33:$B$776,H$47)+'СЕТ СН'!$G$11+СВЦЭМ!$D$10+'СЕТ СН'!$G$5-'СЕТ СН'!$G$21</f>
        <v>3293.74261677</v>
      </c>
      <c r="I75" s="36">
        <f>SUMIFS(СВЦЭМ!$D$33:$D$776,СВЦЭМ!$A$33:$A$776,$A75,СВЦЭМ!$B$33:$B$776,I$47)+'СЕТ СН'!$G$11+СВЦЭМ!$D$10+'СЕТ СН'!$G$5-'СЕТ СН'!$G$21</f>
        <v>3262.25811239</v>
      </c>
      <c r="J75" s="36">
        <f>SUMIFS(СВЦЭМ!$D$33:$D$776,СВЦЭМ!$A$33:$A$776,$A75,СВЦЭМ!$B$33:$B$776,J$47)+'СЕТ СН'!$G$11+СВЦЭМ!$D$10+'СЕТ СН'!$G$5-'СЕТ СН'!$G$21</f>
        <v>3210.6653439800002</v>
      </c>
      <c r="K75" s="36">
        <f>SUMIFS(СВЦЭМ!$D$33:$D$776,СВЦЭМ!$A$33:$A$776,$A75,СВЦЭМ!$B$33:$B$776,K$47)+'СЕТ СН'!$G$11+СВЦЭМ!$D$10+'СЕТ СН'!$G$5-'СЕТ СН'!$G$21</f>
        <v>3219.8942330500004</v>
      </c>
      <c r="L75" s="36">
        <f>SUMIFS(СВЦЭМ!$D$33:$D$776,СВЦЭМ!$A$33:$A$776,$A75,СВЦЭМ!$B$33:$B$776,L$47)+'СЕТ СН'!$G$11+СВЦЭМ!$D$10+'СЕТ СН'!$G$5-'СЕТ СН'!$G$21</f>
        <v>3222.80688573</v>
      </c>
      <c r="M75" s="36">
        <f>SUMIFS(СВЦЭМ!$D$33:$D$776,СВЦЭМ!$A$33:$A$776,$A75,СВЦЭМ!$B$33:$B$776,M$47)+'СЕТ СН'!$G$11+СВЦЭМ!$D$10+'СЕТ СН'!$G$5-'СЕТ СН'!$G$21</f>
        <v>3202.91918063</v>
      </c>
      <c r="N75" s="36">
        <f>SUMIFS(СВЦЭМ!$D$33:$D$776,СВЦЭМ!$A$33:$A$776,$A75,СВЦЭМ!$B$33:$B$776,N$47)+'СЕТ СН'!$G$11+СВЦЭМ!$D$10+'СЕТ СН'!$G$5-'СЕТ СН'!$G$21</f>
        <v>3193.5136203400002</v>
      </c>
      <c r="O75" s="36">
        <f>SUMIFS(СВЦЭМ!$D$33:$D$776,СВЦЭМ!$A$33:$A$776,$A75,СВЦЭМ!$B$33:$B$776,O$47)+'СЕТ СН'!$G$11+СВЦЭМ!$D$10+'СЕТ СН'!$G$5-'СЕТ СН'!$G$21</f>
        <v>3192.9370338600002</v>
      </c>
      <c r="P75" s="36">
        <f>SUMIFS(СВЦЭМ!$D$33:$D$776,СВЦЭМ!$A$33:$A$776,$A75,СВЦЭМ!$B$33:$B$776,P$47)+'СЕТ СН'!$G$11+СВЦЭМ!$D$10+'СЕТ СН'!$G$5-'СЕТ СН'!$G$21</f>
        <v>3195.6414722</v>
      </c>
      <c r="Q75" s="36">
        <f>SUMIFS(СВЦЭМ!$D$33:$D$776,СВЦЭМ!$A$33:$A$776,$A75,СВЦЭМ!$B$33:$B$776,Q$47)+'СЕТ СН'!$G$11+СВЦЭМ!$D$10+'СЕТ СН'!$G$5-'СЕТ СН'!$G$21</f>
        <v>3200.2638313800003</v>
      </c>
      <c r="R75" s="36">
        <f>SUMIFS(СВЦЭМ!$D$33:$D$776,СВЦЭМ!$A$33:$A$776,$A75,СВЦЭМ!$B$33:$B$776,R$47)+'СЕТ СН'!$G$11+СВЦЭМ!$D$10+'СЕТ СН'!$G$5-'СЕТ СН'!$G$21</f>
        <v>3157.3279672799999</v>
      </c>
      <c r="S75" s="36">
        <f>SUMIFS(СВЦЭМ!$D$33:$D$776,СВЦЭМ!$A$33:$A$776,$A75,СВЦЭМ!$B$33:$B$776,S$47)+'СЕТ СН'!$G$11+СВЦЭМ!$D$10+'СЕТ СН'!$G$5-'СЕТ СН'!$G$21</f>
        <v>3127.1245126600002</v>
      </c>
      <c r="T75" s="36">
        <f>SUMIFS(СВЦЭМ!$D$33:$D$776,СВЦЭМ!$A$33:$A$776,$A75,СВЦЭМ!$B$33:$B$776,T$47)+'СЕТ СН'!$G$11+СВЦЭМ!$D$10+'СЕТ СН'!$G$5-'СЕТ СН'!$G$21</f>
        <v>3138.9726881000001</v>
      </c>
      <c r="U75" s="36">
        <f>SUMIFS(СВЦЭМ!$D$33:$D$776,СВЦЭМ!$A$33:$A$776,$A75,СВЦЭМ!$B$33:$B$776,U$47)+'СЕТ СН'!$G$11+СВЦЭМ!$D$10+'СЕТ СН'!$G$5-'СЕТ СН'!$G$21</f>
        <v>3169.4319971900004</v>
      </c>
      <c r="V75" s="36">
        <f>SUMIFS(СВЦЭМ!$D$33:$D$776,СВЦЭМ!$A$33:$A$776,$A75,СВЦЭМ!$B$33:$B$776,V$47)+'СЕТ СН'!$G$11+СВЦЭМ!$D$10+'СЕТ СН'!$G$5-'СЕТ СН'!$G$21</f>
        <v>3182.28193117</v>
      </c>
      <c r="W75" s="36">
        <f>SUMIFS(СВЦЭМ!$D$33:$D$776,СВЦЭМ!$A$33:$A$776,$A75,СВЦЭМ!$B$33:$B$776,W$47)+'СЕТ СН'!$G$11+СВЦЭМ!$D$10+'СЕТ СН'!$G$5-'СЕТ СН'!$G$21</f>
        <v>3172.43161538</v>
      </c>
      <c r="X75" s="36">
        <f>SUMIFS(СВЦЭМ!$D$33:$D$776,СВЦЭМ!$A$33:$A$776,$A75,СВЦЭМ!$B$33:$B$776,X$47)+'СЕТ СН'!$G$11+СВЦЭМ!$D$10+'СЕТ СН'!$G$5-'СЕТ СН'!$G$21</f>
        <v>3148.74178622</v>
      </c>
      <c r="Y75" s="36">
        <f>SUMIFS(СВЦЭМ!$D$33:$D$776,СВЦЭМ!$A$33:$A$776,$A75,СВЦЭМ!$B$33:$B$776,Y$47)+'СЕТ СН'!$G$11+СВЦЭМ!$D$10+'СЕТ СН'!$G$5-'СЕТ СН'!$G$21</f>
        <v>3194.5296667000002</v>
      </c>
    </row>
    <row r="76" spans="1:26" ht="15.75" x14ac:dyDescent="0.2">
      <c r="A76" s="35">
        <f t="shared" si="1"/>
        <v>43737</v>
      </c>
      <c r="B76" s="36">
        <f>SUMIFS(СВЦЭМ!$D$33:$D$776,СВЦЭМ!$A$33:$A$776,$A76,СВЦЭМ!$B$33:$B$776,B$47)+'СЕТ СН'!$G$11+СВЦЭМ!$D$10+'СЕТ СН'!$G$5-'СЕТ СН'!$G$21</f>
        <v>3264.7426479800001</v>
      </c>
      <c r="C76" s="36">
        <f>SUMIFS(СВЦЭМ!$D$33:$D$776,СВЦЭМ!$A$33:$A$776,$A76,СВЦЭМ!$B$33:$B$776,C$47)+'СЕТ СН'!$G$11+СВЦЭМ!$D$10+'СЕТ СН'!$G$5-'СЕТ СН'!$G$21</f>
        <v>3289.78197034</v>
      </c>
      <c r="D76" s="36">
        <f>SUMIFS(СВЦЭМ!$D$33:$D$776,СВЦЭМ!$A$33:$A$776,$A76,СВЦЭМ!$B$33:$B$776,D$47)+'СЕТ СН'!$G$11+СВЦЭМ!$D$10+'СЕТ СН'!$G$5-'СЕТ СН'!$G$21</f>
        <v>3303.13657328</v>
      </c>
      <c r="E76" s="36">
        <f>SUMIFS(СВЦЭМ!$D$33:$D$776,СВЦЭМ!$A$33:$A$776,$A76,СВЦЭМ!$B$33:$B$776,E$47)+'СЕТ СН'!$G$11+СВЦЭМ!$D$10+'СЕТ СН'!$G$5-'СЕТ СН'!$G$21</f>
        <v>3310.4017584900002</v>
      </c>
      <c r="F76" s="36">
        <f>SUMIFS(СВЦЭМ!$D$33:$D$776,СВЦЭМ!$A$33:$A$776,$A76,СВЦЭМ!$B$33:$B$776,F$47)+'СЕТ СН'!$G$11+СВЦЭМ!$D$10+'СЕТ СН'!$G$5-'СЕТ СН'!$G$21</f>
        <v>3312.2554445300002</v>
      </c>
      <c r="G76" s="36">
        <f>SUMIFS(СВЦЭМ!$D$33:$D$776,СВЦЭМ!$A$33:$A$776,$A76,СВЦЭМ!$B$33:$B$776,G$47)+'СЕТ СН'!$G$11+СВЦЭМ!$D$10+'СЕТ СН'!$G$5-'СЕТ СН'!$G$21</f>
        <v>3304.46053803</v>
      </c>
      <c r="H76" s="36">
        <f>SUMIFS(СВЦЭМ!$D$33:$D$776,СВЦЭМ!$A$33:$A$776,$A76,СВЦЭМ!$B$33:$B$776,H$47)+'СЕТ СН'!$G$11+СВЦЭМ!$D$10+'СЕТ СН'!$G$5-'СЕТ СН'!$G$21</f>
        <v>3287.0028083300003</v>
      </c>
      <c r="I76" s="36">
        <f>SUMIFS(СВЦЭМ!$D$33:$D$776,СВЦЭМ!$A$33:$A$776,$A76,СВЦЭМ!$B$33:$B$776,I$47)+'СЕТ СН'!$G$11+СВЦЭМ!$D$10+'СЕТ СН'!$G$5-'СЕТ СН'!$G$21</f>
        <v>3273.74204379</v>
      </c>
      <c r="J76" s="36">
        <f>SUMIFS(СВЦЭМ!$D$33:$D$776,СВЦЭМ!$A$33:$A$776,$A76,СВЦЭМ!$B$33:$B$776,J$47)+'СЕТ СН'!$G$11+СВЦЭМ!$D$10+'СЕТ СН'!$G$5-'СЕТ СН'!$G$21</f>
        <v>3233.97948774</v>
      </c>
      <c r="K76" s="36">
        <f>SUMIFS(СВЦЭМ!$D$33:$D$776,СВЦЭМ!$A$33:$A$776,$A76,СВЦЭМ!$B$33:$B$776,K$47)+'СЕТ СН'!$G$11+СВЦЭМ!$D$10+'СЕТ СН'!$G$5-'СЕТ СН'!$G$21</f>
        <v>3210.3249101600004</v>
      </c>
      <c r="L76" s="36">
        <f>SUMIFS(СВЦЭМ!$D$33:$D$776,СВЦЭМ!$A$33:$A$776,$A76,СВЦЭМ!$B$33:$B$776,L$47)+'СЕТ СН'!$G$11+СВЦЭМ!$D$10+'СЕТ СН'!$G$5-'СЕТ СН'!$G$21</f>
        <v>3217.0743542300002</v>
      </c>
      <c r="M76" s="36">
        <f>SUMIFS(СВЦЭМ!$D$33:$D$776,СВЦЭМ!$A$33:$A$776,$A76,СВЦЭМ!$B$33:$B$776,M$47)+'СЕТ СН'!$G$11+СВЦЭМ!$D$10+'СЕТ СН'!$G$5-'СЕТ СН'!$G$21</f>
        <v>3201.4851402000004</v>
      </c>
      <c r="N76" s="36">
        <f>SUMIFS(СВЦЭМ!$D$33:$D$776,СВЦЭМ!$A$33:$A$776,$A76,СВЦЭМ!$B$33:$B$776,N$47)+'СЕТ СН'!$G$11+СВЦЭМ!$D$10+'СЕТ СН'!$G$5-'СЕТ СН'!$G$21</f>
        <v>3198.7706873800003</v>
      </c>
      <c r="O76" s="36">
        <f>SUMIFS(СВЦЭМ!$D$33:$D$776,СВЦЭМ!$A$33:$A$776,$A76,СВЦЭМ!$B$33:$B$776,O$47)+'СЕТ СН'!$G$11+СВЦЭМ!$D$10+'СЕТ СН'!$G$5-'СЕТ СН'!$G$21</f>
        <v>3201.3470762900001</v>
      </c>
      <c r="P76" s="36">
        <f>SUMIFS(СВЦЭМ!$D$33:$D$776,СВЦЭМ!$A$33:$A$776,$A76,СВЦЭМ!$B$33:$B$776,P$47)+'СЕТ СН'!$G$11+СВЦЭМ!$D$10+'СЕТ СН'!$G$5-'СЕТ СН'!$G$21</f>
        <v>3213.3352008100001</v>
      </c>
      <c r="Q76" s="36">
        <f>SUMIFS(СВЦЭМ!$D$33:$D$776,СВЦЭМ!$A$33:$A$776,$A76,СВЦЭМ!$B$33:$B$776,Q$47)+'СЕТ СН'!$G$11+СВЦЭМ!$D$10+'СЕТ СН'!$G$5-'СЕТ СН'!$G$21</f>
        <v>3220.2657769000002</v>
      </c>
      <c r="R76" s="36">
        <f>SUMIFS(СВЦЭМ!$D$33:$D$776,СВЦЭМ!$A$33:$A$776,$A76,СВЦЭМ!$B$33:$B$776,R$47)+'СЕТ СН'!$G$11+СВЦЭМ!$D$10+'СЕТ СН'!$G$5-'СЕТ СН'!$G$21</f>
        <v>3176.5331219700001</v>
      </c>
      <c r="S76" s="36">
        <f>SUMIFS(СВЦЭМ!$D$33:$D$776,СВЦЭМ!$A$33:$A$776,$A76,СВЦЭМ!$B$33:$B$776,S$47)+'СЕТ СН'!$G$11+СВЦЭМ!$D$10+'СЕТ СН'!$G$5-'СЕТ СН'!$G$21</f>
        <v>3140.35544291</v>
      </c>
      <c r="T76" s="36">
        <f>SUMIFS(СВЦЭМ!$D$33:$D$776,СВЦЭМ!$A$33:$A$776,$A76,СВЦЭМ!$B$33:$B$776,T$47)+'СЕТ СН'!$G$11+СВЦЭМ!$D$10+'СЕТ СН'!$G$5-'СЕТ СН'!$G$21</f>
        <v>3157.8832062700003</v>
      </c>
      <c r="U76" s="36">
        <f>SUMIFS(СВЦЭМ!$D$33:$D$776,СВЦЭМ!$A$33:$A$776,$A76,СВЦЭМ!$B$33:$B$776,U$47)+'СЕТ СН'!$G$11+СВЦЭМ!$D$10+'СЕТ СН'!$G$5-'СЕТ СН'!$G$21</f>
        <v>3191.95219791</v>
      </c>
      <c r="V76" s="36">
        <f>SUMIFS(СВЦЭМ!$D$33:$D$776,СВЦЭМ!$A$33:$A$776,$A76,СВЦЭМ!$B$33:$B$776,V$47)+'СЕТ СН'!$G$11+СВЦЭМ!$D$10+'СЕТ СН'!$G$5-'СЕТ СН'!$G$21</f>
        <v>3204.03080864</v>
      </c>
      <c r="W76" s="36">
        <f>SUMIFS(СВЦЭМ!$D$33:$D$776,СВЦЭМ!$A$33:$A$776,$A76,СВЦЭМ!$B$33:$B$776,W$47)+'СЕТ СН'!$G$11+СВЦЭМ!$D$10+'СЕТ СН'!$G$5-'СЕТ СН'!$G$21</f>
        <v>3195.2802569</v>
      </c>
      <c r="X76" s="36">
        <f>SUMIFS(СВЦЭМ!$D$33:$D$776,СВЦЭМ!$A$33:$A$776,$A76,СВЦЭМ!$B$33:$B$776,X$47)+'СЕТ СН'!$G$11+СВЦЭМ!$D$10+'СЕТ СН'!$G$5-'СЕТ СН'!$G$21</f>
        <v>3158.8491806800002</v>
      </c>
      <c r="Y76" s="36">
        <f>SUMIFS(СВЦЭМ!$D$33:$D$776,СВЦЭМ!$A$33:$A$776,$A76,СВЦЭМ!$B$33:$B$776,Y$47)+'СЕТ СН'!$G$11+СВЦЭМ!$D$10+'СЕТ СН'!$G$5-'СЕТ СН'!$G$21</f>
        <v>3153.2667766700001</v>
      </c>
    </row>
    <row r="77" spans="1:26" ht="15.75" x14ac:dyDescent="0.2">
      <c r="A77" s="35">
        <f t="shared" si="1"/>
        <v>43738</v>
      </c>
      <c r="B77" s="36">
        <f>SUMIFS(СВЦЭМ!$D$33:$D$776,СВЦЭМ!$A$33:$A$776,$A77,СВЦЭМ!$B$33:$B$776,B$47)+'СЕТ СН'!$G$11+СВЦЭМ!$D$10+'СЕТ СН'!$G$5-'СЕТ СН'!$G$21</f>
        <v>3208.6239037300002</v>
      </c>
      <c r="C77" s="36">
        <f>SUMIFS(СВЦЭМ!$D$33:$D$776,СВЦЭМ!$A$33:$A$776,$A77,СВЦЭМ!$B$33:$B$776,C$47)+'СЕТ СН'!$G$11+СВЦЭМ!$D$10+'СЕТ СН'!$G$5-'СЕТ СН'!$G$21</f>
        <v>3243.5545853500003</v>
      </c>
      <c r="D77" s="36">
        <f>SUMIFS(СВЦЭМ!$D$33:$D$776,СВЦЭМ!$A$33:$A$776,$A77,СВЦЭМ!$B$33:$B$776,D$47)+'СЕТ СН'!$G$11+СВЦЭМ!$D$10+'СЕТ СН'!$G$5-'СЕТ СН'!$G$21</f>
        <v>3259.80653523</v>
      </c>
      <c r="E77" s="36">
        <f>SUMIFS(СВЦЭМ!$D$33:$D$776,СВЦЭМ!$A$33:$A$776,$A77,СВЦЭМ!$B$33:$B$776,E$47)+'СЕТ СН'!$G$11+СВЦЭМ!$D$10+'СЕТ СН'!$G$5-'СЕТ СН'!$G$21</f>
        <v>3274.35605794</v>
      </c>
      <c r="F77" s="36">
        <f>SUMIFS(СВЦЭМ!$D$33:$D$776,СВЦЭМ!$A$33:$A$776,$A77,СВЦЭМ!$B$33:$B$776,F$47)+'СЕТ СН'!$G$11+СВЦЭМ!$D$10+'СЕТ СН'!$G$5-'СЕТ СН'!$G$21</f>
        <v>3266.8463572800001</v>
      </c>
      <c r="G77" s="36">
        <f>SUMIFS(СВЦЭМ!$D$33:$D$776,СВЦЭМ!$A$33:$A$776,$A77,СВЦЭМ!$B$33:$B$776,G$47)+'СЕТ СН'!$G$11+СВЦЭМ!$D$10+'СЕТ СН'!$G$5-'СЕТ СН'!$G$21</f>
        <v>3250.9001009600001</v>
      </c>
      <c r="H77" s="36">
        <f>SUMIFS(СВЦЭМ!$D$33:$D$776,СВЦЭМ!$A$33:$A$776,$A77,СВЦЭМ!$B$33:$B$776,H$47)+'СЕТ СН'!$G$11+СВЦЭМ!$D$10+'СЕТ СН'!$G$5-'СЕТ СН'!$G$21</f>
        <v>3195.4449104100004</v>
      </c>
      <c r="I77" s="36">
        <f>SUMIFS(СВЦЭМ!$D$33:$D$776,СВЦЭМ!$A$33:$A$776,$A77,СВЦЭМ!$B$33:$B$776,I$47)+'СЕТ СН'!$G$11+СВЦЭМ!$D$10+'СЕТ СН'!$G$5-'СЕТ СН'!$G$21</f>
        <v>3182.5363352700001</v>
      </c>
      <c r="J77" s="36">
        <f>SUMIFS(СВЦЭМ!$D$33:$D$776,СВЦЭМ!$A$33:$A$776,$A77,СВЦЭМ!$B$33:$B$776,J$47)+'СЕТ СН'!$G$11+СВЦЭМ!$D$10+'СЕТ СН'!$G$5-'СЕТ СН'!$G$21</f>
        <v>3199.0777261900002</v>
      </c>
      <c r="K77" s="36">
        <f>SUMIFS(СВЦЭМ!$D$33:$D$776,СВЦЭМ!$A$33:$A$776,$A77,СВЦЭМ!$B$33:$B$776,K$47)+'СЕТ СН'!$G$11+СВЦЭМ!$D$10+'СЕТ СН'!$G$5-'СЕТ СН'!$G$21</f>
        <v>3203.2733263700002</v>
      </c>
      <c r="L77" s="36">
        <f>SUMIFS(СВЦЭМ!$D$33:$D$776,СВЦЭМ!$A$33:$A$776,$A77,СВЦЭМ!$B$33:$B$776,L$47)+'СЕТ СН'!$G$11+СВЦЭМ!$D$10+'СЕТ СН'!$G$5-'СЕТ СН'!$G$21</f>
        <v>3197.7782027500002</v>
      </c>
      <c r="M77" s="36">
        <f>SUMIFS(СВЦЭМ!$D$33:$D$776,СВЦЭМ!$A$33:$A$776,$A77,СВЦЭМ!$B$33:$B$776,M$47)+'СЕТ СН'!$G$11+СВЦЭМ!$D$10+'СЕТ СН'!$G$5-'СЕТ СН'!$G$21</f>
        <v>3171.4688844299999</v>
      </c>
      <c r="N77" s="36">
        <f>SUMIFS(СВЦЭМ!$D$33:$D$776,СВЦЭМ!$A$33:$A$776,$A77,СВЦЭМ!$B$33:$B$776,N$47)+'СЕТ СН'!$G$11+СВЦЭМ!$D$10+'СЕТ СН'!$G$5-'СЕТ СН'!$G$21</f>
        <v>3161.6393606700003</v>
      </c>
      <c r="O77" s="36">
        <f>SUMIFS(СВЦЭМ!$D$33:$D$776,СВЦЭМ!$A$33:$A$776,$A77,СВЦЭМ!$B$33:$B$776,O$47)+'СЕТ СН'!$G$11+СВЦЭМ!$D$10+'СЕТ СН'!$G$5-'СЕТ СН'!$G$21</f>
        <v>3141.71969218</v>
      </c>
      <c r="P77" s="36">
        <f>SUMIFS(СВЦЭМ!$D$33:$D$776,СВЦЭМ!$A$33:$A$776,$A77,СВЦЭМ!$B$33:$B$776,P$47)+'СЕТ СН'!$G$11+СВЦЭМ!$D$10+'СЕТ СН'!$G$5-'СЕТ СН'!$G$21</f>
        <v>3148.9559386400001</v>
      </c>
      <c r="Q77" s="36">
        <f>SUMIFS(СВЦЭМ!$D$33:$D$776,СВЦЭМ!$A$33:$A$776,$A77,СВЦЭМ!$B$33:$B$776,Q$47)+'СЕТ СН'!$G$11+СВЦЭМ!$D$10+'СЕТ СН'!$G$5-'СЕТ СН'!$G$21</f>
        <v>3154.7856129000002</v>
      </c>
      <c r="R77" s="36">
        <f>SUMIFS(СВЦЭМ!$D$33:$D$776,СВЦЭМ!$A$33:$A$776,$A77,СВЦЭМ!$B$33:$B$776,R$47)+'СЕТ СН'!$G$11+СВЦЭМ!$D$10+'СЕТ СН'!$G$5-'СЕТ СН'!$G$21</f>
        <v>3119.5730163100002</v>
      </c>
      <c r="S77" s="36">
        <f>SUMIFS(СВЦЭМ!$D$33:$D$776,СВЦЭМ!$A$33:$A$776,$A77,СВЦЭМ!$B$33:$B$776,S$47)+'СЕТ СН'!$G$11+СВЦЭМ!$D$10+'СЕТ СН'!$G$5-'СЕТ СН'!$G$21</f>
        <v>3126.1353223700003</v>
      </c>
      <c r="T77" s="36">
        <f>SUMIFS(СВЦЭМ!$D$33:$D$776,СВЦЭМ!$A$33:$A$776,$A77,СВЦЭМ!$B$33:$B$776,T$47)+'СЕТ СН'!$G$11+СВЦЭМ!$D$10+'СЕТ СН'!$G$5-'СЕТ СН'!$G$21</f>
        <v>3140.7522056400003</v>
      </c>
      <c r="U77" s="36">
        <f>SUMIFS(СВЦЭМ!$D$33:$D$776,СВЦЭМ!$A$33:$A$776,$A77,СВЦЭМ!$B$33:$B$776,U$47)+'СЕТ СН'!$G$11+СВЦЭМ!$D$10+'СЕТ СН'!$G$5-'СЕТ СН'!$G$21</f>
        <v>3170.7586138400002</v>
      </c>
      <c r="V77" s="36">
        <f>SUMIFS(СВЦЭМ!$D$33:$D$776,СВЦЭМ!$A$33:$A$776,$A77,СВЦЭМ!$B$33:$B$776,V$47)+'СЕТ СН'!$G$11+СВЦЭМ!$D$10+'СЕТ СН'!$G$5-'СЕТ СН'!$G$21</f>
        <v>3176.0832178199998</v>
      </c>
      <c r="W77" s="36">
        <f>SUMIFS(СВЦЭМ!$D$33:$D$776,СВЦЭМ!$A$33:$A$776,$A77,СВЦЭМ!$B$33:$B$776,W$47)+'СЕТ СН'!$G$11+СВЦЭМ!$D$10+'СЕТ СН'!$G$5-'СЕТ СН'!$G$21</f>
        <v>3168.6937487499999</v>
      </c>
      <c r="X77" s="36">
        <f>SUMIFS(СВЦЭМ!$D$33:$D$776,СВЦЭМ!$A$33:$A$776,$A77,СВЦЭМ!$B$33:$B$776,X$47)+'СЕТ СН'!$G$11+СВЦЭМ!$D$10+'СЕТ СН'!$G$5-'СЕТ СН'!$G$21</f>
        <v>3137.54266181</v>
      </c>
      <c r="Y77" s="36">
        <f>SUMIFS(СВЦЭМ!$D$33:$D$776,СВЦЭМ!$A$33:$A$776,$A77,СВЦЭМ!$B$33:$B$776,Y$47)+'СЕТ СН'!$G$11+СВЦЭМ!$D$10+'СЕТ СН'!$G$5-'СЕТ СН'!$G$21</f>
        <v>3113.9200326300002</v>
      </c>
    </row>
    <row r="78" spans="1:26" ht="15.75" hidden="1" x14ac:dyDescent="0.2">
      <c r="A78" s="35">
        <f t="shared" si="1"/>
        <v>43739</v>
      </c>
      <c r="B78" s="36">
        <f>SUMIFS(СВЦЭМ!$D$33:$D$776,СВЦЭМ!$A$33:$A$776,$A78,СВЦЭМ!$B$33:$B$776,B$47)+'СЕТ СН'!$G$11+СВЦЭМ!$D$10+'СЕТ СН'!$G$5-'СЕТ СН'!$G$21</f>
        <v>2589.3174639100002</v>
      </c>
      <c r="C78" s="36">
        <f>SUMIFS(СВЦЭМ!$D$33:$D$776,СВЦЭМ!$A$33:$A$776,$A78,СВЦЭМ!$B$33:$B$776,C$47)+'СЕТ СН'!$G$11+СВЦЭМ!$D$10+'СЕТ СН'!$G$5-'СЕТ СН'!$G$21</f>
        <v>2589.3174639100002</v>
      </c>
      <c r="D78" s="36">
        <f>SUMIFS(СВЦЭМ!$D$33:$D$776,СВЦЭМ!$A$33:$A$776,$A78,СВЦЭМ!$B$33:$B$776,D$47)+'СЕТ СН'!$G$11+СВЦЭМ!$D$10+'СЕТ СН'!$G$5-'СЕТ СН'!$G$21</f>
        <v>2589.3174639100002</v>
      </c>
      <c r="E78" s="36">
        <f>SUMIFS(СВЦЭМ!$D$33:$D$776,СВЦЭМ!$A$33:$A$776,$A78,СВЦЭМ!$B$33:$B$776,E$47)+'СЕТ СН'!$G$11+СВЦЭМ!$D$10+'СЕТ СН'!$G$5-'СЕТ СН'!$G$21</f>
        <v>2589.3174639100002</v>
      </c>
      <c r="F78" s="36">
        <f>SUMIFS(СВЦЭМ!$D$33:$D$776,СВЦЭМ!$A$33:$A$776,$A78,СВЦЭМ!$B$33:$B$776,F$47)+'СЕТ СН'!$G$11+СВЦЭМ!$D$10+'СЕТ СН'!$G$5-'СЕТ СН'!$G$21</f>
        <v>2589.3174639100002</v>
      </c>
      <c r="G78" s="36">
        <f>SUMIFS(СВЦЭМ!$D$33:$D$776,СВЦЭМ!$A$33:$A$776,$A78,СВЦЭМ!$B$33:$B$776,G$47)+'СЕТ СН'!$G$11+СВЦЭМ!$D$10+'СЕТ СН'!$G$5-'СЕТ СН'!$G$21</f>
        <v>2589.3174639100002</v>
      </c>
      <c r="H78" s="36">
        <f>SUMIFS(СВЦЭМ!$D$33:$D$776,СВЦЭМ!$A$33:$A$776,$A78,СВЦЭМ!$B$33:$B$776,H$47)+'СЕТ СН'!$G$11+СВЦЭМ!$D$10+'СЕТ СН'!$G$5-'СЕТ СН'!$G$21</f>
        <v>2589.3174639100002</v>
      </c>
      <c r="I78" s="36">
        <f>SUMIFS(СВЦЭМ!$D$33:$D$776,СВЦЭМ!$A$33:$A$776,$A78,СВЦЭМ!$B$33:$B$776,I$47)+'СЕТ СН'!$G$11+СВЦЭМ!$D$10+'СЕТ СН'!$G$5-'СЕТ СН'!$G$21</f>
        <v>2589.3174639100002</v>
      </c>
      <c r="J78" s="36">
        <f>SUMIFS(СВЦЭМ!$D$33:$D$776,СВЦЭМ!$A$33:$A$776,$A78,СВЦЭМ!$B$33:$B$776,J$47)+'СЕТ СН'!$G$11+СВЦЭМ!$D$10+'СЕТ СН'!$G$5-'СЕТ СН'!$G$21</f>
        <v>2589.3174639100002</v>
      </c>
      <c r="K78" s="36">
        <f>SUMIFS(СВЦЭМ!$D$33:$D$776,СВЦЭМ!$A$33:$A$776,$A78,СВЦЭМ!$B$33:$B$776,K$47)+'СЕТ СН'!$G$11+СВЦЭМ!$D$10+'СЕТ СН'!$G$5-'СЕТ СН'!$G$21</f>
        <v>2589.3174639100002</v>
      </c>
      <c r="L78" s="36">
        <f>SUMIFS(СВЦЭМ!$D$33:$D$776,СВЦЭМ!$A$33:$A$776,$A78,СВЦЭМ!$B$33:$B$776,L$47)+'СЕТ СН'!$G$11+СВЦЭМ!$D$10+'СЕТ СН'!$G$5-'СЕТ СН'!$G$21</f>
        <v>2589.3174639100002</v>
      </c>
      <c r="M78" s="36">
        <f>SUMIFS(СВЦЭМ!$D$33:$D$776,СВЦЭМ!$A$33:$A$776,$A78,СВЦЭМ!$B$33:$B$776,M$47)+'СЕТ СН'!$G$11+СВЦЭМ!$D$10+'СЕТ СН'!$G$5-'СЕТ СН'!$G$21</f>
        <v>2589.3174639100002</v>
      </c>
      <c r="N78" s="36">
        <f>SUMIFS(СВЦЭМ!$D$33:$D$776,СВЦЭМ!$A$33:$A$776,$A78,СВЦЭМ!$B$33:$B$776,N$47)+'СЕТ СН'!$G$11+СВЦЭМ!$D$10+'СЕТ СН'!$G$5-'СЕТ СН'!$G$21</f>
        <v>2589.3174639100002</v>
      </c>
      <c r="O78" s="36">
        <f>SUMIFS(СВЦЭМ!$D$33:$D$776,СВЦЭМ!$A$33:$A$776,$A78,СВЦЭМ!$B$33:$B$776,O$47)+'СЕТ СН'!$G$11+СВЦЭМ!$D$10+'СЕТ СН'!$G$5-'СЕТ СН'!$G$21</f>
        <v>2589.3174639100002</v>
      </c>
      <c r="P78" s="36">
        <f>SUMIFS(СВЦЭМ!$D$33:$D$776,СВЦЭМ!$A$33:$A$776,$A78,СВЦЭМ!$B$33:$B$776,P$47)+'СЕТ СН'!$G$11+СВЦЭМ!$D$10+'СЕТ СН'!$G$5-'СЕТ СН'!$G$21</f>
        <v>2589.3174639100002</v>
      </c>
      <c r="Q78" s="36">
        <f>SUMIFS(СВЦЭМ!$D$33:$D$776,СВЦЭМ!$A$33:$A$776,$A78,СВЦЭМ!$B$33:$B$776,Q$47)+'СЕТ СН'!$G$11+СВЦЭМ!$D$10+'СЕТ СН'!$G$5-'СЕТ СН'!$G$21</f>
        <v>2589.3174639100002</v>
      </c>
      <c r="R78" s="36">
        <f>SUMIFS(СВЦЭМ!$D$33:$D$776,СВЦЭМ!$A$33:$A$776,$A78,СВЦЭМ!$B$33:$B$776,R$47)+'СЕТ СН'!$G$11+СВЦЭМ!$D$10+'СЕТ СН'!$G$5-'СЕТ СН'!$G$21</f>
        <v>2589.3174639100002</v>
      </c>
      <c r="S78" s="36">
        <f>SUMIFS(СВЦЭМ!$D$33:$D$776,СВЦЭМ!$A$33:$A$776,$A78,СВЦЭМ!$B$33:$B$776,S$47)+'СЕТ СН'!$G$11+СВЦЭМ!$D$10+'СЕТ СН'!$G$5-'СЕТ СН'!$G$21</f>
        <v>2589.3174639100002</v>
      </c>
      <c r="T78" s="36">
        <f>SUMIFS(СВЦЭМ!$D$33:$D$776,СВЦЭМ!$A$33:$A$776,$A78,СВЦЭМ!$B$33:$B$776,T$47)+'СЕТ СН'!$G$11+СВЦЭМ!$D$10+'СЕТ СН'!$G$5-'СЕТ СН'!$G$21</f>
        <v>2589.3174639100002</v>
      </c>
      <c r="U78" s="36">
        <f>SUMIFS(СВЦЭМ!$D$33:$D$776,СВЦЭМ!$A$33:$A$776,$A78,СВЦЭМ!$B$33:$B$776,U$47)+'СЕТ СН'!$G$11+СВЦЭМ!$D$10+'СЕТ СН'!$G$5-'СЕТ СН'!$G$21</f>
        <v>2589.3174639100002</v>
      </c>
      <c r="V78" s="36">
        <f>SUMIFS(СВЦЭМ!$D$33:$D$776,СВЦЭМ!$A$33:$A$776,$A78,СВЦЭМ!$B$33:$B$776,V$47)+'СЕТ СН'!$G$11+СВЦЭМ!$D$10+'СЕТ СН'!$G$5-'СЕТ СН'!$G$21</f>
        <v>2589.3174639100002</v>
      </c>
      <c r="W78" s="36">
        <f>SUMIFS(СВЦЭМ!$D$33:$D$776,СВЦЭМ!$A$33:$A$776,$A78,СВЦЭМ!$B$33:$B$776,W$47)+'СЕТ СН'!$G$11+СВЦЭМ!$D$10+'СЕТ СН'!$G$5-'СЕТ СН'!$G$21</f>
        <v>2589.3174639100002</v>
      </c>
      <c r="X78" s="36">
        <f>SUMIFS(СВЦЭМ!$D$33:$D$776,СВЦЭМ!$A$33:$A$776,$A78,СВЦЭМ!$B$33:$B$776,X$47)+'СЕТ СН'!$G$11+СВЦЭМ!$D$10+'СЕТ СН'!$G$5-'СЕТ СН'!$G$21</f>
        <v>2589.3174639100002</v>
      </c>
      <c r="Y78" s="36">
        <f>SUMIFS(СВЦЭМ!$D$33:$D$776,СВЦЭМ!$A$33:$A$776,$A78,СВЦЭМ!$B$33:$B$776,Y$47)+'СЕТ СН'!$G$11+СВЦЭМ!$D$10+'СЕТ СН'!$G$5-'СЕТ СН'!$G$21</f>
        <v>2589.3174639100002</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1" t="s">
        <v>7</v>
      </c>
      <c r="B81" s="124" t="s">
        <v>75</v>
      </c>
      <c r="C81" s="125"/>
      <c r="D81" s="125"/>
      <c r="E81" s="125"/>
      <c r="F81" s="125"/>
      <c r="G81" s="125"/>
      <c r="H81" s="125"/>
      <c r="I81" s="125"/>
      <c r="J81" s="125"/>
      <c r="K81" s="125"/>
      <c r="L81" s="125"/>
      <c r="M81" s="125"/>
      <c r="N81" s="125"/>
      <c r="O81" s="125"/>
      <c r="P81" s="125"/>
      <c r="Q81" s="125"/>
      <c r="R81" s="125"/>
      <c r="S81" s="125"/>
      <c r="T81" s="125"/>
      <c r="U81" s="125"/>
      <c r="V81" s="125"/>
      <c r="W81" s="125"/>
      <c r="X81" s="125"/>
      <c r="Y81" s="126"/>
    </row>
    <row r="82" spans="1:27" ht="12.75" customHeight="1" x14ac:dyDescent="0.2">
      <c r="A82" s="122"/>
      <c r="B82" s="127"/>
      <c r="C82" s="128"/>
      <c r="D82" s="128"/>
      <c r="E82" s="128"/>
      <c r="F82" s="128"/>
      <c r="G82" s="128"/>
      <c r="H82" s="128"/>
      <c r="I82" s="128"/>
      <c r="J82" s="128"/>
      <c r="K82" s="128"/>
      <c r="L82" s="128"/>
      <c r="M82" s="128"/>
      <c r="N82" s="128"/>
      <c r="O82" s="128"/>
      <c r="P82" s="128"/>
      <c r="Q82" s="128"/>
      <c r="R82" s="128"/>
      <c r="S82" s="128"/>
      <c r="T82" s="128"/>
      <c r="U82" s="128"/>
      <c r="V82" s="128"/>
      <c r="W82" s="128"/>
      <c r="X82" s="128"/>
      <c r="Y82" s="129"/>
    </row>
    <row r="83" spans="1:27" ht="12.75" customHeight="1" x14ac:dyDescent="0.2">
      <c r="A83" s="123"/>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01.09.2019</v>
      </c>
      <c r="B84" s="36">
        <f>SUMIFS(СВЦЭМ!$D$33:$D$776,СВЦЭМ!$A$33:$A$776,$A84,СВЦЭМ!$B$33:$B$776,B$83)+'СЕТ СН'!$H$11+СВЦЭМ!$D$10+'СЕТ СН'!$H$5-'СЕТ СН'!$H$21</f>
        <v>3264.2728311400001</v>
      </c>
      <c r="C84" s="36">
        <f>SUMIFS(СВЦЭМ!$D$33:$D$776,СВЦЭМ!$A$33:$A$776,$A84,СВЦЭМ!$B$33:$B$776,C$83)+'СЕТ СН'!$H$11+СВЦЭМ!$D$10+'СЕТ СН'!$H$5-'СЕТ СН'!$H$21</f>
        <v>3296.56613797</v>
      </c>
      <c r="D84" s="36">
        <f>SUMIFS(СВЦЭМ!$D$33:$D$776,СВЦЭМ!$A$33:$A$776,$A84,СВЦЭМ!$B$33:$B$776,D$83)+'СЕТ СН'!$H$11+СВЦЭМ!$D$10+'СЕТ СН'!$H$5-'СЕТ СН'!$H$21</f>
        <v>3320.3543139100002</v>
      </c>
      <c r="E84" s="36">
        <f>SUMIFS(СВЦЭМ!$D$33:$D$776,СВЦЭМ!$A$33:$A$776,$A84,СВЦЭМ!$B$33:$B$776,E$83)+'СЕТ СН'!$H$11+СВЦЭМ!$D$10+'СЕТ СН'!$H$5-'СЕТ СН'!$H$21</f>
        <v>3345.1440947999999</v>
      </c>
      <c r="F84" s="36">
        <f>SUMIFS(СВЦЭМ!$D$33:$D$776,СВЦЭМ!$A$33:$A$776,$A84,СВЦЭМ!$B$33:$B$776,F$83)+'СЕТ СН'!$H$11+СВЦЭМ!$D$10+'СЕТ СН'!$H$5-'СЕТ СН'!$H$21</f>
        <v>3351.0740348099998</v>
      </c>
      <c r="G84" s="36">
        <f>SUMIFS(СВЦЭМ!$D$33:$D$776,СВЦЭМ!$A$33:$A$776,$A84,СВЦЭМ!$B$33:$B$776,G$83)+'СЕТ СН'!$H$11+СВЦЭМ!$D$10+'СЕТ СН'!$H$5-'СЕТ СН'!$H$21</f>
        <v>3342.0410282100001</v>
      </c>
      <c r="H84" s="36">
        <f>SUMIFS(СВЦЭМ!$D$33:$D$776,СВЦЭМ!$A$33:$A$776,$A84,СВЦЭМ!$B$33:$B$776,H$83)+'СЕТ СН'!$H$11+СВЦЭМ!$D$10+'СЕТ СН'!$H$5-'СЕТ СН'!$H$21</f>
        <v>3321.8891962299999</v>
      </c>
      <c r="I84" s="36">
        <f>SUMIFS(СВЦЭМ!$D$33:$D$776,СВЦЭМ!$A$33:$A$776,$A84,СВЦЭМ!$B$33:$B$776,I$83)+'СЕТ СН'!$H$11+СВЦЭМ!$D$10+'СЕТ СН'!$H$5-'СЕТ СН'!$H$21</f>
        <v>3287.82926344</v>
      </c>
      <c r="J84" s="36">
        <f>SUMIFS(СВЦЭМ!$D$33:$D$776,СВЦЭМ!$A$33:$A$776,$A84,СВЦЭМ!$B$33:$B$776,J$83)+'СЕТ СН'!$H$11+СВЦЭМ!$D$10+'СЕТ СН'!$H$5-'СЕТ СН'!$H$21</f>
        <v>3245.4309787399998</v>
      </c>
      <c r="K84" s="36">
        <f>SUMIFS(СВЦЭМ!$D$33:$D$776,СВЦЭМ!$A$33:$A$776,$A84,СВЦЭМ!$B$33:$B$776,K$83)+'СЕТ СН'!$H$11+СВЦЭМ!$D$10+'СЕТ СН'!$H$5-'СЕТ СН'!$H$21</f>
        <v>3209.2160889699999</v>
      </c>
      <c r="L84" s="36">
        <f>SUMIFS(СВЦЭМ!$D$33:$D$776,СВЦЭМ!$A$33:$A$776,$A84,СВЦЭМ!$B$33:$B$776,L$83)+'СЕТ СН'!$H$11+СВЦЭМ!$D$10+'СЕТ СН'!$H$5-'СЕТ СН'!$H$21</f>
        <v>3207.1922017000002</v>
      </c>
      <c r="M84" s="36">
        <f>SUMIFS(СВЦЭМ!$D$33:$D$776,СВЦЭМ!$A$33:$A$776,$A84,СВЦЭМ!$B$33:$B$776,M$83)+'СЕТ СН'!$H$11+СВЦЭМ!$D$10+'СЕТ СН'!$H$5-'СЕТ СН'!$H$21</f>
        <v>3208.5078697099998</v>
      </c>
      <c r="N84" s="36">
        <f>SUMIFS(СВЦЭМ!$D$33:$D$776,СВЦЭМ!$A$33:$A$776,$A84,СВЦЭМ!$B$33:$B$776,N$83)+'СЕТ СН'!$H$11+СВЦЭМ!$D$10+'СЕТ СН'!$H$5-'СЕТ СН'!$H$21</f>
        <v>3221.3263099800001</v>
      </c>
      <c r="O84" s="36">
        <f>SUMIFS(СВЦЭМ!$D$33:$D$776,СВЦЭМ!$A$33:$A$776,$A84,СВЦЭМ!$B$33:$B$776,O$83)+'СЕТ СН'!$H$11+СВЦЭМ!$D$10+'СЕТ СН'!$H$5-'СЕТ СН'!$H$21</f>
        <v>3224.78278826</v>
      </c>
      <c r="P84" s="36">
        <f>SUMIFS(СВЦЭМ!$D$33:$D$776,СВЦЭМ!$A$33:$A$776,$A84,СВЦЭМ!$B$33:$B$776,P$83)+'СЕТ СН'!$H$11+СВЦЭМ!$D$10+'СЕТ СН'!$H$5-'СЕТ СН'!$H$21</f>
        <v>3231.9642563299999</v>
      </c>
      <c r="Q84" s="36">
        <f>SUMIFS(СВЦЭМ!$D$33:$D$776,СВЦЭМ!$A$33:$A$776,$A84,СВЦЭМ!$B$33:$B$776,Q$83)+'СЕТ СН'!$H$11+СВЦЭМ!$D$10+'СЕТ СН'!$H$5-'СЕТ СН'!$H$21</f>
        <v>3237.53442344</v>
      </c>
      <c r="R84" s="36">
        <f>SUMIFS(СВЦЭМ!$D$33:$D$776,СВЦЭМ!$A$33:$A$776,$A84,СВЦЭМ!$B$33:$B$776,R$83)+'СЕТ СН'!$H$11+СВЦЭМ!$D$10+'СЕТ СН'!$H$5-'СЕТ СН'!$H$21</f>
        <v>3196.5203665899999</v>
      </c>
      <c r="S84" s="36">
        <f>SUMIFS(СВЦЭМ!$D$33:$D$776,СВЦЭМ!$A$33:$A$776,$A84,СВЦЭМ!$B$33:$B$776,S$83)+'СЕТ СН'!$H$11+СВЦЭМ!$D$10+'СЕТ СН'!$H$5-'СЕТ СН'!$H$21</f>
        <v>3162.3033621499999</v>
      </c>
      <c r="T84" s="36">
        <f>SUMIFS(СВЦЭМ!$D$33:$D$776,СВЦЭМ!$A$33:$A$776,$A84,СВЦЭМ!$B$33:$B$776,T$83)+'СЕТ СН'!$H$11+СВЦЭМ!$D$10+'СЕТ СН'!$H$5-'СЕТ СН'!$H$21</f>
        <v>3167.3378315499999</v>
      </c>
      <c r="U84" s="36">
        <f>SUMIFS(СВЦЭМ!$D$33:$D$776,СВЦЭМ!$A$33:$A$776,$A84,СВЦЭМ!$B$33:$B$776,U$83)+'СЕТ СН'!$H$11+СВЦЭМ!$D$10+'СЕТ СН'!$H$5-'СЕТ СН'!$H$21</f>
        <v>3171.6827100600003</v>
      </c>
      <c r="V84" s="36">
        <f>SUMIFS(СВЦЭМ!$D$33:$D$776,СВЦЭМ!$A$33:$A$776,$A84,СВЦЭМ!$B$33:$B$776,V$83)+'СЕТ СН'!$H$11+СВЦЭМ!$D$10+'СЕТ СН'!$H$5-'СЕТ СН'!$H$21</f>
        <v>3203.0719345900002</v>
      </c>
      <c r="W84" s="36">
        <f>SUMIFS(СВЦЭМ!$D$33:$D$776,СВЦЭМ!$A$33:$A$776,$A84,СВЦЭМ!$B$33:$B$776,W$83)+'СЕТ СН'!$H$11+СВЦЭМ!$D$10+'СЕТ СН'!$H$5-'СЕТ СН'!$H$21</f>
        <v>3189.3155029300001</v>
      </c>
      <c r="X84" s="36">
        <f>SUMIFS(СВЦЭМ!$D$33:$D$776,СВЦЭМ!$A$33:$A$776,$A84,СВЦЭМ!$B$33:$B$776,X$83)+'СЕТ СН'!$H$11+СВЦЭМ!$D$10+'СЕТ СН'!$H$5-'СЕТ СН'!$H$21</f>
        <v>3158.19461882</v>
      </c>
      <c r="Y84" s="36">
        <f>SUMIFS(СВЦЭМ!$D$33:$D$776,СВЦЭМ!$A$33:$A$776,$A84,СВЦЭМ!$B$33:$B$776,Y$83)+'СЕТ СН'!$H$11+СВЦЭМ!$D$10+'СЕТ СН'!$H$5-'СЕТ СН'!$H$21</f>
        <v>3201.87513356</v>
      </c>
      <c r="AA84" s="45"/>
    </row>
    <row r="85" spans="1:27" ht="15.75" x14ac:dyDescent="0.2">
      <c r="A85" s="35">
        <f>A84+1</f>
        <v>43710</v>
      </c>
      <c r="B85" s="36">
        <f>SUMIFS(СВЦЭМ!$D$33:$D$776,СВЦЭМ!$A$33:$A$776,$A85,СВЦЭМ!$B$33:$B$776,B$83)+'СЕТ СН'!$H$11+СВЦЭМ!$D$10+'СЕТ СН'!$H$5-'СЕТ СН'!$H$21</f>
        <v>3295.9063144500001</v>
      </c>
      <c r="C85" s="36">
        <f>SUMIFS(СВЦЭМ!$D$33:$D$776,СВЦЭМ!$A$33:$A$776,$A85,СВЦЭМ!$B$33:$B$776,C$83)+'СЕТ СН'!$H$11+СВЦЭМ!$D$10+'СЕТ СН'!$H$5-'СЕТ СН'!$H$21</f>
        <v>3305.6014238799999</v>
      </c>
      <c r="D85" s="36">
        <f>SUMIFS(СВЦЭМ!$D$33:$D$776,СВЦЭМ!$A$33:$A$776,$A85,СВЦЭМ!$B$33:$B$776,D$83)+'СЕТ СН'!$H$11+СВЦЭМ!$D$10+'СЕТ СН'!$H$5-'СЕТ СН'!$H$21</f>
        <v>3320.1668489600002</v>
      </c>
      <c r="E85" s="36">
        <f>SUMIFS(СВЦЭМ!$D$33:$D$776,СВЦЭМ!$A$33:$A$776,$A85,СВЦЭМ!$B$33:$B$776,E$83)+'СЕТ СН'!$H$11+СВЦЭМ!$D$10+'СЕТ СН'!$H$5-'СЕТ СН'!$H$21</f>
        <v>3323.7739205100002</v>
      </c>
      <c r="F85" s="36">
        <f>SUMIFS(СВЦЭМ!$D$33:$D$776,СВЦЭМ!$A$33:$A$776,$A85,СВЦЭМ!$B$33:$B$776,F$83)+'СЕТ СН'!$H$11+СВЦЭМ!$D$10+'СЕТ СН'!$H$5-'СЕТ СН'!$H$21</f>
        <v>3351.5782090100001</v>
      </c>
      <c r="G85" s="36">
        <f>SUMIFS(СВЦЭМ!$D$33:$D$776,СВЦЭМ!$A$33:$A$776,$A85,СВЦЭМ!$B$33:$B$776,G$83)+'СЕТ СН'!$H$11+СВЦЭМ!$D$10+'СЕТ СН'!$H$5-'СЕТ СН'!$H$21</f>
        <v>3322.2415174900002</v>
      </c>
      <c r="H85" s="36">
        <f>SUMIFS(СВЦЭМ!$D$33:$D$776,СВЦЭМ!$A$33:$A$776,$A85,СВЦЭМ!$B$33:$B$776,H$83)+'СЕТ СН'!$H$11+СВЦЭМ!$D$10+'СЕТ СН'!$H$5-'СЕТ СН'!$H$21</f>
        <v>3317.73531551</v>
      </c>
      <c r="I85" s="36">
        <f>SUMIFS(СВЦЭМ!$D$33:$D$776,СВЦЭМ!$A$33:$A$776,$A85,СВЦЭМ!$B$33:$B$776,I$83)+'СЕТ СН'!$H$11+СВЦЭМ!$D$10+'СЕТ СН'!$H$5-'СЕТ СН'!$H$21</f>
        <v>3321.8216462999999</v>
      </c>
      <c r="J85" s="36">
        <f>SUMIFS(СВЦЭМ!$D$33:$D$776,СВЦЭМ!$A$33:$A$776,$A85,СВЦЭМ!$B$33:$B$776,J$83)+'СЕТ СН'!$H$11+СВЦЭМ!$D$10+'СЕТ СН'!$H$5-'СЕТ СН'!$H$21</f>
        <v>3303.1397848900001</v>
      </c>
      <c r="K85" s="36">
        <f>SUMIFS(СВЦЭМ!$D$33:$D$776,СВЦЭМ!$A$33:$A$776,$A85,СВЦЭМ!$B$33:$B$776,K$83)+'СЕТ СН'!$H$11+СВЦЭМ!$D$10+'СЕТ СН'!$H$5-'СЕТ СН'!$H$21</f>
        <v>3264.3638302500003</v>
      </c>
      <c r="L85" s="36">
        <f>SUMIFS(СВЦЭМ!$D$33:$D$776,СВЦЭМ!$A$33:$A$776,$A85,СВЦЭМ!$B$33:$B$776,L$83)+'СЕТ СН'!$H$11+СВЦЭМ!$D$10+'СЕТ СН'!$H$5-'СЕТ СН'!$H$21</f>
        <v>3263.6971526900002</v>
      </c>
      <c r="M85" s="36">
        <f>SUMIFS(СВЦЭМ!$D$33:$D$776,СВЦЭМ!$A$33:$A$776,$A85,СВЦЭМ!$B$33:$B$776,M$83)+'СЕТ СН'!$H$11+СВЦЭМ!$D$10+'СЕТ СН'!$H$5-'СЕТ СН'!$H$21</f>
        <v>3267.9166608200003</v>
      </c>
      <c r="N85" s="36">
        <f>SUMIFS(СВЦЭМ!$D$33:$D$776,СВЦЭМ!$A$33:$A$776,$A85,СВЦЭМ!$B$33:$B$776,N$83)+'СЕТ СН'!$H$11+СВЦЭМ!$D$10+'СЕТ СН'!$H$5-'СЕТ СН'!$H$21</f>
        <v>3276.6118905799999</v>
      </c>
      <c r="O85" s="36">
        <f>SUMIFS(СВЦЭМ!$D$33:$D$776,СВЦЭМ!$A$33:$A$776,$A85,СВЦЭМ!$B$33:$B$776,O$83)+'СЕТ СН'!$H$11+СВЦЭМ!$D$10+'СЕТ СН'!$H$5-'СЕТ СН'!$H$21</f>
        <v>3268.7812278299998</v>
      </c>
      <c r="P85" s="36">
        <f>SUMIFS(СВЦЭМ!$D$33:$D$776,СВЦЭМ!$A$33:$A$776,$A85,СВЦЭМ!$B$33:$B$776,P$83)+'СЕТ СН'!$H$11+СВЦЭМ!$D$10+'СЕТ СН'!$H$5-'СЕТ СН'!$H$21</f>
        <v>3268.8335581400002</v>
      </c>
      <c r="Q85" s="36">
        <f>SUMIFS(СВЦЭМ!$D$33:$D$776,СВЦЭМ!$A$33:$A$776,$A85,СВЦЭМ!$B$33:$B$776,Q$83)+'СЕТ СН'!$H$11+СВЦЭМ!$D$10+'СЕТ СН'!$H$5-'СЕТ СН'!$H$21</f>
        <v>3273.19046764</v>
      </c>
      <c r="R85" s="36">
        <f>SUMIFS(СВЦЭМ!$D$33:$D$776,СВЦЭМ!$A$33:$A$776,$A85,СВЦЭМ!$B$33:$B$776,R$83)+'СЕТ СН'!$H$11+СВЦЭМ!$D$10+'СЕТ СН'!$H$5-'СЕТ СН'!$H$21</f>
        <v>3238.0173877100001</v>
      </c>
      <c r="S85" s="36">
        <f>SUMIFS(СВЦЭМ!$D$33:$D$776,СВЦЭМ!$A$33:$A$776,$A85,СВЦЭМ!$B$33:$B$776,S$83)+'СЕТ СН'!$H$11+СВЦЭМ!$D$10+'СЕТ СН'!$H$5-'СЕТ СН'!$H$21</f>
        <v>3199.0169854400001</v>
      </c>
      <c r="T85" s="36">
        <f>SUMIFS(СВЦЭМ!$D$33:$D$776,СВЦЭМ!$A$33:$A$776,$A85,СВЦЭМ!$B$33:$B$776,T$83)+'СЕТ СН'!$H$11+СВЦЭМ!$D$10+'СЕТ СН'!$H$5-'СЕТ СН'!$H$21</f>
        <v>3199.2359334500002</v>
      </c>
      <c r="U85" s="36">
        <f>SUMIFS(СВЦЭМ!$D$33:$D$776,СВЦЭМ!$A$33:$A$776,$A85,СВЦЭМ!$B$33:$B$776,U$83)+'СЕТ СН'!$H$11+СВЦЭМ!$D$10+'СЕТ СН'!$H$5-'СЕТ СН'!$H$21</f>
        <v>3198.8811255400001</v>
      </c>
      <c r="V85" s="36">
        <f>SUMIFS(СВЦЭМ!$D$33:$D$776,СВЦЭМ!$A$33:$A$776,$A85,СВЦЭМ!$B$33:$B$776,V$83)+'СЕТ СН'!$H$11+СВЦЭМ!$D$10+'СЕТ СН'!$H$5-'СЕТ СН'!$H$21</f>
        <v>3215.8853616199999</v>
      </c>
      <c r="W85" s="36">
        <f>SUMIFS(СВЦЭМ!$D$33:$D$776,СВЦЭМ!$A$33:$A$776,$A85,СВЦЭМ!$B$33:$B$776,W$83)+'СЕТ СН'!$H$11+СВЦЭМ!$D$10+'СЕТ СН'!$H$5-'СЕТ СН'!$H$21</f>
        <v>3201.7947455600001</v>
      </c>
      <c r="X85" s="36">
        <f>SUMIFS(СВЦЭМ!$D$33:$D$776,СВЦЭМ!$A$33:$A$776,$A85,СВЦЭМ!$B$33:$B$776,X$83)+'СЕТ СН'!$H$11+СВЦЭМ!$D$10+'СЕТ СН'!$H$5-'СЕТ СН'!$H$21</f>
        <v>3224.2662817099999</v>
      </c>
      <c r="Y85" s="36">
        <f>SUMIFS(СВЦЭМ!$D$33:$D$776,СВЦЭМ!$A$33:$A$776,$A85,СВЦЭМ!$B$33:$B$776,Y$83)+'СЕТ СН'!$H$11+СВЦЭМ!$D$10+'СЕТ СН'!$H$5-'СЕТ СН'!$H$21</f>
        <v>3277.3532638000001</v>
      </c>
    </row>
    <row r="86" spans="1:27" ht="15.75" x14ac:dyDescent="0.2">
      <c r="A86" s="35">
        <f t="shared" ref="A86:A114" si="2">A85+1</f>
        <v>43711</v>
      </c>
      <c r="B86" s="36">
        <f>SUMIFS(СВЦЭМ!$D$33:$D$776,СВЦЭМ!$A$33:$A$776,$A86,СВЦЭМ!$B$33:$B$776,B$83)+'СЕТ СН'!$H$11+СВЦЭМ!$D$10+'СЕТ СН'!$H$5-'СЕТ СН'!$H$21</f>
        <v>3343.2322704100002</v>
      </c>
      <c r="C86" s="36">
        <f>SUMIFS(СВЦЭМ!$D$33:$D$776,СВЦЭМ!$A$33:$A$776,$A86,СВЦЭМ!$B$33:$B$776,C$83)+'СЕТ СН'!$H$11+СВЦЭМ!$D$10+'СЕТ СН'!$H$5-'СЕТ СН'!$H$21</f>
        <v>3357.7545923600001</v>
      </c>
      <c r="D86" s="36">
        <f>SUMIFS(СВЦЭМ!$D$33:$D$776,СВЦЭМ!$A$33:$A$776,$A86,СВЦЭМ!$B$33:$B$776,D$83)+'СЕТ СН'!$H$11+СВЦЭМ!$D$10+'СЕТ СН'!$H$5-'СЕТ СН'!$H$21</f>
        <v>3349.1090755300002</v>
      </c>
      <c r="E86" s="36">
        <f>SUMIFS(СВЦЭМ!$D$33:$D$776,СВЦЭМ!$A$33:$A$776,$A86,СВЦЭМ!$B$33:$B$776,E$83)+'СЕТ СН'!$H$11+СВЦЭМ!$D$10+'СЕТ СН'!$H$5-'СЕТ СН'!$H$21</f>
        <v>3339.48028058</v>
      </c>
      <c r="F86" s="36">
        <f>SUMIFS(СВЦЭМ!$D$33:$D$776,СВЦЭМ!$A$33:$A$776,$A86,СВЦЭМ!$B$33:$B$776,F$83)+'СЕТ СН'!$H$11+СВЦЭМ!$D$10+'СЕТ СН'!$H$5-'СЕТ СН'!$H$21</f>
        <v>3340.8763511299999</v>
      </c>
      <c r="G86" s="36">
        <f>SUMIFS(СВЦЭМ!$D$33:$D$776,СВЦЭМ!$A$33:$A$776,$A86,СВЦЭМ!$B$33:$B$776,G$83)+'СЕТ СН'!$H$11+СВЦЭМ!$D$10+'СЕТ СН'!$H$5-'СЕТ СН'!$H$21</f>
        <v>3342.6773307600001</v>
      </c>
      <c r="H86" s="36">
        <f>SUMIFS(СВЦЭМ!$D$33:$D$776,СВЦЭМ!$A$33:$A$776,$A86,СВЦЭМ!$B$33:$B$776,H$83)+'СЕТ СН'!$H$11+СВЦЭМ!$D$10+'СЕТ СН'!$H$5-'СЕТ СН'!$H$21</f>
        <v>3339.6204755799999</v>
      </c>
      <c r="I86" s="36">
        <f>SUMIFS(СВЦЭМ!$D$33:$D$776,СВЦЭМ!$A$33:$A$776,$A86,СВЦЭМ!$B$33:$B$776,I$83)+'СЕТ СН'!$H$11+СВЦЭМ!$D$10+'СЕТ СН'!$H$5-'СЕТ СН'!$H$21</f>
        <v>3326.37621085</v>
      </c>
      <c r="J86" s="36">
        <f>SUMIFS(СВЦЭМ!$D$33:$D$776,СВЦЭМ!$A$33:$A$776,$A86,СВЦЭМ!$B$33:$B$776,J$83)+'СЕТ СН'!$H$11+СВЦЭМ!$D$10+'СЕТ СН'!$H$5-'СЕТ СН'!$H$21</f>
        <v>3278.9116317500002</v>
      </c>
      <c r="K86" s="36">
        <f>SUMIFS(СВЦЭМ!$D$33:$D$776,СВЦЭМ!$A$33:$A$776,$A86,СВЦЭМ!$B$33:$B$776,K$83)+'СЕТ СН'!$H$11+СВЦЭМ!$D$10+'СЕТ СН'!$H$5-'СЕТ СН'!$H$21</f>
        <v>3282.1687975599998</v>
      </c>
      <c r="L86" s="36">
        <f>SUMIFS(СВЦЭМ!$D$33:$D$776,СВЦЭМ!$A$33:$A$776,$A86,СВЦЭМ!$B$33:$B$776,L$83)+'СЕТ СН'!$H$11+СВЦЭМ!$D$10+'СЕТ СН'!$H$5-'СЕТ СН'!$H$21</f>
        <v>3284.3690747999999</v>
      </c>
      <c r="M86" s="36">
        <f>SUMIFS(СВЦЭМ!$D$33:$D$776,СВЦЭМ!$A$33:$A$776,$A86,СВЦЭМ!$B$33:$B$776,M$83)+'СЕТ СН'!$H$11+СВЦЭМ!$D$10+'СЕТ СН'!$H$5-'СЕТ СН'!$H$21</f>
        <v>3278.7465581400002</v>
      </c>
      <c r="N86" s="36">
        <f>SUMIFS(СВЦЭМ!$D$33:$D$776,СВЦЭМ!$A$33:$A$776,$A86,СВЦЭМ!$B$33:$B$776,N$83)+'СЕТ СН'!$H$11+СВЦЭМ!$D$10+'СЕТ СН'!$H$5-'СЕТ СН'!$H$21</f>
        <v>3277.08862752</v>
      </c>
      <c r="O86" s="36">
        <f>SUMIFS(СВЦЭМ!$D$33:$D$776,СВЦЭМ!$A$33:$A$776,$A86,СВЦЭМ!$B$33:$B$776,O$83)+'СЕТ СН'!$H$11+СВЦЭМ!$D$10+'СЕТ СН'!$H$5-'СЕТ СН'!$H$21</f>
        <v>3277.01196656</v>
      </c>
      <c r="P86" s="36">
        <f>SUMIFS(СВЦЭМ!$D$33:$D$776,СВЦЭМ!$A$33:$A$776,$A86,СВЦЭМ!$B$33:$B$776,P$83)+'СЕТ СН'!$H$11+СВЦЭМ!$D$10+'СЕТ СН'!$H$5-'СЕТ СН'!$H$21</f>
        <v>3281.8494679400001</v>
      </c>
      <c r="Q86" s="36">
        <f>SUMIFS(СВЦЭМ!$D$33:$D$776,СВЦЭМ!$A$33:$A$776,$A86,СВЦЭМ!$B$33:$B$776,Q$83)+'СЕТ СН'!$H$11+СВЦЭМ!$D$10+'СЕТ СН'!$H$5-'СЕТ СН'!$H$21</f>
        <v>3281.3346085000003</v>
      </c>
      <c r="R86" s="36">
        <f>SUMIFS(СВЦЭМ!$D$33:$D$776,СВЦЭМ!$A$33:$A$776,$A86,СВЦЭМ!$B$33:$B$776,R$83)+'СЕТ СН'!$H$11+СВЦЭМ!$D$10+'СЕТ СН'!$H$5-'СЕТ СН'!$H$21</f>
        <v>3236.6272905699998</v>
      </c>
      <c r="S86" s="36">
        <f>SUMIFS(СВЦЭМ!$D$33:$D$776,СВЦЭМ!$A$33:$A$776,$A86,СВЦЭМ!$B$33:$B$776,S$83)+'СЕТ СН'!$H$11+СВЦЭМ!$D$10+'СЕТ СН'!$H$5-'СЕТ СН'!$H$21</f>
        <v>3200.0258620200002</v>
      </c>
      <c r="T86" s="36">
        <f>SUMIFS(СВЦЭМ!$D$33:$D$776,СВЦЭМ!$A$33:$A$776,$A86,СВЦЭМ!$B$33:$B$776,T$83)+'СЕТ СН'!$H$11+СВЦЭМ!$D$10+'СЕТ СН'!$H$5-'СЕТ СН'!$H$21</f>
        <v>3212.1548642900002</v>
      </c>
      <c r="U86" s="36">
        <f>SUMIFS(СВЦЭМ!$D$33:$D$776,СВЦЭМ!$A$33:$A$776,$A86,СВЦЭМ!$B$33:$B$776,U$83)+'СЕТ СН'!$H$11+СВЦЭМ!$D$10+'СЕТ СН'!$H$5-'СЕТ СН'!$H$21</f>
        <v>3216.4103258499999</v>
      </c>
      <c r="V86" s="36">
        <f>SUMIFS(СВЦЭМ!$D$33:$D$776,СВЦЭМ!$A$33:$A$776,$A86,СВЦЭМ!$B$33:$B$776,V$83)+'СЕТ СН'!$H$11+СВЦЭМ!$D$10+'СЕТ СН'!$H$5-'СЕТ СН'!$H$21</f>
        <v>3235.5342951299999</v>
      </c>
      <c r="W86" s="36">
        <f>SUMIFS(СВЦЭМ!$D$33:$D$776,СВЦЭМ!$A$33:$A$776,$A86,СВЦЭМ!$B$33:$B$776,W$83)+'СЕТ СН'!$H$11+СВЦЭМ!$D$10+'СЕТ СН'!$H$5-'СЕТ СН'!$H$21</f>
        <v>3220.9197655899998</v>
      </c>
      <c r="X86" s="36">
        <f>SUMIFS(СВЦЭМ!$D$33:$D$776,СВЦЭМ!$A$33:$A$776,$A86,СВЦЭМ!$B$33:$B$776,X$83)+'СЕТ СН'!$H$11+СВЦЭМ!$D$10+'СЕТ СН'!$H$5-'СЕТ СН'!$H$21</f>
        <v>3194.8011470599999</v>
      </c>
      <c r="Y86" s="36">
        <f>SUMIFS(СВЦЭМ!$D$33:$D$776,СВЦЭМ!$A$33:$A$776,$A86,СВЦЭМ!$B$33:$B$776,Y$83)+'СЕТ СН'!$H$11+СВЦЭМ!$D$10+'СЕТ СН'!$H$5-'СЕТ СН'!$H$21</f>
        <v>3272.45067879</v>
      </c>
    </row>
    <row r="87" spans="1:27" ht="15.75" x14ac:dyDescent="0.2">
      <c r="A87" s="35">
        <f t="shared" si="2"/>
        <v>43712</v>
      </c>
      <c r="B87" s="36">
        <f>SUMIFS(СВЦЭМ!$D$33:$D$776,СВЦЭМ!$A$33:$A$776,$A87,СВЦЭМ!$B$33:$B$776,B$83)+'СЕТ СН'!$H$11+СВЦЭМ!$D$10+'СЕТ СН'!$H$5-'СЕТ СН'!$H$21</f>
        <v>3340.7573966</v>
      </c>
      <c r="C87" s="36">
        <f>SUMIFS(СВЦЭМ!$D$33:$D$776,СВЦЭМ!$A$33:$A$776,$A87,СВЦЭМ!$B$33:$B$776,C$83)+'СЕТ СН'!$H$11+СВЦЭМ!$D$10+'СЕТ СН'!$H$5-'СЕТ СН'!$H$21</f>
        <v>3346.2435633099999</v>
      </c>
      <c r="D87" s="36">
        <f>SUMIFS(СВЦЭМ!$D$33:$D$776,СВЦЭМ!$A$33:$A$776,$A87,СВЦЭМ!$B$33:$B$776,D$83)+'СЕТ СН'!$H$11+СВЦЭМ!$D$10+'СЕТ СН'!$H$5-'СЕТ СН'!$H$21</f>
        <v>3341.1917880599999</v>
      </c>
      <c r="E87" s="36">
        <f>SUMIFS(СВЦЭМ!$D$33:$D$776,СВЦЭМ!$A$33:$A$776,$A87,СВЦЭМ!$B$33:$B$776,E$83)+'СЕТ СН'!$H$11+СВЦЭМ!$D$10+'СЕТ СН'!$H$5-'СЕТ СН'!$H$21</f>
        <v>3335.8927420800001</v>
      </c>
      <c r="F87" s="36">
        <f>SUMIFS(СВЦЭМ!$D$33:$D$776,СВЦЭМ!$A$33:$A$776,$A87,СВЦЭМ!$B$33:$B$776,F$83)+'СЕТ СН'!$H$11+СВЦЭМ!$D$10+'СЕТ СН'!$H$5-'СЕТ СН'!$H$21</f>
        <v>3323.1734014600002</v>
      </c>
      <c r="G87" s="36">
        <f>SUMIFS(СВЦЭМ!$D$33:$D$776,СВЦЭМ!$A$33:$A$776,$A87,СВЦЭМ!$B$33:$B$776,G$83)+'СЕТ СН'!$H$11+СВЦЭМ!$D$10+'СЕТ СН'!$H$5-'СЕТ СН'!$H$21</f>
        <v>3335.7776075800002</v>
      </c>
      <c r="H87" s="36">
        <f>SUMIFS(СВЦЭМ!$D$33:$D$776,СВЦЭМ!$A$33:$A$776,$A87,СВЦЭМ!$B$33:$B$776,H$83)+'СЕТ СН'!$H$11+СВЦЭМ!$D$10+'СЕТ СН'!$H$5-'СЕТ СН'!$H$21</f>
        <v>3305.6308148799999</v>
      </c>
      <c r="I87" s="36">
        <f>SUMIFS(СВЦЭМ!$D$33:$D$776,СВЦЭМ!$A$33:$A$776,$A87,СВЦЭМ!$B$33:$B$776,I$83)+'СЕТ СН'!$H$11+СВЦЭМ!$D$10+'СЕТ СН'!$H$5-'СЕТ СН'!$H$21</f>
        <v>3293.2341052699999</v>
      </c>
      <c r="J87" s="36">
        <f>SUMIFS(СВЦЭМ!$D$33:$D$776,СВЦЭМ!$A$33:$A$776,$A87,СВЦЭМ!$B$33:$B$776,J$83)+'СЕТ СН'!$H$11+СВЦЭМ!$D$10+'СЕТ СН'!$H$5-'СЕТ СН'!$H$21</f>
        <v>3282.5002368200003</v>
      </c>
      <c r="K87" s="36">
        <f>SUMIFS(СВЦЭМ!$D$33:$D$776,СВЦЭМ!$A$33:$A$776,$A87,СВЦЭМ!$B$33:$B$776,K$83)+'СЕТ СН'!$H$11+СВЦЭМ!$D$10+'СЕТ СН'!$H$5-'СЕТ СН'!$H$21</f>
        <v>3290.4317316400002</v>
      </c>
      <c r="L87" s="36">
        <f>SUMIFS(СВЦЭМ!$D$33:$D$776,СВЦЭМ!$A$33:$A$776,$A87,СВЦЭМ!$B$33:$B$776,L$83)+'СЕТ СН'!$H$11+СВЦЭМ!$D$10+'СЕТ СН'!$H$5-'СЕТ СН'!$H$21</f>
        <v>3296.1272407699998</v>
      </c>
      <c r="M87" s="36">
        <f>SUMIFS(СВЦЭМ!$D$33:$D$776,СВЦЭМ!$A$33:$A$776,$A87,СВЦЭМ!$B$33:$B$776,M$83)+'СЕТ СН'!$H$11+СВЦЭМ!$D$10+'СЕТ СН'!$H$5-'СЕТ СН'!$H$21</f>
        <v>3296.6599707800001</v>
      </c>
      <c r="N87" s="36">
        <f>SUMIFS(СВЦЭМ!$D$33:$D$776,СВЦЭМ!$A$33:$A$776,$A87,СВЦЭМ!$B$33:$B$776,N$83)+'СЕТ СН'!$H$11+СВЦЭМ!$D$10+'СЕТ СН'!$H$5-'СЕТ СН'!$H$21</f>
        <v>3293.5519041500002</v>
      </c>
      <c r="O87" s="36">
        <f>SUMIFS(СВЦЭМ!$D$33:$D$776,СВЦЭМ!$A$33:$A$776,$A87,СВЦЭМ!$B$33:$B$776,O$83)+'СЕТ СН'!$H$11+СВЦЭМ!$D$10+'СЕТ СН'!$H$5-'СЕТ СН'!$H$21</f>
        <v>3294.0047862800002</v>
      </c>
      <c r="P87" s="36">
        <f>SUMIFS(СВЦЭМ!$D$33:$D$776,СВЦЭМ!$A$33:$A$776,$A87,СВЦЭМ!$B$33:$B$776,P$83)+'СЕТ СН'!$H$11+СВЦЭМ!$D$10+'СЕТ СН'!$H$5-'СЕТ СН'!$H$21</f>
        <v>3298.8482138500003</v>
      </c>
      <c r="Q87" s="36">
        <f>SUMIFS(СВЦЭМ!$D$33:$D$776,СВЦЭМ!$A$33:$A$776,$A87,СВЦЭМ!$B$33:$B$776,Q$83)+'СЕТ СН'!$H$11+СВЦЭМ!$D$10+'СЕТ СН'!$H$5-'СЕТ СН'!$H$21</f>
        <v>3293.7458405799998</v>
      </c>
      <c r="R87" s="36">
        <f>SUMIFS(СВЦЭМ!$D$33:$D$776,СВЦЭМ!$A$33:$A$776,$A87,СВЦЭМ!$B$33:$B$776,R$83)+'СЕТ СН'!$H$11+СВЦЭМ!$D$10+'СЕТ СН'!$H$5-'СЕТ СН'!$H$21</f>
        <v>3245.5867851399998</v>
      </c>
      <c r="S87" s="36">
        <f>SUMIFS(СВЦЭМ!$D$33:$D$776,СВЦЭМ!$A$33:$A$776,$A87,СВЦЭМ!$B$33:$B$776,S$83)+'СЕТ СН'!$H$11+СВЦЭМ!$D$10+'СЕТ СН'!$H$5-'СЕТ СН'!$H$21</f>
        <v>3211.15515934</v>
      </c>
      <c r="T87" s="36">
        <f>SUMIFS(СВЦЭМ!$D$33:$D$776,СВЦЭМ!$A$33:$A$776,$A87,СВЦЭМ!$B$33:$B$776,T$83)+'СЕТ СН'!$H$11+СВЦЭМ!$D$10+'СЕТ СН'!$H$5-'СЕТ СН'!$H$21</f>
        <v>3211.37192056</v>
      </c>
      <c r="U87" s="36">
        <f>SUMIFS(СВЦЭМ!$D$33:$D$776,СВЦЭМ!$A$33:$A$776,$A87,СВЦЭМ!$B$33:$B$776,U$83)+'СЕТ СН'!$H$11+СВЦЭМ!$D$10+'СЕТ СН'!$H$5-'СЕТ СН'!$H$21</f>
        <v>3212.7504906499998</v>
      </c>
      <c r="V87" s="36">
        <f>SUMIFS(СВЦЭМ!$D$33:$D$776,СВЦЭМ!$A$33:$A$776,$A87,СВЦЭМ!$B$33:$B$776,V$83)+'СЕТ СН'!$H$11+СВЦЭМ!$D$10+'СЕТ СН'!$H$5-'СЕТ СН'!$H$21</f>
        <v>3224.79583542</v>
      </c>
      <c r="W87" s="36">
        <f>SUMIFS(СВЦЭМ!$D$33:$D$776,СВЦЭМ!$A$33:$A$776,$A87,СВЦЭМ!$B$33:$B$776,W$83)+'СЕТ СН'!$H$11+СВЦЭМ!$D$10+'СЕТ СН'!$H$5-'СЕТ СН'!$H$21</f>
        <v>3219.1633051099998</v>
      </c>
      <c r="X87" s="36">
        <f>SUMIFS(СВЦЭМ!$D$33:$D$776,СВЦЭМ!$A$33:$A$776,$A87,СВЦЭМ!$B$33:$B$776,X$83)+'СЕТ СН'!$H$11+СВЦЭМ!$D$10+'СЕТ СН'!$H$5-'СЕТ СН'!$H$21</f>
        <v>3200.5564608</v>
      </c>
      <c r="Y87" s="36">
        <f>SUMIFS(СВЦЭМ!$D$33:$D$776,СВЦЭМ!$A$33:$A$776,$A87,СВЦЭМ!$B$33:$B$776,Y$83)+'СЕТ СН'!$H$11+СВЦЭМ!$D$10+'СЕТ СН'!$H$5-'СЕТ СН'!$H$21</f>
        <v>3262.6320587099999</v>
      </c>
    </row>
    <row r="88" spans="1:27" ht="15.75" x14ac:dyDescent="0.2">
      <c r="A88" s="35">
        <f t="shared" si="2"/>
        <v>43713</v>
      </c>
      <c r="B88" s="36">
        <f>SUMIFS(СВЦЭМ!$D$33:$D$776,СВЦЭМ!$A$33:$A$776,$A88,СВЦЭМ!$B$33:$B$776,B$83)+'СЕТ СН'!$H$11+СВЦЭМ!$D$10+'СЕТ СН'!$H$5-'СЕТ СН'!$H$21</f>
        <v>3350.7071727900002</v>
      </c>
      <c r="C88" s="36">
        <f>SUMIFS(СВЦЭМ!$D$33:$D$776,СВЦЭМ!$A$33:$A$776,$A88,СВЦЭМ!$B$33:$B$776,C$83)+'СЕТ СН'!$H$11+СВЦЭМ!$D$10+'СЕТ СН'!$H$5-'СЕТ СН'!$H$21</f>
        <v>3343.5053425199999</v>
      </c>
      <c r="D88" s="36">
        <f>SUMIFS(СВЦЭМ!$D$33:$D$776,СВЦЭМ!$A$33:$A$776,$A88,СВЦЭМ!$B$33:$B$776,D$83)+'СЕТ СН'!$H$11+СВЦЭМ!$D$10+'СЕТ СН'!$H$5-'СЕТ СН'!$H$21</f>
        <v>3339.6743705700001</v>
      </c>
      <c r="E88" s="36">
        <f>SUMIFS(СВЦЭМ!$D$33:$D$776,СВЦЭМ!$A$33:$A$776,$A88,СВЦЭМ!$B$33:$B$776,E$83)+'СЕТ СН'!$H$11+СВЦЭМ!$D$10+'СЕТ СН'!$H$5-'СЕТ СН'!$H$21</f>
        <v>3349.2832599200001</v>
      </c>
      <c r="F88" s="36">
        <f>SUMIFS(СВЦЭМ!$D$33:$D$776,СВЦЭМ!$A$33:$A$776,$A88,СВЦЭМ!$B$33:$B$776,F$83)+'СЕТ СН'!$H$11+СВЦЭМ!$D$10+'СЕТ СН'!$H$5-'СЕТ СН'!$H$21</f>
        <v>3339.3609421199999</v>
      </c>
      <c r="G88" s="36">
        <f>SUMIFS(СВЦЭМ!$D$33:$D$776,СВЦЭМ!$A$33:$A$776,$A88,СВЦЭМ!$B$33:$B$776,G$83)+'СЕТ СН'!$H$11+СВЦЭМ!$D$10+'СЕТ СН'!$H$5-'СЕТ СН'!$H$21</f>
        <v>3346.4198836300002</v>
      </c>
      <c r="H88" s="36">
        <f>SUMIFS(СВЦЭМ!$D$33:$D$776,СВЦЭМ!$A$33:$A$776,$A88,СВЦЭМ!$B$33:$B$776,H$83)+'СЕТ СН'!$H$11+СВЦЭМ!$D$10+'СЕТ СН'!$H$5-'СЕТ СН'!$H$21</f>
        <v>3338.8436820500001</v>
      </c>
      <c r="I88" s="36">
        <f>SUMIFS(СВЦЭМ!$D$33:$D$776,СВЦЭМ!$A$33:$A$776,$A88,СВЦЭМ!$B$33:$B$776,I$83)+'СЕТ СН'!$H$11+СВЦЭМ!$D$10+'СЕТ СН'!$H$5-'СЕТ СН'!$H$21</f>
        <v>3282.4749289900001</v>
      </c>
      <c r="J88" s="36">
        <f>SUMIFS(СВЦЭМ!$D$33:$D$776,СВЦЭМ!$A$33:$A$776,$A88,СВЦЭМ!$B$33:$B$776,J$83)+'СЕТ СН'!$H$11+СВЦЭМ!$D$10+'СЕТ СН'!$H$5-'СЕТ СН'!$H$21</f>
        <v>3288.10295632</v>
      </c>
      <c r="K88" s="36">
        <f>SUMIFS(СВЦЭМ!$D$33:$D$776,СВЦЭМ!$A$33:$A$776,$A88,СВЦЭМ!$B$33:$B$776,K$83)+'СЕТ СН'!$H$11+СВЦЭМ!$D$10+'СЕТ СН'!$H$5-'СЕТ СН'!$H$21</f>
        <v>3302.5467469499999</v>
      </c>
      <c r="L88" s="36">
        <f>SUMIFS(СВЦЭМ!$D$33:$D$776,СВЦЭМ!$A$33:$A$776,$A88,СВЦЭМ!$B$33:$B$776,L$83)+'СЕТ СН'!$H$11+СВЦЭМ!$D$10+'СЕТ СН'!$H$5-'СЕТ СН'!$H$21</f>
        <v>3309.5379347799999</v>
      </c>
      <c r="M88" s="36">
        <f>SUMIFS(СВЦЭМ!$D$33:$D$776,СВЦЭМ!$A$33:$A$776,$A88,СВЦЭМ!$B$33:$B$776,M$83)+'СЕТ СН'!$H$11+СВЦЭМ!$D$10+'СЕТ СН'!$H$5-'СЕТ СН'!$H$21</f>
        <v>3303.6207136200001</v>
      </c>
      <c r="N88" s="36">
        <f>SUMIFS(СВЦЭМ!$D$33:$D$776,СВЦЭМ!$A$33:$A$776,$A88,СВЦЭМ!$B$33:$B$776,N$83)+'СЕТ СН'!$H$11+СВЦЭМ!$D$10+'СЕТ СН'!$H$5-'СЕТ СН'!$H$21</f>
        <v>3293.4489392200003</v>
      </c>
      <c r="O88" s="36">
        <f>SUMIFS(СВЦЭМ!$D$33:$D$776,СВЦЭМ!$A$33:$A$776,$A88,СВЦЭМ!$B$33:$B$776,O$83)+'СЕТ СН'!$H$11+СВЦЭМ!$D$10+'СЕТ СН'!$H$5-'СЕТ СН'!$H$21</f>
        <v>3296.5230613700001</v>
      </c>
      <c r="P88" s="36">
        <f>SUMIFS(СВЦЭМ!$D$33:$D$776,СВЦЭМ!$A$33:$A$776,$A88,СВЦЭМ!$B$33:$B$776,P$83)+'СЕТ СН'!$H$11+СВЦЭМ!$D$10+'СЕТ СН'!$H$5-'СЕТ СН'!$H$21</f>
        <v>3298.1038947799998</v>
      </c>
      <c r="Q88" s="36">
        <f>SUMIFS(СВЦЭМ!$D$33:$D$776,СВЦЭМ!$A$33:$A$776,$A88,СВЦЭМ!$B$33:$B$776,Q$83)+'СЕТ СН'!$H$11+СВЦЭМ!$D$10+'СЕТ СН'!$H$5-'СЕТ СН'!$H$21</f>
        <v>3281.3713160900002</v>
      </c>
      <c r="R88" s="36">
        <f>SUMIFS(СВЦЭМ!$D$33:$D$776,СВЦЭМ!$A$33:$A$776,$A88,СВЦЭМ!$B$33:$B$776,R$83)+'СЕТ СН'!$H$11+СВЦЭМ!$D$10+'СЕТ СН'!$H$5-'СЕТ СН'!$H$21</f>
        <v>3239.3993705900002</v>
      </c>
      <c r="S88" s="36">
        <f>SUMIFS(СВЦЭМ!$D$33:$D$776,СВЦЭМ!$A$33:$A$776,$A88,СВЦЭМ!$B$33:$B$776,S$83)+'СЕТ СН'!$H$11+СВЦЭМ!$D$10+'СЕТ СН'!$H$5-'СЕТ СН'!$H$21</f>
        <v>3218.72391096</v>
      </c>
      <c r="T88" s="36">
        <f>SUMIFS(СВЦЭМ!$D$33:$D$776,СВЦЭМ!$A$33:$A$776,$A88,СВЦЭМ!$B$33:$B$776,T$83)+'СЕТ СН'!$H$11+СВЦЭМ!$D$10+'СЕТ СН'!$H$5-'СЕТ СН'!$H$21</f>
        <v>3248.3139843200001</v>
      </c>
      <c r="U88" s="36">
        <f>SUMIFS(СВЦЭМ!$D$33:$D$776,СВЦЭМ!$A$33:$A$776,$A88,СВЦЭМ!$B$33:$B$776,U$83)+'СЕТ СН'!$H$11+СВЦЭМ!$D$10+'СЕТ СН'!$H$5-'СЕТ СН'!$H$21</f>
        <v>3224.4595467099998</v>
      </c>
      <c r="V88" s="36">
        <f>SUMIFS(СВЦЭМ!$D$33:$D$776,СВЦЭМ!$A$33:$A$776,$A88,СВЦЭМ!$B$33:$B$776,V$83)+'СЕТ СН'!$H$11+СВЦЭМ!$D$10+'СЕТ СН'!$H$5-'СЕТ СН'!$H$21</f>
        <v>3229.9242892800003</v>
      </c>
      <c r="W88" s="36">
        <f>SUMIFS(СВЦЭМ!$D$33:$D$776,СВЦЭМ!$A$33:$A$776,$A88,СВЦЭМ!$B$33:$B$776,W$83)+'СЕТ СН'!$H$11+СВЦЭМ!$D$10+'СЕТ СН'!$H$5-'СЕТ СН'!$H$21</f>
        <v>3218.1389816199999</v>
      </c>
      <c r="X88" s="36">
        <f>SUMIFS(СВЦЭМ!$D$33:$D$776,СВЦЭМ!$A$33:$A$776,$A88,СВЦЭМ!$B$33:$B$776,X$83)+'СЕТ СН'!$H$11+СВЦЭМ!$D$10+'СЕТ СН'!$H$5-'СЕТ СН'!$H$21</f>
        <v>3190.02775423</v>
      </c>
      <c r="Y88" s="36">
        <f>SUMIFS(СВЦЭМ!$D$33:$D$776,СВЦЭМ!$A$33:$A$776,$A88,СВЦЭМ!$B$33:$B$776,Y$83)+'СЕТ СН'!$H$11+СВЦЭМ!$D$10+'СЕТ СН'!$H$5-'СЕТ СН'!$H$21</f>
        <v>3225.0154956800002</v>
      </c>
    </row>
    <row r="89" spans="1:27" ht="15.75" x14ac:dyDescent="0.2">
      <c r="A89" s="35">
        <f t="shared" si="2"/>
        <v>43714</v>
      </c>
      <c r="B89" s="36">
        <f>SUMIFS(СВЦЭМ!$D$33:$D$776,СВЦЭМ!$A$33:$A$776,$A89,СВЦЭМ!$B$33:$B$776,B$83)+'СЕТ СН'!$H$11+СВЦЭМ!$D$10+'СЕТ СН'!$H$5-'СЕТ СН'!$H$21</f>
        <v>3239.1500431200002</v>
      </c>
      <c r="C89" s="36">
        <f>SUMIFS(СВЦЭМ!$D$33:$D$776,СВЦЭМ!$A$33:$A$776,$A89,СВЦЭМ!$B$33:$B$776,C$83)+'СЕТ СН'!$H$11+СВЦЭМ!$D$10+'СЕТ СН'!$H$5-'СЕТ СН'!$H$21</f>
        <v>3309.87880498</v>
      </c>
      <c r="D89" s="36">
        <f>SUMIFS(СВЦЭМ!$D$33:$D$776,СВЦЭМ!$A$33:$A$776,$A89,СВЦЭМ!$B$33:$B$776,D$83)+'СЕТ СН'!$H$11+СВЦЭМ!$D$10+'СЕТ СН'!$H$5-'СЕТ СН'!$H$21</f>
        <v>3360.89801807</v>
      </c>
      <c r="E89" s="36">
        <f>SUMIFS(СВЦЭМ!$D$33:$D$776,СВЦЭМ!$A$33:$A$776,$A89,СВЦЭМ!$B$33:$B$776,E$83)+'СЕТ СН'!$H$11+СВЦЭМ!$D$10+'СЕТ СН'!$H$5-'СЕТ СН'!$H$21</f>
        <v>3398.85306201</v>
      </c>
      <c r="F89" s="36">
        <f>SUMIFS(СВЦЭМ!$D$33:$D$776,СВЦЭМ!$A$33:$A$776,$A89,СВЦЭМ!$B$33:$B$776,F$83)+'СЕТ СН'!$H$11+СВЦЭМ!$D$10+'СЕТ СН'!$H$5-'СЕТ СН'!$H$21</f>
        <v>3395.29920945</v>
      </c>
      <c r="G89" s="36">
        <f>SUMIFS(СВЦЭМ!$D$33:$D$776,СВЦЭМ!$A$33:$A$776,$A89,СВЦЭМ!$B$33:$B$776,G$83)+'СЕТ СН'!$H$11+СВЦЭМ!$D$10+'СЕТ СН'!$H$5-'СЕТ СН'!$H$21</f>
        <v>3379.9688819200001</v>
      </c>
      <c r="H89" s="36">
        <f>SUMIFS(СВЦЭМ!$D$33:$D$776,СВЦЭМ!$A$33:$A$776,$A89,СВЦЭМ!$B$33:$B$776,H$83)+'СЕТ СН'!$H$11+СВЦЭМ!$D$10+'СЕТ СН'!$H$5-'СЕТ СН'!$H$21</f>
        <v>3336.1735407699998</v>
      </c>
      <c r="I89" s="36">
        <f>SUMIFS(СВЦЭМ!$D$33:$D$776,СВЦЭМ!$A$33:$A$776,$A89,СВЦЭМ!$B$33:$B$776,I$83)+'СЕТ СН'!$H$11+СВЦЭМ!$D$10+'СЕТ СН'!$H$5-'СЕТ СН'!$H$21</f>
        <v>3301.9924510800001</v>
      </c>
      <c r="J89" s="36">
        <f>SUMIFS(СВЦЭМ!$D$33:$D$776,СВЦЭМ!$A$33:$A$776,$A89,СВЦЭМ!$B$33:$B$776,J$83)+'СЕТ СН'!$H$11+СВЦЭМ!$D$10+'СЕТ СН'!$H$5-'СЕТ СН'!$H$21</f>
        <v>3266.5444984000001</v>
      </c>
      <c r="K89" s="36">
        <f>SUMIFS(СВЦЭМ!$D$33:$D$776,СВЦЭМ!$A$33:$A$776,$A89,СВЦЭМ!$B$33:$B$776,K$83)+'СЕТ СН'!$H$11+СВЦЭМ!$D$10+'СЕТ СН'!$H$5-'СЕТ СН'!$H$21</f>
        <v>3244.2441298200001</v>
      </c>
      <c r="L89" s="36">
        <f>SUMIFS(СВЦЭМ!$D$33:$D$776,СВЦЭМ!$A$33:$A$776,$A89,СВЦЭМ!$B$33:$B$776,L$83)+'СЕТ СН'!$H$11+СВЦЭМ!$D$10+'СЕТ СН'!$H$5-'СЕТ СН'!$H$21</f>
        <v>3256.8599041299999</v>
      </c>
      <c r="M89" s="36">
        <f>SUMIFS(СВЦЭМ!$D$33:$D$776,СВЦЭМ!$A$33:$A$776,$A89,СВЦЭМ!$B$33:$B$776,M$83)+'СЕТ СН'!$H$11+СВЦЭМ!$D$10+'СЕТ СН'!$H$5-'СЕТ СН'!$H$21</f>
        <v>3230.3464156600003</v>
      </c>
      <c r="N89" s="36">
        <f>SUMIFS(СВЦЭМ!$D$33:$D$776,СВЦЭМ!$A$33:$A$776,$A89,СВЦЭМ!$B$33:$B$776,N$83)+'СЕТ СН'!$H$11+СВЦЭМ!$D$10+'СЕТ СН'!$H$5-'СЕТ СН'!$H$21</f>
        <v>3228.14496882</v>
      </c>
      <c r="O89" s="36">
        <f>SUMIFS(СВЦЭМ!$D$33:$D$776,СВЦЭМ!$A$33:$A$776,$A89,СВЦЭМ!$B$33:$B$776,O$83)+'СЕТ СН'!$H$11+СВЦЭМ!$D$10+'СЕТ СН'!$H$5-'СЕТ СН'!$H$21</f>
        <v>3230.2380252299999</v>
      </c>
      <c r="P89" s="36">
        <f>SUMIFS(СВЦЭМ!$D$33:$D$776,СВЦЭМ!$A$33:$A$776,$A89,СВЦЭМ!$B$33:$B$776,P$83)+'СЕТ СН'!$H$11+СВЦЭМ!$D$10+'СЕТ СН'!$H$5-'СЕТ СН'!$H$21</f>
        <v>3255.4343164900001</v>
      </c>
      <c r="Q89" s="36">
        <f>SUMIFS(СВЦЭМ!$D$33:$D$776,СВЦЭМ!$A$33:$A$776,$A89,СВЦЭМ!$B$33:$B$776,Q$83)+'СЕТ СН'!$H$11+СВЦЭМ!$D$10+'СЕТ СН'!$H$5-'СЕТ СН'!$H$21</f>
        <v>3247.7171815299998</v>
      </c>
      <c r="R89" s="36">
        <f>SUMIFS(СВЦЭМ!$D$33:$D$776,СВЦЭМ!$A$33:$A$776,$A89,СВЦЭМ!$B$33:$B$776,R$83)+'СЕТ СН'!$H$11+СВЦЭМ!$D$10+'СЕТ СН'!$H$5-'СЕТ СН'!$H$21</f>
        <v>3212.6460210400001</v>
      </c>
      <c r="S89" s="36">
        <f>SUMIFS(СВЦЭМ!$D$33:$D$776,СВЦЭМ!$A$33:$A$776,$A89,СВЦЭМ!$B$33:$B$776,S$83)+'СЕТ СН'!$H$11+СВЦЭМ!$D$10+'СЕТ СН'!$H$5-'СЕТ СН'!$H$21</f>
        <v>3183.0005616100002</v>
      </c>
      <c r="T89" s="36">
        <f>SUMIFS(СВЦЭМ!$D$33:$D$776,СВЦЭМ!$A$33:$A$776,$A89,СВЦЭМ!$B$33:$B$776,T$83)+'СЕТ СН'!$H$11+СВЦЭМ!$D$10+'СЕТ СН'!$H$5-'СЕТ СН'!$H$21</f>
        <v>3183.2045874200003</v>
      </c>
      <c r="U89" s="36">
        <f>SUMIFS(СВЦЭМ!$D$33:$D$776,СВЦЭМ!$A$33:$A$776,$A89,СВЦЭМ!$B$33:$B$776,U$83)+'СЕТ СН'!$H$11+СВЦЭМ!$D$10+'СЕТ СН'!$H$5-'СЕТ СН'!$H$21</f>
        <v>3185.5081185700001</v>
      </c>
      <c r="V89" s="36">
        <f>SUMIFS(СВЦЭМ!$D$33:$D$776,СВЦЭМ!$A$33:$A$776,$A89,СВЦЭМ!$B$33:$B$776,V$83)+'СЕТ СН'!$H$11+СВЦЭМ!$D$10+'СЕТ СН'!$H$5-'СЕТ СН'!$H$21</f>
        <v>3202.6079792199998</v>
      </c>
      <c r="W89" s="36">
        <f>SUMIFS(СВЦЭМ!$D$33:$D$776,СВЦЭМ!$A$33:$A$776,$A89,СВЦЭМ!$B$33:$B$776,W$83)+'СЕТ СН'!$H$11+СВЦЭМ!$D$10+'СЕТ СН'!$H$5-'СЕТ СН'!$H$21</f>
        <v>3193.7623627600001</v>
      </c>
      <c r="X89" s="36">
        <f>SUMIFS(СВЦЭМ!$D$33:$D$776,СВЦЭМ!$A$33:$A$776,$A89,СВЦЭМ!$B$33:$B$776,X$83)+'СЕТ СН'!$H$11+СВЦЭМ!$D$10+'СЕТ СН'!$H$5-'СЕТ СН'!$H$21</f>
        <v>3186.6562894500003</v>
      </c>
      <c r="Y89" s="36">
        <f>SUMIFS(СВЦЭМ!$D$33:$D$776,СВЦЭМ!$A$33:$A$776,$A89,СВЦЭМ!$B$33:$B$776,Y$83)+'СЕТ СН'!$H$11+СВЦЭМ!$D$10+'СЕТ СН'!$H$5-'СЕТ СН'!$H$21</f>
        <v>3252.5558598799998</v>
      </c>
    </row>
    <row r="90" spans="1:27" ht="15.75" x14ac:dyDescent="0.2">
      <c r="A90" s="35">
        <f t="shared" si="2"/>
        <v>43715</v>
      </c>
      <c r="B90" s="36">
        <f>SUMIFS(СВЦЭМ!$D$33:$D$776,СВЦЭМ!$A$33:$A$776,$A90,СВЦЭМ!$B$33:$B$776,B$83)+'СЕТ СН'!$H$11+СВЦЭМ!$D$10+'СЕТ СН'!$H$5-'СЕТ СН'!$H$21</f>
        <v>3283.8484034900002</v>
      </c>
      <c r="C90" s="36">
        <f>SUMIFS(СВЦЭМ!$D$33:$D$776,СВЦЭМ!$A$33:$A$776,$A90,СВЦЭМ!$B$33:$B$776,C$83)+'СЕТ СН'!$H$11+СВЦЭМ!$D$10+'СЕТ СН'!$H$5-'СЕТ СН'!$H$21</f>
        <v>3323.78350499</v>
      </c>
      <c r="D90" s="36">
        <f>SUMIFS(СВЦЭМ!$D$33:$D$776,СВЦЭМ!$A$33:$A$776,$A90,СВЦЭМ!$B$33:$B$776,D$83)+'СЕТ СН'!$H$11+СВЦЭМ!$D$10+'СЕТ СН'!$H$5-'СЕТ СН'!$H$21</f>
        <v>3345.7112832500002</v>
      </c>
      <c r="E90" s="36">
        <f>SUMIFS(СВЦЭМ!$D$33:$D$776,СВЦЭМ!$A$33:$A$776,$A90,СВЦЭМ!$B$33:$B$776,E$83)+'СЕТ СН'!$H$11+СВЦЭМ!$D$10+'СЕТ СН'!$H$5-'СЕТ СН'!$H$21</f>
        <v>3356.4410228300003</v>
      </c>
      <c r="F90" s="36">
        <f>SUMIFS(СВЦЭМ!$D$33:$D$776,СВЦЭМ!$A$33:$A$776,$A90,СВЦЭМ!$B$33:$B$776,F$83)+'СЕТ СН'!$H$11+СВЦЭМ!$D$10+'СЕТ СН'!$H$5-'СЕТ СН'!$H$21</f>
        <v>3361.0873545700001</v>
      </c>
      <c r="G90" s="36">
        <f>SUMIFS(СВЦЭМ!$D$33:$D$776,СВЦЭМ!$A$33:$A$776,$A90,СВЦЭМ!$B$33:$B$776,G$83)+'СЕТ СН'!$H$11+СВЦЭМ!$D$10+'СЕТ СН'!$H$5-'СЕТ СН'!$H$21</f>
        <v>3364.1931439600003</v>
      </c>
      <c r="H90" s="36">
        <f>SUMIFS(СВЦЭМ!$D$33:$D$776,СВЦЭМ!$A$33:$A$776,$A90,СВЦЭМ!$B$33:$B$776,H$83)+'СЕТ СН'!$H$11+СВЦЭМ!$D$10+'СЕТ СН'!$H$5-'СЕТ СН'!$H$21</f>
        <v>3326.2637289899999</v>
      </c>
      <c r="I90" s="36">
        <f>SUMIFS(СВЦЭМ!$D$33:$D$776,СВЦЭМ!$A$33:$A$776,$A90,СВЦЭМ!$B$33:$B$776,I$83)+'СЕТ СН'!$H$11+СВЦЭМ!$D$10+'СЕТ СН'!$H$5-'СЕТ СН'!$H$21</f>
        <v>3276.99711007</v>
      </c>
      <c r="J90" s="36">
        <f>SUMIFS(СВЦЭМ!$D$33:$D$776,СВЦЭМ!$A$33:$A$776,$A90,СВЦЭМ!$B$33:$B$776,J$83)+'СЕТ СН'!$H$11+СВЦЭМ!$D$10+'СЕТ СН'!$H$5-'СЕТ СН'!$H$21</f>
        <v>3239.4392045899999</v>
      </c>
      <c r="K90" s="36">
        <f>SUMIFS(СВЦЭМ!$D$33:$D$776,СВЦЭМ!$A$33:$A$776,$A90,СВЦЭМ!$B$33:$B$776,K$83)+'СЕТ СН'!$H$11+СВЦЭМ!$D$10+'СЕТ СН'!$H$5-'СЕТ СН'!$H$21</f>
        <v>3239.45430265</v>
      </c>
      <c r="L90" s="36">
        <f>SUMIFS(СВЦЭМ!$D$33:$D$776,СВЦЭМ!$A$33:$A$776,$A90,СВЦЭМ!$B$33:$B$776,L$83)+'СЕТ СН'!$H$11+СВЦЭМ!$D$10+'СЕТ СН'!$H$5-'СЕТ СН'!$H$21</f>
        <v>3265.7931495299999</v>
      </c>
      <c r="M90" s="36">
        <f>SUMIFS(СВЦЭМ!$D$33:$D$776,СВЦЭМ!$A$33:$A$776,$A90,СВЦЭМ!$B$33:$B$776,M$83)+'СЕТ СН'!$H$11+СВЦЭМ!$D$10+'СЕТ СН'!$H$5-'СЕТ СН'!$H$21</f>
        <v>3226.7652810700001</v>
      </c>
      <c r="N90" s="36">
        <f>SUMIFS(СВЦЭМ!$D$33:$D$776,СВЦЭМ!$A$33:$A$776,$A90,СВЦЭМ!$B$33:$B$776,N$83)+'СЕТ СН'!$H$11+СВЦЭМ!$D$10+'СЕТ СН'!$H$5-'СЕТ СН'!$H$21</f>
        <v>3271.8735305300002</v>
      </c>
      <c r="O90" s="36">
        <f>SUMIFS(СВЦЭМ!$D$33:$D$776,СВЦЭМ!$A$33:$A$776,$A90,СВЦЭМ!$B$33:$B$776,O$83)+'СЕТ СН'!$H$11+СВЦЭМ!$D$10+'СЕТ СН'!$H$5-'СЕТ СН'!$H$21</f>
        <v>3243.9256384999999</v>
      </c>
      <c r="P90" s="36">
        <f>SUMIFS(СВЦЭМ!$D$33:$D$776,СВЦЭМ!$A$33:$A$776,$A90,СВЦЭМ!$B$33:$B$776,P$83)+'СЕТ СН'!$H$11+СВЦЭМ!$D$10+'СЕТ СН'!$H$5-'СЕТ СН'!$H$21</f>
        <v>3244.1242408899998</v>
      </c>
      <c r="Q90" s="36">
        <f>SUMIFS(СВЦЭМ!$D$33:$D$776,СВЦЭМ!$A$33:$A$776,$A90,СВЦЭМ!$B$33:$B$776,Q$83)+'СЕТ СН'!$H$11+СВЦЭМ!$D$10+'СЕТ СН'!$H$5-'СЕТ СН'!$H$21</f>
        <v>3242.00528102</v>
      </c>
      <c r="R90" s="36">
        <f>SUMIFS(СВЦЭМ!$D$33:$D$776,СВЦЭМ!$A$33:$A$776,$A90,СВЦЭМ!$B$33:$B$776,R$83)+'СЕТ СН'!$H$11+СВЦЭМ!$D$10+'СЕТ СН'!$H$5-'СЕТ СН'!$H$21</f>
        <v>3204.2553613800001</v>
      </c>
      <c r="S90" s="36">
        <f>SUMIFS(СВЦЭМ!$D$33:$D$776,СВЦЭМ!$A$33:$A$776,$A90,СВЦЭМ!$B$33:$B$776,S$83)+'СЕТ СН'!$H$11+СВЦЭМ!$D$10+'СЕТ СН'!$H$5-'СЕТ СН'!$H$21</f>
        <v>3179.4384001600001</v>
      </c>
      <c r="T90" s="36">
        <f>SUMIFS(СВЦЭМ!$D$33:$D$776,СВЦЭМ!$A$33:$A$776,$A90,СВЦЭМ!$B$33:$B$776,T$83)+'СЕТ СН'!$H$11+СВЦЭМ!$D$10+'СЕТ СН'!$H$5-'СЕТ СН'!$H$21</f>
        <v>3180.6125651100001</v>
      </c>
      <c r="U90" s="36">
        <f>SUMIFS(СВЦЭМ!$D$33:$D$776,СВЦЭМ!$A$33:$A$776,$A90,СВЦЭМ!$B$33:$B$776,U$83)+'СЕТ СН'!$H$11+СВЦЭМ!$D$10+'СЕТ СН'!$H$5-'СЕТ СН'!$H$21</f>
        <v>3183.4152687599999</v>
      </c>
      <c r="V90" s="36">
        <f>SUMIFS(СВЦЭМ!$D$33:$D$776,СВЦЭМ!$A$33:$A$776,$A90,СВЦЭМ!$B$33:$B$776,V$83)+'СЕТ СН'!$H$11+СВЦЭМ!$D$10+'СЕТ СН'!$H$5-'СЕТ СН'!$H$21</f>
        <v>3197.6190845000001</v>
      </c>
      <c r="W90" s="36">
        <f>SUMIFS(СВЦЭМ!$D$33:$D$776,СВЦЭМ!$A$33:$A$776,$A90,СВЦЭМ!$B$33:$B$776,W$83)+'СЕТ СН'!$H$11+СВЦЭМ!$D$10+'СЕТ СН'!$H$5-'СЕТ СН'!$H$21</f>
        <v>3193.4437798600002</v>
      </c>
      <c r="X90" s="36">
        <f>SUMIFS(СВЦЭМ!$D$33:$D$776,СВЦЭМ!$A$33:$A$776,$A90,СВЦЭМ!$B$33:$B$776,X$83)+'СЕТ СН'!$H$11+СВЦЭМ!$D$10+'СЕТ СН'!$H$5-'СЕТ СН'!$H$21</f>
        <v>3174.4404214400001</v>
      </c>
      <c r="Y90" s="36">
        <f>SUMIFS(СВЦЭМ!$D$33:$D$776,СВЦЭМ!$A$33:$A$776,$A90,СВЦЭМ!$B$33:$B$776,Y$83)+'СЕТ СН'!$H$11+СВЦЭМ!$D$10+'СЕТ СН'!$H$5-'СЕТ СН'!$H$21</f>
        <v>3240.48541621</v>
      </c>
    </row>
    <row r="91" spans="1:27" ht="15.75" x14ac:dyDescent="0.2">
      <c r="A91" s="35">
        <f t="shared" si="2"/>
        <v>43716</v>
      </c>
      <c r="B91" s="36">
        <f>SUMIFS(СВЦЭМ!$D$33:$D$776,СВЦЭМ!$A$33:$A$776,$A91,СВЦЭМ!$B$33:$B$776,B$83)+'СЕТ СН'!$H$11+СВЦЭМ!$D$10+'СЕТ СН'!$H$5-'СЕТ СН'!$H$21</f>
        <v>3285.6083369600001</v>
      </c>
      <c r="C91" s="36">
        <f>SUMIFS(СВЦЭМ!$D$33:$D$776,СВЦЭМ!$A$33:$A$776,$A91,СВЦЭМ!$B$33:$B$776,C$83)+'СЕТ СН'!$H$11+СВЦЭМ!$D$10+'СЕТ СН'!$H$5-'СЕТ СН'!$H$21</f>
        <v>3317.0265952300001</v>
      </c>
      <c r="D91" s="36">
        <f>SUMIFS(СВЦЭМ!$D$33:$D$776,СВЦЭМ!$A$33:$A$776,$A91,СВЦЭМ!$B$33:$B$776,D$83)+'СЕТ СН'!$H$11+СВЦЭМ!$D$10+'СЕТ СН'!$H$5-'СЕТ СН'!$H$21</f>
        <v>3332.8230715099999</v>
      </c>
      <c r="E91" s="36">
        <f>SUMIFS(СВЦЭМ!$D$33:$D$776,СВЦЭМ!$A$33:$A$776,$A91,СВЦЭМ!$B$33:$B$776,E$83)+'СЕТ СН'!$H$11+СВЦЭМ!$D$10+'СЕТ СН'!$H$5-'СЕТ СН'!$H$21</f>
        <v>3344.2864371400001</v>
      </c>
      <c r="F91" s="36">
        <f>SUMIFS(СВЦЭМ!$D$33:$D$776,СВЦЭМ!$A$33:$A$776,$A91,СВЦЭМ!$B$33:$B$776,F$83)+'СЕТ СН'!$H$11+СВЦЭМ!$D$10+'СЕТ СН'!$H$5-'СЕТ СН'!$H$21</f>
        <v>3346.6131753700001</v>
      </c>
      <c r="G91" s="36">
        <f>SUMIFS(СВЦЭМ!$D$33:$D$776,СВЦЭМ!$A$33:$A$776,$A91,СВЦЭМ!$B$33:$B$776,G$83)+'СЕТ СН'!$H$11+СВЦЭМ!$D$10+'СЕТ СН'!$H$5-'СЕТ СН'!$H$21</f>
        <v>3343.5918809300001</v>
      </c>
      <c r="H91" s="36">
        <f>SUMIFS(СВЦЭМ!$D$33:$D$776,СВЦЭМ!$A$33:$A$776,$A91,СВЦЭМ!$B$33:$B$776,H$83)+'СЕТ СН'!$H$11+СВЦЭМ!$D$10+'СЕТ СН'!$H$5-'СЕТ СН'!$H$21</f>
        <v>3321.9232231400001</v>
      </c>
      <c r="I91" s="36">
        <f>SUMIFS(СВЦЭМ!$D$33:$D$776,СВЦЭМ!$A$33:$A$776,$A91,СВЦЭМ!$B$33:$B$776,I$83)+'СЕТ СН'!$H$11+СВЦЭМ!$D$10+'СЕТ СН'!$H$5-'СЕТ СН'!$H$21</f>
        <v>3301.70103027</v>
      </c>
      <c r="J91" s="36">
        <f>SUMIFS(СВЦЭМ!$D$33:$D$776,СВЦЭМ!$A$33:$A$776,$A91,СВЦЭМ!$B$33:$B$776,J$83)+'СЕТ СН'!$H$11+СВЦЭМ!$D$10+'СЕТ СН'!$H$5-'СЕТ СН'!$H$21</f>
        <v>3282.7682325999999</v>
      </c>
      <c r="K91" s="36">
        <f>SUMIFS(СВЦЭМ!$D$33:$D$776,СВЦЭМ!$A$33:$A$776,$A91,СВЦЭМ!$B$33:$B$776,K$83)+'СЕТ СН'!$H$11+СВЦЭМ!$D$10+'СЕТ СН'!$H$5-'СЕТ СН'!$H$21</f>
        <v>3257.1621044200001</v>
      </c>
      <c r="L91" s="36">
        <f>SUMIFS(СВЦЭМ!$D$33:$D$776,СВЦЭМ!$A$33:$A$776,$A91,СВЦЭМ!$B$33:$B$776,L$83)+'СЕТ СН'!$H$11+СВЦЭМ!$D$10+'СЕТ СН'!$H$5-'СЕТ СН'!$H$21</f>
        <v>3258.2275460999999</v>
      </c>
      <c r="M91" s="36">
        <f>SUMIFS(СВЦЭМ!$D$33:$D$776,СВЦЭМ!$A$33:$A$776,$A91,СВЦЭМ!$B$33:$B$776,M$83)+'СЕТ СН'!$H$11+СВЦЭМ!$D$10+'СЕТ СН'!$H$5-'СЕТ СН'!$H$21</f>
        <v>3234.0627817599998</v>
      </c>
      <c r="N91" s="36">
        <f>SUMIFS(СВЦЭМ!$D$33:$D$776,СВЦЭМ!$A$33:$A$776,$A91,СВЦЭМ!$B$33:$B$776,N$83)+'СЕТ СН'!$H$11+СВЦЭМ!$D$10+'СЕТ СН'!$H$5-'СЕТ СН'!$H$21</f>
        <v>3241.7157906699999</v>
      </c>
      <c r="O91" s="36">
        <f>SUMIFS(СВЦЭМ!$D$33:$D$776,СВЦЭМ!$A$33:$A$776,$A91,СВЦЭМ!$B$33:$B$776,O$83)+'СЕТ СН'!$H$11+СВЦЭМ!$D$10+'СЕТ СН'!$H$5-'СЕТ СН'!$H$21</f>
        <v>3245.8746566300001</v>
      </c>
      <c r="P91" s="36">
        <f>SUMIFS(СВЦЭМ!$D$33:$D$776,СВЦЭМ!$A$33:$A$776,$A91,СВЦЭМ!$B$33:$B$776,P$83)+'СЕТ СН'!$H$11+СВЦЭМ!$D$10+'СЕТ СН'!$H$5-'СЕТ СН'!$H$21</f>
        <v>3243.24644339</v>
      </c>
      <c r="Q91" s="36">
        <f>SUMIFS(СВЦЭМ!$D$33:$D$776,СВЦЭМ!$A$33:$A$776,$A91,СВЦЭМ!$B$33:$B$776,Q$83)+'СЕТ СН'!$H$11+СВЦЭМ!$D$10+'СЕТ СН'!$H$5-'СЕТ СН'!$H$21</f>
        <v>3251.3176638700002</v>
      </c>
      <c r="R91" s="36">
        <f>SUMIFS(СВЦЭМ!$D$33:$D$776,СВЦЭМ!$A$33:$A$776,$A91,СВЦЭМ!$B$33:$B$776,R$83)+'СЕТ СН'!$H$11+СВЦЭМ!$D$10+'СЕТ СН'!$H$5-'СЕТ СН'!$H$21</f>
        <v>3210.9114637000002</v>
      </c>
      <c r="S91" s="36">
        <f>SUMIFS(СВЦЭМ!$D$33:$D$776,СВЦЭМ!$A$33:$A$776,$A91,СВЦЭМ!$B$33:$B$776,S$83)+'СЕТ СН'!$H$11+СВЦЭМ!$D$10+'СЕТ СН'!$H$5-'СЕТ СН'!$H$21</f>
        <v>3176.90997965</v>
      </c>
      <c r="T91" s="36">
        <f>SUMIFS(СВЦЭМ!$D$33:$D$776,СВЦЭМ!$A$33:$A$776,$A91,СВЦЭМ!$B$33:$B$776,T$83)+'СЕТ СН'!$H$11+СВЦЭМ!$D$10+'СЕТ СН'!$H$5-'СЕТ СН'!$H$21</f>
        <v>3183.24016678</v>
      </c>
      <c r="U91" s="36">
        <f>SUMIFS(СВЦЭМ!$D$33:$D$776,СВЦЭМ!$A$33:$A$776,$A91,СВЦЭМ!$B$33:$B$776,U$83)+'СЕТ СН'!$H$11+СВЦЭМ!$D$10+'СЕТ СН'!$H$5-'СЕТ СН'!$H$21</f>
        <v>3194.1301478800001</v>
      </c>
      <c r="V91" s="36">
        <f>SUMIFS(СВЦЭМ!$D$33:$D$776,СВЦЭМ!$A$33:$A$776,$A91,СВЦЭМ!$B$33:$B$776,V$83)+'СЕТ СН'!$H$11+СВЦЭМ!$D$10+'СЕТ СН'!$H$5-'СЕТ СН'!$H$21</f>
        <v>3215.8831039799998</v>
      </c>
      <c r="W91" s="36">
        <f>SUMIFS(СВЦЭМ!$D$33:$D$776,СВЦЭМ!$A$33:$A$776,$A91,СВЦЭМ!$B$33:$B$776,W$83)+'СЕТ СН'!$H$11+СВЦЭМ!$D$10+'СЕТ СН'!$H$5-'СЕТ СН'!$H$21</f>
        <v>3209.3841350900002</v>
      </c>
      <c r="X91" s="36">
        <f>SUMIFS(СВЦЭМ!$D$33:$D$776,СВЦЭМ!$A$33:$A$776,$A91,СВЦЭМ!$B$33:$B$776,X$83)+'СЕТ СН'!$H$11+СВЦЭМ!$D$10+'СЕТ СН'!$H$5-'СЕТ СН'!$H$21</f>
        <v>3168.44178736</v>
      </c>
      <c r="Y91" s="36">
        <f>SUMIFS(СВЦЭМ!$D$33:$D$776,СВЦЭМ!$A$33:$A$776,$A91,СВЦЭМ!$B$33:$B$776,Y$83)+'СЕТ СН'!$H$11+СВЦЭМ!$D$10+'СЕТ СН'!$H$5-'СЕТ СН'!$H$21</f>
        <v>3190.9071807300002</v>
      </c>
    </row>
    <row r="92" spans="1:27" ht="15.75" x14ac:dyDescent="0.2">
      <c r="A92" s="35">
        <f t="shared" si="2"/>
        <v>43717</v>
      </c>
      <c r="B92" s="36">
        <f>SUMIFS(СВЦЭМ!$D$33:$D$776,СВЦЭМ!$A$33:$A$776,$A92,СВЦЭМ!$B$33:$B$776,B$83)+'СЕТ СН'!$H$11+СВЦЭМ!$D$10+'СЕТ СН'!$H$5-'СЕТ СН'!$H$21</f>
        <v>3253.1801996300001</v>
      </c>
      <c r="C92" s="36">
        <f>SUMIFS(СВЦЭМ!$D$33:$D$776,СВЦЭМ!$A$33:$A$776,$A92,СВЦЭМ!$B$33:$B$776,C$83)+'СЕТ СН'!$H$11+СВЦЭМ!$D$10+'СЕТ СН'!$H$5-'СЕТ СН'!$H$21</f>
        <v>3338.0096711599999</v>
      </c>
      <c r="D92" s="36">
        <f>SUMIFS(СВЦЭМ!$D$33:$D$776,СВЦЭМ!$A$33:$A$776,$A92,СВЦЭМ!$B$33:$B$776,D$83)+'СЕТ СН'!$H$11+СВЦЭМ!$D$10+'СЕТ СН'!$H$5-'СЕТ СН'!$H$21</f>
        <v>3355.91521311</v>
      </c>
      <c r="E92" s="36">
        <f>SUMIFS(СВЦЭМ!$D$33:$D$776,СВЦЭМ!$A$33:$A$776,$A92,СВЦЭМ!$B$33:$B$776,E$83)+'СЕТ СН'!$H$11+СВЦЭМ!$D$10+'СЕТ СН'!$H$5-'СЕТ СН'!$H$21</f>
        <v>3376.55740298</v>
      </c>
      <c r="F92" s="36">
        <f>SUMIFS(СВЦЭМ!$D$33:$D$776,СВЦЭМ!$A$33:$A$776,$A92,СВЦЭМ!$B$33:$B$776,F$83)+'СЕТ СН'!$H$11+СВЦЭМ!$D$10+'СЕТ СН'!$H$5-'СЕТ СН'!$H$21</f>
        <v>3378.8857563299998</v>
      </c>
      <c r="G92" s="36">
        <f>SUMIFS(СВЦЭМ!$D$33:$D$776,СВЦЭМ!$A$33:$A$776,$A92,СВЦЭМ!$B$33:$B$776,G$83)+'СЕТ СН'!$H$11+СВЦЭМ!$D$10+'СЕТ СН'!$H$5-'СЕТ СН'!$H$21</f>
        <v>3371.88536849</v>
      </c>
      <c r="H92" s="36">
        <f>SUMIFS(СВЦЭМ!$D$33:$D$776,СВЦЭМ!$A$33:$A$776,$A92,СВЦЭМ!$B$33:$B$776,H$83)+'СЕТ СН'!$H$11+СВЦЭМ!$D$10+'СЕТ СН'!$H$5-'СЕТ СН'!$H$21</f>
        <v>3311.3501075700001</v>
      </c>
      <c r="I92" s="36">
        <f>SUMIFS(СВЦЭМ!$D$33:$D$776,СВЦЭМ!$A$33:$A$776,$A92,СВЦЭМ!$B$33:$B$776,I$83)+'СЕТ СН'!$H$11+СВЦЭМ!$D$10+'СЕТ СН'!$H$5-'СЕТ СН'!$H$21</f>
        <v>3259.7858206599999</v>
      </c>
      <c r="J92" s="36">
        <f>SUMIFS(СВЦЭМ!$D$33:$D$776,СВЦЭМ!$A$33:$A$776,$A92,СВЦЭМ!$B$33:$B$776,J$83)+'СЕТ СН'!$H$11+СВЦЭМ!$D$10+'СЕТ СН'!$H$5-'СЕТ СН'!$H$21</f>
        <v>3211.5477100500002</v>
      </c>
      <c r="K92" s="36">
        <f>SUMIFS(СВЦЭМ!$D$33:$D$776,СВЦЭМ!$A$33:$A$776,$A92,СВЦЭМ!$B$33:$B$776,K$83)+'СЕТ СН'!$H$11+СВЦЭМ!$D$10+'СЕТ СН'!$H$5-'СЕТ СН'!$H$21</f>
        <v>3190.3343689600001</v>
      </c>
      <c r="L92" s="36">
        <f>SUMIFS(СВЦЭМ!$D$33:$D$776,СВЦЭМ!$A$33:$A$776,$A92,СВЦЭМ!$B$33:$B$776,L$83)+'СЕТ СН'!$H$11+СВЦЭМ!$D$10+'СЕТ СН'!$H$5-'СЕТ СН'!$H$21</f>
        <v>3187.80652448</v>
      </c>
      <c r="M92" s="36">
        <f>SUMIFS(СВЦЭМ!$D$33:$D$776,СВЦЭМ!$A$33:$A$776,$A92,СВЦЭМ!$B$33:$B$776,M$83)+'СЕТ СН'!$H$11+СВЦЭМ!$D$10+'СЕТ СН'!$H$5-'СЕТ СН'!$H$21</f>
        <v>3182.9283533899998</v>
      </c>
      <c r="N92" s="36">
        <f>SUMIFS(СВЦЭМ!$D$33:$D$776,СВЦЭМ!$A$33:$A$776,$A92,СВЦЭМ!$B$33:$B$776,N$83)+'СЕТ СН'!$H$11+СВЦЭМ!$D$10+'СЕТ СН'!$H$5-'СЕТ СН'!$H$21</f>
        <v>3187.4197706</v>
      </c>
      <c r="O92" s="36">
        <f>SUMIFS(СВЦЭМ!$D$33:$D$776,СВЦЭМ!$A$33:$A$776,$A92,СВЦЭМ!$B$33:$B$776,O$83)+'СЕТ СН'!$H$11+СВЦЭМ!$D$10+'СЕТ СН'!$H$5-'СЕТ СН'!$H$21</f>
        <v>3191.17094456</v>
      </c>
      <c r="P92" s="36">
        <f>SUMIFS(СВЦЭМ!$D$33:$D$776,СВЦЭМ!$A$33:$A$776,$A92,СВЦЭМ!$B$33:$B$776,P$83)+'СЕТ СН'!$H$11+СВЦЭМ!$D$10+'СЕТ СН'!$H$5-'СЕТ СН'!$H$21</f>
        <v>3195.5351126699998</v>
      </c>
      <c r="Q92" s="36">
        <f>SUMIFS(СВЦЭМ!$D$33:$D$776,СВЦЭМ!$A$33:$A$776,$A92,СВЦЭМ!$B$33:$B$776,Q$83)+'СЕТ СН'!$H$11+СВЦЭМ!$D$10+'СЕТ СН'!$H$5-'СЕТ СН'!$H$21</f>
        <v>3201.7013251100002</v>
      </c>
      <c r="R92" s="36">
        <f>SUMIFS(СВЦЭМ!$D$33:$D$776,СВЦЭМ!$A$33:$A$776,$A92,СВЦЭМ!$B$33:$B$776,R$83)+'СЕТ СН'!$H$11+СВЦЭМ!$D$10+'СЕТ СН'!$H$5-'СЕТ СН'!$H$21</f>
        <v>3197.2371319499998</v>
      </c>
      <c r="S92" s="36">
        <f>SUMIFS(СВЦЭМ!$D$33:$D$776,СВЦЭМ!$A$33:$A$776,$A92,СВЦЭМ!$B$33:$B$776,S$83)+'СЕТ СН'!$H$11+СВЦЭМ!$D$10+'СЕТ СН'!$H$5-'СЕТ СН'!$H$21</f>
        <v>3197.05934888</v>
      </c>
      <c r="T92" s="36">
        <f>SUMIFS(СВЦЭМ!$D$33:$D$776,СВЦЭМ!$A$33:$A$776,$A92,СВЦЭМ!$B$33:$B$776,T$83)+'СЕТ СН'!$H$11+СВЦЭМ!$D$10+'СЕТ СН'!$H$5-'СЕТ СН'!$H$21</f>
        <v>3185.9773704600002</v>
      </c>
      <c r="U92" s="36">
        <f>SUMIFS(СВЦЭМ!$D$33:$D$776,СВЦЭМ!$A$33:$A$776,$A92,СВЦЭМ!$B$33:$B$776,U$83)+'СЕТ СН'!$H$11+СВЦЭМ!$D$10+'СЕТ СН'!$H$5-'СЕТ СН'!$H$21</f>
        <v>3190.9195181700002</v>
      </c>
      <c r="V92" s="36">
        <f>SUMIFS(СВЦЭМ!$D$33:$D$776,СВЦЭМ!$A$33:$A$776,$A92,СВЦЭМ!$B$33:$B$776,V$83)+'СЕТ СН'!$H$11+СВЦЭМ!$D$10+'СЕТ СН'!$H$5-'СЕТ СН'!$H$21</f>
        <v>3209.1449108500001</v>
      </c>
      <c r="W92" s="36">
        <f>SUMIFS(СВЦЭМ!$D$33:$D$776,СВЦЭМ!$A$33:$A$776,$A92,СВЦЭМ!$B$33:$B$776,W$83)+'СЕТ СН'!$H$11+СВЦЭМ!$D$10+'СЕТ СН'!$H$5-'СЕТ СН'!$H$21</f>
        <v>3201.2607491899998</v>
      </c>
      <c r="X92" s="36">
        <f>SUMIFS(СВЦЭМ!$D$33:$D$776,СВЦЭМ!$A$33:$A$776,$A92,СВЦЭМ!$B$33:$B$776,X$83)+'СЕТ СН'!$H$11+СВЦЭМ!$D$10+'СЕТ СН'!$H$5-'СЕТ СН'!$H$21</f>
        <v>3190.7091962</v>
      </c>
      <c r="Y92" s="36">
        <f>SUMIFS(СВЦЭМ!$D$33:$D$776,СВЦЭМ!$A$33:$A$776,$A92,СВЦЭМ!$B$33:$B$776,Y$83)+'СЕТ СН'!$H$11+СВЦЭМ!$D$10+'СЕТ СН'!$H$5-'СЕТ СН'!$H$21</f>
        <v>3226.6692949899998</v>
      </c>
    </row>
    <row r="93" spans="1:27" ht="15.75" x14ac:dyDescent="0.2">
      <c r="A93" s="35">
        <f t="shared" si="2"/>
        <v>43718</v>
      </c>
      <c r="B93" s="36">
        <f>SUMIFS(СВЦЭМ!$D$33:$D$776,СВЦЭМ!$A$33:$A$776,$A93,СВЦЭМ!$B$33:$B$776,B$83)+'СЕТ СН'!$H$11+СВЦЭМ!$D$10+'СЕТ СН'!$H$5-'СЕТ СН'!$H$21</f>
        <v>3270.9823504800002</v>
      </c>
      <c r="C93" s="36">
        <f>SUMIFS(СВЦЭМ!$D$33:$D$776,СВЦЭМ!$A$33:$A$776,$A93,СВЦЭМ!$B$33:$B$776,C$83)+'СЕТ СН'!$H$11+СВЦЭМ!$D$10+'СЕТ СН'!$H$5-'СЕТ СН'!$H$21</f>
        <v>3292.89184127</v>
      </c>
      <c r="D93" s="36">
        <f>SUMIFS(СВЦЭМ!$D$33:$D$776,СВЦЭМ!$A$33:$A$776,$A93,СВЦЭМ!$B$33:$B$776,D$83)+'СЕТ СН'!$H$11+СВЦЭМ!$D$10+'СЕТ СН'!$H$5-'СЕТ СН'!$H$21</f>
        <v>3308.1779630700003</v>
      </c>
      <c r="E93" s="36">
        <f>SUMIFS(СВЦЭМ!$D$33:$D$776,СВЦЭМ!$A$33:$A$776,$A93,СВЦЭМ!$B$33:$B$776,E$83)+'СЕТ СН'!$H$11+СВЦЭМ!$D$10+'СЕТ СН'!$H$5-'СЕТ СН'!$H$21</f>
        <v>3311.2530663400003</v>
      </c>
      <c r="F93" s="36">
        <f>SUMIFS(СВЦЭМ!$D$33:$D$776,СВЦЭМ!$A$33:$A$776,$A93,СВЦЭМ!$B$33:$B$776,F$83)+'СЕТ СН'!$H$11+СВЦЭМ!$D$10+'СЕТ СН'!$H$5-'СЕТ СН'!$H$21</f>
        <v>3301.26530164</v>
      </c>
      <c r="G93" s="36">
        <f>SUMIFS(СВЦЭМ!$D$33:$D$776,СВЦЭМ!$A$33:$A$776,$A93,СВЦЭМ!$B$33:$B$776,G$83)+'СЕТ СН'!$H$11+СВЦЭМ!$D$10+'СЕТ СН'!$H$5-'СЕТ СН'!$H$21</f>
        <v>3297.9726073699999</v>
      </c>
      <c r="H93" s="36">
        <f>SUMIFS(СВЦЭМ!$D$33:$D$776,СВЦЭМ!$A$33:$A$776,$A93,СВЦЭМ!$B$33:$B$776,H$83)+'СЕТ СН'!$H$11+СВЦЭМ!$D$10+'СЕТ СН'!$H$5-'СЕТ СН'!$H$21</f>
        <v>3275.4093007000001</v>
      </c>
      <c r="I93" s="36">
        <f>SUMIFS(СВЦЭМ!$D$33:$D$776,СВЦЭМ!$A$33:$A$776,$A93,СВЦЭМ!$B$33:$B$776,I$83)+'СЕТ СН'!$H$11+СВЦЭМ!$D$10+'СЕТ СН'!$H$5-'СЕТ СН'!$H$21</f>
        <v>3265.5292611599998</v>
      </c>
      <c r="J93" s="36">
        <f>SUMIFS(СВЦЭМ!$D$33:$D$776,СВЦЭМ!$A$33:$A$776,$A93,СВЦЭМ!$B$33:$B$776,J$83)+'СЕТ СН'!$H$11+СВЦЭМ!$D$10+'СЕТ СН'!$H$5-'СЕТ СН'!$H$21</f>
        <v>3287.7777109799999</v>
      </c>
      <c r="K93" s="36">
        <f>SUMIFS(СВЦЭМ!$D$33:$D$776,СВЦЭМ!$A$33:$A$776,$A93,СВЦЭМ!$B$33:$B$776,K$83)+'СЕТ СН'!$H$11+СВЦЭМ!$D$10+'СЕТ СН'!$H$5-'СЕТ СН'!$H$21</f>
        <v>3288.9911811400002</v>
      </c>
      <c r="L93" s="36">
        <f>SUMIFS(СВЦЭМ!$D$33:$D$776,СВЦЭМ!$A$33:$A$776,$A93,СВЦЭМ!$B$33:$B$776,L$83)+'СЕТ СН'!$H$11+СВЦЭМ!$D$10+'СЕТ СН'!$H$5-'СЕТ СН'!$H$21</f>
        <v>3300.24051745</v>
      </c>
      <c r="M93" s="36">
        <f>SUMIFS(СВЦЭМ!$D$33:$D$776,СВЦЭМ!$A$33:$A$776,$A93,СВЦЭМ!$B$33:$B$776,M$83)+'СЕТ СН'!$H$11+СВЦЭМ!$D$10+'СЕТ СН'!$H$5-'СЕТ СН'!$H$21</f>
        <v>3293.1859713200001</v>
      </c>
      <c r="N93" s="36">
        <f>SUMIFS(СВЦЭМ!$D$33:$D$776,СВЦЭМ!$A$33:$A$776,$A93,СВЦЭМ!$B$33:$B$776,N$83)+'СЕТ СН'!$H$11+СВЦЭМ!$D$10+'СЕТ СН'!$H$5-'СЕТ СН'!$H$21</f>
        <v>3288.2359630299998</v>
      </c>
      <c r="O93" s="36">
        <f>SUMIFS(СВЦЭМ!$D$33:$D$776,СВЦЭМ!$A$33:$A$776,$A93,СВЦЭМ!$B$33:$B$776,O$83)+'СЕТ СН'!$H$11+СВЦЭМ!$D$10+'СЕТ СН'!$H$5-'СЕТ СН'!$H$21</f>
        <v>3288.29481334</v>
      </c>
      <c r="P93" s="36">
        <f>SUMIFS(СВЦЭМ!$D$33:$D$776,СВЦЭМ!$A$33:$A$776,$A93,СВЦЭМ!$B$33:$B$776,P$83)+'СЕТ СН'!$H$11+СВЦЭМ!$D$10+'СЕТ СН'!$H$5-'СЕТ СН'!$H$21</f>
        <v>3289.2470392099999</v>
      </c>
      <c r="Q93" s="36">
        <f>SUMIFS(СВЦЭМ!$D$33:$D$776,СВЦЭМ!$A$33:$A$776,$A93,СВЦЭМ!$B$33:$B$776,Q$83)+'СЕТ СН'!$H$11+СВЦЭМ!$D$10+'СЕТ СН'!$H$5-'СЕТ СН'!$H$21</f>
        <v>3285.1554155900003</v>
      </c>
      <c r="R93" s="36">
        <f>SUMIFS(СВЦЭМ!$D$33:$D$776,СВЦЭМ!$A$33:$A$776,$A93,СВЦЭМ!$B$33:$B$776,R$83)+'СЕТ СН'!$H$11+СВЦЭМ!$D$10+'СЕТ СН'!$H$5-'СЕТ СН'!$H$21</f>
        <v>3280.24772721</v>
      </c>
      <c r="S93" s="36">
        <f>SUMIFS(СВЦЭМ!$D$33:$D$776,СВЦЭМ!$A$33:$A$776,$A93,СВЦЭМ!$B$33:$B$776,S$83)+'СЕТ СН'!$H$11+СВЦЭМ!$D$10+'СЕТ СН'!$H$5-'СЕТ СН'!$H$21</f>
        <v>3274.9841894199999</v>
      </c>
      <c r="T93" s="36">
        <f>SUMIFS(СВЦЭМ!$D$33:$D$776,СВЦЭМ!$A$33:$A$776,$A93,СВЦЭМ!$B$33:$B$776,T$83)+'СЕТ СН'!$H$11+СВЦЭМ!$D$10+'СЕТ СН'!$H$5-'СЕТ СН'!$H$21</f>
        <v>3284.1407996200001</v>
      </c>
      <c r="U93" s="36">
        <f>SUMIFS(СВЦЭМ!$D$33:$D$776,СВЦЭМ!$A$33:$A$776,$A93,СВЦЭМ!$B$33:$B$776,U$83)+'СЕТ СН'!$H$11+СВЦЭМ!$D$10+'СЕТ СН'!$H$5-'СЕТ СН'!$H$21</f>
        <v>3295.2370622899998</v>
      </c>
      <c r="V93" s="36">
        <f>SUMIFS(СВЦЭМ!$D$33:$D$776,СВЦЭМ!$A$33:$A$776,$A93,СВЦЭМ!$B$33:$B$776,V$83)+'СЕТ СН'!$H$11+СВЦЭМ!$D$10+'СЕТ СН'!$H$5-'СЕТ СН'!$H$21</f>
        <v>3308.6545938099998</v>
      </c>
      <c r="W93" s="36">
        <f>SUMIFS(СВЦЭМ!$D$33:$D$776,СВЦЭМ!$A$33:$A$776,$A93,СВЦЭМ!$B$33:$B$776,W$83)+'СЕТ СН'!$H$11+СВЦЭМ!$D$10+'СЕТ СН'!$H$5-'СЕТ СН'!$H$21</f>
        <v>3291.8604557500003</v>
      </c>
      <c r="X93" s="36">
        <f>SUMIFS(СВЦЭМ!$D$33:$D$776,СВЦЭМ!$A$33:$A$776,$A93,СВЦЭМ!$B$33:$B$776,X$83)+'СЕТ СН'!$H$11+СВЦЭМ!$D$10+'СЕТ СН'!$H$5-'СЕТ СН'!$H$21</f>
        <v>3263.5580092800001</v>
      </c>
      <c r="Y93" s="36">
        <f>SUMIFS(СВЦЭМ!$D$33:$D$776,СВЦЭМ!$A$33:$A$776,$A93,СВЦЭМ!$B$33:$B$776,Y$83)+'СЕТ СН'!$H$11+СВЦЭМ!$D$10+'СЕТ СН'!$H$5-'СЕТ СН'!$H$21</f>
        <v>3278.3585203299999</v>
      </c>
    </row>
    <row r="94" spans="1:27" ht="15.75" x14ac:dyDescent="0.2">
      <c r="A94" s="35">
        <f t="shared" si="2"/>
        <v>43719</v>
      </c>
      <c r="B94" s="36">
        <f>SUMIFS(СВЦЭМ!$D$33:$D$776,СВЦЭМ!$A$33:$A$776,$A94,СВЦЭМ!$B$33:$B$776,B$83)+'СЕТ СН'!$H$11+СВЦЭМ!$D$10+'СЕТ СН'!$H$5-'СЕТ СН'!$H$21</f>
        <v>3365.7761046300002</v>
      </c>
      <c r="C94" s="36">
        <f>SUMIFS(СВЦЭМ!$D$33:$D$776,СВЦЭМ!$A$33:$A$776,$A94,СВЦЭМ!$B$33:$B$776,C$83)+'СЕТ СН'!$H$11+СВЦЭМ!$D$10+'СЕТ СН'!$H$5-'СЕТ СН'!$H$21</f>
        <v>3395.8877321600003</v>
      </c>
      <c r="D94" s="36">
        <f>SUMIFS(СВЦЭМ!$D$33:$D$776,СВЦЭМ!$A$33:$A$776,$A94,СВЦЭМ!$B$33:$B$776,D$83)+'СЕТ СН'!$H$11+СВЦЭМ!$D$10+'СЕТ СН'!$H$5-'СЕТ СН'!$H$21</f>
        <v>3426.65835509</v>
      </c>
      <c r="E94" s="36">
        <f>SUMIFS(СВЦЭМ!$D$33:$D$776,СВЦЭМ!$A$33:$A$776,$A94,СВЦЭМ!$B$33:$B$776,E$83)+'СЕТ СН'!$H$11+СВЦЭМ!$D$10+'СЕТ СН'!$H$5-'СЕТ СН'!$H$21</f>
        <v>3435.9073968600001</v>
      </c>
      <c r="F94" s="36">
        <f>SUMIFS(СВЦЭМ!$D$33:$D$776,СВЦЭМ!$A$33:$A$776,$A94,СВЦЭМ!$B$33:$B$776,F$83)+'СЕТ СН'!$H$11+СВЦЭМ!$D$10+'СЕТ СН'!$H$5-'СЕТ СН'!$H$21</f>
        <v>3443.1502050399999</v>
      </c>
      <c r="G94" s="36">
        <f>SUMIFS(СВЦЭМ!$D$33:$D$776,СВЦЭМ!$A$33:$A$776,$A94,СВЦЭМ!$B$33:$B$776,G$83)+'СЕТ СН'!$H$11+СВЦЭМ!$D$10+'СЕТ СН'!$H$5-'СЕТ СН'!$H$21</f>
        <v>3421.1740638700003</v>
      </c>
      <c r="H94" s="36">
        <f>SUMIFS(СВЦЭМ!$D$33:$D$776,СВЦЭМ!$A$33:$A$776,$A94,СВЦЭМ!$B$33:$B$776,H$83)+'СЕТ СН'!$H$11+СВЦЭМ!$D$10+'СЕТ СН'!$H$5-'СЕТ СН'!$H$21</f>
        <v>3370.3609974800002</v>
      </c>
      <c r="I94" s="36">
        <f>SUMIFS(СВЦЭМ!$D$33:$D$776,СВЦЭМ!$A$33:$A$776,$A94,СВЦЭМ!$B$33:$B$776,I$83)+'СЕТ СН'!$H$11+СВЦЭМ!$D$10+'СЕТ СН'!$H$5-'СЕТ СН'!$H$21</f>
        <v>3327.0576675000002</v>
      </c>
      <c r="J94" s="36">
        <f>SUMIFS(СВЦЭМ!$D$33:$D$776,СВЦЭМ!$A$33:$A$776,$A94,СВЦЭМ!$B$33:$B$776,J$83)+'СЕТ СН'!$H$11+СВЦЭМ!$D$10+'СЕТ СН'!$H$5-'СЕТ СН'!$H$21</f>
        <v>3283.0266192999998</v>
      </c>
      <c r="K94" s="36">
        <f>SUMIFS(СВЦЭМ!$D$33:$D$776,СВЦЭМ!$A$33:$A$776,$A94,СВЦЭМ!$B$33:$B$776,K$83)+'СЕТ СН'!$H$11+СВЦЭМ!$D$10+'СЕТ СН'!$H$5-'СЕТ СН'!$H$21</f>
        <v>3276.35854711</v>
      </c>
      <c r="L94" s="36">
        <f>SUMIFS(СВЦЭМ!$D$33:$D$776,СВЦЭМ!$A$33:$A$776,$A94,СВЦЭМ!$B$33:$B$776,L$83)+'СЕТ СН'!$H$11+СВЦЭМ!$D$10+'СЕТ СН'!$H$5-'СЕТ СН'!$H$21</f>
        <v>3279.1922576400002</v>
      </c>
      <c r="M94" s="36">
        <f>SUMIFS(СВЦЭМ!$D$33:$D$776,СВЦЭМ!$A$33:$A$776,$A94,СВЦЭМ!$B$33:$B$776,M$83)+'СЕТ СН'!$H$11+СВЦЭМ!$D$10+'СЕТ СН'!$H$5-'СЕТ СН'!$H$21</f>
        <v>3271.5243691300002</v>
      </c>
      <c r="N94" s="36">
        <f>SUMIFS(СВЦЭМ!$D$33:$D$776,СВЦЭМ!$A$33:$A$776,$A94,СВЦЭМ!$B$33:$B$776,N$83)+'СЕТ СН'!$H$11+СВЦЭМ!$D$10+'СЕТ СН'!$H$5-'СЕТ СН'!$H$21</f>
        <v>3278.6860436300003</v>
      </c>
      <c r="O94" s="36">
        <f>SUMIFS(СВЦЭМ!$D$33:$D$776,СВЦЭМ!$A$33:$A$776,$A94,СВЦЭМ!$B$33:$B$776,O$83)+'СЕТ СН'!$H$11+СВЦЭМ!$D$10+'СЕТ СН'!$H$5-'СЕТ СН'!$H$21</f>
        <v>3288.4318148500001</v>
      </c>
      <c r="P94" s="36">
        <f>SUMIFS(СВЦЭМ!$D$33:$D$776,СВЦЭМ!$A$33:$A$776,$A94,СВЦЭМ!$B$33:$B$776,P$83)+'СЕТ СН'!$H$11+СВЦЭМ!$D$10+'СЕТ СН'!$H$5-'СЕТ СН'!$H$21</f>
        <v>3293.7960089200001</v>
      </c>
      <c r="Q94" s="36">
        <f>SUMIFS(СВЦЭМ!$D$33:$D$776,СВЦЭМ!$A$33:$A$776,$A94,СВЦЭМ!$B$33:$B$776,Q$83)+'СЕТ СН'!$H$11+СВЦЭМ!$D$10+'СЕТ СН'!$H$5-'СЕТ СН'!$H$21</f>
        <v>3300.3559493800003</v>
      </c>
      <c r="R94" s="36">
        <f>SUMIFS(СВЦЭМ!$D$33:$D$776,СВЦЭМ!$A$33:$A$776,$A94,СВЦЭМ!$B$33:$B$776,R$83)+'СЕТ СН'!$H$11+СВЦЭМ!$D$10+'СЕТ СН'!$H$5-'СЕТ СН'!$H$21</f>
        <v>3287.4040665399998</v>
      </c>
      <c r="S94" s="36">
        <f>SUMIFS(СВЦЭМ!$D$33:$D$776,СВЦЭМ!$A$33:$A$776,$A94,СВЦЭМ!$B$33:$B$776,S$83)+'СЕТ СН'!$H$11+СВЦЭМ!$D$10+'СЕТ СН'!$H$5-'СЕТ СН'!$H$21</f>
        <v>3289.3892037000001</v>
      </c>
      <c r="T94" s="36">
        <f>SUMIFS(СВЦЭМ!$D$33:$D$776,СВЦЭМ!$A$33:$A$776,$A94,СВЦЭМ!$B$33:$B$776,T$83)+'СЕТ СН'!$H$11+СВЦЭМ!$D$10+'СЕТ СН'!$H$5-'СЕТ СН'!$H$21</f>
        <v>3286.8586117300001</v>
      </c>
      <c r="U94" s="36">
        <f>SUMIFS(СВЦЭМ!$D$33:$D$776,СВЦЭМ!$A$33:$A$776,$A94,СВЦЭМ!$B$33:$B$776,U$83)+'СЕТ СН'!$H$11+СВЦЭМ!$D$10+'СЕТ СН'!$H$5-'СЕТ СН'!$H$21</f>
        <v>3289.62021469</v>
      </c>
      <c r="V94" s="36">
        <f>SUMIFS(СВЦЭМ!$D$33:$D$776,СВЦЭМ!$A$33:$A$776,$A94,СВЦЭМ!$B$33:$B$776,V$83)+'СЕТ СН'!$H$11+СВЦЭМ!$D$10+'СЕТ СН'!$H$5-'СЕТ СН'!$H$21</f>
        <v>3300.0433502599999</v>
      </c>
      <c r="W94" s="36">
        <f>SUMIFS(СВЦЭМ!$D$33:$D$776,СВЦЭМ!$A$33:$A$776,$A94,СВЦЭМ!$B$33:$B$776,W$83)+'СЕТ СН'!$H$11+СВЦЭМ!$D$10+'СЕТ СН'!$H$5-'СЕТ СН'!$H$21</f>
        <v>3283.61457754</v>
      </c>
      <c r="X94" s="36">
        <f>SUMIFS(СВЦЭМ!$D$33:$D$776,СВЦЭМ!$A$33:$A$776,$A94,СВЦЭМ!$B$33:$B$776,X$83)+'СЕТ СН'!$H$11+СВЦЭМ!$D$10+'СЕТ СН'!$H$5-'СЕТ СН'!$H$21</f>
        <v>3265.57838584</v>
      </c>
      <c r="Y94" s="36">
        <f>SUMIFS(СВЦЭМ!$D$33:$D$776,СВЦЭМ!$A$33:$A$776,$A94,СВЦЭМ!$B$33:$B$776,Y$83)+'СЕТ СН'!$H$11+СВЦЭМ!$D$10+'СЕТ СН'!$H$5-'СЕТ СН'!$H$21</f>
        <v>3278.2877525100002</v>
      </c>
    </row>
    <row r="95" spans="1:27" ht="15.75" x14ac:dyDescent="0.2">
      <c r="A95" s="35">
        <f t="shared" si="2"/>
        <v>43720</v>
      </c>
      <c r="B95" s="36">
        <f>SUMIFS(СВЦЭМ!$D$33:$D$776,СВЦЭМ!$A$33:$A$776,$A95,СВЦЭМ!$B$33:$B$776,B$83)+'СЕТ СН'!$H$11+СВЦЭМ!$D$10+'СЕТ СН'!$H$5-'СЕТ СН'!$H$21</f>
        <v>3338.73621946</v>
      </c>
      <c r="C95" s="36">
        <f>SUMIFS(СВЦЭМ!$D$33:$D$776,СВЦЭМ!$A$33:$A$776,$A95,СВЦЭМ!$B$33:$B$776,C$83)+'СЕТ СН'!$H$11+СВЦЭМ!$D$10+'СЕТ СН'!$H$5-'СЕТ СН'!$H$21</f>
        <v>3363.00979409</v>
      </c>
      <c r="D95" s="36">
        <f>SUMIFS(СВЦЭМ!$D$33:$D$776,СВЦЭМ!$A$33:$A$776,$A95,СВЦЭМ!$B$33:$B$776,D$83)+'СЕТ СН'!$H$11+СВЦЭМ!$D$10+'СЕТ СН'!$H$5-'СЕТ СН'!$H$21</f>
        <v>3382.6612786000001</v>
      </c>
      <c r="E95" s="36">
        <f>SUMIFS(СВЦЭМ!$D$33:$D$776,СВЦЭМ!$A$33:$A$776,$A95,СВЦЭМ!$B$33:$B$776,E$83)+'СЕТ СН'!$H$11+СВЦЭМ!$D$10+'СЕТ СН'!$H$5-'СЕТ СН'!$H$21</f>
        <v>3394.98519227</v>
      </c>
      <c r="F95" s="36">
        <f>SUMIFS(СВЦЭМ!$D$33:$D$776,СВЦЭМ!$A$33:$A$776,$A95,СВЦЭМ!$B$33:$B$776,F$83)+'СЕТ СН'!$H$11+СВЦЭМ!$D$10+'СЕТ СН'!$H$5-'СЕТ СН'!$H$21</f>
        <v>3399.2132392499998</v>
      </c>
      <c r="G95" s="36">
        <f>SUMIFS(СВЦЭМ!$D$33:$D$776,СВЦЭМ!$A$33:$A$776,$A95,СВЦЭМ!$B$33:$B$776,G$83)+'СЕТ СН'!$H$11+СВЦЭМ!$D$10+'СЕТ СН'!$H$5-'СЕТ СН'!$H$21</f>
        <v>3376.2633752800002</v>
      </c>
      <c r="H95" s="36">
        <f>SUMIFS(СВЦЭМ!$D$33:$D$776,СВЦЭМ!$A$33:$A$776,$A95,СВЦЭМ!$B$33:$B$776,H$83)+'СЕТ СН'!$H$11+СВЦЭМ!$D$10+'СЕТ СН'!$H$5-'СЕТ СН'!$H$21</f>
        <v>3329.9572292600001</v>
      </c>
      <c r="I95" s="36">
        <f>SUMIFS(СВЦЭМ!$D$33:$D$776,СВЦЭМ!$A$33:$A$776,$A95,СВЦЭМ!$B$33:$B$776,I$83)+'СЕТ СН'!$H$11+СВЦЭМ!$D$10+'СЕТ СН'!$H$5-'СЕТ СН'!$H$21</f>
        <v>3277.02913893</v>
      </c>
      <c r="J95" s="36">
        <f>SUMIFS(СВЦЭМ!$D$33:$D$776,СВЦЭМ!$A$33:$A$776,$A95,СВЦЭМ!$B$33:$B$776,J$83)+'СЕТ СН'!$H$11+СВЦЭМ!$D$10+'СЕТ СН'!$H$5-'СЕТ СН'!$H$21</f>
        <v>3240.43688587</v>
      </c>
      <c r="K95" s="36">
        <f>SUMIFS(СВЦЭМ!$D$33:$D$776,СВЦЭМ!$A$33:$A$776,$A95,СВЦЭМ!$B$33:$B$776,K$83)+'СЕТ СН'!$H$11+СВЦЭМ!$D$10+'СЕТ СН'!$H$5-'СЕТ СН'!$H$21</f>
        <v>3243.3613001499998</v>
      </c>
      <c r="L95" s="36">
        <f>SUMIFS(СВЦЭМ!$D$33:$D$776,СВЦЭМ!$A$33:$A$776,$A95,СВЦЭМ!$B$33:$B$776,L$83)+'СЕТ СН'!$H$11+СВЦЭМ!$D$10+'СЕТ СН'!$H$5-'СЕТ СН'!$H$21</f>
        <v>3255.88249064</v>
      </c>
      <c r="M95" s="36">
        <f>SUMIFS(СВЦЭМ!$D$33:$D$776,СВЦЭМ!$A$33:$A$776,$A95,СВЦЭМ!$B$33:$B$776,M$83)+'СЕТ СН'!$H$11+СВЦЭМ!$D$10+'СЕТ СН'!$H$5-'СЕТ СН'!$H$21</f>
        <v>3248.7949395599999</v>
      </c>
      <c r="N95" s="36">
        <f>SUMIFS(СВЦЭМ!$D$33:$D$776,СВЦЭМ!$A$33:$A$776,$A95,СВЦЭМ!$B$33:$B$776,N$83)+'СЕТ СН'!$H$11+СВЦЭМ!$D$10+'СЕТ СН'!$H$5-'СЕТ СН'!$H$21</f>
        <v>3239.4506300900002</v>
      </c>
      <c r="O95" s="36">
        <f>SUMIFS(СВЦЭМ!$D$33:$D$776,СВЦЭМ!$A$33:$A$776,$A95,СВЦЭМ!$B$33:$B$776,O$83)+'СЕТ СН'!$H$11+СВЦЭМ!$D$10+'СЕТ СН'!$H$5-'СЕТ СН'!$H$21</f>
        <v>3241.6755254199998</v>
      </c>
      <c r="P95" s="36">
        <f>SUMIFS(СВЦЭМ!$D$33:$D$776,СВЦЭМ!$A$33:$A$776,$A95,СВЦЭМ!$B$33:$B$776,P$83)+'СЕТ СН'!$H$11+СВЦЭМ!$D$10+'СЕТ СН'!$H$5-'СЕТ СН'!$H$21</f>
        <v>3241.5687629499998</v>
      </c>
      <c r="Q95" s="36">
        <f>SUMIFS(СВЦЭМ!$D$33:$D$776,СВЦЭМ!$A$33:$A$776,$A95,СВЦЭМ!$B$33:$B$776,Q$83)+'СЕТ СН'!$H$11+СВЦЭМ!$D$10+'СЕТ СН'!$H$5-'СЕТ СН'!$H$21</f>
        <v>3231.9251244000002</v>
      </c>
      <c r="R95" s="36">
        <f>SUMIFS(СВЦЭМ!$D$33:$D$776,СВЦЭМ!$A$33:$A$776,$A95,СВЦЭМ!$B$33:$B$776,R$83)+'СЕТ СН'!$H$11+СВЦЭМ!$D$10+'СЕТ СН'!$H$5-'СЕТ СН'!$H$21</f>
        <v>3227.3290323199999</v>
      </c>
      <c r="S95" s="36">
        <f>SUMIFS(СВЦЭМ!$D$33:$D$776,СВЦЭМ!$A$33:$A$776,$A95,СВЦЭМ!$B$33:$B$776,S$83)+'СЕТ СН'!$H$11+СВЦЭМ!$D$10+'СЕТ СН'!$H$5-'СЕТ СН'!$H$21</f>
        <v>3229.7700504499999</v>
      </c>
      <c r="T95" s="36">
        <f>SUMIFS(СВЦЭМ!$D$33:$D$776,СВЦЭМ!$A$33:$A$776,$A95,СВЦЭМ!$B$33:$B$776,T$83)+'СЕТ СН'!$H$11+СВЦЭМ!$D$10+'СЕТ СН'!$H$5-'СЕТ СН'!$H$21</f>
        <v>3235.82907131</v>
      </c>
      <c r="U95" s="36">
        <f>SUMIFS(СВЦЭМ!$D$33:$D$776,СВЦЭМ!$A$33:$A$776,$A95,СВЦЭМ!$B$33:$B$776,U$83)+'СЕТ СН'!$H$11+СВЦЭМ!$D$10+'СЕТ СН'!$H$5-'СЕТ СН'!$H$21</f>
        <v>3255.46084234</v>
      </c>
      <c r="V95" s="36">
        <f>SUMIFS(СВЦЭМ!$D$33:$D$776,СВЦЭМ!$A$33:$A$776,$A95,СВЦЭМ!$B$33:$B$776,V$83)+'СЕТ СН'!$H$11+СВЦЭМ!$D$10+'СЕТ СН'!$H$5-'СЕТ СН'!$H$21</f>
        <v>3278.0304014399999</v>
      </c>
      <c r="W95" s="36">
        <f>SUMIFS(СВЦЭМ!$D$33:$D$776,СВЦЭМ!$A$33:$A$776,$A95,СВЦЭМ!$B$33:$B$776,W$83)+'СЕТ СН'!$H$11+СВЦЭМ!$D$10+'СЕТ СН'!$H$5-'СЕТ СН'!$H$21</f>
        <v>3257.0849796000002</v>
      </c>
      <c r="X95" s="36">
        <f>SUMIFS(СВЦЭМ!$D$33:$D$776,СВЦЭМ!$A$33:$A$776,$A95,СВЦЭМ!$B$33:$B$776,X$83)+'СЕТ СН'!$H$11+СВЦЭМ!$D$10+'СЕТ СН'!$H$5-'СЕТ СН'!$H$21</f>
        <v>3243.8466212200001</v>
      </c>
      <c r="Y95" s="36">
        <f>SUMIFS(СВЦЭМ!$D$33:$D$776,СВЦЭМ!$A$33:$A$776,$A95,СВЦЭМ!$B$33:$B$776,Y$83)+'СЕТ СН'!$H$11+СВЦЭМ!$D$10+'СЕТ СН'!$H$5-'СЕТ СН'!$H$21</f>
        <v>3288.0048858800001</v>
      </c>
    </row>
    <row r="96" spans="1:27" ht="15.75" x14ac:dyDescent="0.2">
      <c r="A96" s="35">
        <f t="shared" si="2"/>
        <v>43721</v>
      </c>
      <c r="B96" s="36">
        <f>SUMIFS(СВЦЭМ!$D$33:$D$776,СВЦЭМ!$A$33:$A$776,$A96,СВЦЭМ!$B$33:$B$776,B$83)+'СЕТ СН'!$H$11+СВЦЭМ!$D$10+'СЕТ СН'!$H$5-'СЕТ СН'!$H$21</f>
        <v>3294.4700492100001</v>
      </c>
      <c r="C96" s="36">
        <f>SUMIFS(СВЦЭМ!$D$33:$D$776,СВЦЭМ!$A$33:$A$776,$A96,СВЦЭМ!$B$33:$B$776,C$83)+'СЕТ СН'!$H$11+СВЦЭМ!$D$10+'СЕТ СН'!$H$5-'СЕТ СН'!$H$21</f>
        <v>3337.57129162</v>
      </c>
      <c r="D96" s="36">
        <f>SUMIFS(СВЦЭМ!$D$33:$D$776,СВЦЭМ!$A$33:$A$776,$A96,СВЦЭМ!$B$33:$B$776,D$83)+'СЕТ СН'!$H$11+СВЦЭМ!$D$10+'СЕТ СН'!$H$5-'СЕТ СН'!$H$21</f>
        <v>3354.3685932899998</v>
      </c>
      <c r="E96" s="36">
        <f>SUMIFS(СВЦЭМ!$D$33:$D$776,СВЦЭМ!$A$33:$A$776,$A96,СВЦЭМ!$B$33:$B$776,E$83)+'СЕТ СН'!$H$11+СВЦЭМ!$D$10+'СЕТ СН'!$H$5-'СЕТ СН'!$H$21</f>
        <v>3366.8724794700001</v>
      </c>
      <c r="F96" s="36">
        <f>SUMIFS(СВЦЭМ!$D$33:$D$776,СВЦЭМ!$A$33:$A$776,$A96,СВЦЭМ!$B$33:$B$776,F$83)+'СЕТ СН'!$H$11+СВЦЭМ!$D$10+'СЕТ СН'!$H$5-'СЕТ СН'!$H$21</f>
        <v>3371.71962257</v>
      </c>
      <c r="G96" s="36">
        <f>SUMIFS(СВЦЭМ!$D$33:$D$776,СВЦЭМ!$A$33:$A$776,$A96,СВЦЭМ!$B$33:$B$776,G$83)+'СЕТ СН'!$H$11+СВЦЭМ!$D$10+'СЕТ СН'!$H$5-'СЕТ СН'!$H$21</f>
        <v>3340.8189127099999</v>
      </c>
      <c r="H96" s="36">
        <f>SUMIFS(СВЦЭМ!$D$33:$D$776,СВЦЭМ!$A$33:$A$776,$A96,СВЦЭМ!$B$33:$B$776,H$83)+'СЕТ СН'!$H$11+СВЦЭМ!$D$10+'СЕТ СН'!$H$5-'СЕТ СН'!$H$21</f>
        <v>3299.54285132</v>
      </c>
      <c r="I96" s="36">
        <f>SUMIFS(СВЦЭМ!$D$33:$D$776,СВЦЭМ!$A$33:$A$776,$A96,СВЦЭМ!$B$33:$B$776,I$83)+'СЕТ СН'!$H$11+СВЦЭМ!$D$10+'СЕТ СН'!$H$5-'СЕТ СН'!$H$21</f>
        <v>3272.5614048100001</v>
      </c>
      <c r="J96" s="36">
        <f>SUMIFS(СВЦЭМ!$D$33:$D$776,СВЦЭМ!$A$33:$A$776,$A96,СВЦЭМ!$B$33:$B$776,J$83)+'СЕТ СН'!$H$11+СВЦЭМ!$D$10+'СЕТ СН'!$H$5-'СЕТ СН'!$H$21</f>
        <v>3258.7250556200001</v>
      </c>
      <c r="K96" s="36">
        <f>SUMIFS(СВЦЭМ!$D$33:$D$776,СВЦЭМ!$A$33:$A$776,$A96,СВЦЭМ!$B$33:$B$776,K$83)+'СЕТ СН'!$H$11+СВЦЭМ!$D$10+'СЕТ СН'!$H$5-'СЕТ СН'!$H$21</f>
        <v>3234.65098519</v>
      </c>
      <c r="L96" s="36">
        <f>SUMIFS(СВЦЭМ!$D$33:$D$776,СВЦЭМ!$A$33:$A$776,$A96,СВЦЭМ!$B$33:$B$776,L$83)+'СЕТ СН'!$H$11+СВЦЭМ!$D$10+'СЕТ СН'!$H$5-'СЕТ СН'!$H$21</f>
        <v>3228.1252193400001</v>
      </c>
      <c r="M96" s="36">
        <f>SUMIFS(СВЦЭМ!$D$33:$D$776,СВЦЭМ!$A$33:$A$776,$A96,СВЦЭМ!$B$33:$B$776,M$83)+'СЕТ СН'!$H$11+СВЦЭМ!$D$10+'СЕТ СН'!$H$5-'СЕТ СН'!$H$21</f>
        <v>3228.7645278499999</v>
      </c>
      <c r="N96" s="36">
        <f>SUMIFS(СВЦЭМ!$D$33:$D$776,СВЦЭМ!$A$33:$A$776,$A96,СВЦЭМ!$B$33:$B$776,N$83)+'СЕТ СН'!$H$11+СВЦЭМ!$D$10+'СЕТ СН'!$H$5-'СЕТ СН'!$H$21</f>
        <v>3242.4368713100002</v>
      </c>
      <c r="O96" s="36">
        <f>SUMIFS(СВЦЭМ!$D$33:$D$776,СВЦЭМ!$A$33:$A$776,$A96,СВЦЭМ!$B$33:$B$776,O$83)+'СЕТ СН'!$H$11+СВЦЭМ!$D$10+'СЕТ СН'!$H$5-'СЕТ СН'!$H$21</f>
        <v>3248.22429109</v>
      </c>
      <c r="P96" s="36">
        <f>SUMIFS(СВЦЭМ!$D$33:$D$776,СВЦЭМ!$A$33:$A$776,$A96,СВЦЭМ!$B$33:$B$776,P$83)+'СЕТ СН'!$H$11+СВЦЭМ!$D$10+'СЕТ СН'!$H$5-'СЕТ СН'!$H$21</f>
        <v>3248.34088453</v>
      </c>
      <c r="Q96" s="36">
        <f>SUMIFS(СВЦЭМ!$D$33:$D$776,СВЦЭМ!$A$33:$A$776,$A96,СВЦЭМ!$B$33:$B$776,Q$83)+'СЕТ СН'!$H$11+СВЦЭМ!$D$10+'СЕТ СН'!$H$5-'СЕТ СН'!$H$21</f>
        <v>3251.7344928399998</v>
      </c>
      <c r="R96" s="36">
        <f>SUMIFS(СВЦЭМ!$D$33:$D$776,СВЦЭМ!$A$33:$A$776,$A96,СВЦЭМ!$B$33:$B$776,R$83)+'СЕТ СН'!$H$11+СВЦЭМ!$D$10+'СЕТ СН'!$H$5-'СЕТ СН'!$H$21</f>
        <v>3220.0505619</v>
      </c>
      <c r="S96" s="36">
        <f>SUMIFS(СВЦЭМ!$D$33:$D$776,СВЦЭМ!$A$33:$A$776,$A96,СВЦЭМ!$B$33:$B$776,S$83)+'СЕТ СН'!$H$11+СВЦЭМ!$D$10+'СЕТ СН'!$H$5-'СЕТ СН'!$H$21</f>
        <v>3237.4494331300002</v>
      </c>
      <c r="T96" s="36">
        <f>SUMIFS(СВЦЭМ!$D$33:$D$776,СВЦЭМ!$A$33:$A$776,$A96,СВЦЭМ!$B$33:$B$776,T$83)+'СЕТ СН'!$H$11+СВЦЭМ!$D$10+'СЕТ СН'!$H$5-'СЕТ СН'!$H$21</f>
        <v>3252.56638643</v>
      </c>
      <c r="U96" s="36">
        <f>SUMIFS(СВЦЭМ!$D$33:$D$776,СВЦЭМ!$A$33:$A$776,$A96,СВЦЭМ!$B$33:$B$776,U$83)+'СЕТ СН'!$H$11+СВЦЭМ!$D$10+'СЕТ СН'!$H$5-'СЕТ СН'!$H$21</f>
        <v>3264.40277625</v>
      </c>
      <c r="V96" s="36">
        <f>SUMIFS(СВЦЭМ!$D$33:$D$776,СВЦЭМ!$A$33:$A$776,$A96,СВЦЭМ!$B$33:$B$776,V$83)+'СЕТ СН'!$H$11+СВЦЭМ!$D$10+'СЕТ СН'!$H$5-'СЕТ СН'!$H$21</f>
        <v>3221.36723149</v>
      </c>
      <c r="W96" s="36">
        <f>SUMIFS(СВЦЭМ!$D$33:$D$776,СВЦЭМ!$A$33:$A$776,$A96,СВЦЭМ!$B$33:$B$776,W$83)+'СЕТ СН'!$H$11+СВЦЭМ!$D$10+'СЕТ СН'!$H$5-'СЕТ СН'!$H$21</f>
        <v>3235.6256420600002</v>
      </c>
      <c r="X96" s="36">
        <f>SUMIFS(СВЦЭМ!$D$33:$D$776,СВЦЭМ!$A$33:$A$776,$A96,СВЦЭМ!$B$33:$B$776,X$83)+'СЕТ СН'!$H$11+СВЦЭМ!$D$10+'СЕТ СН'!$H$5-'СЕТ СН'!$H$21</f>
        <v>3208.81809307</v>
      </c>
      <c r="Y96" s="36">
        <f>SUMIFS(СВЦЭМ!$D$33:$D$776,СВЦЭМ!$A$33:$A$776,$A96,СВЦЭМ!$B$33:$B$776,Y$83)+'СЕТ СН'!$H$11+СВЦЭМ!$D$10+'СЕТ СН'!$H$5-'СЕТ СН'!$H$21</f>
        <v>3280.7298768700002</v>
      </c>
    </row>
    <row r="97" spans="1:25" ht="15.75" x14ac:dyDescent="0.2">
      <c r="A97" s="35">
        <f t="shared" si="2"/>
        <v>43722</v>
      </c>
      <c r="B97" s="36">
        <f>SUMIFS(СВЦЭМ!$D$33:$D$776,СВЦЭМ!$A$33:$A$776,$A97,СВЦЭМ!$B$33:$B$776,B$83)+'СЕТ СН'!$H$11+СВЦЭМ!$D$10+'СЕТ СН'!$H$5-'СЕТ СН'!$H$21</f>
        <v>3370.0949345999998</v>
      </c>
      <c r="C97" s="36">
        <f>SUMIFS(СВЦЭМ!$D$33:$D$776,СВЦЭМ!$A$33:$A$776,$A97,СВЦЭМ!$B$33:$B$776,C$83)+'СЕТ СН'!$H$11+СВЦЭМ!$D$10+'СЕТ СН'!$H$5-'СЕТ СН'!$H$21</f>
        <v>3368.77330196</v>
      </c>
      <c r="D97" s="36">
        <f>SUMIFS(СВЦЭМ!$D$33:$D$776,СВЦЭМ!$A$33:$A$776,$A97,СВЦЭМ!$B$33:$B$776,D$83)+'СЕТ СН'!$H$11+СВЦЭМ!$D$10+'СЕТ СН'!$H$5-'СЕТ СН'!$H$21</f>
        <v>3389.23075999</v>
      </c>
      <c r="E97" s="36">
        <f>SUMIFS(СВЦЭМ!$D$33:$D$776,СВЦЭМ!$A$33:$A$776,$A97,СВЦЭМ!$B$33:$B$776,E$83)+'СЕТ СН'!$H$11+СВЦЭМ!$D$10+'СЕТ СН'!$H$5-'СЕТ СН'!$H$21</f>
        <v>3398.6115464899999</v>
      </c>
      <c r="F97" s="36">
        <f>SUMIFS(СВЦЭМ!$D$33:$D$776,СВЦЭМ!$A$33:$A$776,$A97,СВЦЭМ!$B$33:$B$776,F$83)+'СЕТ СН'!$H$11+СВЦЭМ!$D$10+'СЕТ СН'!$H$5-'СЕТ СН'!$H$21</f>
        <v>3403.1159444300001</v>
      </c>
      <c r="G97" s="36">
        <f>SUMIFS(СВЦЭМ!$D$33:$D$776,СВЦЭМ!$A$33:$A$776,$A97,СВЦЭМ!$B$33:$B$776,G$83)+'СЕТ СН'!$H$11+СВЦЭМ!$D$10+'СЕТ СН'!$H$5-'СЕТ СН'!$H$21</f>
        <v>3401.49581248</v>
      </c>
      <c r="H97" s="36">
        <f>SUMIFS(СВЦЭМ!$D$33:$D$776,СВЦЭМ!$A$33:$A$776,$A97,СВЦЭМ!$B$33:$B$776,H$83)+'СЕТ СН'!$H$11+СВЦЭМ!$D$10+'СЕТ СН'!$H$5-'СЕТ СН'!$H$21</f>
        <v>3378.7645888000002</v>
      </c>
      <c r="I97" s="36">
        <f>SUMIFS(СВЦЭМ!$D$33:$D$776,СВЦЭМ!$A$33:$A$776,$A97,СВЦЭМ!$B$33:$B$776,I$83)+'СЕТ СН'!$H$11+СВЦЭМ!$D$10+'СЕТ СН'!$H$5-'СЕТ СН'!$H$21</f>
        <v>3336.3520018099998</v>
      </c>
      <c r="J97" s="36">
        <f>SUMIFS(СВЦЭМ!$D$33:$D$776,СВЦЭМ!$A$33:$A$776,$A97,СВЦЭМ!$B$33:$B$776,J$83)+'СЕТ СН'!$H$11+СВЦЭМ!$D$10+'СЕТ СН'!$H$5-'СЕТ СН'!$H$21</f>
        <v>3275.5396706199999</v>
      </c>
      <c r="K97" s="36">
        <f>SUMIFS(СВЦЭМ!$D$33:$D$776,СВЦЭМ!$A$33:$A$776,$A97,СВЦЭМ!$B$33:$B$776,K$83)+'СЕТ СН'!$H$11+СВЦЭМ!$D$10+'СЕТ СН'!$H$5-'СЕТ СН'!$H$21</f>
        <v>3236.9220086700002</v>
      </c>
      <c r="L97" s="36">
        <f>SUMIFS(СВЦЭМ!$D$33:$D$776,СВЦЭМ!$A$33:$A$776,$A97,СВЦЭМ!$B$33:$B$776,L$83)+'СЕТ СН'!$H$11+СВЦЭМ!$D$10+'СЕТ СН'!$H$5-'СЕТ СН'!$H$21</f>
        <v>3217.69800326</v>
      </c>
      <c r="M97" s="36">
        <f>SUMIFS(СВЦЭМ!$D$33:$D$776,СВЦЭМ!$A$33:$A$776,$A97,СВЦЭМ!$B$33:$B$776,M$83)+'СЕТ СН'!$H$11+СВЦЭМ!$D$10+'СЕТ СН'!$H$5-'СЕТ СН'!$H$21</f>
        <v>3210.6022811000003</v>
      </c>
      <c r="N97" s="36">
        <f>SUMIFS(СВЦЭМ!$D$33:$D$776,СВЦЭМ!$A$33:$A$776,$A97,СВЦЭМ!$B$33:$B$776,N$83)+'СЕТ СН'!$H$11+СВЦЭМ!$D$10+'СЕТ СН'!$H$5-'СЕТ СН'!$H$21</f>
        <v>3216.3106847700001</v>
      </c>
      <c r="O97" s="36">
        <f>SUMIFS(СВЦЭМ!$D$33:$D$776,СВЦЭМ!$A$33:$A$776,$A97,СВЦЭМ!$B$33:$B$776,O$83)+'СЕТ СН'!$H$11+СВЦЭМ!$D$10+'СЕТ СН'!$H$5-'СЕТ СН'!$H$21</f>
        <v>3223.7018993900001</v>
      </c>
      <c r="P97" s="36">
        <f>SUMIFS(СВЦЭМ!$D$33:$D$776,СВЦЭМ!$A$33:$A$776,$A97,СВЦЭМ!$B$33:$B$776,P$83)+'СЕТ СН'!$H$11+СВЦЭМ!$D$10+'СЕТ СН'!$H$5-'СЕТ СН'!$H$21</f>
        <v>3241.4248803400001</v>
      </c>
      <c r="Q97" s="36">
        <f>SUMIFS(СВЦЭМ!$D$33:$D$776,СВЦЭМ!$A$33:$A$776,$A97,СВЦЭМ!$B$33:$B$776,Q$83)+'СЕТ СН'!$H$11+СВЦЭМ!$D$10+'СЕТ СН'!$H$5-'СЕТ СН'!$H$21</f>
        <v>3243.1649984999999</v>
      </c>
      <c r="R97" s="36">
        <f>SUMIFS(СВЦЭМ!$D$33:$D$776,СВЦЭМ!$A$33:$A$776,$A97,СВЦЭМ!$B$33:$B$776,R$83)+'СЕТ СН'!$H$11+СВЦЭМ!$D$10+'СЕТ СН'!$H$5-'СЕТ СН'!$H$21</f>
        <v>3207.9601167800001</v>
      </c>
      <c r="S97" s="36">
        <f>SUMIFS(СВЦЭМ!$D$33:$D$776,СВЦЭМ!$A$33:$A$776,$A97,СВЦЭМ!$B$33:$B$776,S$83)+'СЕТ СН'!$H$11+СВЦЭМ!$D$10+'СЕТ СН'!$H$5-'СЕТ СН'!$H$21</f>
        <v>3175.1258915500002</v>
      </c>
      <c r="T97" s="36">
        <f>SUMIFS(СВЦЭМ!$D$33:$D$776,СВЦЭМ!$A$33:$A$776,$A97,СВЦЭМ!$B$33:$B$776,T$83)+'СЕТ СН'!$H$11+СВЦЭМ!$D$10+'СЕТ СН'!$H$5-'СЕТ СН'!$H$21</f>
        <v>3177.9790915200001</v>
      </c>
      <c r="U97" s="36">
        <f>SUMIFS(СВЦЭМ!$D$33:$D$776,СВЦЭМ!$A$33:$A$776,$A97,СВЦЭМ!$B$33:$B$776,U$83)+'СЕТ СН'!$H$11+СВЦЭМ!$D$10+'СЕТ СН'!$H$5-'СЕТ СН'!$H$21</f>
        <v>3181.4850576099998</v>
      </c>
      <c r="V97" s="36">
        <f>SUMIFS(СВЦЭМ!$D$33:$D$776,СВЦЭМ!$A$33:$A$776,$A97,СВЦЭМ!$B$33:$B$776,V$83)+'СЕТ СН'!$H$11+СВЦЭМ!$D$10+'СЕТ СН'!$H$5-'СЕТ СН'!$H$21</f>
        <v>3199.54102448</v>
      </c>
      <c r="W97" s="36">
        <f>SUMIFS(СВЦЭМ!$D$33:$D$776,СВЦЭМ!$A$33:$A$776,$A97,СВЦЭМ!$B$33:$B$776,W$83)+'СЕТ СН'!$H$11+СВЦЭМ!$D$10+'СЕТ СН'!$H$5-'СЕТ СН'!$H$21</f>
        <v>3192.3255512999999</v>
      </c>
      <c r="X97" s="36">
        <f>SUMIFS(СВЦЭМ!$D$33:$D$776,СВЦЭМ!$A$33:$A$776,$A97,СВЦЭМ!$B$33:$B$776,X$83)+'СЕТ СН'!$H$11+СВЦЭМ!$D$10+'СЕТ СН'!$H$5-'СЕТ СН'!$H$21</f>
        <v>3161.2261689400002</v>
      </c>
      <c r="Y97" s="36">
        <f>SUMIFS(СВЦЭМ!$D$33:$D$776,СВЦЭМ!$A$33:$A$776,$A97,СВЦЭМ!$B$33:$B$776,Y$83)+'СЕТ СН'!$H$11+СВЦЭМ!$D$10+'СЕТ СН'!$H$5-'СЕТ СН'!$H$21</f>
        <v>3188.0001945200002</v>
      </c>
    </row>
    <row r="98" spans="1:25" ht="15.75" x14ac:dyDescent="0.2">
      <c r="A98" s="35">
        <f t="shared" si="2"/>
        <v>43723</v>
      </c>
      <c r="B98" s="36">
        <f>SUMIFS(СВЦЭМ!$D$33:$D$776,СВЦЭМ!$A$33:$A$776,$A98,СВЦЭМ!$B$33:$B$776,B$83)+'СЕТ СН'!$H$11+СВЦЭМ!$D$10+'СЕТ СН'!$H$5-'СЕТ СН'!$H$21</f>
        <v>3266.0724930400002</v>
      </c>
      <c r="C98" s="36">
        <f>SUMIFS(СВЦЭМ!$D$33:$D$776,СВЦЭМ!$A$33:$A$776,$A98,СВЦЭМ!$B$33:$B$776,C$83)+'СЕТ СН'!$H$11+СВЦЭМ!$D$10+'СЕТ СН'!$H$5-'СЕТ СН'!$H$21</f>
        <v>3302.6334062400001</v>
      </c>
      <c r="D98" s="36">
        <f>SUMIFS(СВЦЭМ!$D$33:$D$776,СВЦЭМ!$A$33:$A$776,$A98,СВЦЭМ!$B$33:$B$776,D$83)+'СЕТ СН'!$H$11+СВЦЭМ!$D$10+'СЕТ СН'!$H$5-'СЕТ СН'!$H$21</f>
        <v>3326.0492956500002</v>
      </c>
      <c r="E98" s="36">
        <f>SUMIFS(СВЦЭМ!$D$33:$D$776,СВЦЭМ!$A$33:$A$776,$A98,СВЦЭМ!$B$33:$B$776,E$83)+'СЕТ СН'!$H$11+СВЦЭМ!$D$10+'СЕТ СН'!$H$5-'СЕТ СН'!$H$21</f>
        <v>3336.4808126500002</v>
      </c>
      <c r="F98" s="36">
        <f>SUMIFS(СВЦЭМ!$D$33:$D$776,СВЦЭМ!$A$33:$A$776,$A98,СВЦЭМ!$B$33:$B$776,F$83)+'СЕТ СН'!$H$11+СВЦЭМ!$D$10+'СЕТ СН'!$H$5-'СЕТ СН'!$H$21</f>
        <v>3338.68731918</v>
      </c>
      <c r="G98" s="36">
        <f>SUMIFS(СВЦЭМ!$D$33:$D$776,СВЦЭМ!$A$33:$A$776,$A98,СВЦЭМ!$B$33:$B$776,G$83)+'СЕТ СН'!$H$11+СВЦЭМ!$D$10+'СЕТ СН'!$H$5-'СЕТ СН'!$H$21</f>
        <v>3333.3054353299999</v>
      </c>
      <c r="H98" s="36">
        <f>SUMIFS(СВЦЭМ!$D$33:$D$776,СВЦЭМ!$A$33:$A$776,$A98,СВЦЭМ!$B$33:$B$776,H$83)+'СЕТ СН'!$H$11+СВЦЭМ!$D$10+'СЕТ СН'!$H$5-'СЕТ СН'!$H$21</f>
        <v>3313.8621798100003</v>
      </c>
      <c r="I98" s="36">
        <f>SUMIFS(СВЦЭМ!$D$33:$D$776,СВЦЭМ!$A$33:$A$776,$A98,СВЦЭМ!$B$33:$B$776,I$83)+'СЕТ СН'!$H$11+СВЦЭМ!$D$10+'СЕТ СН'!$H$5-'СЕТ СН'!$H$21</f>
        <v>3285.77426754</v>
      </c>
      <c r="J98" s="36">
        <f>SUMIFS(СВЦЭМ!$D$33:$D$776,СВЦЭМ!$A$33:$A$776,$A98,СВЦЭМ!$B$33:$B$776,J$83)+'СЕТ СН'!$H$11+СВЦЭМ!$D$10+'СЕТ СН'!$H$5-'СЕТ СН'!$H$21</f>
        <v>3236.2747343000001</v>
      </c>
      <c r="K98" s="36">
        <f>SUMIFS(СВЦЭМ!$D$33:$D$776,СВЦЭМ!$A$33:$A$776,$A98,СВЦЭМ!$B$33:$B$776,K$83)+'СЕТ СН'!$H$11+СВЦЭМ!$D$10+'СЕТ СН'!$H$5-'СЕТ СН'!$H$21</f>
        <v>3209.5546094299998</v>
      </c>
      <c r="L98" s="36">
        <f>SUMIFS(СВЦЭМ!$D$33:$D$776,СВЦЭМ!$A$33:$A$776,$A98,СВЦЭМ!$B$33:$B$776,L$83)+'СЕТ СН'!$H$11+СВЦЭМ!$D$10+'СЕТ СН'!$H$5-'СЕТ СН'!$H$21</f>
        <v>3227.17094021</v>
      </c>
      <c r="M98" s="36">
        <f>SUMIFS(СВЦЭМ!$D$33:$D$776,СВЦЭМ!$A$33:$A$776,$A98,СВЦЭМ!$B$33:$B$776,M$83)+'СЕТ СН'!$H$11+СВЦЭМ!$D$10+'СЕТ СН'!$H$5-'СЕТ СН'!$H$21</f>
        <v>3219.0456511100001</v>
      </c>
      <c r="N98" s="36">
        <f>SUMIFS(СВЦЭМ!$D$33:$D$776,СВЦЭМ!$A$33:$A$776,$A98,СВЦЭМ!$B$33:$B$776,N$83)+'СЕТ СН'!$H$11+СВЦЭМ!$D$10+'СЕТ СН'!$H$5-'СЕТ СН'!$H$21</f>
        <v>3212.8954822999999</v>
      </c>
      <c r="O98" s="36">
        <f>SUMIFS(СВЦЭМ!$D$33:$D$776,СВЦЭМ!$A$33:$A$776,$A98,СВЦЭМ!$B$33:$B$776,O$83)+'СЕТ СН'!$H$11+СВЦЭМ!$D$10+'СЕТ СН'!$H$5-'СЕТ СН'!$H$21</f>
        <v>3214.55891858</v>
      </c>
      <c r="P98" s="36">
        <f>SUMIFS(СВЦЭМ!$D$33:$D$776,СВЦЭМ!$A$33:$A$776,$A98,СВЦЭМ!$B$33:$B$776,P$83)+'СЕТ СН'!$H$11+СВЦЭМ!$D$10+'СЕТ СН'!$H$5-'СЕТ СН'!$H$21</f>
        <v>3218.31166717</v>
      </c>
      <c r="Q98" s="36">
        <f>SUMIFS(СВЦЭМ!$D$33:$D$776,СВЦЭМ!$A$33:$A$776,$A98,СВЦЭМ!$B$33:$B$776,Q$83)+'СЕТ СН'!$H$11+СВЦЭМ!$D$10+'СЕТ СН'!$H$5-'СЕТ СН'!$H$21</f>
        <v>3225.0292542100001</v>
      </c>
      <c r="R98" s="36">
        <f>SUMIFS(СВЦЭМ!$D$33:$D$776,СВЦЭМ!$A$33:$A$776,$A98,СВЦЭМ!$B$33:$B$776,R$83)+'СЕТ СН'!$H$11+СВЦЭМ!$D$10+'СЕТ СН'!$H$5-'СЕТ СН'!$H$21</f>
        <v>3180.4987990999998</v>
      </c>
      <c r="S98" s="36">
        <f>SUMIFS(СВЦЭМ!$D$33:$D$776,СВЦЭМ!$A$33:$A$776,$A98,СВЦЭМ!$B$33:$B$776,S$83)+'СЕТ СН'!$H$11+СВЦЭМ!$D$10+'СЕТ СН'!$H$5-'СЕТ СН'!$H$21</f>
        <v>3168.0130135700001</v>
      </c>
      <c r="T98" s="36">
        <f>SUMIFS(СВЦЭМ!$D$33:$D$776,СВЦЭМ!$A$33:$A$776,$A98,СВЦЭМ!$B$33:$B$776,T$83)+'СЕТ СН'!$H$11+СВЦЭМ!$D$10+'СЕТ СН'!$H$5-'СЕТ СН'!$H$21</f>
        <v>3176.5013366399999</v>
      </c>
      <c r="U98" s="36">
        <f>SUMIFS(СВЦЭМ!$D$33:$D$776,СВЦЭМ!$A$33:$A$776,$A98,СВЦЭМ!$B$33:$B$776,U$83)+'СЕТ СН'!$H$11+СВЦЭМ!$D$10+'СЕТ СН'!$H$5-'СЕТ СН'!$H$21</f>
        <v>3193.2526316000003</v>
      </c>
      <c r="V98" s="36">
        <f>SUMIFS(СВЦЭМ!$D$33:$D$776,СВЦЭМ!$A$33:$A$776,$A98,СВЦЭМ!$B$33:$B$776,V$83)+'СЕТ СН'!$H$11+СВЦЭМ!$D$10+'СЕТ СН'!$H$5-'СЕТ СН'!$H$21</f>
        <v>3218.85711339</v>
      </c>
      <c r="W98" s="36">
        <f>SUMIFS(СВЦЭМ!$D$33:$D$776,СВЦЭМ!$A$33:$A$776,$A98,СВЦЭМ!$B$33:$B$776,W$83)+'СЕТ СН'!$H$11+СВЦЭМ!$D$10+'СЕТ СН'!$H$5-'СЕТ СН'!$H$21</f>
        <v>3209.2675038500001</v>
      </c>
      <c r="X98" s="36">
        <f>SUMIFS(СВЦЭМ!$D$33:$D$776,СВЦЭМ!$A$33:$A$776,$A98,СВЦЭМ!$B$33:$B$776,X$83)+'СЕТ СН'!$H$11+СВЦЭМ!$D$10+'СЕТ СН'!$H$5-'СЕТ СН'!$H$21</f>
        <v>3172.4655288499998</v>
      </c>
      <c r="Y98" s="36">
        <f>SUMIFS(СВЦЭМ!$D$33:$D$776,СВЦЭМ!$A$33:$A$776,$A98,СВЦЭМ!$B$33:$B$776,Y$83)+'СЕТ СН'!$H$11+СВЦЭМ!$D$10+'СЕТ СН'!$H$5-'СЕТ СН'!$H$21</f>
        <v>3215.0867333599999</v>
      </c>
    </row>
    <row r="99" spans="1:25" ht="15.75" x14ac:dyDescent="0.2">
      <c r="A99" s="35">
        <f t="shared" si="2"/>
        <v>43724</v>
      </c>
      <c r="B99" s="36">
        <f>SUMIFS(СВЦЭМ!$D$33:$D$776,СВЦЭМ!$A$33:$A$776,$A99,СВЦЭМ!$B$33:$B$776,B$83)+'СЕТ СН'!$H$11+СВЦЭМ!$D$10+'СЕТ СН'!$H$5-'СЕТ СН'!$H$21</f>
        <v>3305.7671954299999</v>
      </c>
      <c r="C99" s="36">
        <f>SUMIFS(СВЦЭМ!$D$33:$D$776,СВЦЭМ!$A$33:$A$776,$A99,СВЦЭМ!$B$33:$B$776,C$83)+'СЕТ СН'!$H$11+СВЦЭМ!$D$10+'СЕТ СН'!$H$5-'СЕТ СН'!$H$21</f>
        <v>3338.7412232699999</v>
      </c>
      <c r="D99" s="36">
        <f>SUMIFS(СВЦЭМ!$D$33:$D$776,СВЦЭМ!$A$33:$A$776,$A99,СВЦЭМ!$B$33:$B$776,D$83)+'СЕТ СН'!$H$11+СВЦЭМ!$D$10+'СЕТ СН'!$H$5-'СЕТ СН'!$H$21</f>
        <v>3358.2746298399998</v>
      </c>
      <c r="E99" s="36">
        <f>SUMIFS(СВЦЭМ!$D$33:$D$776,СВЦЭМ!$A$33:$A$776,$A99,СВЦЭМ!$B$33:$B$776,E$83)+'СЕТ СН'!$H$11+СВЦЭМ!$D$10+'СЕТ СН'!$H$5-'СЕТ СН'!$H$21</f>
        <v>3361.5036041900003</v>
      </c>
      <c r="F99" s="36">
        <f>SUMIFS(СВЦЭМ!$D$33:$D$776,СВЦЭМ!$A$33:$A$776,$A99,СВЦЭМ!$B$33:$B$776,F$83)+'СЕТ СН'!$H$11+СВЦЭМ!$D$10+'СЕТ СН'!$H$5-'СЕТ СН'!$H$21</f>
        <v>3367.2277844199998</v>
      </c>
      <c r="G99" s="36">
        <f>SUMIFS(СВЦЭМ!$D$33:$D$776,СВЦЭМ!$A$33:$A$776,$A99,СВЦЭМ!$B$33:$B$776,G$83)+'СЕТ СН'!$H$11+СВЦЭМ!$D$10+'СЕТ СН'!$H$5-'СЕТ СН'!$H$21</f>
        <v>3364.3354588100001</v>
      </c>
      <c r="H99" s="36">
        <f>SUMIFS(СВЦЭМ!$D$33:$D$776,СВЦЭМ!$A$33:$A$776,$A99,СВЦЭМ!$B$33:$B$776,H$83)+'СЕТ СН'!$H$11+СВЦЭМ!$D$10+'СЕТ СН'!$H$5-'СЕТ СН'!$H$21</f>
        <v>3321.5132927700001</v>
      </c>
      <c r="I99" s="36">
        <f>SUMIFS(СВЦЭМ!$D$33:$D$776,СВЦЭМ!$A$33:$A$776,$A99,СВЦЭМ!$B$33:$B$776,I$83)+'СЕТ СН'!$H$11+СВЦЭМ!$D$10+'СЕТ СН'!$H$5-'СЕТ СН'!$H$21</f>
        <v>3279.5897955400001</v>
      </c>
      <c r="J99" s="36">
        <f>SUMIFS(СВЦЭМ!$D$33:$D$776,СВЦЭМ!$A$33:$A$776,$A99,СВЦЭМ!$B$33:$B$776,J$83)+'СЕТ СН'!$H$11+СВЦЭМ!$D$10+'СЕТ СН'!$H$5-'СЕТ СН'!$H$21</f>
        <v>3259.7038948300001</v>
      </c>
      <c r="K99" s="36">
        <f>SUMIFS(СВЦЭМ!$D$33:$D$776,СВЦЭМ!$A$33:$A$776,$A99,СВЦЭМ!$B$33:$B$776,K$83)+'СЕТ СН'!$H$11+СВЦЭМ!$D$10+'СЕТ СН'!$H$5-'СЕТ СН'!$H$21</f>
        <v>3270.2863167800001</v>
      </c>
      <c r="L99" s="36">
        <f>SUMIFS(СВЦЭМ!$D$33:$D$776,СВЦЭМ!$A$33:$A$776,$A99,СВЦЭМ!$B$33:$B$776,L$83)+'СЕТ СН'!$H$11+СВЦЭМ!$D$10+'СЕТ СН'!$H$5-'СЕТ СН'!$H$21</f>
        <v>3267.15868482</v>
      </c>
      <c r="M99" s="36">
        <f>SUMIFS(СВЦЭМ!$D$33:$D$776,СВЦЭМ!$A$33:$A$776,$A99,СВЦЭМ!$B$33:$B$776,M$83)+'СЕТ СН'!$H$11+СВЦЭМ!$D$10+'СЕТ СН'!$H$5-'СЕТ СН'!$H$21</f>
        <v>3253.62516465</v>
      </c>
      <c r="N99" s="36">
        <f>SUMIFS(СВЦЭМ!$D$33:$D$776,СВЦЭМ!$A$33:$A$776,$A99,СВЦЭМ!$B$33:$B$776,N$83)+'СЕТ СН'!$H$11+СВЦЭМ!$D$10+'СЕТ СН'!$H$5-'СЕТ СН'!$H$21</f>
        <v>3246.61825026</v>
      </c>
      <c r="O99" s="36">
        <f>SUMIFS(СВЦЭМ!$D$33:$D$776,СВЦЭМ!$A$33:$A$776,$A99,СВЦЭМ!$B$33:$B$776,O$83)+'СЕТ СН'!$H$11+СВЦЭМ!$D$10+'СЕТ СН'!$H$5-'СЕТ СН'!$H$21</f>
        <v>3248.5380783999999</v>
      </c>
      <c r="P99" s="36">
        <f>SUMIFS(СВЦЭМ!$D$33:$D$776,СВЦЭМ!$A$33:$A$776,$A99,СВЦЭМ!$B$33:$B$776,P$83)+'СЕТ СН'!$H$11+СВЦЭМ!$D$10+'СЕТ СН'!$H$5-'СЕТ СН'!$H$21</f>
        <v>3255.0511887800003</v>
      </c>
      <c r="Q99" s="36">
        <f>SUMIFS(СВЦЭМ!$D$33:$D$776,СВЦЭМ!$A$33:$A$776,$A99,СВЦЭМ!$B$33:$B$776,Q$83)+'СЕТ СН'!$H$11+СВЦЭМ!$D$10+'СЕТ СН'!$H$5-'СЕТ СН'!$H$21</f>
        <v>3258.39620939</v>
      </c>
      <c r="R99" s="36">
        <f>SUMIFS(СВЦЭМ!$D$33:$D$776,СВЦЭМ!$A$33:$A$776,$A99,СВЦЭМ!$B$33:$B$776,R$83)+'СЕТ СН'!$H$11+СВЦЭМ!$D$10+'СЕТ СН'!$H$5-'СЕТ СН'!$H$21</f>
        <v>3225.9834057799999</v>
      </c>
      <c r="S99" s="36">
        <f>SUMIFS(СВЦЭМ!$D$33:$D$776,СВЦЭМ!$A$33:$A$776,$A99,СВЦЭМ!$B$33:$B$776,S$83)+'СЕТ СН'!$H$11+СВЦЭМ!$D$10+'СЕТ СН'!$H$5-'СЕТ СН'!$H$21</f>
        <v>3225.31338486</v>
      </c>
      <c r="T99" s="36">
        <f>SUMIFS(СВЦЭМ!$D$33:$D$776,СВЦЭМ!$A$33:$A$776,$A99,СВЦЭМ!$B$33:$B$776,T$83)+'СЕТ СН'!$H$11+СВЦЭМ!$D$10+'СЕТ СН'!$H$5-'СЕТ СН'!$H$21</f>
        <v>3231.5519124500001</v>
      </c>
      <c r="U99" s="36">
        <f>SUMIFS(СВЦЭМ!$D$33:$D$776,СВЦЭМ!$A$33:$A$776,$A99,СВЦЭМ!$B$33:$B$776,U$83)+'СЕТ СН'!$H$11+СВЦЭМ!$D$10+'СЕТ СН'!$H$5-'СЕТ СН'!$H$21</f>
        <v>3252.6542428399998</v>
      </c>
      <c r="V99" s="36">
        <f>SUMIFS(СВЦЭМ!$D$33:$D$776,СВЦЭМ!$A$33:$A$776,$A99,СВЦЭМ!$B$33:$B$776,V$83)+'СЕТ СН'!$H$11+СВЦЭМ!$D$10+'СЕТ СН'!$H$5-'СЕТ СН'!$H$21</f>
        <v>3271.9500615100001</v>
      </c>
      <c r="W99" s="36">
        <f>SUMIFS(СВЦЭМ!$D$33:$D$776,СВЦЭМ!$A$33:$A$776,$A99,СВЦЭМ!$B$33:$B$776,W$83)+'СЕТ СН'!$H$11+СВЦЭМ!$D$10+'СЕТ СН'!$H$5-'СЕТ СН'!$H$21</f>
        <v>3265.46799732</v>
      </c>
      <c r="X99" s="36">
        <f>SUMIFS(СВЦЭМ!$D$33:$D$776,СВЦЭМ!$A$33:$A$776,$A99,СВЦЭМ!$B$33:$B$776,X$83)+'СЕТ СН'!$H$11+СВЦЭМ!$D$10+'СЕТ СН'!$H$5-'СЕТ СН'!$H$21</f>
        <v>3230.0658051999999</v>
      </c>
      <c r="Y99" s="36">
        <f>SUMIFS(СВЦЭМ!$D$33:$D$776,СВЦЭМ!$A$33:$A$776,$A99,СВЦЭМ!$B$33:$B$776,Y$83)+'СЕТ СН'!$H$11+СВЦЭМ!$D$10+'СЕТ СН'!$H$5-'СЕТ СН'!$H$21</f>
        <v>3184.7622470900001</v>
      </c>
    </row>
    <row r="100" spans="1:25" ht="15.75" x14ac:dyDescent="0.2">
      <c r="A100" s="35">
        <f t="shared" si="2"/>
        <v>43725</v>
      </c>
      <c r="B100" s="36">
        <f>SUMIFS(СВЦЭМ!$D$33:$D$776,СВЦЭМ!$A$33:$A$776,$A100,СВЦЭМ!$B$33:$B$776,B$83)+'СЕТ СН'!$H$11+СВЦЭМ!$D$10+'СЕТ СН'!$H$5-'СЕТ СН'!$H$21</f>
        <v>3228.78172799</v>
      </c>
      <c r="C100" s="36">
        <f>SUMIFS(СВЦЭМ!$D$33:$D$776,СВЦЭМ!$A$33:$A$776,$A100,СВЦЭМ!$B$33:$B$776,C$83)+'СЕТ СН'!$H$11+СВЦЭМ!$D$10+'СЕТ СН'!$H$5-'СЕТ СН'!$H$21</f>
        <v>3253.2445582099999</v>
      </c>
      <c r="D100" s="36">
        <f>SUMIFS(СВЦЭМ!$D$33:$D$776,СВЦЭМ!$A$33:$A$776,$A100,СВЦЭМ!$B$33:$B$776,D$83)+'СЕТ СН'!$H$11+СВЦЭМ!$D$10+'СЕТ СН'!$H$5-'СЕТ СН'!$H$21</f>
        <v>3261.9264045800001</v>
      </c>
      <c r="E100" s="36">
        <f>SUMIFS(СВЦЭМ!$D$33:$D$776,СВЦЭМ!$A$33:$A$776,$A100,СВЦЭМ!$B$33:$B$776,E$83)+'СЕТ СН'!$H$11+СВЦЭМ!$D$10+'СЕТ СН'!$H$5-'СЕТ СН'!$H$21</f>
        <v>3268.8470759699999</v>
      </c>
      <c r="F100" s="36">
        <f>SUMIFS(СВЦЭМ!$D$33:$D$776,СВЦЭМ!$A$33:$A$776,$A100,СВЦЭМ!$B$33:$B$776,F$83)+'СЕТ СН'!$H$11+СВЦЭМ!$D$10+'СЕТ СН'!$H$5-'СЕТ СН'!$H$21</f>
        <v>3276.49496516</v>
      </c>
      <c r="G100" s="36">
        <f>SUMIFS(СВЦЭМ!$D$33:$D$776,СВЦЭМ!$A$33:$A$776,$A100,СВЦЭМ!$B$33:$B$776,G$83)+'СЕТ СН'!$H$11+СВЦЭМ!$D$10+'СЕТ СН'!$H$5-'СЕТ СН'!$H$21</f>
        <v>3262.66572572</v>
      </c>
      <c r="H100" s="36">
        <f>SUMIFS(СВЦЭМ!$D$33:$D$776,СВЦЭМ!$A$33:$A$776,$A100,СВЦЭМ!$B$33:$B$776,H$83)+'СЕТ СН'!$H$11+СВЦЭМ!$D$10+'СЕТ СН'!$H$5-'СЕТ СН'!$H$21</f>
        <v>3225.0522820000001</v>
      </c>
      <c r="I100" s="36">
        <f>SUMIFS(СВЦЭМ!$D$33:$D$776,СВЦЭМ!$A$33:$A$776,$A100,СВЦЭМ!$B$33:$B$776,I$83)+'СЕТ СН'!$H$11+СВЦЭМ!$D$10+'СЕТ СН'!$H$5-'СЕТ СН'!$H$21</f>
        <v>3241.3662457099999</v>
      </c>
      <c r="J100" s="36">
        <f>SUMIFS(СВЦЭМ!$D$33:$D$776,СВЦЭМ!$A$33:$A$776,$A100,СВЦЭМ!$B$33:$B$776,J$83)+'СЕТ СН'!$H$11+СВЦЭМ!$D$10+'СЕТ СН'!$H$5-'СЕТ СН'!$H$21</f>
        <v>3258.35520352</v>
      </c>
      <c r="K100" s="36">
        <f>SUMIFS(СВЦЭМ!$D$33:$D$776,СВЦЭМ!$A$33:$A$776,$A100,СВЦЭМ!$B$33:$B$776,K$83)+'СЕТ СН'!$H$11+СВЦЭМ!$D$10+'СЕТ СН'!$H$5-'СЕТ СН'!$H$21</f>
        <v>3264.0597361800001</v>
      </c>
      <c r="L100" s="36">
        <f>SUMIFS(СВЦЭМ!$D$33:$D$776,СВЦЭМ!$A$33:$A$776,$A100,СВЦЭМ!$B$33:$B$776,L$83)+'СЕТ СН'!$H$11+СВЦЭМ!$D$10+'СЕТ СН'!$H$5-'СЕТ СН'!$H$21</f>
        <v>3253.6926688799999</v>
      </c>
      <c r="M100" s="36">
        <f>SUMIFS(СВЦЭМ!$D$33:$D$776,СВЦЭМ!$A$33:$A$776,$A100,СВЦЭМ!$B$33:$B$776,M$83)+'СЕТ СН'!$H$11+СВЦЭМ!$D$10+'СЕТ СН'!$H$5-'СЕТ СН'!$H$21</f>
        <v>3255.9738959400001</v>
      </c>
      <c r="N100" s="36">
        <f>SUMIFS(СВЦЭМ!$D$33:$D$776,СВЦЭМ!$A$33:$A$776,$A100,СВЦЭМ!$B$33:$B$776,N$83)+'СЕТ СН'!$H$11+СВЦЭМ!$D$10+'СЕТ СН'!$H$5-'СЕТ СН'!$H$21</f>
        <v>3262.1151314600002</v>
      </c>
      <c r="O100" s="36">
        <f>SUMIFS(СВЦЭМ!$D$33:$D$776,СВЦЭМ!$A$33:$A$776,$A100,СВЦЭМ!$B$33:$B$776,O$83)+'СЕТ СН'!$H$11+СВЦЭМ!$D$10+'СЕТ СН'!$H$5-'СЕТ СН'!$H$21</f>
        <v>3270.13056108</v>
      </c>
      <c r="P100" s="36">
        <f>SUMIFS(СВЦЭМ!$D$33:$D$776,СВЦЭМ!$A$33:$A$776,$A100,СВЦЭМ!$B$33:$B$776,P$83)+'СЕТ СН'!$H$11+СВЦЭМ!$D$10+'СЕТ СН'!$H$5-'СЕТ СН'!$H$21</f>
        <v>3275.36831751</v>
      </c>
      <c r="Q100" s="36">
        <f>SUMIFS(СВЦЭМ!$D$33:$D$776,СВЦЭМ!$A$33:$A$776,$A100,СВЦЭМ!$B$33:$B$776,Q$83)+'СЕТ СН'!$H$11+СВЦЭМ!$D$10+'СЕТ СН'!$H$5-'СЕТ СН'!$H$21</f>
        <v>3274.4800903200003</v>
      </c>
      <c r="R100" s="36">
        <f>SUMIFS(СВЦЭМ!$D$33:$D$776,СВЦЭМ!$A$33:$A$776,$A100,СВЦЭМ!$B$33:$B$776,R$83)+'СЕТ СН'!$H$11+СВЦЭМ!$D$10+'СЕТ СН'!$H$5-'СЕТ СН'!$H$21</f>
        <v>3228.8646849100001</v>
      </c>
      <c r="S100" s="36">
        <f>SUMIFS(СВЦЭМ!$D$33:$D$776,СВЦЭМ!$A$33:$A$776,$A100,СВЦЭМ!$B$33:$B$776,S$83)+'СЕТ СН'!$H$11+СВЦЭМ!$D$10+'СЕТ СН'!$H$5-'СЕТ СН'!$H$21</f>
        <v>3190.16420088</v>
      </c>
      <c r="T100" s="36">
        <f>SUMIFS(СВЦЭМ!$D$33:$D$776,СВЦЭМ!$A$33:$A$776,$A100,СВЦЭМ!$B$33:$B$776,T$83)+'СЕТ СН'!$H$11+СВЦЭМ!$D$10+'СЕТ СН'!$H$5-'СЕТ СН'!$H$21</f>
        <v>3181.49704281</v>
      </c>
      <c r="U100" s="36">
        <f>SUMIFS(СВЦЭМ!$D$33:$D$776,СВЦЭМ!$A$33:$A$776,$A100,СВЦЭМ!$B$33:$B$776,U$83)+'СЕТ СН'!$H$11+СВЦЭМ!$D$10+'СЕТ СН'!$H$5-'СЕТ СН'!$H$21</f>
        <v>3190.4341073000001</v>
      </c>
      <c r="V100" s="36">
        <f>SUMIFS(СВЦЭМ!$D$33:$D$776,СВЦЭМ!$A$33:$A$776,$A100,СВЦЭМ!$B$33:$B$776,V$83)+'СЕТ СН'!$H$11+СВЦЭМ!$D$10+'СЕТ СН'!$H$5-'СЕТ СН'!$H$21</f>
        <v>3192.65232272</v>
      </c>
      <c r="W100" s="36">
        <f>SUMIFS(СВЦЭМ!$D$33:$D$776,СВЦЭМ!$A$33:$A$776,$A100,СВЦЭМ!$B$33:$B$776,W$83)+'СЕТ СН'!$H$11+СВЦЭМ!$D$10+'СЕТ СН'!$H$5-'СЕТ СН'!$H$21</f>
        <v>3176.0351112500002</v>
      </c>
      <c r="X100" s="36">
        <f>SUMIFS(СВЦЭМ!$D$33:$D$776,СВЦЭМ!$A$33:$A$776,$A100,СВЦЭМ!$B$33:$B$776,X$83)+'СЕТ СН'!$H$11+СВЦЭМ!$D$10+'СЕТ СН'!$H$5-'СЕТ СН'!$H$21</f>
        <v>3194.2828722600002</v>
      </c>
      <c r="Y100" s="36">
        <f>SUMIFS(СВЦЭМ!$D$33:$D$776,СВЦЭМ!$A$33:$A$776,$A100,СВЦЭМ!$B$33:$B$776,Y$83)+'СЕТ СН'!$H$11+СВЦЭМ!$D$10+'СЕТ СН'!$H$5-'СЕТ СН'!$H$21</f>
        <v>3271.2892521100002</v>
      </c>
    </row>
    <row r="101" spans="1:25" ht="15.75" x14ac:dyDescent="0.2">
      <c r="A101" s="35">
        <f t="shared" si="2"/>
        <v>43726</v>
      </c>
      <c r="B101" s="36">
        <f>SUMIFS(СВЦЭМ!$D$33:$D$776,СВЦЭМ!$A$33:$A$776,$A101,СВЦЭМ!$B$33:$B$776,B$83)+'СЕТ СН'!$H$11+СВЦЭМ!$D$10+'СЕТ СН'!$H$5-'СЕТ СН'!$H$21</f>
        <v>3314.5199261900002</v>
      </c>
      <c r="C101" s="36">
        <f>SUMIFS(СВЦЭМ!$D$33:$D$776,СВЦЭМ!$A$33:$A$776,$A101,СВЦЭМ!$B$33:$B$776,C$83)+'СЕТ СН'!$H$11+СВЦЭМ!$D$10+'СЕТ СН'!$H$5-'СЕТ СН'!$H$21</f>
        <v>3317.3827028000001</v>
      </c>
      <c r="D101" s="36">
        <f>SUMIFS(СВЦЭМ!$D$33:$D$776,СВЦЭМ!$A$33:$A$776,$A101,СВЦЭМ!$B$33:$B$776,D$83)+'СЕТ СН'!$H$11+СВЦЭМ!$D$10+'СЕТ СН'!$H$5-'СЕТ СН'!$H$21</f>
        <v>3324.4933130200002</v>
      </c>
      <c r="E101" s="36">
        <f>SUMIFS(СВЦЭМ!$D$33:$D$776,СВЦЭМ!$A$33:$A$776,$A101,СВЦЭМ!$B$33:$B$776,E$83)+'СЕТ СН'!$H$11+СВЦЭМ!$D$10+'СЕТ СН'!$H$5-'СЕТ СН'!$H$21</f>
        <v>3330.7030811599998</v>
      </c>
      <c r="F101" s="36">
        <f>SUMIFS(СВЦЭМ!$D$33:$D$776,СВЦЭМ!$A$33:$A$776,$A101,СВЦЭМ!$B$33:$B$776,F$83)+'СЕТ СН'!$H$11+СВЦЭМ!$D$10+'СЕТ СН'!$H$5-'СЕТ СН'!$H$21</f>
        <v>3331.3683757200001</v>
      </c>
      <c r="G101" s="36">
        <f>SUMIFS(СВЦЭМ!$D$33:$D$776,СВЦЭМ!$A$33:$A$776,$A101,СВЦЭМ!$B$33:$B$776,G$83)+'СЕТ СН'!$H$11+СВЦЭМ!$D$10+'СЕТ СН'!$H$5-'СЕТ СН'!$H$21</f>
        <v>3311.8118090200001</v>
      </c>
      <c r="H101" s="36">
        <f>SUMIFS(СВЦЭМ!$D$33:$D$776,СВЦЭМ!$A$33:$A$776,$A101,СВЦЭМ!$B$33:$B$776,H$83)+'СЕТ СН'!$H$11+СВЦЭМ!$D$10+'СЕТ СН'!$H$5-'СЕТ СН'!$H$21</f>
        <v>3272.8283750800001</v>
      </c>
      <c r="I101" s="36">
        <f>SUMIFS(СВЦЭМ!$D$33:$D$776,СВЦЭМ!$A$33:$A$776,$A101,СВЦЭМ!$B$33:$B$776,I$83)+'СЕТ СН'!$H$11+СВЦЭМ!$D$10+'СЕТ СН'!$H$5-'СЕТ СН'!$H$21</f>
        <v>3230.5856654700001</v>
      </c>
      <c r="J101" s="36">
        <f>SUMIFS(СВЦЭМ!$D$33:$D$776,СВЦЭМ!$A$33:$A$776,$A101,СВЦЭМ!$B$33:$B$776,J$83)+'СЕТ СН'!$H$11+СВЦЭМ!$D$10+'СЕТ СН'!$H$5-'СЕТ СН'!$H$21</f>
        <v>3194.75635908</v>
      </c>
      <c r="K101" s="36">
        <f>SUMIFS(СВЦЭМ!$D$33:$D$776,СВЦЭМ!$A$33:$A$776,$A101,СВЦЭМ!$B$33:$B$776,K$83)+'СЕТ СН'!$H$11+СВЦЭМ!$D$10+'СЕТ СН'!$H$5-'СЕТ СН'!$H$21</f>
        <v>3187.9062260800001</v>
      </c>
      <c r="L101" s="36">
        <f>SUMIFS(СВЦЭМ!$D$33:$D$776,СВЦЭМ!$A$33:$A$776,$A101,СВЦЭМ!$B$33:$B$776,L$83)+'СЕТ СН'!$H$11+СВЦЭМ!$D$10+'СЕТ СН'!$H$5-'СЕТ СН'!$H$21</f>
        <v>3182.7951183200003</v>
      </c>
      <c r="M101" s="36">
        <f>SUMIFS(СВЦЭМ!$D$33:$D$776,СВЦЭМ!$A$33:$A$776,$A101,СВЦЭМ!$B$33:$B$776,M$83)+'СЕТ СН'!$H$11+СВЦЭМ!$D$10+'СЕТ СН'!$H$5-'СЕТ СН'!$H$21</f>
        <v>3179.16072824</v>
      </c>
      <c r="N101" s="36">
        <f>SUMIFS(СВЦЭМ!$D$33:$D$776,СВЦЭМ!$A$33:$A$776,$A101,СВЦЭМ!$B$33:$B$776,N$83)+'СЕТ СН'!$H$11+СВЦЭМ!$D$10+'СЕТ СН'!$H$5-'СЕТ СН'!$H$21</f>
        <v>3184.1145713000001</v>
      </c>
      <c r="O101" s="36">
        <f>SUMIFS(СВЦЭМ!$D$33:$D$776,СВЦЭМ!$A$33:$A$776,$A101,СВЦЭМ!$B$33:$B$776,O$83)+'СЕТ СН'!$H$11+СВЦЭМ!$D$10+'СЕТ СН'!$H$5-'СЕТ СН'!$H$21</f>
        <v>3193.2119064799999</v>
      </c>
      <c r="P101" s="36">
        <f>SUMIFS(СВЦЭМ!$D$33:$D$776,СВЦЭМ!$A$33:$A$776,$A101,СВЦЭМ!$B$33:$B$776,P$83)+'СЕТ СН'!$H$11+СВЦЭМ!$D$10+'СЕТ СН'!$H$5-'СЕТ СН'!$H$21</f>
        <v>3195.71298892</v>
      </c>
      <c r="Q101" s="36">
        <f>SUMIFS(СВЦЭМ!$D$33:$D$776,СВЦЭМ!$A$33:$A$776,$A101,СВЦЭМ!$B$33:$B$776,Q$83)+'СЕТ СН'!$H$11+СВЦЭМ!$D$10+'СЕТ СН'!$H$5-'СЕТ СН'!$H$21</f>
        <v>3205.4422290800003</v>
      </c>
      <c r="R101" s="36">
        <f>SUMIFS(СВЦЭМ!$D$33:$D$776,СВЦЭМ!$A$33:$A$776,$A101,СВЦЭМ!$B$33:$B$776,R$83)+'СЕТ СН'!$H$11+СВЦЭМ!$D$10+'СЕТ СН'!$H$5-'СЕТ СН'!$H$21</f>
        <v>3180.9799906899998</v>
      </c>
      <c r="S101" s="36">
        <f>SUMIFS(СВЦЭМ!$D$33:$D$776,СВЦЭМ!$A$33:$A$776,$A101,СВЦЭМ!$B$33:$B$776,S$83)+'СЕТ СН'!$H$11+СВЦЭМ!$D$10+'СЕТ СН'!$H$5-'СЕТ СН'!$H$21</f>
        <v>3167.4582702900002</v>
      </c>
      <c r="T101" s="36">
        <f>SUMIFS(СВЦЭМ!$D$33:$D$776,СВЦЭМ!$A$33:$A$776,$A101,СВЦЭМ!$B$33:$B$776,T$83)+'СЕТ СН'!$H$11+СВЦЭМ!$D$10+'СЕТ СН'!$H$5-'СЕТ СН'!$H$21</f>
        <v>3195.7702417199998</v>
      </c>
      <c r="U101" s="36">
        <f>SUMIFS(СВЦЭМ!$D$33:$D$776,СВЦЭМ!$A$33:$A$776,$A101,СВЦЭМ!$B$33:$B$776,U$83)+'СЕТ СН'!$H$11+СВЦЭМ!$D$10+'СЕТ СН'!$H$5-'СЕТ СН'!$H$21</f>
        <v>3227.63096335</v>
      </c>
      <c r="V101" s="36">
        <f>SUMIFS(СВЦЭМ!$D$33:$D$776,СВЦЭМ!$A$33:$A$776,$A101,СВЦЭМ!$B$33:$B$776,V$83)+'СЕТ СН'!$H$11+СВЦЭМ!$D$10+'СЕТ СН'!$H$5-'СЕТ СН'!$H$21</f>
        <v>3245.36551074</v>
      </c>
      <c r="W101" s="36">
        <f>SUMIFS(СВЦЭМ!$D$33:$D$776,СВЦЭМ!$A$33:$A$776,$A101,СВЦЭМ!$B$33:$B$776,W$83)+'СЕТ СН'!$H$11+СВЦЭМ!$D$10+'СЕТ СН'!$H$5-'СЕТ СН'!$H$21</f>
        <v>3230.60184415</v>
      </c>
      <c r="X101" s="36">
        <f>SUMIFS(СВЦЭМ!$D$33:$D$776,СВЦЭМ!$A$33:$A$776,$A101,СВЦЭМ!$B$33:$B$776,X$83)+'СЕТ СН'!$H$11+СВЦЭМ!$D$10+'СЕТ СН'!$H$5-'СЕТ СН'!$H$21</f>
        <v>3196.47025171</v>
      </c>
      <c r="Y101" s="36">
        <f>SUMIFS(СВЦЭМ!$D$33:$D$776,СВЦЭМ!$A$33:$A$776,$A101,СВЦЭМ!$B$33:$B$776,Y$83)+'СЕТ СН'!$H$11+СВЦЭМ!$D$10+'СЕТ СН'!$H$5-'СЕТ СН'!$H$21</f>
        <v>3218.5117335899999</v>
      </c>
    </row>
    <row r="102" spans="1:25" ht="15.75" x14ac:dyDescent="0.2">
      <c r="A102" s="35">
        <f t="shared" si="2"/>
        <v>43727</v>
      </c>
      <c r="B102" s="36">
        <f>SUMIFS(СВЦЭМ!$D$33:$D$776,СВЦЭМ!$A$33:$A$776,$A102,СВЦЭМ!$B$33:$B$776,B$83)+'СЕТ СН'!$H$11+СВЦЭМ!$D$10+'СЕТ СН'!$H$5-'СЕТ СН'!$H$21</f>
        <v>3207.5701549099999</v>
      </c>
      <c r="C102" s="36">
        <f>SUMIFS(СВЦЭМ!$D$33:$D$776,СВЦЭМ!$A$33:$A$776,$A102,СВЦЭМ!$B$33:$B$776,C$83)+'СЕТ СН'!$H$11+СВЦЭМ!$D$10+'СЕТ СН'!$H$5-'СЕТ СН'!$H$21</f>
        <v>3231.2961516</v>
      </c>
      <c r="D102" s="36">
        <f>SUMIFS(СВЦЭМ!$D$33:$D$776,СВЦЭМ!$A$33:$A$776,$A102,СВЦЭМ!$B$33:$B$776,D$83)+'СЕТ СН'!$H$11+СВЦЭМ!$D$10+'СЕТ СН'!$H$5-'СЕТ СН'!$H$21</f>
        <v>3256.89338335</v>
      </c>
      <c r="E102" s="36">
        <f>SUMIFS(СВЦЭМ!$D$33:$D$776,СВЦЭМ!$A$33:$A$776,$A102,СВЦЭМ!$B$33:$B$776,E$83)+'СЕТ СН'!$H$11+СВЦЭМ!$D$10+'СЕТ СН'!$H$5-'СЕТ СН'!$H$21</f>
        <v>3264.6554111400001</v>
      </c>
      <c r="F102" s="36">
        <f>SUMIFS(СВЦЭМ!$D$33:$D$776,СВЦЭМ!$A$33:$A$776,$A102,СВЦЭМ!$B$33:$B$776,F$83)+'СЕТ СН'!$H$11+СВЦЭМ!$D$10+'СЕТ СН'!$H$5-'СЕТ СН'!$H$21</f>
        <v>3266.8512330399999</v>
      </c>
      <c r="G102" s="36">
        <f>SUMIFS(СВЦЭМ!$D$33:$D$776,СВЦЭМ!$A$33:$A$776,$A102,СВЦЭМ!$B$33:$B$776,G$83)+'СЕТ СН'!$H$11+СВЦЭМ!$D$10+'СЕТ СН'!$H$5-'СЕТ СН'!$H$21</f>
        <v>3248.1393353399999</v>
      </c>
      <c r="H102" s="36">
        <f>SUMIFS(СВЦЭМ!$D$33:$D$776,СВЦЭМ!$A$33:$A$776,$A102,СВЦЭМ!$B$33:$B$776,H$83)+'СЕТ СН'!$H$11+СВЦЭМ!$D$10+'СЕТ СН'!$H$5-'СЕТ СН'!$H$21</f>
        <v>3209.1067806299998</v>
      </c>
      <c r="I102" s="36">
        <f>SUMIFS(СВЦЭМ!$D$33:$D$776,СВЦЭМ!$A$33:$A$776,$A102,СВЦЭМ!$B$33:$B$776,I$83)+'СЕТ СН'!$H$11+СВЦЭМ!$D$10+'СЕТ СН'!$H$5-'СЕТ СН'!$H$21</f>
        <v>3167.5577026999999</v>
      </c>
      <c r="J102" s="36">
        <f>SUMIFS(СВЦЭМ!$D$33:$D$776,СВЦЭМ!$A$33:$A$776,$A102,СВЦЭМ!$B$33:$B$776,J$83)+'СЕТ СН'!$H$11+СВЦЭМ!$D$10+'СЕТ СН'!$H$5-'СЕТ СН'!$H$21</f>
        <v>3182.1821918699998</v>
      </c>
      <c r="K102" s="36">
        <f>SUMIFS(СВЦЭМ!$D$33:$D$776,СВЦЭМ!$A$33:$A$776,$A102,СВЦЭМ!$B$33:$B$776,K$83)+'СЕТ СН'!$H$11+СВЦЭМ!$D$10+'СЕТ СН'!$H$5-'СЕТ СН'!$H$21</f>
        <v>3252.6481227100003</v>
      </c>
      <c r="L102" s="36">
        <f>SUMIFS(СВЦЭМ!$D$33:$D$776,СВЦЭМ!$A$33:$A$776,$A102,СВЦЭМ!$B$33:$B$776,L$83)+'СЕТ СН'!$H$11+СВЦЭМ!$D$10+'СЕТ СН'!$H$5-'СЕТ СН'!$H$21</f>
        <v>3304.2371762000002</v>
      </c>
      <c r="M102" s="36">
        <f>SUMIFS(СВЦЭМ!$D$33:$D$776,СВЦЭМ!$A$33:$A$776,$A102,СВЦЭМ!$B$33:$B$776,M$83)+'СЕТ СН'!$H$11+СВЦЭМ!$D$10+'СЕТ СН'!$H$5-'СЕТ СН'!$H$21</f>
        <v>3292.94605344</v>
      </c>
      <c r="N102" s="36">
        <f>SUMIFS(СВЦЭМ!$D$33:$D$776,СВЦЭМ!$A$33:$A$776,$A102,СВЦЭМ!$B$33:$B$776,N$83)+'СЕТ СН'!$H$11+СВЦЭМ!$D$10+'СЕТ СН'!$H$5-'СЕТ СН'!$H$21</f>
        <v>3302.0485946500003</v>
      </c>
      <c r="O102" s="36">
        <f>SUMIFS(СВЦЭМ!$D$33:$D$776,СВЦЭМ!$A$33:$A$776,$A102,СВЦЭМ!$B$33:$B$776,O$83)+'СЕТ СН'!$H$11+СВЦЭМ!$D$10+'СЕТ СН'!$H$5-'СЕТ СН'!$H$21</f>
        <v>3306.4498490800001</v>
      </c>
      <c r="P102" s="36">
        <f>SUMIFS(СВЦЭМ!$D$33:$D$776,СВЦЭМ!$A$33:$A$776,$A102,СВЦЭМ!$B$33:$B$776,P$83)+'СЕТ СН'!$H$11+СВЦЭМ!$D$10+'СЕТ СН'!$H$5-'СЕТ СН'!$H$21</f>
        <v>3187.8844092500003</v>
      </c>
      <c r="Q102" s="36">
        <f>SUMIFS(СВЦЭМ!$D$33:$D$776,СВЦЭМ!$A$33:$A$776,$A102,СВЦЭМ!$B$33:$B$776,Q$83)+'СЕТ СН'!$H$11+СВЦЭМ!$D$10+'СЕТ СН'!$H$5-'СЕТ СН'!$H$21</f>
        <v>3185.1846140799998</v>
      </c>
      <c r="R102" s="36">
        <f>SUMIFS(СВЦЭМ!$D$33:$D$776,СВЦЭМ!$A$33:$A$776,$A102,СВЦЭМ!$B$33:$B$776,R$83)+'СЕТ СН'!$H$11+СВЦЭМ!$D$10+'СЕТ СН'!$H$5-'СЕТ СН'!$H$21</f>
        <v>3186.2381367200001</v>
      </c>
      <c r="S102" s="36">
        <f>SUMIFS(СВЦЭМ!$D$33:$D$776,СВЦЭМ!$A$33:$A$776,$A102,СВЦЭМ!$B$33:$B$776,S$83)+'СЕТ СН'!$H$11+СВЦЭМ!$D$10+'СЕТ СН'!$H$5-'СЕТ СН'!$H$21</f>
        <v>3185.5664174600001</v>
      </c>
      <c r="T102" s="36">
        <f>SUMIFS(СВЦЭМ!$D$33:$D$776,СВЦЭМ!$A$33:$A$776,$A102,СВЦЭМ!$B$33:$B$776,T$83)+'СЕТ СН'!$H$11+СВЦЭМ!$D$10+'СЕТ СН'!$H$5-'СЕТ СН'!$H$21</f>
        <v>3189.9937468400003</v>
      </c>
      <c r="U102" s="36">
        <f>SUMIFS(СВЦЭМ!$D$33:$D$776,СВЦЭМ!$A$33:$A$776,$A102,СВЦЭМ!$B$33:$B$776,U$83)+'СЕТ СН'!$H$11+СВЦЭМ!$D$10+'СЕТ СН'!$H$5-'СЕТ СН'!$H$21</f>
        <v>3206.2207774399999</v>
      </c>
      <c r="V102" s="36">
        <f>SUMIFS(СВЦЭМ!$D$33:$D$776,СВЦЭМ!$A$33:$A$776,$A102,СВЦЭМ!$B$33:$B$776,V$83)+'СЕТ СН'!$H$11+СВЦЭМ!$D$10+'СЕТ СН'!$H$5-'СЕТ СН'!$H$21</f>
        <v>3214.46383332</v>
      </c>
      <c r="W102" s="36">
        <f>SUMIFS(СВЦЭМ!$D$33:$D$776,СВЦЭМ!$A$33:$A$776,$A102,СВЦЭМ!$B$33:$B$776,W$83)+'СЕТ СН'!$H$11+СВЦЭМ!$D$10+'СЕТ СН'!$H$5-'СЕТ СН'!$H$21</f>
        <v>3201.0902842999999</v>
      </c>
      <c r="X102" s="36">
        <f>SUMIFS(СВЦЭМ!$D$33:$D$776,СВЦЭМ!$A$33:$A$776,$A102,СВЦЭМ!$B$33:$B$776,X$83)+'СЕТ СН'!$H$11+СВЦЭМ!$D$10+'СЕТ СН'!$H$5-'СЕТ СН'!$H$21</f>
        <v>3169.5065341700001</v>
      </c>
      <c r="Y102" s="36">
        <f>SUMIFS(СВЦЭМ!$D$33:$D$776,СВЦЭМ!$A$33:$A$776,$A102,СВЦЭМ!$B$33:$B$776,Y$83)+'СЕТ СН'!$H$11+СВЦЭМ!$D$10+'СЕТ СН'!$H$5-'СЕТ СН'!$H$21</f>
        <v>3214.3705806400003</v>
      </c>
    </row>
    <row r="103" spans="1:25" ht="15.75" x14ac:dyDescent="0.2">
      <c r="A103" s="35">
        <f t="shared" si="2"/>
        <v>43728</v>
      </c>
      <c r="B103" s="36">
        <f>SUMIFS(СВЦЭМ!$D$33:$D$776,СВЦЭМ!$A$33:$A$776,$A103,СВЦЭМ!$B$33:$B$776,B$83)+'СЕТ СН'!$H$11+СВЦЭМ!$D$10+'СЕТ СН'!$H$5-'СЕТ СН'!$H$21</f>
        <v>3322.5815578800002</v>
      </c>
      <c r="C103" s="36">
        <f>SUMIFS(СВЦЭМ!$D$33:$D$776,СВЦЭМ!$A$33:$A$776,$A103,СВЦЭМ!$B$33:$B$776,C$83)+'СЕТ СН'!$H$11+СВЦЭМ!$D$10+'СЕТ СН'!$H$5-'СЕТ СН'!$H$21</f>
        <v>3360.7762932999999</v>
      </c>
      <c r="D103" s="36">
        <f>SUMIFS(СВЦЭМ!$D$33:$D$776,СВЦЭМ!$A$33:$A$776,$A103,СВЦЭМ!$B$33:$B$776,D$83)+'СЕТ СН'!$H$11+СВЦЭМ!$D$10+'СЕТ СН'!$H$5-'СЕТ СН'!$H$21</f>
        <v>3364.6221289800001</v>
      </c>
      <c r="E103" s="36">
        <f>SUMIFS(СВЦЭМ!$D$33:$D$776,СВЦЭМ!$A$33:$A$776,$A103,СВЦЭМ!$B$33:$B$776,E$83)+'СЕТ СН'!$H$11+СВЦЭМ!$D$10+'СЕТ СН'!$H$5-'СЕТ СН'!$H$21</f>
        <v>3370.01545691</v>
      </c>
      <c r="F103" s="36">
        <f>SUMIFS(СВЦЭМ!$D$33:$D$776,СВЦЭМ!$A$33:$A$776,$A103,СВЦЭМ!$B$33:$B$776,F$83)+'СЕТ СН'!$H$11+СВЦЭМ!$D$10+'СЕТ СН'!$H$5-'СЕТ СН'!$H$21</f>
        <v>3374.05709445</v>
      </c>
      <c r="G103" s="36">
        <f>SUMIFS(СВЦЭМ!$D$33:$D$776,СВЦЭМ!$A$33:$A$776,$A103,СВЦЭМ!$B$33:$B$776,G$83)+'СЕТ СН'!$H$11+СВЦЭМ!$D$10+'СЕТ СН'!$H$5-'СЕТ СН'!$H$21</f>
        <v>3368.1310564099999</v>
      </c>
      <c r="H103" s="36">
        <f>SUMIFS(СВЦЭМ!$D$33:$D$776,СВЦЭМ!$A$33:$A$776,$A103,СВЦЭМ!$B$33:$B$776,H$83)+'СЕТ СН'!$H$11+СВЦЭМ!$D$10+'СЕТ СН'!$H$5-'СЕТ СН'!$H$21</f>
        <v>3314.1704163499999</v>
      </c>
      <c r="I103" s="36">
        <f>SUMIFS(СВЦЭМ!$D$33:$D$776,СВЦЭМ!$A$33:$A$776,$A103,СВЦЭМ!$B$33:$B$776,I$83)+'СЕТ СН'!$H$11+СВЦЭМ!$D$10+'СЕТ СН'!$H$5-'СЕТ СН'!$H$21</f>
        <v>3273.56139626</v>
      </c>
      <c r="J103" s="36">
        <f>SUMIFS(СВЦЭМ!$D$33:$D$776,СВЦЭМ!$A$33:$A$776,$A103,СВЦЭМ!$B$33:$B$776,J$83)+'СЕТ СН'!$H$11+СВЦЭМ!$D$10+'СЕТ СН'!$H$5-'СЕТ СН'!$H$21</f>
        <v>3273.1880097399999</v>
      </c>
      <c r="K103" s="36">
        <f>SUMIFS(СВЦЭМ!$D$33:$D$776,СВЦЭМ!$A$33:$A$776,$A103,СВЦЭМ!$B$33:$B$776,K$83)+'СЕТ СН'!$H$11+СВЦЭМ!$D$10+'СЕТ СН'!$H$5-'СЕТ СН'!$H$21</f>
        <v>3260.7813968199998</v>
      </c>
      <c r="L103" s="36">
        <f>SUMIFS(СВЦЭМ!$D$33:$D$776,СВЦЭМ!$A$33:$A$776,$A103,СВЦЭМ!$B$33:$B$776,L$83)+'СЕТ СН'!$H$11+СВЦЭМ!$D$10+'СЕТ СН'!$H$5-'СЕТ СН'!$H$21</f>
        <v>3262.04678414</v>
      </c>
      <c r="M103" s="36">
        <f>SUMIFS(СВЦЭМ!$D$33:$D$776,СВЦЭМ!$A$33:$A$776,$A103,СВЦЭМ!$B$33:$B$776,M$83)+'СЕТ СН'!$H$11+СВЦЭМ!$D$10+'СЕТ СН'!$H$5-'СЕТ СН'!$H$21</f>
        <v>3265.0517997900001</v>
      </c>
      <c r="N103" s="36">
        <f>SUMIFS(СВЦЭМ!$D$33:$D$776,СВЦЭМ!$A$33:$A$776,$A103,СВЦЭМ!$B$33:$B$776,N$83)+'СЕТ СН'!$H$11+СВЦЭМ!$D$10+'СЕТ СН'!$H$5-'СЕТ СН'!$H$21</f>
        <v>3246.7815370799999</v>
      </c>
      <c r="O103" s="36">
        <f>SUMIFS(СВЦЭМ!$D$33:$D$776,СВЦЭМ!$A$33:$A$776,$A103,СВЦЭМ!$B$33:$B$776,O$83)+'СЕТ СН'!$H$11+СВЦЭМ!$D$10+'СЕТ СН'!$H$5-'СЕТ СН'!$H$21</f>
        <v>3248.3959240899999</v>
      </c>
      <c r="P103" s="36">
        <f>SUMIFS(СВЦЭМ!$D$33:$D$776,СВЦЭМ!$A$33:$A$776,$A103,СВЦЭМ!$B$33:$B$776,P$83)+'СЕТ СН'!$H$11+СВЦЭМ!$D$10+'СЕТ СН'!$H$5-'СЕТ СН'!$H$21</f>
        <v>3266.7251431599998</v>
      </c>
      <c r="Q103" s="36">
        <f>SUMIFS(СВЦЭМ!$D$33:$D$776,СВЦЭМ!$A$33:$A$776,$A103,СВЦЭМ!$B$33:$B$776,Q$83)+'СЕТ СН'!$H$11+СВЦЭМ!$D$10+'СЕТ СН'!$H$5-'СЕТ СН'!$H$21</f>
        <v>3298.5515204100002</v>
      </c>
      <c r="R103" s="36">
        <f>SUMIFS(СВЦЭМ!$D$33:$D$776,СВЦЭМ!$A$33:$A$776,$A103,СВЦЭМ!$B$33:$B$776,R$83)+'СЕТ СН'!$H$11+СВЦЭМ!$D$10+'СЕТ СН'!$H$5-'СЕТ СН'!$H$21</f>
        <v>3259.4808584299999</v>
      </c>
      <c r="S103" s="36">
        <f>SUMIFS(СВЦЭМ!$D$33:$D$776,СВЦЭМ!$A$33:$A$776,$A103,СВЦЭМ!$B$33:$B$776,S$83)+'СЕТ СН'!$H$11+СВЦЭМ!$D$10+'СЕТ СН'!$H$5-'СЕТ СН'!$H$21</f>
        <v>3225.2476453600002</v>
      </c>
      <c r="T103" s="36">
        <f>SUMIFS(СВЦЭМ!$D$33:$D$776,СВЦЭМ!$A$33:$A$776,$A103,СВЦЭМ!$B$33:$B$776,T$83)+'СЕТ СН'!$H$11+СВЦЭМ!$D$10+'СЕТ СН'!$H$5-'СЕТ СН'!$H$21</f>
        <v>3194.9958571000002</v>
      </c>
      <c r="U103" s="36">
        <f>SUMIFS(СВЦЭМ!$D$33:$D$776,СВЦЭМ!$A$33:$A$776,$A103,СВЦЭМ!$B$33:$B$776,U$83)+'СЕТ СН'!$H$11+СВЦЭМ!$D$10+'СЕТ СН'!$H$5-'СЕТ СН'!$H$21</f>
        <v>3158.45666523</v>
      </c>
      <c r="V103" s="36">
        <f>SUMIFS(СВЦЭМ!$D$33:$D$776,СВЦЭМ!$A$33:$A$776,$A103,СВЦЭМ!$B$33:$B$776,V$83)+'СЕТ СН'!$H$11+СВЦЭМ!$D$10+'СЕТ СН'!$H$5-'СЕТ СН'!$H$21</f>
        <v>3157.6577639299999</v>
      </c>
      <c r="W103" s="36">
        <f>SUMIFS(СВЦЭМ!$D$33:$D$776,СВЦЭМ!$A$33:$A$776,$A103,СВЦЭМ!$B$33:$B$776,W$83)+'СЕТ СН'!$H$11+СВЦЭМ!$D$10+'СЕТ СН'!$H$5-'СЕТ СН'!$H$21</f>
        <v>3152.12704274</v>
      </c>
      <c r="X103" s="36">
        <f>SUMIFS(СВЦЭМ!$D$33:$D$776,СВЦЭМ!$A$33:$A$776,$A103,СВЦЭМ!$B$33:$B$776,X$83)+'СЕТ СН'!$H$11+СВЦЭМ!$D$10+'СЕТ СН'!$H$5-'СЕТ СН'!$H$21</f>
        <v>3179.5900598200001</v>
      </c>
      <c r="Y103" s="36">
        <f>SUMIFS(СВЦЭМ!$D$33:$D$776,СВЦЭМ!$A$33:$A$776,$A103,СВЦЭМ!$B$33:$B$776,Y$83)+'СЕТ СН'!$H$11+СВЦЭМ!$D$10+'СЕТ СН'!$H$5-'СЕТ СН'!$H$21</f>
        <v>3232.0812509699999</v>
      </c>
    </row>
    <row r="104" spans="1:25" ht="15.75" x14ac:dyDescent="0.2">
      <c r="A104" s="35">
        <f t="shared" si="2"/>
        <v>43729</v>
      </c>
      <c r="B104" s="36">
        <f>SUMIFS(СВЦЭМ!$D$33:$D$776,СВЦЭМ!$A$33:$A$776,$A104,СВЦЭМ!$B$33:$B$776,B$83)+'СЕТ СН'!$H$11+СВЦЭМ!$D$10+'СЕТ СН'!$H$5-'СЕТ СН'!$H$21</f>
        <v>3291.3385414100003</v>
      </c>
      <c r="C104" s="36">
        <f>SUMIFS(СВЦЭМ!$D$33:$D$776,СВЦЭМ!$A$33:$A$776,$A104,СВЦЭМ!$B$33:$B$776,C$83)+'СЕТ СН'!$H$11+СВЦЭМ!$D$10+'СЕТ СН'!$H$5-'СЕТ СН'!$H$21</f>
        <v>3286.1652864400003</v>
      </c>
      <c r="D104" s="36">
        <f>SUMIFS(СВЦЭМ!$D$33:$D$776,СВЦЭМ!$A$33:$A$776,$A104,СВЦЭМ!$B$33:$B$776,D$83)+'СЕТ СН'!$H$11+СВЦЭМ!$D$10+'СЕТ СН'!$H$5-'СЕТ СН'!$H$21</f>
        <v>3285.7842537000001</v>
      </c>
      <c r="E104" s="36">
        <f>SUMIFS(СВЦЭМ!$D$33:$D$776,СВЦЭМ!$A$33:$A$776,$A104,СВЦЭМ!$B$33:$B$776,E$83)+'СЕТ СН'!$H$11+СВЦЭМ!$D$10+'СЕТ СН'!$H$5-'СЕТ СН'!$H$21</f>
        <v>3298.0171083300002</v>
      </c>
      <c r="F104" s="36">
        <f>SUMIFS(СВЦЭМ!$D$33:$D$776,СВЦЭМ!$A$33:$A$776,$A104,СВЦЭМ!$B$33:$B$776,F$83)+'СЕТ СН'!$H$11+СВЦЭМ!$D$10+'СЕТ СН'!$H$5-'СЕТ СН'!$H$21</f>
        <v>3306.2059973599999</v>
      </c>
      <c r="G104" s="36">
        <f>SUMIFS(СВЦЭМ!$D$33:$D$776,СВЦЭМ!$A$33:$A$776,$A104,СВЦЭМ!$B$33:$B$776,G$83)+'СЕТ СН'!$H$11+СВЦЭМ!$D$10+'СЕТ СН'!$H$5-'СЕТ СН'!$H$21</f>
        <v>3292.7460805999999</v>
      </c>
      <c r="H104" s="36">
        <f>SUMIFS(СВЦЭМ!$D$33:$D$776,СВЦЭМ!$A$33:$A$776,$A104,СВЦЭМ!$B$33:$B$776,H$83)+'СЕТ СН'!$H$11+СВЦЭМ!$D$10+'СЕТ СН'!$H$5-'СЕТ СН'!$H$21</f>
        <v>3267.1919088899999</v>
      </c>
      <c r="I104" s="36">
        <f>SUMIFS(СВЦЭМ!$D$33:$D$776,СВЦЭМ!$A$33:$A$776,$A104,СВЦЭМ!$B$33:$B$776,I$83)+'СЕТ СН'!$H$11+СВЦЭМ!$D$10+'СЕТ СН'!$H$5-'СЕТ СН'!$H$21</f>
        <v>3236.5795548900001</v>
      </c>
      <c r="J104" s="36">
        <f>SUMIFS(СВЦЭМ!$D$33:$D$776,СВЦЭМ!$A$33:$A$776,$A104,СВЦЭМ!$B$33:$B$776,J$83)+'СЕТ СН'!$H$11+СВЦЭМ!$D$10+'СЕТ СН'!$H$5-'СЕТ СН'!$H$21</f>
        <v>3244.5871736999998</v>
      </c>
      <c r="K104" s="36">
        <f>SUMIFS(СВЦЭМ!$D$33:$D$776,СВЦЭМ!$A$33:$A$776,$A104,СВЦЭМ!$B$33:$B$776,K$83)+'СЕТ СН'!$H$11+СВЦЭМ!$D$10+'СЕТ СН'!$H$5-'СЕТ СН'!$H$21</f>
        <v>3294.3259514700003</v>
      </c>
      <c r="L104" s="36">
        <f>SUMIFS(СВЦЭМ!$D$33:$D$776,СВЦЭМ!$A$33:$A$776,$A104,СВЦЭМ!$B$33:$B$776,L$83)+'СЕТ СН'!$H$11+СВЦЭМ!$D$10+'СЕТ СН'!$H$5-'СЕТ СН'!$H$21</f>
        <v>3304.59488616</v>
      </c>
      <c r="M104" s="36">
        <f>SUMIFS(СВЦЭМ!$D$33:$D$776,СВЦЭМ!$A$33:$A$776,$A104,СВЦЭМ!$B$33:$B$776,M$83)+'СЕТ СН'!$H$11+СВЦЭМ!$D$10+'СЕТ СН'!$H$5-'СЕТ СН'!$H$21</f>
        <v>3307.1542937300001</v>
      </c>
      <c r="N104" s="36">
        <f>SUMIFS(СВЦЭМ!$D$33:$D$776,СВЦЭМ!$A$33:$A$776,$A104,СВЦЭМ!$B$33:$B$776,N$83)+'СЕТ СН'!$H$11+СВЦЭМ!$D$10+'СЕТ СН'!$H$5-'СЕТ СН'!$H$21</f>
        <v>3297.0280912500002</v>
      </c>
      <c r="O104" s="36">
        <f>SUMIFS(СВЦЭМ!$D$33:$D$776,СВЦЭМ!$A$33:$A$776,$A104,СВЦЭМ!$B$33:$B$776,O$83)+'СЕТ СН'!$H$11+СВЦЭМ!$D$10+'СЕТ СН'!$H$5-'СЕТ СН'!$H$21</f>
        <v>3291.0334161700002</v>
      </c>
      <c r="P104" s="36">
        <f>SUMIFS(СВЦЭМ!$D$33:$D$776,СВЦЭМ!$A$33:$A$776,$A104,СВЦЭМ!$B$33:$B$776,P$83)+'СЕТ СН'!$H$11+СВЦЭМ!$D$10+'СЕТ СН'!$H$5-'СЕТ СН'!$H$21</f>
        <v>3292.8957361600001</v>
      </c>
      <c r="Q104" s="36">
        <f>SUMIFS(СВЦЭМ!$D$33:$D$776,СВЦЭМ!$A$33:$A$776,$A104,СВЦЭМ!$B$33:$B$776,Q$83)+'СЕТ СН'!$H$11+СВЦЭМ!$D$10+'СЕТ СН'!$H$5-'СЕТ СН'!$H$21</f>
        <v>3292.3964398400003</v>
      </c>
      <c r="R104" s="36">
        <f>SUMIFS(СВЦЭМ!$D$33:$D$776,СВЦЭМ!$A$33:$A$776,$A104,СВЦЭМ!$B$33:$B$776,R$83)+'СЕТ СН'!$H$11+СВЦЭМ!$D$10+'СЕТ СН'!$H$5-'СЕТ СН'!$H$21</f>
        <v>3302.6030745799999</v>
      </c>
      <c r="S104" s="36">
        <f>SUMIFS(СВЦЭМ!$D$33:$D$776,СВЦЭМ!$A$33:$A$776,$A104,СВЦЭМ!$B$33:$B$776,S$83)+'СЕТ СН'!$H$11+СВЦЭМ!$D$10+'СЕТ СН'!$H$5-'СЕТ СН'!$H$21</f>
        <v>3319.09306474</v>
      </c>
      <c r="T104" s="36">
        <f>SUMIFS(СВЦЭМ!$D$33:$D$776,СВЦЭМ!$A$33:$A$776,$A104,СВЦЭМ!$B$33:$B$776,T$83)+'СЕТ СН'!$H$11+СВЦЭМ!$D$10+'СЕТ СН'!$H$5-'СЕТ СН'!$H$21</f>
        <v>3343.3217759899999</v>
      </c>
      <c r="U104" s="36">
        <f>SUMIFS(СВЦЭМ!$D$33:$D$776,СВЦЭМ!$A$33:$A$776,$A104,СВЦЭМ!$B$33:$B$776,U$83)+'СЕТ СН'!$H$11+СВЦЭМ!$D$10+'СЕТ СН'!$H$5-'СЕТ СН'!$H$21</f>
        <v>3351.9513989299999</v>
      </c>
      <c r="V104" s="36">
        <f>SUMIFS(СВЦЭМ!$D$33:$D$776,СВЦЭМ!$A$33:$A$776,$A104,СВЦЭМ!$B$33:$B$776,V$83)+'СЕТ СН'!$H$11+СВЦЭМ!$D$10+'СЕТ СН'!$H$5-'СЕТ СН'!$H$21</f>
        <v>3360.19340035</v>
      </c>
      <c r="W104" s="36">
        <f>SUMIFS(СВЦЭМ!$D$33:$D$776,СВЦЭМ!$A$33:$A$776,$A104,СВЦЭМ!$B$33:$B$776,W$83)+'СЕТ СН'!$H$11+СВЦЭМ!$D$10+'СЕТ СН'!$H$5-'СЕТ СН'!$H$21</f>
        <v>3356.0893913099999</v>
      </c>
      <c r="X104" s="36">
        <f>SUMIFS(СВЦЭМ!$D$33:$D$776,СВЦЭМ!$A$33:$A$776,$A104,СВЦЭМ!$B$33:$B$776,X$83)+'СЕТ СН'!$H$11+СВЦЭМ!$D$10+'СЕТ СН'!$H$5-'СЕТ СН'!$H$21</f>
        <v>3316.1357205300001</v>
      </c>
      <c r="Y104" s="36">
        <f>SUMIFS(СВЦЭМ!$D$33:$D$776,СВЦЭМ!$A$33:$A$776,$A104,СВЦЭМ!$B$33:$B$776,Y$83)+'СЕТ СН'!$H$11+СВЦЭМ!$D$10+'СЕТ СН'!$H$5-'СЕТ СН'!$H$21</f>
        <v>3284.37440806</v>
      </c>
    </row>
    <row r="105" spans="1:25" ht="15.75" x14ac:dyDescent="0.2">
      <c r="A105" s="35">
        <f t="shared" si="2"/>
        <v>43730</v>
      </c>
      <c r="B105" s="36">
        <f>SUMIFS(СВЦЭМ!$D$33:$D$776,СВЦЭМ!$A$33:$A$776,$A105,СВЦЭМ!$B$33:$B$776,B$83)+'СЕТ СН'!$H$11+СВЦЭМ!$D$10+'СЕТ СН'!$H$5-'СЕТ СН'!$H$21</f>
        <v>3335.97460546</v>
      </c>
      <c r="C105" s="36">
        <f>SUMIFS(СВЦЭМ!$D$33:$D$776,СВЦЭМ!$A$33:$A$776,$A105,СВЦЭМ!$B$33:$B$776,C$83)+'СЕТ СН'!$H$11+СВЦЭМ!$D$10+'СЕТ СН'!$H$5-'СЕТ СН'!$H$21</f>
        <v>3367.8430498100001</v>
      </c>
      <c r="D105" s="36">
        <f>SUMIFS(СВЦЭМ!$D$33:$D$776,СВЦЭМ!$A$33:$A$776,$A105,СВЦЭМ!$B$33:$B$776,D$83)+'СЕТ СН'!$H$11+СВЦЭМ!$D$10+'СЕТ СН'!$H$5-'СЕТ СН'!$H$21</f>
        <v>3382.23325058</v>
      </c>
      <c r="E105" s="36">
        <f>SUMIFS(СВЦЭМ!$D$33:$D$776,СВЦЭМ!$A$33:$A$776,$A105,СВЦЭМ!$B$33:$B$776,E$83)+'СЕТ СН'!$H$11+СВЦЭМ!$D$10+'СЕТ СН'!$H$5-'СЕТ СН'!$H$21</f>
        <v>3391.3938023000001</v>
      </c>
      <c r="F105" s="36">
        <f>SUMIFS(СВЦЭМ!$D$33:$D$776,СВЦЭМ!$A$33:$A$776,$A105,СВЦЭМ!$B$33:$B$776,F$83)+'СЕТ СН'!$H$11+СВЦЭМ!$D$10+'СЕТ СН'!$H$5-'СЕТ СН'!$H$21</f>
        <v>3398.5272464499999</v>
      </c>
      <c r="G105" s="36">
        <f>SUMIFS(СВЦЭМ!$D$33:$D$776,СВЦЭМ!$A$33:$A$776,$A105,СВЦЭМ!$B$33:$B$776,G$83)+'СЕТ СН'!$H$11+СВЦЭМ!$D$10+'СЕТ СН'!$H$5-'СЕТ СН'!$H$21</f>
        <v>3401.7035554499998</v>
      </c>
      <c r="H105" s="36">
        <f>SUMIFS(СВЦЭМ!$D$33:$D$776,СВЦЭМ!$A$33:$A$776,$A105,СВЦЭМ!$B$33:$B$776,H$83)+'СЕТ СН'!$H$11+СВЦЭМ!$D$10+'СЕТ СН'!$H$5-'СЕТ СН'!$H$21</f>
        <v>3369.4080208300002</v>
      </c>
      <c r="I105" s="36">
        <f>SUMIFS(СВЦЭМ!$D$33:$D$776,СВЦЭМ!$A$33:$A$776,$A105,СВЦЭМ!$B$33:$B$776,I$83)+'СЕТ СН'!$H$11+СВЦЭМ!$D$10+'СЕТ СН'!$H$5-'СЕТ СН'!$H$21</f>
        <v>3347.2030613900001</v>
      </c>
      <c r="J105" s="36">
        <f>SUMIFS(СВЦЭМ!$D$33:$D$776,СВЦЭМ!$A$33:$A$776,$A105,СВЦЭМ!$B$33:$B$776,J$83)+'СЕТ СН'!$H$11+СВЦЭМ!$D$10+'СЕТ СН'!$H$5-'СЕТ СН'!$H$21</f>
        <v>3315.4394342599999</v>
      </c>
      <c r="K105" s="36">
        <f>SUMIFS(СВЦЭМ!$D$33:$D$776,СВЦЭМ!$A$33:$A$776,$A105,СВЦЭМ!$B$33:$B$776,K$83)+'СЕТ СН'!$H$11+СВЦЭМ!$D$10+'СЕТ СН'!$H$5-'СЕТ СН'!$H$21</f>
        <v>3293.4944819000002</v>
      </c>
      <c r="L105" s="36">
        <f>SUMIFS(СВЦЭМ!$D$33:$D$776,СВЦЭМ!$A$33:$A$776,$A105,СВЦЭМ!$B$33:$B$776,L$83)+'СЕТ СН'!$H$11+СВЦЭМ!$D$10+'СЕТ СН'!$H$5-'СЕТ СН'!$H$21</f>
        <v>3294.2389150500003</v>
      </c>
      <c r="M105" s="36">
        <f>SUMIFS(СВЦЭМ!$D$33:$D$776,СВЦЭМ!$A$33:$A$776,$A105,СВЦЭМ!$B$33:$B$776,M$83)+'СЕТ СН'!$H$11+СВЦЭМ!$D$10+'СЕТ СН'!$H$5-'СЕТ СН'!$H$21</f>
        <v>3289.0099108599998</v>
      </c>
      <c r="N105" s="36">
        <f>SUMIFS(СВЦЭМ!$D$33:$D$776,СВЦЭМ!$A$33:$A$776,$A105,СВЦЭМ!$B$33:$B$776,N$83)+'СЕТ СН'!$H$11+СВЦЭМ!$D$10+'СЕТ СН'!$H$5-'СЕТ СН'!$H$21</f>
        <v>3281.9650203400001</v>
      </c>
      <c r="O105" s="36">
        <f>SUMIFS(СВЦЭМ!$D$33:$D$776,СВЦЭМ!$A$33:$A$776,$A105,СВЦЭМ!$B$33:$B$776,O$83)+'СЕТ СН'!$H$11+СВЦЭМ!$D$10+'СЕТ СН'!$H$5-'СЕТ СН'!$H$21</f>
        <v>3275.8274768700003</v>
      </c>
      <c r="P105" s="36">
        <f>SUMIFS(СВЦЭМ!$D$33:$D$776,СВЦЭМ!$A$33:$A$776,$A105,СВЦЭМ!$B$33:$B$776,P$83)+'СЕТ СН'!$H$11+СВЦЭМ!$D$10+'СЕТ СН'!$H$5-'СЕТ СН'!$H$21</f>
        <v>3274.07533091</v>
      </c>
      <c r="Q105" s="36">
        <f>SUMIFS(СВЦЭМ!$D$33:$D$776,СВЦЭМ!$A$33:$A$776,$A105,СВЦЭМ!$B$33:$B$776,Q$83)+'СЕТ СН'!$H$11+СВЦЭМ!$D$10+'СЕТ СН'!$H$5-'СЕТ СН'!$H$21</f>
        <v>3268.5628781300002</v>
      </c>
      <c r="R105" s="36">
        <f>SUMIFS(СВЦЭМ!$D$33:$D$776,СВЦЭМ!$A$33:$A$776,$A105,СВЦЭМ!$B$33:$B$776,R$83)+'СЕТ СН'!$H$11+СВЦЭМ!$D$10+'СЕТ СН'!$H$5-'СЕТ СН'!$H$21</f>
        <v>3278.60049329</v>
      </c>
      <c r="S105" s="36">
        <f>SUMIFS(СВЦЭМ!$D$33:$D$776,СВЦЭМ!$A$33:$A$776,$A105,СВЦЭМ!$B$33:$B$776,S$83)+'СЕТ СН'!$H$11+СВЦЭМ!$D$10+'СЕТ СН'!$H$5-'СЕТ СН'!$H$21</f>
        <v>3301.4982501</v>
      </c>
      <c r="T105" s="36">
        <f>SUMIFS(СВЦЭМ!$D$33:$D$776,СВЦЭМ!$A$33:$A$776,$A105,СВЦЭМ!$B$33:$B$776,T$83)+'СЕТ СН'!$H$11+СВЦЭМ!$D$10+'СЕТ СН'!$H$5-'СЕТ СН'!$H$21</f>
        <v>3320.68778711</v>
      </c>
      <c r="U105" s="36">
        <f>SUMIFS(СВЦЭМ!$D$33:$D$776,СВЦЭМ!$A$33:$A$776,$A105,СВЦЭМ!$B$33:$B$776,U$83)+'СЕТ СН'!$H$11+СВЦЭМ!$D$10+'СЕТ СН'!$H$5-'СЕТ СН'!$H$21</f>
        <v>3359.2945763299999</v>
      </c>
      <c r="V105" s="36">
        <f>SUMIFS(СВЦЭМ!$D$33:$D$776,СВЦЭМ!$A$33:$A$776,$A105,СВЦЭМ!$B$33:$B$776,V$83)+'СЕТ СН'!$H$11+СВЦЭМ!$D$10+'СЕТ СН'!$H$5-'СЕТ СН'!$H$21</f>
        <v>3371.5163565299999</v>
      </c>
      <c r="W105" s="36">
        <f>SUMIFS(СВЦЭМ!$D$33:$D$776,СВЦЭМ!$A$33:$A$776,$A105,СВЦЭМ!$B$33:$B$776,W$83)+'СЕТ СН'!$H$11+СВЦЭМ!$D$10+'СЕТ СН'!$H$5-'СЕТ СН'!$H$21</f>
        <v>3367.1092518800001</v>
      </c>
      <c r="X105" s="36">
        <f>SUMIFS(СВЦЭМ!$D$33:$D$776,СВЦЭМ!$A$33:$A$776,$A105,СВЦЭМ!$B$33:$B$776,X$83)+'СЕТ СН'!$H$11+СВЦЭМ!$D$10+'СЕТ СН'!$H$5-'СЕТ СН'!$H$21</f>
        <v>3338.1832905400001</v>
      </c>
      <c r="Y105" s="36">
        <f>SUMIFS(СВЦЭМ!$D$33:$D$776,СВЦЭМ!$A$33:$A$776,$A105,СВЦЭМ!$B$33:$B$776,Y$83)+'СЕТ СН'!$H$11+СВЦЭМ!$D$10+'СЕТ СН'!$H$5-'СЕТ СН'!$H$21</f>
        <v>3307.8252164800001</v>
      </c>
    </row>
    <row r="106" spans="1:25" ht="15.75" x14ac:dyDescent="0.2">
      <c r="A106" s="35">
        <f t="shared" si="2"/>
        <v>43731</v>
      </c>
      <c r="B106" s="36">
        <f>SUMIFS(СВЦЭМ!$D$33:$D$776,СВЦЭМ!$A$33:$A$776,$A106,СВЦЭМ!$B$33:$B$776,B$83)+'СЕТ СН'!$H$11+СВЦЭМ!$D$10+'СЕТ СН'!$H$5-'СЕТ СН'!$H$21</f>
        <v>3370.98727998</v>
      </c>
      <c r="C106" s="36">
        <f>SUMIFS(СВЦЭМ!$D$33:$D$776,СВЦЭМ!$A$33:$A$776,$A106,СВЦЭМ!$B$33:$B$776,C$83)+'СЕТ СН'!$H$11+СВЦЭМ!$D$10+'СЕТ СН'!$H$5-'СЕТ СН'!$H$21</f>
        <v>3401.2783776800002</v>
      </c>
      <c r="D106" s="36">
        <f>SUMIFS(СВЦЭМ!$D$33:$D$776,СВЦЭМ!$A$33:$A$776,$A106,СВЦЭМ!$B$33:$B$776,D$83)+'СЕТ СН'!$H$11+СВЦЭМ!$D$10+'СЕТ СН'!$H$5-'СЕТ СН'!$H$21</f>
        <v>3432.5420277000003</v>
      </c>
      <c r="E106" s="36">
        <f>SUMIFS(СВЦЭМ!$D$33:$D$776,СВЦЭМ!$A$33:$A$776,$A106,СВЦЭМ!$B$33:$B$776,E$83)+'СЕТ СН'!$H$11+СВЦЭМ!$D$10+'СЕТ СН'!$H$5-'СЕТ СН'!$H$21</f>
        <v>3449.2136418600003</v>
      </c>
      <c r="F106" s="36">
        <f>SUMIFS(СВЦЭМ!$D$33:$D$776,СВЦЭМ!$A$33:$A$776,$A106,СВЦЭМ!$B$33:$B$776,F$83)+'СЕТ СН'!$H$11+СВЦЭМ!$D$10+'СЕТ СН'!$H$5-'СЕТ СН'!$H$21</f>
        <v>3455.6403838599999</v>
      </c>
      <c r="G106" s="36">
        <f>SUMIFS(СВЦЭМ!$D$33:$D$776,СВЦЭМ!$A$33:$A$776,$A106,СВЦЭМ!$B$33:$B$776,G$83)+'СЕТ СН'!$H$11+СВЦЭМ!$D$10+'СЕТ СН'!$H$5-'СЕТ СН'!$H$21</f>
        <v>3441.2774439300001</v>
      </c>
      <c r="H106" s="36">
        <f>SUMIFS(СВЦЭМ!$D$33:$D$776,СВЦЭМ!$A$33:$A$776,$A106,СВЦЭМ!$B$33:$B$776,H$83)+'СЕТ СН'!$H$11+СВЦЭМ!$D$10+'СЕТ СН'!$H$5-'СЕТ СН'!$H$21</f>
        <v>3392.0044953900001</v>
      </c>
      <c r="I106" s="36">
        <f>SUMIFS(СВЦЭМ!$D$33:$D$776,СВЦЭМ!$A$33:$A$776,$A106,СВЦЭМ!$B$33:$B$776,I$83)+'СЕТ СН'!$H$11+СВЦЭМ!$D$10+'СЕТ СН'!$H$5-'СЕТ СН'!$H$21</f>
        <v>3318.7371124299998</v>
      </c>
      <c r="J106" s="36">
        <f>SUMIFS(СВЦЭМ!$D$33:$D$776,СВЦЭМ!$A$33:$A$776,$A106,СВЦЭМ!$B$33:$B$776,J$83)+'СЕТ СН'!$H$11+СВЦЭМ!$D$10+'СЕТ СН'!$H$5-'СЕТ СН'!$H$21</f>
        <v>3300.42332089</v>
      </c>
      <c r="K106" s="36">
        <f>SUMIFS(СВЦЭМ!$D$33:$D$776,СВЦЭМ!$A$33:$A$776,$A106,СВЦЭМ!$B$33:$B$776,K$83)+'СЕТ СН'!$H$11+СВЦЭМ!$D$10+'СЕТ СН'!$H$5-'СЕТ СН'!$H$21</f>
        <v>3280.4424227999998</v>
      </c>
      <c r="L106" s="36">
        <f>SUMIFS(СВЦЭМ!$D$33:$D$776,СВЦЭМ!$A$33:$A$776,$A106,СВЦЭМ!$B$33:$B$776,L$83)+'СЕТ СН'!$H$11+СВЦЭМ!$D$10+'СЕТ СН'!$H$5-'СЕТ СН'!$H$21</f>
        <v>3272.4097828700001</v>
      </c>
      <c r="M106" s="36">
        <f>SUMIFS(СВЦЭМ!$D$33:$D$776,СВЦЭМ!$A$33:$A$776,$A106,СВЦЭМ!$B$33:$B$776,M$83)+'СЕТ СН'!$H$11+СВЦЭМ!$D$10+'СЕТ СН'!$H$5-'СЕТ СН'!$H$21</f>
        <v>3277.2038544500001</v>
      </c>
      <c r="N106" s="36">
        <f>SUMIFS(СВЦЭМ!$D$33:$D$776,СВЦЭМ!$A$33:$A$776,$A106,СВЦЭМ!$B$33:$B$776,N$83)+'СЕТ СН'!$H$11+СВЦЭМ!$D$10+'СЕТ СН'!$H$5-'СЕТ СН'!$H$21</f>
        <v>3280.7760474000002</v>
      </c>
      <c r="O106" s="36">
        <f>SUMIFS(СВЦЭМ!$D$33:$D$776,СВЦЭМ!$A$33:$A$776,$A106,СВЦЭМ!$B$33:$B$776,O$83)+'СЕТ СН'!$H$11+СВЦЭМ!$D$10+'СЕТ СН'!$H$5-'СЕТ СН'!$H$21</f>
        <v>3285.8171709200001</v>
      </c>
      <c r="P106" s="36">
        <f>SUMIFS(СВЦЭМ!$D$33:$D$776,СВЦЭМ!$A$33:$A$776,$A106,СВЦЭМ!$B$33:$B$776,P$83)+'СЕТ СН'!$H$11+СВЦЭМ!$D$10+'СЕТ СН'!$H$5-'СЕТ СН'!$H$21</f>
        <v>3285.4109158599999</v>
      </c>
      <c r="Q106" s="36">
        <f>SUMIFS(СВЦЭМ!$D$33:$D$776,СВЦЭМ!$A$33:$A$776,$A106,СВЦЭМ!$B$33:$B$776,Q$83)+'СЕТ СН'!$H$11+СВЦЭМ!$D$10+'СЕТ СН'!$H$5-'СЕТ СН'!$H$21</f>
        <v>3296.9379652400003</v>
      </c>
      <c r="R106" s="36">
        <f>SUMIFS(СВЦЭМ!$D$33:$D$776,СВЦЭМ!$A$33:$A$776,$A106,СВЦЭМ!$B$33:$B$776,R$83)+'СЕТ СН'!$H$11+СВЦЭМ!$D$10+'СЕТ СН'!$H$5-'СЕТ СН'!$H$21</f>
        <v>3261.88751804</v>
      </c>
      <c r="S106" s="36">
        <f>SUMIFS(СВЦЭМ!$D$33:$D$776,СВЦЭМ!$A$33:$A$776,$A106,СВЦЭМ!$B$33:$B$776,S$83)+'СЕТ СН'!$H$11+СВЦЭМ!$D$10+'СЕТ СН'!$H$5-'СЕТ СН'!$H$21</f>
        <v>3215.8255041800003</v>
      </c>
      <c r="T106" s="36">
        <f>SUMIFS(СВЦЭМ!$D$33:$D$776,СВЦЭМ!$A$33:$A$776,$A106,СВЦЭМ!$B$33:$B$776,T$83)+'СЕТ СН'!$H$11+СВЦЭМ!$D$10+'СЕТ СН'!$H$5-'СЕТ СН'!$H$21</f>
        <v>3226.0891416899999</v>
      </c>
      <c r="U106" s="36">
        <f>SUMIFS(СВЦЭМ!$D$33:$D$776,СВЦЭМ!$A$33:$A$776,$A106,СВЦЭМ!$B$33:$B$776,U$83)+'СЕТ СН'!$H$11+СВЦЭМ!$D$10+'СЕТ СН'!$H$5-'СЕТ СН'!$H$21</f>
        <v>3265.03406412</v>
      </c>
      <c r="V106" s="36">
        <f>SUMIFS(СВЦЭМ!$D$33:$D$776,СВЦЭМ!$A$33:$A$776,$A106,СВЦЭМ!$B$33:$B$776,V$83)+'СЕТ СН'!$H$11+СВЦЭМ!$D$10+'СЕТ СН'!$H$5-'СЕТ СН'!$H$21</f>
        <v>3270.9558724099998</v>
      </c>
      <c r="W106" s="36">
        <f>SUMIFS(СВЦЭМ!$D$33:$D$776,СВЦЭМ!$A$33:$A$776,$A106,СВЦЭМ!$B$33:$B$776,W$83)+'СЕТ СН'!$H$11+СВЦЭМ!$D$10+'СЕТ СН'!$H$5-'СЕТ СН'!$H$21</f>
        <v>3272.8017731499999</v>
      </c>
      <c r="X106" s="36">
        <f>SUMIFS(СВЦЭМ!$D$33:$D$776,СВЦЭМ!$A$33:$A$776,$A106,СВЦЭМ!$B$33:$B$776,X$83)+'СЕТ СН'!$H$11+СВЦЭМ!$D$10+'СЕТ СН'!$H$5-'СЕТ СН'!$H$21</f>
        <v>3240.5157879600001</v>
      </c>
      <c r="Y106" s="36">
        <f>SUMIFS(СВЦЭМ!$D$33:$D$776,СВЦЭМ!$A$33:$A$776,$A106,СВЦЭМ!$B$33:$B$776,Y$83)+'СЕТ СН'!$H$11+СВЦЭМ!$D$10+'СЕТ СН'!$H$5-'СЕТ СН'!$H$21</f>
        <v>3267.2756638199999</v>
      </c>
    </row>
    <row r="107" spans="1:25" ht="15.75" x14ac:dyDescent="0.2">
      <c r="A107" s="35">
        <f t="shared" si="2"/>
        <v>43732</v>
      </c>
      <c r="B107" s="36">
        <f>SUMIFS(СВЦЭМ!$D$33:$D$776,СВЦЭМ!$A$33:$A$776,$A107,СВЦЭМ!$B$33:$B$776,B$83)+'СЕТ СН'!$H$11+СВЦЭМ!$D$10+'СЕТ СН'!$H$5-'СЕТ СН'!$H$21</f>
        <v>3373.0129686199998</v>
      </c>
      <c r="C107" s="36">
        <f>SUMIFS(СВЦЭМ!$D$33:$D$776,СВЦЭМ!$A$33:$A$776,$A107,СВЦЭМ!$B$33:$B$776,C$83)+'СЕТ СН'!$H$11+СВЦЭМ!$D$10+'СЕТ СН'!$H$5-'СЕТ СН'!$H$21</f>
        <v>3400.5451908700002</v>
      </c>
      <c r="D107" s="36">
        <f>SUMIFS(СВЦЭМ!$D$33:$D$776,СВЦЭМ!$A$33:$A$776,$A107,СВЦЭМ!$B$33:$B$776,D$83)+'СЕТ СН'!$H$11+СВЦЭМ!$D$10+'СЕТ СН'!$H$5-'СЕТ СН'!$H$21</f>
        <v>3411.2679553299999</v>
      </c>
      <c r="E107" s="36">
        <f>SUMIFS(СВЦЭМ!$D$33:$D$776,СВЦЭМ!$A$33:$A$776,$A107,СВЦЭМ!$B$33:$B$776,E$83)+'СЕТ СН'!$H$11+СВЦЭМ!$D$10+'СЕТ СН'!$H$5-'СЕТ СН'!$H$21</f>
        <v>3418.8064543400001</v>
      </c>
      <c r="F107" s="36">
        <f>SUMIFS(СВЦЭМ!$D$33:$D$776,СВЦЭМ!$A$33:$A$776,$A107,СВЦЭМ!$B$33:$B$776,F$83)+'СЕТ СН'!$H$11+СВЦЭМ!$D$10+'СЕТ СН'!$H$5-'СЕТ СН'!$H$21</f>
        <v>3410.4127271500001</v>
      </c>
      <c r="G107" s="36">
        <f>SUMIFS(СВЦЭМ!$D$33:$D$776,СВЦЭМ!$A$33:$A$776,$A107,СВЦЭМ!$B$33:$B$776,G$83)+'СЕТ СН'!$H$11+СВЦЭМ!$D$10+'СЕТ СН'!$H$5-'СЕТ СН'!$H$21</f>
        <v>3396.9072466400003</v>
      </c>
      <c r="H107" s="36">
        <f>SUMIFS(СВЦЭМ!$D$33:$D$776,СВЦЭМ!$A$33:$A$776,$A107,СВЦЭМ!$B$33:$B$776,H$83)+'СЕТ СН'!$H$11+СВЦЭМ!$D$10+'СЕТ СН'!$H$5-'СЕТ СН'!$H$21</f>
        <v>3352.8190007200001</v>
      </c>
      <c r="I107" s="36">
        <f>SUMIFS(СВЦЭМ!$D$33:$D$776,СВЦЭМ!$A$33:$A$776,$A107,СВЦЭМ!$B$33:$B$776,I$83)+'СЕТ СН'!$H$11+СВЦЭМ!$D$10+'СЕТ СН'!$H$5-'СЕТ СН'!$H$21</f>
        <v>3305.9893899600002</v>
      </c>
      <c r="J107" s="36">
        <f>SUMIFS(СВЦЭМ!$D$33:$D$776,СВЦЭМ!$A$33:$A$776,$A107,СВЦЭМ!$B$33:$B$776,J$83)+'СЕТ СН'!$H$11+СВЦЭМ!$D$10+'СЕТ СН'!$H$5-'СЕТ СН'!$H$21</f>
        <v>3297.5552597800001</v>
      </c>
      <c r="K107" s="36">
        <f>SUMIFS(СВЦЭМ!$D$33:$D$776,СВЦЭМ!$A$33:$A$776,$A107,СВЦЭМ!$B$33:$B$776,K$83)+'СЕТ СН'!$H$11+СВЦЭМ!$D$10+'СЕТ СН'!$H$5-'СЕТ СН'!$H$21</f>
        <v>3302.0981259700002</v>
      </c>
      <c r="L107" s="36">
        <f>SUMIFS(СВЦЭМ!$D$33:$D$776,СВЦЭМ!$A$33:$A$776,$A107,СВЦЭМ!$B$33:$B$776,L$83)+'СЕТ СН'!$H$11+СВЦЭМ!$D$10+'СЕТ СН'!$H$5-'СЕТ СН'!$H$21</f>
        <v>3304.68776991</v>
      </c>
      <c r="M107" s="36">
        <f>SUMIFS(СВЦЭМ!$D$33:$D$776,СВЦЭМ!$A$33:$A$776,$A107,СВЦЭМ!$B$33:$B$776,M$83)+'СЕТ СН'!$H$11+СВЦЭМ!$D$10+'СЕТ СН'!$H$5-'СЕТ СН'!$H$21</f>
        <v>3296.5977606900001</v>
      </c>
      <c r="N107" s="36">
        <f>SUMIFS(СВЦЭМ!$D$33:$D$776,СВЦЭМ!$A$33:$A$776,$A107,СВЦЭМ!$B$33:$B$776,N$83)+'СЕТ СН'!$H$11+СВЦЭМ!$D$10+'СЕТ СН'!$H$5-'СЕТ СН'!$H$21</f>
        <v>3290.7660774699998</v>
      </c>
      <c r="O107" s="36">
        <f>SUMIFS(СВЦЭМ!$D$33:$D$776,СВЦЭМ!$A$33:$A$776,$A107,СВЦЭМ!$B$33:$B$776,O$83)+'СЕТ СН'!$H$11+СВЦЭМ!$D$10+'СЕТ СН'!$H$5-'СЕТ СН'!$H$21</f>
        <v>3293.7097341099998</v>
      </c>
      <c r="P107" s="36">
        <f>SUMIFS(СВЦЭМ!$D$33:$D$776,СВЦЭМ!$A$33:$A$776,$A107,СВЦЭМ!$B$33:$B$776,P$83)+'СЕТ СН'!$H$11+СВЦЭМ!$D$10+'СЕТ СН'!$H$5-'СЕТ СН'!$H$21</f>
        <v>3292.8436374200001</v>
      </c>
      <c r="Q107" s="36">
        <f>SUMIFS(СВЦЭМ!$D$33:$D$776,СВЦЭМ!$A$33:$A$776,$A107,СВЦЭМ!$B$33:$B$776,Q$83)+'СЕТ СН'!$H$11+СВЦЭМ!$D$10+'СЕТ СН'!$H$5-'СЕТ СН'!$H$21</f>
        <v>3292.5318423399999</v>
      </c>
      <c r="R107" s="36">
        <f>SUMIFS(СВЦЭМ!$D$33:$D$776,СВЦЭМ!$A$33:$A$776,$A107,СВЦЭМ!$B$33:$B$776,R$83)+'СЕТ СН'!$H$11+СВЦЭМ!$D$10+'СЕТ СН'!$H$5-'СЕТ СН'!$H$21</f>
        <v>3255.37229462</v>
      </c>
      <c r="S107" s="36">
        <f>SUMIFS(СВЦЭМ!$D$33:$D$776,СВЦЭМ!$A$33:$A$776,$A107,СВЦЭМ!$B$33:$B$776,S$83)+'СЕТ СН'!$H$11+СВЦЭМ!$D$10+'СЕТ СН'!$H$5-'СЕТ СН'!$H$21</f>
        <v>3214.6054316899999</v>
      </c>
      <c r="T107" s="36">
        <f>SUMIFS(СВЦЭМ!$D$33:$D$776,СВЦЭМ!$A$33:$A$776,$A107,СВЦЭМ!$B$33:$B$776,T$83)+'СЕТ СН'!$H$11+СВЦЭМ!$D$10+'СЕТ СН'!$H$5-'СЕТ СН'!$H$21</f>
        <v>3223.0112954800002</v>
      </c>
      <c r="U107" s="36">
        <f>SUMIFS(СВЦЭМ!$D$33:$D$776,СВЦЭМ!$A$33:$A$776,$A107,СВЦЭМ!$B$33:$B$776,U$83)+'СЕТ СН'!$H$11+СВЦЭМ!$D$10+'СЕТ СН'!$H$5-'СЕТ СН'!$H$21</f>
        <v>3248.17565474</v>
      </c>
      <c r="V107" s="36">
        <f>SUMIFS(СВЦЭМ!$D$33:$D$776,СВЦЭМ!$A$33:$A$776,$A107,СВЦЭМ!$B$33:$B$776,V$83)+'СЕТ СН'!$H$11+СВЦЭМ!$D$10+'СЕТ СН'!$H$5-'СЕТ СН'!$H$21</f>
        <v>3255.89210478</v>
      </c>
      <c r="W107" s="36">
        <f>SUMIFS(СВЦЭМ!$D$33:$D$776,СВЦЭМ!$A$33:$A$776,$A107,СВЦЭМ!$B$33:$B$776,W$83)+'СЕТ СН'!$H$11+СВЦЭМ!$D$10+'СЕТ СН'!$H$5-'СЕТ СН'!$H$21</f>
        <v>3244.60320172</v>
      </c>
      <c r="X107" s="36">
        <f>SUMIFS(СВЦЭМ!$D$33:$D$776,СВЦЭМ!$A$33:$A$776,$A107,СВЦЭМ!$B$33:$B$776,X$83)+'СЕТ СН'!$H$11+СВЦЭМ!$D$10+'СЕТ СН'!$H$5-'СЕТ СН'!$H$21</f>
        <v>3216.1259155799999</v>
      </c>
      <c r="Y107" s="36">
        <f>SUMIFS(СВЦЭМ!$D$33:$D$776,СВЦЭМ!$A$33:$A$776,$A107,СВЦЭМ!$B$33:$B$776,Y$83)+'СЕТ СН'!$H$11+СВЦЭМ!$D$10+'СЕТ СН'!$H$5-'СЕТ СН'!$H$21</f>
        <v>3258.9295414100002</v>
      </c>
    </row>
    <row r="108" spans="1:25" ht="15.75" x14ac:dyDescent="0.2">
      <c r="A108" s="35">
        <f t="shared" si="2"/>
        <v>43733</v>
      </c>
      <c r="B108" s="36">
        <f>SUMIFS(СВЦЭМ!$D$33:$D$776,СВЦЭМ!$A$33:$A$776,$A108,СВЦЭМ!$B$33:$B$776,B$83)+'СЕТ СН'!$H$11+СВЦЭМ!$D$10+'СЕТ СН'!$H$5-'СЕТ СН'!$H$21</f>
        <v>3315.3931342699998</v>
      </c>
      <c r="C108" s="36">
        <f>SUMIFS(СВЦЭМ!$D$33:$D$776,СВЦЭМ!$A$33:$A$776,$A108,СВЦЭМ!$B$33:$B$776,C$83)+'СЕТ СН'!$H$11+СВЦЭМ!$D$10+'СЕТ СН'!$H$5-'СЕТ СН'!$H$21</f>
        <v>3346.1346828699998</v>
      </c>
      <c r="D108" s="36">
        <f>SUMIFS(СВЦЭМ!$D$33:$D$776,СВЦЭМ!$A$33:$A$776,$A108,СВЦЭМ!$B$33:$B$776,D$83)+'СЕТ СН'!$H$11+СВЦЭМ!$D$10+'СЕТ СН'!$H$5-'СЕТ СН'!$H$21</f>
        <v>3364.8208236999999</v>
      </c>
      <c r="E108" s="36">
        <f>SUMIFS(СВЦЭМ!$D$33:$D$776,СВЦЭМ!$A$33:$A$776,$A108,СВЦЭМ!$B$33:$B$776,E$83)+'СЕТ СН'!$H$11+СВЦЭМ!$D$10+'СЕТ СН'!$H$5-'СЕТ СН'!$H$21</f>
        <v>3359.44378499</v>
      </c>
      <c r="F108" s="36">
        <f>SUMIFS(СВЦЭМ!$D$33:$D$776,СВЦЭМ!$A$33:$A$776,$A108,СВЦЭМ!$B$33:$B$776,F$83)+'СЕТ СН'!$H$11+СВЦЭМ!$D$10+'СЕТ СН'!$H$5-'СЕТ СН'!$H$21</f>
        <v>3360.28791718</v>
      </c>
      <c r="G108" s="36">
        <f>SUMIFS(СВЦЭМ!$D$33:$D$776,СВЦЭМ!$A$33:$A$776,$A108,СВЦЭМ!$B$33:$B$776,G$83)+'СЕТ СН'!$H$11+СВЦЭМ!$D$10+'СЕТ СН'!$H$5-'СЕТ СН'!$H$21</f>
        <v>3346.40335327</v>
      </c>
      <c r="H108" s="36">
        <f>SUMIFS(СВЦЭМ!$D$33:$D$776,СВЦЭМ!$A$33:$A$776,$A108,СВЦЭМ!$B$33:$B$776,H$83)+'СЕТ СН'!$H$11+СВЦЭМ!$D$10+'СЕТ СН'!$H$5-'СЕТ СН'!$H$21</f>
        <v>3300.3799692299999</v>
      </c>
      <c r="I108" s="36">
        <f>SUMIFS(СВЦЭМ!$D$33:$D$776,СВЦЭМ!$A$33:$A$776,$A108,СВЦЭМ!$B$33:$B$776,I$83)+'СЕТ СН'!$H$11+СВЦЭМ!$D$10+'СЕТ СН'!$H$5-'СЕТ СН'!$H$21</f>
        <v>3253.5025703400001</v>
      </c>
      <c r="J108" s="36">
        <f>SUMIFS(СВЦЭМ!$D$33:$D$776,СВЦЭМ!$A$33:$A$776,$A108,СВЦЭМ!$B$33:$B$776,J$83)+'СЕТ СН'!$H$11+СВЦЭМ!$D$10+'СЕТ СН'!$H$5-'СЕТ СН'!$H$21</f>
        <v>3226.6681419300003</v>
      </c>
      <c r="K108" s="36">
        <f>SUMIFS(СВЦЭМ!$D$33:$D$776,СВЦЭМ!$A$33:$A$776,$A108,СВЦЭМ!$B$33:$B$776,K$83)+'СЕТ СН'!$H$11+СВЦЭМ!$D$10+'СЕТ СН'!$H$5-'СЕТ СН'!$H$21</f>
        <v>3214.7233823900001</v>
      </c>
      <c r="L108" s="36">
        <f>SUMIFS(СВЦЭМ!$D$33:$D$776,СВЦЭМ!$A$33:$A$776,$A108,СВЦЭМ!$B$33:$B$776,L$83)+'СЕТ СН'!$H$11+СВЦЭМ!$D$10+'СЕТ СН'!$H$5-'СЕТ СН'!$H$21</f>
        <v>3218.08836526</v>
      </c>
      <c r="M108" s="36">
        <f>SUMIFS(СВЦЭМ!$D$33:$D$776,СВЦЭМ!$A$33:$A$776,$A108,СВЦЭМ!$B$33:$B$776,M$83)+'СЕТ СН'!$H$11+СВЦЭМ!$D$10+'СЕТ СН'!$H$5-'СЕТ СН'!$H$21</f>
        <v>3228.33613853</v>
      </c>
      <c r="N108" s="36">
        <f>SUMIFS(СВЦЭМ!$D$33:$D$776,СВЦЭМ!$A$33:$A$776,$A108,СВЦЭМ!$B$33:$B$776,N$83)+'СЕТ СН'!$H$11+СВЦЭМ!$D$10+'СЕТ СН'!$H$5-'СЕТ СН'!$H$21</f>
        <v>3236.3843084800001</v>
      </c>
      <c r="O108" s="36">
        <f>SUMIFS(СВЦЭМ!$D$33:$D$776,СВЦЭМ!$A$33:$A$776,$A108,СВЦЭМ!$B$33:$B$776,O$83)+'СЕТ СН'!$H$11+СВЦЭМ!$D$10+'СЕТ СН'!$H$5-'СЕТ СН'!$H$21</f>
        <v>3239.6367693299999</v>
      </c>
      <c r="P108" s="36">
        <f>SUMIFS(СВЦЭМ!$D$33:$D$776,СВЦЭМ!$A$33:$A$776,$A108,СВЦЭМ!$B$33:$B$776,P$83)+'СЕТ СН'!$H$11+СВЦЭМ!$D$10+'СЕТ СН'!$H$5-'СЕТ СН'!$H$21</f>
        <v>3249.6557893500003</v>
      </c>
      <c r="Q108" s="36">
        <f>SUMIFS(СВЦЭМ!$D$33:$D$776,СВЦЭМ!$A$33:$A$776,$A108,СВЦЭМ!$B$33:$B$776,Q$83)+'СЕТ СН'!$H$11+СВЦЭМ!$D$10+'СЕТ СН'!$H$5-'СЕТ СН'!$H$21</f>
        <v>3253.57763553</v>
      </c>
      <c r="R108" s="36">
        <f>SUMIFS(СВЦЭМ!$D$33:$D$776,СВЦЭМ!$A$33:$A$776,$A108,СВЦЭМ!$B$33:$B$776,R$83)+'СЕТ СН'!$H$11+СВЦЭМ!$D$10+'СЕТ СН'!$H$5-'СЕТ СН'!$H$21</f>
        <v>3264.8864050000002</v>
      </c>
      <c r="S108" s="36">
        <f>SUMIFS(СВЦЭМ!$D$33:$D$776,СВЦЭМ!$A$33:$A$776,$A108,СВЦЭМ!$B$33:$B$776,S$83)+'СЕТ СН'!$H$11+СВЦЭМ!$D$10+'СЕТ СН'!$H$5-'СЕТ СН'!$H$21</f>
        <v>3267.8431592699999</v>
      </c>
      <c r="T108" s="36">
        <f>SUMIFS(СВЦЭМ!$D$33:$D$776,СВЦЭМ!$A$33:$A$776,$A108,СВЦЭМ!$B$33:$B$776,T$83)+'СЕТ СН'!$H$11+СВЦЭМ!$D$10+'СЕТ СН'!$H$5-'СЕТ СН'!$H$21</f>
        <v>3264.73244888</v>
      </c>
      <c r="U108" s="36">
        <f>SUMIFS(СВЦЭМ!$D$33:$D$776,СВЦЭМ!$A$33:$A$776,$A108,СВЦЭМ!$B$33:$B$776,U$83)+'СЕТ СН'!$H$11+СВЦЭМ!$D$10+'СЕТ СН'!$H$5-'СЕТ СН'!$H$21</f>
        <v>3281.35044561</v>
      </c>
      <c r="V108" s="36">
        <f>SUMIFS(СВЦЭМ!$D$33:$D$776,СВЦЭМ!$A$33:$A$776,$A108,СВЦЭМ!$B$33:$B$776,V$83)+'СЕТ СН'!$H$11+СВЦЭМ!$D$10+'СЕТ СН'!$H$5-'СЕТ СН'!$H$21</f>
        <v>3288.2853664499999</v>
      </c>
      <c r="W108" s="36">
        <f>SUMIFS(СВЦЭМ!$D$33:$D$776,СВЦЭМ!$A$33:$A$776,$A108,СВЦЭМ!$B$33:$B$776,W$83)+'СЕТ СН'!$H$11+СВЦЭМ!$D$10+'СЕТ СН'!$H$5-'СЕТ СН'!$H$21</f>
        <v>3270.3492053600003</v>
      </c>
      <c r="X108" s="36">
        <f>SUMIFS(СВЦЭМ!$D$33:$D$776,СВЦЭМ!$A$33:$A$776,$A108,СВЦЭМ!$B$33:$B$776,X$83)+'СЕТ СН'!$H$11+СВЦЭМ!$D$10+'СЕТ СН'!$H$5-'СЕТ СН'!$H$21</f>
        <v>3252.89244405</v>
      </c>
      <c r="Y108" s="36">
        <f>SUMIFS(СВЦЭМ!$D$33:$D$776,СВЦЭМ!$A$33:$A$776,$A108,СВЦЭМ!$B$33:$B$776,Y$83)+'СЕТ СН'!$H$11+СВЦЭМ!$D$10+'СЕТ СН'!$H$5-'СЕТ СН'!$H$21</f>
        <v>3236.5936196800003</v>
      </c>
    </row>
    <row r="109" spans="1:25" ht="15.75" x14ac:dyDescent="0.2">
      <c r="A109" s="35">
        <f t="shared" si="2"/>
        <v>43734</v>
      </c>
      <c r="B109" s="36">
        <f>SUMIFS(СВЦЭМ!$D$33:$D$776,СВЦЭМ!$A$33:$A$776,$A109,СВЦЭМ!$B$33:$B$776,B$83)+'СЕТ СН'!$H$11+СВЦЭМ!$D$10+'СЕТ СН'!$H$5-'СЕТ СН'!$H$21</f>
        <v>3290.6510747100001</v>
      </c>
      <c r="C109" s="36">
        <f>SUMIFS(СВЦЭМ!$D$33:$D$776,СВЦЭМ!$A$33:$A$776,$A109,СВЦЭМ!$B$33:$B$776,C$83)+'СЕТ СН'!$H$11+СВЦЭМ!$D$10+'СЕТ СН'!$H$5-'СЕТ СН'!$H$21</f>
        <v>3333.66854736</v>
      </c>
      <c r="D109" s="36">
        <f>SUMIFS(СВЦЭМ!$D$33:$D$776,СВЦЭМ!$A$33:$A$776,$A109,СВЦЭМ!$B$33:$B$776,D$83)+'СЕТ СН'!$H$11+СВЦЭМ!$D$10+'СЕТ СН'!$H$5-'СЕТ СН'!$H$21</f>
        <v>3363.9527409900002</v>
      </c>
      <c r="E109" s="36">
        <f>SUMIFS(СВЦЭМ!$D$33:$D$776,СВЦЭМ!$A$33:$A$776,$A109,СВЦЭМ!$B$33:$B$776,E$83)+'СЕТ СН'!$H$11+СВЦЭМ!$D$10+'СЕТ СН'!$H$5-'СЕТ СН'!$H$21</f>
        <v>3375.8553274999999</v>
      </c>
      <c r="F109" s="36">
        <f>SUMIFS(СВЦЭМ!$D$33:$D$776,СВЦЭМ!$A$33:$A$776,$A109,СВЦЭМ!$B$33:$B$776,F$83)+'СЕТ СН'!$H$11+СВЦЭМ!$D$10+'СЕТ СН'!$H$5-'СЕТ СН'!$H$21</f>
        <v>3365.7623247299998</v>
      </c>
      <c r="G109" s="36">
        <f>SUMIFS(СВЦЭМ!$D$33:$D$776,СВЦЭМ!$A$33:$A$776,$A109,СВЦЭМ!$B$33:$B$776,G$83)+'СЕТ СН'!$H$11+СВЦЭМ!$D$10+'СЕТ СН'!$H$5-'СЕТ СН'!$H$21</f>
        <v>3355.20514684</v>
      </c>
      <c r="H109" s="36">
        <f>SUMIFS(СВЦЭМ!$D$33:$D$776,СВЦЭМ!$A$33:$A$776,$A109,СВЦЭМ!$B$33:$B$776,H$83)+'СЕТ СН'!$H$11+СВЦЭМ!$D$10+'СЕТ СН'!$H$5-'СЕТ СН'!$H$21</f>
        <v>3308.2656348</v>
      </c>
      <c r="I109" s="36">
        <f>SUMIFS(СВЦЭМ!$D$33:$D$776,СВЦЭМ!$A$33:$A$776,$A109,СВЦЭМ!$B$33:$B$776,I$83)+'СЕТ СН'!$H$11+СВЦЭМ!$D$10+'СЕТ СН'!$H$5-'СЕТ СН'!$H$21</f>
        <v>3277.6029019900002</v>
      </c>
      <c r="J109" s="36">
        <f>SUMIFS(СВЦЭМ!$D$33:$D$776,СВЦЭМ!$A$33:$A$776,$A109,СВЦЭМ!$B$33:$B$776,J$83)+'СЕТ СН'!$H$11+СВЦЭМ!$D$10+'СЕТ СН'!$H$5-'СЕТ СН'!$H$21</f>
        <v>3284.7433802300002</v>
      </c>
      <c r="K109" s="36">
        <f>SUMIFS(СВЦЭМ!$D$33:$D$776,СВЦЭМ!$A$33:$A$776,$A109,СВЦЭМ!$B$33:$B$776,K$83)+'СЕТ СН'!$H$11+СВЦЭМ!$D$10+'СЕТ СН'!$H$5-'СЕТ СН'!$H$21</f>
        <v>3283.6609000200001</v>
      </c>
      <c r="L109" s="36">
        <f>SUMIFS(СВЦЭМ!$D$33:$D$776,СВЦЭМ!$A$33:$A$776,$A109,СВЦЭМ!$B$33:$B$776,L$83)+'СЕТ СН'!$H$11+СВЦЭМ!$D$10+'СЕТ СН'!$H$5-'СЕТ СН'!$H$21</f>
        <v>3293.7330685500001</v>
      </c>
      <c r="M109" s="36">
        <f>SUMIFS(СВЦЭМ!$D$33:$D$776,СВЦЭМ!$A$33:$A$776,$A109,СВЦЭМ!$B$33:$B$776,M$83)+'СЕТ СН'!$H$11+СВЦЭМ!$D$10+'СЕТ СН'!$H$5-'СЕТ СН'!$H$21</f>
        <v>3284.46471324</v>
      </c>
      <c r="N109" s="36">
        <f>SUMIFS(СВЦЭМ!$D$33:$D$776,СВЦЭМ!$A$33:$A$776,$A109,СВЦЭМ!$B$33:$B$776,N$83)+'СЕТ СН'!$H$11+СВЦЭМ!$D$10+'СЕТ СН'!$H$5-'СЕТ СН'!$H$21</f>
        <v>3277.3501598299999</v>
      </c>
      <c r="O109" s="36">
        <f>SUMIFS(СВЦЭМ!$D$33:$D$776,СВЦЭМ!$A$33:$A$776,$A109,СВЦЭМ!$B$33:$B$776,O$83)+'СЕТ СН'!$H$11+СВЦЭМ!$D$10+'СЕТ СН'!$H$5-'СЕТ СН'!$H$21</f>
        <v>3268.8380496</v>
      </c>
      <c r="P109" s="36">
        <f>SUMIFS(СВЦЭМ!$D$33:$D$776,СВЦЭМ!$A$33:$A$776,$A109,СВЦЭМ!$B$33:$B$776,P$83)+'СЕТ СН'!$H$11+СВЦЭМ!$D$10+'СЕТ СН'!$H$5-'СЕТ СН'!$H$21</f>
        <v>3275.5920900900001</v>
      </c>
      <c r="Q109" s="36">
        <f>SUMIFS(СВЦЭМ!$D$33:$D$776,СВЦЭМ!$A$33:$A$776,$A109,СВЦЭМ!$B$33:$B$776,Q$83)+'СЕТ СН'!$H$11+СВЦЭМ!$D$10+'СЕТ СН'!$H$5-'СЕТ СН'!$H$21</f>
        <v>3274.5656397800003</v>
      </c>
      <c r="R109" s="36">
        <f>SUMIFS(СВЦЭМ!$D$33:$D$776,СВЦЭМ!$A$33:$A$776,$A109,СВЦЭМ!$B$33:$B$776,R$83)+'СЕТ СН'!$H$11+СВЦЭМ!$D$10+'СЕТ СН'!$H$5-'СЕТ СН'!$H$21</f>
        <v>3263.07668702</v>
      </c>
      <c r="S109" s="36">
        <f>SUMIFS(СВЦЭМ!$D$33:$D$776,СВЦЭМ!$A$33:$A$776,$A109,СВЦЭМ!$B$33:$B$776,S$83)+'СЕТ СН'!$H$11+СВЦЭМ!$D$10+'СЕТ СН'!$H$5-'СЕТ СН'!$H$21</f>
        <v>3205.21278592</v>
      </c>
      <c r="T109" s="36">
        <f>SUMIFS(СВЦЭМ!$D$33:$D$776,СВЦЭМ!$A$33:$A$776,$A109,СВЦЭМ!$B$33:$B$776,T$83)+'СЕТ СН'!$H$11+СВЦЭМ!$D$10+'СЕТ СН'!$H$5-'СЕТ СН'!$H$21</f>
        <v>3205.3310062400001</v>
      </c>
      <c r="U109" s="36">
        <f>SUMIFS(СВЦЭМ!$D$33:$D$776,СВЦЭМ!$A$33:$A$776,$A109,СВЦЭМ!$B$33:$B$776,U$83)+'СЕТ СН'!$H$11+СВЦЭМ!$D$10+'СЕТ СН'!$H$5-'СЕТ СН'!$H$21</f>
        <v>3238.1187220000002</v>
      </c>
      <c r="V109" s="36">
        <f>SUMIFS(СВЦЭМ!$D$33:$D$776,СВЦЭМ!$A$33:$A$776,$A109,СВЦЭМ!$B$33:$B$776,V$83)+'СЕТ СН'!$H$11+СВЦЭМ!$D$10+'СЕТ СН'!$H$5-'СЕТ СН'!$H$21</f>
        <v>3253.7923544200003</v>
      </c>
      <c r="W109" s="36">
        <f>SUMIFS(СВЦЭМ!$D$33:$D$776,СВЦЭМ!$A$33:$A$776,$A109,СВЦЭМ!$B$33:$B$776,W$83)+'СЕТ СН'!$H$11+СВЦЭМ!$D$10+'СЕТ СН'!$H$5-'СЕТ СН'!$H$21</f>
        <v>3243.67160986</v>
      </c>
      <c r="X109" s="36">
        <f>SUMIFS(СВЦЭМ!$D$33:$D$776,СВЦЭМ!$A$33:$A$776,$A109,СВЦЭМ!$B$33:$B$776,X$83)+'СЕТ СН'!$H$11+СВЦЭМ!$D$10+'СЕТ СН'!$H$5-'СЕТ СН'!$H$21</f>
        <v>3206.8296830899999</v>
      </c>
      <c r="Y109" s="36">
        <f>SUMIFS(СВЦЭМ!$D$33:$D$776,СВЦЭМ!$A$33:$A$776,$A109,СВЦЭМ!$B$33:$B$776,Y$83)+'СЕТ СН'!$H$11+СВЦЭМ!$D$10+'СЕТ СН'!$H$5-'СЕТ СН'!$H$21</f>
        <v>3233.0103534700002</v>
      </c>
    </row>
    <row r="110" spans="1:25" ht="15.75" x14ac:dyDescent="0.2">
      <c r="A110" s="35">
        <f t="shared" si="2"/>
        <v>43735</v>
      </c>
      <c r="B110" s="36">
        <f>SUMIFS(СВЦЭМ!$D$33:$D$776,СВЦЭМ!$A$33:$A$776,$A110,СВЦЭМ!$B$33:$B$776,B$83)+'СЕТ СН'!$H$11+СВЦЭМ!$D$10+'СЕТ СН'!$H$5-'СЕТ СН'!$H$21</f>
        <v>3325.40375176</v>
      </c>
      <c r="C110" s="36">
        <f>SUMIFS(СВЦЭМ!$D$33:$D$776,СВЦЭМ!$A$33:$A$776,$A110,СВЦЭМ!$B$33:$B$776,C$83)+'СЕТ СН'!$H$11+СВЦЭМ!$D$10+'СЕТ СН'!$H$5-'СЕТ СН'!$H$21</f>
        <v>3358.89661144</v>
      </c>
      <c r="D110" s="36">
        <f>SUMIFS(СВЦЭМ!$D$33:$D$776,СВЦЭМ!$A$33:$A$776,$A110,СВЦЭМ!$B$33:$B$776,D$83)+'СЕТ СН'!$H$11+СВЦЭМ!$D$10+'СЕТ СН'!$H$5-'СЕТ СН'!$H$21</f>
        <v>3386.0809712600003</v>
      </c>
      <c r="E110" s="36">
        <f>SUMIFS(СВЦЭМ!$D$33:$D$776,СВЦЭМ!$A$33:$A$776,$A110,СВЦЭМ!$B$33:$B$776,E$83)+'СЕТ СН'!$H$11+СВЦЭМ!$D$10+'СЕТ СН'!$H$5-'СЕТ СН'!$H$21</f>
        <v>3391.75667484</v>
      </c>
      <c r="F110" s="36">
        <f>SUMIFS(СВЦЭМ!$D$33:$D$776,СВЦЭМ!$A$33:$A$776,$A110,СВЦЭМ!$B$33:$B$776,F$83)+'СЕТ СН'!$H$11+СВЦЭМ!$D$10+'СЕТ СН'!$H$5-'СЕТ СН'!$H$21</f>
        <v>3400.2833436000001</v>
      </c>
      <c r="G110" s="36">
        <f>SUMIFS(СВЦЭМ!$D$33:$D$776,СВЦЭМ!$A$33:$A$776,$A110,СВЦЭМ!$B$33:$B$776,G$83)+'СЕТ СН'!$H$11+СВЦЭМ!$D$10+'СЕТ СН'!$H$5-'СЕТ СН'!$H$21</f>
        <v>3375.9910798999999</v>
      </c>
      <c r="H110" s="36">
        <f>SUMIFS(СВЦЭМ!$D$33:$D$776,СВЦЭМ!$A$33:$A$776,$A110,СВЦЭМ!$B$33:$B$776,H$83)+'СЕТ СН'!$H$11+СВЦЭМ!$D$10+'СЕТ СН'!$H$5-'СЕТ СН'!$H$21</f>
        <v>3332.6864464700002</v>
      </c>
      <c r="I110" s="36">
        <f>SUMIFS(СВЦЭМ!$D$33:$D$776,СВЦЭМ!$A$33:$A$776,$A110,СВЦЭМ!$B$33:$B$776,I$83)+'СЕТ СН'!$H$11+СВЦЭМ!$D$10+'СЕТ СН'!$H$5-'СЕТ СН'!$H$21</f>
        <v>3276.40447047</v>
      </c>
      <c r="J110" s="36">
        <f>SUMIFS(СВЦЭМ!$D$33:$D$776,СВЦЭМ!$A$33:$A$776,$A110,СВЦЭМ!$B$33:$B$776,J$83)+'СЕТ СН'!$H$11+СВЦЭМ!$D$10+'СЕТ СН'!$H$5-'СЕТ СН'!$H$21</f>
        <v>3301.5639491900001</v>
      </c>
      <c r="K110" s="36">
        <f>SUMIFS(СВЦЭМ!$D$33:$D$776,СВЦЭМ!$A$33:$A$776,$A110,СВЦЭМ!$B$33:$B$776,K$83)+'СЕТ СН'!$H$11+СВЦЭМ!$D$10+'СЕТ СН'!$H$5-'СЕТ СН'!$H$21</f>
        <v>3311.1063499900001</v>
      </c>
      <c r="L110" s="36">
        <f>SUMIFS(СВЦЭМ!$D$33:$D$776,СВЦЭМ!$A$33:$A$776,$A110,СВЦЭМ!$B$33:$B$776,L$83)+'СЕТ СН'!$H$11+СВЦЭМ!$D$10+'СЕТ СН'!$H$5-'СЕТ СН'!$H$21</f>
        <v>3306.0857272799999</v>
      </c>
      <c r="M110" s="36">
        <f>SUMIFS(СВЦЭМ!$D$33:$D$776,СВЦЭМ!$A$33:$A$776,$A110,СВЦЭМ!$B$33:$B$776,M$83)+'СЕТ СН'!$H$11+СВЦЭМ!$D$10+'СЕТ СН'!$H$5-'СЕТ СН'!$H$21</f>
        <v>3302.7896498999999</v>
      </c>
      <c r="N110" s="36">
        <f>SUMIFS(СВЦЭМ!$D$33:$D$776,СВЦЭМ!$A$33:$A$776,$A110,СВЦЭМ!$B$33:$B$776,N$83)+'СЕТ СН'!$H$11+СВЦЭМ!$D$10+'СЕТ СН'!$H$5-'СЕТ СН'!$H$21</f>
        <v>3288.3372258300001</v>
      </c>
      <c r="O110" s="36">
        <f>SUMIFS(СВЦЭМ!$D$33:$D$776,СВЦЭМ!$A$33:$A$776,$A110,СВЦЭМ!$B$33:$B$776,O$83)+'СЕТ СН'!$H$11+СВЦЭМ!$D$10+'СЕТ СН'!$H$5-'СЕТ СН'!$H$21</f>
        <v>3285.9456419899998</v>
      </c>
      <c r="P110" s="36">
        <f>SUMIFS(СВЦЭМ!$D$33:$D$776,СВЦЭМ!$A$33:$A$776,$A110,СВЦЭМ!$B$33:$B$776,P$83)+'СЕТ СН'!$H$11+СВЦЭМ!$D$10+'СЕТ СН'!$H$5-'СЕТ СН'!$H$21</f>
        <v>3279.5810921500001</v>
      </c>
      <c r="Q110" s="36">
        <f>SUMIFS(СВЦЭМ!$D$33:$D$776,СВЦЭМ!$A$33:$A$776,$A110,СВЦЭМ!$B$33:$B$776,Q$83)+'СЕТ СН'!$H$11+СВЦЭМ!$D$10+'СЕТ СН'!$H$5-'СЕТ СН'!$H$21</f>
        <v>3282.8523027700003</v>
      </c>
      <c r="R110" s="36">
        <f>SUMIFS(СВЦЭМ!$D$33:$D$776,СВЦЭМ!$A$33:$A$776,$A110,СВЦЭМ!$B$33:$B$776,R$83)+'СЕТ СН'!$H$11+СВЦЭМ!$D$10+'СЕТ СН'!$H$5-'СЕТ СН'!$H$21</f>
        <v>3296.2604224400002</v>
      </c>
      <c r="S110" s="36">
        <f>SUMIFS(СВЦЭМ!$D$33:$D$776,СВЦЭМ!$A$33:$A$776,$A110,СВЦЭМ!$B$33:$B$776,S$83)+'СЕТ СН'!$H$11+СВЦЭМ!$D$10+'СЕТ СН'!$H$5-'СЕТ СН'!$H$21</f>
        <v>3297.9074848800001</v>
      </c>
      <c r="T110" s="36">
        <f>SUMIFS(СВЦЭМ!$D$33:$D$776,СВЦЭМ!$A$33:$A$776,$A110,СВЦЭМ!$B$33:$B$776,T$83)+'СЕТ СН'!$H$11+СВЦЭМ!$D$10+'СЕТ СН'!$H$5-'СЕТ СН'!$H$21</f>
        <v>3311.8834618599999</v>
      </c>
      <c r="U110" s="36">
        <f>SUMIFS(СВЦЭМ!$D$33:$D$776,СВЦЭМ!$A$33:$A$776,$A110,СВЦЭМ!$B$33:$B$776,U$83)+'СЕТ СН'!$H$11+СВЦЭМ!$D$10+'СЕТ СН'!$H$5-'СЕТ СН'!$H$21</f>
        <v>3286.3293925200001</v>
      </c>
      <c r="V110" s="36">
        <f>SUMIFS(СВЦЭМ!$D$33:$D$776,СВЦЭМ!$A$33:$A$776,$A110,СВЦЭМ!$B$33:$B$776,V$83)+'СЕТ СН'!$H$11+СВЦЭМ!$D$10+'СЕТ СН'!$H$5-'СЕТ СН'!$H$21</f>
        <v>3248.1049103800001</v>
      </c>
      <c r="W110" s="36">
        <f>SUMIFS(СВЦЭМ!$D$33:$D$776,СВЦЭМ!$A$33:$A$776,$A110,СВЦЭМ!$B$33:$B$776,W$83)+'СЕТ СН'!$H$11+СВЦЭМ!$D$10+'СЕТ СН'!$H$5-'СЕТ СН'!$H$21</f>
        <v>3233.91210159</v>
      </c>
      <c r="X110" s="36">
        <f>SUMIFS(СВЦЭМ!$D$33:$D$776,СВЦЭМ!$A$33:$A$776,$A110,СВЦЭМ!$B$33:$B$776,X$83)+'СЕТ СН'!$H$11+СВЦЭМ!$D$10+'СЕТ СН'!$H$5-'СЕТ СН'!$H$21</f>
        <v>3203.3270869899998</v>
      </c>
      <c r="Y110" s="36">
        <f>SUMIFS(СВЦЭМ!$D$33:$D$776,СВЦЭМ!$A$33:$A$776,$A110,СВЦЭМ!$B$33:$B$776,Y$83)+'СЕТ СН'!$H$11+СВЦЭМ!$D$10+'СЕТ СН'!$H$5-'СЕТ СН'!$H$21</f>
        <v>3214.4130959499998</v>
      </c>
    </row>
    <row r="111" spans="1:25" ht="15.75" x14ac:dyDescent="0.2">
      <c r="A111" s="35">
        <f t="shared" si="2"/>
        <v>43736</v>
      </c>
      <c r="B111" s="36">
        <f>SUMIFS(СВЦЭМ!$D$33:$D$776,СВЦЭМ!$A$33:$A$776,$A111,СВЦЭМ!$B$33:$B$776,B$83)+'СЕТ СН'!$H$11+СВЦЭМ!$D$10+'СЕТ СН'!$H$5-'СЕТ СН'!$H$21</f>
        <v>3343.4413394499998</v>
      </c>
      <c r="C111" s="36">
        <f>SUMIFS(СВЦЭМ!$D$33:$D$776,СВЦЭМ!$A$33:$A$776,$A111,СВЦЭМ!$B$33:$B$776,C$83)+'СЕТ СН'!$H$11+СВЦЭМ!$D$10+'СЕТ СН'!$H$5-'СЕТ СН'!$H$21</f>
        <v>3365.8859578299998</v>
      </c>
      <c r="D111" s="36">
        <f>SUMIFS(СВЦЭМ!$D$33:$D$776,СВЦЭМ!$A$33:$A$776,$A111,СВЦЭМ!$B$33:$B$776,D$83)+'СЕТ СН'!$H$11+СВЦЭМ!$D$10+'СЕТ СН'!$H$5-'СЕТ СН'!$H$21</f>
        <v>3382.4528739500001</v>
      </c>
      <c r="E111" s="36">
        <f>SUMIFS(СВЦЭМ!$D$33:$D$776,СВЦЭМ!$A$33:$A$776,$A111,СВЦЭМ!$B$33:$B$776,E$83)+'СЕТ СН'!$H$11+СВЦЭМ!$D$10+'СЕТ СН'!$H$5-'СЕТ СН'!$H$21</f>
        <v>3385.1502783800001</v>
      </c>
      <c r="F111" s="36">
        <f>SUMIFS(СВЦЭМ!$D$33:$D$776,СВЦЭМ!$A$33:$A$776,$A111,СВЦЭМ!$B$33:$B$776,F$83)+'СЕТ СН'!$H$11+СВЦЭМ!$D$10+'СЕТ СН'!$H$5-'СЕТ СН'!$H$21</f>
        <v>3378.6322520200001</v>
      </c>
      <c r="G111" s="36">
        <f>SUMIFS(СВЦЭМ!$D$33:$D$776,СВЦЭМ!$A$33:$A$776,$A111,СВЦЭМ!$B$33:$B$776,G$83)+'СЕТ СН'!$H$11+СВЦЭМ!$D$10+'СЕТ СН'!$H$5-'СЕТ СН'!$H$21</f>
        <v>3376.6892446900001</v>
      </c>
      <c r="H111" s="36">
        <f>SUMIFS(СВЦЭМ!$D$33:$D$776,СВЦЭМ!$A$33:$A$776,$A111,СВЦЭМ!$B$33:$B$776,H$83)+'СЕТ СН'!$H$11+СВЦЭМ!$D$10+'СЕТ СН'!$H$5-'СЕТ СН'!$H$21</f>
        <v>3357.0926167699999</v>
      </c>
      <c r="I111" s="36">
        <f>SUMIFS(СВЦЭМ!$D$33:$D$776,СВЦЭМ!$A$33:$A$776,$A111,СВЦЭМ!$B$33:$B$776,I$83)+'СЕТ СН'!$H$11+СВЦЭМ!$D$10+'СЕТ СН'!$H$5-'СЕТ СН'!$H$21</f>
        <v>3325.6081123900003</v>
      </c>
      <c r="J111" s="36">
        <f>SUMIFS(СВЦЭМ!$D$33:$D$776,СВЦЭМ!$A$33:$A$776,$A111,СВЦЭМ!$B$33:$B$776,J$83)+'СЕТ СН'!$H$11+СВЦЭМ!$D$10+'СЕТ СН'!$H$5-'СЕТ СН'!$H$21</f>
        <v>3274.0153439800001</v>
      </c>
      <c r="K111" s="36">
        <f>SUMIFS(СВЦЭМ!$D$33:$D$776,СВЦЭМ!$A$33:$A$776,$A111,СВЦЭМ!$B$33:$B$776,K$83)+'СЕТ СН'!$H$11+СВЦЭМ!$D$10+'СЕТ СН'!$H$5-'СЕТ СН'!$H$21</f>
        <v>3283.2442330499998</v>
      </c>
      <c r="L111" s="36">
        <f>SUMIFS(СВЦЭМ!$D$33:$D$776,СВЦЭМ!$A$33:$A$776,$A111,СВЦЭМ!$B$33:$B$776,L$83)+'СЕТ СН'!$H$11+СВЦЭМ!$D$10+'СЕТ СН'!$H$5-'СЕТ СН'!$H$21</f>
        <v>3286.1568857299999</v>
      </c>
      <c r="M111" s="36">
        <f>SUMIFS(СВЦЭМ!$D$33:$D$776,СВЦЭМ!$A$33:$A$776,$A111,СВЦЭМ!$B$33:$B$776,M$83)+'СЕТ СН'!$H$11+СВЦЭМ!$D$10+'СЕТ СН'!$H$5-'СЕТ СН'!$H$21</f>
        <v>3266.2691806299999</v>
      </c>
      <c r="N111" s="36">
        <f>SUMIFS(СВЦЭМ!$D$33:$D$776,СВЦЭМ!$A$33:$A$776,$A111,СВЦЭМ!$B$33:$B$776,N$83)+'СЕТ СН'!$H$11+СВЦЭМ!$D$10+'СЕТ СН'!$H$5-'СЕТ СН'!$H$21</f>
        <v>3256.8636203400001</v>
      </c>
      <c r="O111" s="36">
        <f>SUMIFS(СВЦЭМ!$D$33:$D$776,СВЦЭМ!$A$33:$A$776,$A111,СВЦЭМ!$B$33:$B$776,O$83)+'СЕТ СН'!$H$11+СВЦЭМ!$D$10+'СЕТ СН'!$H$5-'СЕТ СН'!$H$21</f>
        <v>3256.2870338600001</v>
      </c>
      <c r="P111" s="36">
        <f>SUMIFS(СВЦЭМ!$D$33:$D$776,СВЦЭМ!$A$33:$A$776,$A111,СВЦЭМ!$B$33:$B$776,P$83)+'СЕТ СН'!$H$11+СВЦЭМ!$D$10+'СЕТ СН'!$H$5-'СЕТ СН'!$H$21</f>
        <v>3258.9914722000003</v>
      </c>
      <c r="Q111" s="36">
        <f>SUMIFS(СВЦЭМ!$D$33:$D$776,СВЦЭМ!$A$33:$A$776,$A111,СВЦЭМ!$B$33:$B$776,Q$83)+'СЕТ СН'!$H$11+СВЦЭМ!$D$10+'СЕТ СН'!$H$5-'СЕТ СН'!$H$21</f>
        <v>3263.6138313800002</v>
      </c>
      <c r="R111" s="36">
        <f>SUMIFS(СВЦЭМ!$D$33:$D$776,СВЦЭМ!$A$33:$A$776,$A111,СВЦЭМ!$B$33:$B$776,R$83)+'СЕТ СН'!$H$11+СВЦЭМ!$D$10+'СЕТ СН'!$H$5-'СЕТ СН'!$H$21</f>
        <v>3220.6779672800003</v>
      </c>
      <c r="S111" s="36">
        <f>SUMIFS(СВЦЭМ!$D$33:$D$776,СВЦЭМ!$A$33:$A$776,$A111,СВЦЭМ!$B$33:$B$776,S$83)+'СЕТ СН'!$H$11+СВЦЭМ!$D$10+'СЕТ СН'!$H$5-'СЕТ СН'!$H$21</f>
        <v>3190.4745126600001</v>
      </c>
      <c r="T111" s="36">
        <f>SUMIFS(СВЦЭМ!$D$33:$D$776,СВЦЭМ!$A$33:$A$776,$A111,СВЦЭМ!$B$33:$B$776,T$83)+'СЕТ СН'!$H$11+СВЦЭМ!$D$10+'СЕТ СН'!$H$5-'СЕТ СН'!$H$21</f>
        <v>3202.3226881000001</v>
      </c>
      <c r="U111" s="36">
        <f>SUMIFS(СВЦЭМ!$D$33:$D$776,СВЦЭМ!$A$33:$A$776,$A111,СВЦЭМ!$B$33:$B$776,U$83)+'СЕТ СН'!$H$11+СВЦЭМ!$D$10+'СЕТ СН'!$H$5-'СЕТ СН'!$H$21</f>
        <v>3232.7819971899999</v>
      </c>
      <c r="V111" s="36">
        <f>SUMIFS(СВЦЭМ!$D$33:$D$776,СВЦЭМ!$A$33:$A$776,$A111,СВЦЭМ!$B$33:$B$776,V$83)+'СЕТ СН'!$H$11+СВЦЭМ!$D$10+'СЕТ СН'!$H$5-'СЕТ СН'!$H$21</f>
        <v>3245.6319311699999</v>
      </c>
      <c r="W111" s="36">
        <f>SUMIFS(СВЦЭМ!$D$33:$D$776,СВЦЭМ!$A$33:$A$776,$A111,СВЦЭМ!$B$33:$B$776,W$83)+'СЕТ СН'!$H$11+СВЦЭМ!$D$10+'СЕТ СН'!$H$5-'СЕТ СН'!$H$21</f>
        <v>3235.7816153799999</v>
      </c>
      <c r="X111" s="36">
        <f>SUMIFS(СВЦЭМ!$D$33:$D$776,СВЦЭМ!$A$33:$A$776,$A111,СВЦЭМ!$B$33:$B$776,X$83)+'СЕТ СН'!$H$11+СВЦЭМ!$D$10+'СЕТ СН'!$H$5-'СЕТ СН'!$H$21</f>
        <v>3212.0917862199999</v>
      </c>
      <c r="Y111" s="36">
        <f>SUMIFS(СВЦЭМ!$D$33:$D$776,СВЦЭМ!$A$33:$A$776,$A111,СВЦЭМ!$B$33:$B$776,Y$83)+'СЕТ СН'!$H$11+СВЦЭМ!$D$10+'СЕТ СН'!$H$5-'СЕТ СН'!$H$21</f>
        <v>3257.8796667000001</v>
      </c>
    </row>
    <row r="112" spans="1:25" ht="15.75" x14ac:dyDescent="0.2">
      <c r="A112" s="35">
        <f t="shared" si="2"/>
        <v>43737</v>
      </c>
      <c r="B112" s="36">
        <f>SUMIFS(СВЦЭМ!$D$33:$D$776,СВЦЭМ!$A$33:$A$776,$A112,СВЦЭМ!$B$33:$B$776,B$83)+'СЕТ СН'!$H$11+СВЦЭМ!$D$10+'СЕТ СН'!$H$5-'СЕТ СН'!$H$21</f>
        <v>3328.09264798</v>
      </c>
      <c r="C112" s="36">
        <f>SUMIFS(СВЦЭМ!$D$33:$D$776,СВЦЭМ!$A$33:$A$776,$A112,СВЦЭМ!$B$33:$B$776,C$83)+'СЕТ СН'!$H$11+СВЦЭМ!$D$10+'СЕТ СН'!$H$5-'СЕТ СН'!$H$21</f>
        <v>3353.13197034</v>
      </c>
      <c r="D112" s="36">
        <f>SUMIFS(СВЦЭМ!$D$33:$D$776,СВЦЭМ!$A$33:$A$776,$A112,СВЦЭМ!$B$33:$B$776,D$83)+'СЕТ СН'!$H$11+СВЦЭМ!$D$10+'СЕТ СН'!$H$5-'СЕТ СН'!$H$21</f>
        <v>3366.4865732799999</v>
      </c>
      <c r="E112" s="36">
        <f>SUMIFS(СВЦЭМ!$D$33:$D$776,СВЦЭМ!$A$33:$A$776,$A112,СВЦЭМ!$B$33:$B$776,E$83)+'СЕТ СН'!$H$11+СВЦЭМ!$D$10+'СЕТ СН'!$H$5-'СЕТ СН'!$H$21</f>
        <v>3373.7517584900002</v>
      </c>
      <c r="F112" s="36">
        <f>SUMIFS(СВЦЭМ!$D$33:$D$776,СВЦЭМ!$A$33:$A$776,$A112,СВЦЭМ!$B$33:$B$776,F$83)+'СЕТ СН'!$H$11+СВЦЭМ!$D$10+'СЕТ СН'!$H$5-'СЕТ СН'!$H$21</f>
        <v>3375.6054445300001</v>
      </c>
      <c r="G112" s="36">
        <f>SUMIFS(СВЦЭМ!$D$33:$D$776,СВЦЭМ!$A$33:$A$776,$A112,СВЦЭМ!$B$33:$B$776,G$83)+'СЕТ СН'!$H$11+СВЦЭМ!$D$10+'СЕТ СН'!$H$5-'СЕТ СН'!$H$21</f>
        <v>3367.8105380300003</v>
      </c>
      <c r="H112" s="36">
        <f>SUMIFS(СВЦЭМ!$D$33:$D$776,СВЦЭМ!$A$33:$A$776,$A112,СВЦЭМ!$B$33:$B$776,H$83)+'СЕТ СН'!$H$11+СВЦЭМ!$D$10+'СЕТ СН'!$H$5-'СЕТ СН'!$H$21</f>
        <v>3350.3528083299998</v>
      </c>
      <c r="I112" s="36">
        <f>SUMIFS(СВЦЭМ!$D$33:$D$776,СВЦЭМ!$A$33:$A$776,$A112,СВЦЭМ!$B$33:$B$776,I$83)+'СЕТ СН'!$H$11+СВЦЭМ!$D$10+'СЕТ СН'!$H$5-'СЕТ СН'!$H$21</f>
        <v>3337.0920437899999</v>
      </c>
      <c r="J112" s="36">
        <f>SUMIFS(СВЦЭМ!$D$33:$D$776,СВЦЭМ!$A$33:$A$776,$A112,СВЦЭМ!$B$33:$B$776,J$83)+'СЕТ СН'!$H$11+СВЦЭМ!$D$10+'СЕТ СН'!$H$5-'СЕТ СН'!$H$21</f>
        <v>3297.3294877399999</v>
      </c>
      <c r="K112" s="36">
        <f>SUMIFS(СВЦЭМ!$D$33:$D$776,СВЦЭМ!$A$33:$A$776,$A112,СВЦЭМ!$B$33:$B$776,K$83)+'СЕТ СН'!$H$11+СВЦЭМ!$D$10+'СЕТ СН'!$H$5-'СЕТ СН'!$H$21</f>
        <v>3273.6749101599999</v>
      </c>
      <c r="L112" s="36">
        <f>SUMIFS(СВЦЭМ!$D$33:$D$776,СВЦЭМ!$A$33:$A$776,$A112,СВЦЭМ!$B$33:$B$776,L$83)+'СЕТ СН'!$H$11+СВЦЭМ!$D$10+'СЕТ СН'!$H$5-'СЕТ СН'!$H$21</f>
        <v>3280.4243542300001</v>
      </c>
      <c r="M112" s="36">
        <f>SUMIFS(СВЦЭМ!$D$33:$D$776,СВЦЭМ!$A$33:$A$776,$A112,СВЦЭМ!$B$33:$B$776,M$83)+'СЕТ СН'!$H$11+СВЦЭМ!$D$10+'СЕТ СН'!$H$5-'СЕТ СН'!$H$21</f>
        <v>3264.8351401999998</v>
      </c>
      <c r="N112" s="36">
        <f>SUMIFS(СВЦЭМ!$D$33:$D$776,СВЦЭМ!$A$33:$A$776,$A112,СВЦЭМ!$B$33:$B$776,N$83)+'СЕТ СН'!$H$11+СВЦЭМ!$D$10+'СЕТ СН'!$H$5-'СЕТ СН'!$H$21</f>
        <v>3262.1206873800002</v>
      </c>
      <c r="O112" s="36">
        <f>SUMIFS(СВЦЭМ!$D$33:$D$776,СВЦЭМ!$A$33:$A$776,$A112,СВЦЭМ!$B$33:$B$776,O$83)+'СЕТ СН'!$H$11+СВЦЭМ!$D$10+'СЕТ СН'!$H$5-'СЕТ СН'!$H$21</f>
        <v>3264.69707629</v>
      </c>
      <c r="P112" s="36">
        <f>SUMIFS(СВЦЭМ!$D$33:$D$776,СВЦЭМ!$A$33:$A$776,$A112,СВЦЭМ!$B$33:$B$776,P$83)+'СЕТ СН'!$H$11+СВЦЭМ!$D$10+'СЕТ СН'!$H$5-'СЕТ СН'!$H$21</f>
        <v>3276.68520081</v>
      </c>
      <c r="Q112" s="36">
        <f>SUMIFS(СВЦЭМ!$D$33:$D$776,СВЦЭМ!$A$33:$A$776,$A112,СВЦЭМ!$B$33:$B$776,Q$83)+'СЕТ СН'!$H$11+СВЦЭМ!$D$10+'СЕТ СН'!$H$5-'СЕТ СН'!$H$21</f>
        <v>3283.6157769000001</v>
      </c>
      <c r="R112" s="36">
        <f>SUMIFS(СВЦЭМ!$D$33:$D$776,СВЦЭМ!$A$33:$A$776,$A112,СВЦЭМ!$B$33:$B$776,R$83)+'СЕТ СН'!$H$11+СВЦЭМ!$D$10+'СЕТ СН'!$H$5-'СЕТ СН'!$H$21</f>
        <v>3239.88312197</v>
      </c>
      <c r="S112" s="36">
        <f>SUMIFS(СВЦЭМ!$D$33:$D$776,СВЦЭМ!$A$33:$A$776,$A112,СВЦЭМ!$B$33:$B$776,S$83)+'СЕТ СН'!$H$11+СВЦЭМ!$D$10+'СЕТ СН'!$H$5-'СЕТ СН'!$H$21</f>
        <v>3203.7054429099999</v>
      </c>
      <c r="T112" s="36">
        <f>SUMIFS(СВЦЭМ!$D$33:$D$776,СВЦЭМ!$A$33:$A$776,$A112,СВЦЭМ!$B$33:$B$776,T$83)+'СЕТ СН'!$H$11+СВЦЭМ!$D$10+'СЕТ СН'!$H$5-'СЕТ СН'!$H$21</f>
        <v>3221.2332062699998</v>
      </c>
      <c r="U112" s="36">
        <f>SUMIFS(СВЦЭМ!$D$33:$D$776,СВЦЭМ!$A$33:$A$776,$A112,СВЦЭМ!$B$33:$B$776,U$83)+'СЕТ СН'!$H$11+СВЦЭМ!$D$10+'СЕТ СН'!$H$5-'СЕТ СН'!$H$21</f>
        <v>3255.3021979099999</v>
      </c>
      <c r="V112" s="36">
        <f>SUMIFS(СВЦЭМ!$D$33:$D$776,СВЦЭМ!$A$33:$A$776,$A112,СВЦЭМ!$B$33:$B$776,V$83)+'СЕТ СН'!$H$11+СВЦЭМ!$D$10+'СЕТ СН'!$H$5-'СЕТ СН'!$H$21</f>
        <v>3267.3808086399999</v>
      </c>
      <c r="W112" s="36">
        <f>SUMIFS(СВЦЭМ!$D$33:$D$776,СВЦЭМ!$A$33:$A$776,$A112,СВЦЭМ!$B$33:$B$776,W$83)+'СЕТ СН'!$H$11+СВЦЭМ!$D$10+'СЕТ СН'!$H$5-'СЕТ СН'!$H$21</f>
        <v>3258.6302568999999</v>
      </c>
      <c r="X112" s="36">
        <f>SUMIFS(СВЦЭМ!$D$33:$D$776,СВЦЭМ!$A$33:$A$776,$A112,СВЦЭМ!$B$33:$B$776,X$83)+'СЕТ СН'!$H$11+СВЦЭМ!$D$10+'СЕТ СН'!$H$5-'СЕТ СН'!$H$21</f>
        <v>3222.1991806800002</v>
      </c>
      <c r="Y112" s="36">
        <f>SUMIFS(СВЦЭМ!$D$33:$D$776,СВЦЭМ!$A$33:$A$776,$A112,СВЦЭМ!$B$33:$B$776,Y$83)+'СЕТ СН'!$H$11+СВЦЭМ!$D$10+'СЕТ СН'!$H$5-'СЕТ СН'!$H$21</f>
        <v>3216.61677667</v>
      </c>
    </row>
    <row r="113" spans="1:27" ht="15.75" x14ac:dyDescent="0.2">
      <c r="A113" s="35">
        <f t="shared" si="2"/>
        <v>43738</v>
      </c>
      <c r="B113" s="36">
        <f>SUMIFS(СВЦЭМ!$D$33:$D$776,СВЦЭМ!$A$33:$A$776,$A113,СВЦЭМ!$B$33:$B$776,B$83)+'СЕТ СН'!$H$11+СВЦЭМ!$D$10+'СЕТ СН'!$H$5-'СЕТ СН'!$H$21</f>
        <v>3271.9739037300001</v>
      </c>
      <c r="C113" s="36">
        <f>SUMIFS(СВЦЭМ!$D$33:$D$776,СВЦЭМ!$A$33:$A$776,$A113,СВЦЭМ!$B$33:$B$776,C$83)+'СЕТ СН'!$H$11+СВЦЭМ!$D$10+'СЕТ СН'!$H$5-'СЕТ СН'!$H$21</f>
        <v>3306.9045853500002</v>
      </c>
      <c r="D113" s="36">
        <f>SUMIFS(СВЦЭМ!$D$33:$D$776,СВЦЭМ!$A$33:$A$776,$A113,СВЦЭМ!$B$33:$B$776,D$83)+'СЕТ СН'!$H$11+СВЦЭМ!$D$10+'СЕТ СН'!$H$5-'СЕТ СН'!$H$21</f>
        <v>3323.1565352299999</v>
      </c>
      <c r="E113" s="36">
        <f>SUMIFS(СВЦЭМ!$D$33:$D$776,СВЦЭМ!$A$33:$A$776,$A113,СВЦЭМ!$B$33:$B$776,E$83)+'СЕТ СН'!$H$11+СВЦЭМ!$D$10+'СЕТ СН'!$H$5-'СЕТ СН'!$H$21</f>
        <v>3337.7060579399999</v>
      </c>
      <c r="F113" s="36">
        <f>SUMIFS(СВЦЭМ!$D$33:$D$776,СВЦЭМ!$A$33:$A$776,$A113,СВЦЭМ!$B$33:$B$776,F$83)+'СЕТ СН'!$H$11+СВЦЭМ!$D$10+'СЕТ СН'!$H$5-'СЕТ СН'!$H$21</f>
        <v>3330.19635728</v>
      </c>
      <c r="G113" s="36">
        <f>SUMIFS(СВЦЭМ!$D$33:$D$776,СВЦЭМ!$A$33:$A$776,$A113,СВЦЭМ!$B$33:$B$776,G$83)+'СЕТ СН'!$H$11+СВЦЭМ!$D$10+'СЕТ СН'!$H$5-'СЕТ СН'!$H$21</f>
        <v>3314.2501009600001</v>
      </c>
      <c r="H113" s="36">
        <f>SUMIFS(СВЦЭМ!$D$33:$D$776,СВЦЭМ!$A$33:$A$776,$A113,СВЦЭМ!$B$33:$B$776,H$83)+'СЕТ СН'!$H$11+СВЦЭМ!$D$10+'СЕТ СН'!$H$5-'СЕТ СН'!$H$21</f>
        <v>3258.7949104099998</v>
      </c>
      <c r="I113" s="36">
        <f>SUMIFS(СВЦЭМ!$D$33:$D$776,СВЦЭМ!$A$33:$A$776,$A113,СВЦЭМ!$B$33:$B$776,I$83)+'СЕТ СН'!$H$11+СВЦЭМ!$D$10+'СЕТ СН'!$H$5-'СЕТ СН'!$H$21</f>
        <v>3245.88633527</v>
      </c>
      <c r="J113" s="36">
        <f>SUMIFS(СВЦЭМ!$D$33:$D$776,СВЦЭМ!$A$33:$A$776,$A113,СВЦЭМ!$B$33:$B$776,J$83)+'СЕТ СН'!$H$11+СВЦЭМ!$D$10+'СЕТ СН'!$H$5-'СЕТ СН'!$H$21</f>
        <v>3262.4277261900002</v>
      </c>
      <c r="K113" s="36">
        <f>SUMIFS(СВЦЭМ!$D$33:$D$776,СВЦЭМ!$A$33:$A$776,$A113,СВЦЭМ!$B$33:$B$776,K$83)+'СЕТ СН'!$H$11+СВЦЭМ!$D$10+'СЕТ СН'!$H$5-'СЕТ СН'!$H$21</f>
        <v>3266.6233263700001</v>
      </c>
      <c r="L113" s="36">
        <f>SUMIFS(СВЦЭМ!$D$33:$D$776,СВЦЭМ!$A$33:$A$776,$A113,СВЦЭМ!$B$33:$B$776,L$83)+'СЕТ СН'!$H$11+СВЦЭМ!$D$10+'СЕТ СН'!$H$5-'СЕТ СН'!$H$21</f>
        <v>3261.1282027500001</v>
      </c>
      <c r="M113" s="36">
        <f>SUMIFS(СВЦЭМ!$D$33:$D$776,СВЦЭМ!$A$33:$A$776,$A113,СВЦЭМ!$B$33:$B$776,M$83)+'СЕТ СН'!$H$11+СВЦЭМ!$D$10+'СЕТ СН'!$H$5-'СЕТ СН'!$H$21</f>
        <v>3234.8188844300003</v>
      </c>
      <c r="N113" s="36">
        <f>SUMIFS(СВЦЭМ!$D$33:$D$776,СВЦЭМ!$A$33:$A$776,$A113,СВЦЭМ!$B$33:$B$776,N$83)+'СЕТ СН'!$H$11+СВЦЭМ!$D$10+'СЕТ СН'!$H$5-'СЕТ СН'!$H$21</f>
        <v>3224.9893606699998</v>
      </c>
      <c r="O113" s="36">
        <f>SUMIFS(СВЦЭМ!$D$33:$D$776,СВЦЭМ!$A$33:$A$776,$A113,СВЦЭМ!$B$33:$B$776,O$83)+'СЕТ СН'!$H$11+СВЦЭМ!$D$10+'СЕТ СН'!$H$5-'СЕТ СН'!$H$21</f>
        <v>3205.0696921799999</v>
      </c>
      <c r="P113" s="36">
        <f>SUMIFS(СВЦЭМ!$D$33:$D$776,СВЦЭМ!$A$33:$A$776,$A113,СВЦЭМ!$B$33:$B$776,P$83)+'СЕТ СН'!$H$11+СВЦЭМ!$D$10+'СЕТ СН'!$H$5-'СЕТ СН'!$H$21</f>
        <v>3212.30593864</v>
      </c>
      <c r="Q113" s="36">
        <f>SUMIFS(СВЦЭМ!$D$33:$D$776,СВЦЭМ!$A$33:$A$776,$A113,СВЦЭМ!$B$33:$B$776,Q$83)+'СЕТ СН'!$H$11+СВЦЭМ!$D$10+'СЕТ СН'!$H$5-'СЕТ СН'!$H$21</f>
        <v>3218.1356129000001</v>
      </c>
      <c r="R113" s="36">
        <f>SUMIFS(СВЦЭМ!$D$33:$D$776,СВЦЭМ!$A$33:$A$776,$A113,СВЦЭМ!$B$33:$B$776,R$83)+'СЕТ СН'!$H$11+СВЦЭМ!$D$10+'СЕТ СН'!$H$5-'СЕТ СН'!$H$21</f>
        <v>3182.9230163100001</v>
      </c>
      <c r="S113" s="36">
        <f>SUMIFS(СВЦЭМ!$D$33:$D$776,СВЦЭМ!$A$33:$A$776,$A113,СВЦЭМ!$B$33:$B$776,S$83)+'СЕТ СН'!$H$11+СВЦЭМ!$D$10+'СЕТ СН'!$H$5-'СЕТ СН'!$H$21</f>
        <v>3189.4853223700002</v>
      </c>
      <c r="T113" s="36">
        <f>SUMIFS(СВЦЭМ!$D$33:$D$776,СВЦЭМ!$A$33:$A$776,$A113,СВЦЭМ!$B$33:$B$776,T$83)+'СЕТ СН'!$H$11+СВЦЭМ!$D$10+'СЕТ СН'!$H$5-'СЕТ СН'!$H$21</f>
        <v>3204.1022056400002</v>
      </c>
      <c r="U113" s="36">
        <f>SUMIFS(СВЦЭМ!$D$33:$D$776,СВЦЭМ!$A$33:$A$776,$A113,СВЦЭМ!$B$33:$B$776,U$83)+'СЕТ СН'!$H$11+СВЦЭМ!$D$10+'СЕТ СН'!$H$5-'СЕТ СН'!$H$21</f>
        <v>3234.1086138400001</v>
      </c>
      <c r="V113" s="36">
        <f>SUMIFS(СВЦЭМ!$D$33:$D$776,СВЦЭМ!$A$33:$A$776,$A113,СВЦЭМ!$B$33:$B$776,V$83)+'СЕТ СН'!$H$11+СВЦЭМ!$D$10+'СЕТ СН'!$H$5-'СЕТ СН'!$H$21</f>
        <v>3239.4332178200002</v>
      </c>
      <c r="W113" s="36">
        <f>SUMIFS(СВЦЭМ!$D$33:$D$776,СВЦЭМ!$A$33:$A$776,$A113,СВЦЭМ!$B$33:$B$776,W$83)+'СЕТ СН'!$H$11+СВЦЭМ!$D$10+'СЕТ СН'!$H$5-'СЕТ СН'!$H$21</f>
        <v>3232.0437487500003</v>
      </c>
      <c r="X113" s="36">
        <f>SUMIFS(СВЦЭМ!$D$33:$D$776,СВЦЭМ!$A$33:$A$776,$A113,СВЦЭМ!$B$33:$B$776,X$83)+'СЕТ СН'!$H$11+СВЦЭМ!$D$10+'СЕТ СН'!$H$5-'СЕТ СН'!$H$21</f>
        <v>3200.8926618099999</v>
      </c>
      <c r="Y113" s="36">
        <f>SUMIFS(СВЦЭМ!$D$33:$D$776,СВЦЭМ!$A$33:$A$776,$A113,СВЦЭМ!$B$33:$B$776,Y$83)+'СЕТ СН'!$H$11+СВЦЭМ!$D$10+'СЕТ СН'!$H$5-'СЕТ СН'!$H$21</f>
        <v>3177.2700326300001</v>
      </c>
    </row>
    <row r="114" spans="1:27" ht="15.75" hidden="1" x14ac:dyDescent="0.2">
      <c r="A114" s="35">
        <f t="shared" si="2"/>
        <v>43739</v>
      </c>
      <c r="B114" s="36">
        <f>SUMIFS(СВЦЭМ!$D$33:$D$776,СВЦЭМ!$A$33:$A$776,$A114,СВЦЭМ!$B$33:$B$776,B$83)+'СЕТ СН'!$H$11+СВЦЭМ!$D$10+'СЕТ СН'!$H$5-'СЕТ СН'!$H$21</f>
        <v>2652.6674639100002</v>
      </c>
      <c r="C114" s="36">
        <f>SUMIFS(СВЦЭМ!$D$33:$D$776,СВЦЭМ!$A$33:$A$776,$A114,СВЦЭМ!$B$33:$B$776,C$83)+'СЕТ СН'!$H$11+СВЦЭМ!$D$10+'СЕТ СН'!$H$5-'СЕТ СН'!$H$21</f>
        <v>2652.6674639100002</v>
      </c>
      <c r="D114" s="36">
        <f>SUMIFS(СВЦЭМ!$D$33:$D$776,СВЦЭМ!$A$33:$A$776,$A114,СВЦЭМ!$B$33:$B$776,D$83)+'СЕТ СН'!$H$11+СВЦЭМ!$D$10+'СЕТ СН'!$H$5-'СЕТ СН'!$H$21</f>
        <v>2652.6674639100002</v>
      </c>
      <c r="E114" s="36">
        <f>SUMIFS(СВЦЭМ!$D$33:$D$776,СВЦЭМ!$A$33:$A$776,$A114,СВЦЭМ!$B$33:$B$776,E$83)+'СЕТ СН'!$H$11+СВЦЭМ!$D$10+'СЕТ СН'!$H$5-'СЕТ СН'!$H$21</f>
        <v>2652.6674639100002</v>
      </c>
      <c r="F114" s="36">
        <f>SUMIFS(СВЦЭМ!$D$33:$D$776,СВЦЭМ!$A$33:$A$776,$A114,СВЦЭМ!$B$33:$B$776,F$83)+'СЕТ СН'!$H$11+СВЦЭМ!$D$10+'СЕТ СН'!$H$5-'СЕТ СН'!$H$21</f>
        <v>2652.6674639100002</v>
      </c>
      <c r="G114" s="36">
        <f>SUMIFS(СВЦЭМ!$D$33:$D$776,СВЦЭМ!$A$33:$A$776,$A114,СВЦЭМ!$B$33:$B$776,G$83)+'СЕТ СН'!$H$11+СВЦЭМ!$D$10+'СЕТ СН'!$H$5-'СЕТ СН'!$H$21</f>
        <v>2652.6674639100002</v>
      </c>
      <c r="H114" s="36">
        <f>SUMIFS(СВЦЭМ!$D$33:$D$776,СВЦЭМ!$A$33:$A$776,$A114,СВЦЭМ!$B$33:$B$776,H$83)+'СЕТ СН'!$H$11+СВЦЭМ!$D$10+'СЕТ СН'!$H$5-'СЕТ СН'!$H$21</f>
        <v>2652.6674639100002</v>
      </c>
      <c r="I114" s="36">
        <f>SUMIFS(СВЦЭМ!$D$33:$D$776,СВЦЭМ!$A$33:$A$776,$A114,СВЦЭМ!$B$33:$B$776,I$83)+'СЕТ СН'!$H$11+СВЦЭМ!$D$10+'СЕТ СН'!$H$5-'СЕТ СН'!$H$21</f>
        <v>2652.6674639100002</v>
      </c>
      <c r="J114" s="36">
        <f>SUMIFS(СВЦЭМ!$D$33:$D$776,СВЦЭМ!$A$33:$A$776,$A114,СВЦЭМ!$B$33:$B$776,J$83)+'СЕТ СН'!$H$11+СВЦЭМ!$D$10+'СЕТ СН'!$H$5-'СЕТ СН'!$H$21</f>
        <v>2652.6674639100002</v>
      </c>
      <c r="K114" s="36">
        <f>SUMIFS(СВЦЭМ!$D$33:$D$776,СВЦЭМ!$A$33:$A$776,$A114,СВЦЭМ!$B$33:$B$776,K$83)+'СЕТ СН'!$H$11+СВЦЭМ!$D$10+'СЕТ СН'!$H$5-'СЕТ СН'!$H$21</f>
        <v>2652.6674639100002</v>
      </c>
      <c r="L114" s="36">
        <f>SUMIFS(СВЦЭМ!$D$33:$D$776,СВЦЭМ!$A$33:$A$776,$A114,СВЦЭМ!$B$33:$B$776,L$83)+'СЕТ СН'!$H$11+СВЦЭМ!$D$10+'СЕТ СН'!$H$5-'СЕТ СН'!$H$21</f>
        <v>2652.6674639100002</v>
      </c>
      <c r="M114" s="36">
        <f>SUMIFS(СВЦЭМ!$D$33:$D$776,СВЦЭМ!$A$33:$A$776,$A114,СВЦЭМ!$B$33:$B$776,M$83)+'СЕТ СН'!$H$11+СВЦЭМ!$D$10+'СЕТ СН'!$H$5-'СЕТ СН'!$H$21</f>
        <v>2652.6674639100002</v>
      </c>
      <c r="N114" s="36">
        <f>SUMIFS(СВЦЭМ!$D$33:$D$776,СВЦЭМ!$A$33:$A$776,$A114,СВЦЭМ!$B$33:$B$776,N$83)+'СЕТ СН'!$H$11+СВЦЭМ!$D$10+'СЕТ СН'!$H$5-'СЕТ СН'!$H$21</f>
        <v>2652.6674639100002</v>
      </c>
      <c r="O114" s="36">
        <f>SUMIFS(СВЦЭМ!$D$33:$D$776,СВЦЭМ!$A$33:$A$776,$A114,СВЦЭМ!$B$33:$B$776,O$83)+'СЕТ СН'!$H$11+СВЦЭМ!$D$10+'СЕТ СН'!$H$5-'СЕТ СН'!$H$21</f>
        <v>2652.6674639100002</v>
      </c>
      <c r="P114" s="36">
        <f>SUMIFS(СВЦЭМ!$D$33:$D$776,СВЦЭМ!$A$33:$A$776,$A114,СВЦЭМ!$B$33:$B$776,P$83)+'СЕТ СН'!$H$11+СВЦЭМ!$D$10+'СЕТ СН'!$H$5-'СЕТ СН'!$H$21</f>
        <v>2652.6674639100002</v>
      </c>
      <c r="Q114" s="36">
        <f>SUMIFS(СВЦЭМ!$D$33:$D$776,СВЦЭМ!$A$33:$A$776,$A114,СВЦЭМ!$B$33:$B$776,Q$83)+'СЕТ СН'!$H$11+СВЦЭМ!$D$10+'СЕТ СН'!$H$5-'СЕТ СН'!$H$21</f>
        <v>2652.6674639100002</v>
      </c>
      <c r="R114" s="36">
        <f>SUMIFS(СВЦЭМ!$D$33:$D$776,СВЦЭМ!$A$33:$A$776,$A114,СВЦЭМ!$B$33:$B$776,R$83)+'СЕТ СН'!$H$11+СВЦЭМ!$D$10+'СЕТ СН'!$H$5-'СЕТ СН'!$H$21</f>
        <v>2652.6674639100002</v>
      </c>
      <c r="S114" s="36">
        <f>SUMIFS(СВЦЭМ!$D$33:$D$776,СВЦЭМ!$A$33:$A$776,$A114,СВЦЭМ!$B$33:$B$776,S$83)+'СЕТ СН'!$H$11+СВЦЭМ!$D$10+'СЕТ СН'!$H$5-'СЕТ СН'!$H$21</f>
        <v>2652.6674639100002</v>
      </c>
      <c r="T114" s="36">
        <f>SUMIFS(СВЦЭМ!$D$33:$D$776,СВЦЭМ!$A$33:$A$776,$A114,СВЦЭМ!$B$33:$B$776,T$83)+'СЕТ СН'!$H$11+СВЦЭМ!$D$10+'СЕТ СН'!$H$5-'СЕТ СН'!$H$21</f>
        <v>2652.6674639100002</v>
      </c>
      <c r="U114" s="36">
        <f>SUMIFS(СВЦЭМ!$D$33:$D$776,СВЦЭМ!$A$33:$A$776,$A114,СВЦЭМ!$B$33:$B$776,U$83)+'СЕТ СН'!$H$11+СВЦЭМ!$D$10+'СЕТ СН'!$H$5-'СЕТ СН'!$H$21</f>
        <v>2652.6674639100002</v>
      </c>
      <c r="V114" s="36">
        <f>SUMIFS(СВЦЭМ!$D$33:$D$776,СВЦЭМ!$A$33:$A$776,$A114,СВЦЭМ!$B$33:$B$776,V$83)+'СЕТ СН'!$H$11+СВЦЭМ!$D$10+'СЕТ СН'!$H$5-'СЕТ СН'!$H$21</f>
        <v>2652.6674639100002</v>
      </c>
      <c r="W114" s="36">
        <f>SUMIFS(СВЦЭМ!$D$33:$D$776,СВЦЭМ!$A$33:$A$776,$A114,СВЦЭМ!$B$33:$B$776,W$83)+'СЕТ СН'!$H$11+СВЦЭМ!$D$10+'СЕТ СН'!$H$5-'СЕТ СН'!$H$21</f>
        <v>2652.6674639100002</v>
      </c>
      <c r="X114" s="36">
        <f>SUMIFS(СВЦЭМ!$D$33:$D$776,СВЦЭМ!$A$33:$A$776,$A114,СВЦЭМ!$B$33:$B$776,X$83)+'СЕТ СН'!$H$11+СВЦЭМ!$D$10+'СЕТ СН'!$H$5-'СЕТ СН'!$H$21</f>
        <v>2652.6674639100002</v>
      </c>
      <c r="Y114" s="36">
        <f>SUMIFS(СВЦЭМ!$D$33:$D$776,СВЦЭМ!$A$33:$A$776,$A114,СВЦЭМ!$B$33:$B$776,Y$83)+'СЕТ СН'!$H$11+СВЦЭМ!$D$10+'СЕТ СН'!$H$5-'СЕТ СН'!$H$21</f>
        <v>2652.6674639100002</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1" t="s">
        <v>7</v>
      </c>
      <c r="B117" s="124" t="s">
        <v>76</v>
      </c>
      <c r="C117" s="125"/>
      <c r="D117" s="125"/>
      <c r="E117" s="125"/>
      <c r="F117" s="125"/>
      <c r="G117" s="125"/>
      <c r="H117" s="125"/>
      <c r="I117" s="125"/>
      <c r="J117" s="125"/>
      <c r="K117" s="125"/>
      <c r="L117" s="125"/>
      <c r="M117" s="125"/>
      <c r="N117" s="125"/>
      <c r="O117" s="125"/>
      <c r="P117" s="125"/>
      <c r="Q117" s="125"/>
      <c r="R117" s="125"/>
      <c r="S117" s="125"/>
      <c r="T117" s="125"/>
      <c r="U117" s="125"/>
      <c r="V117" s="125"/>
      <c r="W117" s="125"/>
      <c r="X117" s="125"/>
      <c r="Y117" s="126"/>
    </row>
    <row r="118" spans="1:27" ht="12.75" customHeight="1" x14ac:dyDescent="0.2">
      <c r="A118" s="122"/>
      <c r="B118" s="127"/>
      <c r="C118" s="128"/>
      <c r="D118" s="128"/>
      <c r="E118" s="128"/>
      <c r="F118" s="128"/>
      <c r="G118" s="128"/>
      <c r="H118" s="128"/>
      <c r="I118" s="128"/>
      <c r="J118" s="128"/>
      <c r="K118" s="128"/>
      <c r="L118" s="128"/>
      <c r="M118" s="128"/>
      <c r="N118" s="128"/>
      <c r="O118" s="128"/>
      <c r="P118" s="128"/>
      <c r="Q118" s="128"/>
      <c r="R118" s="128"/>
      <c r="S118" s="128"/>
      <c r="T118" s="128"/>
      <c r="U118" s="128"/>
      <c r="V118" s="128"/>
      <c r="W118" s="128"/>
      <c r="X118" s="128"/>
      <c r="Y118" s="129"/>
    </row>
    <row r="119" spans="1:27" ht="12.75" customHeight="1" x14ac:dyDescent="0.2">
      <c r="A119" s="123"/>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01.09.2019</v>
      </c>
      <c r="B120" s="36">
        <f>SUMIFS(СВЦЭМ!$D$33:$D$776,СВЦЭМ!$A$33:$A$776,$A120,СВЦЭМ!$B$33:$B$776,B$119)+'СЕТ СН'!$I$11+СВЦЭМ!$D$10+'СЕТ СН'!$I$5-'СЕТ СН'!$I$21</f>
        <v>3332.8328311400001</v>
      </c>
      <c r="C120" s="36">
        <f>SUMIFS(СВЦЭМ!$D$33:$D$776,СВЦЭМ!$A$33:$A$776,$A120,СВЦЭМ!$B$33:$B$776,C$119)+'СЕТ СН'!$I$11+СВЦЭМ!$D$10+'СЕТ СН'!$I$5-'СЕТ СН'!$I$21</f>
        <v>3365.1261379699999</v>
      </c>
      <c r="D120" s="36">
        <f>SUMIFS(СВЦЭМ!$D$33:$D$776,СВЦЭМ!$A$33:$A$776,$A120,СВЦЭМ!$B$33:$B$776,D$119)+'СЕТ СН'!$I$11+СВЦЭМ!$D$10+'СЕТ СН'!$I$5-'СЕТ СН'!$I$21</f>
        <v>3388.9143139100001</v>
      </c>
      <c r="E120" s="36">
        <f>SUMIFS(СВЦЭМ!$D$33:$D$776,СВЦЭМ!$A$33:$A$776,$A120,СВЦЭМ!$B$33:$B$776,E$119)+'СЕТ СН'!$I$11+СВЦЭМ!$D$10+'СЕТ СН'!$I$5-'СЕТ СН'!$I$21</f>
        <v>3413.7040947999999</v>
      </c>
      <c r="F120" s="36">
        <f>SUMIFS(СВЦЭМ!$D$33:$D$776,СВЦЭМ!$A$33:$A$776,$A120,СВЦЭМ!$B$33:$B$776,F$119)+'СЕТ СН'!$I$11+СВЦЭМ!$D$10+'СЕТ СН'!$I$5-'СЕТ СН'!$I$21</f>
        <v>3419.6340348100002</v>
      </c>
      <c r="G120" s="36">
        <f>SUMIFS(СВЦЭМ!$D$33:$D$776,СВЦЭМ!$A$33:$A$776,$A120,СВЦЭМ!$B$33:$B$776,G$119)+'СЕТ СН'!$I$11+СВЦЭМ!$D$10+'СЕТ СН'!$I$5-'СЕТ СН'!$I$21</f>
        <v>3410.6010282100001</v>
      </c>
      <c r="H120" s="36">
        <f>SUMIFS(СВЦЭМ!$D$33:$D$776,СВЦЭМ!$A$33:$A$776,$A120,СВЦЭМ!$B$33:$B$776,H$119)+'СЕТ СН'!$I$11+СВЦЭМ!$D$10+'СЕТ СН'!$I$5-'СЕТ СН'!$I$21</f>
        <v>3390.4491962299999</v>
      </c>
      <c r="I120" s="36">
        <f>SUMIFS(СВЦЭМ!$D$33:$D$776,СВЦЭМ!$A$33:$A$776,$A120,СВЦЭМ!$B$33:$B$776,I$119)+'СЕТ СН'!$I$11+СВЦЭМ!$D$10+'СЕТ СН'!$I$5-'СЕТ СН'!$I$21</f>
        <v>3356.3892634399999</v>
      </c>
      <c r="J120" s="36">
        <f>SUMIFS(СВЦЭМ!$D$33:$D$776,СВЦЭМ!$A$33:$A$776,$A120,СВЦЭМ!$B$33:$B$776,J$119)+'СЕТ СН'!$I$11+СВЦЭМ!$D$10+'СЕТ СН'!$I$5-'СЕТ СН'!$I$21</f>
        <v>3313.9909787400002</v>
      </c>
      <c r="K120" s="36">
        <f>SUMIFS(СВЦЭМ!$D$33:$D$776,СВЦЭМ!$A$33:$A$776,$A120,СВЦЭМ!$B$33:$B$776,K$119)+'СЕТ СН'!$I$11+СВЦЭМ!$D$10+'СЕТ СН'!$I$5-'СЕТ СН'!$I$21</f>
        <v>3277.7760889699998</v>
      </c>
      <c r="L120" s="36">
        <f>SUMIFS(СВЦЭМ!$D$33:$D$776,СВЦЭМ!$A$33:$A$776,$A120,СВЦЭМ!$B$33:$B$776,L$119)+'СЕТ СН'!$I$11+СВЦЭМ!$D$10+'СЕТ СН'!$I$5-'СЕТ СН'!$I$21</f>
        <v>3275.7522017000001</v>
      </c>
      <c r="M120" s="36">
        <f>SUMIFS(СВЦЭМ!$D$33:$D$776,СВЦЭМ!$A$33:$A$776,$A120,СВЦЭМ!$B$33:$B$776,M$119)+'СЕТ СН'!$I$11+СВЦЭМ!$D$10+'СЕТ СН'!$I$5-'СЕТ СН'!$I$21</f>
        <v>3277.0678697100002</v>
      </c>
      <c r="N120" s="36">
        <f>SUMIFS(СВЦЭМ!$D$33:$D$776,СВЦЭМ!$A$33:$A$776,$A120,СВЦЭМ!$B$33:$B$776,N$119)+'СЕТ СН'!$I$11+СВЦЭМ!$D$10+'СЕТ СН'!$I$5-'СЕТ СН'!$I$21</f>
        <v>3289.8863099800001</v>
      </c>
      <c r="O120" s="36">
        <f>SUMIFS(СВЦЭМ!$D$33:$D$776,СВЦЭМ!$A$33:$A$776,$A120,СВЦЭМ!$B$33:$B$776,O$119)+'СЕТ СН'!$I$11+СВЦЭМ!$D$10+'СЕТ СН'!$I$5-'СЕТ СН'!$I$21</f>
        <v>3293.3427882599999</v>
      </c>
      <c r="P120" s="36">
        <f>SUMIFS(СВЦЭМ!$D$33:$D$776,СВЦЭМ!$A$33:$A$776,$A120,СВЦЭМ!$B$33:$B$776,P$119)+'СЕТ СН'!$I$11+СВЦЭМ!$D$10+'СЕТ СН'!$I$5-'СЕТ СН'!$I$21</f>
        <v>3300.5242563299998</v>
      </c>
      <c r="Q120" s="36">
        <f>SUMIFS(СВЦЭМ!$D$33:$D$776,СВЦЭМ!$A$33:$A$776,$A120,СВЦЭМ!$B$33:$B$776,Q$119)+'СЕТ СН'!$I$11+СВЦЭМ!$D$10+'СЕТ СН'!$I$5-'СЕТ СН'!$I$21</f>
        <v>3306.0944234399999</v>
      </c>
      <c r="R120" s="36">
        <f>SUMIFS(СВЦЭМ!$D$33:$D$776,СВЦЭМ!$A$33:$A$776,$A120,СВЦЭМ!$B$33:$B$776,R$119)+'СЕТ СН'!$I$11+СВЦЭМ!$D$10+'СЕТ СН'!$I$5-'СЕТ СН'!$I$21</f>
        <v>3265.0803665900003</v>
      </c>
      <c r="S120" s="36">
        <f>SUMIFS(СВЦЭМ!$D$33:$D$776,СВЦЭМ!$A$33:$A$776,$A120,СВЦЭМ!$B$33:$B$776,S$119)+'СЕТ СН'!$I$11+СВЦЭМ!$D$10+'СЕТ СН'!$I$5-'СЕТ СН'!$I$21</f>
        <v>3230.8633621499998</v>
      </c>
      <c r="T120" s="36">
        <f>SUMIFS(СВЦЭМ!$D$33:$D$776,СВЦЭМ!$A$33:$A$776,$A120,СВЦЭМ!$B$33:$B$776,T$119)+'СЕТ СН'!$I$11+СВЦЭМ!$D$10+'СЕТ СН'!$I$5-'СЕТ СН'!$I$21</f>
        <v>3235.8978315499999</v>
      </c>
      <c r="U120" s="36">
        <f>SUMIFS(СВЦЭМ!$D$33:$D$776,СВЦЭМ!$A$33:$A$776,$A120,СВЦЭМ!$B$33:$B$776,U$119)+'СЕТ СН'!$I$11+СВЦЭМ!$D$10+'СЕТ СН'!$I$5-'СЕТ СН'!$I$21</f>
        <v>3240.2427100599998</v>
      </c>
      <c r="V120" s="36">
        <f>SUMIFS(СВЦЭМ!$D$33:$D$776,СВЦЭМ!$A$33:$A$776,$A120,СВЦЭМ!$B$33:$B$776,V$119)+'СЕТ СН'!$I$11+СВЦЭМ!$D$10+'СЕТ СН'!$I$5-'СЕТ СН'!$I$21</f>
        <v>3271.6319345900001</v>
      </c>
      <c r="W120" s="36">
        <f>SUMIFS(СВЦЭМ!$D$33:$D$776,СВЦЭМ!$A$33:$A$776,$A120,СВЦЭМ!$B$33:$B$776,W$119)+'СЕТ СН'!$I$11+СВЦЭМ!$D$10+'СЕТ СН'!$I$5-'СЕТ СН'!$I$21</f>
        <v>3257.87550293</v>
      </c>
      <c r="X120" s="36">
        <f>SUMIFS(СВЦЭМ!$D$33:$D$776,СВЦЭМ!$A$33:$A$776,$A120,СВЦЭМ!$B$33:$B$776,X$119)+'СЕТ СН'!$I$11+СВЦЭМ!$D$10+'СЕТ СН'!$I$5-'СЕТ СН'!$I$21</f>
        <v>3226.7546188199999</v>
      </c>
      <c r="Y120" s="36">
        <f>SUMIFS(СВЦЭМ!$D$33:$D$776,СВЦЭМ!$A$33:$A$776,$A120,СВЦЭМ!$B$33:$B$776,Y$119)+'СЕТ СН'!$I$11+СВЦЭМ!$D$10+'СЕТ СН'!$I$5-'СЕТ СН'!$I$21</f>
        <v>3270.4351335599999</v>
      </c>
      <c r="AA120" s="45"/>
    </row>
    <row r="121" spans="1:27" ht="15.75" x14ac:dyDescent="0.2">
      <c r="A121" s="35">
        <f>A120+1</f>
        <v>43710</v>
      </c>
      <c r="B121" s="36">
        <f>SUMIFS(СВЦЭМ!$D$33:$D$776,СВЦЭМ!$A$33:$A$776,$A121,СВЦЭМ!$B$33:$B$776,B$119)+'СЕТ СН'!$I$11+СВЦЭМ!$D$10+'СЕТ СН'!$I$5-'СЕТ СН'!$I$21</f>
        <v>3364.46631445</v>
      </c>
      <c r="C121" s="36">
        <f>SUMIFS(СВЦЭМ!$D$33:$D$776,СВЦЭМ!$A$33:$A$776,$A121,СВЦЭМ!$B$33:$B$776,C$119)+'СЕТ СН'!$I$11+СВЦЭМ!$D$10+'СЕТ СН'!$I$5-'СЕТ СН'!$I$21</f>
        <v>3374.1614238800003</v>
      </c>
      <c r="D121" s="36">
        <f>SUMIFS(СВЦЭМ!$D$33:$D$776,СВЦЭМ!$A$33:$A$776,$A121,СВЦЭМ!$B$33:$B$776,D$119)+'СЕТ СН'!$I$11+СВЦЭМ!$D$10+'СЕТ СН'!$I$5-'СЕТ СН'!$I$21</f>
        <v>3388.7268489600001</v>
      </c>
      <c r="E121" s="36">
        <f>SUMIFS(СВЦЭМ!$D$33:$D$776,СВЦЭМ!$A$33:$A$776,$A121,СВЦЭМ!$B$33:$B$776,E$119)+'СЕТ СН'!$I$11+СВЦЭМ!$D$10+'СЕТ СН'!$I$5-'СЕТ СН'!$I$21</f>
        <v>3392.3339205100001</v>
      </c>
      <c r="F121" s="36">
        <f>SUMIFS(СВЦЭМ!$D$33:$D$776,СВЦЭМ!$A$33:$A$776,$A121,СВЦЭМ!$B$33:$B$776,F$119)+'СЕТ СН'!$I$11+СВЦЭМ!$D$10+'СЕТ СН'!$I$5-'СЕТ СН'!$I$21</f>
        <v>3420.1382090100001</v>
      </c>
      <c r="G121" s="36">
        <f>SUMIFS(СВЦЭМ!$D$33:$D$776,СВЦЭМ!$A$33:$A$776,$A121,СВЦЭМ!$B$33:$B$776,G$119)+'СЕТ СН'!$I$11+СВЦЭМ!$D$10+'СЕТ СН'!$I$5-'СЕТ СН'!$I$21</f>
        <v>3390.8015174900002</v>
      </c>
      <c r="H121" s="36">
        <f>SUMIFS(СВЦЭМ!$D$33:$D$776,СВЦЭМ!$A$33:$A$776,$A121,СВЦЭМ!$B$33:$B$776,H$119)+'СЕТ СН'!$I$11+СВЦЭМ!$D$10+'СЕТ СН'!$I$5-'СЕТ СН'!$I$21</f>
        <v>3386.2953155099999</v>
      </c>
      <c r="I121" s="36">
        <f>SUMIFS(СВЦЭМ!$D$33:$D$776,СВЦЭМ!$A$33:$A$776,$A121,СВЦЭМ!$B$33:$B$776,I$119)+'СЕТ СН'!$I$11+СВЦЭМ!$D$10+'СЕТ СН'!$I$5-'СЕТ СН'!$I$21</f>
        <v>3390.3816462999998</v>
      </c>
      <c r="J121" s="36">
        <f>SUMIFS(СВЦЭМ!$D$33:$D$776,СВЦЭМ!$A$33:$A$776,$A121,СВЦЭМ!$B$33:$B$776,J$119)+'СЕТ СН'!$I$11+СВЦЭМ!$D$10+'СЕТ СН'!$I$5-'СЕТ СН'!$I$21</f>
        <v>3371.69978489</v>
      </c>
      <c r="K121" s="36">
        <f>SUMIFS(СВЦЭМ!$D$33:$D$776,СВЦЭМ!$A$33:$A$776,$A121,СВЦЭМ!$B$33:$B$776,K$119)+'СЕТ СН'!$I$11+СВЦЭМ!$D$10+'СЕТ СН'!$I$5-'СЕТ СН'!$I$21</f>
        <v>3332.9238302499998</v>
      </c>
      <c r="L121" s="36">
        <f>SUMIFS(СВЦЭМ!$D$33:$D$776,СВЦЭМ!$A$33:$A$776,$A121,СВЦЭМ!$B$33:$B$776,L$119)+'СЕТ СН'!$I$11+СВЦЭМ!$D$10+'СЕТ СН'!$I$5-'СЕТ СН'!$I$21</f>
        <v>3332.2571526900001</v>
      </c>
      <c r="M121" s="36">
        <f>SUMIFS(СВЦЭМ!$D$33:$D$776,СВЦЭМ!$A$33:$A$776,$A121,СВЦЭМ!$B$33:$B$776,M$119)+'СЕТ СН'!$I$11+СВЦЭМ!$D$10+'СЕТ СН'!$I$5-'СЕТ СН'!$I$21</f>
        <v>3336.4766608199998</v>
      </c>
      <c r="N121" s="36">
        <f>SUMIFS(СВЦЭМ!$D$33:$D$776,СВЦЭМ!$A$33:$A$776,$A121,СВЦЭМ!$B$33:$B$776,N$119)+'СЕТ СН'!$I$11+СВЦЭМ!$D$10+'СЕТ СН'!$I$5-'СЕТ СН'!$I$21</f>
        <v>3345.1718905799999</v>
      </c>
      <c r="O121" s="36">
        <f>SUMIFS(СВЦЭМ!$D$33:$D$776,СВЦЭМ!$A$33:$A$776,$A121,СВЦЭМ!$B$33:$B$776,O$119)+'СЕТ СН'!$I$11+СВЦЭМ!$D$10+'СЕТ СН'!$I$5-'СЕТ СН'!$I$21</f>
        <v>3337.3412278300002</v>
      </c>
      <c r="P121" s="36">
        <f>SUMIFS(СВЦЭМ!$D$33:$D$776,СВЦЭМ!$A$33:$A$776,$A121,СВЦЭМ!$B$33:$B$776,P$119)+'СЕТ СН'!$I$11+СВЦЭМ!$D$10+'СЕТ СН'!$I$5-'СЕТ СН'!$I$21</f>
        <v>3337.3935581400001</v>
      </c>
      <c r="Q121" s="36">
        <f>SUMIFS(СВЦЭМ!$D$33:$D$776,СВЦЭМ!$A$33:$A$776,$A121,СВЦЭМ!$B$33:$B$776,Q$119)+'СЕТ СН'!$I$11+СВЦЭМ!$D$10+'СЕТ СН'!$I$5-'СЕТ СН'!$I$21</f>
        <v>3341.7504676399999</v>
      </c>
      <c r="R121" s="36">
        <f>SUMIFS(СВЦЭМ!$D$33:$D$776,СВЦЭМ!$A$33:$A$776,$A121,СВЦЭМ!$B$33:$B$776,R$119)+'СЕТ СН'!$I$11+СВЦЭМ!$D$10+'СЕТ СН'!$I$5-'СЕТ СН'!$I$21</f>
        <v>3306.57738771</v>
      </c>
      <c r="S121" s="36">
        <f>SUMIFS(СВЦЭМ!$D$33:$D$776,СВЦЭМ!$A$33:$A$776,$A121,СВЦЭМ!$B$33:$B$776,S$119)+'СЕТ СН'!$I$11+СВЦЭМ!$D$10+'СЕТ СН'!$I$5-'СЕТ СН'!$I$21</f>
        <v>3267.57698544</v>
      </c>
      <c r="T121" s="36">
        <f>SUMIFS(СВЦЭМ!$D$33:$D$776,СВЦЭМ!$A$33:$A$776,$A121,СВЦЭМ!$B$33:$B$776,T$119)+'СЕТ СН'!$I$11+СВЦЭМ!$D$10+'СЕТ СН'!$I$5-'СЕТ СН'!$I$21</f>
        <v>3267.7959334500001</v>
      </c>
      <c r="U121" s="36">
        <f>SUMIFS(СВЦЭМ!$D$33:$D$776,СВЦЭМ!$A$33:$A$776,$A121,СВЦЭМ!$B$33:$B$776,U$119)+'СЕТ СН'!$I$11+СВЦЭМ!$D$10+'СЕТ СН'!$I$5-'СЕТ СН'!$I$21</f>
        <v>3267.44112554</v>
      </c>
      <c r="V121" s="36">
        <f>SUMIFS(СВЦЭМ!$D$33:$D$776,СВЦЭМ!$A$33:$A$776,$A121,СВЦЭМ!$B$33:$B$776,V$119)+'СЕТ СН'!$I$11+СВЦЭМ!$D$10+'СЕТ СН'!$I$5-'СЕТ СН'!$I$21</f>
        <v>3284.4453616199999</v>
      </c>
      <c r="W121" s="36">
        <f>SUMIFS(СВЦЭМ!$D$33:$D$776,СВЦЭМ!$A$33:$A$776,$A121,СВЦЭМ!$B$33:$B$776,W$119)+'СЕТ СН'!$I$11+СВЦЭМ!$D$10+'СЕТ СН'!$I$5-'СЕТ СН'!$I$21</f>
        <v>3270.3547455600001</v>
      </c>
      <c r="X121" s="36">
        <f>SUMIFS(СВЦЭМ!$D$33:$D$776,СВЦЭМ!$A$33:$A$776,$A121,СВЦЭМ!$B$33:$B$776,X$119)+'СЕТ СН'!$I$11+СВЦЭМ!$D$10+'СЕТ СН'!$I$5-'СЕТ СН'!$I$21</f>
        <v>3292.8262817099999</v>
      </c>
      <c r="Y121" s="36">
        <f>SUMIFS(СВЦЭМ!$D$33:$D$776,СВЦЭМ!$A$33:$A$776,$A121,СВЦЭМ!$B$33:$B$776,Y$119)+'СЕТ СН'!$I$11+СВЦЭМ!$D$10+'СЕТ СН'!$I$5-'СЕТ СН'!$I$21</f>
        <v>3345.9132638000001</v>
      </c>
    </row>
    <row r="122" spans="1:27" ht="15.75" x14ac:dyDescent="0.2">
      <c r="A122" s="35">
        <f t="shared" ref="A122:A150" si="3">A121+1</f>
        <v>43711</v>
      </c>
      <c r="B122" s="36">
        <f>SUMIFS(СВЦЭМ!$D$33:$D$776,СВЦЭМ!$A$33:$A$776,$A122,СВЦЭМ!$B$33:$B$776,B$119)+'СЕТ СН'!$I$11+СВЦЭМ!$D$10+'СЕТ СН'!$I$5-'СЕТ СН'!$I$21</f>
        <v>3411.7922704100001</v>
      </c>
      <c r="C122" s="36">
        <f>SUMIFS(СВЦЭМ!$D$33:$D$776,СВЦЭМ!$A$33:$A$776,$A122,СВЦЭМ!$B$33:$B$776,C$119)+'СЕТ СН'!$I$11+СВЦЭМ!$D$10+'СЕТ СН'!$I$5-'СЕТ СН'!$I$21</f>
        <v>3426.31459236</v>
      </c>
      <c r="D122" s="36">
        <f>SUMIFS(СВЦЭМ!$D$33:$D$776,СВЦЭМ!$A$33:$A$776,$A122,СВЦЭМ!$B$33:$B$776,D$119)+'СЕТ СН'!$I$11+СВЦЭМ!$D$10+'СЕТ СН'!$I$5-'СЕТ СН'!$I$21</f>
        <v>3417.6690755300001</v>
      </c>
      <c r="E122" s="36">
        <f>SUMIFS(СВЦЭМ!$D$33:$D$776,СВЦЭМ!$A$33:$A$776,$A122,СВЦЭМ!$B$33:$B$776,E$119)+'СЕТ СН'!$I$11+СВЦЭМ!$D$10+'СЕТ СН'!$I$5-'СЕТ СН'!$I$21</f>
        <v>3408.0402805799999</v>
      </c>
      <c r="F122" s="36">
        <f>SUMIFS(СВЦЭМ!$D$33:$D$776,СВЦЭМ!$A$33:$A$776,$A122,СВЦЭМ!$B$33:$B$776,F$119)+'СЕТ СН'!$I$11+СВЦЭМ!$D$10+'СЕТ СН'!$I$5-'СЕТ СН'!$I$21</f>
        <v>3409.4363511299998</v>
      </c>
      <c r="G122" s="36">
        <f>SUMIFS(СВЦЭМ!$D$33:$D$776,СВЦЭМ!$A$33:$A$776,$A122,СВЦЭМ!$B$33:$B$776,G$119)+'СЕТ СН'!$I$11+СВЦЭМ!$D$10+'СЕТ СН'!$I$5-'СЕТ СН'!$I$21</f>
        <v>3411.2373307600001</v>
      </c>
      <c r="H122" s="36">
        <f>SUMIFS(СВЦЭМ!$D$33:$D$776,СВЦЭМ!$A$33:$A$776,$A122,СВЦЭМ!$B$33:$B$776,H$119)+'СЕТ СН'!$I$11+СВЦЭМ!$D$10+'СЕТ СН'!$I$5-'СЕТ СН'!$I$21</f>
        <v>3408.1804755799999</v>
      </c>
      <c r="I122" s="36">
        <f>SUMIFS(СВЦЭМ!$D$33:$D$776,СВЦЭМ!$A$33:$A$776,$A122,СВЦЭМ!$B$33:$B$776,I$119)+'СЕТ СН'!$I$11+СВЦЭМ!$D$10+'СЕТ СН'!$I$5-'СЕТ СН'!$I$21</f>
        <v>3394.93621085</v>
      </c>
      <c r="J122" s="36">
        <f>SUMIFS(СВЦЭМ!$D$33:$D$776,СВЦЭМ!$A$33:$A$776,$A122,СВЦЭМ!$B$33:$B$776,J$119)+'СЕТ СН'!$I$11+СВЦЭМ!$D$10+'СЕТ СН'!$I$5-'СЕТ СН'!$I$21</f>
        <v>3347.4716317500001</v>
      </c>
      <c r="K122" s="36">
        <f>SUMIFS(СВЦЭМ!$D$33:$D$776,СВЦЭМ!$A$33:$A$776,$A122,СВЦЭМ!$B$33:$B$776,K$119)+'СЕТ СН'!$I$11+СВЦЭМ!$D$10+'СЕТ СН'!$I$5-'СЕТ СН'!$I$21</f>
        <v>3350.7287975600002</v>
      </c>
      <c r="L122" s="36">
        <f>SUMIFS(СВЦЭМ!$D$33:$D$776,СВЦЭМ!$A$33:$A$776,$A122,СВЦЭМ!$B$33:$B$776,L$119)+'СЕТ СН'!$I$11+СВЦЭМ!$D$10+'СЕТ СН'!$I$5-'СЕТ СН'!$I$21</f>
        <v>3352.9290747999999</v>
      </c>
      <c r="M122" s="36">
        <f>SUMIFS(СВЦЭМ!$D$33:$D$776,СВЦЭМ!$A$33:$A$776,$A122,СВЦЭМ!$B$33:$B$776,M$119)+'СЕТ СН'!$I$11+СВЦЭМ!$D$10+'СЕТ СН'!$I$5-'СЕТ СН'!$I$21</f>
        <v>3347.3065581400001</v>
      </c>
      <c r="N122" s="36">
        <f>SUMIFS(СВЦЭМ!$D$33:$D$776,СВЦЭМ!$A$33:$A$776,$A122,СВЦЭМ!$B$33:$B$776,N$119)+'СЕТ СН'!$I$11+СВЦЭМ!$D$10+'СЕТ СН'!$I$5-'СЕТ СН'!$I$21</f>
        <v>3345.64862752</v>
      </c>
      <c r="O122" s="36">
        <f>SUMIFS(СВЦЭМ!$D$33:$D$776,СВЦЭМ!$A$33:$A$776,$A122,СВЦЭМ!$B$33:$B$776,O$119)+'СЕТ СН'!$I$11+СВЦЭМ!$D$10+'СЕТ СН'!$I$5-'СЕТ СН'!$I$21</f>
        <v>3345.57196656</v>
      </c>
      <c r="P122" s="36">
        <f>SUMIFS(СВЦЭМ!$D$33:$D$776,СВЦЭМ!$A$33:$A$776,$A122,СВЦЭМ!$B$33:$B$776,P$119)+'СЕТ СН'!$I$11+СВЦЭМ!$D$10+'СЕТ СН'!$I$5-'СЕТ СН'!$I$21</f>
        <v>3350.40946794</v>
      </c>
      <c r="Q122" s="36">
        <f>SUMIFS(СВЦЭМ!$D$33:$D$776,СВЦЭМ!$A$33:$A$776,$A122,СВЦЭМ!$B$33:$B$776,Q$119)+'СЕТ СН'!$I$11+СВЦЭМ!$D$10+'СЕТ СН'!$I$5-'СЕТ СН'!$I$21</f>
        <v>3349.8946084999998</v>
      </c>
      <c r="R122" s="36">
        <f>SUMIFS(СВЦЭМ!$D$33:$D$776,СВЦЭМ!$A$33:$A$776,$A122,СВЦЭМ!$B$33:$B$776,R$119)+'СЕТ СН'!$I$11+СВЦЭМ!$D$10+'СЕТ СН'!$I$5-'СЕТ СН'!$I$21</f>
        <v>3305.1872905700002</v>
      </c>
      <c r="S122" s="36">
        <f>SUMIFS(СВЦЭМ!$D$33:$D$776,СВЦЭМ!$A$33:$A$776,$A122,СВЦЭМ!$B$33:$B$776,S$119)+'СЕТ СН'!$I$11+СВЦЭМ!$D$10+'СЕТ СН'!$I$5-'СЕТ СН'!$I$21</f>
        <v>3268.5858620200001</v>
      </c>
      <c r="T122" s="36">
        <f>SUMIFS(СВЦЭМ!$D$33:$D$776,СВЦЭМ!$A$33:$A$776,$A122,СВЦЭМ!$B$33:$B$776,T$119)+'СЕТ СН'!$I$11+СВЦЭМ!$D$10+'СЕТ СН'!$I$5-'СЕТ СН'!$I$21</f>
        <v>3280.7148642900002</v>
      </c>
      <c r="U122" s="36">
        <f>SUMIFS(СВЦЭМ!$D$33:$D$776,СВЦЭМ!$A$33:$A$776,$A122,СВЦЭМ!$B$33:$B$776,U$119)+'СЕТ СН'!$I$11+СВЦЭМ!$D$10+'СЕТ СН'!$I$5-'СЕТ СН'!$I$21</f>
        <v>3284.9703258499999</v>
      </c>
      <c r="V122" s="36">
        <f>SUMIFS(СВЦЭМ!$D$33:$D$776,СВЦЭМ!$A$33:$A$776,$A122,СВЦЭМ!$B$33:$B$776,V$119)+'СЕТ СН'!$I$11+СВЦЭМ!$D$10+'СЕТ СН'!$I$5-'СЕТ СН'!$I$21</f>
        <v>3304.0942951299999</v>
      </c>
      <c r="W122" s="36">
        <f>SUMIFS(СВЦЭМ!$D$33:$D$776,СВЦЭМ!$A$33:$A$776,$A122,СВЦЭМ!$B$33:$B$776,W$119)+'СЕТ СН'!$I$11+СВЦЭМ!$D$10+'СЕТ СН'!$I$5-'СЕТ СН'!$I$21</f>
        <v>3289.4797655900002</v>
      </c>
      <c r="X122" s="36">
        <f>SUMIFS(СВЦЭМ!$D$33:$D$776,СВЦЭМ!$A$33:$A$776,$A122,СВЦЭМ!$B$33:$B$776,X$119)+'СЕТ СН'!$I$11+СВЦЭМ!$D$10+'СЕТ СН'!$I$5-'СЕТ СН'!$I$21</f>
        <v>3263.3611470599999</v>
      </c>
      <c r="Y122" s="36">
        <f>SUMIFS(СВЦЭМ!$D$33:$D$776,СВЦЭМ!$A$33:$A$776,$A122,СВЦЭМ!$B$33:$B$776,Y$119)+'СЕТ СН'!$I$11+СВЦЭМ!$D$10+'СЕТ СН'!$I$5-'СЕТ СН'!$I$21</f>
        <v>3341.0106787899999</v>
      </c>
    </row>
    <row r="123" spans="1:27" ht="15.75" x14ac:dyDescent="0.2">
      <c r="A123" s="35">
        <f t="shared" si="3"/>
        <v>43712</v>
      </c>
      <c r="B123" s="36">
        <f>SUMIFS(СВЦЭМ!$D$33:$D$776,СВЦЭМ!$A$33:$A$776,$A123,СВЦЭМ!$B$33:$B$776,B$119)+'СЕТ СН'!$I$11+СВЦЭМ!$D$10+'СЕТ СН'!$I$5-'СЕТ СН'!$I$21</f>
        <v>3409.3173965999999</v>
      </c>
      <c r="C123" s="36">
        <f>SUMIFS(СВЦЭМ!$D$33:$D$776,СВЦЭМ!$A$33:$A$776,$A123,СВЦЭМ!$B$33:$B$776,C$119)+'СЕТ СН'!$I$11+СВЦЭМ!$D$10+'СЕТ СН'!$I$5-'СЕТ СН'!$I$21</f>
        <v>3414.8035633099998</v>
      </c>
      <c r="D123" s="36">
        <f>SUMIFS(СВЦЭМ!$D$33:$D$776,СВЦЭМ!$A$33:$A$776,$A123,СВЦЭМ!$B$33:$B$776,D$119)+'СЕТ СН'!$I$11+СВЦЭМ!$D$10+'СЕТ СН'!$I$5-'СЕТ СН'!$I$21</f>
        <v>3409.7517880599999</v>
      </c>
      <c r="E123" s="36">
        <f>SUMIFS(СВЦЭМ!$D$33:$D$776,СВЦЭМ!$A$33:$A$776,$A123,СВЦЭМ!$B$33:$B$776,E$119)+'СЕТ СН'!$I$11+СВЦЭМ!$D$10+'СЕТ СН'!$I$5-'СЕТ СН'!$I$21</f>
        <v>3404.45274208</v>
      </c>
      <c r="F123" s="36">
        <f>SUMIFS(СВЦЭМ!$D$33:$D$776,СВЦЭМ!$A$33:$A$776,$A123,СВЦЭМ!$B$33:$B$776,F$119)+'СЕТ СН'!$I$11+СВЦЭМ!$D$10+'СЕТ СН'!$I$5-'СЕТ СН'!$I$21</f>
        <v>3391.7334014600001</v>
      </c>
      <c r="G123" s="36">
        <f>SUMIFS(СВЦЭМ!$D$33:$D$776,СВЦЭМ!$A$33:$A$776,$A123,СВЦЭМ!$B$33:$B$776,G$119)+'СЕТ СН'!$I$11+СВЦЭМ!$D$10+'СЕТ СН'!$I$5-'СЕТ СН'!$I$21</f>
        <v>3404.3376075799997</v>
      </c>
      <c r="H123" s="36">
        <f>SUMIFS(СВЦЭМ!$D$33:$D$776,СВЦЭМ!$A$33:$A$776,$A123,СВЦЭМ!$B$33:$B$776,H$119)+'СЕТ СН'!$I$11+СВЦЭМ!$D$10+'СЕТ СН'!$I$5-'СЕТ СН'!$I$21</f>
        <v>3374.1908148799998</v>
      </c>
      <c r="I123" s="36">
        <f>SUMIFS(СВЦЭМ!$D$33:$D$776,СВЦЭМ!$A$33:$A$776,$A123,СВЦЭМ!$B$33:$B$776,I$119)+'СЕТ СН'!$I$11+СВЦЭМ!$D$10+'СЕТ СН'!$I$5-'СЕТ СН'!$I$21</f>
        <v>3361.7941052699998</v>
      </c>
      <c r="J123" s="36">
        <f>SUMIFS(СВЦЭМ!$D$33:$D$776,СВЦЭМ!$A$33:$A$776,$A123,СВЦЭМ!$B$33:$B$776,J$119)+'СЕТ СН'!$I$11+СВЦЭМ!$D$10+'СЕТ СН'!$I$5-'СЕТ СН'!$I$21</f>
        <v>3351.0602368199998</v>
      </c>
      <c r="K123" s="36">
        <f>SUMIFS(СВЦЭМ!$D$33:$D$776,СВЦЭМ!$A$33:$A$776,$A123,СВЦЭМ!$B$33:$B$776,K$119)+'СЕТ СН'!$I$11+СВЦЭМ!$D$10+'СЕТ СН'!$I$5-'СЕТ СН'!$I$21</f>
        <v>3358.9917316400001</v>
      </c>
      <c r="L123" s="36">
        <f>SUMIFS(СВЦЭМ!$D$33:$D$776,СВЦЭМ!$A$33:$A$776,$A123,СВЦЭМ!$B$33:$B$776,L$119)+'СЕТ СН'!$I$11+СВЦЭМ!$D$10+'СЕТ СН'!$I$5-'СЕТ СН'!$I$21</f>
        <v>3364.6872407700002</v>
      </c>
      <c r="M123" s="36">
        <f>SUMIFS(СВЦЭМ!$D$33:$D$776,СВЦЭМ!$A$33:$A$776,$A123,СВЦЭМ!$B$33:$B$776,M$119)+'СЕТ СН'!$I$11+СВЦЭМ!$D$10+'СЕТ СН'!$I$5-'СЕТ СН'!$I$21</f>
        <v>3365.21997078</v>
      </c>
      <c r="N123" s="36">
        <f>SUMIFS(СВЦЭМ!$D$33:$D$776,СВЦЭМ!$A$33:$A$776,$A123,СВЦЭМ!$B$33:$B$776,N$119)+'СЕТ СН'!$I$11+СВЦЭМ!$D$10+'СЕТ СН'!$I$5-'СЕТ СН'!$I$21</f>
        <v>3362.1119041500001</v>
      </c>
      <c r="O123" s="36">
        <f>SUMIFS(СВЦЭМ!$D$33:$D$776,СВЦЭМ!$A$33:$A$776,$A123,СВЦЭМ!$B$33:$B$776,O$119)+'СЕТ СН'!$I$11+СВЦЭМ!$D$10+'СЕТ СН'!$I$5-'СЕТ СН'!$I$21</f>
        <v>3362.5647862800001</v>
      </c>
      <c r="P123" s="36">
        <f>SUMIFS(СВЦЭМ!$D$33:$D$776,СВЦЭМ!$A$33:$A$776,$A123,СВЦЭМ!$B$33:$B$776,P$119)+'СЕТ СН'!$I$11+СВЦЭМ!$D$10+'СЕТ СН'!$I$5-'СЕТ СН'!$I$21</f>
        <v>3367.4082138499998</v>
      </c>
      <c r="Q123" s="36">
        <f>SUMIFS(СВЦЭМ!$D$33:$D$776,СВЦЭМ!$A$33:$A$776,$A123,СВЦЭМ!$B$33:$B$776,Q$119)+'СЕТ СН'!$I$11+СВЦЭМ!$D$10+'СЕТ СН'!$I$5-'СЕТ СН'!$I$21</f>
        <v>3362.3058405800002</v>
      </c>
      <c r="R123" s="36">
        <f>SUMIFS(СВЦЭМ!$D$33:$D$776,СВЦЭМ!$A$33:$A$776,$A123,СВЦЭМ!$B$33:$B$776,R$119)+'СЕТ СН'!$I$11+СВЦЭМ!$D$10+'СЕТ СН'!$I$5-'СЕТ СН'!$I$21</f>
        <v>3314.1467851400002</v>
      </c>
      <c r="S123" s="36">
        <f>SUMIFS(СВЦЭМ!$D$33:$D$776,СВЦЭМ!$A$33:$A$776,$A123,СВЦЭМ!$B$33:$B$776,S$119)+'СЕТ СН'!$I$11+СВЦЭМ!$D$10+'СЕТ СН'!$I$5-'СЕТ СН'!$I$21</f>
        <v>3279.7151593399999</v>
      </c>
      <c r="T123" s="36">
        <f>SUMIFS(СВЦЭМ!$D$33:$D$776,СВЦЭМ!$A$33:$A$776,$A123,СВЦЭМ!$B$33:$B$776,T$119)+'СЕТ СН'!$I$11+СВЦЭМ!$D$10+'СЕТ СН'!$I$5-'СЕТ СН'!$I$21</f>
        <v>3279.93192056</v>
      </c>
      <c r="U123" s="36">
        <f>SUMIFS(СВЦЭМ!$D$33:$D$776,СВЦЭМ!$A$33:$A$776,$A123,СВЦЭМ!$B$33:$B$776,U$119)+'СЕТ СН'!$I$11+СВЦЭМ!$D$10+'СЕТ СН'!$I$5-'СЕТ СН'!$I$21</f>
        <v>3281.3104906500002</v>
      </c>
      <c r="V123" s="36">
        <f>SUMIFS(СВЦЭМ!$D$33:$D$776,СВЦЭМ!$A$33:$A$776,$A123,СВЦЭМ!$B$33:$B$776,V$119)+'СЕТ СН'!$I$11+СВЦЭМ!$D$10+'СЕТ СН'!$I$5-'СЕТ СН'!$I$21</f>
        <v>3293.3558354199999</v>
      </c>
      <c r="W123" s="36">
        <f>SUMIFS(СВЦЭМ!$D$33:$D$776,СВЦЭМ!$A$33:$A$776,$A123,СВЦЭМ!$B$33:$B$776,W$119)+'СЕТ СН'!$I$11+СВЦЭМ!$D$10+'СЕТ СН'!$I$5-'СЕТ СН'!$I$21</f>
        <v>3287.7233051100002</v>
      </c>
      <c r="X123" s="36">
        <f>SUMIFS(СВЦЭМ!$D$33:$D$776,СВЦЭМ!$A$33:$A$776,$A123,СВЦЭМ!$B$33:$B$776,X$119)+'СЕТ СН'!$I$11+СВЦЭМ!$D$10+'СЕТ СН'!$I$5-'СЕТ СН'!$I$21</f>
        <v>3269.1164607999999</v>
      </c>
      <c r="Y123" s="36">
        <f>SUMIFS(СВЦЭМ!$D$33:$D$776,СВЦЭМ!$A$33:$A$776,$A123,СВЦЭМ!$B$33:$B$776,Y$119)+'СЕТ СН'!$I$11+СВЦЭМ!$D$10+'СЕТ СН'!$I$5-'СЕТ СН'!$I$21</f>
        <v>3331.1920587099999</v>
      </c>
    </row>
    <row r="124" spans="1:27" ht="15.75" x14ac:dyDescent="0.2">
      <c r="A124" s="35">
        <f t="shared" si="3"/>
        <v>43713</v>
      </c>
      <c r="B124" s="36">
        <f>SUMIFS(СВЦЭМ!$D$33:$D$776,СВЦЭМ!$A$33:$A$776,$A124,СВЦЭМ!$B$33:$B$776,B$119)+'СЕТ СН'!$I$11+СВЦЭМ!$D$10+'СЕТ СН'!$I$5-'СЕТ СН'!$I$21</f>
        <v>3419.2671727900001</v>
      </c>
      <c r="C124" s="36">
        <f>SUMIFS(СВЦЭМ!$D$33:$D$776,СВЦЭМ!$A$33:$A$776,$A124,СВЦЭМ!$B$33:$B$776,C$119)+'СЕТ СН'!$I$11+СВЦЭМ!$D$10+'СЕТ СН'!$I$5-'СЕТ СН'!$I$21</f>
        <v>3412.0653425199998</v>
      </c>
      <c r="D124" s="36">
        <f>SUMIFS(СВЦЭМ!$D$33:$D$776,СВЦЭМ!$A$33:$A$776,$A124,СВЦЭМ!$B$33:$B$776,D$119)+'СЕТ СН'!$I$11+СВЦЭМ!$D$10+'СЕТ СН'!$I$5-'СЕТ СН'!$I$21</f>
        <v>3408.23437057</v>
      </c>
      <c r="E124" s="36">
        <f>SUMIFS(СВЦЭМ!$D$33:$D$776,СВЦЭМ!$A$33:$A$776,$A124,СВЦЭМ!$B$33:$B$776,E$119)+'СЕТ СН'!$I$11+СВЦЭМ!$D$10+'СЕТ СН'!$I$5-'СЕТ СН'!$I$21</f>
        <v>3417.84325992</v>
      </c>
      <c r="F124" s="36">
        <f>SUMIFS(СВЦЭМ!$D$33:$D$776,СВЦЭМ!$A$33:$A$776,$A124,СВЦЭМ!$B$33:$B$776,F$119)+'СЕТ СН'!$I$11+СВЦЭМ!$D$10+'СЕТ СН'!$I$5-'СЕТ СН'!$I$21</f>
        <v>3407.9209421199998</v>
      </c>
      <c r="G124" s="36">
        <f>SUMIFS(СВЦЭМ!$D$33:$D$776,СВЦЭМ!$A$33:$A$776,$A124,СВЦЭМ!$B$33:$B$776,G$119)+'СЕТ СН'!$I$11+СВЦЭМ!$D$10+'СЕТ СН'!$I$5-'СЕТ СН'!$I$21</f>
        <v>3414.9798836300001</v>
      </c>
      <c r="H124" s="36">
        <f>SUMIFS(СВЦЭМ!$D$33:$D$776,СВЦЭМ!$A$33:$A$776,$A124,СВЦЭМ!$B$33:$B$776,H$119)+'СЕТ СН'!$I$11+СВЦЭМ!$D$10+'СЕТ СН'!$I$5-'СЕТ СН'!$I$21</f>
        <v>3407.40368205</v>
      </c>
      <c r="I124" s="36">
        <f>SUMIFS(СВЦЭМ!$D$33:$D$776,СВЦЭМ!$A$33:$A$776,$A124,СВЦЭМ!$B$33:$B$776,I$119)+'СЕТ СН'!$I$11+СВЦЭМ!$D$10+'СЕТ СН'!$I$5-'СЕТ СН'!$I$21</f>
        <v>3351.03492899</v>
      </c>
      <c r="J124" s="36">
        <f>SUMIFS(СВЦЭМ!$D$33:$D$776,СВЦЭМ!$A$33:$A$776,$A124,СВЦЭМ!$B$33:$B$776,J$119)+'СЕТ СН'!$I$11+СВЦЭМ!$D$10+'СЕТ СН'!$I$5-'СЕТ СН'!$I$21</f>
        <v>3356.6629563199999</v>
      </c>
      <c r="K124" s="36">
        <f>SUMIFS(СВЦЭМ!$D$33:$D$776,СВЦЭМ!$A$33:$A$776,$A124,СВЦЭМ!$B$33:$B$776,K$119)+'СЕТ СН'!$I$11+СВЦЭМ!$D$10+'СЕТ СН'!$I$5-'СЕТ СН'!$I$21</f>
        <v>3371.1067469499999</v>
      </c>
      <c r="L124" s="36">
        <f>SUMIFS(СВЦЭМ!$D$33:$D$776,СВЦЭМ!$A$33:$A$776,$A124,СВЦЭМ!$B$33:$B$776,L$119)+'СЕТ СН'!$I$11+СВЦЭМ!$D$10+'СЕТ СН'!$I$5-'СЕТ СН'!$I$21</f>
        <v>3378.0979347799998</v>
      </c>
      <c r="M124" s="36">
        <f>SUMIFS(СВЦЭМ!$D$33:$D$776,СВЦЭМ!$A$33:$A$776,$A124,СВЦЭМ!$B$33:$B$776,M$119)+'СЕТ СН'!$I$11+СВЦЭМ!$D$10+'СЕТ СН'!$I$5-'СЕТ СН'!$I$21</f>
        <v>3372.18071362</v>
      </c>
      <c r="N124" s="36">
        <f>SUMIFS(СВЦЭМ!$D$33:$D$776,СВЦЭМ!$A$33:$A$776,$A124,СВЦЭМ!$B$33:$B$776,N$119)+'СЕТ СН'!$I$11+СВЦЭМ!$D$10+'СЕТ СН'!$I$5-'СЕТ СН'!$I$21</f>
        <v>3362.0089392199998</v>
      </c>
      <c r="O124" s="36">
        <f>SUMIFS(СВЦЭМ!$D$33:$D$776,СВЦЭМ!$A$33:$A$776,$A124,СВЦЭМ!$B$33:$B$776,O$119)+'СЕТ СН'!$I$11+СВЦЭМ!$D$10+'СЕТ СН'!$I$5-'СЕТ СН'!$I$21</f>
        <v>3365.08306137</v>
      </c>
      <c r="P124" s="36">
        <f>SUMIFS(СВЦЭМ!$D$33:$D$776,СВЦЭМ!$A$33:$A$776,$A124,СВЦЭМ!$B$33:$B$776,P$119)+'СЕТ СН'!$I$11+СВЦЭМ!$D$10+'СЕТ СН'!$I$5-'СЕТ СН'!$I$21</f>
        <v>3366.6638947800002</v>
      </c>
      <c r="Q124" s="36">
        <f>SUMIFS(СВЦЭМ!$D$33:$D$776,СВЦЭМ!$A$33:$A$776,$A124,СВЦЭМ!$B$33:$B$776,Q$119)+'СЕТ СН'!$I$11+СВЦЭМ!$D$10+'СЕТ СН'!$I$5-'СЕТ СН'!$I$21</f>
        <v>3349.9313160900001</v>
      </c>
      <c r="R124" s="36">
        <f>SUMIFS(СВЦЭМ!$D$33:$D$776,СВЦЭМ!$A$33:$A$776,$A124,СВЦЭМ!$B$33:$B$776,R$119)+'СЕТ СН'!$I$11+СВЦЭМ!$D$10+'СЕТ СН'!$I$5-'СЕТ СН'!$I$21</f>
        <v>3307.9593705899997</v>
      </c>
      <c r="S124" s="36">
        <f>SUMIFS(СВЦЭМ!$D$33:$D$776,СВЦЭМ!$A$33:$A$776,$A124,СВЦЭМ!$B$33:$B$776,S$119)+'СЕТ СН'!$I$11+СВЦЭМ!$D$10+'СЕТ СН'!$I$5-'СЕТ СН'!$I$21</f>
        <v>3287.28391096</v>
      </c>
      <c r="T124" s="36">
        <f>SUMIFS(СВЦЭМ!$D$33:$D$776,СВЦЭМ!$A$33:$A$776,$A124,СВЦЭМ!$B$33:$B$776,T$119)+'СЕТ СН'!$I$11+СВЦЭМ!$D$10+'СЕТ СН'!$I$5-'СЕТ СН'!$I$21</f>
        <v>3316.8739843200001</v>
      </c>
      <c r="U124" s="36">
        <f>SUMIFS(СВЦЭМ!$D$33:$D$776,СВЦЭМ!$A$33:$A$776,$A124,СВЦЭМ!$B$33:$B$776,U$119)+'СЕТ СН'!$I$11+СВЦЭМ!$D$10+'СЕТ СН'!$I$5-'СЕТ СН'!$I$21</f>
        <v>3293.0195467100002</v>
      </c>
      <c r="V124" s="36">
        <f>SUMIFS(СВЦЭМ!$D$33:$D$776,СВЦЭМ!$A$33:$A$776,$A124,СВЦЭМ!$B$33:$B$776,V$119)+'СЕТ СН'!$I$11+СВЦЭМ!$D$10+'СЕТ СН'!$I$5-'СЕТ СН'!$I$21</f>
        <v>3298.4842892799998</v>
      </c>
      <c r="W124" s="36">
        <f>SUMIFS(СВЦЭМ!$D$33:$D$776,СВЦЭМ!$A$33:$A$776,$A124,СВЦЭМ!$B$33:$B$776,W$119)+'СЕТ СН'!$I$11+СВЦЭМ!$D$10+'СЕТ СН'!$I$5-'СЕТ СН'!$I$21</f>
        <v>3286.6989816199998</v>
      </c>
      <c r="X124" s="36">
        <f>SUMIFS(СВЦЭМ!$D$33:$D$776,СВЦЭМ!$A$33:$A$776,$A124,СВЦЭМ!$B$33:$B$776,X$119)+'СЕТ СН'!$I$11+СВЦЭМ!$D$10+'СЕТ СН'!$I$5-'СЕТ СН'!$I$21</f>
        <v>3258.58775423</v>
      </c>
      <c r="Y124" s="36">
        <f>SUMIFS(СВЦЭМ!$D$33:$D$776,СВЦЭМ!$A$33:$A$776,$A124,СВЦЭМ!$B$33:$B$776,Y$119)+'СЕТ СН'!$I$11+СВЦЭМ!$D$10+'СЕТ СН'!$I$5-'СЕТ СН'!$I$21</f>
        <v>3293.5754956800001</v>
      </c>
    </row>
    <row r="125" spans="1:27" ht="15.75" x14ac:dyDescent="0.2">
      <c r="A125" s="35">
        <f t="shared" si="3"/>
        <v>43714</v>
      </c>
      <c r="B125" s="36">
        <f>SUMIFS(СВЦЭМ!$D$33:$D$776,СВЦЭМ!$A$33:$A$776,$A125,СВЦЭМ!$B$33:$B$776,B$119)+'СЕТ СН'!$I$11+СВЦЭМ!$D$10+'СЕТ СН'!$I$5-'СЕТ СН'!$I$21</f>
        <v>3307.7100431200001</v>
      </c>
      <c r="C125" s="36">
        <f>SUMIFS(СВЦЭМ!$D$33:$D$776,СВЦЭМ!$A$33:$A$776,$A125,СВЦЭМ!$B$33:$B$776,C$119)+'СЕТ СН'!$I$11+СВЦЭМ!$D$10+'СЕТ СН'!$I$5-'СЕТ СН'!$I$21</f>
        <v>3378.43880498</v>
      </c>
      <c r="D125" s="36">
        <f>SUMIFS(СВЦЭМ!$D$33:$D$776,СВЦЭМ!$A$33:$A$776,$A125,СВЦЭМ!$B$33:$B$776,D$119)+'СЕТ СН'!$I$11+СВЦЭМ!$D$10+'СЕТ СН'!$I$5-'СЕТ СН'!$I$21</f>
        <v>3429.45801807</v>
      </c>
      <c r="E125" s="36">
        <f>SUMIFS(СВЦЭМ!$D$33:$D$776,СВЦЭМ!$A$33:$A$776,$A125,СВЦЭМ!$B$33:$B$776,E$119)+'СЕТ СН'!$I$11+СВЦЭМ!$D$10+'СЕТ СН'!$I$5-'СЕТ СН'!$I$21</f>
        <v>3467.41306201</v>
      </c>
      <c r="F125" s="36">
        <f>SUMIFS(СВЦЭМ!$D$33:$D$776,СВЦЭМ!$A$33:$A$776,$A125,СВЦЭМ!$B$33:$B$776,F$119)+'СЕТ СН'!$I$11+СВЦЭМ!$D$10+'СЕТ СН'!$I$5-'СЕТ СН'!$I$21</f>
        <v>3463.85920945</v>
      </c>
      <c r="G125" s="36">
        <f>SUMIFS(СВЦЭМ!$D$33:$D$776,СВЦЭМ!$A$33:$A$776,$A125,СВЦЭМ!$B$33:$B$776,G$119)+'СЕТ СН'!$I$11+СВЦЭМ!$D$10+'СЕТ СН'!$I$5-'СЕТ СН'!$I$21</f>
        <v>3448.52888192</v>
      </c>
      <c r="H125" s="36">
        <f>SUMIFS(СВЦЭМ!$D$33:$D$776,СВЦЭМ!$A$33:$A$776,$A125,СВЦЭМ!$B$33:$B$776,H$119)+'СЕТ СН'!$I$11+СВЦЭМ!$D$10+'СЕТ СН'!$I$5-'СЕТ СН'!$I$21</f>
        <v>3404.7335407700002</v>
      </c>
      <c r="I125" s="36">
        <f>SUMIFS(СВЦЭМ!$D$33:$D$776,СВЦЭМ!$A$33:$A$776,$A125,СВЦЭМ!$B$33:$B$776,I$119)+'СЕТ СН'!$I$11+СВЦЭМ!$D$10+'СЕТ СН'!$I$5-'СЕТ СН'!$I$21</f>
        <v>3370.5524510800001</v>
      </c>
      <c r="J125" s="36">
        <f>SUMIFS(СВЦЭМ!$D$33:$D$776,СВЦЭМ!$A$33:$A$776,$A125,СВЦЭМ!$B$33:$B$776,J$119)+'СЕТ СН'!$I$11+СВЦЭМ!$D$10+'СЕТ СН'!$I$5-'СЕТ СН'!$I$21</f>
        <v>3335.1044984</v>
      </c>
      <c r="K125" s="36">
        <f>SUMIFS(СВЦЭМ!$D$33:$D$776,СВЦЭМ!$A$33:$A$776,$A125,СВЦЭМ!$B$33:$B$776,K$119)+'СЕТ СН'!$I$11+СВЦЭМ!$D$10+'СЕТ СН'!$I$5-'СЕТ СН'!$I$21</f>
        <v>3312.8041298200001</v>
      </c>
      <c r="L125" s="36">
        <f>SUMIFS(СВЦЭМ!$D$33:$D$776,СВЦЭМ!$A$33:$A$776,$A125,СВЦЭМ!$B$33:$B$776,L$119)+'СЕТ СН'!$I$11+СВЦЭМ!$D$10+'СЕТ СН'!$I$5-'СЕТ СН'!$I$21</f>
        <v>3325.4199041299998</v>
      </c>
      <c r="M125" s="36">
        <f>SUMIFS(СВЦЭМ!$D$33:$D$776,СВЦЭМ!$A$33:$A$776,$A125,СВЦЭМ!$B$33:$B$776,M$119)+'СЕТ СН'!$I$11+СВЦЭМ!$D$10+'СЕТ СН'!$I$5-'СЕТ СН'!$I$21</f>
        <v>3298.9064156599998</v>
      </c>
      <c r="N125" s="36">
        <f>SUMIFS(СВЦЭМ!$D$33:$D$776,СВЦЭМ!$A$33:$A$776,$A125,СВЦЭМ!$B$33:$B$776,N$119)+'СЕТ СН'!$I$11+СВЦЭМ!$D$10+'СЕТ СН'!$I$5-'СЕТ СН'!$I$21</f>
        <v>3296.70496882</v>
      </c>
      <c r="O125" s="36">
        <f>SUMIFS(СВЦЭМ!$D$33:$D$776,СВЦЭМ!$A$33:$A$776,$A125,СВЦЭМ!$B$33:$B$776,O$119)+'СЕТ СН'!$I$11+СВЦЭМ!$D$10+'СЕТ СН'!$I$5-'СЕТ СН'!$I$21</f>
        <v>3298.7980252299999</v>
      </c>
      <c r="P125" s="36">
        <f>SUMIFS(СВЦЭМ!$D$33:$D$776,СВЦЭМ!$A$33:$A$776,$A125,СВЦЭМ!$B$33:$B$776,P$119)+'СЕТ СН'!$I$11+СВЦЭМ!$D$10+'СЕТ СН'!$I$5-'СЕТ СН'!$I$21</f>
        <v>3323.9943164900001</v>
      </c>
      <c r="Q125" s="36">
        <f>SUMIFS(СВЦЭМ!$D$33:$D$776,СВЦЭМ!$A$33:$A$776,$A125,СВЦЭМ!$B$33:$B$776,Q$119)+'СЕТ СН'!$I$11+СВЦЭМ!$D$10+'СЕТ СН'!$I$5-'СЕТ СН'!$I$21</f>
        <v>3316.2771815300002</v>
      </c>
      <c r="R125" s="36">
        <f>SUMIFS(СВЦЭМ!$D$33:$D$776,СВЦЭМ!$A$33:$A$776,$A125,СВЦЭМ!$B$33:$B$776,R$119)+'СЕТ СН'!$I$11+СВЦЭМ!$D$10+'СЕТ СН'!$I$5-'СЕТ СН'!$I$21</f>
        <v>3281.20602104</v>
      </c>
      <c r="S125" s="36">
        <f>SUMIFS(СВЦЭМ!$D$33:$D$776,СВЦЭМ!$A$33:$A$776,$A125,СВЦЭМ!$B$33:$B$776,S$119)+'СЕТ СН'!$I$11+СВЦЭМ!$D$10+'СЕТ СН'!$I$5-'СЕТ СН'!$I$21</f>
        <v>3251.5605616100001</v>
      </c>
      <c r="T125" s="36">
        <f>SUMIFS(СВЦЭМ!$D$33:$D$776,СВЦЭМ!$A$33:$A$776,$A125,СВЦЭМ!$B$33:$B$776,T$119)+'СЕТ СН'!$I$11+СВЦЭМ!$D$10+'СЕТ СН'!$I$5-'СЕТ СН'!$I$21</f>
        <v>3251.7645874199998</v>
      </c>
      <c r="U125" s="36">
        <f>SUMIFS(СВЦЭМ!$D$33:$D$776,СВЦЭМ!$A$33:$A$776,$A125,СВЦЭМ!$B$33:$B$776,U$119)+'СЕТ СН'!$I$11+СВЦЭМ!$D$10+'СЕТ СН'!$I$5-'СЕТ СН'!$I$21</f>
        <v>3254.06811857</v>
      </c>
      <c r="V125" s="36">
        <f>SUMIFS(СВЦЭМ!$D$33:$D$776,СВЦЭМ!$A$33:$A$776,$A125,СВЦЭМ!$B$33:$B$776,V$119)+'СЕТ СН'!$I$11+СВЦЭМ!$D$10+'СЕТ СН'!$I$5-'СЕТ СН'!$I$21</f>
        <v>3271.1679792200002</v>
      </c>
      <c r="W125" s="36">
        <f>SUMIFS(СВЦЭМ!$D$33:$D$776,СВЦЭМ!$A$33:$A$776,$A125,СВЦЭМ!$B$33:$B$776,W$119)+'СЕТ СН'!$I$11+СВЦЭМ!$D$10+'СЕТ СН'!$I$5-'СЕТ СН'!$I$21</f>
        <v>3262.32236276</v>
      </c>
      <c r="X125" s="36">
        <f>SUMIFS(СВЦЭМ!$D$33:$D$776,СВЦЭМ!$A$33:$A$776,$A125,СВЦЭМ!$B$33:$B$776,X$119)+'СЕТ СН'!$I$11+СВЦЭМ!$D$10+'СЕТ СН'!$I$5-'СЕТ СН'!$I$21</f>
        <v>3255.2162894499997</v>
      </c>
      <c r="Y125" s="36">
        <f>SUMIFS(СВЦЭМ!$D$33:$D$776,СВЦЭМ!$A$33:$A$776,$A125,СВЦЭМ!$B$33:$B$776,Y$119)+'СЕТ СН'!$I$11+СВЦЭМ!$D$10+'СЕТ СН'!$I$5-'СЕТ СН'!$I$21</f>
        <v>3321.1158598800002</v>
      </c>
    </row>
    <row r="126" spans="1:27" ht="15.75" x14ac:dyDescent="0.2">
      <c r="A126" s="35">
        <f t="shared" si="3"/>
        <v>43715</v>
      </c>
      <c r="B126" s="36">
        <f>SUMIFS(СВЦЭМ!$D$33:$D$776,СВЦЭМ!$A$33:$A$776,$A126,СВЦЭМ!$B$33:$B$776,B$119)+'СЕТ СН'!$I$11+СВЦЭМ!$D$10+'СЕТ СН'!$I$5-'СЕТ СН'!$I$21</f>
        <v>3352.4084034899997</v>
      </c>
      <c r="C126" s="36">
        <f>SUMIFS(СВЦЭМ!$D$33:$D$776,СВЦЭМ!$A$33:$A$776,$A126,СВЦЭМ!$B$33:$B$776,C$119)+'СЕТ СН'!$I$11+СВЦЭМ!$D$10+'СЕТ СН'!$I$5-'СЕТ СН'!$I$21</f>
        <v>3392.3435049899999</v>
      </c>
      <c r="D126" s="36">
        <f>SUMIFS(СВЦЭМ!$D$33:$D$776,СВЦЭМ!$A$33:$A$776,$A126,СВЦЭМ!$B$33:$B$776,D$119)+'СЕТ СН'!$I$11+СВЦЭМ!$D$10+'СЕТ СН'!$I$5-'СЕТ СН'!$I$21</f>
        <v>3414.2712832500001</v>
      </c>
      <c r="E126" s="36">
        <f>SUMIFS(СВЦЭМ!$D$33:$D$776,СВЦЭМ!$A$33:$A$776,$A126,СВЦЭМ!$B$33:$B$776,E$119)+'СЕТ СН'!$I$11+СВЦЭМ!$D$10+'СЕТ СН'!$I$5-'СЕТ СН'!$I$21</f>
        <v>3425.0010228299998</v>
      </c>
      <c r="F126" s="36">
        <f>SUMIFS(СВЦЭМ!$D$33:$D$776,СВЦЭМ!$A$33:$A$776,$A126,СВЦЭМ!$B$33:$B$776,F$119)+'СЕТ СН'!$I$11+СВЦЭМ!$D$10+'СЕТ СН'!$I$5-'СЕТ СН'!$I$21</f>
        <v>3429.6473545700001</v>
      </c>
      <c r="G126" s="36">
        <f>SUMIFS(СВЦЭМ!$D$33:$D$776,СВЦЭМ!$A$33:$A$776,$A126,СВЦЭМ!$B$33:$B$776,G$119)+'СЕТ СН'!$I$11+СВЦЭМ!$D$10+'СЕТ СН'!$I$5-'СЕТ СН'!$I$21</f>
        <v>3432.7531439599998</v>
      </c>
      <c r="H126" s="36">
        <f>SUMIFS(СВЦЭМ!$D$33:$D$776,СВЦЭМ!$A$33:$A$776,$A126,СВЦЭМ!$B$33:$B$776,H$119)+'СЕТ СН'!$I$11+СВЦЭМ!$D$10+'СЕТ СН'!$I$5-'СЕТ СН'!$I$21</f>
        <v>3394.8237289899998</v>
      </c>
      <c r="I126" s="36">
        <f>SUMIFS(СВЦЭМ!$D$33:$D$776,СВЦЭМ!$A$33:$A$776,$A126,СВЦЭМ!$B$33:$B$776,I$119)+'СЕТ СН'!$I$11+СВЦЭМ!$D$10+'СЕТ СН'!$I$5-'СЕТ СН'!$I$21</f>
        <v>3345.5571100699999</v>
      </c>
      <c r="J126" s="36">
        <f>SUMIFS(СВЦЭМ!$D$33:$D$776,СВЦЭМ!$A$33:$A$776,$A126,СВЦЭМ!$B$33:$B$776,J$119)+'СЕТ СН'!$I$11+СВЦЭМ!$D$10+'СЕТ СН'!$I$5-'СЕТ СН'!$I$21</f>
        <v>3307.9992045899999</v>
      </c>
      <c r="K126" s="36">
        <f>SUMIFS(СВЦЭМ!$D$33:$D$776,СВЦЭМ!$A$33:$A$776,$A126,СВЦЭМ!$B$33:$B$776,K$119)+'СЕТ СН'!$I$11+СВЦЭМ!$D$10+'СЕТ СН'!$I$5-'СЕТ СН'!$I$21</f>
        <v>3308.01430265</v>
      </c>
      <c r="L126" s="36">
        <f>SUMIFS(СВЦЭМ!$D$33:$D$776,СВЦЭМ!$A$33:$A$776,$A126,СВЦЭМ!$B$33:$B$776,L$119)+'СЕТ СН'!$I$11+СВЦЭМ!$D$10+'СЕТ СН'!$I$5-'СЕТ СН'!$I$21</f>
        <v>3334.3531495299999</v>
      </c>
      <c r="M126" s="36">
        <f>SUMIFS(СВЦЭМ!$D$33:$D$776,СВЦЭМ!$A$33:$A$776,$A126,СВЦЭМ!$B$33:$B$776,M$119)+'СЕТ СН'!$I$11+СВЦЭМ!$D$10+'СЕТ СН'!$I$5-'СЕТ СН'!$I$21</f>
        <v>3295.3252810700001</v>
      </c>
      <c r="N126" s="36">
        <f>SUMIFS(СВЦЭМ!$D$33:$D$776,СВЦЭМ!$A$33:$A$776,$A126,СВЦЭМ!$B$33:$B$776,N$119)+'СЕТ СН'!$I$11+СВЦЭМ!$D$10+'СЕТ СН'!$I$5-'СЕТ СН'!$I$21</f>
        <v>3340.4335305300001</v>
      </c>
      <c r="O126" s="36">
        <f>SUMIFS(СВЦЭМ!$D$33:$D$776,СВЦЭМ!$A$33:$A$776,$A126,СВЦЭМ!$B$33:$B$776,O$119)+'СЕТ СН'!$I$11+СВЦЭМ!$D$10+'СЕТ СН'!$I$5-'СЕТ СН'!$I$21</f>
        <v>3312.4856384999998</v>
      </c>
      <c r="P126" s="36">
        <f>SUMIFS(СВЦЭМ!$D$33:$D$776,СВЦЭМ!$A$33:$A$776,$A126,СВЦЭМ!$B$33:$B$776,P$119)+'СЕТ СН'!$I$11+СВЦЭМ!$D$10+'СЕТ СН'!$I$5-'СЕТ СН'!$I$21</f>
        <v>3312.6842408900002</v>
      </c>
      <c r="Q126" s="36">
        <f>SUMIFS(СВЦЭМ!$D$33:$D$776,СВЦЭМ!$A$33:$A$776,$A126,СВЦЭМ!$B$33:$B$776,Q$119)+'СЕТ СН'!$I$11+СВЦЭМ!$D$10+'СЕТ СН'!$I$5-'СЕТ СН'!$I$21</f>
        <v>3310.5652810199999</v>
      </c>
      <c r="R126" s="36">
        <f>SUMIFS(СВЦЭМ!$D$33:$D$776,СВЦЭМ!$A$33:$A$776,$A126,СВЦЭМ!$B$33:$B$776,R$119)+'СЕТ СН'!$I$11+СВЦЭМ!$D$10+'СЕТ СН'!$I$5-'СЕТ СН'!$I$21</f>
        <v>3272.81536138</v>
      </c>
      <c r="S126" s="36">
        <f>SUMIFS(СВЦЭМ!$D$33:$D$776,СВЦЭМ!$A$33:$A$776,$A126,СВЦЭМ!$B$33:$B$776,S$119)+'СЕТ СН'!$I$11+СВЦЭМ!$D$10+'СЕТ СН'!$I$5-'СЕТ СН'!$I$21</f>
        <v>3247.9984001600001</v>
      </c>
      <c r="T126" s="36">
        <f>SUMIFS(СВЦЭМ!$D$33:$D$776,СВЦЭМ!$A$33:$A$776,$A126,СВЦЭМ!$B$33:$B$776,T$119)+'СЕТ СН'!$I$11+СВЦЭМ!$D$10+'СЕТ СН'!$I$5-'СЕТ СН'!$I$21</f>
        <v>3249.1725651100001</v>
      </c>
      <c r="U126" s="36">
        <f>SUMIFS(СВЦЭМ!$D$33:$D$776,СВЦЭМ!$A$33:$A$776,$A126,СВЦЭМ!$B$33:$B$776,U$119)+'СЕТ СН'!$I$11+СВЦЭМ!$D$10+'СЕТ СН'!$I$5-'СЕТ СН'!$I$21</f>
        <v>3251.9752687599998</v>
      </c>
      <c r="V126" s="36">
        <f>SUMIFS(СВЦЭМ!$D$33:$D$776,СВЦЭМ!$A$33:$A$776,$A126,СВЦЭМ!$B$33:$B$776,V$119)+'СЕТ СН'!$I$11+СВЦЭМ!$D$10+'СЕТ СН'!$I$5-'СЕТ СН'!$I$21</f>
        <v>3266.1790845</v>
      </c>
      <c r="W126" s="36">
        <f>SUMIFS(СВЦЭМ!$D$33:$D$776,СВЦЭМ!$A$33:$A$776,$A126,СВЦЭМ!$B$33:$B$776,W$119)+'СЕТ СН'!$I$11+СВЦЭМ!$D$10+'СЕТ СН'!$I$5-'СЕТ СН'!$I$21</f>
        <v>3262.0037798600001</v>
      </c>
      <c r="X126" s="36">
        <f>SUMIFS(СВЦЭМ!$D$33:$D$776,СВЦЭМ!$A$33:$A$776,$A126,СВЦЭМ!$B$33:$B$776,X$119)+'СЕТ СН'!$I$11+СВЦЭМ!$D$10+'СЕТ СН'!$I$5-'СЕТ СН'!$I$21</f>
        <v>3243.0004214400001</v>
      </c>
      <c r="Y126" s="36">
        <f>SUMIFS(СВЦЭМ!$D$33:$D$776,СВЦЭМ!$A$33:$A$776,$A126,СВЦЭМ!$B$33:$B$776,Y$119)+'СЕТ СН'!$I$11+СВЦЭМ!$D$10+'СЕТ СН'!$I$5-'СЕТ СН'!$I$21</f>
        <v>3309.04541621</v>
      </c>
    </row>
    <row r="127" spans="1:27" ht="15.75" x14ac:dyDescent="0.2">
      <c r="A127" s="35">
        <f t="shared" si="3"/>
        <v>43716</v>
      </c>
      <c r="B127" s="36">
        <f>SUMIFS(СВЦЭМ!$D$33:$D$776,СВЦЭМ!$A$33:$A$776,$A127,СВЦЭМ!$B$33:$B$776,B$119)+'СЕТ СН'!$I$11+СВЦЭМ!$D$10+'СЕТ СН'!$I$5-'СЕТ СН'!$I$21</f>
        <v>3354.16833696</v>
      </c>
      <c r="C127" s="36">
        <f>SUMIFS(СВЦЭМ!$D$33:$D$776,СВЦЭМ!$A$33:$A$776,$A127,СВЦЭМ!$B$33:$B$776,C$119)+'СЕТ СН'!$I$11+СВЦЭМ!$D$10+'СЕТ СН'!$I$5-'СЕТ СН'!$I$21</f>
        <v>3385.5865952300001</v>
      </c>
      <c r="D127" s="36">
        <f>SUMIFS(СВЦЭМ!$D$33:$D$776,СВЦЭМ!$A$33:$A$776,$A127,СВЦЭМ!$B$33:$B$776,D$119)+'СЕТ СН'!$I$11+СВЦЭМ!$D$10+'СЕТ СН'!$I$5-'СЕТ СН'!$I$21</f>
        <v>3401.3830715100003</v>
      </c>
      <c r="E127" s="36">
        <f>SUMIFS(СВЦЭМ!$D$33:$D$776,СВЦЭМ!$A$33:$A$776,$A127,СВЦЭМ!$B$33:$B$776,E$119)+'СЕТ СН'!$I$11+СВЦЭМ!$D$10+'СЕТ СН'!$I$5-'СЕТ СН'!$I$21</f>
        <v>3412.84643714</v>
      </c>
      <c r="F127" s="36">
        <f>SUMIFS(СВЦЭМ!$D$33:$D$776,СВЦЭМ!$A$33:$A$776,$A127,СВЦЭМ!$B$33:$B$776,F$119)+'СЕТ СН'!$I$11+СВЦЭМ!$D$10+'СЕТ СН'!$I$5-'СЕТ СН'!$I$21</f>
        <v>3415.1731753700001</v>
      </c>
      <c r="G127" s="36">
        <f>SUMIFS(СВЦЭМ!$D$33:$D$776,СВЦЭМ!$A$33:$A$776,$A127,СВЦЭМ!$B$33:$B$776,G$119)+'СЕТ СН'!$I$11+СВЦЭМ!$D$10+'СЕТ СН'!$I$5-'СЕТ СН'!$I$21</f>
        <v>3412.1518809300001</v>
      </c>
      <c r="H127" s="36">
        <f>SUMIFS(СВЦЭМ!$D$33:$D$776,СВЦЭМ!$A$33:$A$776,$A127,СВЦЭМ!$B$33:$B$776,H$119)+'СЕТ СН'!$I$11+СВЦЭМ!$D$10+'СЕТ СН'!$I$5-'СЕТ СН'!$I$21</f>
        <v>3390.4832231400001</v>
      </c>
      <c r="I127" s="36">
        <f>SUMIFS(СВЦЭМ!$D$33:$D$776,СВЦЭМ!$A$33:$A$776,$A127,СВЦЭМ!$B$33:$B$776,I$119)+'СЕТ СН'!$I$11+СВЦЭМ!$D$10+'СЕТ СН'!$I$5-'СЕТ СН'!$I$21</f>
        <v>3370.26103027</v>
      </c>
      <c r="J127" s="36">
        <f>SUMIFS(СВЦЭМ!$D$33:$D$776,СВЦЭМ!$A$33:$A$776,$A127,СВЦЭМ!$B$33:$B$776,J$119)+'СЕТ СН'!$I$11+СВЦЭМ!$D$10+'СЕТ СН'!$I$5-'СЕТ СН'!$I$21</f>
        <v>3351.3282325999999</v>
      </c>
      <c r="K127" s="36">
        <f>SUMIFS(СВЦЭМ!$D$33:$D$776,СВЦЭМ!$A$33:$A$776,$A127,СВЦЭМ!$B$33:$B$776,K$119)+'СЕТ СН'!$I$11+СВЦЭМ!$D$10+'СЕТ СН'!$I$5-'СЕТ СН'!$I$21</f>
        <v>3325.7221044200001</v>
      </c>
      <c r="L127" s="36">
        <f>SUMIFS(СВЦЭМ!$D$33:$D$776,СВЦЭМ!$A$33:$A$776,$A127,СВЦЭМ!$B$33:$B$776,L$119)+'СЕТ СН'!$I$11+СВЦЭМ!$D$10+'СЕТ СН'!$I$5-'СЕТ СН'!$I$21</f>
        <v>3326.7875460999999</v>
      </c>
      <c r="M127" s="36">
        <f>SUMIFS(СВЦЭМ!$D$33:$D$776,СВЦЭМ!$A$33:$A$776,$A127,СВЦЭМ!$B$33:$B$776,M$119)+'СЕТ СН'!$I$11+СВЦЭМ!$D$10+'СЕТ СН'!$I$5-'СЕТ СН'!$I$21</f>
        <v>3302.6227817600002</v>
      </c>
      <c r="N127" s="36">
        <f>SUMIFS(СВЦЭМ!$D$33:$D$776,СВЦЭМ!$A$33:$A$776,$A127,СВЦЭМ!$B$33:$B$776,N$119)+'СЕТ СН'!$I$11+СВЦЭМ!$D$10+'СЕТ СН'!$I$5-'СЕТ СН'!$I$21</f>
        <v>3310.2757906699999</v>
      </c>
      <c r="O127" s="36">
        <f>SUMIFS(СВЦЭМ!$D$33:$D$776,СВЦЭМ!$A$33:$A$776,$A127,СВЦЭМ!$B$33:$B$776,O$119)+'СЕТ СН'!$I$11+СВЦЭМ!$D$10+'СЕТ СН'!$I$5-'СЕТ СН'!$I$21</f>
        <v>3314.4346566300001</v>
      </c>
      <c r="P127" s="36">
        <f>SUMIFS(СВЦЭМ!$D$33:$D$776,СВЦЭМ!$A$33:$A$776,$A127,СВЦЭМ!$B$33:$B$776,P$119)+'СЕТ СН'!$I$11+СВЦЭМ!$D$10+'СЕТ СН'!$I$5-'СЕТ СН'!$I$21</f>
        <v>3311.8064433899999</v>
      </c>
      <c r="Q127" s="36">
        <f>SUMIFS(СВЦЭМ!$D$33:$D$776,СВЦЭМ!$A$33:$A$776,$A127,СВЦЭМ!$B$33:$B$776,Q$119)+'СЕТ СН'!$I$11+СВЦЭМ!$D$10+'СЕТ СН'!$I$5-'СЕТ СН'!$I$21</f>
        <v>3319.8776638700001</v>
      </c>
      <c r="R127" s="36">
        <f>SUMIFS(СВЦЭМ!$D$33:$D$776,СВЦЭМ!$A$33:$A$776,$A127,СВЦЭМ!$B$33:$B$776,R$119)+'СЕТ СН'!$I$11+СВЦЭМ!$D$10+'СЕТ СН'!$I$5-'СЕТ СН'!$I$21</f>
        <v>3279.4714636999997</v>
      </c>
      <c r="S127" s="36">
        <f>SUMIFS(СВЦЭМ!$D$33:$D$776,СВЦЭМ!$A$33:$A$776,$A127,СВЦЭМ!$B$33:$B$776,S$119)+'СЕТ СН'!$I$11+СВЦЭМ!$D$10+'СЕТ СН'!$I$5-'СЕТ СН'!$I$21</f>
        <v>3245.4699796499999</v>
      </c>
      <c r="T127" s="36">
        <f>SUMIFS(СВЦЭМ!$D$33:$D$776,СВЦЭМ!$A$33:$A$776,$A127,СВЦЭМ!$B$33:$B$776,T$119)+'СЕТ СН'!$I$11+СВЦЭМ!$D$10+'СЕТ СН'!$I$5-'СЕТ СН'!$I$21</f>
        <v>3251.8001667799999</v>
      </c>
      <c r="U127" s="36">
        <f>SUMIFS(СВЦЭМ!$D$33:$D$776,СВЦЭМ!$A$33:$A$776,$A127,СВЦЭМ!$B$33:$B$776,U$119)+'СЕТ СН'!$I$11+СВЦЭМ!$D$10+'СЕТ СН'!$I$5-'СЕТ СН'!$I$21</f>
        <v>3262.69014788</v>
      </c>
      <c r="V127" s="36">
        <f>SUMIFS(СВЦЭМ!$D$33:$D$776,СВЦЭМ!$A$33:$A$776,$A127,СВЦЭМ!$B$33:$B$776,V$119)+'СЕТ СН'!$I$11+СВЦЭМ!$D$10+'СЕТ СН'!$I$5-'СЕТ СН'!$I$21</f>
        <v>3284.4431039800002</v>
      </c>
      <c r="W127" s="36">
        <f>SUMIFS(СВЦЭМ!$D$33:$D$776,СВЦЭМ!$A$33:$A$776,$A127,СВЦЭМ!$B$33:$B$776,W$119)+'СЕТ СН'!$I$11+СВЦЭМ!$D$10+'СЕТ СН'!$I$5-'СЕТ СН'!$I$21</f>
        <v>3277.9441350900001</v>
      </c>
      <c r="X127" s="36">
        <f>SUMIFS(СВЦЭМ!$D$33:$D$776,СВЦЭМ!$A$33:$A$776,$A127,СВЦЭМ!$B$33:$B$776,X$119)+'СЕТ СН'!$I$11+СВЦЭМ!$D$10+'СЕТ СН'!$I$5-'СЕТ СН'!$I$21</f>
        <v>3237.00178736</v>
      </c>
      <c r="Y127" s="36">
        <f>SUMIFS(СВЦЭМ!$D$33:$D$776,СВЦЭМ!$A$33:$A$776,$A127,СВЦЭМ!$B$33:$B$776,Y$119)+'СЕТ СН'!$I$11+СВЦЭМ!$D$10+'СЕТ СН'!$I$5-'СЕТ СН'!$I$21</f>
        <v>3259.4671807300001</v>
      </c>
    </row>
    <row r="128" spans="1:27" ht="15.75" x14ac:dyDescent="0.2">
      <c r="A128" s="35">
        <f t="shared" si="3"/>
        <v>43717</v>
      </c>
      <c r="B128" s="36">
        <f>SUMIFS(СВЦЭМ!$D$33:$D$776,СВЦЭМ!$A$33:$A$776,$A128,СВЦЭМ!$B$33:$B$776,B$119)+'СЕТ СН'!$I$11+СВЦЭМ!$D$10+'СЕТ СН'!$I$5-'СЕТ СН'!$I$21</f>
        <v>3321.74019963</v>
      </c>
      <c r="C128" s="36">
        <f>SUMIFS(СВЦЭМ!$D$33:$D$776,СВЦЭМ!$A$33:$A$776,$A128,СВЦЭМ!$B$33:$B$776,C$119)+'СЕТ СН'!$I$11+СВЦЭМ!$D$10+'СЕТ СН'!$I$5-'СЕТ СН'!$I$21</f>
        <v>3406.5696711599999</v>
      </c>
      <c r="D128" s="36">
        <f>SUMIFS(СВЦЭМ!$D$33:$D$776,СВЦЭМ!$A$33:$A$776,$A128,СВЦЭМ!$B$33:$B$776,D$119)+'СЕТ СН'!$I$11+СВЦЭМ!$D$10+'СЕТ СН'!$I$5-'СЕТ СН'!$I$21</f>
        <v>3424.4752131099999</v>
      </c>
      <c r="E128" s="36">
        <f>SUMIFS(СВЦЭМ!$D$33:$D$776,СВЦЭМ!$A$33:$A$776,$A128,СВЦЭМ!$B$33:$B$776,E$119)+'СЕТ СН'!$I$11+СВЦЭМ!$D$10+'СЕТ СН'!$I$5-'СЕТ СН'!$I$21</f>
        <v>3445.11740298</v>
      </c>
      <c r="F128" s="36">
        <f>SUMIFS(СВЦЭМ!$D$33:$D$776,СВЦЭМ!$A$33:$A$776,$A128,СВЦЭМ!$B$33:$B$776,F$119)+'СЕТ СН'!$I$11+СВЦЭМ!$D$10+'СЕТ СН'!$I$5-'СЕТ СН'!$I$21</f>
        <v>3447.4457563300002</v>
      </c>
      <c r="G128" s="36">
        <f>SUMIFS(СВЦЭМ!$D$33:$D$776,СВЦЭМ!$A$33:$A$776,$A128,СВЦЭМ!$B$33:$B$776,G$119)+'СЕТ СН'!$I$11+СВЦЭМ!$D$10+'СЕТ СН'!$I$5-'СЕТ СН'!$I$21</f>
        <v>3440.44536849</v>
      </c>
      <c r="H128" s="36">
        <f>SUMIFS(СВЦЭМ!$D$33:$D$776,СВЦЭМ!$A$33:$A$776,$A128,СВЦЭМ!$B$33:$B$776,H$119)+'СЕТ СН'!$I$11+СВЦЭМ!$D$10+'СЕТ СН'!$I$5-'СЕТ СН'!$I$21</f>
        <v>3379.91010757</v>
      </c>
      <c r="I128" s="36">
        <f>SUMIFS(СВЦЭМ!$D$33:$D$776,СВЦЭМ!$A$33:$A$776,$A128,СВЦЭМ!$B$33:$B$776,I$119)+'СЕТ СН'!$I$11+СВЦЭМ!$D$10+'СЕТ СН'!$I$5-'СЕТ СН'!$I$21</f>
        <v>3328.3458206599998</v>
      </c>
      <c r="J128" s="36">
        <f>SUMIFS(СВЦЭМ!$D$33:$D$776,СВЦЭМ!$A$33:$A$776,$A128,СВЦЭМ!$B$33:$B$776,J$119)+'СЕТ СН'!$I$11+СВЦЭМ!$D$10+'СЕТ СН'!$I$5-'СЕТ СН'!$I$21</f>
        <v>3280.1077100500002</v>
      </c>
      <c r="K128" s="36">
        <f>SUMIFS(СВЦЭМ!$D$33:$D$776,СВЦЭМ!$A$33:$A$776,$A128,СВЦЭМ!$B$33:$B$776,K$119)+'СЕТ СН'!$I$11+СВЦЭМ!$D$10+'СЕТ СН'!$I$5-'СЕТ СН'!$I$21</f>
        <v>3258.8943689600001</v>
      </c>
      <c r="L128" s="36">
        <f>SUMIFS(СВЦЭМ!$D$33:$D$776,СВЦЭМ!$A$33:$A$776,$A128,СВЦЭМ!$B$33:$B$776,L$119)+'СЕТ СН'!$I$11+СВЦЭМ!$D$10+'СЕТ СН'!$I$5-'СЕТ СН'!$I$21</f>
        <v>3256.36652448</v>
      </c>
      <c r="M128" s="36">
        <f>SUMIFS(СВЦЭМ!$D$33:$D$776,СВЦЭМ!$A$33:$A$776,$A128,СВЦЭМ!$B$33:$B$776,M$119)+'СЕТ СН'!$I$11+СВЦЭМ!$D$10+'СЕТ СН'!$I$5-'СЕТ СН'!$I$21</f>
        <v>3251.4883533900002</v>
      </c>
      <c r="N128" s="36">
        <f>SUMIFS(СВЦЭМ!$D$33:$D$776,СВЦЭМ!$A$33:$A$776,$A128,СВЦЭМ!$B$33:$B$776,N$119)+'СЕТ СН'!$I$11+СВЦЭМ!$D$10+'СЕТ СН'!$I$5-'СЕТ СН'!$I$21</f>
        <v>3255.9797705999999</v>
      </c>
      <c r="O128" s="36">
        <f>SUMIFS(СВЦЭМ!$D$33:$D$776,СВЦЭМ!$A$33:$A$776,$A128,СВЦЭМ!$B$33:$B$776,O$119)+'СЕТ СН'!$I$11+СВЦЭМ!$D$10+'СЕТ СН'!$I$5-'СЕТ СН'!$I$21</f>
        <v>3259.7309445599999</v>
      </c>
      <c r="P128" s="36">
        <f>SUMIFS(СВЦЭМ!$D$33:$D$776,СВЦЭМ!$A$33:$A$776,$A128,СВЦЭМ!$B$33:$B$776,P$119)+'СЕТ СН'!$I$11+СВЦЭМ!$D$10+'СЕТ СН'!$I$5-'СЕТ СН'!$I$21</f>
        <v>3264.0951126700002</v>
      </c>
      <c r="Q128" s="36">
        <f>SUMIFS(СВЦЭМ!$D$33:$D$776,СВЦЭМ!$A$33:$A$776,$A128,СВЦЭМ!$B$33:$B$776,Q$119)+'СЕТ СН'!$I$11+СВЦЭМ!$D$10+'СЕТ СН'!$I$5-'СЕТ СН'!$I$21</f>
        <v>3270.2613251100001</v>
      </c>
      <c r="R128" s="36">
        <f>SUMIFS(СВЦЭМ!$D$33:$D$776,СВЦЭМ!$A$33:$A$776,$A128,СВЦЭМ!$B$33:$B$776,R$119)+'СЕТ СН'!$I$11+СВЦЭМ!$D$10+'СЕТ СН'!$I$5-'СЕТ СН'!$I$21</f>
        <v>3265.7971319500002</v>
      </c>
      <c r="S128" s="36">
        <f>SUMIFS(СВЦЭМ!$D$33:$D$776,СВЦЭМ!$A$33:$A$776,$A128,СВЦЭМ!$B$33:$B$776,S$119)+'СЕТ СН'!$I$11+СВЦЭМ!$D$10+'СЕТ СН'!$I$5-'СЕТ СН'!$I$21</f>
        <v>3265.61934888</v>
      </c>
      <c r="T128" s="36">
        <f>SUMIFS(СВЦЭМ!$D$33:$D$776,СВЦЭМ!$A$33:$A$776,$A128,СВЦЭМ!$B$33:$B$776,T$119)+'СЕТ СН'!$I$11+СВЦЭМ!$D$10+'СЕТ СН'!$I$5-'СЕТ СН'!$I$21</f>
        <v>3254.5373704600001</v>
      </c>
      <c r="U128" s="36">
        <f>SUMIFS(СВЦЭМ!$D$33:$D$776,СВЦЭМ!$A$33:$A$776,$A128,СВЦЭМ!$B$33:$B$776,U$119)+'СЕТ СН'!$I$11+СВЦЭМ!$D$10+'СЕТ СН'!$I$5-'СЕТ СН'!$I$21</f>
        <v>3259.4795181700001</v>
      </c>
      <c r="V128" s="36">
        <f>SUMIFS(СВЦЭМ!$D$33:$D$776,СВЦЭМ!$A$33:$A$776,$A128,СВЦЭМ!$B$33:$B$776,V$119)+'СЕТ СН'!$I$11+СВЦЭМ!$D$10+'СЕТ СН'!$I$5-'СЕТ СН'!$I$21</f>
        <v>3277.70491085</v>
      </c>
      <c r="W128" s="36">
        <f>SUMIFS(СВЦЭМ!$D$33:$D$776,СВЦЭМ!$A$33:$A$776,$A128,СВЦЭМ!$B$33:$B$776,W$119)+'СЕТ СН'!$I$11+СВЦЭМ!$D$10+'СЕТ СН'!$I$5-'СЕТ СН'!$I$21</f>
        <v>3269.8207491900002</v>
      </c>
      <c r="X128" s="36">
        <f>SUMIFS(СВЦЭМ!$D$33:$D$776,СВЦЭМ!$A$33:$A$776,$A128,СВЦЭМ!$B$33:$B$776,X$119)+'СЕТ СН'!$I$11+СВЦЭМ!$D$10+'СЕТ СН'!$I$5-'СЕТ СН'!$I$21</f>
        <v>3259.2691961999999</v>
      </c>
      <c r="Y128" s="36">
        <f>SUMIFS(СВЦЭМ!$D$33:$D$776,СВЦЭМ!$A$33:$A$776,$A128,СВЦЭМ!$B$33:$B$776,Y$119)+'СЕТ СН'!$I$11+СВЦЭМ!$D$10+'СЕТ СН'!$I$5-'СЕТ СН'!$I$21</f>
        <v>3295.2292949900002</v>
      </c>
    </row>
    <row r="129" spans="1:25" ht="15.75" x14ac:dyDescent="0.2">
      <c r="A129" s="35">
        <f t="shared" si="3"/>
        <v>43718</v>
      </c>
      <c r="B129" s="36">
        <f>SUMIFS(СВЦЭМ!$D$33:$D$776,СВЦЭМ!$A$33:$A$776,$A129,СВЦЭМ!$B$33:$B$776,B$119)+'СЕТ СН'!$I$11+СВЦЭМ!$D$10+'СЕТ СН'!$I$5-'СЕТ СН'!$I$21</f>
        <v>3339.5423504800001</v>
      </c>
      <c r="C129" s="36">
        <f>SUMIFS(СВЦЭМ!$D$33:$D$776,СВЦЭМ!$A$33:$A$776,$A129,СВЦЭМ!$B$33:$B$776,C$119)+'СЕТ СН'!$I$11+СВЦЭМ!$D$10+'СЕТ СН'!$I$5-'СЕТ СН'!$I$21</f>
        <v>3361.4518412699999</v>
      </c>
      <c r="D129" s="36">
        <f>SUMIFS(СВЦЭМ!$D$33:$D$776,СВЦЭМ!$A$33:$A$776,$A129,СВЦЭМ!$B$33:$B$776,D$119)+'СЕТ СН'!$I$11+СВЦЭМ!$D$10+'СЕТ СН'!$I$5-'СЕТ СН'!$I$21</f>
        <v>3376.7379630699998</v>
      </c>
      <c r="E129" s="36">
        <f>SUMIFS(СВЦЭМ!$D$33:$D$776,СВЦЭМ!$A$33:$A$776,$A129,СВЦЭМ!$B$33:$B$776,E$119)+'СЕТ СН'!$I$11+СВЦЭМ!$D$10+'СЕТ СН'!$I$5-'СЕТ СН'!$I$21</f>
        <v>3379.8130663399998</v>
      </c>
      <c r="F129" s="36">
        <f>SUMIFS(СВЦЭМ!$D$33:$D$776,СВЦЭМ!$A$33:$A$776,$A129,СВЦЭМ!$B$33:$B$776,F$119)+'СЕТ СН'!$I$11+СВЦЭМ!$D$10+'СЕТ СН'!$I$5-'СЕТ СН'!$I$21</f>
        <v>3369.8253016399999</v>
      </c>
      <c r="G129" s="36">
        <f>SUMIFS(СВЦЭМ!$D$33:$D$776,СВЦЭМ!$A$33:$A$776,$A129,СВЦЭМ!$B$33:$B$776,G$119)+'СЕТ СН'!$I$11+СВЦЭМ!$D$10+'СЕТ СН'!$I$5-'СЕТ СН'!$I$21</f>
        <v>3366.5326073699998</v>
      </c>
      <c r="H129" s="36">
        <f>SUMIFS(СВЦЭМ!$D$33:$D$776,СВЦЭМ!$A$33:$A$776,$A129,СВЦЭМ!$B$33:$B$776,H$119)+'СЕТ СН'!$I$11+СВЦЭМ!$D$10+'СЕТ СН'!$I$5-'СЕТ СН'!$I$21</f>
        <v>3343.9693007000001</v>
      </c>
      <c r="I129" s="36">
        <f>SUMIFS(СВЦЭМ!$D$33:$D$776,СВЦЭМ!$A$33:$A$776,$A129,СВЦЭМ!$B$33:$B$776,I$119)+'СЕТ СН'!$I$11+СВЦЭМ!$D$10+'СЕТ СН'!$I$5-'СЕТ СН'!$I$21</f>
        <v>3334.0892611600002</v>
      </c>
      <c r="J129" s="36">
        <f>SUMIFS(СВЦЭМ!$D$33:$D$776,СВЦЭМ!$A$33:$A$776,$A129,СВЦЭМ!$B$33:$B$776,J$119)+'СЕТ СН'!$I$11+СВЦЭМ!$D$10+'СЕТ СН'!$I$5-'СЕТ СН'!$I$21</f>
        <v>3356.3377109799999</v>
      </c>
      <c r="K129" s="36">
        <f>SUMIFS(СВЦЭМ!$D$33:$D$776,СВЦЭМ!$A$33:$A$776,$A129,СВЦЭМ!$B$33:$B$776,K$119)+'СЕТ СН'!$I$11+СВЦЭМ!$D$10+'СЕТ СН'!$I$5-'СЕТ СН'!$I$21</f>
        <v>3357.5511811400002</v>
      </c>
      <c r="L129" s="36">
        <f>SUMIFS(СВЦЭМ!$D$33:$D$776,СВЦЭМ!$A$33:$A$776,$A129,СВЦЭМ!$B$33:$B$776,L$119)+'СЕТ СН'!$I$11+СВЦЭМ!$D$10+'СЕТ СН'!$I$5-'СЕТ СН'!$I$21</f>
        <v>3368.8005174499999</v>
      </c>
      <c r="M129" s="36">
        <f>SUMIFS(СВЦЭМ!$D$33:$D$776,СВЦЭМ!$A$33:$A$776,$A129,СВЦЭМ!$B$33:$B$776,M$119)+'СЕТ СН'!$I$11+СВЦЭМ!$D$10+'СЕТ СН'!$I$5-'СЕТ СН'!$I$21</f>
        <v>3361.7459713200001</v>
      </c>
      <c r="N129" s="36">
        <f>SUMIFS(СВЦЭМ!$D$33:$D$776,СВЦЭМ!$A$33:$A$776,$A129,СВЦЭМ!$B$33:$B$776,N$119)+'СЕТ СН'!$I$11+СВЦЭМ!$D$10+'СЕТ СН'!$I$5-'СЕТ СН'!$I$21</f>
        <v>3356.7959630300002</v>
      </c>
      <c r="O129" s="36">
        <f>SUMIFS(СВЦЭМ!$D$33:$D$776,СВЦЭМ!$A$33:$A$776,$A129,СВЦЭМ!$B$33:$B$776,O$119)+'СЕТ СН'!$I$11+СВЦЭМ!$D$10+'СЕТ СН'!$I$5-'СЕТ СН'!$I$21</f>
        <v>3356.85481334</v>
      </c>
      <c r="P129" s="36">
        <f>SUMIFS(СВЦЭМ!$D$33:$D$776,СВЦЭМ!$A$33:$A$776,$A129,СВЦЭМ!$B$33:$B$776,P$119)+'СЕТ СН'!$I$11+СВЦЭМ!$D$10+'СЕТ СН'!$I$5-'СЕТ СН'!$I$21</f>
        <v>3357.8070392099999</v>
      </c>
      <c r="Q129" s="36">
        <f>SUMIFS(СВЦЭМ!$D$33:$D$776,СВЦЭМ!$A$33:$A$776,$A129,СВЦЭМ!$B$33:$B$776,Q$119)+'СЕТ СН'!$I$11+СВЦЭМ!$D$10+'СЕТ СН'!$I$5-'СЕТ СН'!$I$21</f>
        <v>3353.7154155899998</v>
      </c>
      <c r="R129" s="36">
        <f>SUMIFS(СВЦЭМ!$D$33:$D$776,СВЦЭМ!$A$33:$A$776,$A129,СВЦЭМ!$B$33:$B$776,R$119)+'СЕТ СН'!$I$11+СВЦЭМ!$D$10+'СЕТ СН'!$I$5-'СЕТ СН'!$I$21</f>
        <v>3348.8077272099999</v>
      </c>
      <c r="S129" s="36">
        <f>SUMIFS(СВЦЭМ!$D$33:$D$776,СВЦЭМ!$A$33:$A$776,$A129,СВЦЭМ!$B$33:$B$776,S$119)+'СЕТ СН'!$I$11+СВЦЭМ!$D$10+'СЕТ СН'!$I$5-'СЕТ СН'!$I$21</f>
        <v>3343.5441894199998</v>
      </c>
      <c r="T129" s="36">
        <f>SUMIFS(СВЦЭМ!$D$33:$D$776,СВЦЭМ!$A$33:$A$776,$A129,СВЦЭМ!$B$33:$B$776,T$119)+'СЕТ СН'!$I$11+СВЦЭМ!$D$10+'СЕТ СН'!$I$5-'СЕТ СН'!$I$21</f>
        <v>3352.70079962</v>
      </c>
      <c r="U129" s="36">
        <f>SUMIFS(СВЦЭМ!$D$33:$D$776,СВЦЭМ!$A$33:$A$776,$A129,СВЦЭМ!$B$33:$B$776,U$119)+'СЕТ СН'!$I$11+СВЦЭМ!$D$10+'СЕТ СН'!$I$5-'СЕТ СН'!$I$21</f>
        <v>3363.7970622900002</v>
      </c>
      <c r="V129" s="36">
        <f>SUMIFS(СВЦЭМ!$D$33:$D$776,СВЦЭМ!$A$33:$A$776,$A129,СВЦЭМ!$B$33:$B$776,V$119)+'СЕТ СН'!$I$11+СВЦЭМ!$D$10+'СЕТ СН'!$I$5-'СЕТ СН'!$I$21</f>
        <v>3377.2145938100002</v>
      </c>
      <c r="W129" s="36">
        <f>SUMIFS(СВЦЭМ!$D$33:$D$776,СВЦЭМ!$A$33:$A$776,$A129,СВЦЭМ!$B$33:$B$776,W$119)+'СЕТ СН'!$I$11+СВЦЭМ!$D$10+'СЕТ СН'!$I$5-'СЕТ СН'!$I$21</f>
        <v>3360.4204557499997</v>
      </c>
      <c r="X129" s="36">
        <f>SUMIFS(СВЦЭМ!$D$33:$D$776,СВЦЭМ!$A$33:$A$776,$A129,СВЦЭМ!$B$33:$B$776,X$119)+'СЕТ СН'!$I$11+СВЦЭМ!$D$10+'СЕТ СН'!$I$5-'СЕТ СН'!$I$21</f>
        <v>3332.11800928</v>
      </c>
      <c r="Y129" s="36">
        <f>SUMIFS(СВЦЭМ!$D$33:$D$776,СВЦЭМ!$A$33:$A$776,$A129,СВЦЭМ!$B$33:$B$776,Y$119)+'СЕТ СН'!$I$11+СВЦЭМ!$D$10+'СЕТ СН'!$I$5-'СЕТ СН'!$I$21</f>
        <v>3346.9185203299999</v>
      </c>
    </row>
    <row r="130" spans="1:25" ht="15.75" x14ac:dyDescent="0.2">
      <c r="A130" s="35">
        <f t="shared" si="3"/>
        <v>43719</v>
      </c>
      <c r="B130" s="36">
        <f>SUMIFS(СВЦЭМ!$D$33:$D$776,СВЦЭМ!$A$33:$A$776,$A130,СВЦЭМ!$B$33:$B$776,B$119)+'СЕТ СН'!$I$11+СВЦЭМ!$D$10+'СЕТ СН'!$I$5-'СЕТ СН'!$I$21</f>
        <v>3434.3361046300001</v>
      </c>
      <c r="C130" s="36">
        <f>SUMIFS(СВЦЭМ!$D$33:$D$776,СВЦЭМ!$A$33:$A$776,$A130,СВЦЭМ!$B$33:$B$776,C$119)+'СЕТ СН'!$I$11+СВЦЭМ!$D$10+'СЕТ СН'!$I$5-'СЕТ СН'!$I$21</f>
        <v>3464.4477321599998</v>
      </c>
      <c r="D130" s="36">
        <f>SUMIFS(СВЦЭМ!$D$33:$D$776,СВЦЭМ!$A$33:$A$776,$A130,СВЦЭМ!$B$33:$B$776,D$119)+'СЕТ СН'!$I$11+СВЦЭМ!$D$10+'СЕТ СН'!$I$5-'СЕТ СН'!$I$21</f>
        <v>3495.2183550899999</v>
      </c>
      <c r="E130" s="36">
        <f>SUMIFS(СВЦЭМ!$D$33:$D$776,СВЦЭМ!$A$33:$A$776,$A130,СВЦЭМ!$B$33:$B$776,E$119)+'СЕТ СН'!$I$11+СВЦЭМ!$D$10+'СЕТ СН'!$I$5-'СЕТ СН'!$I$21</f>
        <v>3504.46739686</v>
      </c>
      <c r="F130" s="36">
        <f>SUMIFS(СВЦЭМ!$D$33:$D$776,СВЦЭМ!$A$33:$A$776,$A130,СВЦЭМ!$B$33:$B$776,F$119)+'СЕТ СН'!$I$11+СВЦЭМ!$D$10+'СЕТ СН'!$I$5-'СЕТ СН'!$I$21</f>
        <v>3511.7102050399999</v>
      </c>
      <c r="G130" s="36">
        <f>SUMIFS(СВЦЭМ!$D$33:$D$776,СВЦЭМ!$A$33:$A$776,$A130,СВЦЭМ!$B$33:$B$776,G$119)+'СЕТ СН'!$I$11+СВЦЭМ!$D$10+'СЕТ СН'!$I$5-'СЕТ СН'!$I$21</f>
        <v>3489.7340638699998</v>
      </c>
      <c r="H130" s="36">
        <f>SUMIFS(СВЦЭМ!$D$33:$D$776,СВЦЭМ!$A$33:$A$776,$A130,СВЦЭМ!$B$33:$B$776,H$119)+'СЕТ СН'!$I$11+СВЦЭМ!$D$10+'СЕТ СН'!$I$5-'СЕТ СН'!$I$21</f>
        <v>3438.9209974800001</v>
      </c>
      <c r="I130" s="36">
        <f>SUMIFS(СВЦЭМ!$D$33:$D$776,СВЦЭМ!$A$33:$A$776,$A130,СВЦЭМ!$B$33:$B$776,I$119)+'СЕТ СН'!$I$11+СВЦЭМ!$D$10+'СЕТ СН'!$I$5-'СЕТ СН'!$I$21</f>
        <v>3395.6176675000002</v>
      </c>
      <c r="J130" s="36">
        <f>SUMIFS(СВЦЭМ!$D$33:$D$776,СВЦЭМ!$A$33:$A$776,$A130,СВЦЭМ!$B$33:$B$776,J$119)+'СЕТ СН'!$I$11+СВЦЭМ!$D$10+'СЕТ СН'!$I$5-'СЕТ СН'!$I$21</f>
        <v>3351.5866193000002</v>
      </c>
      <c r="K130" s="36">
        <f>SUMIFS(СВЦЭМ!$D$33:$D$776,СВЦЭМ!$A$33:$A$776,$A130,СВЦЭМ!$B$33:$B$776,K$119)+'СЕТ СН'!$I$11+СВЦЭМ!$D$10+'СЕТ СН'!$I$5-'СЕТ СН'!$I$21</f>
        <v>3344.91854711</v>
      </c>
      <c r="L130" s="36">
        <f>SUMIFS(СВЦЭМ!$D$33:$D$776,СВЦЭМ!$A$33:$A$776,$A130,СВЦЭМ!$B$33:$B$776,L$119)+'СЕТ СН'!$I$11+СВЦЭМ!$D$10+'СЕТ СН'!$I$5-'СЕТ СН'!$I$21</f>
        <v>3347.7522576400002</v>
      </c>
      <c r="M130" s="36">
        <f>SUMIFS(СВЦЭМ!$D$33:$D$776,СВЦЭМ!$A$33:$A$776,$A130,СВЦЭМ!$B$33:$B$776,M$119)+'СЕТ СН'!$I$11+СВЦЭМ!$D$10+'СЕТ СН'!$I$5-'СЕТ СН'!$I$21</f>
        <v>3340.0843691300001</v>
      </c>
      <c r="N130" s="36">
        <f>SUMIFS(СВЦЭМ!$D$33:$D$776,СВЦЭМ!$A$33:$A$776,$A130,СВЦЭМ!$B$33:$B$776,N$119)+'СЕТ СН'!$I$11+СВЦЭМ!$D$10+'СЕТ СН'!$I$5-'СЕТ СН'!$I$21</f>
        <v>3347.2460436299998</v>
      </c>
      <c r="O130" s="36">
        <f>SUMIFS(СВЦЭМ!$D$33:$D$776,СВЦЭМ!$A$33:$A$776,$A130,СВЦЭМ!$B$33:$B$776,O$119)+'СЕТ СН'!$I$11+СВЦЭМ!$D$10+'СЕТ СН'!$I$5-'СЕТ СН'!$I$21</f>
        <v>3356.9918148500001</v>
      </c>
      <c r="P130" s="36">
        <f>SUMIFS(СВЦЭМ!$D$33:$D$776,СВЦЭМ!$A$33:$A$776,$A130,СВЦЭМ!$B$33:$B$776,P$119)+'СЕТ СН'!$I$11+СВЦЭМ!$D$10+'СЕТ СН'!$I$5-'СЕТ СН'!$I$21</f>
        <v>3362.35600892</v>
      </c>
      <c r="Q130" s="36">
        <f>SUMIFS(СВЦЭМ!$D$33:$D$776,СВЦЭМ!$A$33:$A$776,$A130,СВЦЭМ!$B$33:$B$776,Q$119)+'СЕТ СН'!$I$11+СВЦЭМ!$D$10+'СЕТ СН'!$I$5-'СЕТ СН'!$I$21</f>
        <v>3368.9159493799998</v>
      </c>
      <c r="R130" s="36">
        <f>SUMIFS(СВЦЭМ!$D$33:$D$776,СВЦЭМ!$A$33:$A$776,$A130,СВЦЭМ!$B$33:$B$776,R$119)+'СЕТ СН'!$I$11+СВЦЭМ!$D$10+'СЕТ СН'!$I$5-'СЕТ СН'!$I$21</f>
        <v>3355.9640665400002</v>
      </c>
      <c r="S130" s="36">
        <f>SUMIFS(СВЦЭМ!$D$33:$D$776,СВЦЭМ!$A$33:$A$776,$A130,СВЦЭМ!$B$33:$B$776,S$119)+'СЕТ СН'!$I$11+СВЦЭМ!$D$10+'СЕТ СН'!$I$5-'СЕТ СН'!$I$21</f>
        <v>3357.9492037</v>
      </c>
      <c r="T130" s="36">
        <f>SUMIFS(СВЦЭМ!$D$33:$D$776,СВЦЭМ!$A$33:$A$776,$A130,СВЦЭМ!$B$33:$B$776,T$119)+'СЕТ СН'!$I$11+СВЦЭМ!$D$10+'СЕТ СН'!$I$5-'СЕТ СН'!$I$21</f>
        <v>3355.4186117300001</v>
      </c>
      <c r="U130" s="36">
        <f>SUMIFS(СВЦЭМ!$D$33:$D$776,СВЦЭМ!$A$33:$A$776,$A130,СВЦЭМ!$B$33:$B$776,U$119)+'СЕТ СН'!$I$11+СВЦЭМ!$D$10+'СЕТ СН'!$I$5-'СЕТ СН'!$I$21</f>
        <v>3358.18021469</v>
      </c>
      <c r="V130" s="36">
        <f>SUMIFS(СВЦЭМ!$D$33:$D$776,СВЦЭМ!$A$33:$A$776,$A130,СВЦЭМ!$B$33:$B$776,V$119)+'СЕТ СН'!$I$11+СВЦЭМ!$D$10+'СЕТ СН'!$I$5-'СЕТ СН'!$I$21</f>
        <v>3368.6033502599998</v>
      </c>
      <c r="W130" s="36">
        <f>SUMIFS(СВЦЭМ!$D$33:$D$776,СВЦЭМ!$A$33:$A$776,$A130,СВЦЭМ!$B$33:$B$776,W$119)+'СЕТ СН'!$I$11+СВЦЭМ!$D$10+'СЕТ СН'!$I$5-'СЕТ СН'!$I$21</f>
        <v>3352.17457754</v>
      </c>
      <c r="X130" s="36">
        <f>SUMIFS(СВЦЭМ!$D$33:$D$776,СВЦЭМ!$A$33:$A$776,$A130,СВЦЭМ!$B$33:$B$776,X$119)+'СЕТ СН'!$I$11+СВЦЭМ!$D$10+'СЕТ СН'!$I$5-'СЕТ СН'!$I$21</f>
        <v>3334.13838584</v>
      </c>
      <c r="Y130" s="36">
        <f>SUMIFS(СВЦЭМ!$D$33:$D$776,СВЦЭМ!$A$33:$A$776,$A130,СВЦЭМ!$B$33:$B$776,Y$119)+'СЕТ СН'!$I$11+СВЦЭМ!$D$10+'СЕТ СН'!$I$5-'СЕТ СН'!$I$21</f>
        <v>3346.8477525099997</v>
      </c>
    </row>
    <row r="131" spans="1:25" ht="15.75" x14ac:dyDescent="0.2">
      <c r="A131" s="35">
        <f t="shared" si="3"/>
        <v>43720</v>
      </c>
      <c r="B131" s="36">
        <f>SUMIFS(СВЦЭМ!$D$33:$D$776,СВЦЭМ!$A$33:$A$776,$A131,СВЦЭМ!$B$33:$B$776,B$119)+'СЕТ СН'!$I$11+СВЦЭМ!$D$10+'СЕТ СН'!$I$5-'СЕТ СН'!$I$21</f>
        <v>3407.29621946</v>
      </c>
      <c r="C131" s="36">
        <f>SUMIFS(СВЦЭМ!$D$33:$D$776,СВЦЭМ!$A$33:$A$776,$A131,СВЦЭМ!$B$33:$B$776,C$119)+'СЕТ СН'!$I$11+СВЦЭМ!$D$10+'СЕТ СН'!$I$5-'СЕТ СН'!$I$21</f>
        <v>3431.56979409</v>
      </c>
      <c r="D131" s="36">
        <f>SUMIFS(СВЦЭМ!$D$33:$D$776,СВЦЭМ!$A$33:$A$776,$A131,СВЦЭМ!$B$33:$B$776,D$119)+'СЕТ СН'!$I$11+СВЦЭМ!$D$10+'СЕТ СН'!$I$5-'СЕТ СН'!$I$21</f>
        <v>3451.2212786</v>
      </c>
      <c r="E131" s="36">
        <f>SUMIFS(СВЦЭМ!$D$33:$D$776,СВЦЭМ!$A$33:$A$776,$A131,СВЦЭМ!$B$33:$B$776,E$119)+'СЕТ СН'!$I$11+СВЦЭМ!$D$10+'СЕТ СН'!$I$5-'СЕТ СН'!$I$21</f>
        <v>3463.5451922699999</v>
      </c>
      <c r="F131" s="36">
        <f>SUMIFS(СВЦЭМ!$D$33:$D$776,СВЦЭМ!$A$33:$A$776,$A131,СВЦЭМ!$B$33:$B$776,F$119)+'СЕТ СН'!$I$11+СВЦЭМ!$D$10+'СЕТ СН'!$I$5-'СЕТ СН'!$I$21</f>
        <v>3467.7732392500002</v>
      </c>
      <c r="G131" s="36">
        <f>SUMIFS(СВЦЭМ!$D$33:$D$776,СВЦЭМ!$A$33:$A$776,$A131,СВЦЭМ!$B$33:$B$776,G$119)+'СЕТ СН'!$I$11+СВЦЭМ!$D$10+'СЕТ СН'!$I$5-'СЕТ СН'!$I$21</f>
        <v>3444.8233752799997</v>
      </c>
      <c r="H131" s="36">
        <f>SUMIFS(СВЦЭМ!$D$33:$D$776,СВЦЭМ!$A$33:$A$776,$A131,СВЦЭМ!$B$33:$B$776,H$119)+'СЕТ СН'!$I$11+СВЦЭМ!$D$10+'СЕТ СН'!$I$5-'СЕТ СН'!$I$21</f>
        <v>3398.51722926</v>
      </c>
      <c r="I131" s="36">
        <f>SUMIFS(СВЦЭМ!$D$33:$D$776,СВЦЭМ!$A$33:$A$776,$A131,СВЦЭМ!$B$33:$B$776,I$119)+'СЕТ СН'!$I$11+СВЦЭМ!$D$10+'СЕТ СН'!$I$5-'СЕТ СН'!$I$21</f>
        <v>3345.58913893</v>
      </c>
      <c r="J131" s="36">
        <f>SUMIFS(СВЦЭМ!$D$33:$D$776,СВЦЭМ!$A$33:$A$776,$A131,СВЦЭМ!$B$33:$B$776,J$119)+'СЕТ СН'!$I$11+СВЦЭМ!$D$10+'СЕТ СН'!$I$5-'СЕТ СН'!$I$21</f>
        <v>3308.9968858699999</v>
      </c>
      <c r="K131" s="36">
        <f>SUMIFS(СВЦЭМ!$D$33:$D$776,СВЦЭМ!$A$33:$A$776,$A131,СВЦЭМ!$B$33:$B$776,K$119)+'СЕТ СН'!$I$11+СВЦЭМ!$D$10+'СЕТ СН'!$I$5-'СЕТ СН'!$I$21</f>
        <v>3311.9213001500002</v>
      </c>
      <c r="L131" s="36">
        <f>SUMIFS(СВЦЭМ!$D$33:$D$776,СВЦЭМ!$A$33:$A$776,$A131,СВЦЭМ!$B$33:$B$776,L$119)+'СЕТ СН'!$I$11+СВЦЭМ!$D$10+'СЕТ СН'!$I$5-'СЕТ СН'!$I$21</f>
        <v>3324.44249064</v>
      </c>
      <c r="M131" s="36">
        <f>SUMIFS(СВЦЭМ!$D$33:$D$776,СВЦЭМ!$A$33:$A$776,$A131,СВЦЭМ!$B$33:$B$776,M$119)+'СЕТ СН'!$I$11+СВЦЭМ!$D$10+'СЕТ СН'!$I$5-'СЕТ СН'!$I$21</f>
        <v>3317.3549395599998</v>
      </c>
      <c r="N131" s="36">
        <f>SUMIFS(СВЦЭМ!$D$33:$D$776,СВЦЭМ!$A$33:$A$776,$A131,СВЦЭМ!$B$33:$B$776,N$119)+'СЕТ СН'!$I$11+СВЦЭМ!$D$10+'СЕТ СН'!$I$5-'СЕТ СН'!$I$21</f>
        <v>3308.0106300899997</v>
      </c>
      <c r="O131" s="36">
        <f>SUMIFS(СВЦЭМ!$D$33:$D$776,СВЦЭМ!$A$33:$A$776,$A131,СВЦЭМ!$B$33:$B$776,O$119)+'СЕТ СН'!$I$11+СВЦЭМ!$D$10+'СЕТ СН'!$I$5-'СЕТ СН'!$I$21</f>
        <v>3310.2355254200002</v>
      </c>
      <c r="P131" s="36">
        <f>SUMIFS(СВЦЭМ!$D$33:$D$776,СВЦЭМ!$A$33:$A$776,$A131,СВЦЭМ!$B$33:$B$776,P$119)+'СЕТ СН'!$I$11+СВЦЭМ!$D$10+'СЕТ СН'!$I$5-'СЕТ СН'!$I$21</f>
        <v>3310.1287629500002</v>
      </c>
      <c r="Q131" s="36">
        <f>SUMIFS(СВЦЭМ!$D$33:$D$776,СВЦЭМ!$A$33:$A$776,$A131,СВЦЭМ!$B$33:$B$776,Q$119)+'СЕТ СН'!$I$11+СВЦЭМ!$D$10+'СЕТ СН'!$I$5-'СЕТ СН'!$I$21</f>
        <v>3300.4851244000001</v>
      </c>
      <c r="R131" s="36">
        <f>SUMIFS(СВЦЭМ!$D$33:$D$776,СВЦЭМ!$A$33:$A$776,$A131,СВЦЭМ!$B$33:$B$776,R$119)+'СЕТ СН'!$I$11+СВЦЭМ!$D$10+'СЕТ СН'!$I$5-'СЕТ СН'!$I$21</f>
        <v>3295.8890323199998</v>
      </c>
      <c r="S131" s="36">
        <f>SUMIFS(СВЦЭМ!$D$33:$D$776,СВЦЭМ!$A$33:$A$776,$A131,СВЦЭМ!$B$33:$B$776,S$119)+'СЕТ СН'!$I$11+СВЦЭМ!$D$10+'СЕТ СН'!$I$5-'СЕТ СН'!$I$21</f>
        <v>3298.3300504499998</v>
      </c>
      <c r="T131" s="36">
        <f>SUMIFS(СВЦЭМ!$D$33:$D$776,СВЦЭМ!$A$33:$A$776,$A131,СВЦЭМ!$B$33:$B$776,T$119)+'СЕТ СН'!$I$11+СВЦЭМ!$D$10+'СЕТ СН'!$I$5-'СЕТ СН'!$I$21</f>
        <v>3304.38907131</v>
      </c>
      <c r="U131" s="36">
        <f>SUMIFS(СВЦЭМ!$D$33:$D$776,СВЦЭМ!$A$33:$A$776,$A131,СВЦЭМ!$B$33:$B$776,U$119)+'СЕТ СН'!$I$11+СВЦЭМ!$D$10+'СЕТ СН'!$I$5-'СЕТ СН'!$I$21</f>
        <v>3324.0208423399999</v>
      </c>
      <c r="V131" s="36">
        <f>SUMIFS(СВЦЭМ!$D$33:$D$776,СВЦЭМ!$A$33:$A$776,$A131,СВЦЭМ!$B$33:$B$776,V$119)+'СЕТ СН'!$I$11+СВЦЭМ!$D$10+'СЕТ СН'!$I$5-'СЕТ СН'!$I$21</f>
        <v>3346.5904014399998</v>
      </c>
      <c r="W131" s="36">
        <f>SUMIFS(СВЦЭМ!$D$33:$D$776,СВЦЭМ!$A$33:$A$776,$A131,СВЦЭМ!$B$33:$B$776,W$119)+'СЕТ СН'!$I$11+СВЦЭМ!$D$10+'СЕТ СН'!$I$5-'СЕТ СН'!$I$21</f>
        <v>3325.6449795999997</v>
      </c>
      <c r="X131" s="36">
        <f>SUMIFS(СВЦЭМ!$D$33:$D$776,СВЦЭМ!$A$33:$A$776,$A131,СВЦЭМ!$B$33:$B$776,X$119)+'СЕТ СН'!$I$11+СВЦЭМ!$D$10+'СЕТ СН'!$I$5-'СЕТ СН'!$I$21</f>
        <v>3312.40662122</v>
      </c>
      <c r="Y131" s="36">
        <f>SUMIFS(СВЦЭМ!$D$33:$D$776,СВЦЭМ!$A$33:$A$776,$A131,СВЦЭМ!$B$33:$B$776,Y$119)+'СЕТ СН'!$I$11+СВЦЭМ!$D$10+'СЕТ СН'!$I$5-'СЕТ СН'!$I$21</f>
        <v>3356.56488588</v>
      </c>
    </row>
    <row r="132" spans="1:25" ht="15.75" x14ac:dyDescent="0.2">
      <c r="A132" s="35">
        <f t="shared" si="3"/>
        <v>43721</v>
      </c>
      <c r="B132" s="36">
        <f>SUMIFS(СВЦЭМ!$D$33:$D$776,СВЦЭМ!$A$33:$A$776,$A132,СВЦЭМ!$B$33:$B$776,B$119)+'СЕТ СН'!$I$11+СВЦЭМ!$D$10+'СЕТ СН'!$I$5-'СЕТ СН'!$I$21</f>
        <v>3363.03004921</v>
      </c>
      <c r="C132" s="36">
        <f>SUMIFS(СВЦЭМ!$D$33:$D$776,СВЦЭМ!$A$33:$A$776,$A132,СВЦЭМ!$B$33:$B$776,C$119)+'СЕТ СН'!$I$11+СВЦЭМ!$D$10+'СЕТ СН'!$I$5-'СЕТ СН'!$I$21</f>
        <v>3406.13129162</v>
      </c>
      <c r="D132" s="36">
        <f>SUMIFS(СВЦЭМ!$D$33:$D$776,СВЦЭМ!$A$33:$A$776,$A132,СВЦЭМ!$B$33:$B$776,D$119)+'СЕТ СН'!$I$11+СВЦЭМ!$D$10+'СЕТ СН'!$I$5-'СЕТ СН'!$I$21</f>
        <v>3422.9285932900002</v>
      </c>
      <c r="E132" s="36">
        <f>SUMIFS(СВЦЭМ!$D$33:$D$776,СВЦЭМ!$A$33:$A$776,$A132,СВЦЭМ!$B$33:$B$776,E$119)+'СЕТ СН'!$I$11+СВЦЭМ!$D$10+'СЕТ СН'!$I$5-'СЕТ СН'!$I$21</f>
        <v>3435.4324794700001</v>
      </c>
      <c r="F132" s="36">
        <f>SUMIFS(СВЦЭМ!$D$33:$D$776,СВЦЭМ!$A$33:$A$776,$A132,СВЦЭМ!$B$33:$B$776,F$119)+'СЕТ СН'!$I$11+СВЦЭМ!$D$10+'СЕТ СН'!$I$5-'СЕТ СН'!$I$21</f>
        <v>3440.2796225699999</v>
      </c>
      <c r="G132" s="36">
        <f>SUMIFS(СВЦЭМ!$D$33:$D$776,СВЦЭМ!$A$33:$A$776,$A132,СВЦЭМ!$B$33:$B$776,G$119)+'СЕТ СН'!$I$11+СВЦЭМ!$D$10+'СЕТ СН'!$I$5-'СЕТ СН'!$I$21</f>
        <v>3409.3789127099999</v>
      </c>
      <c r="H132" s="36">
        <f>SUMIFS(СВЦЭМ!$D$33:$D$776,СВЦЭМ!$A$33:$A$776,$A132,СВЦЭМ!$B$33:$B$776,H$119)+'СЕТ СН'!$I$11+СВЦЭМ!$D$10+'СЕТ СН'!$I$5-'СЕТ СН'!$I$21</f>
        <v>3368.1028513199999</v>
      </c>
      <c r="I132" s="36">
        <f>SUMIFS(СВЦЭМ!$D$33:$D$776,СВЦЭМ!$A$33:$A$776,$A132,СВЦЭМ!$B$33:$B$776,I$119)+'СЕТ СН'!$I$11+СВЦЭМ!$D$10+'СЕТ СН'!$I$5-'СЕТ СН'!$I$21</f>
        <v>3341.1214048100001</v>
      </c>
      <c r="J132" s="36">
        <f>SUMIFS(СВЦЭМ!$D$33:$D$776,СВЦЭМ!$A$33:$A$776,$A132,СВЦЭМ!$B$33:$B$776,J$119)+'СЕТ СН'!$I$11+СВЦЭМ!$D$10+'СЕТ СН'!$I$5-'СЕТ СН'!$I$21</f>
        <v>3327.2850556200001</v>
      </c>
      <c r="K132" s="36">
        <f>SUMIFS(СВЦЭМ!$D$33:$D$776,СВЦЭМ!$A$33:$A$776,$A132,СВЦЭМ!$B$33:$B$776,K$119)+'СЕТ СН'!$I$11+СВЦЭМ!$D$10+'СЕТ СН'!$I$5-'СЕТ СН'!$I$21</f>
        <v>3303.21098519</v>
      </c>
      <c r="L132" s="36">
        <f>SUMIFS(СВЦЭМ!$D$33:$D$776,СВЦЭМ!$A$33:$A$776,$A132,СВЦЭМ!$B$33:$B$776,L$119)+'СЕТ СН'!$I$11+СВЦЭМ!$D$10+'СЕТ СН'!$I$5-'СЕТ СН'!$I$21</f>
        <v>3296.68521934</v>
      </c>
      <c r="M132" s="36">
        <f>SUMIFS(СВЦЭМ!$D$33:$D$776,СВЦЭМ!$A$33:$A$776,$A132,СВЦЭМ!$B$33:$B$776,M$119)+'СЕТ СН'!$I$11+СВЦЭМ!$D$10+'СЕТ СН'!$I$5-'СЕТ СН'!$I$21</f>
        <v>3297.3245278499999</v>
      </c>
      <c r="N132" s="36">
        <f>SUMIFS(СВЦЭМ!$D$33:$D$776,СВЦЭМ!$A$33:$A$776,$A132,СВЦЭМ!$B$33:$B$776,N$119)+'СЕТ СН'!$I$11+СВЦЭМ!$D$10+'СЕТ СН'!$I$5-'СЕТ СН'!$I$21</f>
        <v>3310.9968713099997</v>
      </c>
      <c r="O132" s="36">
        <f>SUMIFS(СВЦЭМ!$D$33:$D$776,СВЦЭМ!$A$33:$A$776,$A132,СВЦЭМ!$B$33:$B$776,O$119)+'СЕТ СН'!$I$11+СВЦЭМ!$D$10+'СЕТ СН'!$I$5-'СЕТ СН'!$I$21</f>
        <v>3316.7842910899999</v>
      </c>
      <c r="P132" s="36">
        <f>SUMIFS(СВЦЭМ!$D$33:$D$776,СВЦЭМ!$A$33:$A$776,$A132,СВЦЭМ!$B$33:$B$776,P$119)+'СЕТ СН'!$I$11+СВЦЭМ!$D$10+'СЕТ СН'!$I$5-'СЕТ СН'!$I$21</f>
        <v>3316.90088453</v>
      </c>
      <c r="Q132" s="36">
        <f>SUMIFS(СВЦЭМ!$D$33:$D$776,СВЦЭМ!$A$33:$A$776,$A132,СВЦЭМ!$B$33:$B$776,Q$119)+'СЕТ СН'!$I$11+СВЦЭМ!$D$10+'СЕТ СН'!$I$5-'СЕТ СН'!$I$21</f>
        <v>3320.2944928400002</v>
      </c>
      <c r="R132" s="36">
        <f>SUMIFS(СВЦЭМ!$D$33:$D$776,СВЦЭМ!$A$33:$A$776,$A132,СВЦЭМ!$B$33:$B$776,R$119)+'СЕТ СН'!$I$11+СВЦЭМ!$D$10+'СЕТ СН'!$I$5-'СЕТ СН'!$I$21</f>
        <v>3288.6105619</v>
      </c>
      <c r="S132" s="36">
        <f>SUMIFS(СВЦЭМ!$D$33:$D$776,СВЦЭМ!$A$33:$A$776,$A132,СВЦЭМ!$B$33:$B$776,S$119)+'СЕТ СН'!$I$11+СВЦЭМ!$D$10+'СЕТ СН'!$I$5-'СЕТ СН'!$I$21</f>
        <v>3306.0094331299997</v>
      </c>
      <c r="T132" s="36">
        <f>SUMIFS(СВЦЭМ!$D$33:$D$776,СВЦЭМ!$A$33:$A$776,$A132,СВЦЭМ!$B$33:$B$776,T$119)+'СЕТ СН'!$I$11+СВЦЭМ!$D$10+'СЕТ СН'!$I$5-'СЕТ СН'!$I$21</f>
        <v>3321.1263864299999</v>
      </c>
      <c r="U132" s="36">
        <f>SUMIFS(СВЦЭМ!$D$33:$D$776,СВЦЭМ!$A$33:$A$776,$A132,СВЦЭМ!$B$33:$B$776,U$119)+'СЕТ СН'!$I$11+СВЦЭМ!$D$10+'СЕТ СН'!$I$5-'СЕТ СН'!$I$21</f>
        <v>3332.9627762499999</v>
      </c>
      <c r="V132" s="36">
        <f>SUMIFS(СВЦЭМ!$D$33:$D$776,СВЦЭМ!$A$33:$A$776,$A132,СВЦЭМ!$B$33:$B$776,V$119)+'СЕТ СН'!$I$11+СВЦЭМ!$D$10+'СЕТ СН'!$I$5-'СЕТ СН'!$I$21</f>
        <v>3289.9272314899999</v>
      </c>
      <c r="W132" s="36">
        <f>SUMIFS(СВЦЭМ!$D$33:$D$776,СВЦЭМ!$A$33:$A$776,$A132,СВЦЭМ!$B$33:$B$776,W$119)+'СЕТ СН'!$I$11+СВЦЭМ!$D$10+'СЕТ СН'!$I$5-'СЕТ СН'!$I$21</f>
        <v>3304.1856420599997</v>
      </c>
      <c r="X132" s="36">
        <f>SUMIFS(СВЦЭМ!$D$33:$D$776,СВЦЭМ!$A$33:$A$776,$A132,СВЦЭМ!$B$33:$B$776,X$119)+'СЕТ СН'!$I$11+СВЦЭМ!$D$10+'СЕТ СН'!$I$5-'СЕТ СН'!$I$21</f>
        <v>3277.37809307</v>
      </c>
      <c r="Y132" s="36">
        <f>SUMIFS(СВЦЭМ!$D$33:$D$776,СВЦЭМ!$A$33:$A$776,$A132,СВЦЭМ!$B$33:$B$776,Y$119)+'СЕТ СН'!$I$11+СВЦЭМ!$D$10+'СЕТ СН'!$I$5-'СЕТ СН'!$I$21</f>
        <v>3349.2898768699997</v>
      </c>
    </row>
    <row r="133" spans="1:25" ht="15.75" x14ac:dyDescent="0.2">
      <c r="A133" s="35">
        <f t="shared" si="3"/>
        <v>43722</v>
      </c>
      <c r="B133" s="36">
        <f>SUMIFS(СВЦЭМ!$D$33:$D$776,СВЦЭМ!$A$33:$A$776,$A133,СВЦЭМ!$B$33:$B$776,B$119)+'СЕТ СН'!$I$11+СВЦЭМ!$D$10+'СЕТ СН'!$I$5-'СЕТ СН'!$I$21</f>
        <v>3438.6549346000002</v>
      </c>
      <c r="C133" s="36">
        <f>SUMIFS(СВЦЭМ!$D$33:$D$776,СВЦЭМ!$A$33:$A$776,$A133,СВЦЭМ!$B$33:$B$776,C$119)+'СЕТ СН'!$I$11+СВЦЭМ!$D$10+'СЕТ СН'!$I$5-'СЕТ СН'!$I$21</f>
        <v>3437.33330196</v>
      </c>
      <c r="D133" s="36">
        <f>SUMIFS(СВЦЭМ!$D$33:$D$776,СВЦЭМ!$A$33:$A$776,$A133,СВЦЭМ!$B$33:$B$776,D$119)+'СЕТ СН'!$I$11+СВЦЭМ!$D$10+'СЕТ СН'!$I$5-'СЕТ СН'!$I$21</f>
        <v>3457.79075999</v>
      </c>
      <c r="E133" s="36">
        <f>SUMIFS(СВЦЭМ!$D$33:$D$776,СВЦЭМ!$A$33:$A$776,$A133,СВЦЭМ!$B$33:$B$776,E$119)+'СЕТ СН'!$I$11+СВЦЭМ!$D$10+'СЕТ СН'!$I$5-'СЕТ СН'!$I$21</f>
        <v>3467.1715464899999</v>
      </c>
      <c r="F133" s="36">
        <f>SUMIFS(СВЦЭМ!$D$33:$D$776,СВЦЭМ!$A$33:$A$776,$A133,СВЦЭМ!$B$33:$B$776,F$119)+'СЕТ СН'!$I$11+СВЦЭМ!$D$10+'СЕТ СН'!$I$5-'СЕТ СН'!$I$21</f>
        <v>3471.6759444300001</v>
      </c>
      <c r="G133" s="36">
        <f>SUMIFS(СВЦЭМ!$D$33:$D$776,СВЦЭМ!$A$33:$A$776,$A133,СВЦЭМ!$B$33:$B$776,G$119)+'СЕТ СН'!$I$11+СВЦЭМ!$D$10+'СЕТ СН'!$I$5-'СЕТ СН'!$I$21</f>
        <v>3470.05581248</v>
      </c>
      <c r="H133" s="36">
        <f>SUMIFS(СВЦЭМ!$D$33:$D$776,СВЦЭМ!$A$33:$A$776,$A133,СВЦЭМ!$B$33:$B$776,H$119)+'СЕТ СН'!$I$11+СВЦЭМ!$D$10+'СЕТ СН'!$I$5-'СЕТ СН'!$I$21</f>
        <v>3447.3245888000001</v>
      </c>
      <c r="I133" s="36">
        <f>SUMIFS(СВЦЭМ!$D$33:$D$776,СВЦЭМ!$A$33:$A$776,$A133,СВЦЭМ!$B$33:$B$776,I$119)+'СЕТ СН'!$I$11+СВЦЭМ!$D$10+'СЕТ СН'!$I$5-'СЕТ СН'!$I$21</f>
        <v>3404.9120018100002</v>
      </c>
      <c r="J133" s="36">
        <f>SUMIFS(СВЦЭМ!$D$33:$D$776,СВЦЭМ!$A$33:$A$776,$A133,СВЦЭМ!$B$33:$B$776,J$119)+'СЕТ СН'!$I$11+СВЦЭМ!$D$10+'СЕТ СН'!$I$5-'СЕТ СН'!$I$21</f>
        <v>3344.0996706199999</v>
      </c>
      <c r="K133" s="36">
        <f>SUMIFS(СВЦЭМ!$D$33:$D$776,СВЦЭМ!$A$33:$A$776,$A133,СВЦЭМ!$B$33:$B$776,K$119)+'СЕТ СН'!$I$11+СВЦЭМ!$D$10+'СЕТ СН'!$I$5-'СЕТ СН'!$I$21</f>
        <v>3305.4820086700001</v>
      </c>
      <c r="L133" s="36">
        <f>SUMIFS(СВЦЭМ!$D$33:$D$776,СВЦЭМ!$A$33:$A$776,$A133,СВЦЭМ!$B$33:$B$776,L$119)+'СЕТ СН'!$I$11+СВЦЭМ!$D$10+'СЕТ СН'!$I$5-'СЕТ СН'!$I$21</f>
        <v>3286.2580032599999</v>
      </c>
      <c r="M133" s="36">
        <f>SUMIFS(СВЦЭМ!$D$33:$D$776,СВЦЭМ!$A$33:$A$776,$A133,СВЦЭМ!$B$33:$B$776,M$119)+'СЕТ СН'!$I$11+СВЦЭМ!$D$10+'СЕТ СН'!$I$5-'СЕТ СН'!$I$21</f>
        <v>3279.1622810999997</v>
      </c>
      <c r="N133" s="36">
        <f>SUMIFS(СВЦЭМ!$D$33:$D$776,СВЦЭМ!$A$33:$A$776,$A133,СВЦЭМ!$B$33:$B$776,N$119)+'СЕТ СН'!$I$11+СВЦЭМ!$D$10+'СЕТ СН'!$I$5-'СЕТ СН'!$I$21</f>
        <v>3284.87068477</v>
      </c>
      <c r="O133" s="36">
        <f>SUMIFS(СВЦЭМ!$D$33:$D$776,СВЦЭМ!$A$33:$A$776,$A133,СВЦЭМ!$B$33:$B$776,O$119)+'СЕТ СН'!$I$11+СВЦЭМ!$D$10+'СЕТ СН'!$I$5-'СЕТ СН'!$I$21</f>
        <v>3292.2618993900001</v>
      </c>
      <c r="P133" s="36">
        <f>SUMIFS(СВЦЭМ!$D$33:$D$776,СВЦЭМ!$A$33:$A$776,$A133,СВЦЭМ!$B$33:$B$776,P$119)+'СЕТ СН'!$I$11+СВЦЭМ!$D$10+'СЕТ СН'!$I$5-'СЕТ СН'!$I$21</f>
        <v>3309.98488034</v>
      </c>
      <c r="Q133" s="36">
        <f>SUMIFS(СВЦЭМ!$D$33:$D$776,СВЦЭМ!$A$33:$A$776,$A133,СВЦЭМ!$B$33:$B$776,Q$119)+'СЕТ СН'!$I$11+СВЦЭМ!$D$10+'СЕТ СН'!$I$5-'СЕТ СН'!$I$21</f>
        <v>3311.7249984999999</v>
      </c>
      <c r="R133" s="36">
        <f>SUMIFS(СВЦЭМ!$D$33:$D$776,СВЦЭМ!$A$33:$A$776,$A133,СВЦЭМ!$B$33:$B$776,R$119)+'СЕТ СН'!$I$11+СВЦЭМ!$D$10+'СЕТ СН'!$I$5-'СЕТ СН'!$I$21</f>
        <v>3276.5201167800001</v>
      </c>
      <c r="S133" s="36">
        <f>SUMIFS(СВЦЭМ!$D$33:$D$776,СВЦЭМ!$A$33:$A$776,$A133,СВЦЭМ!$B$33:$B$776,S$119)+'СЕТ СН'!$I$11+СВЦЭМ!$D$10+'СЕТ СН'!$I$5-'СЕТ СН'!$I$21</f>
        <v>3243.6858915499997</v>
      </c>
      <c r="T133" s="36">
        <f>SUMIFS(СВЦЭМ!$D$33:$D$776,СВЦЭМ!$A$33:$A$776,$A133,СВЦЭМ!$B$33:$B$776,T$119)+'СЕТ СН'!$I$11+СВЦЭМ!$D$10+'СЕТ СН'!$I$5-'СЕТ СН'!$I$21</f>
        <v>3246.5390915200001</v>
      </c>
      <c r="U133" s="36">
        <f>SUMIFS(СВЦЭМ!$D$33:$D$776,СВЦЭМ!$A$33:$A$776,$A133,СВЦЭМ!$B$33:$B$776,U$119)+'СЕТ СН'!$I$11+СВЦЭМ!$D$10+'СЕТ СН'!$I$5-'СЕТ СН'!$I$21</f>
        <v>3250.0450576100002</v>
      </c>
      <c r="V133" s="36">
        <f>SUMIFS(СВЦЭМ!$D$33:$D$776,СВЦЭМ!$A$33:$A$776,$A133,СВЦЭМ!$B$33:$B$776,V$119)+'СЕТ СН'!$I$11+СВЦЭМ!$D$10+'СЕТ СН'!$I$5-'СЕТ СН'!$I$21</f>
        <v>3268.10102448</v>
      </c>
      <c r="W133" s="36">
        <f>SUMIFS(СВЦЭМ!$D$33:$D$776,СВЦЭМ!$A$33:$A$776,$A133,СВЦЭМ!$B$33:$B$776,W$119)+'СЕТ СН'!$I$11+СВЦЭМ!$D$10+'СЕТ СН'!$I$5-'СЕТ СН'!$I$21</f>
        <v>3260.8855512999999</v>
      </c>
      <c r="X133" s="36">
        <f>SUMIFS(СВЦЭМ!$D$33:$D$776,СВЦЭМ!$A$33:$A$776,$A133,СВЦЭМ!$B$33:$B$776,X$119)+'СЕТ СН'!$I$11+СВЦЭМ!$D$10+'СЕТ СН'!$I$5-'СЕТ СН'!$I$21</f>
        <v>3229.7861689400002</v>
      </c>
      <c r="Y133" s="36">
        <f>SUMIFS(СВЦЭМ!$D$33:$D$776,СВЦЭМ!$A$33:$A$776,$A133,СВЦЭМ!$B$33:$B$776,Y$119)+'СЕТ СН'!$I$11+СВЦЭМ!$D$10+'СЕТ СН'!$I$5-'СЕТ СН'!$I$21</f>
        <v>3256.5601945200001</v>
      </c>
    </row>
    <row r="134" spans="1:25" ht="15.75" x14ac:dyDescent="0.2">
      <c r="A134" s="35">
        <f t="shared" si="3"/>
        <v>43723</v>
      </c>
      <c r="B134" s="36">
        <f>SUMIFS(СВЦЭМ!$D$33:$D$776,СВЦЭМ!$A$33:$A$776,$A134,СВЦЭМ!$B$33:$B$776,B$119)+'СЕТ СН'!$I$11+СВЦЭМ!$D$10+'СЕТ СН'!$I$5-'СЕТ СН'!$I$21</f>
        <v>3334.6324930400001</v>
      </c>
      <c r="C134" s="36">
        <f>SUMIFS(СВЦЭМ!$D$33:$D$776,СВЦЭМ!$A$33:$A$776,$A134,СВЦЭМ!$B$33:$B$776,C$119)+'СЕТ СН'!$I$11+СВЦЭМ!$D$10+'СЕТ СН'!$I$5-'СЕТ СН'!$I$21</f>
        <v>3371.1934062400001</v>
      </c>
      <c r="D134" s="36">
        <f>SUMIFS(СВЦЭМ!$D$33:$D$776,СВЦЭМ!$A$33:$A$776,$A134,СВЦЭМ!$B$33:$B$776,D$119)+'СЕТ СН'!$I$11+СВЦЭМ!$D$10+'СЕТ СН'!$I$5-'СЕТ СН'!$I$21</f>
        <v>3394.6092956500001</v>
      </c>
      <c r="E134" s="36">
        <f>SUMIFS(СВЦЭМ!$D$33:$D$776,СВЦЭМ!$A$33:$A$776,$A134,СВЦЭМ!$B$33:$B$776,E$119)+'СЕТ СН'!$I$11+СВЦЭМ!$D$10+'СЕТ СН'!$I$5-'СЕТ СН'!$I$21</f>
        <v>3405.0408126500001</v>
      </c>
      <c r="F134" s="36">
        <f>SUMIFS(СВЦЭМ!$D$33:$D$776,СВЦЭМ!$A$33:$A$776,$A134,СВЦЭМ!$B$33:$B$776,F$119)+'СЕТ СН'!$I$11+СВЦЭМ!$D$10+'СЕТ СН'!$I$5-'СЕТ СН'!$I$21</f>
        <v>3407.24731918</v>
      </c>
      <c r="G134" s="36">
        <f>SUMIFS(СВЦЭМ!$D$33:$D$776,СВЦЭМ!$A$33:$A$776,$A134,СВЦЭМ!$B$33:$B$776,G$119)+'СЕТ СН'!$I$11+СВЦЭМ!$D$10+'СЕТ СН'!$I$5-'СЕТ СН'!$I$21</f>
        <v>3401.8654353299999</v>
      </c>
      <c r="H134" s="36">
        <f>SUMIFS(СВЦЭМ!$D$33:$D$776,СВЦЭМ!$A$33:$A$776,$A134,СВЦЭМ!$B$33:$B$776,H$119)+'СЕТ СН'!$I$11+СВЦЭМ!$D$10+'СЕТ СН'!$I$5-'СЕТ СН'!$I$21</f>
        <v>3382.4221798099998</v>
      </c>
      <c r="I134" s="36">
        <f>SUMIFS(СВЦЭМ!$D$33:$D$776,СВЦЭМ!$A$33:$A$776,$A134,СВЦЭМ!$B$33:$B$776,I$119)+'СЕТ СН'!$I$11+СВЦЭМ!$D$10+'СЕТ СН'!$I$5-'СЕТ СН'!$I$21</f>
        <v>3354.3342675399999</v>
      </c>
      <c r="J134" s="36">
        <f>SUMIFS(СВЦЭМ!$D$33:$D$776,СВЦЭМ!$A$33:$A$776,$A134,СВЦЭМ!$B$33:$B$776,J$119)+'СЕТ СН'!$I$11+СВЦЭМ!$D$10+'СЕТ СН'!$I$5-'СЕТ СН'!$I$21</f>
        <v>3304.8347343</v>
      </c>
      <c r="K134" s="36">
        <f>SUMIFS(СВЦЭМ!$D$33:$D$776,СВЦЭМ!$A$33:$A$776,$A134,СВЦЭМ!$B$33:$B$776,K$119)+'СЕТ СН'!$I$11+СВЦЭМ!$D$10+'СЕТ СН'!$I$5-'СЕТ СН'!$I$21</f>
        <v>3278.1146094300002</v>
      </c>
      <c r="L134" s="36">
        <f>SUMIFS(СВЦЭМ!$D$33:$D$776,СВЦЭМ!$A$33:$A$776,$A134,СВЦЭМ!$B$33:$B$776,L$119)+'СЕТ СН'!$I$11+СВЦЭМ!$D$10+'СЕТ СН'!$I$5-'СЕТ СН'!$I$21</f>
        <v>3295.73094021</v>
      </c>
      <c r="M134" s="36">
        <f>SUMIFS(СВЦЭМ!$D$33:$D$776,СВЦЭМ!$A$33:$A$776,$A134,СВЦЭМ!$B$33:$B$776,M$119)+'СЕТ СН'!$I$11+СВЦЭМ!$D$10+'СЕТ СН'!$I$5-'СЕТ СН'!$I$21</f>
        <v>3287.6056511100001</v>
      </c>
      <c r="N134" s="36">
        <f>SUMIFS(СВЦЭМ!$D$33:$D$776,СВЦЭМ!$A$33:$A$776,$A134,СВЦЭМ!$B$33:$B$776,N$119)+'СЕТ СН'!$I$11+СВЦЭМ!$D$10+'СЕТ СН'!$I$5-'СЕТ СН'!$I$21</f>
        <v>3281.4554822999999</v>
      </c>
      <c r="O134" s="36">
        <f>SUMIFS(СВЦЭМ!$D$33:$D$776,СВЦЭМ!$A$33:$A$776,$A134,СВЦЭМ!$B$33:$B$776,O$119)+'СЕТ СН'!$I$11+СВЦЭМ!$D$10+'СЕТ СН'!$I$5-'СЕТ СН'!$I$21</f>
        <v>3283.1189185799999</v>
      </c>
      <c r="P134" s="36">
        <f>SUMIFS(СВЦЭМ!$D$33:$D$776,СВЦЭМ!$A$33:$A$776,$A134,СВЦЭМ!$B$33:$B$776,P$119)+'СЕТ СН'!$I$11+СВЦЭМ!$D$10+'СЕТ СН'!$I$5-'СЕТ СН'!$I$21</f>
        <v>3286.8716671699999</v>
      </c>
      <c r="Q134" s="36">
        <f>SUMIFS(СВЦЭМ!$D$33:$D$776,СВЦЭМ!$A$33:$A$776,$A134,СВЦЭМ!$B$33:$B$776,Q$119)+'СЕТ СН'!$I$11+СВЦЭМ!$D$10+'СЕТ СН'!$I$5-'СЕТ СН'!$I$21</f>
        <v>3293.58925421</v>
      </c>
      <c r="R134" s="36">
        <f>SUMIFS(СВЦЭМ!$D$33:$D$776,СВЦЭМ!$A$33:$A$776,$A134,СВЦЭМ!$B$33:$B$776,R$119)+'СЕТ СН'!$I$11+СВЦЭМ!$D$10+'СЕТ СН'!$I$5-'СЕТ СН'!$I$21</f>
        <v>3249.0587991000002</v>
      </c>
      <c r="S134" s="36">
        <f>SUMIFS(СВЦЭМ!$D$33:$D$776,СВЦЭМ!$A$33:$A$776,$A134,СВЦЭМ!$B$33:$B$776,S$119)+'СЕТ СН'!$I$11+СВЦЭМ!$D$10+'СЕТ СН'!$I$5-'СЕТ СН'!$I$21</f>
        <v>3236.5730135700001</v>
      </c>
      <c r="T134" s="36">
        <f>SUMIFS(СВЦЭМ!$D$33:$D$776,СВЦЭМ!$A$33:$A$776,$A134,СВЦЭМ!$B$33:$B$776,T$119)+'СЕТ СН'!$I$11+СВЦЭМ!$D$10+'СЕТ СН'!$I$5-'СЕТ СН'!$I$21</f>
        <v>3245.0613366400003</v>
      </c>
      <c r="U134" s="36">
        <f>SUMIFS(СВЦЭМ!$D$33:$D$776,СВЦЭМ!$A$33:$A$776,$A134,СВЦЭМ!$B$33:$B$776,U$119)+'СЕТ СН'!$I$11+СВЦЭМ!$D$10+'СЕТ СН'!$I$5-'СЕТ СН'!$I$21</f>
        <v>3261.8126315999998</v>
      </c>
      <c r="V134" s="36">
        <f>SUMIFS(СВЦЭМ!$D$33:$D$776,СВЦЭМ!$A$33:$A$776,$A134,СВЦЭМ!$B$33:$B$776,V$119)+'СЕТ СН'!$I$11+СВЦЭМ!$D$10+'СЕТ СН'!$I$5-'СЕТ СН'!$I$21</f>
        <v>3287.4171133899999</v>
      </c>
      <c r="W134" s="36">
        <f>SUMIFS(СВЦЭМ!$D$33:$D$776,СВЦЭМ!$A$33:$A$776,$A134,СВЦЭМ!$B$33:$B$776,W$119)+'СЕТ СН'!$I$11+СВЦЭМ!$D$10+'СЕТ СН'!$I$5-'СЕТ СН'!$I$21</f>
        <v>3277.8275038500001</v>
      </c>
      <c r="X134" s="36">
        <f>SUMIFS(СВЦЭМ!$D$33:$D$776,СВЦЭМ!$A$33:$A$776,$A134,СВЦЭМ!$B$33:$B$776,X$119)+'СЕТ СН'!$I$11+СВЦЭМ!$D$10+'СЕТ СН'!$I$5-'СЕТ СН'!$I$21</f>
        <v>3241.0255288500002</v>
      </c>
      <c r="Y134" s="36">
        <f>SUMIFS(СВЦЭМ!$D$33:$D$776,СВЦЭМ!$A$33:$A$776,$A134,СВЦЭМ!$B$33:$B$776,Y$119)+'СЕТ СН'!$I$11+СВЦЭМ!$D$10+'СЕТ СН'!$I$5-'СЕТ СН'!$I$21</f>
        <v>3283.6467333599999</v>
      </c>
    </row>
    <row r="135" spans="1:25" ht="15.75" x14ac:dyDescent="0.2">
      <c r="A135" s="35">
        <f t="shared" si="3"/>
        <v>43724</v>
      </c>
      <c r="B135" s="36">
        <f>SUMIFS(СВЦЭМ!$D$33:$D$776,СВЦЭМ!$A$33:$A$776,$A135,СВЦЭМ!$B$33:$B$776,B$119)+'СЕТ СН'!$I$11+СВЦЭМ!$D$10+'СЕТ СН'!$I$5-'СЕТ СН'!$I$21</f>
        <v>3374.3271954299998</v>
      </c>
      <c r="C135" s="36">
        <f>SUMIFS(СВЦЭМ!$D$33:$D$776,СВЦЭМ!$A$33:$A$776,$A135,СВЦЭМ!$B$33:$B$776,C$119)+'СЕТ СН'!$I$11+СВЦЭМ!$D$10+'СЕТ СН'!$I$5-'СЕТ СН'!$I$21</f>
        <v>3407.3012232700003</v>
      </c>
      <c r="D135" s="36">
        <f>SUMIFS(СВЦЭМ!$D$33:$D$776,СВЦЭМ!$A$33:$A$776,$A135,СВЦЭМ!$B$33:$B$776,D$119)+'СЕТ СН'!$I$11+СВЦЭМ!$D$10+'СЕТ СН'!$I$5-'СЕТ СН'!$I$21</f>
        <v>3426.8346298400002</v>
      </c>
      <c r="E135" s="36">
        <f>SUMIFS(СВЦЭМ!$D$33:$D$776,СВЦЭМ!$A$33:$A$776,$A135,СВЦЭМ!$B$33:$B$776,E$119)+'СЕТ СН'!$I$11+СВЦЭМ!$D$10+'СЕТ СН'!$I$5-'СЕТ СН'!$I$21</f>
        <v>3430.0636041899998</v>
      </c>
      <c r="F135" s="36">
        <f>SUMIFS(СВЦЭМ!$D$33:$D$776,СВЦЭМ!$A$33:$A$776,$A135,СВЦЭМ!$B$33:$B$776,F$119)+'СЕТ СН'!$I$11+СВЦЭМ!$D$10+'СЕТ СН'!$I$5-'СЕТ СН'!$I$21</f>
        <v>3435.7877844200002</v>
      </c>
      <c r="G135" s="36">
        <f>SUMIFS(СВЦЭМ!$D$33:$D$776,СВЦЭМ!$A$33:$A$776,$A135,СВЦЭМ!$B$33:$B$776,G$119)+'СЕТ СН'!$I$11+СВЦЭМ!$D$10+'СЕТ СН'!$I$5-'СЕТ СН'!$I$21</f>
        <v>3432.89545881</v>
      </c>
      <c r="H135" s="36">
        <f>SUMIFS(СВЦЭМ!$D$33:$D$776,СВЦЭМ!$A$33:$A$776,$A135,СВЦЭМ!$B$33:$B$776,H$119)+'СЕТ СН'!$I$11+СВЦЭМ!$D$10+'СЕТ СН'!$I$5-'СЕТ СН'!$I$21</f>
        <v>3390.0732927700001</v>
      </c>
      <c r="I135" s="36">
        <f>SUMIFS(СВЦЭМ!$D$33:$D$776,СВЦЭМ!$A$33:$A$776,$A135,СВЦЭМ!$B$33:$B$776,I$119)+'СЕТ СН'!$I$11+СВЦЭМ!$D$10+'СЕТ СН'!$I$5-'СЕТ СН'!$I$21</f>
        <v>3348.14979554</v>
      </c>
      <c r="J135" s="36">
        <f>SUMIFS(СВЦЭМ!$D$33:$D$776,СВЦЭМ!$A$33:$A$776,$A135,СВЦЭМ!$B$33:$B$776,J$119)+'СЕТ СН'!$I$11+СВЦЭМ!$D$10+'СЕТ СН'!$I$5-'СЕТ СН'!$I$21</f>
        <v>3328.26389483</v>
      </c>
      <c r="K135" s="36">
        <f>SUMIFS(СВЦЭМ!$D$33:$D$776,СВЦЭМ!$A$33:$A$776,$A135,СВЦЭМ!$B$33:$B$776,K$119)+'СЕТ СН'!$I$11+СВЦЭМ!$D$10+'СЕТ СН'!$I$5-'СЕТ СН'!$I$21</f>
        <v>3338.8463167800001</v>
      </c>
      <c r="L135" s="36">
        <f>SUMIFS(СВЦЭМ!$D$33:$D$776,СВЦЭМ!$A$33:$A$776,$A135,СВЦЭМ!$B$33:$B$776,L$119)+'СЕТ СН'!$I$11+СВЦЭМ!$D$10+'СЕТ СН'!$I$5-'СЕТ СН'!$I$21</f>
        <v>3335.7186848199999</v>
      </c>
      <c r="M135" s="36">
        <f>SUMIFS(СВЦЭМ!$D$33:$D$776,СВЦЭМ!$A$33:$A$776,$A135,СВЦЭМ!$B$33:$B$776,M$119)+'СЕТ СН'!$I$11+СВЦЭМ!$D$10+'СЕТ СН'!$I$5-'СЕТ СН'!$I$21</f>
        <v>3322.1851646499999</v>
      </c>
      <c r="N135" s="36">
        <f>SUMIFS(СВЦЭМ!$D$33:$D$776,СВЦЭМ!$A$33:$A$776,$A135,СВЦЭМ!$B$33:$B$776,N$119)+'СЕТ СН'!$I$11+СВЦЭМ!$D$10+'СЕТ СН'!$I$5-'СЕТ СН'!$I$21</f>
        <v>3315.1782502599999</v>
      </c>
      <c r="O135" s="36">
        <f>SUMIFS(СВЦЭМ!$D$33:$D$776,СВЦЭМ!$A$33:$A$776,$A135,СВЦЭМ!$B$33:$B$776,O$119)+'СЕТ СН'!$I$11+СВЦЭМ!$D$10+'СЕТ СН'!$I$5-'СЕТ СН'!$I$21</f>
        <v>3317.0980783999998</v>
      </c>
      <c r="P135" s="36">
        <f>SUMIFS(СВЦЭМ!$D$33:$D$776,СВЦЭМ!$A$33:$A$776,$A135,СВЦЭМ!$B$33:$B$776,P$119)+'СЕТ СН'!$I$11+СВЦЭМ!$D$10+'СЕТ СН'!$I$5-'СЕТ СН'!$I$21</f>
        <v>3323.6111887799998</v>
      </c>
      <c r="Q135" s="36">
        <f>SUMIFS(СВЦЭМ!$D$33:$D$776,СВЦЭМ!$A$33:$A$776,$A135,СВЦЭМ!$B$33:$B$776,Q$119)+'СЕТ СН'!$I$11+СВЦЭМ!$D$10+'СЕТ СН'!$I$5-'СЕТ СН'!$I$21</f>
        <v>3326.9562093899999</v>
      </c>
      <c r="R135" s="36">
        <f>SUMIFS(СВЦЭМ!$D$33:$D$776,СВЦЭМ!$A$33:$A$776,$A135,СВЦЭМ!$B$33:$B$776,R$119)+'СЕТ СН'!$I$11+СВЦЭМ!$D$10+'СЕТ СН'!$I$5-'СЕТ СН'!$I$21</f>
        <v>3294.5434057799998</v>
      </c>
      <c r="S135" s="36">
        <f>SUMIFS(СВЦЭМ!$D$33:$D$776,СВЦЭМ!$A$33:$A$776,$A135,СВЦЭМ!$B$33:$B$776,S$119)+'СЕТ СН'!$I$11+СВЦЭМ!$D$10+'СЕТ СН'!$I$5-'СЕТ СН'!$I$21</f>
        <v>3293.87338486</v>
      </c>
      <c r="T135" s="36">
        <f>SUMIFS(СВЦЭМ!$D$33:$D$776,СВЦЭМ!$A$33:$A$776,$A135,СВЦЭМ!$B$33:$B$776,T$119)+'СЕТ СН'!$I$11+СВЦЭМ!$D$10+'СЕТ СН'!$I$5-'СЕТ СН'!$I$21</f>
        <v>3300.1119124500001</v>
      </c>
      <c r="U135" s="36">
        <f>SUMIFS(СВЦЭМ!$D$33:$D$776,СВЦЭМ!$A$33:$A$776,$A135,СВЦЭМ!$B$33:$B$776,U$119)+'СЕТ СН'!$I$11+СВЦЭМ!$D$10+'СЕТ СН'!$I$5-'СЕТ СН'!$I$21</f>
        <v>3321.2142428400002</v>
      </c>
      <c r="V135" s="36">
        <f>SUMIFS(СВЦЭМ!$D$33:$D$776,СВЦЭМ!$A$33:$A$776,$A135,СВЦЭМ!$B$33:$B$776,V$119)+'СЕТ СН'!$I$11+СВЦЭМ!$D$10+'СЕТ СН'!$I$5-'СЕТ СН'!$I$21</f>
        <v>3340.51006151</v>
      </c>
      <c r="W135" s="36">
        <f>SUMIFS(СВЦЭМ!$D$33:$D$776,СВЦЭМ!$A$33:$A$776,$A135,СВЦЭМ!$B$33:$B$776,W$119)+'СЕТ СН'!$I$11+СВЦЭМ!$D$10+'СЕТ СН'!$I$5-'СЕТ СН'!$I$21</f>
        <v>3334.0279973199999</v>
      </c>
      <c r="X135" s="36">
        <f>SUMIFS(СВЦЭМ!$D$33:$D$776,СВЦЭМ!$A$33:$A$776,$A135,СВЦЭМ!$B$33:$B$776,X$119)+'СЕТ СН'!$I$11+СВЦЭМ!$D$10+'СЕТ СН'!$I$5-'СЕТ СН'!$I$21</f>
        <v>3298.6258051999998</v>
      </c>
      <c r="Y135" s="36">
        <f>SUMIFS(СВЦЭМ!$D$33:$D$776,СВЦЭМ!$A$33:$A$776,$A135,СВЦЭМ!$B$33:$B$776,Y$119)+'СЕТ СН'!$I$11+СВЦЭМ!$D$10+'СЕТ СН'!$I$5-'СЕТ СН'!$I$21</f>
        <v>3253.32224709</v>
      </c>
    </row>
    <row r="136" spans="1:25" ht="15.75" x14ac:dyDescent="0.2">
      <c r="A136" s="35">
        <f t="shared" si="3"/>
        <v>43725</v>
      </c>
      <c r="B136" s="36">
        <f>SUMIFS(СВЦЭМ!$D$33:$D$776,СВЦЭМ!$A$33:$A$776,$A136,СВЦЭМ!$B$33:$B$776,B$119)+'СЕТ СН'!$I$11+СВЦЭМ!$D$10+'СЕТ СН'!$I$5-'СЕТ СН'!$I$21</f>
        <v>3297.34172799</v>
      </c>
      <c r="C136" s="36">
        <f>SUMIFS(СВЦЭМ!$D$33:$D$776,СВЦЭМ!$A$33:$A$776,$A136,СВЦЭМ!$B$33:$B$776,C$119)+'СЕТ СН'!$I$11+СВЦЭМ!$D$10+'СЕТ СН'!$I$5-'СЕТ СН'!$I$21</f>
        <v>3321.8045582099999</v>
      </c>
      <c r="D136" s="36">
        <f>SUMIFS(СВЦЭМ!$D$33:$D$776,СВЦЭМ!$A$33:$A$776,$A136,СВЦЭМ!$B$33:$B$776,D$119)+'СЕТ СН'!$I$11+СВЦЭМ!$D$10+'СЕТ СН'!$I$5-'СЕТ СН'!$I$21</f>
        <v>3330.48640458</v>
      </c>
      <c r="E136" s="36">
        <f>SUMIFS(СВЦЭМ!$D$33:$D$776,СВЦЭМ!$A$33:$A$776,$A136,СВЦЭМ!$B$33:$B$776,E$119)+'СЕТ СН'!$I$11+СВЦЭМ!$D$10+'СЕТ СН'!$I$5-'СЕТ СН'!$I$21</f>
        <v>3337.4070759699998</v>
      </c>
      <c r="F136" s="36">
        <f>SUMIFS(СВЦЭМ!$D$33:$D$776,СВЦЭМ!$A$33:$A$776,$A136,СВЦЭМ!$B$33:$B$776,F$119)+'СЕТ СН'!$I$11+СВЦЭМ!$D$10+'СЕТ СН'!$I$5-'СЕТ СН'!$I$21</f>
        <v>3345.0549651599999</v>
      </c>
      <c r="G136" s="36">
        <f>SUMIFS(СВЦЭМ!$D$33:$D$776,СВЦЭМ!$A$33:$A$776,$A136,СВЦЭМ!$B$33:$B$776,G$119)+'СЕТ СН'!$I$11+СВЦЭМ!$D$10+'СЕТ СН'!$I$5-'СЕТ СН'!$I$21</f>
        <v>3331.2257257199999</v>
      </c>
      <c r="H136" s="36">
        <f>SUMIFS(СВЦЭМ!$D$33:$D$776,СВЦЭМ!$A$33:$A$776,$A136,СВЦЭМ!$B$33:$B$776,H$119)+'СЕТ СН'!$I$11+СВЦЭМ!$D$10+'СЕТ СН'!$I$5-'СЕТ СН'!$I$21</f>
        <v>3293.6122820000001</v>
      </c>
      <c r="I136" s="36">
        <f>SUMIFS(СВЦЭМ!$D$33:$D$776,СВЦЭМ!$A$33:$A$776,$A136,СВЦЭМ!$B$33:$B$776,I$119)+'СЕТ СН'!$I$11+СВЦЭМ!$D$10+'СЕТ СН'!$I$5-'СЕТ СН'!$I$21</f>
        <v>3309.9262457099999</v>
      </c>
      <c r="J136" s="36">
        <f>SUMIFS(СВЦЭМ!$D$33:$D$776,СВЦЭМ!$A$33:$A$776,$A136,СВЦЭМ!$B$33:$B$776,J$119)+'СЕТ СН'!$I$11+СВЦЭМ!$D$10+'СЕТ СН'!$I$5-'СЕТ СН'!$I$21</f>
        <v>3326.91520352</v>
      </c>
      <c r="K136" s="36">
        <f>SUMIFS(СВЦЭМ!$D$33:$D$776,СВЦЭМ!$A$33:$A$776,$A136,СВЦЭМ!$B$33:$B$776,K$119)+'СЕТ СН'!$I$11+СВЦЭМ!$D$10+'СЕТ СН'!$I$5-'СЕТ СН'!$I$21</f>
        <v>3332.61973618</v>
      </c>
      <c r="L136" s="36">
        <f>SUMIFS(СВЦЭМ!$D$33:$D$776,СВЦЭМ!$A$33:$A$776,$A136,СВЦЭМ!$B$33:$B$776,L$119)+'СЕТ СН'!$I$11+СВЦЭМ!$D$10+'СЕТ СН'!$I$5-'СЕТ СН'!$I$21</f>
        <v>3322.2526688799999</v>
      </c>
      <c r="M136" s="36">
        <f>SUMIFS(СВЦЭМ!$D$33:$D$776,СВЦЭМ!$A$33:$A$776,$A136,СВЦЭМ!$B$33:$B$776,M$119)+'СЕТ СН'!$I$11+СВЦЭМ!$D$10+'СЕТ СН'!$I$5-'СЕТ СН'!$I$21</f>
        <v>3324.5338959400001</v>
      </c>
      <c r="N136" s="36">
        <f>SUMIFS(СВЦЭМ!$D$33:$D$776,СВЦЭМ!$A$33:$A$776,$A136,СВЦЭМ!$B$33:$B$776,N$119)+'СЕТ СН'!$I$11+СВЦЭМ!$D$10+'СЕТ СН'!$I$5-'СЕТ СН'!$I$21</f>
        <v>3330.6751314600001</v>
      </c>
      <c r="O136" s="36">
        <f>SUMIFS(СВЦЭМ!$D$33:$D$776,СВЦЭМ!$A$33:$A$776,$A136,СВЦЭМ!$B$33:$B$776,O$119)+'СЕТ СН'!$I$11+СВЦЭМ!$D$10+'СЕТ СН'!$I$5-'СЕТ СН'!$I$21</f>
        <v>3338.69056108</v>
      </c>
      <c r="P136" s="36">
        <f>SUMIFS(СВЦЭМ!$D$33:$D$776,СВЦЭМ!$A$33:$A$776,$A136,СВЦЭМ!$B$33:$B$776,P$119)+'СЕТ СН'!$I$11+СВЦЭМ!$D$10+'СЕТ СН'!$I$5-'СЕТ СН'!$I$21</f>
        <v>3343.9283175099999</v>
      </c>
      <c r="Q136" s="36">
        <f>SUMIFS(СВЦЭМ!$D$33:$D$776,СВЦЭМ!$A$33:$A$776,$A136,СВЦЭМ!$B$33:$B$776,Q$119)+'СЕТ СН'!$I$11+СВЦЭМ!$D$10+'СЕТ СН'!$I$5-'СЕТ СН'!$I$21</f>
        <v>3343.0400903199998</v>
      </c>
      <c r="R136" s="36">
        <f>SUMIFS(СВЦЭМ!$D$33:$D$776,СВЦЭМ!$A$33:$A$776,$A136,СВЦЭМ!$B$33:$B$776,R$119)+'СЕТ СН'!$I$11+СВЦЭМ!$D$10+'СЕТ СН'!$I$5-'СЕТ СН'!$I$21</f>
        <v>3297.42468491</v>
      </c>
      <c r="S136" s="36">
        <f>SUMIFS(СВЦЭМ!$D$33:$D$776,СВЦЭМ!$A$33:$A$776,$A136,СВЦЭМ!$B$33:$B$776,S$119)+'СЕТ СН'!$I$11+СВЦЭМ!$D$10+'СЕТ СН'!$I$5-'СЕТ СН'!$I$21</f>
        <v>3258.7242008799999</v>
      </c>
      <c r="T136" s="36">
        <f>SUMIFS(СВЦЭМ!$D$33:$D$776,СВЦЭМ!$A$33:$A$776,$A136,СВЦЭМ!$B$33:$B$776,T$119)+'СЕТ СН'!$I$11+СВЦЭМ!$D$10+'СЕТ СН'!$I$5-'СЕТ СН'!$I$21</f>
        <v>3250.05704281</v>
      </c>
      <c r="U136" s="36">
        <f>SUMIFS(СВЦЭМ!$D$33:$D$776,СВЦЭМ!$A$33:$A$776,$A136,СВЦЭМ!$B$33:$B$776,U$119)+'СЕТ СН'!$I$11+СВЦЭМ!$D$10+'СЕТ СН'!$I$5-'СЕТ СН'!$I$21</f>
        <v>3258.9941073</v>
      </c>
      <c r="V136" s="36">
        <f>SUMIFS(СВЦЭМ!$D$33:$D$776,СВЦЭМ!$A$33:$A$776,$A136,СВЦЭМ!$B$33:$B$776,V$119)+'СЕТ СН'!$I$11+СВЦЭМ!$D$10+'СЕТ СН'!$I$5-'СЕТ СН'!$I$21</f>
        <v>3261.21232272</v>
      </c>
      <c r="W136" s="36">
        <f>SUMIFS(СВЦЭМ!$D$33:$D$776,СВЦЭМ!$A$33:$A$776,$A136,СВЦЭМ!$B$33:$B$776,W$119)+'СЕТ СН'!$I$11+СВЦЭМ!$D$10+'СЕТ СН'!$I$5-'СЕТ СН'!$I$21</f>
        <v>3244.5951112499997</v>
      </c>
      <c r="X136" s="36">
        <f>SUMIFS(СВЦЭМ!$D$33:$D$776,СВЦЭМ!$A$33:$A$776,$A136,СВЦЭМ!$B$33:$B$776,X$119)+'СЕТ СН'!$I$11+СВЦЭМ!$D$10+'СЕТ СН'!$I$5-'СЕТ СН'!$I$21</f>
        <v>3262.8428722600001</v>
      </c>
      <c r="Y136" s="36">
        <f>SUMIFS(СВЦЭМ!$D$33:$D$776,СВЦЭМ!$A$33:$A$776,$A136,СВЦЭМ!$B$33:$B$776,Y$119)+'СЕТ СН'!$I$11+СВЦЭМ!$D$10+'СЕТ СН'!$I$5-'СЕТ СН'!$I$21</f>
        <v>3339.8492521099997</v>
      </c>
    </row>
    <row r="137" spans="1:25" ht="15.75" x14ac:dyDescent="0.2">
      <c r="A137" s="35">
        <f t="shared" si="3"/>
        <v>43726</v>
      </c>
      <c r="B137" s="36">
        <f>SUMIFS(СВЦЭМ!$D$33:$D$776,СВЦЭМ!$A$33:$A$776,$A137,СВЦЭМ!$B$33:$B$776,B$119)+'СЕТ СН'!$I$11+СВЦЭМ!$D$10+'СЕТ СН'!$I$5-'СЕТ СН'!$I$21</f>
        <v>3383.0799261900002</v>
      </c>
      <c r="C137" s="36">
        <f>SUMIFS(СВЦЭМ!$D$33:$D$776,СВЦЭМ!$A$33:$A$776,$A137,СВЦЭМ!$B$33:$B$776,C$119)+'СЕТ СН'!$I$11+СВЦЭМ!$D$10+'СЕТ СН'!$I$5-'СЕТ СН'!$I$21</f>
        <v>3385.9427028</v>
      </c>
      <c r="D137" s="36">
        <f>SUMIFS(СВЦЭМ!$D$33:$D$776,СВЦЭМ!$A$33:$A$776,$A137,СВЦЭМ!$B$33:$B$776,D$119)+'СЕТ СН'!$I$11+СВЦЭМ!$D$10+'СЕТ СН'!$I$5-'СЕТ СН'!$I$21</f>
        <v>3393.0533130200001</v>
      </c>
      <c r="E137" s="36">
        <f>SUMIFS(СВЦЭМ!$D$33:$D$776,СВЦЭМ!$A$33:$A$776,$A137,СВЦЭМ!$B$33:$B$776,E$119)+'СЕТ СН'!$I$11+СВЦЭМ!$D$10+'СЕТ СН'!$I$5-'СЕТ СН'!$I$21</f>
        <v>3399.2630811600002</v>
      </c>
      <c r="F137" s="36">
        <f>SUMIFS(СВЦЭМ!$D$33:$D$776,СВЦЭМ!$A$33:$A$776,$A137,СВЦЭМ!$B$33:$B$776,F$119)+'СЕТ СН'!$I$11+СВЦЭМ!$D$10+'СЕТ СН'!$I$5-'СЕТ СН'!$I$21</f>
        <v>3399.9283757200001</v>
      </c>
      <c r="G137" s="36">
        <f>SUMIFS(СВЦЭМ!$D$33:$D$776,СВЦЭМ!$A$33:$A$776,$A137,СВЦЭМ!$B$33:$B$776,G$119)+'СЕТ СН'!$I$11+СВЦЭМ!$D$10+'СЕТ СН'!$I$5-'СЕТ СН'!$I$21</f>
        <v>3380.37180902</v>
      </c>
      <c r="H137" s="36">
        <f>SUMIFS(СВЦЭМ!$D$33:$D$776,СВЦЭМ!$A$33:$A$776,$A137,СВЦЭМ!$B$33:$B$776,H$119)+'СЕТ СН'!$I$11+СВЦЭМ!$D$10+'СЕТ СН'!$I$5-'СЕТ СН'!$I$21</f>
        <v>3341.3883750800001</v>
      </c>
      <c r="I137" s="36">
        <f>SUMIFS(СВЦЭМ!$D$33:$D$776,СВЦЭМ!$A$33:$A$776,$A137,СВЦЭМ!$B$33:$B$776,I$119)+'СЕТ СН'!$I$11+СВЦЭМ!$D$10+'СЕТ СН'!$I$5-'СЕТ СН'!$I$21</f>
        <v>3299.14566547</v>
      </c>
      <c r="J137" s="36">
        <f>SUMIFS(СВЦЭМ!$D$33:$D$776,СВЦЭМ!$A$33:$A$776,$A137,СВЦЭМ!$B$33:$B$776,J$119)+'СЕТ СН'!$I$11+СВЦЭМ!$D$10+'СЕТ СН'!$I$5-'СЕТ СН'!$I$21</f>
        <v>3263.31635908</v>
      </c>
      <c r="K137" s="36">
        <f>SUMIFS(СВЦЭМ!$D$33:$D$776,СВЦЭМ!$A$33:$A$776,$A137,СВЦЭМ!$B$33:$B$776,K$119)+'СЕТ СН'!$I$11+СВЦЭМ!$D$10+'СЕТ СН'!$I$5-'СЕТ СН'!$I$21</f>
        <v>3256.4662260800001</v>
      </c>
      <c r="L137" s="36">
        <f>SUMIFS(СВЦЭМ!$D$33:$D$776,СВЦЭМ!$A$33:$A$776,$A137,СВЦЭМ!$B$33:$B$776,L$119)+'СЕТ СН'!$I$11+СВЦЭМ!$D$10+'СЕТ СН'!$I$5-'СЕТ СН'!$I$21</f>
        <v>3251.3551183199997</v>
      </c>
      <c r="M137" s="36">
        <f>SUMIFS(СВЦЭМ!$D$33:$D$776,СВЦЭМ!$A$33:$A$776,$A137,СВЦЭМ!$B$33:$B$776,M$119)+'СЕТ СН'!$I$11+СВЦЭМ!$D$10+'СЕТ СН'!$I$5-'СЕТ СН'!$I$21</f>
        <v>3247.72072824</v>
      </c>
      <c r="N137" s="36">
        <f>SUMIFS(СВЦЭМ!$D$33:$D$776,СВЦЭМ!$A$33:$A$776,$A137,СВЦЭМ!$B$33:$B$776,N$119)+'СЕТ СН'!$I$11+СВЦЭМ!$D$10+'СЕТ СН'!$I$5-'СЕТ СН'!$I$21</f>
        <v>3252.6745713</v>
      </c>
      <c r="O137" s="36">
        <f>SUMIFS(СВЦЭМ!$D$33:$D$776,СВЦЭМ!$A$33:$A$776,$A137,СВЦЭМ!$B$33:$B$776,O$119)+'СЕТ СН'!$I$11+СВЦЭМ!$D$10+'СЕТ СН'!$I$5-'СЕТ СН'!$I$21</f>
        <v>3261.7719064799999</v>
      </c>
      <c r="P137" s="36">
        <f>SUMIFS(СВЦЭМ!$D$33:$D$776,СВЦЭМ!$A$33:$A$776,$A137,СВЦЭМ!$B$33:$B$776,P$119)+'СЕТ СН'!$I$11+СВЦЭМ!$D$10+'СЕТ СН'!$I$5-'СЕТ СН'!$I$21</f>
        <v>3264.27298892</v>
      </c>
      <c r="Q137" s="36">
        <f>SUMIFS(СВЦЭМ!$D$33:$D$776,СВЦЭМ!$A$33:$A$776,$A137,СВЦЭМ!$B$33:$B$776,Q$119)+'СЕТ СН'!$I$11+СВЦЭМ!$D$10+'СЕТ СН'!$I$5-'СЕТ СН'!$I$21</f>
        <v>3274.0022290799998</v>
      </c>
      <c r="R137" s="36">
        <f>SUMIFS(СВЦЭМ!$D$33:$D$776,СВЦЭМ!$A$33:$A$776,$A137,СВЦЭМ!$B$33:$B$776,R$119)+'СЕТ СН'!$I$11+СВЦЭМ!$D$10+'СЕТ СН'!$I$5-'СЕТ СН'!$I$21</f>
        <v>3249.5399906900002</v>
      </c>
      <c r="S137" s="36">
        <f>SUMIFS(СВЦЭМ!$D$33:$D$776,СВЦЭМ!$A$33:$A$776,$A137,СВЦЭМ!$B$33:$B$776,S$119)+'СЕТ СН'!$I$11+СВЦЭМ!$D$10+'СЕТ СН'!$I$5-'СЕТ СН'!$I$21</f>
        <v>3236.0182702900001</v>
      </c>
      <c r="T137" s="36">
        <f>SUMIFS(СВЦЭМ!$D$33:$D$776,СВЦЭМ!$A$33:$A$776,$A137,СВЦЭМ!$B$33:$B$776,T$119)+'СЕТ СН'!$I$11+СВЦЭМ!$D$10+'СЕТ СН'!$I$5-'СЕТ СН'!$I$21</f>
        <v>3264.3302417200002</v>
      </c>
      <c r="U137" s="36">
        <f>SUMIFS(СВЦЭМ!$D$33:$D$776,СВЦЭМ!$A$33:$A$776,$A137,СВЦЭМ!$B$33:$B$776,U$119)+'СЕТ СН'!$I$11+СВЦЭМ!$D$10+'СЕТ СН'!$I$5-'СЕТ СН'!$I$21</f>
        <v>3296.1909633499999</v>
      </c>
      <c r="V137" s="36">
        <f>SUMIFS(СВЦЭМ!$D$33:$D$776,СВЦЭМ!$A$33:$A$776,$A137,СВЦЭМ!$B$33:$B$776,V$119)+'СЕТ СН'!$I$11+СВЦЭМ!$D$10+'СЕТ СН'!$I$5-'СЕТ СН'!$I$21</f>
        <v>3313.9255107399999</v>
      </c>
      <c r="W137" s="36">
        <f>SUMIFS(СВЦЭМ!$D$33:$D$776,СВЦЭМ!$A$33:$A$776,$A137,СВЦЭМ!$B$33:$B$776,W$119)+'СЕТ СН'!$I$11+СВЦЭМ!$D$10+'СЕТ СН'!$I$5-'СЕТ СН'!$I$21</f>
        <v>3299.16184415</v>
      </c>
      <c r="X137" s="36">
        <f>SUMIFS(СВЦЭМ!$D$33:$D$776,СВЦЭМ!$A$33:$A$776,$A137,СВЦЭМ!$B$33:$B$776,X$119)+'СЕТ СН'!$I$11+СВЦЭМ!$D$10+'СЕТ СН'!$I$5-'СЕТ СН'!$I$21</f>
        <v>3265.0302517099999</v>
      </c>
      <c r="Y137" s="36">
        <f>SUMIFS(СВЦЭМ!$D$33:$D$776,СВЦЭМ!$A$33:$A$776,$A137,СВЦЭМ!$B$33:$B$776,Y$119)+'СЕТ СН'!$I$11+СВЦЭМ!$D$10+'СЕТ СН'!$I$5-'СЕТ СН'!$I$21</f>
        <v>3287.0717335899999</v>
      </c>
    </row>
    <row r="138" spans="1:25" ht="15.75" x14ac:dyDescent="0.2">
      <c r="A138" s="35">
        <f t="shared" si="3"/>
        <v>43727</v>
      </c>
      <c r="B138" s="36">
        <f>SUMIFS(СВЦЭМ!$D$33:$D$776,СВЦЭМ!$A$33:$A$776,$A138,СВЦЭМ!$B$33:$B$776,B$119)+'СЕТ СН'!$I$11+СВЦЭМ!$D$10+'СЕТ СН'!$I$5-'СЕТ СН'!$I$21</f>
        <v>3276.1301549099999</v>
      </c>
      <c r="C138" s="36">
        <f>SUMIFS(СВЦЭМ!$D$33:$D$776,СВЦЭМ!$A$33:$A$776,$A138,СВЦЭМ!$B$33:$B$776,C$119)+'СЕТ СН'!$I$11+СВЦЭМ!$D$10+'СЕТ СН'!$I$5-'СЕТ СН'!$I$21</f>
        <v>3299.8561516</v>
      </c>
      <c r="D138" s="36">
        <f>SUMIFS(СВЦЭМ!$D$33:$D$776,СВЦЭМ!$A$33:$A$776,$A138,СВЦЭМ!$B$33:$B$776,D$119)+'СЕТ СН'!$I$11+СВЦЭМ!$D$10+'СЕТ СН'!$I$5-'СЕТ СН'!$I$21</f>
        <v>3325.45338335</v>
      </c>
      <c r="E138" s="36">
        <f>SUMIFS(СВЦЭМ!$D$33:$D$776,СВЦЭМ!$A$33:$A$776,$A138,СВЦЭМ!$B$33:$B$776,E$119)+'СЕТ СН'!$I$11+СВЦЭМ!$D$10+'СЕТ СН'!$I$5-'СЕТ СН'!$I$21</f>
        <v>3333.21541114</v>
      </c>
      <c r="F138" s="36">
        <f>SUMIFS(СВЦЭМ!$D$33:$D$776,СВЦЭМ!$A$33:$A$776,$A138,СВЦЭМ!$B$33:$B$776,F$119)+'СЕТ СН'!$I$11+СВЦЭМ!$D$10+'СЕТ СН'!$I$5-'СЕТ СН'!$I$21</f>
        <v>3335.4112330399998</v>
      </c>
      <c r="G138" s="36">
        <f>SUMIFS(СВЦЭМ!$D$33:$D$776,СВЦЭМ!$A$33:$A$776,$A138,СВЦЭМ!$B$33:$B$776,G$119)+'СЕТ СН'!$I$11+СВЦЭМ!$D$10+'СЕТ СН'!$I$5-'СЕТ СН'!$I$21</f>
        <v>3316.6993353399998</v>
      </c>
      <c r="H138" s="36">
        <f>SUMIFS(СВЦЭМ!$D$33:$D$776,СВЦЭМ!$A$33:$A$776,$A138,СВЦЭМ!$B$33:$B$776,H$119)+'СЕТ СН'!$I$11+СВЦЭМ!$D$10+'СЕТ СН'!$I$5-'СЕТ СН'!$I$21</f>
        <v>3277.6667806300002</v>
      </c>
      <c r="I138" s="36">
        <f>SUMIFS(СВЦЭМ!$D$33:$D$776,СВЦЭМ!$A$33:$A$776,$A138,СВЦЭМ!$B$33:$B$776,I$119)+'СЕТ СН'!$I$11+СВЦЭМ!$D$10+'СЕТ СН'!$I$5-'СЕТ СН'!$I$21</f>
        <v>3236.1177026999999</v>
      </c>
      <c r="J138" s="36">
        <f>SUMIFS(СВЦЭМ!$D$33:$D$776,СВЦЭМ!$A$33:$A$776,$A138,СВЦЭМ!$B$33:$B$776,J$119)+'СЕТ СН'!$I$11+СВЦЭМ!$D$10+'СЕТ СН'!$I$5-'СЕТ СН'!$I$21</f>
        <v>3250.7421918700002</v>
      </c>
      <c r="K138" s="36">
        <f>SUMIFS(СВЦЭМ!$D$33:$D$776,СВЦЭМ!$A$33:$A$776,$A138,СВЦЭМ!$B$33:$B$776,K$119)+'СЕТ СН'!$I$11+СВЦЭМ!$D$10+'СЕТ СН'!$I$5-'СЕТ СН'!$I$21</f>
        <v>3321.2081227099998</v>
      </c>
      <c r="L138" s="36">
        <f>SUMIFS(СВЦЭМ!$D$33:$D$776,СВЦЭМ!$A$33:$A$776,$A138,СВЦЭМ!$B$33:$B$776,L$119)+'СЕТ СН'!$I$11+СВЦЭМ!$D$10+'СЕТ СН'!$I$5-'СЕТ СН'!$I$21</f>
        <v>3372.7971761999997</v>
      </c>
      <c r="M138" s="36">
        <f>SUMIFS(СВЦЭМ!$D$33:$D$776,СВЦЭМ!$A$33:$A$776,$A138,СВЦЭМ!$B$33:$B$776,M$119)+'СЕТ СН'!$I$11+СВЦЭМ!$D$10+'СЕТ СН'!$I$5-'СЕТ СН'!$I$21</f>
        <v>3361.50605344</v>
      </c>
      <c r="N138" s="36">
        <f>SUMIFS(СВЦЭМ!$D$33:$D$776,СВЦЭМ!$A$33:$A$776,$A138,СВЦЭМ!$B$33:$B$776,N$119)+'СЕТ СН'!$I$11+СВЦЭМ!$D$10+'СЕТ СН'!$I$5-'СЕТ СН'!$I$21</f>
        <v>3370.6085946499998</v>
      </c>
      <c r="O138" s="36">
        <f>SUMIFS(СВЦЭМ!$D$33:$D$776,СВЦЭМ!$A$33:$A$776,$A138,СВЦЭМ!$B$33:$B$776,O$119)+'СЕТ СН'!$I$11+СВЦЭМ!$D$10+'СЕТ СН'!$I$5-'СЕТ СН'!$I$21</f>
        <v>3375.0098490800001</v>
      </c>
      <c r="P138" s="36">
        <f>SUMIFS(СВЦЭМ!$D$33:$D$776,СВЦЭМ!$A$33:$A$776,$A138,СВЦЭМ!$B$33:$B$776,P$119)+'СЕТ СН'!$I$11+СВЦЭМ!$D$10+'СЕТ СН'!$I$5-'СЕТ СН'!$I$21</f>
        <v>3256.4444092499998</v>
      </c>
      <c r="Q138" s="36">
        <f>SUMIFS(СВЦЭМ!$D$33:$D$776,СВЦЭМ!$A$33:$A$776,$A138,СВЦЭМ!$B$33:$B$776,Q$119)+'СЕТ СН'!$I$11+СВЦЭМ!$D$10+'СЕТ СН'!$I$5-'СЕТ СН'!$I$21</f>
        <v>3253.7446140800002</v>
      </c>
      <c r="R138" s="36">
        <f>SUMIFS(СВЦЭМ!$D$33:$D$776,СВЦЭМ!$A$33:$A$776,$A138,СВЦЭМ!$B$33:$B$776,R$119)+'СЕТ СН'!$I$11+СВЦЭМ!$D$10+'СЕТ СН'!$I$5-'СЕТ СН'!$I$21</f>
        <v>3254.79813672</v>
      </c>
      <c r="S138" s="36">
        <f>SUMIFS(СВЦЭМ!$D$33:$D$776,СВЦЭМ!$A$33:$A$776,$A138,СВЦЭМ!$B$33:$B$776,S$119)+'СЕТ СН'!$I$11+СВЦЭМ!$D$10+'СЕТ СН'!$I$5-'СЕТ СН'!$I$21</f>
        <v>3254.1264174600001</v>
      </c>
      <c r="T138" s="36">
        <f>SUMIFS(СВЦЭМ!$D$33:$D$776,СВЦЭМ!$A$33:$A$776,$A138,СВЦЭМ!$B$33:$B$776,T$119)+'СЕТ СН'!$I$11+СВЦЭМ!$D$10+'СЕТ СН'!$I$5-'СЕТ СН'!$I$21</f>
        <v>3258.5537468399998</v>
      </c>
      <c r="U138" s="36">
        <f>SUMIFS(СВЦЭМ!$D$33:$D$776,СВЦЭМ!$A$33:$A$776,$A138,СВЦЭМ!$B$33:$B$776,U$119)+'СЕТ СН'!$I$11+СВЦЭМ!$D$10+'СЕТ СН'!$I$5-'СЕТ СН'!$I$21</f>
        <v>3274.7807774399998</v>
      </c>
      <c r="V138" s="36">
        <f>SUMIFS(СВЦЭМ!$D$33:$D$776,СВЦЭМ!$A$33:$A$776,$A138,СВЦЭМ!$B$33:$B$776,V$119)+'СЕТ СН'!$I$11+СВЦЭМ!$D$10+'СЕТ СН'!$I$5-'СЕТ СН'!$I$21</f>
        <v>3283.02383332</v>
      </c>
      <c r="W138" s="36">
        <f>SUMIFS(СВЦЭМ!$D$33:$D$776,СВЦЭМ!$A$33:$A$776,$A138,СВЦЭМ!$B$33:$B$776,W$119)+'СЕТ СН'!$I$11+СВЦЭМ!$D$10+'СЕТ СН'!$I$5-'СЕТ СН'!$I$21</f>
        <v>3269.6502842999998</v>
      </c>
      <c r="X138" s="36">
        <f>SUMIFS(СВЦЭМ!$D$33:$D$776,СВЦЭМ!$A$33:$A$776,$A138,СВЦЭМ!$B$33:$B$776,X$119)+'СЕТ СН'!$I$11+СВЦЭМ!$D$10+'СЕТ СН'!$I$5-'СЕТ СН'!$I$21</f>
        <v>3238.0665341700001</v>
      </c>
      <c r="Y138" s="36">
        <f>SUMIFS(СВЦЭМ!$D$33:$D$776,СВЦЭМ!$A$33:$A$776,$A138,СВЦЭМ!$B$33:$B$776,Y$119)+'СЕТ СН'!$I$11+СВЦЭМ!$D$10+'СЕТ СН'!$I$5-'СЕТ СН'!$I$21</f>
        <v>3282.9305806399998</v>
      </c>
    </row>
    <row r="139" spans="1:25" ht="15.75" x14ac:dyDescent="0.2">
      <c r="A139" s="35">
        <f t="shared" si="3"/>
        <v>43728</v>
      </c>
      <c r="B139" s="36">
        <f>SUMIFS(СВЦЭМ!$D$33:$D$776,СВЦЭМ!$A$33:$A$776,$A139,СВЦЭМ!$B$33:$B$776,B$119)+'СЕТ СН'!$I$11+СВЦЭМ!$D$10+'СЕТ СН'!$I$5-'СЕТ СН'!$I$21</f>
        <v>3391.1415578799997</v>
      </c>
      <c r="C139" s="36">
        <f>SUMIFS(СВЦЭМ!$D$33:$D$776,СВЦЭМ!$A$33:$A$776,$A139,СВЦЭМ!$B$33:$B$776,C$119)+'СЕТ СН'!$I$11+СВЦЭМ!$D$10+'СЕТ СН'!$I$5-'СЕТ СН'!$I$21</f>
        <v>3429.3362932999999</v>
      </c>
      <c r="D139" s="36">
        <f>SUMIFS(СВЦЭМ!$D$33:$D$776,СВЦЭМ!$A$33:$A$776,$A139,СВЦЭМ!$B$33:$B$776,D$119)+'СЕТ СН'!$I$11+СВЦЭМ!$D$10+'СЕТ СН'!$I$5-'СЕТ СН'!$I$21</f>
        <v>3433.18212898</v>
      </c>
      <c r="E139" s="36">
        <f>SUMIFS(СВЦЭМ!$D$33:$D$776,СВЦЭМ!$A$33:$A$776,$A139,СВЦЭМ!$B$33:$B$776,E$119)+'СЕТ СН'!$I$11+СВЦЭМ!$D$10+'СЕТ СН'!$I$5-'СЕТ СН'!$I$21</f>
        <v>3438.57545691</v>
      </c>
      <c r="F139" s="36">
        <f>SUMIFS(СВЦЭМ!$D$33:$D$776,СВЦЭМ!$A$33:$A$776,$A139,СВЦЭМ!$B$33:$B$776,F$119)+'СЕТ СН'!$I$11+СВЦЭМ!$D$10+'СЕТ СН'!$I$5-'СЕТ СН'!$I$21</f>
        <v>3442.61709445</v>
      </c>
      <c r="G139" s="36">
        <f>SUMIFS(СВЦЭМ!$D$33:$D$776,СВЦЭМ!$A$33:$A$776,$A139,СВЦЭМ!$B$33:$B$776,G$119)+'СЕТ СН'!$I$11+СВЦЭМ!$D$10+'СЕТ СН'!$I$5-'СЕТ СН'!$I$21</f>
        <v>3436.6910564099999</v>
      </c>
      <c r="H139" s="36">
        <f>SUMIFS(СВЦЭМ!$D$33:$D$776,СВЦЭМ!$A$33:$A$776,$A139,СВЦЭМ!$B$33:$B$776,H$119)+'СЕТ СН'!$I$11+СВЦЭМ!$D$10+'СЕТ СН'!$I$5-'СЕТ СН'!$I$21</f>
        <v>3382.7304163499998</v>
      </c>
      <c r="I139" s="36">
        <f>SUMIFS(СВЦЭМ!$D$33:$D$776,СВЦЭМ!$A$33:$A$776,$A139,СВЦЭМ!$B$33:$B$776,I$119)+'СЕТ СН'!$I$11+СВЦЭМ!$D$10+'СЕТ СН'!$I$5-'СЕТ СН'!$I$21</f>
        <v>3342.12139626</v>
      </c>
      <c r="J139" s="36">
        <f>SUMIFS(СВЦЭМ!$D$33:$D$776,СВЦЭМ!$A$33:$A$776,$A139,СВЦЭМ!$B$33:$B$776,J$119)+'СЕТ СН'!$I$11+СВЦЭМ!$D$10+'СЕТ СН'!$I$5-'СЕТ СН'!$I$21</f>
        <v>3341.7480097399998</v>
      </c>
      <c r="K139" s="36">
        <f>SUMIFS(СВЦЭМ!$D$33:$D$776,СВЦЭМ!$A$33:$A$776,$A139,СВЦЭМ!$B$33:$B$776,K$119)+'СЕТ СН'!$I$11+СВЦЭМ!$D$10+'СЕТ СН'!$I$5-'СЕТ СН'!$I$21</f>
        <v>3329.3413968200002</v>
      </c>
      <c r="L139" s="36">
        <f>SUMIFS(СВЦЭМ!$D$33:$D$776,СВЦЭМ!$A$33:$A$776,$A139,СВЦЭМ!$B$33:$B$776,L$119)+'СЕТ СН'!$I$11+СВЦЭМ!$D$10+'СЕТ СН'!$I$5-'СЕТ СН'!$I$21</f>
        <v>3330.6067841399999</v>
      </c>
      <c r="M139" s="36">
        <f>SUMIFS(СВЦЭМ!$D$33:$D$776,СВЦЭМ!$A$33:$A$776,$A139,СВЦЭМ!$B$33:$B$776,M$119)+'СЕТ СН'!$I$11+СВЦЭМ!$D$10+'СЕТ СН'!$I$5-'СЕТ СН'!$I$21</f>
        <v>3333.6117997900001</v>
      </c>
      <c r="N139" s="36">
        <f>SUMIFS(СВЦЭМ!$D$33:$D$776,СВЦЭМ!$A$33:$A$776,$A139,СВЦЭМ!$B$33:$B$776,N$119)+'СЕТ СН'!$I$11+СВЦЭМ!$D$10+'СЕТ СН'!$I$5-'СЕТ СН'!$I$21</f>
        <v>3315.3415370799999</v>
      </c>
      <c r="O139" s="36">
        <f>SUMIFS(СВЦЭМ!$D$33:$D$776,СВЦЭМ!$A$33:$A$776,$A139,СВЦЭМ!$B$33:$B$776,O$119)+'СЕТ СН'!$I$11+СВЦЭМ!$D$10+'СЕТ СН'!$I$5-'СЕТ СН'!$I$21</f>
        <v>3316.9559240899998</v>
      </c>
      <c r="P139" s="36">
        <f>SUMIFS(СВЦЭМ!$D$33:$D$776,СВЦЭМ!$A$33:$A$776,$A139,СВЦЭМ!$B$33:$B$776,P$119)+'СЕТ СН'!$I$11+СВЦЭМ!$D$10+'СЕТ СН'!$I$5-'СЕТ СН'!$I$21</f>
        <v>3335.2851431600002</v>
      </c>
      <c r="Q139" s="36">
        <f>SUMIFS(СВЦЭМ!$D$33:$D$776,СВЦЭМ!$A$33:$A$776,$A139,СВЦЭМ!$B$33:$B$776,Q$119)+'СЕТ СН'!$I$11+СВЦЭМ!$D$10+'СЕТ СН'!$I$5-'СЕТ СН'!$I$21</f>
        <v>3367.1115204100001</v>
      </c>
      <c r="R139" s="36">
        <f>SUMIFS(СВЦЭМ!$D$33:$D$776,СВЦЭМ!$A$33:$A$776,$A139,СВЦЭМ!$B$33:$B$776,R$119)+'СЕТ СН'!$I$11+СВЦЭМ!$D$10+'СЕТ СН'!$I$5-'СЕТ СН'!$I$21</f>
        <v>3328.0408584299998</v>
      </c>
      <c r="S139" s="36">
        <f>SUMIFS(СВЦЭМ!$D$33:$D$776,СВЦЭМ!$A$33:$A$776,$A139,СВЦЭМ!$B$33:$B$776,S$119)+'СЕТ СН'!$I$11+СВЦЭМ!$D$10+'СЕТ СН'!$I$5-'СЕТ СН'!$I$21</f>
        <v>3293.8076453600002</v>
      </c>
      <c r="T139" s="36">
        <f>SUMIFS(СВЦЭМ!$D$33:$D$776,СВЦЭМ!$A$33:$A$776,$A139,СВЦЭМ!$B$33:$B$776,T$119)+'СЕТ СН'!$I$11+СВЦЭМ!$D$10+'СЕТ СН'!$I$5-'СЕТ СН'!$I$21</f>
        <v>3263.5558571000001</v>
      </c>
      <c r="U139" s="36">
        <f>SUMIFS(СВЦЭМ!$D$33:$D$776,СВЦЭМ!$A$33:$A$776,$A139,СВЦЭМ!$B$33:$B$776,U$119)+'СЕТ СН'!$I$11+СВЦЭМ!$D$10+'СЕТ СН'!$I$5-'СЕТ СН'!$I$21</f>
        <v>3227.0166652299999</v>
      </c>
      <c r="V139" s="36">
        <f>SUMIFS(СВЦЭМ!$D$33:$D$776,СВЦЭМ!$A$33:$A$776,$A139,СВЦЭМ!$B$33:$B$776,V$119)+'СЕТ СН'!$I$11+СВЦЭМ!$D$10+'СЕТ СН'!$I$5-'СЕТ СН'!$I$21</f>
        <v>3226.2177639299998</v>
      </c>
      <c r="W139" s="36">
        <f>SUMIFS(СВЦЭМ!$D$33:$D$776,СВЦЭМ!$A$33:$A$776,$A139,СВЦЭМ!$B$33:$B$776,W$119)+'СЕТ СН'!$I$11+СВЦЭМ!$D$10+'СЕТ СН'!$I$5-'СЕТ СН'!$I$21</f>
        <v>3220.6870427399999</v>
      </c>
      <c r="X139" s="36">
        <f>SUMIFS(СВЦЭМ!$D$33:$D$776,СВЦЭМ!$A$33:$A$776,$A139,СВЦЭМ!$B$33:$B$776,X$119)+'СЕТ СН'!$I$11+СВЦЭМ!$D$10+'СЕТ СН'!$I$5-'СЕТ СН'!$I$21</f>
        <v>3248.15005982</v>
      </c>
      <c r="Y139" s="36">
        <f>SUMIFS(СВЦЭМ!$D$33:$D$776,СВЦЭМ!$A$33:$A$776,$A139,СВЦЭМ!$B$33:$B$776,Y$119)+'СЕТ СН'!$I$11+СВЦЭМ!$D$10+'СЕТ СН'!$I$5-'СЕТ СН'!$I$21</f>
        <v>3300.6412509699999</v>
      </c>
    </row>
    <row r="140" spans="1:25" ht="15.75" x14ac:dyDescent="0.2">
      <c r="A140" s="35">
        <f t="shared" si="3"/>
        <v>43729</v>
      </c>
      <c r="B140" s="36">
        <f>SUMIFS(СВЦЭМ!$D$33:$D$776,СВЦЭМ!$A$33:$A$776,$A140,СВЦЭМ!$B$33:$B$776,B$119)+'СЕТ СН'!$I$11+СВЦЭМ!$D$10+'СЕТ СН'!$I$5-'СЕТ СН'!$I$21</f>
        <v>3359.8985414099998</v>
      </c>
      <c r="C140" s="36">
        <f>SUMIFS(СВЦЭМ!$D$33:$D$776,СВЦЭМ!$A$33:$A$776,$A140,СВЦЭМ!$B$33:$B$776,C$119)+'СЕТ СН'!$I$11+СВЦЭМ!$D$10+'СЕТ СН'!$I$5-'СЕТ СН'!$I$21</f>
        <v>3354.7252864399998</v>
      </c>
      <c r="D140" s="36">
        <f>SUMIFS(СВЦЭМ!$D$33:$D$776,СВЦЭМ!$A$33:$A$776,$A140,СВЦЭМ!$B$33:$B$776,D$119)+'СЕТ СН'!$I$11+СВЦЭМ!$D$10+'СЕТ СН'!$I$5-'СЕТ СН'!$I$21</f>
        <v>3354.3442537000001</v>
      </c>
      <c r="E140" s="36">
        <f>SUMIFS(СВЦЭМ!$D$33:$D$776,СВЦЭМ!$A$33:$A$776,$A140,СВЦЭМ!$B$33:$B$776,E$119)+'СЕТ СН'!$I$11+СВЦЭМ!$D$10+'СЕТ СН'!$I$5-'СЕТ СН'!$I$21</f>
        <v>3366.5771083300001</v>
      </c>
      <c r="F140" s="36">
        <f>SUMIFS(СВЦЭМ!$D$33:$D$776,СВЦЭМ!$A$33:$A$776,$A140,СВЦЭМ!$B$33:$B$776,F$119)+'СЕТ СН'!$I$11+СВЦЭМ!$D$10+'СЕТ СН'!$I$5-'СЕТ СН'!$I$21</f>
        <v>3374.7659973600003</v>
      </c>
      <c r="G140" s="36">
        <f>SUMIFS(СВЦЭМ!$D$33:$D$776,СВЦЭМ!$A$33:$A$776,$A140,СВЦЭМ!$B$33:$B$776,G$119)+'СЕТ СН'!$I$11+СВЦЭМ!$D$10+'СЕТ СН'!$I$5-'СЕТ СН'!$I$21</f>
        <v>3361.3060805999999</v>
      </c>
      <c r="H140" s="36">
        <f>SUMIFS(СВЦЭМ!$D$33:$D$776,СВЦЭМ!$A$33:$A$776,$A140,СВЦЭМ!$B$33:$B$776,H$119)+'СЕТ СН'!$I$11+СВЦЭМ!$D$10+'СЕТ СН'!$I$5-'СЕТ СН'!$I$21</f>
        <v>3335.7519088899999</v>
      </c>
      <c r="I140" s="36">
        <f>SUMIFS(СВЦЭМ!$D$33:$D$776,СВЦЭМ!$A$33:$A$776,$A140,СВЦЭМ!$B$33:$B$776,I$119)+'СЕТ СН'!$I$11+СВЦЭМ!$D$10+'СЕТ СН'!$I$5-'СЕТ СН'!$I$21</f>
        <v>3305.13955489</v>
      </c>
      <c r="J140" s="36">
        <f>SUMIFS(СВЦЭМ!$D$33:$D$776,СВЦЭМ!$A$33:$A$776,$A140,СВЦЭМ!$B$33:$B$776,J$119)+'СЕТ СН'!$I$11+СВЦЭМ!$D$10+'СЕТ СН'!$I$5-'СЕТ СН'!$I$21</f>
        <v>3313.1471737000002</v>
      </c>
      <c r="K140" s="36">
        <f>SUMIFS(СВЦЭМ!$D$33:$D$776,СВЦЭМ!$A$33:$A$776,$A140,СВЦЭМ!$B$33:$B$776,K$119)+'СЕТ СН'!$I$11+СВЦЭМ!$D$10+'СЕТ СН'!$I$5-'СЕТ СН'!$I$21</f>
        <v>3362.8859514699998</v>
      </c>
      <c r="L140" s="36">
        <f>SUMIFS(СВЦЭМ!$D$33:$D$776,СВЦЭМ!$A$33:$A$776,$A140,СВЦЭМ!$B$33:$B$776,L$119)+'СЕТ СН'!$I$11+СВЦЭМ!$D$10+'СЕТ СН'!$I$5-'СЕТ СН'!$I$21</f>
        <v>3373.1548861599999</v>
      </c>
      <c r="M140" s="36">
        <f>SUMIFS(СВЦЭМ!$D$33:$D$776,СВЦЭМ!$A$33:$A$776,$A140,СВЦЭМ!$B$33:$B$776,M$119)+'СЕТ СН'!$I$11+СВЦЭМ!$D$10+'СЕТ СН'!$I$5-'СЕТ СН'!$I$21</f>
        <v>3375.71429373</v>
      </c>
      <c r="N140" s="36">
        <f>SUMIFS(СВЦЭМ!$D$33:$D$776,СВЦЭМ!$A$33:$A$776,$A140,СВЦЭМ!$B$33:$B$776,N$119)+'СЕТ СН'!$I$11+СВЦЭМ!$D$10+'СЕТ СН'!$I$5-'СЕТ СН'!$I$21</f>
        <v>3365.5880912499997</v>
      </c>
      <c r="O140" s="36">
        <f>SUMIFS(СВЦЭМ!$D$33:$D$776,СВЦЭМ!$A$33:$A$776,$A140,СВЦЭМ!$B$33:$B$776,O$119)+'СЕТ СН'!$I$11+СВЦЭМ!$D$10+'СЕТ СН'!$I$5-'СЕТ СН'!$I$21</f>
        <v>3359.5934161699997</v>
      </c>
      <c r="P140" s="36">
        <f>SUMIFS(СВЦЭМ!$D$33:$D$776,СВЦЭМ!$A$33:$A$776,$A140,СВЦЭМ!$B$33:$B$776,P$119)+'СЕТ СН'!$I$11+СВЦЭМ!$D$10+'СЕТ СН'!$I$5-'СЕТ СН'!$I$21</f>
        <v>3361.45573616</v>
      </c>
      <c r="Q140" s="36">
        <f>SUMIFS(СВЦЭМ!$D$33:$D$776,СВЦЭМ!$A$33:$A$776,$A140,СВЦЭМ!$B$33:$B$776,Q$119)+'СЕТ СН'!$I$11+СВЦЭМ!$D$10+'СЕТ СН'!$I$5-'СЕТ СН'!$I$21</f>
        <v>3360.9564398399998</v>
      </c>
      <c r="R140" s="36">
        <f>SUMIFS(СВЦЭМ!$D$33:$D$776,СВЦЭМ!$A$33:$A$776,$A140,СВЦЭМ!$B$33:$B$776,R$119)+'СЕТ СН'!$I$11+СВЦЭМ!$D$10+'СЕТ СН'!$I$5-'СЕТ СН'!$I$21</f>
        <v>3371.1630745799998</v>
      </c>
      <c r="S140" s="36">
        <f>SUMIFS(СВЦЭМ!$D$33:$D$776,СВЦЭМ!$A$33:$A$776,$A140,СВЦЭМ!$B$33:$B$776,S$119)+'СЕТ СН'!$I$11+СВЦЭМ!$D$10+'СЕТ СН'!$I$5-'СЕТ СН'!$I$21</f>
        <v>3387.65306474</v>
      </c>
      <c r="T140" s="36">
        <f>SUMIFS(СВЦЭМ!$D$33:$D$776,СВЦЭМ!$A$33:$A$776,$A140,СВЦЭМ!$B$33:$B$776,T$119)+'СЕТ СН'!$I$11+СВЦЭМ!$D$10+'СЕТ СН'!$I$5-'СЕТ СН'!$I$21</f>
        <v>3411.8817759899998</v>
      </c>
      <c r="U140" s="36">
        <f>SUMIFS(СВЦЭМ!$D$33:$D$776,СВЦЭМ!$A$33:$A$776,$A140,СВЦЭМ!$B$33:$B$776,U$119)+'СЕТ СН'!$I$11+СВЦЭМ!$D$10+'СЕТ СН'!$I$5-'СЕТ СН'!$I$21</f>
        <v>3420.5113989299998</v>
      </c>
      <c r="V140" s="36">
        <f>SUMIFS(СВЦЭМ!$D$33:$D$776,СВЦЭМ!$A$33:$A$776,$A140,СВЦЭМ!$B$33:$B$776,V$119)+'СЕТ СН'!$I$11+СВЦЭМ!$D$10+'СЕТ СН'!$I$5-'СЕТ СН'!$I$21</f>
        <v>3428.75340035</v>
      </c>
      <c r="W140" s="36">
        <f>SUMIFS(СВЦЭМ!$D$33:$D$776,СВЦЭМ!$A$33:$A$776,$A140,СВЦЭМ!$B$33:$B$776,W$119)+'СЕТ СН'!$I$11+СВЦЭМ!$D$10+'СЕТ СН'!$I$5-'СЕТ СН'!$I$21</f>
        <v>3424.6493913099998</v>
      </c>
      <c r="X140" s="36">
        <f>SUMIFS(СВЦЭМ!$D$33:$D$776,СВЦЭМ!$A$33:$A$776,$A140,СВЦЭМ!$B$33:$B$776,X$119)+'СЕТ СН'!$I$11+СВЦЭМ!$D$10+'СЕТ СН'!$I$5-'СЕТ СН'!$I$21</f>
        <v>3384.69572053</v>
      </c>
      <c r="Y140" s="36">
        <f>SUMIFS(СВЦЭМ!$D$33:$D$776,СВЦЭМ!$A$33:$A$776,$A140,СВЦЭМ!$B$33:$B$776,Y$119)+'СЕТ СН'!$I$11+СВЦЭМ!$D$10+'СЕТ СН'!$I$5-'СЕТ СН'!$I$21</f>
        <v>3352.9344080599999</v>
      </c>
    </row>
    <row r="141" spans="1:25" ht="15.75" x14ac:dyDescent="0.2">
      <c r="A141" s="35">
        <f t="shared" si="3"/>
        <v>43730</v>
      </c>
      <c r="B141" s="36">
        <f>SUMIFS(СВЦЭМ!$D$33:$D$776,СВЦЭМ!$A$33:$A$776,$A141,СВЦЭМ!$B$33:$B$776,B$119)+'СЕТ СН'!$I$11+СВЦЭМ!$D$10+'СЕТ СН'!$I$5-'СЕТ СН'!$I$21</f>
        <v>3404.53460546</v>
      </c>
      <c r="C141" s="36">
        <f>SUMIFS(СВЦЭМ!$D$33:$D$776,СВЦЭМ!$A$33:$A$776,$A141,СВЦЭМ!$B$33:$B$776,C$119)+'СЕТ СН'!$I$11+СВЦЭМ!$D$10+'СЕТ СН'!$I$5-'СЕТ СН'!$I$21</f>
        <v>3436.4030498100001</v>
      </c>
      <c r="D141" s="36">
        <f>SUMIFS(СВЦЭМ!$D$33:$D$776,СВЦЭМ!$A$33:$A$776,$A141,СВЦЭМ!$B$33:$B$776,D$119)+'СЕТ СН'!$I$11+СВЦЭМ!$D$10+'СЕТ СН'!$I$5-'СЕТ СН'!$I$21</f>
        <v>3450.7932505799999</v>
      </c>
      <c r="E141" s="36">
        <f>SUMIFS(СВЦЭМ!$D$33:$D$776,СВЦЭМ!$A$33:$A$776,$A141,СВЦЭМ!$B$33:$B$776,E$119)+'СЕТ СН'!$I$11+СВЦЭМ!$D$10+'СЕТ СН'!$I$5-'СЕТ СН'!$I$21</f>
        <v>3459.9538023</v>
      </c>
      <c r="F141" s="36">
        <f>SUMIFS(СВЦЭМ!$D$33:$D$776,СВЦЭМ!$A$33:$A$776,$A141,СВЦЭМ!$B$33:$B$776,F$119)+'СЕТ СН'!$I$11+СВЦЭМ!$D$10+'СЕТ СН'!$I$5-'СЕТ СН'!$I$21</f>
        <v>3467.0872464499998</v>
      </c>
      <c r="G141" s="36">
        <f>SUMIFS(СВЦЭМ!$D$33:$D$776,СВЦЭМ!$A$33:$A$776,$A141,СВЦЭМ!$B$33:$B$776,G$119)+'СЕТ СН'!$I$11+СВЦЭМ!$D$10+'СЕТ СН'!$I$5-'СЕТ СН'!$I$21</f>
        <v>3470.2635554500002</v>
      </c>
      <c r="H141" s="36">
        <f>SUMIFS(СВЦЭМ!$D$33:$D$776,СВЦЭМ!$A$33:$A$776,$A141,СВЦЭМ!$B$33:$B$776,H$119)+'СЕТ СН'!$I$11+СВЦЭМ!$D$10+'СЕТ СН'!$I$5-'СЕТ СН'!$I$21</f>
        <v>3437.9680208300001</v>
      </c>
      <c r="I141" s="36">
        <f>SUMIFS(СВЦЭМ!$D$33:$D$776,СВЦЭМ!$A$33:$A$776,$A141,СВЦЭМ!$B$33:$B$776,I$119)+'СЕТ СН'!$I$11+СВЦЭМ!$D$10+'СЕТ СН'!$I$5-'СЕТ СН'!$I$21</f>
        <v>3415.7630613900001</v>
      </c>
      <c r="J141" s="36">
        <f>SUMIFS(СВЦЭМ!$D$33:$D$776,СВЦЭМ!$A$33:$A$776,$A141,СВЦЭМ!$B$33:$B$776,J$119)+'СЕТ СН'!$I$11+СВЦЭМ!$D$10+'СЕТ СН'!$I$5-'СЕТ СН'!$I$21</f>
        <v>3383.9994342599998</v>
      </c>
      <c r="K141" s="36">
        <f>SUMIFS(СВЦЭМ!$D$33:$D$776,СВЦЭМ!$A$33:$A$776,$A141,СВЦЭМ!$B$33:$B$776,K$119)+'СЕТ СН'!$I$11+СВЦЭМ!$D$10+'СЕТ СН'!$I$5-'СЕТ СН'!$I$21</f>
        <v>3362.0544818999997</v>
      </c>
      <c r="L141" s="36">
        <f>SUMIFS(СВЦЭМ!$D$33:$D$776,СВЦЭМ!$A$33:$A$776,$A141,СВЦЭМ!$B$33:$B$776,L$119)+'СЕТ СН'!$I$11+СВЦЭМ!$D$10+'СЕТ СН'!$I$5-'СЕТ СН'!$I$21</f>
        <v>3362.7989150499998</v>
      </c>
      <c r="M141" s="36">
        <f>SUMIFS(СВЦЭМ!$D$33:$D$776,СВЦЭМ!$A$33:$A$776,$A141,СВЦЭМ!$B$33:$B$776,M$119)+'СЕТ СН'!$I$11+СВЦЭМ!$D$10+'СЕТ СН'!$I$5-'СЕТ СН'!$I$21</f>
        <v>3357.5699108600002</v>
      </c>
      <c r="N141" s="36">
        <f>SUMIFS(СВЦЭМ!$D$33:$D$776,СВЦЭМ!$A$33:$A$776,$A141,СВЦЭМ!$B$33:$B$776,N$119)+'СЕТ СН'!$I$11+СВЦЭМ!$D$10+'СЕТ СН'!$I$5-'СЕТ СН'!$I$21</f>
        <v>3350.5250203400001</v>
      </c>
      <c r="O141" s="36">
        <f>SUMIFS(СВЦЭМ!$D$33:$D$776,СВЦЭМ!$A$33:$A$776,$A141,СВЦЭМ!$B$33:$B$776,O$119)+'СЕТ СН'!$I$11+СВЦЭМ!$D$10+'СЕТ СН'!$I$5-'СЕТ СН'!$I$21</f>
        <v>3344.3874768699998</v>
      </c>
      <c r="P141" s="36">
        <f>SUMIFS(СВЦЭМ!$D$33:$D$776,СВЦЭМ!$A$33:$A$776,$A141,СВЦЭМ!$B$33:$B$776,P$119)+'СЕТ СН'!$I$11+СВЦЭМ!$D$10+'СЕТ СН'!$I$5-'СЕТ СН'!$I$21</f>
        <v>3342.63533091</v>
      </c>
      <c r="Q141" s="36">
        <f>SUMIFS(СВЦЭМ!$D$33:$D$776,СВЦЭМ!$A$33:$A$776,$A141,СВЦЭМ!$B$33:$B$776,Q$119)+'СЕТ СН'!$I$11+СВЦЭМ!$D$10+'СЕТ СН'!$I$5-'СЕТ СН'!$I$21</f>
        <v>3337.1228781300001</v>
      </c>
      <c r="R141" s="36">
        <f>SUMIFS(СВЦЭМ!$D$33:$D$776,СВЦЭМ!$A$33:$A$776,$A141,СВЦЭМ!$B$33:$B$776,R$119)+'СЕТ СН'!$I$11+СВЦЭМ!$D$10+'СЕТ СН'!$I$5-'СЕТ СН'!$I$21</f>
        <v>3347.16049329</v>
      </c>
      <c r="S141" s="36">
        <f>SUMIFS(СВЦЭМ!$D$33:$D$776,СВЦЭМ!$A$33:$A$776,$A141,СВЦЭМ!$B$33:$B$776,S$119)+'СЕТ СН'!$I$11+СВЦЭМ!$D$10+'СЕТ СН'!$I$5-'СЕТ СН'!$I$21</f>
        <v>3370.0582500999999</v>
      </c>
      <c r="T141" s="36">
        <f>SUMIFS(СВЦЭМ!$D$33:$D$776,СВЦЭМ!$A$33:$A$776,$A141,СВЦЭМ!$B$33:$B$776,T$119)+'СЕТ СН'!$I$11+СВЦЭМ!$D$10+'СЕТ СН'!$I$5-'СЕТ СН'!$I$21</f>
        <v>3389.24778711</v>
      </c>
      <c r="U141" s="36">
        <f>SUMIFS(СВЦЭМ!$D$33:$D$776,СВЦЭМ!$A$33:$A$776,$A141,СВЦЭМ!$B$33:$B$776,U$119)+'СЕТ СН'!$I$11+СВЦЭМ!$D$10+'СЕТ СН'!$I$5-'СЕТ СН'!$I$21</f>
        <v>3427.8545763299999</v>
      </c>
      <c r="V141" s="36">
        <f>SUMIFS(СВЦЭМ!$D$33:$D$776,СВЦЭМ!$A$33:$A$776,$A141,СВЦЭМ!$B$33:$B$776,V$119)+'СЕТ СН'!$I$11+СВЦЭМ!$D$10+'СЕТ СН'!$I$5-'СЕТ СН'!$I$21</f>
        <v>3440.0763565299999</v>
      </c>
      <c r="W141" s="36">
        <f>SUMIFS(СВЦЭМ!$D$33:$D$776,СВЦЭМ!$A$33:$A$776,$A141,СВЦЭМ!$B$33:$B$776,W$119)+'СЕТ СН'!$I$11+СВЦЭМ!$D$10+'СЕТ СН'!$I$5-'СЕТ СН'!$I$21</f>
        <v>3435.66925188</v>
      </c>
      <c r="X141" s="36">
        <f>SUMIFS(СВЦЭМ!$D$33:$D$776,СВЦЭМ!$A$33:$A$776,$A141,СВЦЭМ!$B$33:$B$776,X$119)+'СЕТ СН'!$I$11+СВЦЭМ!$D$10+'СЕТ СН'!$I$5-'СЕТ СН'!$I$21</f>
        <v>3406.7432905400001</v>
      </c>
      <c r="Y141" s="36">
        <f>SUMIFS(СВЦЭМ!$D$33:$D$776,СВЦЭМ!$A$33:$A$776,$A141,СВЦЭМ!$B$33:$B$776,Y$119)+'СЕТ СН'!$I$11+СВЦЭМ!$D$10+'СЕТ СН'!$I$5-'СЕТ СН'!$I$21</f>
        <v>3376.3852164800001</v>
      </c>
    </row>
    <row r="142" spans="1:25" ht="15.75" x14ac:dyDescent="0.2">
      <c r="A142" s="35">
        <f t="shared" si="3"/>
        <v>43731</v>
      </c>
      <c r="B142" s="36">
        <f>SUMIFS(СВЦЭМ!$D$33:$D$776,СВЦЭМ!$A$33:$A$776,$A142,СВЦЭМ!$B$33:$B$776,B$119)+'СЕТ СН'!$I$11+СВЦЭМ!$D$10+'СЕТ СН'!$I$5-'СЕТ СН'!$I$21</f>
        <v>3439.54727998</v>
      </c>
      <c r="C142" s="36">
        <f>SUMIFS(СВЦЭМ!$D$33:$D$776,СВЦЭМ!$A$33:$A$776,$A142,СВЦЭМ!$B$33:$B$776,C$119)+'СЕТ СН'!$I$11+СВЦЭМ!$D$10+'СЕТ СН'!$I$5-'СЕТ СН'!$I$21</f>
        <v>3469.8383776800001</v>
      </c>
      <c r="D142" s="36">
        <f>SUMIFS(СВЦЭМ!$D$33:$D$776,СВЦЭМ!$A$33:$A$776,$A142,СВЦЭМ!$B$33:$B$776,D$119)+'СЕТ СН'!$I$11+СВЦЭМ!$D$10+'СЕТ СН'!$I$5-'СЕТ СН'!$I$21</f>
        <v>3501.1020276999998</v>
      </c>
      <c r="E142" s="36">
        <f>SUMIFS(СВЦЭМ!$D$33:$D$776,СВЦЭМ!$A$33:$A$776,$A142,СВЦЭМ!$B$33:$B$776,E$119)+'СЕТ СН'!$I$11+СВЦЭМ!$D$10+'СЕТ СН'!$I$5-'СЕТ СН'!$I$21</f>
        <v>3517.7736418599998</v>
      </c>
      <c r="F142" s="36">
        <f>SUMIFS(СВЦЭМ!$D$33:$D$776,СВЦЭМ!$A$33:$A$776,$A142,СВЦЭМ!$B$33:$B$776,F$119)+'СЕТ СН'!$I$11+СВЦЭМ!$D$10+'СЕТ СН'!$I$5-'СЕТ СН'!$I$21</f>
        <v>3524.2003838599999</v>
      </c>
      <c r="G142" s="36">
        <f>SUMIFS(СВЦЭМ!$D$33:$D$776,СВЦЭМ!$A$33:$A$776,$A142,СВЦЭМ!$B$33:$B$776,G$119)+'СЕТ СН'!$I$11+СВЦЭМ!$D$10+'СЕТ СН'!$I$5-'СЕТ СН'!$I$21</f>
        <v>3509.8374439300001</v>
      </c>
      <c r="H142" s="36">
        <f>SUMIFS(СВЦЭМ!$D$33:$D$776,СВЦЭМ!$A$33:$A$776,$A142,СВЦЭМ!$B$33:$B$776,H$119)+'СЕТ СН'!$I$11+СВЦЭМ!$D$10+'СЕТ СН'!$I$5-'СЕТ СН'!$I$21</f>
        <v>3460.56449539</v>
      </c>
      <c r="I142" s="36">
        <f>SUMIFS(СВЦЭМ!$D$33:$D$776,СВЦЭМ!$A$33:$A$776,$A142,СВЦЭМ!$B$33:$B$776,I$119)+'СЕТ СН'!$I$11+СВЦЭМ!$D$10+'СЕТ СН'!$I$5-'СЕТ СН'!$I$21</f>
        <v>3387.2971124300002</v>
      </c>
      <c r="J142" s="36">
        <f>SUMIFS(СВЦЭМ!$D$33:$D$776,СВЦЭМ!$A$33:$A$776,$A142,СВЦЭМ!$B$33:$B$776,J$119)+'СЕТ СН'!$I$11+СВЦЭМ!$D$10+'СЕТ СН'!$I$5-'СЕТ СН'!$I$21</f>
        <v>3368.98332089</v>
      </c>
      <c r="K142" s="36">
        <f>SUMIFS(СВЦЭМ!$D$33:$D$776,СВЦЭМ!$A$33:$A$776,$A142,СВЦЭМ!$B$33:$B$776,K$119)+'СЕТ СН'!$I$11+СВЦЭМ!$D$10+'СЕТ СН'!$I$5-'СЕТ СН'!$I$21</f>
        <v>3349.0024228000002</v>
      </c>
      <c r="L142" s="36">
        <f>SUMIFS(СВЦЭМ!$D$33:$D$776,СВЦЭМ!$A$33:$A$776,$A142,СВЦЭМ!$B$33:$B$776,L$119)+'СЕТ СН'!$I$11+СВЦЭМ!$D$10+'СЕТ СН'!$I$5-'СЕТ СН'!$I$21</f>
        <v>3340.96978287</v>
      </c>
      <c r="M142" s="36">
        <f>SUMIFS(СВЦЭМ!$D$33:$D$776,СВЦЭМ!$A$33:$A$776,$A142,СВЦЭМ!$B$33:$B$776,M$119)+'СЕТ СН'!$I$11+СВЦЭМ!$D$10+'СЕТ СН'!$I$5-'СЕТ СН'!$I$21</f>
        <v>3345.7638544500001</v>
      </c>
      <c r="N142" s="36">
        <f>SUMIFS(СВЦЭМ!$D$33:$D$776,СВЦЭМ!$A$33:$A$776,$A142,СВЦЭМ!$B$33:$B$776,N$119)+'СЕТ СН'!$I$11+СВЦЭМ!$D$10+'СЕТ СН'!$I$5-'СЕТ СН'!$I$21</f>
        <v>3349.3360474000001</v>
      </c>
      <c r="O142" s="36">
        <f>SUMIFS(СВЦЭМ!$D$33:$D$776,СВЦЭМ!$A$33:$A$776,$A142,СВЦЭМ!$B$33:$B$776,O$119)+'СЕТ СН'!$I$11+СВЦЭМ!$D$10+'СЕТ СН'!$I$5-'СЕТ СН'!$I$21</f>
        <v>3354.37717092</v>
      </c>
      <c r="P142" s="36">
        <f>SUMIFS(СВЦЭМ!$D$33:$D$776,СВЦЭМ!$A$33:$A$776,$A142,СВЦЭМ!$B$33:$B$776,P$119)+'СЕТ СН'!$I$11+СВЦЭМ!$D$10+'СЕТ СН'!$I$5-'СЕТ СН'!$I$21</f>
        <v>3353.9709158599999</v>
      </c>
      <c r="Q142" s="36">
        <f>SUMIFS(СВЦЭМ!$D$33:$D$776,СВЦЭМ!$A$33:$A$776,$A142,СВЦЭМ!$B$33:$B$776,Q$119)+'СЕТ СН'!$I$11+СВЦЭМ!$D$10+'СЕТ СН'!$I$5-'СЕТ СН'!$I$21</f>
        <v>3365.4979652399998</v>
      </c>
      <c r="R142" s="36">
        <f>SUMIFS(СВЦЭМ!$D$33:$D$776,СВЦЭМ!$A$33:$A$776,$A142,СВЦЭМ!$B$33:$B$776,R$119)+'СЕТ СН'!$I$11+СВЦЭМ!$D$10+'СЕТ СН'!$I$5-'СЕТ СН'!$I$21</f>
        <v>3330.44751804</v>
      </c>
      <c r="S142" s="36">
        <f>SUMIFS(СВЦЭМ!$D$33:$D$776,СВЦЭМ!$A$33:$A$776,$A142,СВЦЭМ!$B$33:$B$776,S$119)+'СЕТ СН'!$I$11+СВЦЭМ!$D$10+'СЕТ СН'!$I$5-'СЕТ СН'!$I$21</f>
        <v>3284.3855041799998</v>
      </c>
      <c r="T142" s="36">
        <f>SUMIFS(СВЦЭМ!$D$33:$D$776,СВЦЭМ!$A$33:$A$776,$A142,СВЦЭМ!$B$33:$B$776,T$119)+'СЕТ СН'!$I$11+СВЦЭМ!$D$10+'СЕТ СН'!$I$5-'СЕТ СН'!$I$21</f>
        <v>3294.6491416899999</v>
      </c>
      <c r="U142" s="36">
        <f>SUMIFS(СВЦЭМ!$D$33:$D$776,СВЦЭМ!$A$33:$A$776,$A142,СВЦЭМ!$B$33:$B$776,U$119)+'СЕТ СН'!$I$11+СВЦЭМ!$D$10+'СЕТ СН'!$I$5-'СЕТ СН'!$I$21</f>
        <v>3333.59406412</v>
      </c>
      <c r="V142" s="36">
        <f>SUMIFS(СВЦЭМ!$D$33:$D$776,СВЦЭМ!$A$33:$A$776,$A142,СВЦЭМ!$B$33:$B$776,V$119)+'СЕТ СН'!$I$11+СВЦЭМ!$D$10+'СЕТ СН'!$I$5-'СЕТ СН'!$I$21</f>
        <v>3339.5158724100002</v>
      </c>
      <c r="W142" s="36">
        <f>SUMIFS(СВЦЭМ!$D$33:$D$776,СВЦЭМ!$A$33:$A$776,$A142,СВЦЭМ!$B$33:$B$776,W$119)+'СЕТ СН'!$I$11+СВЦЭМ!$D$10+'СЕТ СН'!$I$5-'СЕТ СН'!$I$21</f>
        <v>3341.3617731499999</v>
      </c>
      <c r="X142" s="36">
        <f>SUMIFS(СВЦЭМ!$D$33:$D$776,СВЦЭМ!$A$33:$A$776,$A142,СВЦЭМ!$B$33:$B$776,X$119)+'СЕТ СН'!$I$11+СВЦЭМ!$D$10+'СЕТ СН'!$I$5-'СЕТ СН'!$I$21</f>
        <v>3309.0757879600001</v>
      </c>
      <c r="Y142" s="36">
        <f>SUMIFS(СВЦЭМ!$D$33:$D$776,СВЦЭМ!$A$33:$A$776,$A142,СВЦЭМ!$B$33:$B$776,Y$119)+'СЕТ СН'!$I$11+СВЦЭМ!$D$10+'СЕТ СН'!$I$5-'СЕТ СН'!$I$21</f>
        <v>3335.8356638200003</v>
      </c>
    </row>
    <row r="143" spans="1:25" ht="15.75" x14ac:dyDescent="0.2">
      <c r="A143" s="35">
        <f t="shared" si="3"/>
        <v>43732</v>
      </c>
      <c r="B143" s="36">
        <f>SUMIFS(СВЦЭМ!$D$33:$D$776,СВЦЭМ!$A$33:$A$776,$A143,СВЦЭМ!$B$33:$B$776,B$119)+'СЕТ СН'!$I$11+СВЦЭМ!$D$10+'СЕТ СН'!$I$5-'СЕТ СН'!$I$21</f>
        <v>3441.5729686200002</v>
      </c>
      <c r="C143" s="36">
        <f>SUMIFS(СВЦЭМ!$D$33:$D$776,СВЦЭМ!$A$33:$A$776,$A143,СВЦЭМ!$B$33:$B$776,C$119)+'СЕТ СН'!$I$11+СВЦЭМ!$D$10+'СЕТ СН'!$I$5-'СЕТ СН'!$I$21</f>
        <v>3469.1051908700001</v>
      </c>
      <c r="D143" s="36">
        <f>SUMIFS(СВЦЭМ!$D$33:$D$776,СВЦЭМ!$A$33:$A$776,$A143,СВЦЭМ!$B$33:$B$776,D$119)+'СЕТ СН'!$I$11+СВЦЭМ!$D$10+'СЕТ СН'!$I$5-'СЕТ СН'!$I$21</f>
        <v>3479.8279553299999</v>
      </c>
      <c r="E143" s="36">
        <f>SUMIFS(СВЦЭМ!$D$33:$D$776,СВЦЭМ!$A$33:$A$776,$A143,СВЦЭМ!$B$33:$B$776,E$119)+'СЕТ СН'!$I$11+СВЦЭМ!$D$10+'СЕТ СН'!$I$5-'СЕТ СН'!$I$21</f>
        <v>3487.36645434</v>
      </c>
      <c r="F143" s="36">
        <f>SUMIFS(СВЦЭМ!$D$33:$D$776,СВЦЭМ!$A$33:$A$776,$A143,СВЦЭМ!$B$33:$B$776,F$119)+'СЕТ СН'!$I$11+СВЦЭМ!$D$10+'СЕТ СН'!$I$5-'СЕТ СН'!$I$21</f>
        <v>3478.9727271500001</v>
      </c>
      <c r="G143" s="36">
        <f>SUMIFS(СВЦЭМ!$D$33:$D$776,СВЦЭМ!$A$33:$A$776,$A143,СВЦЭМ!$B$33:$B$776,G$119)+'СЕТ СН'!$I$11+СВЦЭМ!$D$10+'СЕТ СН'!$I$5-'СЕТ СН'!$I$21</f>
        <v>3465.4672466399998</v>
      </c>
      <c r="H143" s="36">
        <f>SUMIFS(СВЦЭМ!$D$33:$D$776,СВЦЭМ!$A$33:$A$776,$A143,СВЦЭМ!$B$33:$B$776,H$119)+'СЕТ СН'!$I$11+СВЦЭМ!$D$10+'СЕТ СН'!$I$5-'СЕТ СН'!$I$21</f>
        <v>3421.37900072</v>
      </c>
      <c r="I143" s="36">
        <f>SUMIFS(СВЦЭМ!$D$33:$D$776,СВЦЭМ!$A$33:$A$776,$A143,СВЦЭМ!$B$33:$B$776,I$119)+'СЕТ СН'!$I$11+СВЦЭМ!$D$10+'СЕТ СН'!$I$5-'СЕТ СН'!$I$21</f>
        <v>3374.5493899600001</v>
      </c>
      <c r="J143" s="36">
        <f>SUMIFS(СВЦЭМ!$D$33:$D$776,СВЦЭМ!$A$33:$A$776,$A143,СВЦЭМ!$B$33:$B$776,J$119)+'СЕТ СН'!$I$11+СВЦЭМ!$D$10+'СЕТ СН'!$I$5-'СЕТ СН'!$I$21</f>
        <v>3366.1152597800001</v>
      </c>
      <c r="K143" s="36">
        <f>SUMIFS(СВЦЭМ!$D$33:$D$776,СВЦЭМ!$A$33:$A$776,$A143,СВЦЭМ!$B$33:$B$776,K$119)+'СЕТ СН'!$I$11+СВЦЭМ!$D$10+'СЕТ СН'!$I$5-'СЕТ СН'!$I$21</f>
        <v>3370.6581259700001</v>
      </c>
      <c r="L143" s="36">
        <f>SUMIFS(СВЦЭМ!$D$33:$D$776,СВЦЭМ!$A$33:$A$776,$A143,СВЦЭМ!$B$33:$B$776,L$119)+'СЕТ СН'!$I$11+СВЦЭМ!$D$10+'СЕТ СН'!$I$5-'СЕТ СН'!$I$21</f>
        <v>3373.24776991</v>
      </c>
      <c r="M143" s="36">
        <f>SUMIFS(СВЦЭМ!$D$33:$D$776,СВЦЭМ!$A$33:$A$776,$A143,СВЦЭМ!$B$33:$B$776,M$119)+'СЕТ СН'!$I$11+СВЦЭМ!$D$10+'СЕТ СН'!$I$5-'СЕТ СН'!$I$21</f>
        <v>3365.15776069</v>
      </c>
      <c r="N143" s="36">
        <f>SUMIFS(СВЦЭМ!$D$33:$D$776,СВЦЭМ!$A$33:$A$776,$A143,СВЦЭМ!$B$33:$B$776,N$119)+'СЕТ СН'!$I$11+СВЦЭМ!$D$10+'СЕТ СН'!$I$5-'СЕТ СН'!$I$21</f>
        <v>3359.3260774700002</v>
      </c>
      <c r="O143" s="36">
        <f>SUMIFS(СВЦЭМ!$D$33:$D$776,СВЦЭМ!$A$33:$A$776,$A143,СВЦЭМ!$B$33:$B$776,O$119)+'СЕТ СН'!$I$11+СВЦЭМ!$D$10+'СЕТ СН'!$I$5-'СЕТ СН'!$I$21</f>
        <v>3362.2697341100002</v>
      </c>
      <c r="P143" s="36">
        <f>SUMIFS(СВЦЭМ!$D$33:$D$776,СВЦЭМ!$A$33:$A$776,$A143,СВЦЭМ!$B$33:$B$776,P$119)+'СЕТ СН'!$I$11+СВЦЭМ!$D$10+'СЕТ СН'!$I$5-'СЕТ СН'!$I$21</f>
        <v>3361.40363742</v>
      </c>
      <c r="Q143" s="36">
        <f>SUMIFS(СВЦЭМ!$D$33:$D$776,СВЦЭМ!$A$33:$A$776,$A143,СВЦЭМ!$B$33:$B$776,Q$119)+'СЕТ СН'!$I$11+СВЦЭМ!$D$10+'СЕТ СН'!$I$5-'СЕТ СН'!$I$21</f>
        <v>3361.0918423399999</v>
      </c>
      <c r="R143" s="36">
        <f>SUMIFS(СВЦЭМ!$D$33:$D$776,СВЦЭМ!$A$33:$A$776,$A143,СВЦЭМ!$B$33:$B$776,R$119)+'СЕТ СН'!$I$11+СВЦЭМ!$D$10+'СЕТ СН'!$I$5-'СЕТ СН'!$I$21</f>
        <v>3323.93229462</v>
      </c>
      <c r="S143" s="36">
        <f>SUMIFS(СВЦЭМ!$D$33:$D$776,СВЦЭМ!$A$33:$A$776,$A143,СВЦЭМ!$B$33:$B$776,S$119)+'СЕТ СН'!$I$11+СВЦЭМ!$D$10+'СЕТ СН'!$I$5-'СЕТ СН'!$I$21</f>
        <v>3283.1654316899999</v>
      </c>
      <c r="T143" s="36">
        <f>SUMIFS(СВЦЭМ!$D$33:$D$776,СВЦЭМ!$A$33:$A$776,$A143,СВЦЭМ!$B$33:$B$776,T$119)+'СЕТ СН'!$I$11+СВЦЭМ!$D$10+'СЕТ СН'!$I$5-'СЕТ СН'!$I$21</f>
        <v>3291.5712954800001</v>
      </c>
      <c r="U143" s="36">
        <f>SUMIFS(СВЦЭМ!$D$33:$D$776,СВЦЭМ!$A$33:$A$776,$A143,СВЦЭМ!$B$33:$B$776,U$119)+'СЕТ СН'!$I$11+СВЦЭМ!$D$10+'СЕТ СН'!$I$5-'СЕТ СН'!$I$21</f>
        <v>3316.73565474</v>
      </c>
      <c r="V143" s="36">
        <f>SUMIFS(СВЦЭМ!$D$33:$D$776,СВЦЭМ!$A$33:$A$776,$A143,СВЦЭМ!$B$33:$B$776,V$119)+'СЕТ СН'!$I$11+СВЦЭМ!$D$10+'СЕТ СН'!$I$5-'СЕТ СН'!$I$21</f>
        <v>3324.4521047799999</v>
      </c>
      <c r="W143" s="36">
        <f>SUMIFS(СВЦЭМ!$D$33:$D$776,СВЦЭМ!$A$33:$A$776,$A143,СВЦЭМ!$B$33:$B$776,W$119)+'СЕТ СН'!$I$11+СВЦЭМ!$D$10+'СЕТ СН'!$I$5-'СЕТ СН'!$I$21</f>
        <v>3313.16320172</v>
      </c>
      <c r="X143" s="36">
        <f>SUMIFS(СВЦЭМ!$D$33:$D$776,СВЦЭМ!$A$33:$A$776,$A143,СВЦЭМ!$B$33:$B$776,X$119)+'СЕТ СН'!$I$11+СВЦЭМ!$D$10+'СЕТ СН'!$I$5-'СЕТ СН'!$I$21</f>
        <v>3284.6859155800003</v>
      </c>
      <c r="Y143" s="36">
        <f>SUMIFS(СВЦЭМ!$D$33:$D$776,СВЦЭМ!$A$33:$A$776,$A143,СВЦЭМ!$B$33:$B$776,Y$119)+'СЕТ СН'!$I$11+СВЦЭМ!$D$10+'СЕТ СН'!$I$5-'СЕТ СН'!$I$21</f>
        <v>3327.4895414100001</v>
      </c>
    </row>
    <row r="144" spans="1:25" ht="15.75" x14ac:dyDescent="0.2">
      <c r="A144" s="35">
        <f t="shared" si="3"/>
        <v>43733</v>
      </c>
      <c r="B144" s="36">
        <f>SUMIFS(СВЦЭМ!$D$33:$D$776,СВЦЭМ!$A$33:$A$776,$A144,СВЦЭМ!$B$33:$B$776,B$119)+'СЕТ СН'!$I$11+СВЦЭМ!$D$10+'СЕТ СН'!$I$5-'СЕТ СН'!$I$21</f>
        <v>3383.9531342700002</v>
      </c>
      <c r="C144" s="36">
        <f>SUMIFS(СВЦЭМ!$D$33:$D$776,СВЦЭМ!$A$33:$A$776,$A144,СВЦЭМ!$B$33:$B$776,C$119)+'СЕТ СН'!$I$11+СВЦЭМ!$D$10+'СЕТ СН'!$I$5-'СЕТ СН'!$I$21</f>
        <v>3414.6946828700002</v>
      </c>
      <c r="D144" s="36">
        <f>SUMIFS(СВЦЭМ!$D$33:$D$776,СВЦЭМ!$A$33:$A$776,$A144,СВЦЭМ!$B$33:$B$776,D$119)+'СЕТ СН'!$I$11+СВЦЭМ!$D$10+'СЕТ СН'!$I$5-'СЕТ СН'!$I$21</f>
        <v>3433.3808236999998</v>
      </c>
      <c r="E144" s="36">
        <f>SUMIFS(СВЦЭМ!$D$33:$D$776,СВЦЭМ!$A$33:$A$776,$A144,СВЦЭМ!$B$33:$B$776,E$119)+'СЕТ СН'!$I$11+СВЦЭМ!$D$10+'СЕТ СН'!$I$5-'СЕТ СН'!$I$21</f>
        <v>3428.00378499</v>
      </c>
      <c r="F144" s="36">
        <f>SUMIFS(СВЦЭМ!$D$33:$D$776,СВЦЭМ!$A$33:$A$776,$A144,СВЦЭМ!$B$33:$B$776,F$119)+'СЕТ СН'!$I$11+СВЦЭМ!$D$10+'СЕТ СН'!$I$5-'СЕТ СН'!$I$21</f>
        <v>3428.84791718</v>
      </c>
      <c r="G144" s="36">
        <f>SUMIFS(СВЦЭМ!$D$33:$D$776,СВЦЭМ!$A$33:$A$776,$A144,СВЦЭМ!$B$33:$B$776,G$119)+'СЕТ СН'!$I$11+СВЦЭМ!$D$10+'СЕТ СН'!$I$5-'СЕТ СН'!$I$21</f>
        <v>3414.96335327</v>
      </c>
      <c r="H144" s="36">
        <f>SUMIFS(СВЦЭМ!$D$33:$D$776,СВЦЭМ!$A$33:$A$776,$A144,СВЦЭМ!$B$33:$B$776,H$119)+'СЕТ СН'!$I$11+СВЦЭМ!$D$10+'СЕТ СН'!$I$5-'СЕТ СН'!$I$21</f>
        <v>3368.9399692299999</v>
      </c>
      <c r="I144" s="36">
        <f>SUMIFS(СВЦЭМ!$D$33:$D$776,СВЦЭМ!$A$33:$A$776,$A144,СВЦЭМ!$B$33:$B$776,I$119)+'СЕТ СН'!$I$11+СВЦЭМ!$D$10+'СЕТ СН'!$I$5-'СЕТ СН'!$I$21</f>
        <v>3322.0625703400001</v>
      </c>
      <c r="J144" s="36">
        <f>SUMIFS(СВЦЭМ!$D$33:$D$776,СВЦЭМ!$A$33:$A$776,$A144,СВЦЭМ!$B$33:$B$776,J$119)+'СЕТ СН'!$I$11+СВЦЭМ!$D$10+'СЕТ СН'!$I$5-'СЕТ СН'!$I$21</f>
        <v>3295.2281419299998</v>
      </c>
      <c r="K144" s="36">
        <f>SUMIFS(СВЦЭМ!$D$33:$D$776,СВЦЭМ!$A$33:$A$776,$A144,СВЦЭМ!$B$33:$B$776,K$119)+'СЕТ СН'!$I$11+СВЦЭМ!$D$10+'СЕТ СН'!$I$5-'СЕТ СН'!$I$21</f>
        <v>3283.28338239</v>
      </c>
      <c r="L144" s="36">
        <f>SUMIFS(СВЦЭМ!$D$33:$D$776,СВЦЭМ!$A$33:$A$776,$A144,СВЦЭМ!$B$33:$B$776,L$119)+'СЕТ СН'!$I$11+СВЦЭМ!$D$10+'СЕТ СН'!$I$5-'СЕТ СН'!$I$21</f>
        <v>3286.64836526</v>
      </c>
      <c r="M144" s="36">
        <f>SUMIFS(СВЦЭМ!$D$33:$D$776,СВЦЭМ!$A$33:$A$776,$A144,СВЦЭМ!$B$33:$B$776,M$119)+'СЕТ СН'!$I$11+СВЦЭМ!$D$10+'СЕТ СН'!$I$5-'СЕТ СН'!$I$21</f>
        <v>3296.8961385299999</v>
      </c>
      <c r="N144" s="36">
        <f>SUMIFS(СВЦЭМ!$D$33:$D$776,СВЦЭМ!$A$33:$A$776,$A144,СВЦЭМ!$B$33:$B$776,N$119)+'СЕТ СН'!$I$11+СВЦЭМ!$D$10+'СЕТ СН'!$I$5-'СЕТ СН'!$I$21</f>
        <v>3304.94430848</v>
      </c>
      <c r="O144" s="36">
        <f>SUMIFS(СВЦЭМ!$D$33:$D$776,СВЦЭМ!$A$33:$A$776,$A144,СВЦЭМ!$B$33:$B$776,O$119)+'СЕТ СН'!$I$11+СВЦЭМ!$D$10+'СЕТ СН'!$I$5-'СЕТ СН'!$I$21</f>
        <v>3308.1967693299998</v>
      </c>
      <c r="P144" s="36">
        <f>SUMIFS(СВЦЭМ!$D$33:$D$776,СВЦЭМ!$A$33:$A$776,$A144,СВЦЭМ!$B$33:$B$776,P$119)+'СЕТ СН'!$I$11+СВЦЭМ!$D$10+'СЕТ СН'!$I$5-'СЕТ СН'!$I$21</f>
        <v>3318.2157893499998</v>
      </c>
      <c r="Q144" s="36">
        <f>SUMIFS(СВЦЭМ!$D$33:$D$776,СВЦЭМ!$A$33:$A$776,$A144,СВЦЭМ!$B$33:$B$776,Q$119)+'СЕТ СН'!$I$11+СВЦЭМ!$D$10+'СЕТ СН'!$I$5-'СЕТ СН'!$I$21</f>
        <v>3322.1376355299999</v>
      </c>
      <c r="R144" s="36">
        <f>SUMIFS(СВЦЭМ!$D$33:$D$776,СВЦЭМ!$A$33:$A$776,$A144,СВЦЭМ!$B$33:$B$776,R$119)+'СЕТ СН'!$I$11+СВЦЭМ!$D$10+'СЕТ СН'!$I$5-'СЕТ СН'!$I$21</f>
        <v>3333.4464050000001</v>
      </c>
      <c r="S144" s="36">
        <f>SUMIFS(СВЦЭМ!$D$33:$D$776,СВЦЭМ!$A$33:$A$776,$A144,СВЦЭМ!$B$33:$B$776,S$119)+'СЕТ СН'!$I$11+СВЦЭМ!$D$10+'СЕТ СН'!$I$5-'СЕТ СН'!$I$21</f>
        <v>3336.4031592699998</v>
      </c>
      <c r="T144" s="36">
        <f>SUMIFS(СВЦЭМ!$D$33:$D$776,СВЦЭМ!$A$33:$A$776,$A144,СВЦЭМ!$B$33:$B$776,T$119)+'СЕТ СН'!$I$11+СВЦЭМ!$D$10+'СЕТ СН'!$I$5-'СЕТ СН'!$I$21</f>
        <v>3333.2924488799999</v>
      </c>
      <c r="U144" s="36">
        <f>SUMIFS(СВЦЭМ!$D$33:$D$776,СВЦЭМ!$A$33:$A$776,$A144,СВЦЭМ!$B$33:$B$776,U$119)+'СЕТ СН'!$I$11+СВЦЭМ!$D$10+'СЕТ СН'!$I$5-'СЕТ СН'!$I$21</f>
        <v>3349.9104456099999</v>
      </c>
      <c r="V144" s="36">
        <f>SUMIFS(СВЦЭМ!$D$33:$D$776,СВЦЭМ!$A$33:$A$776,$A144,СВЦЭМ!$B$33:$B$776,V$119)+'СЕТ СН'!$I$11+СВЦЭМ!$D$10+'СЕТ СН'!$I$5-'СЕТ СН'!$I$21</f>
        <v>3356.8453664500003</v>
      </c>
      <c r="W144" s="36">
        <f>SUMIFS(СВЦЭМ!$D$33:$D$776,СВЦЭМ!$A$33:$A$776,$A144,СВЦЭМ!$B$33:$B$776,W$119)+'СЕТ СН'!$I$11+СВЦЭМ!$D$10+'СЕТ СН'!$I$5-'СЕТ СН'!$I$21</f>
        <v>3338.9092053599998</v>
      </c>
      <c r="X144" s="36">
        <f>SUMIFS(СВЦЭМ!$D$33:$D$776,СВЦЭМ!$A$33:$A$776,$A144,СВЦЭМ!$B$33:$B$776,X$119)+'СЕТ СН'!$I$11+СВЦЭМ!$D$10+'СЕТ СН'!$I$5-'СЕТ СН'!$I$21</f>
        <v>3321.4524440499999</v>
      </c>
      <c r="Y144" s="36">
        <f>SUMIFS(СВЦЭМ!$D$33:$D$776,СВЦЭМ!$A$33:$A$776,$A144,СВЦЭМ!$B$33:$B$776,Y$119)+'СЕТ СН'!$I$11+СВЦЭМ!$D$10+'СЕТ СН'!$I$5-'СЕТ СН'!$I$21</f>
        <v>3305.1536196799998</v>
      </c>
    </row>
    <row r="145" spans="1:27" ht="15.75" x14ac:dyDescent="0.2">
      <c r="A145" s="35">
        <f t="shared" si="3"/>
        <v>43734</v>
      </c>
      <c r="B145" s="36">
        <f>SUMIFS(СВЦЭМ!$D$33:$D$776,СВЦЭМ!$A$33:$A$776,$A145,СВЦЭМ!$B$33:$B$776,B$119)+'СЕТ СН'!$I$11+СВЦЭМ!$D$10+'СЕТ СН'!$I$5-'СЕТ СН'!$I$21</f>
        <v>3359.21107471</v>
      </c>
      <c r="C145" s="36">
        <f>SUMIFS(СВЦЭМ!$D$33:$D$776,СВЦЭМ!$A$33:$A$776,$A145,СВЦЭМ!$B$33:$B$776,C$119)+'СЕТ СН'!$I$11+СВЦЭМ!$D$10+'СЕТ СН'!$I$5-'СЕТ СН'!$I$21</f>
        <v>3402.22854736</v>
      </c>
      <c r="D145" s="36">
        <f>SUMIFS(СВЦЭМ!$D$33:$D$776,СВЦЭМ!$A$33:$A$776,$A145,СВЦЭМ!$B$33:$B$776,D$119)+'СЕТ СН'!$I$11+СВЦЭМ!$D$10+'СЕТ СН'!$I$5-'СЕТ СН'!$I$21</f>
        <v>3432.5127409900001</v>
      </c>
      <c r="E145" s="36">
        <f>SUMIFS(СВЦЭМ!$D$33:$D$776,СВЦЭМ!$A$33:$A$776,$A145,СВЦЭМ!$B$33:$B$776,E$119)+'СЕТ СН'!$I$11+СВЦЭМ!$D$10+'СЕТ СН'!$I$5-'СЕТ СН'!$I$21</f>
        <v>3444.4153274999999</v>
      </c>
      <c r="F145" s="36">
        <f>SUMIFS(СВЦЭМ!$D$33:$D$776,СВЦЭМ!$A$33:$A$776,$A145,СВЦЭМ!$B$33:$B$776,F$119)+'СЕТ СН'!$I$11+СВЦЭМ!$D$10+'СЕТ СН'!$I$5-'СЕТ СН'!$I$21</f>
        <v>3434.3223247300002</v>
      </c>
      <c r="G145" s="36">
        <f>SUMIFS(СВЦЭМ!$D$33:$D$776,СВЦЭМ!$A$33:$A$776,$A145,СВЦЭМ!$B$33:$B$776,G$119)+'СЕТ СН'!$I$11+СВЦЭМ!$D$10+'СЕТ СН'!$I$5-'СЕТ СН'!$I$21</f>
        <v>3423.7651468399999</v>
      </c>
      <c r="H145" s="36">
        <f>SUMIFS(СВЦЭМ!$D$33:$D$776,СВЦЭМ!$A$33:$A$776,$A145,СВЦЭМ!$B$33:$B$776,H$119)+'СЕТ СН'!$I$11+СВЦЭМ!$D$10+'СЕТ СН'!$I$5-'СЕТ СН'!$I$21</f>
        <v>3376.8256348</v>
      </c>
      <c r="I145" s="36">
        <f>SUMIFS(СВЦЭМ!$D$33:$D$776,СВЦЭМ!$A$33:$A$776,$A145,СВЦЭМ!$B$33:$B$776,I$119)+'СЕТ СН'!$I$11+СВЦЭМ!$D$10+'СЕТ СН'!$I$5-'СЕТ СН'!$I$21</f>
        <v>3346.1629019900001</v>
      </c>
      <c r="J145" s="36">
        <f>SUMIFS(СВЦЭМ!$D$33:$D$776,СВЦЭМ!$A$33:$A$776,$A145,СВЦЭМ!$B$33:$B$776,J$119)+'СЕТ СН'!$I$11+СВЦЭМ!$D$10+'СЕТ СН'!$I$5-'СЕТ СН'!$I$21</f>
        <v>3353.3033802300001</v>
      </c>
      <c r="K145" s="36">
        <f>SUMIFS(СВЦЭМ!$D$33:$D$776,СВЦЭМ!$A$33:$A$776,$A145,СВЦЭМ!$B$33:$B$776,K$119)+'СЕТ СН'!$I$11+СВЦЭМ!$D$10+'СЕТ СН'!$I$5-'СЕТ СН'!$I$21</f>
        <v>3352.22090002</v>
      </c>
      <c r="L145" s="36">
        <f>SUMIFS(СВЦЭМ!$D$33:$D$776,СВЦЭМ!$A$33:$A$776,$A145,СВЦЭМ!$B$33:$B$776,L$119)+'СЕТ СН'!$I$11+СВЦЭМ!$D$10+'СЕТ СН'!$I$5-'СЕТ СН'!$I$21</f>
        <v>3362.29306855</v>
      </c>
      <c r="M145" s="36">
        <f>SUMIFS(СВЦЭМ!$D$33:$D$776,СВЦЭМ!$A$33:$A$776,$A145,СВЦЭМ!$B$33:$B$776,M$119)+'СЕТ СН'!$I$11+СВЦЭМ!$D$10+'СЕТ СН'!$I$5-'СЕТ СН'!$I$21</f>
        <v>3353.02471324</v>
      </c>
      <c r="N145" s="36">
        <f>SUMIFS(СВЦЭМ!$D$33:$D$776,СВЦЭМ!$A$33:$A$776,$A145,СВЦЭМ!$B$33:$B$776,N$119)+'СЕТ СН'!$I$11+СВЦЭМ!$D$10+'СЕТ СН'!$I$5-'СЕТ СН'!$I$21</f>
        <v>3345.9101598299999</v>
      </c>
      <c r="O145" s="36">
        <f>SUMIFS(СВЦЭМ!$D$33:$D$776,СВЦЭМ!$A$33:$A$776,$A145,СВЦЭМ!$B$33:$B$776,O$119)+'СЕТ СН'!$I$11+СВЦЭМ!$D$10+'СЕТ СН'!$I$5-'СЕТ СН'!$I$21</f>
        <v>3337.3980495999999</v>
      </c>
      <c r="P145" s="36">
        <f>SUMIFS(СВЦЭМ!$D$33:$D$776,СВЦЭМ!$A$33:$A$776,$A145,СВЦЭМ!$B$33:$B$776,P$119)+'СЕТ СН'!$I$11+СВЦЭМ!$D$10+'СЕТ СН'!$I$5-'СЕТ СН'!$I$21</f>
        <v>3344.15209009</v>
      </c>
      <c r="Q145" s="36">
        <f>SUMIFS(СВЦЭМ!$D$33:$D$776,СВЦЭМ!$A$33:$A$776,$A145,СВЦЭМ!$B$33:$B$776,Q$119)+'СЕТ СН'!$I$11+СВЦЭМ!$D$10+'СЕТ СН'!$I$5-'СЕТ СН'!$I$21</f>
        <v>3343.1256397799998</v>
      </c>
      <c r="R145" s="36">
        <f>SUMIFS(СВЦЭМ!$D$33:$D$776,СВЦЭМ!$A$33:$A$776,$A145,СВЦЭМ!$B$33:$B$776,R$119)+'СЕТ СН'!$I$11+СВЦЭМ!$D$10+'СЕТ СН'!$I$5-'СЕТ СН'!$I$21</f>
        <v>3331.63668702</v>
      </c>
      <c r="S145" s="36">
        <f>SUMIFS(СВЦЭМ!$D$33:$D$776,СВЦЭМ!$A$33:$A$776,$A145,СВЦЭМ!$B$33:$B$776,S$119)+'СЕТ СН'!$I$11+СВЦЭМ!$D$10+'СЕТ СН'!$I$5-'СЕТ СН'!$I$21</f>
        <v>3273.7727859199999</v>
      </c>
      <c r="T145" s="36">
        <f>SUMIFS(СВЦЭМ!$D$33:$D$776,СВЦЭМ!$A$33:$A$776,$A145,СВЦЭМ!$B$33:$B$776,T$119)+'СЕТ СН'!$I$11+СВЦЭМ!$D$10+'СЕТ СН'!$I$5-'СЕТ СН'!$I$21</f>
        <v>3273.89100624</v>
      </c>
      <c r="U145" s="36">
        <f>SUMIFS(СВЦЭМ!$D$33:$D$776,СВЦЭМ!$A$33:$A$776,$A145,СВЦЭМ!$B$33:$B$776,U$119)+'СЕТ СН'!$I$11+СВЦЭМ!$D$10+'СЕТ СН'!$I$5-'СЕТ СН'!$I$21</f>
        <v>3306.6787220000001</v>
      </c>
      <c r="V145" s="36">
        <f>SUMIFS(СВЦЭМ!$D$33:$D$776,СВЦЭМ!$A$33:$A$776,$A145,СВЦЭМ!$B$33:$B$776,V$119)+'СЕТ СН'!$I$11+СВЦЭМ!$D$10+'СЕТ СН'!$I$5-'СЕТ СН'!$I$21</f>
        <v>3322.3523544199998</v>
      </c>
      <c r="W145" s="36">
        <f>SUMIFS(СВЦЭМ!$D$33:$D$776,СВЦЭМ!$A$33:$A$776,$A145,СВЦЭМ!$B$33:$B$776,W$119)+'СЕТ СН'!$I$11+СВЦЭМ!$D$10+'СЕТ СН'!$I$5-'СЕТ СН'!$I$21</f>
        <v>3312.2316098599999</v>
      </c>
      <c r="X145" s="36">
        <f>SUMIFS(СВЦЭМ!$D$33:$D$776,СВЦЭМ!$A$33:$A$776,$A145,СВЦЭМ!$B$33:$B$776,X$119)+'СЕТ СН'!$I$11+СВЦЭМ!$D$10+'СЕТ СН'!$I$5-'СЕТ СН'!$I$21</f>
        <v>3275.3896830899998</v>
      </c>
      <c r="Y145" s="36">
        <f>SUMIFS(СВЦЭМ!$D$33:$D$776,СВЦЭМ!$A$33:$A$776,$A145,СВЦЭМ!$B$33:$B$776,Y$119)+'СЕТ СН'!$I$11+СВЦЭМ!$D$10+'СЕТ СН'!$I$5-'СЕТ СН'!$I$21</f>
        <v>3301.5703534700001</v>
      </c>
    </row>
    <row r="146" spans="1:27" ht="15.75" x14ac:dyDescent="0.2">
      <c r="A146" s="35">
        <f t="shared" si="3"/>
        <v>43735</v>
      </c>
      <c r="B146" s="36">
        <f>SUMIFS(СВЦЭМ!$D$33:$D$776,СВЦЭМ!$A$33:$A$776,$A146,СВЦЭМ!$B$33:$B$776,B$119)+'СЕТ СН'!$I$11+СВЦЭМ!$D$10+'СЕТ СН'!$I$5-'СЕТ СН'!$I$21</f>
        <v>3393.9637517599999</v>
      </c>
      <c r="C146" s="36">
        <f>SUMIFS(СВЦЭМ!$D$33:$D$776,СВЦЭМ!$A$33:$A$776,$A146,СВЦЭМ!$B$33:$B$776,C$119)+'СЕТ СН'!$I$11+СВЦЭМ!$D$10+'СЕТ СН'!$I$5-'СЕТ СН'!$I$21</f>
        <v>3427.45661144</v>
      </c>
      <c r="D146" s="36">
        <f>SUMIFS(СВЦЭМ!$D$33:$D$776,СВЦЭМ!$A$33:$A$776,$A146,СВЦЭМ!$B$33:$B$776,D$119)+'СЕТ СН'!$I$11+СВЦЭМ!$D$10+'СЕТ СН'!$I$5-'СЕТ СН'!$I$21</f>
        <v>3454.6409712599998</v>
      </c>
      <c r="E146" s="36">
        <f>SUMIFS(СВЦЭМ!$D$33:$D$776,СВЦЭМ!$A$33:$A$776,$A146,СВЦЭМ!$B$33:$B$776,E$119)+'СЕТ СН'!$I$11+СВЦЭМ!$D$10+'СЕТ СН'!$I$5-'СЕТ СН'!$I$21</f>
        <v>3460.3166748399999</v>
      </c>
      <c r="F146" s="36">
        <f>SUMIFS(СВЦЭМ!$D$33:$D$776,СВЦЭМ!$A$33:$A$776,$A146,СВЦЭМ!$B$33:$B$776,F$119)+'СЕТ СН'!$I$11+СВЦЭМ!$D$10+'СЕТ СН'!$I$5-'СЕТ СН'!$I$21</f>
        <v>3468.8433436</v>
      </c>
      <c r="G146" s="36">
        <f>SUMIFS(СВЦЭМ!$D$33:$D$776,СВЦЭМ!$A$33:$A$776,$A146,СВЦЭМ!$B$33:$B$776,G$119)+'СЕТ СН'!$I$11+СВЦЭМ!$D$10+'СЕТ СН'!$I$5-'СЕТ СН'!$I$21</f>
        <v>3444.5510798999999</v>
      </c>
      <c r="H146" s="36">
        <f>SUMIFS(СВЦЭМ!$D$33:$D$776,СВЦЭМ!$A$33:$A$776,$A146,СВЦЭМ!$B$33:$B$776,H$119)+'СЕТ СН'!$I$11+СВЦЭМ!$D$10+'СЕТ СН'!$I$5-'СЕТ СН'!$I$21</f>
        <v>3401.2464464700001</v>
      </c>
      <c r="I146" s="36">
        <f>SUMIFS(СВЦЭМ!$D$33:$D$776,СВЦЭМ!$A$33:$A$776,$A146,СВЦЭМ!$B$33:$B$776,I$119)+'СЕТ СН'!$I$11+СВЦЭМ!$D$10+'СЕТ СН'!$I$5-'СЕТ СН'!$I$21</f>
        <v>3344.9644704699999</v>
      </c>
      <c r="J146" s="36">
        <f>SUMIFS(СВЦЭМ!$D$33:$D$776,СВЦЭМ!$A$33:$A$776,$A146,СВЦЭМ!$B$33:$B$776,J$119)+'СЕТ СН'!$I$11+СВЦЭМ!$D$10+'СЕТ СН'!$I$5-'СЕТ СН'!$I$21</f>
        <v>3370.1239491900001</v>
      </c>
      <c r="K146" s="36">
        <f>SUMIFS(СВЦЭМ!$D$33:$D$776,СВЦЭМ!$A$33:$A$776,$A146,СВЦЭМ!$B$33:$B$776,K$119)+'СЕТ СН'!$I$11+СВЦЭМ!$D$10+'СЕТ СН'!$I$5-'СЕТ СН'!$I$21</f>
        <v>3379.6663499900001</v>
      </c>
      <c r="L146" s="36">
        <f>SUMIFS(СВЦЭМ!$D$33:$D$776,СВЦЭМ!$A$33:$A$776,$A146,СВЦЭМ!$B$33:$B$776,L$119)+'СЕТ СН'!$I$11+СВЦЭМ!$D$10+'СЕТ СН'!$I$5-'СЕТ СН'!$I$21</f>
        <v>3374.6457272799998</v>
      </c>
      <c r="M146" s="36">
        <f>SUMIFS(СВЦЭМ!$D$33:$D$776,СВЦЭМ!$A$33:$A$776,$A146,СВЦЭМ!$B$33:$B$776,M$119)+'СЕТ СН'!$I$11+СВЦЭМ!$D$10+'СЕТ СН'!$I$5-'СЕТ СН'!$I$21</f>
        <v>3371.3496499000003</v>
      </c>
      <c r="N146" s="36">
        <f>SUMIFS(СВЦЭМ!$D$33:$D$776,СВЦЭМ!$A$33:$A$776,$A146,СВЦЭМ!$B$33:$B$776,N$119)+'СЕТ СН'!$I$11+СВЦЭМ!$D$10+'СЕТ СН'!$I$5-'СЕТ СН'!$I$21</f>
        <v>3356.89722583</v>
      </c>
      <c r="O146" s="36">
        <f>SUMIFS(СВЦЭМ!$D$33:$D$776,СВЦЭМ!$A$33:$A$776,$A146,СВЦЭМ!$B$33:$B$776,O$119)+'СЕТ СН'!$I$11+СВЦЭМ!$D$10+'СЕТ СН'!$I$5-'СЕТ СН'!$I$21</f>
        <v>3354.5056419900002</v>
      </c>
      <c r="P146" s="36">
        <f>SUMIFS(СВЦЭМ!$D$33:$D$776,СВЦЭМ!$A$33:$A$776,$A146,СВЦЭМ!$B$33:$B$776,P$119)+'СЕТ СН'!$I$11+СВЦЭМ!$D$10+'СЕТ СН'!$I$5-'СЕТ СН'!$I$21</f>
        <v>3348.1410921500001</v>
      </c>
      <c r="Q146" s="36">
        <f>SUMIFS(СВЦЭМ!$D$33:$D$776,СВЦЭМ!$A$33:$A$776,$A146,СВЦЭМ!$B$33:$B$776,Q$119)+'СЕТ СН'!$I$11+СВЦЭМ!$D$10+'СЕТ СН'!$I$5-'СЕТ СН'!$I$21</f>
        <v>3351.4123027699998</v>
      </c>
      <c r="R146" s="36">
        <f>SUMIFS(СВЦЭМ!$D$33:$D$776,СВЦЭМ!$A$33:$A$776,$A146,СВЦЭМ!$B$33:$B$776,R$119)+'СЕТ СН'!$I$11+СВЦЭМ!$D$10+'СЕТ СН'!$I$5-'СЕТ СН'!$I$21</f>
        <v>3364.8204224400001</v>
      </c>
      <c r="S146" s="36">
        <f>SUMIFS(СВЦЭМ!$D$33:$D$776,СВЦЭМ!$A$33:$A$776,$A146,СВЦЭМ!$B$33:$B$776,S$119)+'СЕТ СН'!$I$11+СВЦЭМ!$D$10+'СЕТ СН'!$I$5-'СЕТ СН'!$I$21</f>
        <v>3366.46748488</v>
      </c>
      <c r="T146" s="36">
        <f>SUMIFS(СВЦЭМ!$D$33:$D$776,СВЦЭМ!$A$33:$A$776,$A146,СВЦЭМ!$B$33:$B$776,T$119)+'СЕТ СН'!$I$11+СВЦЭМ!$D$10+'СЕТ СН'!$I$5-'СЕТ СН'!$I$21</f>
        <v>3380.4434618599998</v>
      </c>
      <c r="U146" s="36">
        <f>SUMIFS(СВЦЭМ!$D$33:$D$776,СВЦЭМ!$A$33:$A$776,$A146,СВЦЭМ!$B$33:$B$776,U$119)+'СЕТ СН'!$I$11+СВЦЭМ!$D$10+'СЕТ СН'!$I$5-'СЕТ СН'!$I$21</f>
        <v>3354.88939252</v>
      </c>
      <c r="V146" s="36">
        <f>SUMIFS(СВЦЭМ!$D$33:$D$776,СВЦЭМ!$A$33:$A$776,$A146,СВЦЭМ!$B$33:$B$776,V$119)+'СЕТ СН'!$I$11+СВЦЭМ!$D$10+'СЕТ СН'!$I$5-'СЕТ СН'!$I$21</f>
        <v>3316.66491038</v>
      </c>
      <c r="W146" s="36">
        <f>SUMIFS(СВЦЭМ!$D$33:$D$776,СВЦЭМ!$A$33:$A$776,$A146,СВЦЭМ!$B$33:$B$776,W$119)+'СЕТ СН'!$I$11+СВЦЭМ!$D$10+'СЕТ СН'!$I$5-'СЕТ СН'!$I$21</f>
        <v>3302.47210159</v>
      </c>
      <c r="X146" s="36">
        <f>SUMIFS(СВЦЭМ!$D$33:$D$776,СВЦЭМ!$A$33:$A$776,$A146,СВЦЭМ!$B$33:$B$776,X$119)+'СЕТ СН'!$I$11+СВЦЭМ!$D$10+'СЕТ СН'!$I$5-'СЕТ СН'!$I$21</f>
        <v>3271.8870869900002</v>
      </c>
      <c r="Y146" s="36">
        <f>SUMIFS(СВЦЭМ!$D$33:$D$776,СВЦЭМ!$A$33:$A$776,$A146,СВЦЭМ!$B$33:$B$776,Y$119)+'СЕТ СН'!$I$11+СВЦЭМ!$D$10+'СЕТ СН'!$I$5-'СЕТ СН'!$I$21</f>
        <v>3282.9730959500002</v>
      </c>
    </row>
    <row r="147" spans="1:27" ht="15.75" x14ac:dyDescent="0.2">
      <c r="A147" s="35">
        <f t="shared" si="3"/>
        <v>43736</v>
      </c>
      <c r="B147" s="36">
        <f>SUMIFS(СВЦЭМ!$D$33:$D$776,СВЦЭМ!$A$33:$A$776,$A147,СВЦЭМ!$B$33:$B$776,B$119)+'СЕТ СН'!$I$11+СВЦЭМ!$D$10+'СЕТ СН'!$I$5-'СЕТ СН'!$I$21</f>
        <v>3412.0013394500002</v>
      </c>
      <c r="C147" s="36">
        <f>SUMIFS(СВЦЭМ!$D$33:$D$776,СВЦЭМ!$A$33:$A$776,$A147,СВЦЭМ!$B$33:$B$776,C$119)+'СЕТ СН'!$I$11+СВЦЭМ!$D$10+'СЕТ СН'!$I$5-'СЕТ СН'!$I$21</f>
        <v>3434.4459578300002</v>
      </c>
      <c r="D147" s="36">
        <f>SUMIFS(СВЦЭМ!$D$33:$D$776,СВЦЭМ!$A$33:$A$776,$A147,СВЦЭМ!$B$33:$B$776,D$119)+'СЕТ СН'!$I$11+СВЦЭМ!$D$10+'СЕТ СН'!$I$5-'СЕТ СН'!$I$21</f>
        <v>3451.0128739500001</v>
      </c>
      <c r="E147" s="36">
        <f>SUMIFS(СВЦЭМ!$D$33:$D$776,СВЦЭМ!$A$33:$A$776,$A147,СВЦЭМ!$B$33:$B$776,E$119)+'СЕТ СН'!$I$11+СВЦЭМ!$D$10+'СЕТ СН'!$I$5-'СЕТ СН'!$I$21</f>
        <v>3453.7102783800001</v>
      </c>
      <c r="F147" s="36">
        <f>SUMIFS(СВЦЭМ!$D$33:$D$776,СВЦЭМ!$A$33:$A$776,$A147,СВЦЭМ!$B$33:$B$776,F$119)+'СЕТ СН'!$I$11+СВЦЭМ!$D$10+'СЕТ СН'!$I$5-'СЕТ СН'!$I$21</f>
        <v>3447.1922520200001</v>
      </c>
      <c r="G147" s="36">
        <f>SUMIFS(СВЦЭМ!$D$33:$D$776,СВЦЭМ!$A$33:$A$776,$A147,СВЦЭМ!$B$33:$B$776,G$119)+'СЕТ СН'!$I$11+СВЦЭМ!$D$10+'СЕТ СН'!$I$5-'СЕТ СН'!$I$21</f>
        <v>3445.2492446900001</v>
      </c>
      <c r="H147" s="36">
        <f>SUMIFS(СВЦЭМ!$D$33:$D$776,СВЦЭМ!$A$33:$A$776,$A147,СВЦЭМ!$B$33:$B$776,H$119)+'СЕТ СН'!$I$11+СВЦЭМ!$D$10+'СЕТ СН'!$I$5-'СЕТ СН'!$I$21</f>
        <v>3425.6526167699999</v>
      </c>
      <c r="I147" s="36">
        <f>SUMIFS(СВЦЭМ!$D$33:$D$776,СВЦЭМ!$A$33:$A$776,$A147,СВЦЭМ!$B$33:$B$776,I$119)+'СЕТ СН'!$I$11+СВЦЭМ!$D$10+'СЕТ СН'!$I$5-'СЕТ СН'!$I$21</f>
        <v>3394.1681123899998</v>
      </c>
      <c r="J147" s="36">
        <f>SUMIFS(СВЦЭМ!$D$33:$D$776,СВЦЭМ!$A$33:$A$776,$A147,СВЦЭМ!$B$33:$B$776,J$119)+'СЕТ СН'!$I$11+СВЦЭМ!$D$10+'СЕТ СН'!$I$5-'СЕТ СН'!$I$21</f>
        <v>3342.5753439800001</v>
      </c>
      <c r="K147" s="36">
        <f>SUMIFS(СВЦЭМ!$D$33:$D$776,СВЦЭМ!$A$33:$A$776,$A147,СВЦЭМ!$B$33:$B$776,K$119)+'СЕТ СН'!$I$11+СВЦЭМ!$D$10+'СЕТ СН'!$I$5-'СЕТ СН'!$I$21</f>
        <v>3351.8042330500002</v>
      </c>
      <c r="L147" s="36">
        <f>SUMIFS(СВЦЭМ!$D$33:$D$776,СВЦЭМ!$A$33:$A$776,$A147,СВЦЭМ!$B$33:$B$776,L$119)+'СЕТ СН'!$I$11+СВЦЭМ!$D$10+'СЕТ СН'!$I$5-'СЕТ СН'!$I$21</f>
        <v>3354.7168857299998</v>
      </c>
      <c r="M147" s="36">
        <f>SUMIFS(СВЦЭМ!$D$33:$D$776,СВЦЭМ!$A$33:$A$776,$A147,СВЦЭМ!$B$33:$B$776,M$119)+'СЕТ СН'!$I$11+СВЦЭМ!$D$10+'СЕТ СН'!$I$5-'СЕТ СН'!$I$21</f>
        <v>3334.8291806299999</v>
      </c>
      <c r="N147" s="36">
        <f>SUMIFS(СВЦЭМ!$D$33:$D$776,СВЦЭМ!$A$33:$A$776,$A147,СВЦЭМ!$B$33:$B$776,N$119)+'СЕТ СН'!$I$11+СВЦЭМ!$D$10+'СЕТ СН'!$I$5-'СЕТ СН'!$I$21</f>
        <v>3325.4236203400001</v>
      </c>
      <c r="O147" s="36">
        <f>SUMIFS(СВЦЭМ!$D$33:$D$776,СВЦЭМ!$A$33:$A$776,$A147,СВЦЭМ!$B$33:$B$776,O$119)+'СЕТ СН'!$I$11+СВЦЭМ!$D$10+'СЕТ СН'!$I$5-'СЕТ СН'!$I$21</f>
        <v>3324.84703386</v>
      </c>
      <c r="P147" s="36">
        <f>SUMIFS(СВЦЭМ!$D$33:$D$776,СВЦЭМ!$A$33:$A$776,$A147,СВЦЭМ!$B$33:$B$776,P$119)+'СЕТ СН'!$I$11+СВЦЭМ!$D$10+'СЕТ СН'!$I$5-'СЕТ СН'!$I$21</f>
        <v>3327.5514721999998</v>
      </c>
      <c r="Q147" s="36">
        <f>SUMIFS(СВЦЭМ!$D$33:$D$776,СВЦЭМ!$A$33:$A$776,$A147,СВЦЭМ!$B$33:$B$776,Q$119)+'СЕТ СН'!$I$11+СВЦЭМ!$D$10+'СЕТ СН'!$I$5-'СЕТ СН'!$I$21</f>
        <v>3332.1738313800001</v>
      </c>
      <c r="R147" s="36">
        <f>SUMIFS(СВЦЭМ!$D$33:$D$776,СВЦЭМ!$A$33:$A$776,$A147,СВЦЭМ!$B$33:$B$776,R$119)+'СЕТ СН'!$I$11+СВЦЭМ!$D$10+'СЕТ СН'!$I$5-'СЕТ СН'!$I$21</f>
        <v>3289.2379672799998</v>
      </c>
      <c r="S147" s="36">
        <f>SUMIFS(СВЦЭМ!$D$33:$D$776,СВЦЭМ!$A$33:$A$776,$A147,СВЦЭМ!$B$33:$B$776,S$119)+'СЕТ СН'!$I$11+СВЦЭМ!$D$10+'СЕТ СН'!$I$5-'СЕТ СН'!$I$21</f>
        <v>3259.03451266</v>
      </c>
      <c r="T147" s="36">
        <f>SUMIFS(СВЦЭМ!$D$33:$D$776,СВЦЭМ!$A$33:$A$776,$A147,СВЦЭМ!$B$33:$B$776,T$119)+'СЕТ СН'!$I$11+СВЦЭМ!$D$10+'СЕТ СН'!$I$5-'СЕТ СН'!$I$21</f>
        <v>3270.8826881</v>
      </c>
      <c r="U147" s="36">
        <f>SUMIFS(СВЦЭМ!$D$33:$D$776,СВЦЭМ!$A$33:$A$776,$A147,СВЦЭМ!$B$33:$B$776,U$119)+'СЕТ СН'!$I$11+СВЦЭМ!$D$10+'СЕТ СН'!$I$5-'СЕТ СН'!$I$21</f>
        <v>3301.3419971900003</v>
      </c>
      <c r="V147" s="36">
        <f>SUMIFS(СВЦЭМ!$D$33:$D$776,СВЦЭМ!$A$33:$A$776,$A147,СВЦЭМ!$B$33:$B$776,V$119)+'СЕТ СН'!$I$11+СВЦЭМ!$D$10+'СЕТ СН'!$I$5-'СЕТ СН'!$I$21</f>
        <v>3314.1919311699999</v>
      </c>
      <c r="W147" s="36">
        <f>SUMIFS(СВЦЭМ!$D$33:$D$776,СВЦЭМ!$A$33:$A$776,$A147,СВЦЭМ!$B$33:$B$776,W$119)+'СЕТ СН'!$I$11+СВЦЭМ!$D$10+'СЕТ СН'!$I$5-'СЕТ СН'!$I$21</f>
        <v>3304.3416153799999</v>
      </c>
      <c r="X147" s="36">
        <f>SUMIFS(СВЦЭМ!$D$33:$D$776,СВЦЭМ!$A$33:$A$776,$A147,СВЦЭМ!$B$33:$B$776,X$119)+'СЕТ СН'!$I$11+СВЦЭМ!$D$10+'СЕТ СН'!$I$5-'СЕТ СН'!$I$21</f>
        <v>3280.6517862199998</v>
      </c>
      <c r="Y147" s="36">
        <f>SUMIFS(СВЦЭМ!$D$33:$D$776,СВЦЭМ!$A$33:$A$776,$A147,СВЦЭМ!$B$33:$B$776,Y$119)+'СЕТ СН'!$I$11+СВЦЭМ!$D$10+'СЕТ СН'!$I$5-'СЕТ СН'!$I$21</f>
        <v>3326.4396667000001</v>
      </c>
    </row>
    <row r="148" spans="1:27" ht="15.75" x14ac:dyDescent="0.2">
      <c r="A148" s="35">
        <f t="shared" si="3"/>
        <v>43737</v>
      </c>
      <c r="B148" s="36">
        <f>SUMIFS(СВЦЭМ!$D$33:$D$776,СВЦЭМ!$A$33:$A$776,$A148,СВЦЭМ!$B$33:$B$776,B$119)+'СЕТ СН'!$I$11+СВЦЭМ!$D$10+'СЕТ СН'!$I$5-'СЕТ СН'!$I$21</f>
        <v>3396.65264798</v>
      </c>
      <c r="C148" s="36">
        <f>SUMIFS(СВЦЭМ!$D$33:$D$776,СВЦЭМ!$A$33:$A$776,$A148,СВЦЭМ!$B$33:$B$776,C$119)+'СЕТ СН'!$I$11+СВЦЭМ!$D$10+'СЕТ СН'!$I$5-'СЕТ СН'!$I$21</f>
        <v>3421.6919703399999</v>
      </c>
      <c r="D148" s="36">
        <f>SUMIFS(СВЦЭМ!$D$33:$D$776,СВЦЭМ!$A$33:$A$776,$A148,СВЦЭМ!$B$33:$B$776,D$119)+'СЕТ СН'!$I$11+СВЦЭМ!$D$10+'СЕТ СН'!$I$5-'СЕТ СН'!$I$21</f>
        <v>3435.0465732799998</v>
      </c>
      <c r="E148" s="36">
        <f>SUMIFS(СВЦЭМ!$D$33:$D$776,СВЦЭМ!$A$33:$A$776,$A148,СВЦЭМ!$B$33:$B$776,E$119)+'СЕТ СН'!$I$11+СВЦЭМ!$D$10+'СЕТ СН'!$I$5-'СЕТ СН'!$I$21</f>
        <v>3442.3117584900001</v>
      </c>
      <c r="F148" s="36">
        <f>SUMIFS(СВЦЭМ!$D$33:$D$776,СВЦЭМ!$A$33:$A$776,$A148,СВЦЭМ!$B$33:$B$776,F$119)+'СЕТ СН'!$I$11+СВЦЭМ!$D$10+'СЕТ СН'!$I$5-'СЕТ СН'!$I$21</f>
        <v>3444.1654445300001</v>
      </c>
      <c r="G148" s="36">
        <f>SUMIFS(СВЦЭМ!$D$33:$D$776,СВЦЭМ!$A$33:$A$776,$A148,СВЦЭМ!$B$33:$B$776,G$119)+'СЕТ СН'!$I$11+СВЦЭМ!$D$10+'СЕТ СН'!$I$5-'СЕТ СН'!$I$21</f>
        <v>3436.3705380299998</v>
      </c>
      <c r="H148" s="36">
        <f>SUMIFS(СВЦЭМ!$D$33:$D$776,СВЦЭМ!$A$33:$A$776,$A148,СВЦЭМ!$B$33:$B$776,H$119)+'СЕТ СН'!$I$11+СВЦЭМ!$D$10+'СЕТ СН'!$I$5-'СЕТ СН'!$I$21</f>
        <v>3418.9128083300002</v>
      </c>
      <c r="I148" s="36">
        <f>SUMIFS(СВЦЭМ!$D$33:$D$776,СВЦЭМ!$A$33:$A$776,$A148,СВЦЭМ!$B$33:$B$776,I$119)+'СЕТ СН'!$I$11+СВЦЭМ!$D$10+'СЕТ СН'!$I$5-'СЕТ СН'!$I$21</f>
        <v>3405.6520437899999</v>
      </c>
      <c r="J148" s="36">
        <f>SUMIFS(СВЦЭМ!$D$33:$D$776,СВЦЭМ!$A$33:$A$776,$A148,СВЦЭМ!$B$33:$B$776,J$119)+'СЕТ СН'!$I$11+СВЦЭМ!$D$10+'СЕТ СН'!$I$5-'СЕТ СН'!$I$21</f>
        <v>3365.8894877399998</v>
      </c>
      <c r="K148" s="36">
        <f>SUMIFS(СВЦЭМ!$D$33:$D$776,СВЦЭМ!$A$33:$A$776,$A148,СВЦЭМ!$B$33:$B$776,K$119)+'СЕТ СН'!$I$11+СВЦЭМ!$D$10+'СЕТ СН'!$I$5-'СЕТ СН'!$I$21</f>
        <v>3342.2349101600003</v>
      </c>
      <c r="L148" s="36">
        <f>SUMIFS(СВЦЭМ!$D$33:$D$776,СВЦЭМ!$A$33:$A$776,$A148,СВЦЭМ!$B$33:$B$776,L$119)+'СЕТ СН'!$I$11+СВЦЭМ!$D$10+'СЕТ СН'!$I$5-'СЕТ СН'!$I$21</f>
        <v>3348.98435423</v>
      </c>
      <c r="M148" s="36">
        <f>SUMIFS(СВЦЭМ!$D$33:$D$776,СВЦЭМ!$A$33:$A$776,$A148,СВЦЭМ!$B$33:$B$776,M$119)+'СЕТ СН'!$I$11+СВЦЭМ!$D$10+'СЕТ СН'!$I$5-'СЕТ СН'!$I$21</f>
        <v>3333.3951402000002</v>
      </c>
      <c r="N148" s="36">
        <f>SUMIFS(СВЦЭМ!$D$33:$D$776,СВЦЭМ!$A$33:$A$776,$A148,СВЦЭМ!$B$33:$B$776,N$119)+'СЕТ СН'!$I$11+СВЦЭМ!$D$10+'СЕТ СН'!$I$5-'СЕТ СН'!$I$21</f>
        <v>3330.6806873800001</v>
      </c>
      <c r="O148" s="36">
        <f>SUMIFS(СВЦЭМ!$D$33:$D$776,СВЦЭМ!$A$33:$A$776,$A148,СВЦЭМ!$B$33:$B$776,O$119)+'СЕТ СН'!$I$11+СВЦЭМ!$D$10+'СЕТ СН'!$I$5-'СЕТ СН'!$I$21</f>
        <v>3333.25707629</v>
      </c>
      <c r="P148" s="36">
        <f>SUMIFS(СВЦЭМ!$D$33:$D$776,СВЦЭМ!$A$33:$A$776,$A148,СВЦЭМ!$B$33:$B$776,P$119)+'СЕТ СН'!$I$11+СВЦЭМ!$D$10+'СЕТ СН'!$I$5-'СЕТ СН'!$I$21</f>
        <v>3345.2452008099999</v>
      </c>
      <c r="Q148" s="36">
        <f>SUMIFS(СВЦЭМ!$D$33:$D$776,СВЦЭМ!$A$33:$A$776,$A148,СВЦЭМ!$B$33:$B$776,Q$119)+'СЕТ СН'!$I$11+СВЦЭМ!$D$10+'СЕТ СН'!$I$5-'СЕТ СН'!$I$21</f>
        <v>3352.1757769000001</v>
      </c>
      <c r="R148" s="36">
        <f>SUMIFS(СВЦЭМ!$D$33:$D$776,СВЦЭМ!$A$33:$A$776,$A148,СВЦЭМ!$B$33:$B$776,R$119)+'СЕТ СН'!$I$11+СВЦЭМ!$D$10+'СЕТ СН'!$I$5-'СЕТ СН'!$I$21</f>
        <v>3308.44312197</v>
      </c>
      <c r="S148" s="36">
        <f>SUMIFS(СВЦЭМ!$D$33:$D$776,СВЦЭМ!$A$33:$A$776,$A148,СВЦЭМ!$B$33:$B$776,S$119)+'СЕТ СН'!$I$11+СВЦЭМ!$D$10+'СЕТ СН'!$I$5-'СЕТ СН'!$I$21</f>
        <v>3272.2654429099998</v>
      </c>
      <c r="T148" s="36">
        <f>SUMIFS(СВЦЭМ!$D$33:$D$776,СВЦЭМ!$A$33:$A$776,$A148,СВЦЭМ!$B$33:$B$776,T$119)+'СЕТ СН'!$I$11+СВЦЭМ!$D$10+'СЕТ СН'!$I$5-'СЕТ СН'!$I$21</f>
        <v>3289.7932062700002</v>
      </c>
      <c r="U148" s="36">
        <f>SUMIFS(СВЦЭМ!$D$33:$D$776,СВЦЭМ!$A$33:$A$776,$A148,СВЦЭМ!$B$33:$B$776,U$119)+'СЕТ СН'!$I$11+СВЦЭМ!$D$10+'СЕТ СН'!$I$5-'СЕТ СН'!$I$21</f>
        <v>3323.8621979099998</v>
      </c>
      <c r="V148" s="36">
        <f>SUMIFS(СВЦЭМ!$D$33:$D$776,СВЦЭМ!$A$33:$A$776,$A148,СВЦЭМ!$B$33:$B$776,V$119)+'СЕТ СН'!$I$11+СВЦЭМ!$D$10+'СЕТ СН'!$I$5-'СЕТ СН'!$I$21</f>
        <v>3335.9408086399999</v>
      </c>
      <c r="W148" s="36">
        <f>SUMIFS(СВЦЭМ!$D$33:$D$776,СВЦЭМ!$A$33:$A$776,$A148,СВЦЭМ!$B$33:$B$776,W$119)+'СЕТ СН'!$I$11+СВЦЭМ!$D$10+'СЕТ СН'!$I$5-'СЕТ СН'!$I$21</f>
        <v>3327.1902568999999</v>
      </c>
      <c r="X148" s="36">
        <f>SUMIFS(СВЦЭМ!$D$33:$D$776,СВЦЭМ!$A$33:$A$776,$A148,СВЦЭМ!$B$33:$B$776,X$119)+'СЕТ СН'!$I$11+СВЦЭМ!$D$10+'СЕТ СН'!$I$5-'СЕТ СН'!$I$21</f>
        <v>3290.7591806800001</v>
      </c>
      <c r="Y148" s="36">
        <f>SUMIFS(СВЦЭМ!$D$33:$D$776,СВЦЭМ!$A$33:$A$776,$A148,СВЦЭМ!$B$33:$B$776,Y$119)+'СЕТ СН'!$I$11+СВЦЭМ!$D$10+'СЕТ СН'!$I$5-'СЕТ СН'!$I$21</f>
        <v>3285.17677667</v>
      </c>
    </row>
    <row r="149" spans="1:27" ht="15.75" x14ac:dyDescent="0.2">
      <c r="A149" s="35">
        <f t="shared" si="3"/>
        <v>43738</v>
      </c>
      <c r="B149" s="36">
        <f>SUMIFS(СВЦЭМ!$D$33:$D$776,СВЦЭМ!$A$33:$A$776,$A149,СВЦЭМ!$B$33:$B$776,B$119)+'СЕТ СН'!$I$11+СВЦЭМ!$D$10+'СЕТ СН'!$I$5-'СЕТ СН'!$I$21</f>
        <v>3340.53390373</v>
      </c>
      <c r="C149" s="36">
        <f>SUMIFS(СВЦЭМ!$D$33:$D$776,СВЦЭМ!$A$33:$A$776,$A149,СВЦЭМ!$B$33:$B$776,C$119)+'СЕТ СН'!$I$11+СВЦЭМ!$D$10+'СЕТ СН'!$I$5-'СЕТ СН'!$I$21</f>
        <v>3375.4645853500001</v>
      </c>
      <c r="D149" s="36">
        <f>SUMIFS(СВЦЭМ!$D$33:$D$776,СВЦЭМ!$A$33:$A$776,$A149,СВЦЭМ!$B$33:$B$776,D$119)+'СЕТ СН'!$I$11+СВЦЭМ!$D$10+'СЕТ СН'!$I$5-'СЕТ СН'!$I$21</f>
        <v>3391.7165352299999</v>
      </c>
      <c r="E149" s="36">
        <f>SUMIFS(СВЦЭМ!$D$33:$D$776,СВЦЭМ!$A$33:$A$776,$A149,СВЦЭМ!$B$33:$B$776,E$119)+'СЕТ СН'!$I$11+СВЦЭМ!$D$10+'СЕТ СН'!$I$5-'СЕТ СН'!$I$21</f>
        <v>3406.2660579399999</v>
      </c>
      <c r="F149" s="36">
        <f>SUMIFS(СВЦЭМ!$D$33:$D$776,СВЦЭМ!$A$33:$A$776,$A149,СВЦЭМ!$B$33:$B$776,F$119)+'СЕТ СН'!$I$11+СВЦЭМ!$D$10+'СЕТ СН'!$I$5-'СЕТ СН'!$I$21</f>
        <v>3398.75635728</v>
      </c>
      <c r="G149" s="36">
        <f>SUMIFS(СВЦЭМ!$D$33:$D$776,СВЦЭМ!$A$33:$A$776,$A149,СВЦЭМ!$B$33:$B$776,G$119)+'СЕТ СН'!$I$11+СВЦЭМ!$D$10+'СЕТ СН'!$I$5-'СЕТ СН'!$I$21</f>
        <v>3382.81010096</v>
      </c>
      <c r="H149" s="36">
        <f>SUMIFS(СВЦЭМ!$D$33:$D$776,СВЦЭМ!$A$33:$A$776,$A149,СВЦЭМ!$B$33:$B$776,H$119)+'СЕТ СН'!$I$11+СВЦЭМ!$D$10+'СЕТ СН'!$I$5-'СЕТ СН'!$I$21</f>
        <v>3327.3549104100002</v>
      </c>
      <c r="I149" s="36">
        <f>SUMIFS(СВЦЭМ!$D$33:$D$776,СВЦЭМ!$A$33:$A$776,$A149,СВЦЭМ!$B$33:$B$776,I$119)+'СЕТ СН'!$I$11+СВЦЭМ!$D$10+'СЕТ СН'!$I$5-'СЕТ СН'!$I$21</f>
        <v>3314.44633527</v>
      </c>
      <c r="J149" s="36">
        <f>SUMIFS(СВЦЭМ!$D$33:$D$776,СВЦЭМ!$A$33:$A$776,$A149,СВЦЭМ!$B$33:$B$776,J$119)+'СЕТ СН'!$I$11+СВЦЭМ!$D$10+'СЕТ СН'!$I$5-'СЕТ СН'!$I$21</f>
        <v>3330.9877261900001</v>
      </c>
      <c r="K149" s="36">
        <f>SUMIFS(СВЦЭМ!$D$33:$D$776,СВЦЭМ!$A$33:$A$776,$A149,СВЦЭМ!$B$33:$B$776,K$119)+'СЕТ СН'!$I$11+СВЦЭМ!$D$10+'СЕТ СН'!$I$5-'СЕТ СН'!$I$21</f>
        <v>3335.18332637</v>
      </c>
      <c r="L149" s="36">
        <f>SUMIFS(СВЦЭМ!$D$33:$D$776,СВЦЭМ!$A$33:$A$776,$A149,СВЦЭМ!$B$33:$B$776,L$119)+'СЕТ СН'!$I$11+СВЦЭМ!$D$10+'СЕТ СН'!$I$5-'СЕТ СН'!$I$21</f>
        <v>3329.6882027500001</v>
      </c>
      <c r="M149" s="36">
        <f>SUMIFS(СВЦЭМ!$D$33:$D$776,СВЦЭМ!$A$33:$A$776,$A149,СВЦЭМ!$B$33:$B$776,M$119)+'СЕТ СН'!$I$11+СВЦЭМ!$D$10+'СЕТ СН'!$I$5-'СЕТ СН'!$I$21</f>
        <v>3303.3788844299997</v>
      </c>
      <c r="N149" s="36">
        <f>SUMIFS(СВЦЭМ!$D$33:$D$776,СВЦЭМ!$A$33:$A$776,$A149,СВЦЭМ!$B$33:$B$776,N$119)+'СЕТ СН'!$I$11+СВЦЭМ!$D$10+'СЕТ СН'!$I$5-'СЕТ СН'!$I$21</f>
        <v>3293.5493606700002</v>
      </c>
      <c r="O149" s="36">
        <f>SUMIFS(СВЦЭМ!$D$33:$D$776,СВЦЭМ!$A$33:$A$776,$A149,СВЦЭМ!$B$33:$B$776,O$119)+'СЕТ СН'!$I$11+СВЦЭМ!$D$10+'СЕТ СН'!$I$5-'СЕТ СН'!$I$21</f>
        <v>3273.6296921799999</v>
      </c>
      <c r="P149" s="36">
        <f>SUMIFS(СВЦЭМ!$D$33:$D$776,СВЦЭМ!$A$33:$A$776,$A149,СВЦЭМ!$B$33:$B$776,P$119)+'СЕТ СН'!$I$11+СВЦЭМ!$D$10+'СЕТ СН'!$I$5-'СЕТ СН'!$I$21</f>
        <v>3280.86593864</v>
      </c>
      <c r="Q149" s="36">
        <f>SUMIFS(СВЦЭМ!$D$33:$D$776,СВЦЭМ!$A$33:$A$776,$A149,СВЦЭМ!$B$33:$B$776,Q$119)+'СЕТ СН'!$I$11+СВЦЭМ!$D$10+'СЕТ СН'!$I$5-'СЕТ СН'!$I$21</f>
        <v>3286.6956129</v>
      </c>
      <c r="R149" s="36">
        <f>SUMIFS(СВЦЭМ!$D$33:$D$776,СВЦЭМ!$A$33:$A$776,$A149,СВЦЭМ!$B$33:$B$776,R$119)+'СЕТ СН'!$I$11+СВЦЭМ!$D$10+'СЕТ СН'!$I$5-'СЕТ СН'!$I$21</f>
        <v>3251.48301631</v>
      </c>
      <c r="S149" s="36">
        <f>SUMIFS(СВЦЭМ!$D$33:$D$776,СВЦЭМ!$A$33:$A$776,$A149,СВЦЭМ!$B$33:$B$776,S$119)+'СЕТ СН'!$I$11+СВЦЭМ!$D$10+'СЕТ СН'!$I$5-'СЕТ СН'!$I$21</f>
        <v>3258.0453223700001</v>
      </c>
      <c r="T149" s="36">
        <f>SUMIFS(СВЦЭМ!$D$33:$D$776,СВЦЭМ!$A$33:$A$776,$A149,СВЦЭМ!$B$33:$B$776,T$119)+'СЕТ СН'!$I$11+СВЦЭМ!$D$10+'СЕТ СН'!$I$5-'СЕТ СН'!$I$21</f>
        <v>3272.6622056400001</v>
      </c>
      <c r="U149" s="36">
        <f>SUMIFS(СВЦЭМ!$D$33:$D$776,СВЦЭМ!$A$33:$A$776,$A149,СВЦЭМ!$B$33:$B$776,U$119)+'СЕТ СН'!$I$11+СВЦЭМ!$D$10+'СЕТ СН'!$I$5-'СЕТ СН'!$I$21</f>
        <v>3302.66861384</v>
      </c>
      <c r="V149" s="36">
        <f>SUMIFS(СВЦЭМ!$D$33:$D$776,СВЦЭМ!$A$33:$A$776,$A149,СВЦЭМ!$B$33:$B$776,V$119)+'СЕТ СН'!$I$11+СВЦЭМ!$D$10+'СЕТ СН'!$I$5-'СЕТ СН'!$I$21</f>
        <v>3307.9932178199997</v>
      </c>
      <c r="W149" s="36">
        <f>SUMIFS(СВЦЭМ!$D$33:$D$776,СВЦЭМ!$A$33:$A$776,$A149,СВЦЭМ!$B$33:$B$776,W$119)+'СЕТ СН'!$I$11+СВЦЭМ!$D$10+'СЕТ СН'!$I$5-'СЕТ СН'!$I$21</f>
        <v>3300.6037487499998</v>
      </c>
      <c r="X149" s="36">
        <f>SUMIFS(СВЦЭМ!$D$33:$D$776,СВЦЭМ!$A$33:$A$776,$A149,СВЦЭМ!$B$33:$B$776,X$119)+'СЕТ СН'!$I$11+СВЦЭМ!$D$10+'СЕТ СН'!$I$5-'СЕТ СН'!$I$21</f>
        <v>3269.4526618099999</v>
      </c>
      <c r="Y149" s="36">
        <f>SUMIFS(СВЦЭМ!$D$33:$D$776,СВЦЭМ!$A$33:$A$776,$A149,СВЦЭМ!$B$33:$B$776,Y$119)+'СЕТ СН'!$I$11+СВЦЭМ!$D$10+'СЕТ СН'!$I$5-'СЕТ СН'!$I$21</f>
        <v>3245.83003263</v>
      </c>
    </row>
    <row r="150" spans="1:27" ht="15.75" hidden="1" x14ac:dyDescent="0.2">
      <c r="A150" s="35">
        <f t="shared" si="3"/>
        <v>43739</v>
      </c>
      <c r="B150" s="36">
        <f>SUMIFS(СВЦЭМ!$D$33:$D$776,СВЦЭМ!$A$33:$A$776,$A150,СВЦЭМ!$B$33:$B$776,B$119)+'СЕТ СН'!$I$11+СВЦЭМ!$D$10+'СЕТ СН'!$I$5-'СЕТ СН'!$I$21</f>
        <v>2721.2274639100001</v>
      </c>
      <c r="C150" s="36">
        <f>SUMIFS(СВЦЭМ!$D$33:$D$776,СВЦЭМ!$A$33:$A$776,$A150,СВЦЭМ!$B$33:$B$776,C$119)+'СЕТ СН'!$I$11+СВЦЭМ!$D$10+'СЕТ СН'!$I$5-'СЕТ СН'!$I$21</f>
        <v>2721.2274639100001</v>
      </c>
      <c r="D150" s="36">
        <f>SUMIFS(СВЦЭМ!$D$33:$D$776,СВЦЭМ!$A$33:$A$776,$A150,СВЦЭМ!$B$33:$B$776,D$119)+'СЕТ СН'!$I$11+СВЦЭМ!$D$10+'СЕТ СН'!$I$5-'СЕТ СН'!$I$21</f>
        <v>2721.2274639100001</v>
      </c>
      <c r="E150" s="36">
        <f>SUMIFS(СВЦЭМ!$D$33:$D$776,СВЦЭМ!$A$33:$A$776,$A150,СВЦЭМ!$B$33:$B$776,E$119)+'СЕТ СН'!$I$11+СВЦЭМ!$D$10+'СЕТ СН'!$I$5-'СЕТ СН'!$I$21</f>
        <v>2721.2274639100001</v>
      </c>
      <c r="F150" s="36">
        <f>SUMIFS(СВЦЭМ!$D$33:$D$776,СВЦЭМ!$A$33:$A$776,$A150,СВЦЭМ!$B$33:$B$776,F$119)+'СЕТ СН'!$I$11+СВЦЭМ!$D$10+'СЕТ СН'!$I$5-'СЕТ СН'!$I$21</f>
        <v>2721.2274639100001</v>
      </c>
      <c r="G150" s="36">
        <f>SUMIFS(СВЦЭМ!$D$33:$D$776,СВЦЭМ!$A$33:$A$776,$A150,СВЦЭМ!$B$33:$B$776,G$119)+'СЕТ СН'!$I$11+СВЦЭМ!$D$10+'СЕТ СН'!$I$5-'СЕТ СН'!$I$21</f>
        <v>2721.2274639100001</v>
      </c>
      <c r="H150" s="36">
        <f>SUMIFS(СВЦЭМ!$D$33:$D$776,СВЦЭМ!$A$33:$A$776,$A150,СВЦЭМ!$B$33:$B$776,H$119)+'СЕТ СН'!$I$11+СВЦЭМ!$D$10+'СЕТ СН'!$I$5-'СЕТ СН'!$I$21</f>
        <v>2721.2274639100001</v>
      </c>
      <c r="I150" s="36">
        <f>SUMIFS(СВЦЭМ!$D$33:$D$776,СВЦЭМ!$A$33:$A$776,$A150,СВЦЭМ!$B$33:$B$776,I$119)+'СЕТ СН'!$I$11+СВЦЭМ!$D$10+'СЕТ СН'!$I$5-'СЕТ СН'!$I$21</f>
        <v>2721.2274639100001</v>
      </c>
      <c r="J150" s="36">
        <f>SUMIFS(СВЦЭМ!$D$33:$D$776,СВЦЭМ!$A$33:$A$776,$A150,СВЦЭМ!$B$33:$B$776,J$119)+'СЕТ СН'!$I$11+СВЦЭМ!$D$10+'СЕТ СН'!$I$5-'СЕТ СН'!$I$21</f>
        <v>2721.2274639100001</v>
      </c>
      <c r="K150" s="36">
        <f>SUMIFS(СВЦЭМ!$D$33:$D$776,СВЦЭМ!$A$33:$A$776,$A150,СВЦЭМ!$B$33:$B$776,K$119)+'СЕТ СН'!$I$11+СВЦЭМ!$D$10+'СЕТ СН'!$I$5-'СЕТ СН'!$I$21</f>
        <v>2721.2274639100001</v>
      </c>
      <c r="L150" s="36">
        <f>SUMIFS(СВЦЭМ!$D$33:$D$776,СВЦЭМ!$A$33:$A$776,$A150,СВЦЭМ!$B$33:$B$776,L$119)+'СЕТ СН'!$I$11+СВЦЭМ!$D$10+'СЕТ СН'!$I$5-'СЕТ СН'!$I$21</f>
        <v>2721.2274639100001</v>
      </c>
      <c r="M150" s="36">
        <f>SUMIFS(СВЦЭМ!$D$33:$D$776,СВЦЭМ!$A$33:$A$776,$A150,СВЦЭМ!$B$33:$B$776,M$119)+'СЕТ СН'!$I$11+СВЦЭМ!$D$10+'СЕТ СН'!$I$5-'СЕТ СН'!$I$21</f>
        <v>2721.2274639100001</v>
      </c>
      <c r="N150" s="36">
        <f>SUMIFS(СВЦЭМ!$D$33:$D$776,СВЦЭМ!$A$33:$A$776,$A150,СВЦЭМ!$B$33:$B$776,N$119)+'СЕТ СН'!$I$11+СВЦЭМ!$D$10+'СЕТ СН'!$I$5-'СЕТ СН'!$I$21</f>
        <v>2721.2274639100001</v>
      </c>
      <c r="O150" s="36">
        <f>SUMIFS(СВЦЭМ!$D$33:$D$776,СВЦЭМ!$A$33:$A$776,$A150,СВЦЭМ!$B$33:$B$776,O$119)+'СЕТ СН'!$I$11+СВЦЭМ!$D$10+'СЕТ СН'!$I$5-'СЕТ СН'!$I$21</f>
        <v>2721.2274639100001</v>
      </c>
      <c r="P150" s="36">
        <f>SUMIFS(СВЦЭМ!$D$33:$D$776,СВЦЭМ!$A$33:$A$776,$A150,СВЦЭМ!$B$33:$B$776,P$119)+'СЕТ СН'!$I$11+СВЦЭМ!$D$10+'СЕТ СН'!$I$5-'СЕТ СН'!$I$21</f>
        <v>2721.2274639100001</v>
      </c>
      <c r="Q150" s="36">
        <f>SUMIFS(СВЦЭМ!$D$33:$D$776,СВЦЭМ!$A$33:$A$776,$A150,СВЦЭМ!$B$33:$B$776,Q$119)+'СЕТ СН'!$I$11+СВЦЭМ!$D$10+'СЕТ СН'!$I$5-'СЕТ СН'!$I$21</f>
        <v>2721.2274639100001</v>
      </c>
      <c r="R150" s="36">
        <f>SUMIFS(СВЦЭМ!$D$33:$D$776,СВЦЭМ!$A$33:$A$776,$A150,СВЦЭМ!$B$33:$B$776,R$119)+'СЕТ СН'!$I$11+СВЦЭМ!$D$10+'СЕТ СН'!$I$5-'СЕТ СН'!$I$21</f>
        <v>2721.2274639100001</v>
      </c>
      <c r="S150" s="36">
        <f>SUMIFS(СВЦЭМ!$D$33:$D$776,СВЦЭМ!$A$33:$A$776,$A150,СВЦЭМ!$B$33:$B$776,S$119)+'СЕТ СН'!$I$11+СВЦЭМ!$D$10+'СЕТ СН'!$I$5-'СЕТ СН'!$I$21</f>
        <v>2721.2274639100001</v>
      </c>
      <c r="T150" s="36">
        <f>SUMIFS(СВЦЭМ!$D$33:$D$776,СВЦЭМ!$A$33:$A$776,$A150,СВЦЭМ!$B$33:$B$776,T$119)+'СЕТ СН'!$I$11+СВЦЭМ!$D$10+'СЕТ СН'!$I$5-'СЕТ СН'!$I$21</f>
        <v>2721.2274639100001</v>
      </c>
      <c r="U150" s="36">
        <f>SUMIFS(СВЦЭМ!$D$33:$D$776,СВЦЭМ!$A$33:$A$776,$A150,СВЦЭМ!$B$33:$B$776,U$119)+'СЕТ СН'!$I$11+СВЦЭМ!$D$10+'СЕТ СН'!$I$5-'СЕТ СН'!$I$21</f>
        <v>2721.2274639100001</v>
      </c>
      <c r="V150" s="36">
        <f>SUMIFS(СВЦЭМ!$D$33:$D$776,СВЦЭМ!$A$33:$A$776,$A150,СВЦЭМ!$B$33:$B$776,V$119)+'СЕТ СН'!$I$11+СВЦЭМ!$D$10+'СЕТ СН'!$I$5-'СЕТ СН'!$I$21</f>
        <v>2721.2274639100001</v>
      </c>
      <c r="W150" s="36">
        <f>SUMIFS(СВЦЭМ!$D$33:$D$776,СВЦЭМ!$A$33:$A$776,$A150,СВЦЭМ!$B$33:$B$776,W$119)+'СЕТ СН'!$I$11+СВЦЭМ!$D$10+'СЕТ СН'!$I$5-'СЕТ СН'!$I$21</f>
        <v>2721.2274639100001</v>
      </c>
      <c r="X150" s="36">
        <f>SUMIFS(СВЦЭМ!$D$33:$D$776,СВЦЭМ!$A$33:$A$776,$A150,СВЦЭМ!$B$33:$B$776,X$119)+'СЕТ СН'!$I$11+СВЦЭМ!$D$10+'СЕТ СН'!$I$5-'СЕТ СН'!$I$21</f>
        <v>2721.2274639100001</v>
      </c>
      <c r="Y150" s="36">
        <f>SUMIFS(СВЦЭМ!$D$33:$D$776,СВЦЭМ!$A$33:$A$776,$A150,СВЦЭМ!$B$33:$B$776,Y$119)+'СЕТ СН'!$I$11+СВЦЭМ!$D$10+'СЕТ СН'!$I$5-'СЕТ СН'!$I$21</f>
        <v>2721.2274639100001</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1" t="s">
        <v>7</v>
      </c>
      <c r="B153" s="124" t="s">
        <v>139</v>
      </c>
      <c r="C153" s="125"/>
      <c r="D153" s="125"/>
      <c r="E153" s="125"/>
      <c r="F153" s="125"/>
      <c r="G153" s="125"/>
      <c r="H153" s="125"/>
      <c r="I153" s="125"/>
      <c r="J153" s="125"/>
      <c r="K153" s="125"/>
      <c r="L153" s="125"/>
      <c r="M153" s="125"/>
      <c r="N153" s="125"/>
      <c r="O153" s="125"/>
      <c r="P153" s="125"/>
      <c r="Q153" s="125"/>
      <c r="R153" s="125"/>
      <c r="S153" s="125"/>
      <c r="T153" s="125"/>
      <c r="U153" s="125"/>
      <c r="V153" s="125"/>
      <c r="W153" s="125"/>
      <c r="X153" s="125"/>
      <c r="Y153" s="126"/>
    </row>
    <row r="154" spans="1:27" ht="12.75" customHeight="1" x14ac:dyDescent="0.2">
      <c r="A154" s="122"/>
      <c r="B154" s="127"/>
      <c r="C154" s="128"/>
      <c r="D154" s="128"/>
      <c r="E154" s="128"/>
      <c r="F154" s="128"/>
      <c r="G154" s="128"/>
      <c r="H154" s="128"/>
      <c r="I154" s="128"/>
      <c r="J154" s="128"/>
      <c r="K154" s="128"/>
      <c r="L154" s="128"/>
      <c r="M154" s="128"/>
      <c r="N154" s="128"/>
      <c r="O154" s="128"/>
      <c r="P154" s="128"/>
      <c r="Q154" s="128"/>
      <c r="R154" s="128"/>
      <c r="S154" s="128"/>
      <c r="T154" s="128"/>
      <c r="U154" s="128"/>
      <c r="V154" s="128"/>
      <c r="W154" s="128"/>
      <c r="X154" s="128"/>
      <c r="Y154" s="129"/>
    </row>
    <row r="155" spans="1:27" s="46" customFormat="1" ht="12.75" customHeight="1" x14ac:dyDescent="0.2">
      <c r="A155" s="123"/>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01.09.2019</v>
      </c>
      <c r="B156" s="36">
        <f>SUMIFS(СВЦЭМ!$E$33:$E$776,СВЦЭМ!$A$33:$A$776,$A156,СВЦЭМ!$B$33:$B$776,B$155)+'СЕТ СН'!$F$12</f>
        <v>126.28338205999999</v>
      </c>
      <c r="C156" s="36">
        <f>SUMIFS(СВЦЭМ!$E$33:$E$776,СВЦЭМ!$A$33:$A$776,$A156,СВЦЭМ!$B$33:$B$776,C$155)+'СЕТ СН'!$F$12</f>
        <v>132.95125684000001</v>
      </c>
      <c r="D156" s="36">
        <f>SUMIFS(СВЦЭМ!$E$33:$E$776,СВЦЭМ!$A$33:$A$776,$A156,СВЦЭМ!$B$33:$B$776,D$155)+'СЕТ СН'!$F$12</f>
        <v>137.86300463000001</v>
      </c>
      <c r="E156" s="36">
        <f>SUMIFS(СВЦЭМ!$E$33:$E$776,СВЦЭМ!$A$33:$A$776,$A156,СВЦЭМ!$B$33:$B$776,E$155)+'СЕТ СН'!$F$12</f>
        <v>142.98156234000001</v>
      </c>
      <c r="F156" s="36">
        <f>SUMIFS(СВЦЭМ!$E$33:$E$776,СВЦЭМ!$A$33:$A$776,$A156,СВЦЭМ!$B$33:$B$776,F$155)+'СЕТ СН'!$F$12</f>
        <v>144.20596768999999</v>
      </c>
      <c r="G156" s="36">
        <f>SUMIFS(СВЦЭМ!$E$33:$E$776,СВЦЭМ!$A$33:$A$776,$A156,СВЦЭМ!$B$33:$B$776,G$155)+'СЕТ СН'!$F$12</f>
        <v>142.34084569000001</v>
      </c>
      <c r="H156" s="36">
        <f>SUMIFS(СВЦЭМ!$E$33:$E$776,СВЦЭМ!$A$33:$A$776,$A156,СВЦЭМ!$B$33:$B$776,H$155)+'СЕТ СН'!$F$12</f>
        <v>138.17992487999999</v>
      </c>
      <c r="I156" s="36">
        <f>SUMIFS(СВЦЭМ!$E$33:$E$776,СВЦЭМ!$A$33:$A$776,$A156,СВЦЭМ!$B$33:$B$776,I$155)+'СЕТ СН'!$F$12</f>
        <v>131.14727976</v>
      </c>
      <c r="J156" s="36">
        <f>SUMIFS(СВЦЭМ!$E$33:$E$776,СВЦЭМ!$A$33:$A$776,$A156,СВЦЭМ!$B$33:$B$776,J$155)+'СЕТ СН'!$F$12</f>
        <v>122.39294391999999</v>
      </c>
      <c r="K156" s="36">
        <f>SUMIFS(СВЦЭМ!$E$33:$E$776,СВЦЭМ!$A$33:$A$776,$A156,СВЦЭМ!$B$33:$B$776,K$155)+'СЕТ СН'!$F$12</f>
        <v>114.91534643</v>
      </c>
      <c r="L156" s="36">
        <f>SUMIFS(СВЦЭМ!$E$33:$E$776,СВЦЭМ!$A$33:$A$776,$A156,СВЦЭМ!$B$33:$B$776,L$155)+'СЕТ СН'!$F$12</f>
        <v>114.49745713999999</v>
      </c>
      <c r="M156" s="36">
        <f>SUMIFS(СВЦЭМ!$E$33:$E$776,СВЦЭМ!$A$33:$A$776,$A156,СВЦЭМ!$B$33:$B$776,M$155)+'СЕТ СН'!$F$12</f>
        <v>114.76911435</v>
      </c>
      <c r="N156" s="36">
        <f>SUMIFS(СВЦЭМ!$E$33:$E$776,СВЦЭМ!$A$33:$A$776,$A156,СВЦЭМ!$B$33:$B$776,N$155)+'СЕТ СН'!$F$12</f>
        <v>117.41584715</v>
      </c>
      <c r="O156" s="36">
        <f>SUMIFS(СВЦЭМ!$E$33:$E$776,СВЦЭМ!$A$33:$A$776,$A156,СВЦЭМ!$B$33:$B$776,O$155)+'СЕТ СН'!$F$12</f>
        <v>118.12953573999999</v>
      </c>
      <c r="P156" s="36">
        <f>SUMIFS(СВЦЭМ!$E$33:$E$776,СВЦЭМ!$A$33:$A$776,$A156,СВЦЭМ!$B$33:$B$776,P$155)+'СЕТ СН'!$F$12</f>
        <v>119.61235476</v>
      </c>
      <c r="Q156" s="36">
        <f>SUMIFS(СВЦЭМ!$E$33:$E$776,СВЦЭМ!$A$33:$A$776,$A156,СВЦЭМ!$B$33:$B$776,Q$155)+'СЕТ СН'!$F$12</f>
        <v>120.76247472999999</v>
      </c>
      <c r="R156" s="36">
        <f>SUMIFS(СВЦЭМ!$E$33:$E$776,СВЦЭМ!$A$33:$A$776,$A156,СВЦЭМ!$B$33:$B$776,R$155)+'СЕТ СН'!$F$12</f>
        <v>112.29395223</v>
      </c>
      <c r="S156" s="36">
        <f>SUMIFS(СВЦЭМ!$E$33:$E$776,СВЦЭМ!$A$33:$A$776,$A156,СВЦЭМ!$B$33:$B$776,S$155)+'СЕТ СН'!$F$12</f>
        <v>105.22887518</v>
      </c>
      <c r="T156" s="36">
        <f>SUMIFS(СВЦЭМ!$E$33:$E$776,СВЦЭМ!$A$33:$A$776,$A156,СВЦЭМ!$B$33:$B$776,T$155)+'СЕТ СН'!$F$12</f>
        <v>106.26838506</v>
      </c>
      <c r="U156" s="36">
        <f>SUMIFS(СВЦЭМ!$E$33:$E$776,СВЦЭМ!$A$33:$A$776,$A156,СВЦЭМ!$B$33:$B$776,U$155)+'СЕТ СН'!$F$12</f>
        <v>107.16550922</v>
      </c>
      <c r="V156" s="36">
        <f>SUMIFS(СВЦЭМ!$E$33:$E$776,СВЦЭМ!$A$33:$A$776,$A156,СВЦЭМ!$B$33:$B$776,V$155)+'СЕТ СН'!$F$12</f>
        <v>113.64671041</v>
      </c>
      <c r="W156" s="36">
        <f>SUMIFS(СВЦЭМ!$E$33:$E$776,СВЦЭМ!$A$33:$A$776,$A156,СВЦЭМ!$B$33:$B$776,W$155)+'СЕТ СН'!$F$12</f>
        <v>110.80630250999999</v>
      </c>
      <c r="X156" s="36">
        <f>SUMIFS(СВЦЭМ!$E$33:$E$776,СВЦЭМ!$A$33:$A$776,$A156,СВЦЭМ!$B$33:$B$776,X$155)+'СЕТ СН'!$F$12</f>
        <v>104.38050785999999</v>
      </c>
      <c r="Y156" s="36">
        <f>SUMIFS(СВЦЭМ!$E$33:$E$776,СВЦЭМ!$A$33:$A$776,$A156,СВЦЭМ!$B$33:$B$776,Y$155)+'СЕТ СН'!$F$12</f>
        <v>113.39959669</v>
      </c>
      <c r="AA156" s="45"/>
    </row>
    <row r="157" spans="1:27" ht="15.75" x14ac:dyDescent="0.2">
      <c r="A157" s="35">
        <f>A156+1</f>
        <v>43710</v>
      </c>
      <c r="B157" s="36">
        <f>SUMIFS(СВЦЭМ!$E$33:$E$776,СВЦЭМ!$A$33:$A$776,$A157,СВЦЭМ!$B$33:$B$776,B$155)+'СЕТ СН'!$F$12</f>
        <v>132.81501743999999</v>
      </c>
      <c r="C157" s="36">
        <f>SUMIFS(СВЦЭМ!$E$33:$E$776,СВЦЭМ!$A$33:$A$776,$A157,СВЦЭМ!$B$33:$B$776,C$155)+'СЕТ СН'!$F$12</f>
        <v>134.81684945999999</v>
      </c>
      <c r="D157" s="36">
        <f>SUMIFS(СВЦЭМ!$E$33:$E$776,СВЦЭМ!$A$33:$A$776,$A157,СВЦЭМ!$B$33:$B$776,D$155)+'СЕТ СН'!$F$12</f>
        <v>137.82429714</v>
      </c>
      <c r="E157" s="36">
        <f>SUMIFS(СВЦЭМ!$E$33:$E$776,СВЦЭМ!$A$33:$A$776,$A157,СВЦЭМ!$B$33:$B$776,E$155)+'СЕТ СН'!$F$12</f>
        <v>138.56908000000001</v>
      </c>
      <c r="F157" s="36">
        <f>SUMIFS(СВЦЭМ!$E$33:$E$776,СВЦЭМ!$A$33:$A$776,$A157,СВЦЭМ!$B$33:$B$776,F$155)+'СЕТ СН'!$F$12</f>
        <v>144.31006884000001</v>
      </c>
      <c r="G157" s="36">
        <f>SUMIFS(СВЦЭМ!$E$33:$E$776,СВЦЭМ!$A$33:$A$776,$A157,СВЦЭМ!$B$33:$B$776,G$155)+'СЕТ СН'!$F$12</f>
        <v>138.25267166</v>
      </c>
      <c r="H157" s="36">
        <f>SUMIFS(СВЦЭМ!$E$33:$E$776,СВЦЭМ!$A$33:$A$776,$A157,СВЦЭМ!$B$33:$B$776,H$155)+'СЕТ СН'!$F$12</f>
        <v>137.32223766999999</v>
      </c>
      <c r="I157" s="36">
        <f>SUMIFS(СВЦЭМ!$E$33:$E$776,СВЦЭМ!$A$33:$A$776,$A157,СВЦЭМ!$B$33:$B$776,I$155)+'СЕТ СН'!$F$12</f>
        <v>138.16597727000001</v>
      </c>
      <c r="J157" s="36">
        <f>SUMIFS(СВЦЭМ!$E$33:$E$776,СВЦЭМ!$A$33:$A$776,$A157,СВЦЭМ!$B$33:$B$776,J$155)+'СЕТ СН'!$F$12</f>
        <v>134.30857384000001</v>
      </c>
      <c r="K157" s="36">
        <f>SUMIFS(СВЦЭМ!$E$33:$E$776,СВЦЭМ!$A$33:$A$776,$A157,СВЦЭМ!$B$33:$B$776,K$155)+'СЕТ СН'!$F$12</f>
        <v>126.30217141999999</v>
      </c>
      <c r="L157" s="36">
        <f>SUMIFS(СВЦЭМ!$E$33:$E$776,СВЦЭМ!$A$33:$A$776,$A157,СВЦЭМ!$B$33:$B$776,L$155)+'СЕТ СН'!$F$12</f>
        <v>126.16451680999999</v>
      </c>
      <c r="M157" s="36">
        <f>SUMIFS(СВЦЭМ!$E$33:$E$776,СВЦЭМ!$A$33:$A$776,$A157,СВЦЭМ!$B$33:$B$776,M$155)+'СЕТ СН'!$F$12</f>
        <v>127.03575468</v>
      </c>
      <c r="N157" s="36">
        <f>SUMIFS(СВЦЭМ!$E$33:$E$776,СВЦЭМ!$A$33:$A$776,$A157,СВЦЭМ!$B$33:$B$776,N$155)+'СЕТ СН'!$F$12</f>
        <v>128.83113301</v>
      </c>
      <c r="O157" s="36">
        <f>SUMIFS(СВЦЭМ!$E$33:$E$776,СВЦЭМ!$A$33:$A$776,$A157,СВЦЭМ!$B$33:$B$776,O$155)+'СЕТ СН'!$F$12</f>
        <v>127.21426921</v>
      </c>
      <c r="P157" s="36">
        <f>SUMIFS(СВЦЭМ!$E$33:$E$776,СВЦЭМ!$A$33:$A$776,$A157,СВЦЭМ!$B$33:$B$776,P$155)+'СЕТ СН'!$F$12</f>
        <v>127.2250743</v>
      </c>
      <c r="Q157" s="36">
        <f>SUMIFS(СВЦЭМ!$E$33:$E$776,СВЦЭМ!$A$33:$A$776,$A157,СВЦЭМ!$B$33:$B$776,Q$155)+'СЕТ СН'!$F$12</f>
        <v>128.1246826</v>
      </c>
      <c r="R157" s="36">
        <f>SUMIFS(СВЦЭМ!$E$33:$E$776,СВЦЭМ!$A$33:$A$776,$A157,СВЦЭМ!$B$33:$B$776,R$155)+'СЕТ СН'!$F$12</f>
        <v>120.86219647999999</v>
      </c>
      <c r="S157" s="36">
        <f>SUMIFS(СВЦЭМ!$E$33:$E$776,СВЦЭМ!$A$33:$A$776,$A157,СВЦЭМ!$B$33:$B$776,S$155)+'СЕТ СН'!$F$12</f>
        <v>112.80945044000001</v>
      </c>
      <c r="T157" s="36">
        <f>SUMIFS(СВЦЭМ!$E$33:$E$776,СВЦЭМ!$A$33:$A$776,$A157,СВЦЭМ!$B$33:$B$776,T$155)+'СЕТ СН'!$F$12</f>
        <v>112.8546585</v>
      </c>
      <c r="U157" s="36">
        <f>SUMIFS(СВЦЭМ!$E$33:$E$776,СВЦЭМ!$A$33:$A$776,$A157,СВЦЭМ!$B$33:$B$776,U$155)+'СЕТ СН'!$F$12</f>
        <v>112.78139829</v>
      </c>
      <c r="V157" s="36">
        <f>SUMIFS(СВЦЭМ!$E$33:$E$776,СВЦЭМ!$A$33:$A$776,$A157,СВЦЭМ!$B$33:$B$776,V$155)+'СЕТ СН'!$F$12</f>
        <v>116.29240809</v>
      </c>
      <c r="W157" s="36">
        <f>SUMIFS(СВЦЭМ!$E$33:$E$776,СВЦЭМ!$A$33:$A$776,$A157,СВЦЭМ!$B$33:$B$776,W$155)+'СЕТ СН'!$F$12</f>
        <v>113.38299829</v>
      </c>
      <c r="X157" s="36">
        <f>SUMIFS(СВЦЭМ!$E$33:$E$776,СВЦЭМ!$A$33:$A$776,$A157,СВЦЭМ!$B$33:$B$776,X$155)+'СЕТ СН'!$F$12</f>
        <v>118.02288822</v>
      </c>
      <c r="Y157" s="36">
        <f>SUMIFS(СВЦЭМ!$E$33:$E$776,СВЦЭМ!$A$33:$A$776,$A157,СВЦЭМ!$B$33:$B$776,Y$155)+'СЕТ СН'!$F$12</f>
        <v>128.98421067000001</v>
      </c>
    </row>
    <row r="158" spans="1:27" ht="15.75" x14ac:dyDescent="0.2">
      <c r="A158" s="35">
        <f t="shared" ref="A158:A186" si="4">A157+1</f>
        <v>43711</v>
      </c>
      <c r="B158" s="36">
        <f>SUMIFS(СВЦЭМ!$E$33:$E$776,СВЦЭМ!$A$33:$A$776,$A158,СВЦЭМ!$B$33:$B$776,B$155)+'СЕТ СН'!$F$12</f>
        <v>142.58681164000001</v>
      </c>
      <c r="C158" s="36">
        <f>SUMIFS(СВЦЭМ!$E$33:$E$776,СВЦЭМ!$A$33:$A$776,$A158,СВЦЭМ!$B$33:$B$776,C$155)+'СЕТ СН'!$F$12</f>
        <v>145.58535943999999</v>
      </c>
      <c r="D158" s="36">
        <f>SUMIFS(СВЦЭМ!$E$33:$E$776,СВЦЭМ!$A$33:$A$776,$A158,СВЦЭМ!$B$33:$B$776,D$155)+'СЕТ СН'!$F$12</f>
        <v>143.80024577</v>
      </c>
      <c r="E158" s="36">
        <f>SUMIFS(СВЦЭМ!$E$33:$E$776,СВЦЭМ!$A$33:$A$776,$A158,СВЦЭМ!$B$33:$B$776,E$155)+'СЕТ СН'!$F$12</f>
        <v>141.81210626000001</v>
      </c>
      <c r="F158" s="36">
        <f>SUMIFS(СВЦЭМ!$E$33:$E$776,СВЦЭМ!$A$33:$A$776,$A158,СВЦЭМ!$B$33:$B$776,F$155)+'СЕТ СН'!$F$12</f>
        <v>142.10036486999999</v>
      </c>
      <c r="G158" s="36">
        <f>SUMIFS(СВЦЭМ!$E$33:$E$776,СВЦЭМ!$A$33:$A$776,$A158,СВЦЭМ!$B$33:$B$776,G$155)+'СЕТ СН'!$F$12</f>
        <v>142.47222851000001</v>
      </c>
      <c r="H158" s="36">
        <f>SUMIFS(СВЦЭМ!$E$33:$E$776,СВЦЭМ!$A$33:$A$776,$A158,СВЦЭМ!$B$33:$B$776,H$155)+'СЕТ СН'!$F$12</f>
        <v>141.84105352</v>
      </c>
      <c r="I158" s="36">
        <f>SUMIFS(СВЦЭМ!$E$33:$E$776,СВЦЭМ!$A$33:$A$776,$A158,СВЦЭМ!$B$33:$B$776,I$155)+'СЕТ СН'!$F$12</f>
        <v>139.10639710000001</v>
      </c>
      <c r="J158" s="36">
        <f>SUMIFS(СВЦЭМ!$E$33:$E$776,СВЦЭМ!$A$33:$A$776,$A158,СВЦЭМ!$B$33:$B$776,J$155)+'СЕТ СН'!$F$12</f>
        <v>129.30598019999999</v>
      </c>
      <c r="K158" s="36">
        <f>SUMIFS(СВЦЭМ!$E$33:$E$776,СВЦЭМ!$A$33:$A$776,$A158,СВЦЭМ!$B$33:$B$776,K$155)+'СЕТ СН'!$F$12</f>
        <v>129.97851503999999</v>
      </c>
      <c r="L158" s="36">
        <f>SUMIFS(СВЦЭМ!$E$33:$E$776,СВЦЭМ!$A$33:$A$776,$A158,СВЦЭМ!$B$33:$B$776,L$155)+'СЕТ СН'!$F$12</f>
        <v>130.43282507000001</v>
      </c>
      <c r="M158" s="36">
        <f>SUMIFS(СВЦЭМ!$E$33:$E$776,СВЦЭМ!$A$33:$A$776,$A158,СВЦЭМ!$B$33:$B$776,M$155)+'СЕТ СН'!$F$12</f>
        <v>129.27189605000001</v>
      </c>
      <c r="N158" s="36">
        <f>SUMIFS(СВЦЭМ!$E$33:$E$776,СВЦЭМ!$A$33:$A$776,$A158,СВЦЭМ!$B$33:$B$776,N$155)+'СЕТ СН'!$F$12</f>
        <v>128.92956896000001</v>
      </c>
      <c r="O158" s="36">
        <f>SUMIFS(СВЦЭМ!$E$33:$E$776,СВЦЭМ!$A$33:$A$776,$A158,СВЦЭМ!$B$33:$B$776,O$155)+'СЕТ СН'!$F$12</f>
        <v>128.91374010999999</v>
      </c>
      <c r="P158" s="36">
        <f>SUMIFS(СВЦЭМ!$E$33:$E$776,СВЦЭМ!$A$33:$A$776,$A158,СВЦЭМ!$B$33:$B$776,P$155)+'СЕТ СН'!$F$12</f>
        <v>129.91258033</v>
      </c>
      <c r="Q158" s="36">
        <f>SUMIFS(СВЦЭМ!$E$33:$E$776,СВЦЭМ!$A$33:$A$776,$A158,СВЦЭМ!$B$33:$B$776,Q$155)+'СЕТ СН'!$F$12</f>
        <v>129.80627290000001</v>
      </c>
      <c r="R158" s="36">
        <f>SUMIFS(СВЦЭМ!$E$33:$E$776,СВЦЭМ!$A$33:$A$776,$A158,СВЦЭМ!$B$33:$B$776,R$155)+'СЕТ СН'!$F$12</f>
        <v>120.57517126</v>
      </c>
      <c r="S158" s="36">
        <f>SUMIFS(СВЦЭМ!$E$33:$E$776,СВЦЭМ!$A$33:$A$776,$A158,СВЦЭМ!$B$33:$B$776,S$155)+'СЕТ СН'!$F$12</f>
        <v>113.0177618</v>
      </c>
      <c r="T158" s="36">
        <f>SUMIFS(СВЦЭМ!$E$33:$E$776,СВЦЭМ!$A$33:$A$776,$A158,СВЦЭМ!$B$33:$B$776,T$155)+'СЕТ СН'!$F$12</f>
        <v>115.52214046</v>
      </c>
      <c r="U158" s="36">
        <f>SUMIFS(СВЦЭМ!$E$33:$E$776,СВЦЭМ!$A$33:$A$776,$A158,СВЦЭМ!$B$33:$B$776,U$155)+'СЕТ СН'!$F$12</f>
        <v>116.40080193999999</v>
      </c>
      <c r="V158" s="36">
        <f>SUMIFS(СВЦЭМ!$E$33:$E$776,СВЦЭМ!$A$33:$A$776,$A158,СВЦЭМ!$B$33:$B$776,V$155)+'СЕТ СН'!$F$12</f>
        <v>120.34949116</v>
      </c>
      <c r="W158" s="36">
        <f>SUMIFS(СВЦЭМ!$E$33:$E$776,СВЦЭМ!$A$33:$A$776,$A158,СВЦЭМ!$B$33:$B$776,W$155)+'СЕТ СН'!$F$12</f>
        <v>117.33190446</v>
      </c>
      <c r="X158" s="36">
        <f>SUMIFS(СВЦЭМ!$E$33:$E$776,СВЦЭМ!$A$33:$A$776,$A158,СВЦЭМ!$B$33:$B$776,X$155)+'СЕТ СН'!$F$12</f>
        <v>111.93897029</v>
      </c>
      <c r="Y158" s="36">
        <f>SUMIFS(СВЦЭМ!$E$33:$E$776,СВЦЭМ!$A$33:$A$776,$A158,СВЦЭМ!$B$33:$B$776,Y$155)+'СЕТ СН'!$F$12</f>
        <v>127.97193208</v>
      </c>
    </row>
    <row r="159" spans="1:27" ht="15.75" x14ac:dyDescent="0.2">
      <c r="A159" s="35">
        <f t="shared" si="4"/>
        <v>43712</v>
      </c>
      <c r="B159" s="36">
        <f>SUMIFS(СВЦЭМ!$E$33:$E$776,СВЦЭМ!$A$33:$A$776,$A159,СВЦЭМ!$B$33:$B$776,B$155)+'СЕТ СН'!$F$12</f>
        <v>142.07580331</v>
      </c>
      <c r="C159" s="36">
        <f>SUMIFS(СВЦЭМ!$E$33:$E$776,СВЦЭМ!$A$33:$A$776,$A159,СВЦЭМ!$B$33:$B$776,C$155)+'СЕТ СН'!$F$12</f>
        <v>143.20857899000001</v>
      </c>
      <c r="D159" s="36">
        <f>SUMIFS(СВЦЭМ!$E$33:$E$776,СВЦЭМ!$A$33:$A$776,$A159,СВЦЭМ!$B$33:$B$776,D$155)+'СЕТ СН'!$F$12</f>
        <v>142.16549581999999</v>
      </c>
      <c r="E159" s="36">
        <f>SUMIFS(СВЦЭМ!$E$33:$E$776,СВЦЭМ!$A$33:$A$776,$A159,СВЦЭМ!$B$33:$B$776,E$155)+'СЕТ СН'!$F$12</f>
        <v>141.07135656</v>
      </c>
      <c r="F159" s="36">
        <f>SUMIFS(СВЦЭМ!$E$33:$E$776,СВЦЭМ!$A$33:$A$776,$A159,СВЦЭМ!$B$33:$B$776,F$155)+'СЕТ СН'!$F$12</f>
        <v>138.44508569999999</v>
      </c>
      <c r="G159" s="36">
        <f>SUMIFS(СВЦЭМ!$E$33:$E$776,СВЦЭМ!$A$33:$A$776,$A159,СВЦЭМ!$B$33:$B$776,G$155)+'СЕТ СН'!$F$12</f>
        <v>141.04758375</v>
      </c>
      <c r="H159" s="36">
        <f>SUMIFS(СВЦЭМ!$E$33:$E$776,СВЦЭМ!$A$33:$A$776,$A159,СВЦЭМ!$B$33:$B$776,H$155)+'СЕТ СН'!$F$12</f>
        <v>134.82291806999999</v>
      </c>
      <c r="I159" s="36">
        <f>SUMIFS(СВЦЭМ!$E$33:$E$776,СВЦЭМ!$A$33:$A$776,$A159,СВЦЭМ!$B$33:$B$776,I$155)+'СЕТ СН'!$F$12</f>
        <v>132.26326359999999</v>
      </c>
      <c r="J159" s="36">
        <f>SUMIFS(СВЦЭМ!$E$33:$E$776,СВЦЭМ!$A$33:$A$776,$A159,СВЦЭМ!$B$33:$B$776,J$155)+'СЕТ СН'!$F$12</f>
        <v>130.04695013</v>
      </c>
      <c r="K159" s="36">
        <f>SUMIFS(СВЦЭМ!$E$33:$E$776,СВЦЭМ!$A$33:$A$776,$A159,СВЦЭМ!$B$33:$B$776,K$155)+'СЕТ СН'!$F$12</f>
        <v>131.68463359</v>
      </c>
      <c r="L159" s="36">
        <f>SUMIFS(СВЦЭМ!$E$33:$E$776,СВЦЭМ!$A$33:$A$776,$A159,СВЦЭМ!$B$33:$B$776,L$155)+'СЕТ СН'!$F$12</f>
        <v>132.86063397999999</v>
      </c>
      <c r="M159" s="36">
        <f>SUMIFS(СВЦЭМ!$E$33:$E$776,СВЦЭМ!$A$33:$A$776,$A159,СВЦЭМ!$B$33:$B$776,M$155)+'СЕТ СН'!$F$12</f>
        <v>132.97063130000001</v>
      </c>
      <c r="N159" s="36">
        <f>SUMIFS(СВЦЭМ!$E$33:$E$776,СВЦЭМ!$A$33:$A$776,$A159,СВЦЭМ!$B$33:$B$776,N$155)+'СЕТ СН'!$F$12</f>
        <v>132.32888224000001</v>
      </c>
      <c r="O159" s="36">
        <f>SUMIFS(СВЦЭМ!$E$33:$E$776,СВЦЭМ!$A$33:$A$776,$A159,СВЦЭМ!$B$33:$B$776,O$155)+'СЕТ СН'!$F$12</f>
        <v>132.42239268</v>
      </c>
      <c r="P159" s="36">
        <f>SUMIFS(СВЦЭМ!$E$33:$E$776,СВЦЭМ!$A$33:$A$776,$A159,СВЦЭМ!$B$33:$B$776,P$155)+'СЕТ СН'!$F$12</f>
        <v>133.42245653000001</v>
      </c>
      <c r="Q159" s="36">
        <f>SUMIFS(СВЦЭМ!$E$33:$E$776,СВЦЭМ!$A$33:$A$776,$A159,СВЦЭМ!$B$33:$B$776,Q$155)+'СЕТ СН'!$F$12</f>
        <v>132.36892596000001</v>
      </c>
      <c r="R159" s="36">
        <f>SUMIFS(СВЦЭМ!$E$33:$E$776,СВЦЭМ!$A$33:$A$776,$A159,СВЦЭМ!$B$33:$B$776,R$155)+'СЕТ СН'!$F$12</f>
        <v>122.4251146</v>
      </c>
      <c r="S159" s="36">
        <f>SUMIFS(СВЦЭМ!$E$33:$E$776,СВЦЭМ!$A$33:$A$776,$A159,СВЦЭМ!$B$33:$B$776,S$155)+'СЕТ СН'!$F$12</f>
        <v>115.31572284000001</v>
      </c>
      <c r="T159" s="36">
        <f>SUMIFS(СВЦЭМ!$E$33:$E$776,СВЦЭМ!$A$33:$A$776,$A159,СВЦЭМ!$B$33:$B$776,T$155)+'СЕТ СН'!$F$12</f>
        <v>115.36047938</v>
      </c>
      <c r="U159" s="36">
        <f>SUMIFS(СВЦЭМ!$E$33:$E$776,СВЦЭМ!$A$33:$A$776,$A159,СВЦЭМ!$B$33:$B$776,U$155)+'СЕТ СН'!$F$12</f>
        <v>115.64512452</v>
      </c>
      <c r="V159" s="36">
        <f>SUMIFS(СВЦЭМ!$E$33:$E$776,СВЦЭМ!$A$33:$A$776,$A159,СВЦЭМ!$B$33:$B$776,V$155)+'СЕТ СН'!$F$12</f>
        <v>118.13222969</v>
      </c>
      <c r="W159" s="36">
        <f>SUMIFS(СВЦЭМ!$E$33:$E$776,СВЦЭМ!$A$33:$A$776,$A159,СВЦЭМ!$B$33:$B$776,W$155)+'СЕТ СН'!$F$12</f>
        <v>116.96923307</v>
      </c>
      <c r="X159" s="36">
        <f>SUMIFS(СВЦЭМ!$E$33:$E$776,СВЦЭМ!$A$33:$A$776,$A159,СВЦЭМ!$B$33:$B$776,X$155)+'СЕТ СН'!$F$12</f>
        <v>113.12731906</v>
      </c>
      <c r="Y159" s="36">
        <f>SUMIFS(СВЦЭМ!$E$33:$E$776,СВЦЭМ!$A$33:$A$776,$A159,СВЦЭМ!$B$33:$B$776,Y$155)+'СЕТ СН'!$F$12</f>
        <v>125.94459775999999</v>
      </c>
    </row>
    <row r="160" spans="1:27" ht="15.75" x14ac:dyDescent="0.2">
      <c r="A160" s="35">
        <f t="shared" si="4"/>
        <v>43713</v>
      </c>
      <c r="B160" s="36">
        <f>SUMIFS(СВЦЭМ!$E$33:$E$776,СВЦЭМ!$A$33:$A$776,$A160,СВЦЭМ!$B$33:$B$776,B$155)+'СЕТ СН'!$F$12</f>
        <v>144.13021855</v>
      </c>
      <c r="C160" s="36">
        <f>SUMIFS(СВЦЭМ!$E$33:$E$776,СВЦЭМ!$A$33:$A$776,$A160,СВЦЭМ!$B$33:$B$776,C$155)+'СЕТ СН'!$F$12</f>
        <v>142.64319517000001</v>
      </c>
      <c r="D160" s="36">
        <f>SUMIFS(СВЦЭМ!$E$33:$E$776,СВЦЭМ!$A$33:$A$776,$A160,СВЦЭМ!$B$33:$B$776,D$155)+'СЕТ СН'!$F$12</f>
        <v>141.85218168</v>
      </c>
      <c r="E160" s="36">
        <f>SUMIFS(СВЦЭМ!$E$33:$E$776,СВЦЭМ!$A$33:$A$776,$A160,СВЦЭМ!$B$33:$B$776,E$155)+'СЕТ СН'!$F$12</f>
        <v>143.83621110000001</v>
      </c>
      <c r="F160" s="36">
        <f>SUMIFS(СВЦЭМ!$E$33:$E$776,СВЦЭМ!$A$33:$A$776,$A160,СВЦЭМ!$B$33:$B$776,F$155)+'СЕТ СН'!$F$12</f>
        <v>141.78746543</v>
      </c>
      <c r="G160" s="36">
        <f>SUMIFS(СВЦЭМ!$E$33:$E$776,СВЦЭМ!$A$33:$A$776,$A160,СВЦЭМ!$B$33:$B$776,G$155)+'СЕТ СН'!$F$12</f>
        <v>143.24498535000001</v>
      </c>
      <c r="H160" s="36">
        <f>SUMIFS(СВЦЭМ!$E$33:$E$776,СВЦЭМ!$A$33:$A$776,$A160,СВЦЭМ!$B$33:$B$776,H$155)+'СЕТ СН'!$F$12</f>
        <v>141.68066232999999</v>
      </c>
      <c r="I160" s="36">
        <f>SUMIFS(СВЦЭМ!$E$33:$E$776,СВЦЭМ!$A$33:$A$776,$A160,СВЦЭМ!$B$33:$B$776,I$155)+'СЕТ СН'!$F$12</f>
        <v>130.04172460999999</v>
      </c>
      <c r="J160" s="36">
        <f>SUMIFS(СВЦЭМ!$E$33:$E$776,СВЦЭМ!$A$33:$A$776,$A160,СВЦЭМ!$B$33:$B$776,J$155)+'СЕТ СН'!$F$12</f>
        <v>131.20379145999999</v>
      </c>
      <c r="K160" s="36">
        <f>SUMIFS(СВЦЭМ!$E$33:$E$776,СВЦЭМ!$A$33:$A$776,$A160,СВЦЭМ!$B$33:$B$776,K$155)+'СЕТ СН'!$F$12</f>
        <v>134.18612424</v>
      </c>
      <c r="L160" s="36">
        <f>SUMIFS(СВЦЭМ!$E$33:$E$776,СВЦЭМ!$A$33:$A$776,$A160,СВЦЭМ!$B$33:$B$776,L$155)+'СЕТ СН'!$F$12</f>
        <v>135.62965448</v>
      </c>
      <c r="M160" s="36">
        <f>SUMIFS(СВЦЭМ!$E$33:$E$776,СВЦЭМ!$A$33:$A$776,$A160,СВЦЭМ!$B$33:$B$776,M$155)+'СЕТ СН'!$F$12</f>
        <v>134.4078753</v>
      </c>
      <c r="N160" s="36">
        <f>SUMIFS(СВЦЭМ!$E$33:$E$776,СВЦЭМ!$A$33:$A$776,$A160,СВЦЭМ!$B$33:$B$776,N$155)+'СЕТ СН'!$F$12</f>
        <v>132.3076222</v>
      </c>
      <c r="O160" s="36">
        <f>SUMIFS(СВЦЭМ!$E$33:$E$776,СВЦЭМ!$A$33:$A$776,$A160,СВЦЭМ!$B$33:$B$776,O$155)+'СЕТ СН'!$F$12</f>
        <v>132.94236244000001</v>
      </c>
      <c r="P160" s="36">
        <f>SUMIFS(СВЦЭМ!$E$33:$E$776,СВЦЭМ!$A$33:$A$776,$A160,СВЦЭМ!$B$33:$B$776,P$155)+'СЕТ СН'!$F$12</f>
        <v>133.26877060999999</v>
      </c>
      <c r="Q160" s="36">
        <f>SUMIFS(СВЦЭМ!$E$33:$E$776,СВЦЭМ!$A$33:$A$776,$A160,СВЦЭМ!$B$33:$B$776,Q$155)+'СЕТ СН'!$F$12</f>
        <v>129.81385223000001</v>
      </c>
      <c r="R160" s="36">
        <f>SUMIFS(СВЦЭМ!$E$33:$E$776,СВЦЭМ!$A$33:$A$776,$A160,СВЦЭМ!$B$33:$B$776,R$155)+'СЕТ СН'!$F$12</f>
        <v>121.14754628999999</v>
      </c>
      <c r="S160" s="36">
        <f>SUMIFS(СВЦЭМ!$E$33:$E$776,СВЦЭМ!$A$33:$A$776,$A160,СВЦЭМ!$B$33:$B$776,S$155)+'СЕТ СН'!$F$12</f>
        <v>116.87850761</v>
      </c>
      <c r="T160" s="36">
        <f>SUMIFS(СВЦЭМ!$E$33:$E$776,СВЦЭМ!$A$33:$A$776,$A160,СВЦЭМ!$B$33:$B$776,T$155)+'СЕТ СН'!$F$12</f>
        <v>122.98822269999999</v>
      </c>
      <c r="U160" s="36">
        <f>SUMIFS(СВЦЭМ!$E$33:$E$776,СВЦЭМ!$A$33:$A$776,$A160,СВЦЭМ!$B$33:$B$776,U$155)+'СЕТ СН'!$F$12</f>
        <v>118.06279329</v>
      </c>
      <c r="V160" s="36">
        <f>SUMIFS(СВЦЭМ!$E$33:$E$776,СВЦЭМ!$A$33:$A$776,$A160,СВЦЭМ!$B$33:$B$776,V$155)+'СЕТ СН'!$F$12</f>
        <v>119.19114535</v>
      </c>
      <c r="W160" s="36">
        <f>SUMIFS(СВЦЭМ!$E$33:$E$776,СВЦЭМ!$A$33:$A$776,$A160,СВЦЭМ!$B$33:$B$776,W$155)+'СЕТ СН'!$F$12</f>
        <v>116.75773225</v>
      </c>
      <c r="X160" s="36">
        <f>SUMIFS(СВЦЭМ!$E$33:$E$776,СВЦЭМ!$A$33:$A$776,$A160,СВЦЭМ!$B$33:$B$776,X$155)+'СЕТ СН'!$F$12</f>
        <v>110.95336712</v>
      </c>
      <c r="Y160" s="36">
        <f>SUMIFS(СВЦЭМ!$E$33:$E$776,СВЦЭМ!$A$33:$A$776,$A160,СВЦЭМ!$B$33:$B$776,Y$155)+'СЕТ СН'!$F$12</f>
        <v>118.17758482000001</v>
      </c>
    </row>
    <row r="161" spans="1:25" ht="15.75" x14ac:dyDescent="0.2">
      <c r="A161" s="35">
        <f t="shared" si="4"/>
        <v>43714</v>
      </c>
      <c r="B161" s="36">
        <f>SUMIFS(СВЦЭМ!$E$33:$E$776,СВЦЭМ!$A$33:$A$776,$A161,СВЦЭМ!$B$33:$B$776,B$155)+'СЕТ СН'!$F$12</f>
        <v>121.09606551</v>
      </c>
      <c r="C161" s="36">
        <f>SUMIFS(СВЦЭМ!$E$33:$E$776,СВЦЭМ!$A$33:$A$776,$A161,СВЦЭМ!$B$33:$B$776,C$155)+'СЕТ СН'!$F$12</f>
        <v>135.70003686000001</v>
      </c>
      <c r="D161" s="36">
        <f>SUMIFS(СВЦЭМ!$E$33:$E$776,СВЦЭМ!$A$33:$A$776,$A161,СВЦЭМ!$B$33:$B$776,D$155)+'СЕТ СН'!$F$12</f>
        <v>146.23440939</v>
      </c>
      <c r="E161" s="36">
        <f>SUMIFS(СВЦЭМ!$E$33:$E$776,СВЦЭМ!$A$33:$A$776,$A161,СВЦЭМ!$B$33:$B$776,E$155)+'СЕТ СН'!$F$12</f>
        <v>154.07131136999999</v>
      </c>
      <c r="F161" s="36">
        <f>SUMIFS(СВЦЭМ!$E$33:$E$776,СВЦЭМ!$A$33:$A$776,$A161,СВЦЭМ!$B$33:$B$776,F$155)+'СЕТ СН'!$F$12</f>
        <v>153.33751709000001</v>
      </c>
      <c r="G161" s="36">
        <f>SUMIFS(СВЦЭМ!$E$33:$E$776,СВЦЭМ!$A$33:$A$776,$A161,СВЦЭМ!$B$33:$B$776,G$155)+'СЕТ СН'!$F$12</f>
        <v>150.17213347000001</v>
      </c>
      <c r="H161" s="36">
        <f>SUMIFS(СВЦЭМ!$E$33:$E$776,СВЦЭМ!$A$33:$A$776,$A161,СВЦЭМ!$B$33:$B$776,H$155)+'СЕТ СН'!$F$12</f>
        <v>141.12933545999999</v>
      </c>
      <c r="I161" s="36">
        <f>SUMIFS(СВЦЭМ!$E$33:$E$776,СВЦЭМ!$A$33:$A$776,$A161,СВЦЭМ!$B$33:$B$776,I$155)+'СЕТ СН'!$F$12</f>
        <v>134.07167403</v>
      </c>
      <c r="J161" s="36">
        <f>SUMIFS(СВЦЭМ!$E$33:$E$776,СВЦЭМ!$A$33:$A$776,$A161,СВЦЭМ!$B$33:$B$776,J$155)+'СЕТ СН'!$F$12</f>
        <v>126.75243259</v>
      </c>
      <c r="K161" s="36">
        <f>SUMIFS(СВЦЭМ!$E$33:$E$776,СВЦЭМ!$A$33:$A$776,$A161,СВЦЭМ!$B$33:$B$776,K$155)+'СЕТ СН'!$F$12</f>
        <v>122.14788509</v>
      </c>
      <c r="L161" s="36">
        <f>SUMIFS(СВЦЭМ!$E$33:$E$776,СВЦЭМ!$A$33:$A$776,$A161,СВЦЭМ!$B$33:$B$776,L$155)+'СЕТ СН'!$F$12</f>
        <v>124.75277172</v>
      </c>
      <c r="M161" s="36">
        <f>SUMIFS(СВЦЭМ!$E$33:$E$776,СВЦЭМ!$A$33:$A$776,$A161,СВЦЭМ!$B$33:$B$776,M$155)+'СЕТ СН'!$F$12</f>
        <v>119.27830539</v>
      </c>
      <c r="N161" s="36">
        <f>SUMIFS(СВЦЭМ!$E$33:$E$776,СВЦЭМ!$A$33:$A$776,$A161,СВЦЭМ!$B$33:$B$776,N$155)+'СЕТ СН'!$F$12</f>
        <v>118.82375386</v>
      </c>
      <c r="O161" s="36">
        <f>SUMIFS(СВЦЭМ!$E$33:$E$776,СВЦЭМ!$A$33:$A$776,$A161,СВЦЭМ!$B$33:$B$776,O$155)+'СЕТ СН'!$F$12</f>
        <v>119.25592509000001</v>
      </c>
      <c r="P161" s="36">
        <f>SUMIFS(СВЦЭМ!$E$33:$E$776,СВЦЭМ!$A$33:$A$776,$A161,СВЦЭМ!$B$33:$B$776,P$155)+'СЕТ СН'!$F$12</f>
        <v>124.45841847</v>
      </c>
      <c r="Q161" s="36">
        <f>SUMIFS(СВЦЭМ!$E$33:$E$776,СВЦЭМ!$A$33:$A$776,$A161,СВЦЭМ!$B$33:$B$776,Q$155)+'СЕТ СН'!$F$12</f>
        <v>122.86499573</v>
      </c>
      <c r="R161" s="36">
        <f>SUMIFS(СВЦЭМ!$E$33:$E$776,СВЦЭМ!$A$33:$A$776,$A161,СВЦЭМ!$B$33:$B$776,R$155)+'СЕТ СН'!$F$12</f>
        <v>115.62355377999999</v>
      </c>
      <c r="S161" s="36">
        <f>SUMIFS(СВЦЭМ!$E$33:$E$776,СВЦЭМ!$A$33:$A$776,$A161,СВЦЭМ!$B$33:$B$776,S$155)+'СЕТ СН'!$F$12</f>
        <v>109.50240266</v>
      </c>
      <c r="T161" s="36">
        <f>SUMIFS(СВЦЭМ!$E$33:$E$776,СВЦЭМ!$A$33:$A$776,$A161,СВЦЭМ!$B$33:$B$776,T$155)+'СЕТ СН'!$F$12</f>
        <v>109.54452961</v>
      </c>
      <c r="U161" s="36">
        <f>SUMIFS(СВЦЭМ!$E$33:$E$776,СВЦЭМ!$A$33:$A$776,$A161,СВЦЭМ!$B$33:$B$776,U$155)+'СЕТ СН'!$F$12</f>
        <v>110.02015935999999</v>
      </c>
      <c r="V161" s="36">
        <f>SUMIFS(СВЦЭМ!$E$33:$E$776,СВЦЭМ!$A$33:$A$776,$A161,СВЦЭМ!$B$33:$B$776,V$155)+'СЕТ СН'!$F$12</f>
        <v>113.55091358999999</v>
      </c>
      <c r="W161" s="36">
        <f>SUMIFS(СВЦЭМ!$E$33:$E$776,СВЦЭМ!$A$33:$A$776,$A161,СВЦЭМ!$B$33:$B$776,W$155)+'СЕТ СН'!$F$12</f>
        <v>111.72448362999999</v>
      </c>
      <c r="X161" s="36">
        <f>SUMIFS(СВЦЭМ!$E$33:$E$776,СВЦЭМ!$A$33:$A$776,$A161,СВЦЭМ!$B$33:$B$776,X$155)+'СЕТ СН'!$F$12</f>
        <v>110.257232</v>
      </c>
      <c r="Y161" s="36">
        <f>SUMIFS(СВЦЭМ!$E$33:$E$776,СВЦЭМ!$A$33:$A$776,$A161,СВЦЭМ!$B$33:$B$776,Y$155)+'СЕТ СН'!$F$12</f>
        <v>123.86407896</v>
      </c>
    </row>
    <row r="162" spans="1:25" ht="15.75" x14ac:dyDescent="0.2">
      <c r="A162" s="35">
        <f t="shared" si="4"/>
        <v>43715</v>
      </c>
      <c r="B162" s="36">
        <f>SUMIFS(СВЦЭМ!$E$33:$E$776,СВЦЭМ!$A$33:$A$776,$A162,СВЦЭМ!$B$33:$B$776,B$155)+'СЕТ СН'!$F$12</f>
        <v>130.32531761000001</v>
      </c>
      <c r="C162" s="36">
        <f>SUMIFS(СВЦЭМ!$E$33:$E$776,СВЦЭМ!$A$33:$A$776,$A162,СВЦЭМ!$B$33:$B$776,C$155)+'СЕТ СН'!$F$12</f>
        <v>138.57105899000001</v>
      </c>
      <c r="D162" s="36">
        <f>SUMIFS(СВЦЭМ!$E$33:$E$776,СВЦЭМ!$A$33:$A$776,$A162,СВЦЭМ!$B$33:$B$776,D$155)+'СЕТ СН'!$F$12</f>
        <v>143.09867457999999</v>
      </c>
      <c r="E162" s="36">
        <f>SUMIFS(СВЦЭМ!$E$33:$E$776,СВЦЭМ!$A$33:$A$776,$A162,СВЦЭМ!$B$33:$B$776,E$155)+'СЕТ СН'!$F$12</f>
        <v>145.31413552999999</v>
      </c>
      <c r="F162" s="36">
        <f>SUMIFS(СВЦЭМ!$E$33:$E$776,СВЦЭМ!$A$33:$A$776,$A162,СВЦЭМ!$B$33:$B$776,F$155)+'СЕТ СН'!$F$12</f>
        <v>146.27350331</v>
      </c>
      <c r="G162" s="36">
        <f>SUMIFS(СВЦЭМ!$E$33:$E$776,СВЦЭМ!$A$33:$A$776,$A162,СВЦЭМ!$B$33:$B$776,G$155)+'СЕТ СН'!$F$12</f>
        <v>146.91478215999999</v>
      </c>
      <c r="H162" s="36">
        <f>SUMIFS(СВЦЭМ!$E$33:$E$776,СВЦЭМ!$A$33:$A$776,$A162,СВЦЭМ!$B$33:$B$776,H$155)+'СЕТ СН'!$F$12</f>
        <v>139.08317201</v>
      </c>
      <c r="I162" s="36">
        <f>SUMIFS(СВЦЭМ!$E$33:$E$776,СВЦЭМ!$A$33:$A$776,$A162,СВЦЭМ!$B$33:$B$776,I$155)+'СЕТ СН'!$F$12</f>
        <v>128.91067257</v>
      </c>
      <c r="J162" s="36">
        <f>SUMIFS(СВЦЭМ!$E$33:$E$776,СВЦЭМ!$A$33:$A$776,$A162,СВЦЭМ!$B$33:$B$776,J$155)+'СЕТ СН'!$F$12</f>
        <v>121.15577115000001</v>
      </c>
      <c r="K162" s="36">
        <f>SUMIFS(СВЦЭМ!$E$33:$E$776,СВЦЭМ!$A$33:$A$776,$A162,СВЦЭМ!$B$33:$B$776,K$155)+'СЕТ СН'!$F$12</f>
        <v>121.15888858</v>
      </c>
      <c r="L162" s="36">
        <f>SUMIFS(СВЦЭМ!$E$33:$E$776,СВЦЭМ!$A$33:$A$776,$A162,СВЦЭМ!$B$33:$B$776,L$155)+'СЕТ СН'!$F$12</f>
        <v>126.59729517</v>
      </c>
      <c r="M162" s="36">
        <f>SUMIFS(СВЦЭМ!$E$33:$E$776,СВЦЭМ!$A$33:$A$776,$A162,СВЦЭМ!$B$33:$B$776,M$155)+'СЕТ СН'!$F$12</f>
        <v>118.53887795</v>
      </c>
      <c r="N162" s="36">
        <f>SUMIFS(СВЦЭМ!$E$33:$E$776,СВЦЭМ!$A$33:$A$776,$A162,СВЦЭМ!$B$33:$B$776,N$155)+'СЕТ СН'!$F$12</f>
        <v>127.85276335</v>
      </c>
      <c r="O162" s="36">
        <f>SUMIFS(СВЦЭМ!$E$33:$E$776,СВЦЭМ!$A$33:$A$776,$A162,СВЦЭМ!$B$33:$B$776,O$155)+'СЕТ СН'!$F$12</f>
        <v>122.08212347</v>
      </c>
      <c r="P162" s="36">
        <f>SUMIFS(СВЦЭМ!$E$33:$E$776,СВЦЭМ!$A$33:$A$776,$A162,СВЦЭМ!$B$33:$B$776,P$155)+'СЕТ СН'!$F$12</f>
        <v>122.1231306</v>
      </c>
      <c r="Q162" s="36">
        <f>SUMIFS(СВЦЭМ!$E$33:$E$776,СВЦЭМ!$A$33:$A$776,$A162,СВЦЭМ!$B$33:$B$776,Q$155)+'СЕТ СН'!$F$12</f>
        <v>121.68561086</v>
      </c>
      <c r="R162" s="36">
        <f>SUMIFS(СВЦЭМ!$E$33:$E$776,СВЦЭМ!$A$33:$A$776,$A162,СВЦЭМ!$B$33:$B$776,R$155)+'СЕТ СН'!$F$12</f>
        <v>113.89106264999999</v>
      </c>
      <c r="S162" s="36">
        <f>SUMIFS(СВЦЭМ!$E$33:$E$776,СВЦЭМ!$A$33:$A$776,$A162,СВЦЭМ!$B$33:$B$776,S$155)+'СЕТ СН'!$F$12</f>
        <v>108.76689278000001</v>
      </c>
      <c r="T162" s="36">
        <f>SUMIFS(СВЦЭМ!$E$33:$E$776,СВЦЭМ!$A$33:$A$776,$A162,СВЦЭМ!$B$33:$B$776,T$155)+'СЕТ СН'!$F$12</f>
        <v>109.00933264</v>
      </c>
      <c r="U162" s="36">
        <f>SUMIFS(СВЦЭМ!$E$33:$E$776,СВЦЭМ!$A$33:$A$776,$A162,СВЦЭМ!$B$33:$B$776,U$155)+'СЕТ СН'!$F$12</f>
        <v>109.58803079</v>
      </c>
      <c r="V162" s="36">
        <f>SUMIFS(СВЦЭМ!$E$33:$E$776,СВЦЭМ!$A$33:$A$776,$A162,СВЦЭМ!$B$33:$B$776,V$155)+'СЕТ СН'!$F$12</f>
        <v>112.52081389999999</v>
      </c>
      <c r="W162" s="36">
        <f>SUMIFS(СВЦЭМ!$E$33:$E$776,СВЦЭМ!$A$33:$A$776,$A162,СВЦЭМ!$B$33:$B$776,W$155)+'СЕТ СН'!$F$12</f>
        <v>111.6587031</v>
      </c>
      <c r="X162" s="36">
        <f>SUMIFS(СВЦЭМ!$E$33:$E$776,СВЦЭМ!$A$33:$A$776,$A162,СВЦЭМ!$B$33:$B$776,X$155)+'СЕТ СН'!$F$12</f>
        <v>107.73491744</v>
      </c>
      <c r="Y162" s="36">
        <f>SUMIFS(СВЦЭМ!$E$33:$E$776,СВЦЭМ!$A$33:$A$776,$A162,СВЦЭМ!$B$33:$B$776,Y$155)+'СЕТ СН'!$F$12</f>
        <v>121.37179140000001</v>
      </c>
    </row>
    <row r="163" spans="1:25" ht="15.75" x14ac:dyDescent="0.2">
      <c r="A163" s="35">
        <f t="shared" si="4"/>
        <v>43716</v>
      </c>
      <c r="B163" s="36">
        <f>SUMIFS(СВЦЭМ!$E$33:$E$776,СВЦЭМ!$A$33:$A$776,$A163,СВЦЭМ!$B$33:$B$776,B$155)+'СЕТ СН'!$F$12</f>
        <v>130.68870609999999</v>
      </c>
      <c r="C163" s="36">
        <f>SUMIFS(СВЦЭМ!$E$33:$E$776,СВЦЭМ!$A$33:$A$776,$A163,СВЦЭМ!$B$33:$B$776,C$155)+'СЕТ СН'!$F$12</f>
        <v>137.17590214000001</v>
      </c>
      <c r="D163" s="36">
        <f>SUMIFS(СВЦЭМ!$E$33:$E$776,СВЦЭМ!$A$33:$A$776,$A163,СВЦЭМ!$B$33:$B$776,D$155)+'СЕТ СН'!$F$12</f>
        <v>140.43753547</v>
      </c>
      <c r="E163" s="36">
        <f>SUMIFS(СВЦЭМ!$E$33:$E$776,СВЦЭМ!$A$33:$A$776,$A163,СВЦЭМ!$B$33:$B$776,E$155)+'СЕТ СН'!$F$12</f>
        <v>142.80447444000001</v>
      </c>
      <c r="F163" s="36">
        <f>SUMIFS(СВЦЭМ!$E$33:$E$776,СВЦЭМ!$A$33:$A$776,$A163,СВЦЭМ!$B$33:$B$776,F$155)+'СЕТ СН'!$F$12</f>
        <v>143.28489594999999</v>
      </c>
      <c r="G163" s="36">
        <f>SUMIFS(СВЦЭМ!$E$33:$E$776,СВЦЭМ!$A$33:$A$776,$A163,СВЦЭМ!$B$33:$B$776,G$155)+'СЕТ СН'!$F$12</f>
        <v>142.66106349</v>
      </c>
      <c r="H163" s="36">
        <f>SUMIFS(СВЦЭМ!$E$33:$E$776,СВЦЭМ!$A$33:$A$776,$A163,СВЦЭМ!$B$33:$B$776,H$155)+'СЕТ СН'!$F$12</f>
        <v>138.18695070999999</v>
      </c>
      <c r="I163" s="36">
        <f>SUMIFS(СВЦЭМ!$E$33:$E$776,СВЦЭМ!$A$33:$A$776,$A163,СВЦЭМ!$B$33:$B$776,I$155)+'СЕТ СН'!$F$12</f>
        <v>134.01150189000001</v>
      </c>
      <c r="J163" s="36">
        <f>SUMIFS(СВЦЭМ!$E$33:$E$776,СВЦЭМ!$A$33:$A$776,$A163,СВЦЭМ!$B$33:$B$776,J$155)+'СЕТ СН'!$F$12</f>
        <v>130.10228551</v>
      </c>
      <c r="K163" s="36">
        <f>SUMIFS(СВЦЭМ!$E$33:$E$776,СВЦЭМ!$A$33:$A$776,$A163,СВЦЭМ!$B$33:$B$776,K$155)+'СЕТ СН'!$F$12</f>
        <v>124.8151696</v>
      </c>
      <c r="L163" s="36">
        <f>SUMIFS(СВЦЭМ!$E$33:$E$776,СВЦЭМ!$A$33:$A$776,$A163,СВЦЭМ!$B$33:$B$776,L$155)+'СЕТ СН'!$F$12</f>
        <v>125.03516044</v>
      </c>
      <c r="M163" s="36">
        <f>SUMIFS(СВЦЭМ!$E$33:$E$776,СВЦЭМ!$A$33:$A$776,$A163,СВЦЭМ!$B$33:$B$776,M$155)+'СЕТ СН'!$F$12</f>
        <v>120.04565522999999</v>
      </c>
      <c r="N163" s="36">
        <f>SUMIFS(СВЦЭМ!$E$33:$E$776,СВЦЭМ!$A$33:$A$776,$A163,СВЦЭМ!$B$33:$B$776,N$155)+'СЕТ СН'!$F$12</f>
        <v>121.62583732</v>
      </c>
      <c r="O163" s="36">
        <f>SUMIFS(СВЦЭМ!$E$33:$E$776,СВЦЭМ!$A$33:$A$776,$A163,СВЦЭМ!$B$33:$B$776,O$155)+'СЕТ СН'!$F$12</f>
        <v>122.48455388000001</v>
      </c>
      <c r="P163" s="36">
        <f>SUMIFS(СВЦЭМ!$E$33:$E$776,СВЦЭМ!$A$33:$A$776,$A163,СВЦЭМ!$B$33:$B$776,P$155)+'СЕТ СН'!$F$12</f>
        <v>121.94188425</v>
      </c>
      <c r="Q163" s="36">
        <f>SUMIFS(СВЦЭМ!$E$33:$E$776,СВЦЭМ!$A$33:$A$776,$A163,СВЦЭМ!$B$33:$B$776,Q$155)+'СЕТ СН'!$F$12</f>
        <v>123.60841806000001</v>
      </c>
      <c r="R163" s="36">
        <f>SUMIFS(СВЦЭМ!$E$33:$E$776,СВЦЭМ!$A$33:$A$776,$A163,СВЦЭМ!$B$33:$B$776,R$155)+'СЕТ СН'!$F$12</f>
        <v>115.26540491999999</v>
      </c>
      <c r="S163" s="36">
        <f>SUMIFS(СВЦЭМ!$E$33:$E$776,СВЦЭМ!$A$33:$A$776,$A163,СВЦЭМ!$B$33:$B$776,S$155)+'СЕТ СН'!$F$12</f>
        <v>108.2448282</v>
      </c>
      <c r="T163" s="36">
        <f>SUMIFS(СВЦЭМ!$E$33:$E$776,СВЦЭМ!$A$33:$A$776,$A163,СВЦЭМ!$B$33:$B$776,T$155)+'СЕТ СН'!$F$12</f>
        <v>109.55187599</v>
      </c>
      <c r="U163" s="36">
        <f>SUMIFS(СВЦЭМ!$E$33:$E$776,СВЦЭМ!$A$33:$A$776,$A163,СВЦЭМ!$B$33:$B$776,U$155)+'СЕТ СН'!$F$12</f>
        <v>111.80042337</v>
      </c>
      <c r="V163" s="36">
        <f>SUMIFS(СВЦЭМ!$E$33:$E$776,СВЦЭМ!$A$33:$A$776,$A163,СВЦЭМ!$B$33:$B$776,V$155)+'СЕТ СН'!$F$12</f>
        <v>116.29194194</v>
      </c>
      <c r="W163" s="36">
        <f>SUMIFS(СВЦЭМ!$E$33:$E$776,СВЦЭМ!$A$33:$A$776,$A163,СВЦЭМ!$B$33:$B$776,W$155)+'СЕТ СН'!$F$12</f>
        <v>114.95004434000001</v>
      </c>
      <c r="X163" s="36">
        <f>SUMIFS(СВЦЭМ!$E$33:$E$776,СВЦЭМ!$A$33:$A$776,$A163,СВЦЭМ!$B$33:$B$776,X$155)+'СЕТ СН'!$F$12</f>
        <v>106.49632824</v>
      </c>
      <c r="Y163" s="36">
        <f>SUMIFS(СВЦЭМ!$E$33:$E$776,СВЦЭМ!$A$33:$A$776,$A163,СВЦЭМ!$B$33:$B$776,Y$155)+'СЕТ СН'!$F$12</f>
        <v>111.13494982</v>
      </c>
    </row>
    <row r="164" spans="1:25" ht="15.75" x14ac:dyDescent="0.2">
      <c r="A164" s="35">
        <f t="shared" si="4"/>
        <v>43717</v>
      </c>
      <c r="B164" s="36">
        <f>SUMIFS(СВЦЭМ!$E$33:$E$776,СВЦЭМ!$A$33:$A$776,$A164,СВЦЭМ!$B$33:$B$776,B$155)+'СЕТ СН'!$F$12</f>
        <v>123.99299172000001</v>
      </c>
      <c r="C164" s="36">
        <f>SUMIFS(СВЦЭМ!$E$33:$E$776,СВЦЭМ!$A$33:$A$776,$A164,СВЦЭМ!$B$33:$B$776,C$155)+'СЕТ СН'!$F$12</f>
        <v>141.50845698000001</v>
      </c>
      <c r="D164" s="36">
        <f>SUMIFS(СВЦЭМ!$E$33:$E$776,СВЦЭМ!$A$33:$A$776,$A164,СВЦЭМ!$B$33:$B$776,D$155)+'СЕТ СН'!$F$12</f>
        <v>145.2055671</v>
      </c>
      <c r="E164" s="36">
        <f>SUMIFS(СВЦЭМ!$E$33:$E$776,СВЦЭМ!$A$33:$A$776,$A164,СВЦЭМ!$B$33:$B$776,E$155)+'СЕТ СН'!$F$12</f>
        <v>149.46773629</v>
      </c>
      <c r="F164" s="36">
        <f>SUMIFS(СВЦЭМ!$E$33:$E$776,СВЦЭМ!$A$33:$A$776,$A164,СВЦЭМ!$B$33:$B$776,F$155)+'СЕТ СН'!$F$12</f>
        <v>149.94849128000001</v>
      </c>
      <c r="G164" s="36">
        <f>SUMIFS(СВЦЭМ!$E$33:$E$776,СВЦЭМ!$A$33:$A$776,$A164,СВЦЭМ!$B$33:$B$776,G$155)+'СЕТ СН'!$F$12</f>
        <v>148.50306144000001</v>
      </c>
      <c r="H164" s="36">
        <f>SUMIFS(СВЦЭМ!$E$33:$E$776,СВЦЭМ!$A$33:$A$776,$A164,СВЦЭМ!$B$33:$B$776,H$155)+'СЕТ СН'!$F$12</f>
        <v>136.00382927000001</v>
      </c>
      <c r="I164" s="36">
        <f>SUMIFS(СВЦЭМ!$E$33:$E$776,СВЦЭМ!$A$33:$A$776,$A164,СВЦЭМ!$B$33:$B$776,I$155)+'СЕТ СН'!$F$12</f>
        <v>125.35691069000001</v>
      </c>
      <c r="J164" s="36">
        <f>SUMIFS(СВЦЭМ!$E$33:$E$776,СВЦЭМ!$A$33:$A$776,$A164,СВЦЭМ!$B$33:$B$776,J$155)+'СЕТ СН'!$F$12</f>
        <v>115.39677614</v>
      </c>
      <c r="K164" s="36">
        <f>SUMIFS(СВЦЭМ!$E$33:$E$776,СВЦЭМ!$A$33:$A$776,$A164,СВЦЭМ!$B$33:$B$776,K$155)+'СЕТ СН'!$F$12</f>
        <v>111.01667648</v>
      </c>
      <c r="L164" s="36">
        <f>SUMIFS(СВЦЭМ!$E$33:$E$776,СВЦЭМ!$A$33:$A$776,$A164,СВЦЭМ!$B$33:$B$776,L$155)+'СЕТ СН'!$F$12</f>
        <v>110.49473085</v>
      </c>
      <c r="M164" s="36">
        <f>SUMIFS(СВЦЭМ!$E$33:$E$776,СВЦЭМ!$A$33:$A$776,$A164,СВЦЭМ!$B$33:$B$776,M$155)+'СЕТ СН'!$F$12</f>
        <v>109.48749322</v>
      </c>
      <c r="N164" s="36">
        <f>SUMIFS(СВЦЭМ!$E$33:$E$776,СВЦЭМ!$A$33:$A$776,$A164,СВЦЭМ!$B$33:$B$776,N$155)+'СЕТ СН'!$F$12</f>
        <v>110.41487447</v>
      </c>
      <c r="O164" s="36">
        <f>SUMIFS(СВЦЭМ!$E$33:$E$776,СВЦЭМ!$A$33:$A$776,$A164,СВЦЭМ!$B$33:$B$776,O$155)+'СЕТ СН'!$F$12</f>
        <v>111.18941139</v>
      </c>
      <c r="P164" s="36">
        <f>SUMIFS(СВЦЭМ!$E$33:$E$776,СВЦЭМ!$A$33:$A$776,$A164,СВЦЭМ!$B$33:$B$776,P$155)+'СЕТ СН'!$F$12</f>
        <v>112.09051844</v>
      </c>
      <c r="Q164" s="36">
        <f>SUMIFS(СВЦЭМ!$E$33:$E$776,СВЦЭМ!$A$33:$A$776,$A164,СВЦЭМ!$B$33:$B$776,Q$155)+'СЕТ СН'!$F$12</f>
        <v>113.36370897</v>
      </c>
      <c r="R164" s="36">
        <f>SUMIFS(СВЦЭМ!$E$33:$E$776,СВЦЭМ!$A$33:$A$776,$A164,СВЦЭМ!$B$33:$B$776,R$155)+'СЕТ СН'!$F$12</f>
        <v>112.44194889000001</v>
      </c>
      <c r="S164" s="36">
        <f>SUMIFS(СВЦЭМ!$E$33:$E$776,СВЦЭМ!$A$33:$A$776,$A164,СВЦЭМ!$B$33:$B$776,S$155)+'СЕТ СН'!$F$12</f>
        <v>112.40524051</v>
      </c>
      <c r="T164" s="36">
        <f>SUMIFS(СВЦЭМ!$E$33:$E$776,СВЦЭМ!$A$33:$A$776,$A164,СВЦЭМ!$B$33:$B$776,T$155)+'СЕТ СН'!$F$12</f>
        <v>110.1170498</v>
      </c>
      <c r="U164" s="36">
        <f>SUMIFS(СВЦЭМ!$E$33:$E$776,СВЦЭМ!$A$33:$A$776,$A164,СВЦЭМ!$B$33:$B$776,U$155)+'СЕТ СН'!$F$12</f>
        <v>111.13749724</v>
      </c>
      <c r="V164" s="36">
        <f>SUMIFS(СВЦЭМ!$E$33:$E$776,СВЦЭМ!$A$33:$A$776,$A164,СВЦЭМ!$B$33:$B$776,V$155)+'СЕТ СН'!$F$12</f>
        <v>114.90064967000001</v>
      </c>
      <c r="W164" s="36">
        <f>SUMIFS(СВЦЭМ!$E$33:$E$776,СВЦЭМ!$A$33:$A$776,$A164,СВЦЭМ!$B$33:$B$776,W$155)+'СЕТ СН'!$F$12</f>
        <v>113.2727395</v>
      </c>
      <c r="X164" s="36">
        <f>SUMIFS(СВЦЭМ!$E$33:$E$776,СВЦЭМ!$A$33:$A$776,$A164,СВЦЭМ!$B$33:$B$776,X$155)+'СЕТ СН'!$F$12</f>
        <v>111.09407026</v>
      </c>
      <c r="Y164" s="36">
        <f>SUMIFS(СВЦЭМ!$E$33:$E$776,СВЦЭМ!$A$33:$A$776,$A164,СВЦЭМ!$B$33:$B$776,Y$155)+'СЕТ СН'!$F$12</f>
        <v>118.51905889</v>
      </c>
    </row>
    <row r="165" spans="1:25" ht="15.75" x14ac:dyDescent="0.2">
      <c r="A165" s="35">
        <f t="shared" si="4"/>
        <v>43718</v>
      </c>
      <c r="B165" s="36">
        <f>SUMIFS(СВЦЭМ!$E$33:$E$776,СВЦЭМ!$A$33:$A$776,$A165,СВЦЭМ!$B$33:$B$776,B$155)+'СЕТ СН'!$F$12</f>
        <v>127.6687538</v>
      </c>
      <c r="C165" s="36">
        <f>SUMIFS(СВЦЭМ!$E$33:$E$776,СВЦЭМ!$A$33:$A$776,$A165,СВЦЭМ!$B$33:$B$776,C$155)+'СЕТ СН'!$F$12</f>
        <v>132.19259342999999</v>
      </c>
      <c r="D165" s="36">
        <f>SUMIFS(СВЦЭМ!$E$33:$E$776,СВЦЭМ!$A$33:$A$776,$A165,СВЦЭМ!$B$33:$B$776,D$155)+'СЕТ СН'!$F$12</f>
        <v>135.34884951000001</v>
      </c>
      <c r="E165" s="36">
        <f>SUMIFS(СВЦЭМ!$E$33:$E$776,СВЦЭМ!$A$33:$A$776,$A165,СВЦЭМ!$B$33:$B$776,E$155)+'СЕТ СН'!$F$12</f>
        <v>135.98379233</v>
      </c>
      <c r="F165" s="36">
        <f>SUMIFS(СВЦЭМ!$E$33:$E$776,СВЦЭМ!$A$33:$A$776,$A165,СВЦЭМ!$B$33:$B$776,F$155)+'СЕТ СН'!$F$12</f>
        <v>133.92153328000001</v>
      </c>
      <c r="G165" s="36">
        <f>SUMIFS(СВЦЭМ!$E$33:$E$776,СВЦЭМ!$A$33:$A$776,$A165,СВЦЭМ!$B$33:$B$776,G$155)+'СЕТ СН'!$F$12</f>
        <v>133.24166258</v>
      </c>
      <c r="H165" s="36">
        <f>SUMIFS(СВЦЭМ!$E$33:$E$776,СВЦЭМ!$A$33:$A$776,$A165,СВЦЭМ!$B$33:$B$776,H$155)+'СЕТ СН'!$F$12</f>
        <v>128.58282401</v>
      </c>
      <c r="I165" s="36">
        <f>SUMIFS(СВЦЭМ!$E$33:$E$776,СВЦЭМ!$A$33:$A$776,$A165,СВЦЭМ!$B$33:$B$776,I$155)+'СЕТ СН'!$F$12</f>
        <v>126.54280789000001</v>
      </c>
      <c r="J165" s="36">
        <f>SUMIFS(СВЦЭМ!$E$33:$E$776,СВЦЭМ!$A$33:$A$776,$A165,СВЦЭМ!$B$33:$B$776,J$155)+'СЕТ СН'!$F$12</f>
        <v>131.13663528000001</v>
      </c>
      <c r="K165" s="36">
        <f>SUMIFS(СВЦЭМ!$E$33:$E$776,СВЦЭМ!$A$33:$A$776,$A165,СВЦЭМ!$B$33:$B$776,K$155)+'СЕТ СН'!$F$12</f>
        <v>131.38719083000001</v>
      </c>
      <c r="L165" s="36">
        <f>SUMIFS(СВЦЭМ!$E$33:$E$776,СВЦЭМ!$A$33:$A$776,$A165,СВЦЭМ!$B$33:$B$776,L$155)+'СЕТ СН'!$F$12</f>
        <v>133.70993734000001</v>
      </c>
      <c r="M165" s="36">
        <f>SUMIFS(СВЦЭМ!$E$33:$E$776,СВЦЭМ!$A$33:$A$776,$A165,СВЦЭМ!$B$33:$B$776,M$155)+'СЕТ СН'!$F$12</f>
        <v>132.25332496999999</v>
      </c>
      <c r="N165" s="36">
        <f>SUMIFS(СВЦЭМ!$E$33:$E$776,СВЦЭМ!$A$33:$A$776,$A165,СВЦЭМ!$B$33:$B$776,N$155)+'СЕТ СН'!$F$12</f>
        <v>131.23125449</v>
      </c>
      <c r="O165" s="36">
        <f>SUMIFS(СВЦЭМ!$E$33:$E$776,СВЦЭМ!$A$33:$A$776,$A165,СВЦЭМ!$B$33:$B$776,O$155)+'СЕТ СН'!$F$12</f>
        <v>131.24340581999999</v>
      </c>
      <c r="P165" s="36">
        <f>SUMIFS(СВЦЭМ!$E$33:$E$776,СВЦЭМ!$A$33:$A$776,$A165,СВЦЭМ!$B$33:$B$776,P$155)+'СЕТ СН'!$F$12</f>
        <v>131.44002003</v>
      </c>
      <c r="Q165" s="36">
        <f>SUMIFS(СВЦЭМ!$E$33:$E$776,СВЦЭМ!$A$33:$A$776,$A165,СВЦЭМ!$B$33:$B$776,Q$155)+'СЕТ СН'!$F$12</f>
        <v>130.59518756</v>
      </c>
      <c r="R165" s="36">
        <f>SUMIFS(СВЦЭМ!$E$33:$E$776,СВЦЭМ!$A$33:$A$776,$A165,СВЦЭМ!$B$33:$B$776,R$155)+'СЕТ СН'!$F$12</f>
        <v>129.58185524000001</v>
      </c>
      <c r="S165" s="36">
        <f>SUMIFS(СВЦЭМ!$E$33:$E$776,СВЦЭМ!$A$33:$A$776,$A165,СВЦЭМ!$B$33:$B$776,S$155)+'СЕТ СН'!$F$12</f>
        <v>128.49504765</v>
      </c>
      <c r="T165" s="36">
        <f>SUMIFS(СВЦЭМ!$E$33:$E$776,СВЦЭМ!$A$33:$A$776,$A165,СВЦЭМ!$B$33:$B$776,T$155)+'СЕТ СН'!$F$12</f>
        <v>130.38569114000001</v>
      </c>
      <c r="U165" s="36">
        <f>SUMIFS(СВЦЭМ!$E$33:$E$776,СВЦЭМ!$A$33:$A$776,$A165,СВЦЭМ!$B$33:$B$776,U$155)+'СЕТ СН'!$F$12</f>
        <v>132.67683123</v>
      </c>
      <c r="V165" s="36">
        <f>SUMIFS(СВЦЭМ!$E$33:$E$776,СВЦЭМ!$A$33:$A$776,$A165,СВЦЭМ!$B$33:$B$776,V$155)+'СЕТ СН'!$F$12</f>
        <v>135.44726352999999</v>
      </c>
      <c r="W165" s="36">
        <f>SUMIFS(СВЦЭМ!$E$33:$E$776,СВЦЭМ!$A$33:$A$776,$A165,СВЦЭМ!$B$33:$B$776,W$155)+'СЕТ СН'!$F$12</f>
        <v>131.97963444999999</v>
      </c>
      <c r="X165" s="36">
        <f>SUMIFS(СВЦЭМ!$E$33:$E$776,СВЦЭМ!$A$33:$A$776,$A165,СВЦЭМ!$B$33:$B$776,X$155)+'СЕТ СН'!$F$12</f>
        <v>126.13578668</v>
      </c>
      <c r="Y165" s="36">
        <f>SUMIFS(СВЦЭМ!$E$33:$E$776,СВЦЭМ!$A$33:$A$776,$A165,СВЦЭМ!$B$33:$B$776,Y$155)+'СЕТ СН'!$F$12</f>
        <v>129.19177457000001</v>
      </c>
    </row>
    <row r="166" spans="1:25" ht="15.75" x14ac:dyDescent="0.2">
      <c r="A166" s="35">
        <f t="shared" si="4"/>
        <v>43719</v>
      </c>
      <c r="B166" s="36">
        <f>SUMIFS(СВЦЭМ!$E$33:$E$776,СВЦЭМ!$A$33:$A$776,$A166,СВЦЭМ!$B$33:$B$776,B$155)+'СЕТ СН'!$F$12</f>
        <v>147.24162956999999</v>
      </c>
      <c r="C166" s="36">
        <f>SUMIFS(СВЦЭМ!$E$33:$E$776,СВЦЭМ!$A$33:$A$776,$A166,СВЦЭМ!$B$33:$B$776,C$155)+'СЕТ СН'!$F$12</f>
        <v>153.45903440000001</v>
      </c>
      <c r="D166" s="36">
        <f>SUMIFS(СВЦЭМ!$E$33:$E$776,СВЦЭМ!$A$33:$A$776,$A166,СВЦЭМ!$B$33:$B$776,D$155)+'СЕТ СН'!$F$12</f>
        <v>159.81250763</v>
      </c>
      <c r="E166" s="36">
        <f>SUMIFS(СВЦЭМ!$E$33:$E$776,СВЦЭМ!$A$33:$A$776,$A166,СВЦЭМ!$B$33:$B$776,E$155)+'СЕТ СН'!$F$12</f>
        <v>161.72223625999999</v>
      </c>
      <c r="F166" s="36">
        <f>SUMIFS(СВЦЭМ!$E$33:$E$776,СВЦЭМ!$A$33:$A$776,$A166,СВЦЭМ!$B$33:$B$776,F$155)+'СЕТ СН'!$F$12</f>
        <v>163.2177207</v>
      </c>
      <c r="G166" s="36">
        <f>SUMIFS(СВЦЭМ!$E$33:$E$776,СВЦЭМ!$A$33:$A$776,$A166,СВЦЭМ!$B$33:$B$776,G$155)+'СЕТ СН'!$F$12</f>
        <v>158.68011920000001</v>
      </c>
      <c r="H166" s="36">
        <f>SUMIFS(СВЦЭМ!$E$33:$E$776,СВЦЭМ!$A$33:$A$776,$A166,СВЦЭМ!$B$33:$B$776,H$155)+'СЕТ СН'!$F$12</f>
        <v>148.18831154</v>
      </c>
      <c r="I166" s="36">
        <f>SUMIFS(СВЦЭМ!$E$33:$E$776,СВЦЭМ!$A$33:$A$776,$A166,СВЦЭМ!$B$33:$B$776,I$155)+'СЕТ СН'!$F$12</f>
        <v>139.24710328</v>
      </c>
      <c r="J166" s="36">
        <f>SUMIFS(СВЦЭМ!$E$33:$E$776,СВЦЭМ!$A$33:$A$776,$A166,СВЦЭМ!$B$33:$B$776,J$155)+'СЕТ СН'!$F$12</f>
        <v>130.15563682000001</v>
      </c>
      <c r="K166" s="36">
        <f>SUMIFS(СВЦЭМ!$E$33:$E$776,СВЦЭМ!$A$33:$A$776,$A166,СВЦЭМ!$B$33:$B$776,K$155)+'СЕТ СН'!$F$12</f>
        <v>128.77882302</v>
      </c>
      <c r="L166" s="36">
        <f>SUMIFS(СВЦЭМ!$E$33:$E$776,СВЦЭМ!$A$33:$A$776,$A166,СВЦЭМ!$B$33:$B$776,L$155)+'СЕТ СН'!$F$12</f>
        <v>129.36392343</v>
      </c>
      <c r="M166" s="36">
        <f>SUMIFS(СВЦЭМ!$E$33:$E$776,СВЦЭМ!$A$33:$A$776,$A166,СВЦЭМ!$B$33:$B$776,M$155)+'СЕТ СН'!$F$12</f>
        <v>127.78066902</v>
      </c>
      <c r="N166" s="36">
        <f>SUMIFS(СВЦЭМ!$E$33:$E$776,СВЦЭМ!$A$33:$A$776,$A166,СВЦЭМ!$B$33:$B$776,N$155)+'СЕТ СН'!$F$12</f>
        <v>129.25940109999999</v>
      </c>
      <c r="O166" s="36">
        <f>SUMIFS(СВЦЭМ!$E$33:$E$776,СВЦЭМ!$A$33:$A$776,$A166,СВЦЭМ!$B$33:$B$776,O$155)+'СЕТ СН'!$F$12</f>
        <v>131.27169369000001</v>
      </c>
      <c r="P166" s="36">
        <f>SUMIFS(СВЦЭМ!$E$33:$E$776,СВЦЭМ!$A$33:$A$776,$A166,СВЦЭМ!$B$33:$B$776,P$155)+'СЕТ СН'!$F$12</f>
        <v>132.37928464000001</v>
      </c>
      <c r="Q166" s="36">
        <f>SUMIFS(СВЦЭМ!$E$33:$E$776,СВЦЭМ!$A$33:$A$776,$A166,СВЦЭМ!$B$33:$B$776,Q$155)+'СЕТ СН'!$F$12</f>
        <v>133.73377156000001</v>
      </c>
      <c r="R166" s="36">
        <f>SUMIFS(СВЦЭМ!$E$33:$E$776,СВЦЭМ!$A$33:$A$776,$A166,СВЦЭМ!$B$33:$B$776,R$155)+'СЕТ СН'!$F$12</f>
        <v>131.05948572</v>
      </c>
      <c r="S166" s="36">
        <f>SUMIFS(СВЦЭМ!$E$33:$E$776,СВЦЭМ!$A$33:$A$776,$A166,СВЦЭМ!$B$33:$B$776,S$155)+'СЕТ СН'!$F$12</f>
        <v>131.46937394</v>
      </c>
      <c r="T166" s="36">
        <f>SUMIFS(СВЦЭМ!$E$33:$E$776,СВЦЭМ!$A$33:$A$776,$A166,СВЦЭМ!$B$33:$B$776,T$155)+'СЕТ СН'!$F$12</f>
        <v>130.94686100999999</v>
      </c>
      <c r="U166" s="36">
        <f>SUMIFS(СВЦЭМ!$E$33:$E$776,СВЦЭМ!$A$33:$A$776,$A166,СВЦЭМ!$B$33:$B$776,U$155)+'СЕТ СН'!$F$12</f>
        <v>131.51707275000001</v>
      </c>
      <c r="V166" s="36">
        <f>SUMIFS(СВЦЭМ!$E$33:$E$776,СВЦЭМ!$A$33:$A$776,$A166,СВЦЭМ!$B$33:$B$776,V$155)+'СЕТ СН'!$F$12</f>
        <v>133.66922654999999</v>
      </c>
      <c r="W166" s="36">
        <f>SUMIFS(СВЦЭМ!$E$33:$E$776,СВЦЭМ!$A$33:$A$776,$A166,СВЦЭМ!$B$33:$B$776,W$155)+'СЕТ СН'!$F$12</f>
        <v>130.27703757</v>
      </c>
      <c r="X166" s="36">
        <f>SUMIFS(СВЦЭМ!$E$33:$E$776,СВЦЭМ!$A$33:$A$776,$A166,СВЦЭМ!$B$33:$B$776,X$155)+'СЕТ СН'!$F$12</f>
        <v>126.55295108</v>
      </c>
      <c r="Y166" s="36">
        <f>SUMIFS(СВЦЭМ!$E$33:$E$776,СВЦЭМ!$A$33:$A$776,$A166,СВЦЭМ!$B$33:$B$776,Y$155)+'СЕТ СН'!$F$12</f>
        <v>129.17716253</v>
      </c>
    </row>
    <row r="167" spans="1:25" ht="15.75" x14ac:dyDescent="0.2">
      <c r="A167" s="35">
        <f t="shared" si="4"/>
        <v>43720</v>
      </c>
      <c r="B167" s="36">
        <f>SUMIFS(СВЦЭМ!$E$33:$E$776,СВЦЭМ!$A$33:$A$776,$A167,СВЦЭМ!$B$33:$B$776,B$155)+'СЕТ СН'!$F$12</f>
        <v>141.65847360999999</v>
      </c>
      <c r="C167" s="36">
        <f>SUMIFS(СВЦЭМ!$E$33:$E$776,СВЦЭМ!$A$33:$A$776,$A167,СВЦЭМ!$B$33:$B$776,C$155)+'СЕТ СН'!$F$12</f>
        <v>146.67044580999999</v>
      </c>
      <c r="D167" s="36">
        <f>SUMIFS(СВЦЭМ!$E$33:$E$776,СВЦЭМ!$A$33:$A$776,$A167,СВЦЭМ!$B$33:$B$776,D$155)+'СЕТ СН'!$F$12</f>
        <v>150.7280556</v>
      </c>
      <c r="E167" s="36">
        <f>SUMIFS(СВЦЭМ!$E$33:$E$776,СВЦЭМ!$A$33:$A$776,$A167,СВЦЭМ!$B$33:$B$776,E$155)+'СЕТ СН'!$F$12</f>
        <v>153.27267928000001</v>
      </c>
      <c r="F167" s="36">
        <f>SUMIFS(СВЦЭМ!$E$33:$E$776,СВЦЭМ!$A$33:$A$776,$A167,СВЦЭМ!$B$33:$B$776,F$155)+'СЕТ СН'!$F$12</f>
        <v>154.14568023999999</v>
      </c>
      <c r="G167" s="36">
        <f>SUMIFS(СВЦЭМ!$E$33:$E$776,СВЦЭМ!$A$33:$A$776,$A167,СВЦЭМ!$B$33:$B$776,G$155)+'СЕТ СН'!$F$12</f>
        <v>149.40702587999999</v>
      </c>
      <c r="H167" s="36">
        <f>SUMIFS(СВЦЭМ!$E$33:$E$776,СВЦЭМ!$A$33:$A$776,$A167,СВЦЭМ!$B$33:$B$776,H$155)+'СЕТ СН'!$F$12</f>
        <v>139.84580055000001</v>
      </c>
      <c r="I167" s="36">
        <f>SUMIFS(СВЦЭМ!$E$33:$E$776,СВЦЭМ!$A$33:$A$776,$A167,СВЦЭМ!$B$33:$B$776,I$155)+'СЕТ СН'!$F$12</f>
        <v>128.91728584000001</v>
      </c>
      <c r="J167" s="36">
        <f>SUMIFS(СВЦЭМ!$E$33:$E$776,СВЦЭМ!$A$33:$A$776,$A167,СВЦЭМ!$B$33:$B$776,J$155)+'СЕТ СН'!$F$12</f>
        <v>121.36177092</v>
      </c>
      <c r="K167" s="36">
        <f>SUMIFS(СВЦЭМ!$E$33:$E$776,СВЦЭМ!$A$33:$A$776,$A167,СВЦЭМ!$B$33:$B$776,K$155)+'СЕТ СН'!$F$12</f>
        <v>121.96559971000001</v>
      </c>
      <c r="L167" s="36">
        <f>SUMIFS(СВЦЭМ!$E$33:$E$776,СВЦЭМ!$A$33:$A$776,$A167,СВЦЭМ!$B$33:$B$776,L$155)+'СЕТ СН'!$F$12</f>
        <v>124.55095682</v>
      </c>
      <c r="M167" s="36">
        <f>SUMIFS(СВЦЭМ!$E$33:$E$776,СВЦЭМ!$A$33:$A$776,$A167,СВЦЭМ!$B$33:$B$776,M$155)+'СЕТ СН'!$F$12</f>
        <v>123.08752963000001</v>
      </c>
      <c r="N167" s="36">
        <f>SUMIFS(СВЦЭМ!$E$33:$E$776,СВЦЭМ!$A$33:$A$776,$A167,СВЦЭМ!$B$33:$B$776,N$155)+'СЕТ СН'!$F$12</f>
        <v>121.15813027</v>
      </c>
      <c r="O167" s="36">
        <f>SUMIFS(СВЦЭМ!$E$33:$E$776,СВЦЭМ!$A$33:$A$776,$A167,СВЦЭМ!$B$33:$B$776,O$155)+'СЕТ СН'!$F$12</f>
        <v>121.61752341</v>
      </c>
      <c r="P167" s="36">
        <f>SUMIFS(СВЦЭМ!$E$33:$E$776,СВЦЭМ!$A$33:$A$776,$A167,СВЦЭМ!$B$33:$B$776,P$155)+'СЕТ СН'!$F$12</f>
        <v>121.59547925</v>
      </c>
      <c r="Q167" s="36">
        <f>SUMIFS(СВЦЭМ!$E$33:$E$776,СВЦЭМ!$A$33:$A$776,$A167,СВЦЭМ!$B$33:$B$776,Q$155)+'СЕТ СН'!$F$12</f>
        <v>119.60427486</v>
      </c>
      <c r="R167" s="36">
        <f>SUMIFS(СВЦЭМ!$E$33:$E$776,СВЦЭМ!$A$33:$A$776,$A167,СВЦЭМ!$B$33:$B$776,R$155)+'СЕТ СН'!$F$12</f>
        <v>118.65528049</v>
      </c>
      <c r="S167" s="36">
        <f>SUMIFS(СВЦЭМ!$E$33:$E$776,СВЦЭМ!$A$33:$A$776,$A167,СВЦЭМ!$B$33:$B$776,S$155)+'СЕТ СН'!$F$12</f>
        <v>119.15929834000001</v>
      </c>
      <c r="T167" s="36">
        <f>SUMIFS(СВЦЭМ!$E$33:$E$776,СВЦЭМ!$A$33:$A$776,$A167,СВЦЭМ!$B$33:$B$776,T$155)+'СЕТ СН'!$F$12</f>
        <v>120.41035611</v>
      </c>
      <c r="U167" s="36">
        <f>SUMIFS(СВЦЭМ!$E$33:$E$776,СВЦЭМ!$A$33:$A$776,$A167,СВЦЭМ!$B$33:$B$776,U$155)+'СЕТ СН'!$F$12</f>
        <v>124.46389549</v>
      </c>
      <c r="V167" s="36">
        <f>SUMIFS(СВЦЭМ!$E$33:$E$776,СВЦЭМ!$A$33:$A$776,$A167,СВЦЭМ!$B$33:$B$776,V$155)+'СЕТ СН'!$F$12</f>
        <v>129.12402506000001</v>
      </c>
      <c r="W167" s="36">
        <f>SUMIFS(СВЦЭМ!$E$33:$E$776,СВЦЭМ!$A$33:$A$776,$A167,СВЦЭМ!$B$33:$B$776,W$155)+'СЕТ СН'!$F$12</f>
        <v>124.79924498</v>
      </c>
      <c r="X167" s="36">
        <f>SUMIFS(СВЦЭМ!$E$33:$E$776,СВЦЭМ!$A$33:$A$776,$A167,СВЦЭМ!$B$33:$B$776,X$155)+'СЕТ СН'!$F$12</f>
        <v>122.06580809</v>
      </c>
      <c r="Y167" s="36">
        <f>SUMIFS(СВЦЭМ!$E$33:$E$776,СВЦЭМ!$A$33:$A$776,$A167,СВЦЭМ!$B$33:$B$776,Y$155)+'СЕТ СН'!$F$12</f>
        <v>131.18354202</v>
      </c>
    </row>
    <row r="168" spans="1:25" ht="15.75" x14ac:dyDescent="0.2">
      <c r="A168" s="35">
        <f t="shared" si="4"/>
        <v>43721</v>
      </c>
      <c r="B168" s="36">
        <f>SUMIFS(СВЦЭМ!$E$33:$E$776,СВЦЭМ!$A$33:$A$776,$A168,СВЦЭМ!$B$33:$B$776,B$155)+'СЕТ СН'!$F$12</f>
        <v>132.51845949</v>
      </c>
      <c r="C168" s="36">
        <f>SUMIFS(СВЦЭМ!$E$33:$E$776,СВЦЭМ!$A$33:$A$776,$A168,СВЦЭМ!$B$33:$B$776,C$155)+'СЕТ СН'!$F$12</f>
        <v>141.41794100999999</v>
      </c>
      <c r="D168" s="36">
        <f>SUMIFS(СВЦЭМ!$E$33:$E$776,СВЦЭМ!$A$33:$A$776,$A168,СВЦЭМ!$B$33:$B$776,D$155)+'СЕТ СН'!$F$12</f>
        <v>144.88622330000001</v>
      </c>
      <c r="E168" s="36">
        <f>SUMIFS(СВЦЭМ!$E$33:$E$776,СВЦЭМ!$A$33:$A$776,$A168,СВЦЭМ!$B$33:$B$776,E$155)+'СЕТ СН'!$F$12</f>
        <v>147.46800744000001</v>
      </c>
      <c r="F168" s="36">
        <f>SUMIFS(СВЦЭМ!$E$33:$E$776,СВЦЭМ!$A$33:$A$776,$A168,СВЦЭМ!$B$33:$B$776,F$155)+'СЕТ СН'!$F$12</f>
        <v>148.46883846</v>
      </c>
      <c r="G168" s="36">
        <f>SUMIFS(СВЦЭМ!$E$33:$E$776,СВЦЭМ!$A$33:$A$776,$A168,СВЦЭМ!$B$33:$B$776,G$155)+'СЕТ СН'!$F$12</f>
        <v>142.08850507</v>
      </c>
      <c r="H168" s="36">
        <f>SUMIFS(СВЦЭМ!$E$33:$E$776,СВЦЭМ!$A$33:$A$776,$A168,СВЦЭМ!$B$33:$B$776,H$155)+'СЕТ СН'!$F$12</f>
        <v>133.56588425999999</v>
      </c>
      <c r="I168" s="36">
        <f>SUMIFS(СВЦЭМ!$E$33:$E$776,СВЦЭМ!$A$33:$A$776,$A168,СВЦЭМ!$B$33:$B$776,I$155)+'СЕТ СН'!$F$12</f>
        <v>127.99479463</v>
      </c>
      <c r="J168" s="36">
        <f>SUMIFS(СВЦЭМ!$E$33:$E$776,СВЦЭМ!$A$33:$A$776,$A168,СВЦЭМ!$B$33:$B$776,J$155)+'СЕТ СН'!$F$12</f>
        <v>125.13788547999999</v>
      </c>
      <c r="K168" s="36">
        <f>SUMIFS(СВЦЭМ!$E$33:$E$776,СВЦЭМ!$A$33:$A$776,$A168,СВЦЭМ!$B$33:$B$776,K$155)+'СЕТ СН'!$F$12</f>
        <v>120.16710661</v>
      </c>
      <c r="L168" s="36">
        <f>SUMIFS(СВЦЭМ!$E$33:$E$776,СВЦЭМ!$A$33:$A$776,$A168,СВЦЭМ!$B$33:$B$776,L$155)+'СЕТ СН'!$F$12</f>
        <v>118.81967602</v>
      </c>
      <c r="M168" s="36">
        <f>SUMIFS(СВЦЭМ!$E$33:$E$776,СВЦЭМ!$A$33:$A$776,$A168,СВЦЭМ!$B$33:$B$776,M$155)+'СЕТ СН'!$F$12</f>
        <v>118.95167951000001</v>
      </c>
      <c r="N168" s="36">
        <f>SUMIFS(СВЦЭМ!$E$33:$E$776,СВЦЭМ!$A$33:$A$776,$A168,СВЦЭМ!$B$33:$B$776,N$155)+'СЕТ СН'!$F$12</f>
        <v>121.77472499</v>
      </c>
      <c r="O168" s="36">
        <f>SUMIFS(СВЦЭМ!$E$33:$E$776,СВЦЭМ!$A$33:$A$776,$A168,СВЦЭМ!$B$33:$B$776,O$155)+'СЕТ СН'!$F$12</f>
        <v>122.96970297</v>
      </c>
      <c r="P168" s="36">
        <f>SUMIFS(СВЦЭМ!$E$33:$E$776,СВЦЭМ!$A$33:$A$776,$A168,СВЦЭМ!$B$33:$B$776,P$155)+'СЕТ СН'!$F$12</f>
        <v>122.99377701</v>
      </c>
      <c r="Q168" s="36">
        <f>SUMIFS(СВЦЭМ!$E$33:$E$776,СВЦЭМ!$A$33:$A$776,$A168,СВЦЭМ!$B$33:$B$776,Q$155)+'СЕТ СН'!$F$12</f>
        <v>123.69448429000001</v>
      </c>
      <c r="R168" s="36">
        <f>SUMIFS(СВЦЭМ!$E$33:$E$776,СВЦЭМ!$A$33:$A$776,$A168,СВЦЭМ!$B$33:$B$776,R$155)+'СЕТ СН'!$F$12</f>
        <v>117.15243255999999</v>
      </c>
      <c r="S168" s="36">
        <f>SUMIFS(СВЦЭМ!$E$33:$E$776,СВЦЭМ!$A$33:$A$776,$A168,СВЦЭМ!$B$33:$B$776,S$155)+'СЕТ СН'!$F$12</f>
        <v>120.74492605</v>
      </c>
      <c r="T168" s="36">
        <f>SUMIFS(СВЦЭМ!$E$33:$E$776,СВЦЭМ!$A$33:$A$776,$A168,СВЦЭМ!$B$33:$B$776,T$155)+'СЕТ СН'!$F$12</f>
        <v>123.86625247000001</v>
      </c>
      <c r="U168" s="36">
        <f>SUMIFS(СВЦЭМ!$E$33:$E$776,СВЦЭМ!$A$33:$A$776,$A168,СВЦЭМ!$B$33:$B$776,U$155)+'СЕТ СН'!$F$12</f>
        <v>126.31021293000001</v>
      </c>
      <c r="V168" s="36">
        <f>SUMIFS(СВЦЭМ!$E$33:$E$776,СВЦЭМ!$A$33:$A$776,$A168,СВЦЭМ!$B$33:$B$776,V$155)+'СЕТ СН'!$F$12</f>
        <v>117.42429657</v>
      </c>
      <c r="W168" s="36">
        <f>SUMIFS(СВЦЭМ!$E$33:$E$776,СВЦЭМ!$A$33:$A$776,$A168,СВЦЭМ!$B$33:$B$776,W$155)+'СЕТ СН'!$F$12</f>
        <v>120.36835234</v>
      </c>
      <c r="X168" s="36">
        <f>SUMIFS(СВЦЭМ!$E$33:$E$776,СВЦЭМ!$A$33:$A$776,$A168,СВЦЭМ!$B$33:$B$776,X$155)+'СЕТ СН'!$F$12</f>
        <v>114.83316881</v>
      </c>
      <c r="Y168" s="36">
        <f>SUMIFS(СВЦЭМ!$E$33:$E$776,СВЦЭМ!$A$33:$A$776,$A168,СВЦЭМ!$B$33:$B$776,Y$155)+'СЕТ СН'!$F$12</f>
        <v>129.68140880000001</v>
      </c>
    </row>
    <row r="169" spans="1:25" ht="15.75" x14ac:dyDescent="0.2">
      <c r="A169" s="35">
        <f t="shared" si="4"/>
        <v>43722</v>
      </c>
      <c r="B169" s="36">
        <f>SUMIFS(СВЦЭМ!$E$33:$E$776,СВЦЭМ!$A$33:$A$776,$A169,СВЦЭМ!$B$33:$B$776,B$155)+'СЕТ СН'!$F$12</f>
        <v>148.13337526999999</v>
      </c>
      <c r="C169" s="36">
        <f>SUMIFS(СВЦЭМ!$E$33:$E$776,СВЦЭМ!$A$33:$A$776,$A169,СВЦЭМ!$B$33:$B$776,C$155)+'СЕТ СН'!$F$12</f>
        <v>147.86048649</v>
      </c>
      <c r="D169" s="36">
        <f>SUMIFS(СВЦЭМ!$E$33:$E$776,СВЦЭМ!$A$33:$A$776,$A169,СВЦЭМ!$B$33:$B$776,D$155)+'СЕТ СН'!$F$12</f>
        <v>152.08451252</v>
      </c>
      <c r="E169" s="36">
        <f>SUMIFS(СВЦЭМ!$E$33:$E$776,СВЦЭМ!$A$33:$A$776,$A169,СВЦЭМ!$B$33:$B$776,E$155)+'СЕТ СН'!$F$12</f>
        <v>154.0214436</v>
      </c>
      <c r="F169" s="36">
        <f>SUMIFS(СВЦЭМ!$E$33:$E$776,СВЦЭМ!$A$33:$A$776,$A169,СВЦЭМ!$B$33:$B$776,F$155)+'СЕТ СН'!$F$12</f>
        <v>154.95150509999999</v>
      </c>
      <c r="G169" s="36">
        <f>SUMIFS(СВЦЭМ!$E$33:$E$776,СВЦЭМ!$A$33:$A$776,$A169,СВЦЭМ!$B$33:$B$776,G$155)+'СЕТ СН'!$F$12</f>
        <v>154.61698261999999</v>
      </c>
      <c r="H169" s="36">
        <f>SUMIFS(СВЦЭМ!$E$33:$E$776,СВЦЭМ!$A$33:$A$776,$A169,СВЦЭМ!$B$33:$B$776,H$155)+'СЕТ СН'!$F$12</f>
        <v>149.92347279000001</v>
      </c>
      <c r="I169" s="36">
        <f>SUMIFS(СВЦЭМ!$E$33:$E$776,СВЦЭМ!$A$33:$A$776,$A169,СВЦЭМ!$B$33:$B$776,I$155)+'СЕТ СН'!$F$12</f>
        <v>141.16618384</v>
      </c>
      <c r="J169" s="36">
        <f>SUMIFS(СВЦЭМ!$E$33:$E$776,СВЦЭМ!$A$33:$A$776,$A169,СВЦЭМ!$B$33:$B$776,J$155)+'СЕТ СН'!$F$12</f>
        <v>128.6097426</v>
      </c>
      <c r="K169" s="36">
        <f>SUMIFS(СВЦЭМ!$E$33:$E$776,СВЦЭМ!$A$33:$A$776,$A169,СВЦЭМ!$B$33:$B$776,K$155)+'СЕТ СН'!$F$12</f>
        <v>120.63602422</v>
      </c>
      <c r="L169" s="36">
        <f>SUMIFS(СВЦЭМ!$E$33:$E$776,СВЦЭМ!$A$33:$A$776,$A169,СВЦЭМ!$B$33:$B$776,L$155)+'СЕТ СН'!$F$12</f>
        <v>116.66667969</v>
      </c>
      <c r="M169" s="36">
        <f>SUMIFS(СВЦЭМ!$E$33:$E$776,СВЦЭМ!$A$33:$A$776,$A169,СВЦЭМ!$B$33:$B$776,M$155)+'СЕТ СН'!$F$12</f>
        <v>115.20156535</v>
      </c>
      <c r="N169" s="36">
        <f>SUMIFS(СВЦЭМ!$E$33:$E$776,СВЦЭМ!$A$33:$A$776,$A169,СВЦЭМ!$B$33:$B$776,N$155)+'СЕТ СН'!$F$12</f>
        <v>116.38022819</v>
      </c>
      <c r="O169" s="36">
        <f>SUMIFS(СВЦЭМ!$E$33:$E$776,СВЦЭМ!$A$33:$A$776,$A169,СВЦЭМ!$B$33:$B$776,O$155)+'СЕТ СН'!$F$12</f>
        <v>117.90635537999999</v>
      </c>
      <c r="P169" s="36">
        <f>SUMIFS(СВЦЭМ!$E$33:$E$776,СВЦЭМ!$A$33:$A$776,$A169,СВЦЭМ!$B$33:$B$776,P$155)+'СЕТ СН'!$F$12</f>
        <v>121.56577058000001</v>
      </c>
      <c r="Q169" s="36">
        <f>SUMIFS(СВЦЭМ!$E$33:$E$776,СВЦЭМ!$A$33:$A$776,$A169,СВЦЭМ!$B$33:$B$776,Q$155)+'СЕТ СН'!$F$12</f>
        <v>121.92506763</v>
      </c>
      <c r="R169" s="36">
        <f>SUMIFS(СВЦЭМ!$E$33:$E$776,СВЦЭМ!$A$33:$A$776,$A169,СВЦЭМ!$B$33:$B$776,R$155)+'СЕТ СН'!$F$12</f>
        <v>114.65601512000001</v>
      </c>
      <c r="S169" s="36">
        <f>SUMIFS(СВЦЭМ!$E$33:$E$776,СВЦЭМ!$A$33:$A$776,$A169,СВЦЭМ!$B$33:$B$776,S$155)+'СЕТ СН'!$F$12</f>
        <v>107.8764523</v>
      </c>
      <c r="T169" s="36">
        <f>SUMIFS(СВЦЭМ!$E$33:$E$776,СВЦЭМ!$A$33:$A$776,$A169,СВЦЭМ!$B$33:$B$776,T$155)+'СЕТ СН'!$F$12</f>
        <v>108.46557686</v>
      </c>
      <c r="U169" s="36">
        <f>SUMIFS(СВЦЭМ!$E$33:$E$776,СВЦЭМ!$A$33:$A$776,$A169,СВЦЭМ!$B$33:$B$776,U$155)+'СЕТ СН'!$F$12</f>
        <v>109.18948361</v>
      </c>
      <c r="V169" s="36">
        <f>SUMIFS(СВЦЭМ!$E$33:$E$776,СВЦЭМ!$A$33:$A$776,$A169,СВЦЭМ!$B$33:$B$776,V$155)+'СЕТ СН'!$F$12</f>
        <v>112.91765325</v>
      </c>
      <c r="W169" s="36">
        <f>SUMIFS(СВЦЭМ!$E$33:$E$776,СВЦЭМ!$A$33:$A$776,$A169,СВЦЭМ!$B$33:$B$776,W$155)+'СЕТ СН'!$F$12</f>
        <v>111.42781290000001</v>
      </c>
      <c r="X169" s="36">
        <f>SUMIFS(СВЦЭМ!$E$33:$E$776,СВЦЭМ!$A$33:$A$776,$A169,СВЦЭМ!$B$33:$B$776,X$155)+'СЕТ СН'!$F$12</f>
        <v>105.0064579</v>
      </c>
      <c r="Y169" s="36">
        <f>SUMIFS(СВЦЭМ!$E$33:$E$776,СВЦЭМ!$A$33:$A$776,$A169,СВЦЭМ!$B$33:$B$776,Y$155)+'СЕТ СН'!$F$12</f>
        <v>110.53471956</v>
      </c>
    </row>
    <row r="170" spans="1:25" ht="15.75" x14ac:dyDescent="0.2">
      <c r="A170" s="35">
        <f t="shared" si="4"/>
        <v>43723</v>
      </c>
      <c r="B170" s="36">
        <f>SUMIFS(СВЦЭМ!$E$33:$E$776,СВЦЭМ!$A$33:$A$776,$A170,СВЦЭМ!$B$33:$B$776,B$155)+'СЕТ СН'!$F$12</f>
        <v>126.65497361</v>
      </c>
      <c r="C170" s="36">
        <f>SUMIFS(СВЦЭМ!$E$33:$E$776,СВЦЭМ!$A$33:$A$776,$A170,СВЦЭМ!$B$33:$B$776,C$155)+'СЕТ СН'!$F$12</f>
        <v>134.20401752000001</v>
      </c>
      <c r="D170" s="36">
        <f>SUMIFS(СВЦЭМ!$E$33:$E$776,СВЦЭМ!$A$33:$A$776,$A170,СВЦЭМ!$B$33:$B$776,D$155)+'СЕТ СН'!$F$12</f>
        <v>139.03889613000001</v>
      </c>
      <c r="E170" s="36">
        <f>SUMIFS(СВЦЭМ!$E$33:$E$776,СВЦЭМ!$A$33:$A$776,$A170,СВЦЭМ!$B$33:$B$776,E$155)+'СЕТ СН'!$F$12</f>
        <v>141.19278051000001</v>
      </c>
      <c r="F170" s="36">
        <f>SUMIFS(СВЦЭМ!$E$33:$E$776,СВЦЭМ!$A$33:$A$776,$A170,СВЦЭМ!$B$33:$B$776,F$155)+'СЕТ СН'!$F$12</f>
        <v>141.64837675000001</v>
      </c>
      <c r="G170" s="36">
        <f>SUMIFS(СВЦЭМ!$E$33:$E$776,СВЦЭМ!$A$33:$A$776,$A170,СВЦЭМ!$B$33:$B$776,G$155)+'СЕТ СН'!$F$12</f>
        <v>140.53713324</v>
      </c>
      <c r="H170" s="36">
        <f>SUMIFS(СВЦЭМ!$E$33:$E$776,СВЦЭМ!$A$33:$A$776,$A170,СВЦЭМ!$B$33:$B$776,H$155)+'СЕТ СН'!$F$12</f>
        <v>136.52251827000001</v>
      </c>
      <c r="I170" s="36">
        <f>SUMIFS(СВЦЭМ!$E$33:$E$776,СВЦЭМ!$A$33:$A$776,$A170,СВЦЭМ!$B$33:$B$776,I$155)+'СЕТ СН'!$F$12</f>
        <v>130.72296721000001</v>
      </c>
      <c r="J170" s="36">
        <f>SUMIFS(СВЦЭМ!$E$33:$E$776,СВЦЭМ!$A$33:$A$776,$A170,СВЦЭМ!$B$33:$B$776,J$155)+'СЕТ СН'!$F$12</f>
        <v>120.50237595</v>
      </c>
      <c r="K170" s="36">
        <f>SUMIFS(СВЦЭМ!$E$33:$E$776,СВЦЭМ!$A$33:$A$776,$A170,СВЦЭМ!$B$33:$B$776,K$155)+'СЕТ СН'!$F$12</f>
        <v>114.98524363999999</v>
      </c>
      <c r="L170" s="36">
        <f>SUMIFS(СВЦЭМ!$E$33:$E$776,СВЦЭМ!$A$33:$A$776,$A170,СВЦЭМ!$B$33:$B$776,L$155)+'СЕТ СН'!$F$12</f>
        <v>118.62263786</v>
      </c>
      <c r="M170" s="36">
        <f>SUMIFS(СВЦЭМ!$E$33:$E$776,СВЦЭМ!$A$33:$A$776,$A170,СВЦЭМ!$B$33:$B$776,M$155)+'СЕТ СН'!$F$12</f>
        <v>116.94494005</v>
      </c>
      <c r="N170" s="36">
        <f>SUMIFS(СВЦЭМ!$E$33:$E$776,СВЦЭМ!$A$33:$A$776,$A170,СВЦЭМ!$B$33:$B$776,N$155)+'СЕТ СН'!$F$12</f>
        <v>115.67506218</v>
      </c>
      <c r="O170" s="36">
        <f>SUMIFS(СВЦЭМ!$E$33:$E$776,СВЦЭМ!$A$33:$A$776,$A170,СВЦЭМ!$B$33:$B$776,O$155)+'СЕТ СН'!$F$12</f>
        <v>116.01852606999999</v>
      </c>
      <c r="P170" s="36">
        <f>SUMIFS(СВЦЭМ!$E$33:$E$776,СВЦЭМ!$A$33:$A$776,$A170,СВЦЭМ!$B$33:$B$776,P$155)+'СЕТ СН'!$F$12</f>
        <v>116.79338811</v>
      </c>
      <c r="Q170" s="36">
        <f>SUMIFS(СВЦЭМ!$E$33:$E$776,СВЦЭМ!$A$33:$A$776,$A170,СВЦЭМ!$B$33:$B$776,Q$155)+'СЕТ СН'!$F$12</f>
        <v>118.18042567000001</v>
      </c>
      <c r="R170" s="36">
        <f>SUMIFS(СВЦЭМ!$E$33:$E$776,СВЦЭМ!$A$33:$A$776,$A170,СВЦЭМ!$B$33:$B$776,R$155)+'СЕТ СН'!$F$12</f>
        <v>108.9858424</v>
      </c>
      <c r="S170" s="36">
        <f>SUMIFS(СВЦЭМ!$E$33:$E$776,СВЦЭМ!$A$33:$A$776,$A170,СВЦЭМ!$B$33:$B$776,S$155)+'СЕТ СН'!$F$12</f>
        <v>106.40779566000001</v>
      </c>
      <c r="T170" s="36">
        <f>SUMIFS(СВЦЭМ!$E$33:$E$776,СВЦЭМ!$A$33:$A$776,$A170,СВЦЭМ!$B$33:$B$776,T$155)+'СЕТ СН'!$F$12</f>
        <v>108.16045219</v>
      </c>
      <c r="U170" s="36">
        <f>SUMIFS(СВЦЭМ!$E$33:$E$776,СВЦЭМ!$A$33:$A$776,$A170,СВЦЭМ!$B$33:$B$776,U$155)+'СЕТ СН'!$F$12</f>
        <v>111.61923509</v>
      </c>
      <c r="V170" s="36">
        <f>SUMIFS(СВЦЭМ!$E$33:$E$776,СВЦЭМ!$A$33:$A$776,$A170,СВЦЭМ!$B$33:$B$776,V$155)+'СЕТ СН'!$F$12</f>
        <v>116.90601105</v>
      </c>
      <c r="W170" s="36">
        <f>SUMIFS(СВЦЭМ!$E$33:$E$776,СВЦЭМ!$A$33:$A$776,$A170,СВЦЭМ!$B$33:$B$776,W$155)+'СЕТ СН'!$F$12</f>
        <v>114.92596249</v>
      </c>
      <c r="X170" s="36">
        <f>SUMIFS(СВЦЭМ!$E$33:$E$776,СВЦЭМ!$A$33:$A$776,$A170,СВЦЭМ!$B$33:$B$776,X$155)+'СЕТ СН'!$F$12</f>
        <v>107.3271445</v>
      </c>
      <c r="Y170" s="36">
        <f>SUMIFS(СВЦЭМ!$E$33:$E$776,СВЦЭМ!$A$33:$A$776,$A170,СВЦЭМ!$B$33:$B$776,Y$155)+'СЕТ СН'!$F$12</f>
        <v>116.1275085</v>
      </c>
    </row>
    <row r="171" spans="1:25" ht="15.75" x14ac:dyDescent="0.2">
      <c r="A171" s="35">
        <f t="shared" si="4"/>
        <v>43724</v>
      </c>
      <c r="B171" s="36">
        <f>SUMIFS(СВЦЭМ!$E$33:$E$776,СВЦЭМ!$A$33:$A$776,$A171,СВЦЭМ!$B$33:$B$776,B$155)+'СЕТ СН'!$F$12</f>
        <v>134.85107772999999</v>
      </c>
      <c r="C171" s="36">
        <f>SUMIFS(СВЦЭМ!$E$33:$E$776,СВЦЭМ!$A$33:$A$776,$A171,СВЦЭМ!$B$33:$B$776,C$155)+'СЕТ СН'!$F$12</f>
        <v>141.65950678999999</v>
      </c>
      <c r="D171" s="36">
        <f>SUMIFS(СВЦЭМ!$E$33:$E$776,СВЦЭМ!$A$33:$A$776,$A171,СВЦЭМ!$B$33:$B$776,D$155)+'СЕТ СН'!$F$12</f>
        <v>145.69273602000001</v>
      </c>
      <c r="E171" s="36">
        <f>SUMIFS(СВЦЭМ!$E$33:$E$776,СВЦЭМ!$A$33:$A$776,$A171,СВЦЭМ!$B$33:$B$776,E$155)+'СЕТ СН'!$F$12</f>
        <v>146.35944992</v>
      </c>
      <c r="F171" s="36">
        <f>SUMIFS(СВЦЭМ!$E$33:$E$776,СВЦЭМ!$A$33:$A$776,$A171,СВЦЭМ!$B$33:$B$776,F$155)+'СЕТ СН'!$F$12</f>
        <v>147.54137029</v>
      </c>
      <c r="G171" s="36">
        <f>SUMIFS(СВЦЭМ!$E$33:$E$776,СВЦЭМ!$A$33:$A$776,$A171,СВЦЭМ!$B$33:$B$776,G$155)+'СЕТ СН'!$F$12</f>
        <v>146.94416712</v>
      </c>
      <c r="H171" s="36">
        <f>SUMIFS(СВЦЭМ!$E$33:$E$776,СВЦЭМ!$A$33:$A$776,$A171,СВЦЭМ!$B$33:$B$776,H$155)+'СЕТ СН'!$F$12</f>
        <v>138.10230888999999</v>
      </c>
      <c r="I171" s="36">
        <f>SUMIFS(СВЦЭМ!$E$33:$E$776,СВЦЭМ!$A$33:$A$776,$A171,СВЦЭМ!$B$33:$B$776,I$155)+'СЕТ СН'!$F$12</f>
        <v>129.44600646999999</v>
      </c>
      <c r="J171" s="36">
        <f>SUMIFS(СВЦЭМ!$E$33:$E$776,СВЦЭМ!$A$33:$A$776,$A171,СВЦЭМ!$B$33:$B$776,J$155)+'СЕТ СН'!$F$12</f>
        <v>125.33999477</v>
      </c>
      <c r="K171" s="36">
        <f>SUMIFS(СВЦЭМ!$E$33:$E$776,СВЦЭМ!$A$33:$A$776,$A171,СВЦЭМ!$B$33:$B$776,K$155)+'СЕТ СН'!$F$12</f>
        <v>127.52503778000001</v>
      </c>
      <c r="L171" s="36">
        <f>SUMIFS(СВЦЭМ!$E$33:$E$776,СВЦЭМ!$A$33:$A$776,$A171,СВЦЭМ!$B$33:$B$776,L$155)+'СЕТ СН'!$F$12</f>
        <v>126.87924889999999</v>
      </c>
      <c r="M171" s="36">
        <f>SUMIFS(СВЦЭМ!$E$33:$E$776,СВЦЭМ!$A$33:$A$776,$A171,СВЦЭМ!$B$33:$B$776,M$155)+'СЕТ СН'!$F$12</f>
        <v>124.08486745</v>
      </c>
      <c r="N171" s="36">
        <f>SUMIFS(СВЦЭМ!$E$33:$E$776,СВЦЭМ!$A$33:$A$776,$A171,СВЦЭМ!$B$33:$B$776,N$155)+'СЕТ СН'!$F$12</f>
        <v>122.63809001</v>
      </c>
      <c r="O171" s="36">
        <f>SUMIFS(СВЦЭМ!$E$33:$E$776,СВЦЭМ!$A$33:$A$776,$A171,СВЦЭМ!$B$33:$B$776,O$155)+'СЕТ СН'!$F$12</f>
        <v>123.03449331</v>
      </c>
      <c r="P171" s="36">
        <f>SUMIFS(СВЦЭМ!$E$33:$E$776,СВЦЭМ!$A$33:$A$776,$A171,СВЦЭМ!$B$33:$B$776,P$155)+'СЕТ СН'!$F$12</f>
        <v>124.37931082</v>
      </c>
      <c r="Q171" s="36">
        <f>SUMIFS(СВЦЭМ!$E$33:$E$776,СВЦЭМ!$A$33:$A$776,$A171,СВЦЭМ!$B$33:$B$776,Q$155)+'СЕТ СН'!$F$12</f>
        <v>125.06998579</v>
      </c>
      <c r="R171" s="36">
        <f>SUMIFS(СВЦЭМ!$E$33:$E$776,СВЦЭМ!$A$33:$A$776,$A171,СВЦЭМ!$B$33:$B$776,R$155)+'СЕТ СН'!$F$12</f>
        <v>118.37743749000001</v>
      </c>
      <c r="S171" s="36">
        <f>SUMIFS(СВЦЭМ!$E$33:$E$776,СВЦЭМ!$A$33:$A$776,$A171,СВЦЭМ!$B$33:$B$776,S$155)+'СЕТ СН'!$F$12</f>
        <v>118.23909255</v>
      </c>
      <c r="T171" s="36">
        <f>SUMIFS(СВЦЭМ!$E$33:$E$776,СВЦЭМ!$A$33:$A$776,$A171,СВЦЭМ!$B$33:$B$776,T$155)+'СЕТ СН'!$F$12</f>
        <v>119.52721459999999</v>
      </c>
      <c r="U171" s="36">
        <f>SUMIFS(СВЦЭМ!$E$33:$E$776,СВЦЭМ!$A$33:$A$776,$A171,СВЦЭМ!$B$33:$B$776,U$155)+'СЕТ СН'!$F$12</f>
        <v>123.88439293</v>
      </c>
      <c r="V171" s="36">
        <f>SUMIFS(СВЦЭМ!$E$33:$E$776,СВЦЭМ!$A$33:$A$776,$A171,СВЦЭМ!$B$33:$B$776,V$155)+'СЕТ СН'!$F$12</f>
        <v>127.86856536000001</v>
      </c>
      <c r="W171" s="36">
        <f>SUMIFS(СВЦЭМ!$E$33:$E$776,СВЦЭМ!$A$33:$A$776,$A171,СВЦЭМ!$B$33:$B$776,W$155)+'СЕТ СН'!$F$12</f>
        <v>126.53015822</v>
      </c>
      <c r="X171" s="36">
        <f>SUMIFS(СВЦЭМ!$E$33:$E$776,СВЦЭМ!$A$33:$A$776,$A171,СВЦЭМ!$B$33:$B$776,X$155)+'СЕТ СН'!$F$12</f>
        <v>119.22036534999999</v>
      </c>
      <c r="Y171" s="36">
        <f>SUMIFS(СВЦЭМ!$E$33:$E$776,СВЦЭМ!$A$33:$A$776,$A171,СВЦЭМ!$B$33:$B$776,Y$155)+'СЕТ СН'!$F$12</f>
        <v>109.86615291</v>
      </c>
    </row>
    <row r="172" spans="1:25" ht="15.75" x14ac:dyDescent="0.2">
      <c r="A172" s="35">
        <f t="shared" si="4"/>
        <v>43725</v>
      </c>
      <c r="B172" s="36">
        <f>SUMIFS(СВЦЭМ!$E$33:$E$776,СВЦЭМ!$A$33:$A$776,$A172,СВЦЭМ!$B$33:$B$776,B$155)+'СЕТ СН'!$F$12</f>
        <v>118.95523097</v>
      </c>
      <c r="C172" s="36">
        <f>SUMIFS(СВЦЭМ!$E$33:$E$776,СВЦЭМ!$A$33:$A$776,$A172,СВЦЭМ!$B$33:$B$776,C$155)+'СЕТ СН'!$F$12</f>
        <v>124.00628038000001</v>
      </c>
      <c r="D172" s="36">
        <f>SUMIFS(СВЦЭМ!$E$33:$E$776,СВЦЭМ!$A$33:$A$776,$A172,СВЦЭМ!$B$33:$B$776,D$155)+'СЕТ СН'!$F$12</f>
        <v>125.79889532999999</v>
      </c>
      <c r="E172" s="36">
        <f>SUMIFS(СВЦЭМ!$E$33:$E$776,СВЦЭМ!$A$33:$A$776,$A172,СВЦЭМ!$B$33:$B$776,E$155)+'СЕТ СН'!$F$12</f>
        <v>127.22786544</v>
      </c>
      <c r="F172" s="36">
        <f>SUMIFS(СВЦЭМ!$E$33:$E$776,СВЦЭМ!$A$33:$A$776,$A172,СВЦЭМ!$B$33:$B$776,F$155)+'СЕТ СН'!$F$12</f>
        <v>128.80699042000001</v>
      </c>
      <c r="G172" s="36">
        <f>SUMIFS(СВЦЭМ!$E$33:$E$776,СВЦЭМ!$A$33:$A$776,$A172,СВЦЭМ!$B$33:$B$776,G$155)+'СЕТ СН'!$F$12</f>
        <v>125.95154927999999</v>
      </c>
      <c r="H172" s="36">
        <f>SUMIFS(СВЦЭМ!$E$33:$E$776,СВЦЭМ!$A$33:$A$776,$A172,СВЦЭМ!$B$33:$B$776,H$155)+'СЕТ СН'!$F$12</f>
        <v>118.18518041</v>
      </c>
      <c r="I172" s="36">
        <f>SUMIFS(СВЦЭМ!$E$33:$E$776,СВЦЭМ!$A$33:$A$776,$A172,СВЦЭМ!$B$33:$B$776,I$155)+'СЕТ СН'!$F$12</f>
        <v>121.55366379</v>
      </c>
      <c r="J172" s="36">
        <f>SUMIFS(СВЦЭМ!$E$33:$E$776,СВЦЭМ!$A$33:$A$776,$A172,СВЦЭМ!$B$33:$B$776,J$155)+'СЕТ СН'!$F$12</f>
        <v>125.06151896</v>
      </c>
      <c r="K172" s="36">
        <f>SUMIFS(СВЦЭМ!$E$33:$E$776,СВЦЭМ!$A$33:$A$776,$A172,СВЦЭМ!$B$33:$B$776,K$155)+'СЕТ СН'!$F$12</f>
        <v>126.23938252000001</v>
      </c>
      <c r="L172" s="36">
        <f>SUMIFS(СВЦЭМ!$E$33:$E$776,СВЦЭМ!$A$33:$A$776,$A172,СВЦЭМ!$B$33:$B$776,L$155)+'СЕТ СН'!$F$12</f>
        <v>124.09880561999999</v>
      </c>
      <c r="M172" s="36">
        <f>SUMIFS(СВЦЭМ!$E$33:$E$776,СВЦЭМ!$A$33:$A$776,$A172,СВЦЭМ!$B$33:$B$776,M$155)+'СЕТ СН'!$F$12</f>
        <v>124.56983004999999</v>
      </c>
      <c r="N172" s="36">
        <f>SUMIFS(СВЦЭМ!$E$33:$E$776,СВЦЭМ!$A$33:$A$776,$A172,СВЦЭМ!$B$33:$B$776,N$155)+'СЕТ СН'!$F$12</f>
        <v>125.83786338</v>
      </c>
      <c r="O172" s="36">
        <f>SUMIFS(СВЦЭМ!$E$33:$E$776,СВЦЭМ!$A$33:$A$776,$A172,СВЦЭМ!$B$33:$B$776,O$155)+'СЕТ СН'!$F$12</f>
        <v>127.49287757</v>
      </c>
      <c r="P172" s="36">
        <f>SUMIFS(СВЦЭМ!$E$33:$E$776,СВЦЭМ!$A$33:$A$776,$A172,СВЦЭМ!$B$33:$B$776,P$155)+'СЕТ СН'!$F$12</f>
        <v>128.57436186000001</v>
      </c>
      <c r="Q172" s="36">
        <f>SUMIFS(СВЦЭМ!$E$33:$E$776,СВЦЭМ!$A$33:$A$776,$A172,СВЦЭМ!$B$33:$B$776,Q$155)+'СЕТ СН'!$F$12</f>
        <v>128.39096201000001</v>
      </c>
      <c r="R172" s="36">
        <f>SUMIFS(СВЦЭМ!$E$33:$E$776,СВЦЭМ!$A$33:$A$776,$A172,СВЦЭМ!$B$33:$B$776,R$155)+'СЕТ СН'!$F$12</f>
        <v>118.97235979</v>
      </c>
      <c r="S172" s="36">
        <f>SUMIFS(СВЦЭМ!$E$33:$E$776,СВЦЭМ!$A$33:$A$776,$A172,СВЦЭМ!$B$33:$B$776,S$155)+'СЕТ СН'!$F$12</f>
        <v>110.98154043</v>
      </c>
      <c r="T172" s="36">
        <f>SUMIFS(СВЦЭМ!$E$33:$E$776,СВЦЭМ!$A$33:$A$776,$A172,СВЦЭМ!$B$33:$B$776,T$155)+'СЕТ СН'!$F$12</f>
        <v>109.1919583</v>
      </c>
      <c r="U172" s="36">
        <f>SUMIFS(СВЦЭМ!$E$33:$E$776,СВЦЭМ!$A$33:$A$776,$A172,СВЦЭМ!$B$33:$B$776,U$155)+'СЕТ СН'!$F$12</f>
        <v>111.03727031</v>
      </c>
      <c r="V172" s="36">
        <f>SUMIFS(СВЦЭМ!$E$33:$E$776,СВЦЭМ!$A$33:$A$776,$A172,СВЦЭМ!$B$33:$B$776,V$155)+'СЕТ СН'!$F$12</f>
        <v>111.49528419000001</v>
      </c>
      <c r="W172" s="36">
        <f>SUMIFS(СВЦЭМ!$E$33:$E$776,СВЦЭМ!$A$33:$A$776,$A172,СВЦЭМ!$B$33:$B$776,W$155)+'СЕТ СН'!$F$12</f>
        <v>108.06418666</v>
      </c>
      <c r="X172" s="36">
        <f>SUMIFS(СВЦЭМ!$E$33:$E$776,СВЦЭМ!$A$33:$A$776,$A172,СВЦЭМ!$B$33:$B$776,X$155)+'СЕТ СН'!$F$12</f>
        <v>111.83195766999999</v>
      </c>
      <c r="Y172" s="36">
        <f>SUMIFS(СВЦЭМ!$E$33:$E$776,СВЦЭМ!$A$33:$A$776,$A172,СВЦЭМ!$B$33:$B$776,Y$155)+'СЕТ СН'!$F$12</f>
        <v>127.73212239999999</v>
      </c>
    </row>
    <row r="173" spans="1:25" ht="15.75" x14ac:dyDescent="0.2">
      <c r="A173" s="35">
        <f t="shared" si="4"/>
        <v>43726</v>
      </c>
      <c r="B173" s="36">
        <f>SUMIFS(СВЦЭМ!$E$33:$E$776,СВЦЭМ!$A$33:$A$776,$A173,СВЦЭМ!$B$33:$B$776,B$155)+'СЕТ СН'!$F$12</f>
        <v>136.65832878000001</v>
      </c>
      <c r="C173" s="36">
        <f>SUMIFS(СВЦЭМ!$E$33:$E$776,СВЦЭМ!$A$33:$A$776,$A173,СВЦЭМ!$B$33:$B$776,C$155)+'СЕТ СН'!$F$12</f>
        <v>137.24943071000001</v>
      </c>
      <c r="D173" s="36">
        <f>SUMIFS(СВЦЭМ!$E$33:$E$776,СВЦЭМ!$A$33:$A$776,$A173,СВЦЭМ!$B$33:$B$776,D$155)+'СЕТ СН'!$F$12</f>
        <v>138.71761910999999</v>
      </c>
      <c r="E173" s="36">
        <f>SUMIFS(СВЦЭМ!$E$33:$E$776,СВЦЭМ!$A$33:$A$776,$A173,СВЦЭМ!$B$33:$B$776,E$155)+'СЕТ СН'!$F$12</f>
        <v>139.99980296000001</v>
      </c>
      <c r="F173" s="36">
        <f>SUMIFS(СВЦЭМ!$E$33:$E$776,СВЦЭМ!$A$33:$A$776,$A173,СВЦЭМ!$B$33:$B$776,F$155)+'СЕТ СН'!$F$12</f>
        <v>140.13717201</v>
      </c>
      <c r="G173" s="36">
        <f>SUMIFS(СВЦЭМ!$E$33:$E$776,СВЦЭМ!$A$33:$A$776,$A173,СВЦЭМ!$B$33:$B$776,G$155)+'СЕТ СН'!$F$12</f>
        <v>136.09916071000001</v>
      </c>
      <c r="H173" s="36">
        <f>SUMIFS(СВЦЭМ!$E$33:$E$776,СВЦЭМ!$A$33:$A$776,$A173,СВЦЭМ!$B$33:$B$776,H$155)+'СЕТ СН'!$F$12</f>
        <v>128.04991826</v>
      </c>
      <c r="I173" s="36">
        <f>SUMIFS(СВЦЭМ!$E$33:$E$776,СВЦЭМ!$A$33:$A$776,$A173,СВЦЭМ!$B$33:$B$776,I$155)+'СЕТ СН'!$F$12</f>
        <v>119.32770533999999</v>
      </c>
      <c r="J173" s="36">
        <f>SUMIFS(СВЦЭМ!$E$33:$E$776,СВЦЭМ!$A$33:$A$776,$A173,СВЦЭМ!$B$33:$B$776,J$155)+'СЕТ СН'!$F$12</f>
        <v>111.92972254</v>
      </c>
      <c r="K173" s="36">
        <f>SUMIFS(СВЦЭМ!$E$33:$E$776,СВЦЭМ!$A$33:$A$776,$A173,СВЦЭМ!$B$33:$B$776,K$155)+'СЕТ СН'!$F$12</f>
        <v>110.51531709</v>
      </c>
      <c r="L173" s="36">
        <f>SUMIFS(СВЦЭМ!$E$33:$E$776,СВЦЭМ!$A$33:$A$776,$A173,СВЦЭМ!$B$33:$B$776,L$155)+'СЕТ СН'!$F$12</f>
        <v>109.45998303</v>
      </c>
      <c r="M173" s="36">
        <f>SUMIFS(СВЦЭМ!$E$33:$E$776,СВЦЭМ!$A$33:$A$776,$A173,СВЦЭМ!$B$33:$B$776,M$155)+'СЕТ СН'!$F$12</f>
        <v>108.70955948</v>
      </c>
      <c r="N173" s="36">
        <f>SUMIFS(СВЦЭМ!$E$33:$E$776,СВЦЭМ!$A$33:$A$776,$A173,СВЦЭМ!$B$33:$B$776,N$155)+'СЕТ СН'!$F$12</f>
        <v>109.73242175999999</v>
      </c>
      <c r="O173" s="36">
        <f>SUMIFS(СВЦЭМ!$E$33:$E$776,СВЦЭМ!$A$33:$A$776,$A173,СВЦЭМ!$B$33:$B$776,O$155)+'СЕТ СН'!$F$12</f>
        <v>111.61082622000001</v>
      </c>
      <c r="P173" s="36">
        <f>SUMIFS(СВЦЭМ!$E$33:$E$776,СВЦЭМ!$A$33:$A$776,$A173,СВЦЭМ!$B$33:$B$776,P$155)+'СЕТ СН'!$F$12</f>
        <v>112.12724607</v>
      </c>
      <c r="Q173" s="36">
        <f>SUMIFS(СВЦЭМ!$E$33:$E$776,СВЦЭМ!$A$33:$A$776,$A173,СВЦЭМ!$B$33:$B$776,Q$155)+'СЕТ СН'!$F$12</f>
        <v>114.13612535</v>
      </c>
      <c r="R173" s="36">
        <f>SUMIFS(СВЦЭМ!$E$33:$E$776,СВЦЭМ!$A$33:$A$776,$A173,СВЦЭМ!$B$33:$B$776,R$155)+'СЕТ СН'!$F$12</f>
        <v>109.08519812999999</v>
      </c>
      <c r="S173" s="36">
        <f>SUMIFS(СВЦЭМ!$E$33:$E$776,СВЦЭМ!$A$33:$A$776,$A173,СВЦЭМ!$B$33:$B$776,S$155)+'СЕТ СН'!$F$12</f>
        <v>106.29325307000001</v>
      </c>
      <c r="T173" s="36">
        <f>SUMIFS(СВЦЭМ!$E$33:$E$776,СВЦЭМ!$A$33:$A$776,$A173,СВЦЭМ!$B$33:$B$776,T$155)+'СЕТ СН'!$F$12</f>
        <v>112.13906754</v>
      </c>
      <c r="U173" s="36">
        <f>SUMIFS(СВЦЭМ!$E$33:$E$776,СВЦЭМ!$A$33:$A$776,$A173,СВЦЭМ!$B$33:$B$776,U$155)+'СЕТ СН'!$F$12</f>
        <v>118.71762277000001</v>
      </c>
      <c r="V173" s="36">
        <f>SUMIFS(СВЦЭМ!$E$33:$E$776,СВЦЭМ!$A$33:$A$776,$A173,СВЦЭМ!$B$33:$B$776,V$155)+'СЕТ СН'!$F$12</f>
        <v>122.37942618</v>
      </c>
      <c r="W173" s="36">
        <f>SUMIFS(СВЦЭМ!$E$33:$E$776,СВЦЭМ!$A$33:$A$776,$A173,СВЦЭМ!$B$33:$B$776,W$155)+'СЕТ СН'!$F$12</f>
        <v>119.33104589</v>
      </c>
      <c r="X173" s="36">
        <f>SUMIFS(СВЦЭМ!$E$33:$E$776,СВЦЭМ!$A$33:$A$776,$A173,СВЦЭМ!$B$33:$B$776,X$155)+'СЕТ СН'!$F$12</f>
        <v>112.28360458</v>
      </c>
      <c r="Y173" s="36">
        <f>SUMIFS(СВЦЭМ!$E$33:$E$776,СВЦЭМ!$A$33:$A$776,$A173,СВЦЭМ!$B$33:$B$776,Y$155)+'СЕТ СН'!$F$12</f>
        <v>116.83469753999999</v>
      </c>
    </row>
    <row r="174" spans="1:25" ht="15.75" x14ac:dyDescent="0.2">
      <c r="A174" s="35">
        <f t="shared" si="4"/>
        <v>43727</v>
      </c>
      <c r="B174" s="36">
        <f>SUMIFS(СВЦЭМ!$E$33:$E$776,СВЦЭМ!$A$33:$A$776,$A174,СВЦЭМ!$B$33:$B$776,B$155)+'СЕТ СН'!$F$12</f>
        <v>114.57549637</v>
      </c>
      <c r="C174" s="36">
        <f>SUMIFS(СВЦЭМ!$E$33:$E$776,СВЦЭМ!$A$33:$A$776,$A174,СВЦЭМ!$B$33:$B$776,C$155)+'СЕТ СН'!$F$12</f>
        <v>119.47440548</v>
      </c>
      <c r="D174" s="36">
        <f>SUMIFS(СВЦЭМ!$E$33:$E$776,СВЦЭМ!$A$33:$A$776,$A174,СВЦЭМ!$B$33:$B$776,D$155)+'СЕТ СН'!$F$12</f>
        <v>124.75968446</v>
      </c>
      <c r="E174" s="36">
        <f>SUMIFS(СВЦЭМ!$E$33:$E$776,СВЦЭМ!$A$33:$A$776,$A174,СВЦЭМ!$B$33:$B$776,E$155)+'СЕТ СН'!$F$12</f>
        <v>126.36237661</v>
      </c>
      <c r="F174" s="36">
        <f>SUMIFS(СВЦЭМ!$E$33:$E$776,СВЦЭМ!$A$33:$A$776,$A174,СВЦЭМ!$B$33:$B$776,F$155)+'СЕТ СН'!$F$12</f>
        <v>126.81576671000001</v>
      </c>
      <c r="G174" s="36">
        <f>SUMIFS(СВЦЭМ!$E$33:$E$776,СВЦЭМ!$A$33:$A$776,$A174,СВЦЭМ!$B$33:$B$776,G$155)+'СЕТ СН'!$F$12</f>
        <v>122.95216143</v>
      </c>
      <c r="H174" s="36">
        <f>SUMIFS(СВЦЭМ!$E$33:$E$776,СВЦЭМ!$A$33:$A$776,$A174,СВЦЭМ!$B$33:$B$776,H$155)+'СЕТ СН'!$F$12</f>
        <v>114.8927766</v>
      </c>
      <c r="I174" s="36">
        <f>SUMIFS(СВЦЭМ!$E$33:$E$776,СВЦЭМ!$A$33:$A$776,$A174,СВЦЭМ!$B$33:$B$776,I$155)+'СЕТ СН'!$F$12</f>
        <v>106.31378373</v>
      </c>
      <c r="J174" s="36">
        <f>SUMIFS(СВЦЭМ!$E$33:$E$776,СВЦЭМ!$A$33:$A$776,$A174,СВЦЭМ!$B$33:$B$776,J$155)+'СЕТ СН'!$F$12</f>
        <v>109.33342688</v>
      </c>
      <c r="K174" s="36">
        <f>SUMIFS(СВЦЭМ!$E$33:$E$776,СВЦЭМ!$A$33:$A$776,$A174,СВЦЭМ!$B$33:$B$776,K$155)+'СЕТ СН'!$F$12</f>
        <v>123.88312925</v>
      </c>
      <c r="L174" s="36">
        <f>SUMIFS(СВЦЭМ!$E$33:$E$776,СВЦЭМ!$A$33:$A$776,$A174,СВЦЭМ!$B$33:$B$776,L$155)+'СЕТ СН'!$F$12</f>
        <v>134.53516160000001</v>
      </c>
      <c r="M174" s="36">
        <f>SUMIFS(СВЦЭМ!$E$33:$E$776,СВЦЭМ!$A$33:$A$776,$A174,СВЦЭМ!$B$33:$B$776,M$155)+'СЕТ СН'!$F$12</f>
        <v>132.20378708000001</v>
      </c>
      <c r="N174" s="36">
        <f>SUMIFS(СВЦЭМ!$E$33:$E$776,СВЦЭМ!$A$33:$A$776,$A174,СВЦЭМ!$B$33:$B$776,N$155)+'СЕТ СН'!$F$12</f>
        <v>134.08326647999999</v>
      </c>
      <c r="O174" s="36">
        <f>SUMIFS(СВЦЭМ!$E$33:$E$776,СВЦЭМ!$A$33:$A$776,$A174,СВЦЭМ!$B$33:$B$776,O$155)+'СЕТ СН'!$F$12</f>
        <v>134.99203105999999</v>
      </c>
      <c r="P174" s="36">
        <f>SUMIFS(СВЦЭМ!$E$33:$E$776,СВЦЭМ!$A$33:$A$776,$A174,СВЦЭМ!$B$33:$B$776,P$155)+'СЕТ СН'!$F$12</f>
        <v>110.51081238</v>
      </c>
      <c r="Q174" s="36">
        <f>SUMIFS(СВЦЭМ!$E$33:$E$776,СВЦЭМ!$A$33:$A$776,$A174,СВЦЭМ!$B$33:$B$776,Q$155)+'СЕТ СН'!$F$12</f>
        <v>109.95336261999999</v>
      </c>
      <c r="R174" s="36">
        <f>SUMIFS(СВЦЭМ!$E$33:$E$776,СВЦЭМ!$A$33:$A$776,$A174,СВЦЭМ!$B$33:$B$776,R$155)+'СЕТ СН'!$F$12</f>
        <v>110.17089244</v>
      </c>
      <c r="S174" s="36">
        <f>SUMIFS(СВЦЭМ!$E$33:$E$776,СВЦЭМ!$A$33:$A$776,$A174,СВЦЭМ!$B$33:$B$776,S$155)+'СЕТ СН'!$F$12</f>
        <v>110.03219683</v>
      </c>
      <c r="T174" s="36">
        <f>SUMIFS(СВЦЭМ!$E$33:$E$776,СВЦЭМ!$A$33:$A$776,$A174,СВЦЭМ!$B$33:$B$776,T$155)+'СЕТ СН'!$F$12</f>
        <v>110.94634533</v>
      </c>
      <c r="U174" s="36">
        <f>SUMIFS(СВЦЭМ!$E$33:$E$776,СВЦЭМ!$A$33:$A$776,$A174,СВЦЭМ!$B$33:$B$776,U$155)+'СЕТ СН'!$F$12</f>
        <v>114.29687887999999</v>
      </c>
      <c r="V174" s="36">
        <f>SUMIFS(СВЦЭМ!$E$33:$E$776,СВЦЭМ!$A$33:$A$776,$A174,СВЦЭМ!$B$33:$B$776,V$155)+'СЕТ СН'!$F$12</f>
        <v>115.99889301</v>
      </c>
      <c r="W174" s="36">
        <f>SUMIFS(СВЦЭМ!$E$33:$E$776,СВЦЭМ!$A$33:$A$776,$A174,СВЦЭМ!$B$33:$B$776,W$155)+'СЕТ СН'!$F$12</f>
        <v>113.23754216</v>
      </c>
      <c r="X174" s="36">
        <f>SUMIFS(СВЦЭМ!$E$33:$E$776,СВЦЭМ!$A$33:$A$776,$A174,СВЦЭМ!$B$33:$B$776,X$155)+'СЕТ СН'!$F$12</f>
        <v>106.71617560999999</v>
      </c>
      <c r="Y174" s="36">
        <f>SUMIFS(СВЦЭМ!$E$33:$E$776,СВЦЭМ!$A$33:$A$776,$A174,СВЦЭМ!$B$33:$B$776,Y$155)+'СЕТ СН'!$F$12</f>
        <v>115.97963833</v>
      </c>
    </row>
    <row r="175" spans="1:25" ht="15.75" x14ac:dyDescent="0.2">
      <c r="A175" s="35">
        <f t="shared" si="4"/>
        <v>43728</v>
      </c>
      <c r="B175" s="36">
        <f>SUMIFS(СВЦЭМ!$E$33:$E$776,СВЦЭМ!$A$33:$A$776,$A175,СВЦЭМ!$B$33:$B$776,B$155)+'СЕТ СН'!$F$12</f>
        <v>138.32288270999999</v>
      </c>
      <c r="C175" s="36">
        <f>SUMIFS(СВЦЭМ!$E$33:$E$776,СВЦЭМ!$A$33:$A$776,$A175,СВЦЭМ!$B$33:$B$776,C$155)+'СЕТ СН'!$F$12</f>
        <v>146.20927583</v>
      </c>
      <c r="D175" s="36">
        <f>SUMIFS(СВЦЭМ!$E$33:$E$776,СВЦЭМ!$A$33:$A$776,$A175,СВЦЭМ!$B$33:$B$776,D$155)+'СЕТ СН'!$F$12</f>
        <v>147.00335835999999</v>
      </c>
      <c r="E175" s="36">
        <f>SUMIFS(СВЦЭМ!$E$33:$E$776,СВЦЭМ!$A$33:$A$776,$A175,СВЦЭМ!$B$33:$B$776,E$155)+'СЕТ СН'!$F$12</f>
        <v>148.11696483</v>
      </c>
      <c r="F175" s="36">
        <f>SUMIFS(СВЦЭМ!$E$33:$E$776,СВЦЭМ!$A$33:$A$776,$A175,СВЦЭМ!$B$33:$B$776,F$155)+'СЕТ СН'!$F$12</f>
        <v>148.95147624000001</v>
      </c>
      <c r="G175" s="36">
        <f>SUMIFS(СВЦЭМ!$E$33:$E$776,СВЦЭМ!$A$33:$A$776,$A175,СВЦЭМ!$B$33:$B$776,G$155)+'СЕТ СН'!$F$12</f>
        <v>147.72787657000001</v>
      </c>
      <c r="H175" s="36">
        <f>SUMIFS(СВЦЭМ!$E$33:$E$776,СВЦЭМ!$A$33:$A$776,$A175,СВЦЭМ!$B$33:$B$776,H$155)+'СЕТ СН'!$F$12</f>
        <v>136.5861625</v>
      </c>
      <c r="I175" s="36">
        <f>SUMIFS(СВЦЭМ!$E$33:$E$776,СВЦЭМ!$A$33:$A$776,$A175,СВЦЭМ!$B$33:$B$776,I$155)+'СЕТ СН'!$F$12</f>
        <v>128.2012714</v>
      </c>
      <c r="J175" s="36">
        <f>SUMIFS(СВЦЭМ!$E$33:$E$776,СВЦЭМ!$A$33:$A$776,$A175,СВЦЭМ!$B$33:$B$776,J$155)+'СЕТ СН'!$F$12</f>
        <v>128.1241751</v>
      </c>
      <c r="K175" s="36">
        <f>SUMIFS(СВЦЭМ!$E$33:$E$776,СВЦЭМ!$A$33:$A$776,$A175,СВЦЭМ!$B$33:$B$776,K$155)+'СЕТ СН'!$F$12</f>
        <v>125.5624758</v>
      </c>
      <c r="L175" s="36">
        <f>SUMIFS(СВЦЭМ!$E$33:$E$776,СВЦЭМ!$A$33:$A$776,$A175,СВЦЭМ!$B$33:$B$776,L$155)+'СЕТ СН'!$F$12</f>
        <v>125.82375113000001</v>
      </c>
      <c r="M175" s="36">
        <f>SUMIFS(СВЦЭМ!$E$33:$E$776,СВЦЭМ!$A$33:$A$776,$A175,СВЦЭМ!$B$33:$B$776,M$155)+'СЕТ СН'!$F$12</f>
        <v>126.44422236</v>
      </c>
      <c r="N175" s="36">
        <f>SUMIFS(СВЦЭМ!$E$33:$E$776,СВЦЭМ!$A$33:$A$776,$A175,СВЦЭМ!$B$33:$B$776,N$155)+'СЕТ СН'!$F$12</f>
        <v>122.67180523</v>
      </c>
      <c r="O175" s="36">
        <f>SUMIFS(СВЦЭМ!$E$33:$E$776,СВЦЭМ!$A$33:$A$776,$A175,СВЦЭМ!$B$33:$B$776,O$155)+'СЕТ СН'!$F$12</f>
        <v>123.00514149999999</v>
      </c>
      <c r="P175" s="36">
        <f>SUMIFS(СВЦЭМ!$E$33:$E$776,СВЦЭМ!$A$33:$A$776,$A175,СВЦЭМ!$B$33:$B$776,P$155)+'СЕТ СН'!$F$12</f>
        <v>126.78973186</v>
      </c>
      <c r="Q175" s="36">
        <f>SUMIFS(СВЦЭМ!$E$33:$E$776,СВЦЭМ!$A$33:$A$776,$A175,СВЦЭМ!$B$33:$B$776,Q$155)+'СЕТ СН'!$F$12</f>
        <v>133.3611957</v>
      </c>
      <c r="R175" s="36">
        <f>SUMIFS(СВЦЭМ!$E$33:$E$776,СВЦЭМ!$A$33:$A$776,$A175,СВЦЭМ!$B$33:$B$776,R$155)+'СЕТ СН'!$F$12</f>
        <v>125.29394254</v>
      </c>
      <c r="S175" s="36">
        <f>SUMIFS(СВЦЭМ!$E$33:$E$776,СВЦЭМ!$A$33:$A$776,$A175,СВЦЭМ!$B$33:$B$776,S$155)+'СЕТ СН'!$F$12</f>
        <v>118.22551875000001</v>
      </c>
      <c r="T175" s="36">
        <f>SUMIFS(СВЦЭМ!$E$33:$E$776,СВЦЭМ!$A$33:$A$776,$A175,СВЦЭМ!$B$33:$B$776,T$155)+'СЕТ СН'!$F$12</f>
        <v>111.97917373999999</v>
      </c>
      <c r="U175" s="36">
        <f>SUMIFS(СВЦЭМ!$E$33:$E$776,СВЦЭМ!$A$33:$A$776,$A175,СВЦЭМ!$B$33:$B$776,U$155)+'СЕТ СН'!$F$12</f>
        <v>104.43461481999999</v>
      </c>
      <c r="V175" s="36">
        <f>SUMIFS(СВЦЭМ!$E$33:$E$776,СВЦЭМ!$A$33:$A$776,$A175,СВЦЭМ!$B$33:$B$776,V$155)+'СЕТ СН'!$F$12</f>
        <v>104.26965885</v>
      </c>
      <c r="W175" s="36">
        <f>SUMIFS(СВЦЭМ!$E$33:$E$776,СВЦЭМ!$A$33:$A$776,$A175,СВЦЭМ!$B$33:$B$776,W$155)+'СЕТ СН'!$F$12</f>
        <v>103.12768362</v>
      </c>
      <c r="X175" s="36">
        <f>SUMIFS(СВЦЭМ!$E$33:$E$776,СВЦЭМ!$A$33:$A$776,$A175,СВЦЭМ!$B$33:$B$776,X$155)+'СЕТ СН'!$F$12</f>
        <v>108.79820724</v>
      </c>
      <c r="Y175" s="36">
        <f>SUMIFS(СВЦЭМ!$E$33:$E$776,СВЦЭМ!$A$33:$A$776,$A175,СВЦЭМ!$B$33:$B$776,Y$155)+'СЕТ СН'!$F$12</f>
        <v>119.63651165</v>
      </c>
    </row>
    <row r="176" spans="1:25" ht="15.75" x14ac:dyDescent="0.2">
      <c r="A176" s="35">
        <f t="shared" si="4"/>
        <v>43729</v>
      </c>
      <c r="B176" s="36">
        <f>SUMIFS(СВЦЭМ!$E$33:$E$776,СВЦЭМ!$A$33:$A$776,$A176,СВЦЭМ!$B$33:$B$776,B$155)+'СЕТ СН'!$F$12</f>
        <v>131.87187033999999</v>
      </c>
      <c r="C176" s="36">
        <f>SUMIFS(СВЦЭМ!$E$33:$E$776,СВЦЭМ!$A$33:$A$776,$A176,СВЦЭМ!$B$33:$B$776,C$155)+'СЕТ СН'!$F$12</f>
        <v>130.80370421999999</v>
      </c>
      <c r="D176" s="36">
        <f>SUMIFS(СВЦЭМ!$E$33:$E$776,СВЦЭМ!$A$33:$A$776,$A176,СВЦЭМ!$B$33:$B$776,D$155)+'СЕТ СН'!$F$12</f>
        <v>130.72502914</v>
      </c>
      <c r="E176" s="36">
        <f>SUMIFS(СВЦЭМ!$E$33:$E$776,СВЦЭМ!$A$33:$A$776,$A176,СВЦЭМ!$B$33:$B$776,E$155)+'СЕТ СН'!$F$12</f>
        <v>133.25085107999999</v>
      </c>
      <c r="F176" s="36">
        <f>SUMIFS(СВЦЭМ!$E$33:$E$776,СВЦЭМ!$A$33:$A$776,$A176,СВЦЭМ!$B$33:$B$776,F$155)+'СЕТ СН'!$F$12</f>
        <v>134.94168091</v>
      </c>
      <c r="G176" s="36">
        <f>SUMIFS(СВЦЭМ!$E$33:$E$776,СВЦЭМ!$A$33:$A$776,$A176,СВЦЭМ!$B$33:$B$776,G$155)+'СЕТ СН'!$F$12</f>
        <v>132.16249697999999</v>
      </c>
      <c r="H176" s="36">
        <f>SUMIFS(СВЦЭМ!$E$33:$E$776,СВЦЭМ!$A$33:$A$776,$A176,СВЦЭМ!$B$33:$B$776,H$155)+'СЕТ СН'!$F$12</f>
        <v>126.88610896</v>
      </c>
      <c r="I176" s="36">
        <f>SUMIFS(СВЦЭМ!$E$33:$E$776,СВЦЭМ!$A$33:$A$776,$A176,СВЦЭМ!$B$33:$B$776,I$155)+'СЕТ СН'!$F$12</f>
        <v>120.56531486</v>
      </c>
      <c r="J176" s="36">
        <f>SUMIFS(СВЦЭМ!$E$33:$E$776,СВЦЭМ!$A$33:$A$776,$A176,СВЦЭМ!$B$33:$B$776,J$155)+'СЕТ СН'!$F$12</f>
        <v>122.21871629</v>
      </c>
      <c r="K176" s="36">
        <f>SUMIFS(СВЦЭМ!$E$33:$E$776,СВЦЭМ!$A$33:$A$776,$A176,СВЦЭМ!$B$33:$B$776,K$155)+'СЕТ СН'!$F$12</f>
        <v>132.48870640000001</v>
      </c>
      <c r="L176" s="36">
        <f>SUMIFS(СВЦЭМ!$E$33:$E$776,СВЦЭМ!$A$33:$A$776,$A176,СВЦЭМ!$B$33:$B$776,L$155)+'СЕТ СН'!$F$12</f>
        <v>134.60902103000001</v>
      </c>
      <c r="M176" s="36">
        <f>SUMIFS(СВЦЭМ!$E$33:$E$776,СВЦЭМ!$A$33:$A$776,$A176,СВЦЭМ!$B$33:$B$776,M$155)+'СЕТ СН'!$F$12</f>
        <v>135.13748376000001</v>
      </c>
      <c r="N176" s="36">
        <f>SUMIFS(СВЦЭМ!$E$33:$E$776,СВЦЭМ!$A$33:$A$776,$A176,СВЦЭМ!$B$33:$B$776,N$155)+'СЕТ СН'!$F$12</f>
        <v>133.04664027000001</v>
      </c>
      <c r="O176" s="36">
        <f>SUMIFS(СВЦЭМ!$E$33:$E$776,СВЦЭМ!$A$33:$A$776,$A176,СВЦЭМ!$B$33:$B$776,O$155)+'СЕТ СН'!$F$12</f>
        <v>131.80886853000001</v>
      </c>
      <c r="P176" s="36">
        <f>SUMIFS(СВЦЭМ!$E$33:$E$776,СВЦЭМ!$A$33:$A$776,$A176,СВЦЭМ!$B$33:$B$776,P$155)+'СЕТ СН'!$F$12</f>
        <v>132.19339764</v>
      </c>
      <c r="Q176" s="36">
        <f>SUMIFS(СВЦЭМ!$E$33:$E$776,СВЦЭМ!$A$33:$A$776,$A176,СВЦЭМ!$B$33:$B$776,Q$155)+'СЕТ СН'!$F$12</f>
        <v>132.09030365999999</v>
      </c>
      <c r="R176" s="36">
        <f>SUMIFS(СВЦЭМ!$E$33:$E$776,СВЦЭМ!$A$33:$A$776,$A176,СВЦЭМ!$B$33:$B$776,R$155)+'СЕТ СН'!$F$12</f>
        <v>134.19775468</v>
      </c>
      <c r="S176" s="36">
        <f>SUMIFS(СВЦЭМ!$E$33:$E$776,СВЦЭМ!$A$33:$A$776,$A176,СВЦЭМ!$B$33:$B$776,S$155)+'СЕТ СН'!$F$12</f>
        <v>137.60258374</v>
      </c>
      <c r="T176" s="36">
        <f>SUMIFS(СВЦЭМ!$E$33:$E$776,СВЦЭМ!$A$33:$A$776,$A176,СВЦЭМ!$B$33:$B$776,T$155)+'СЕТ СН'!$F$12</f>
        <v>142.60529262</v>
      </c>
      <c r="U176" s="36">
        <f>SUMIFS(СВЦЭМ!$E$33:$E$776,СВЦЭМ!$A$33:$A$776,$A176,СВЦЭМ!$B$33:$B$776,U$155)+'СЕТ СН'!$F$12</f>
        <v>144.38712455000001</v>
      </c>
      <c r="V176" s="36">
        <f>SUMIFS(СВЦЭМ!$E$33:$E$776,СВЦЭМ!$A$33:$A$776,$A176,СВЦЭМ!$B$33:$B$776,V$155)+'СЕТ СН'!$F$12</f>
        <v>146.08892094999999</v>
      </c>
      <c r="W176" s="36">
        <f>SUMIFS(СВЦЭМ!$E$33:$E$776,СВЦЭМ!$A$33:$A$776,$A176,СВЦЭМ!$B$33:$B$776,W$155)+'СЕТ СН'!$F$12</f>
        <v>145.24153115999999</v>
      </c>
      <c r="X176" s="36">
        <f>SUMIFS(СВЦЭМ!$E$33:$E$776,СВЦЭМ!$A$33:$A$776,$A176,СВЦЭМ!$B$33:$B$776,X$155)+'СЕТ СН'!$F$12</f>
        <v>136.99195563000001</v>
      </c>
      <c r="Y176" s="36">
        <f>SUMIFS(СВЦЭМ!$E$33:$E$776,СВЦЭМ!$A$33:$A$776,$A176,СВЦЭМ!$B$33:$B$776,Y$155)+'СЕТ СН'!$F$12</f>
        <v>130.43392627</v>
      </c>
    </row>
    <row r="177" spans="1:27" ht="15.75" x14ac:dyDescent="0.2">
      <c r="A177" s="35">
        <f t="shared" si="4"/>
        <v>43730</v>
      </c>
      <c r="B177" s="36">
        <f>SUMIFS(СВЦЭМ!$E$33:$E$776,СВЦЭМ!$A$33:$A$776,$A177,СВЦЭМ!$B$33:$B$776,B$155)+'СЕТ СН'!$F$12</f>
        <v>141.08825959000001</v>
      </c>
      <c r="C177" s="36">
        <f>SUMIFS(СВЦЭМ!$E$33:$E$776,СВЦЭМ!$A$33:$A$776,$A177,СВЦЭМ!$B$33:$B$776,C$155)+'СЕТ СН'!$F$12</f>
        <v>147.66840938999999</v>
      </c>
      <c r="D177" s="36">
        <f>SUMIFS(СВЦЭМ!$E$33:$E$776,СВЦЭМ!$A$33:$A$776,$A177,СВЦЭМ!$B$33:$B$776,D$155)+'СЕТ СН'!$F$12</f>
        <v>150.63967700000001</v>
      </c>
      <c r="E177" s="36">
        <f>SUMIFS(СВЦЭМ!$E$33:$E$776,СВЦЭМ!$A$33:$A$776,$A177,СВЦЭМ!$B$33:$B$776,E$155)+'СЕТ СН'!$F$12</f>
        <v>152.53113432999999</v>
      </c>
      <c r="F177" s="36">
        <f>SUMIFS(СВЦЭМ!$E$33:$E$776,СВЦЭМ!$A$33:$A$776,$A177,СВЦЭМ!$B$33:$B$776,F$155)+'СЕТ СН'!$F$12</f>
        <v>154.00403745</v>
      </c>
      <c r="G177" s="36">
        <f>SUMIFS(СВЦЭМ!$E$33:$E$776,СВЦЭМ!$A$33:$A$776,$A177,СВЦЭМ!$B$33:$B$776,G$155)+'СЕТ СН'!$F$12</f>
        <v>154.65987709000001</v>
      </c>
      <c r="H177" s="36">
        <f>SUMIFS(СВЦЭМ!$E$33:$E$776,СВЦЭМ!$A$33:$A$776,$A177,СВЦЭМ!$B$33:$B$776,H$155)+'СЕТ СН'!$F$12</f>
        <v>147.99154231</v>
      </c>
      <c r="I177" s="36">
        <f>SUMIFS(СВЦЭМ!$E$33:$E$776,СВЦЭМ!$A$33:$A$776,$A177,СВЦЭМ!$B$33:$B$776,I$155)+'СЕТ СН'!$F$12</f>
        <v>143.40669475000001</v>
      </c>
      <c r="J177" s="36">
        <f>SUMIFS(СВЦЭМ!$E$33:$E$776,СВЦЭМ!$A$33:$A$776,$A177,СВЦЭМ!$B$33:$B$776,J$155)+'СЕТ СН'!$F$12</f>
        <v>136.84818745999999</v>
      </c>
      <c r="K177" s="36">
        <f>SUMIFS(СВЦЭМ!$E$33:$E$776,СВЦЭМ!$A$33:$A$776,$A177,СВЦЭМ!$B$33:$B$776,K$155)+'СЕТ СН'!$F$12</f>
        <v>132.31702577999999</v>
      </c>
      <c r="L177" s="36">
        <f>SUMIFS(СВЦЭМ!$E$33:$E$776,СВЦЭМ!$A$33:$A$776,$A177,СВЦЭМ!$B$33:$B$776,L$155)+'СЕТ СН'!$F$12</f>
        <v>132.47073524999999</v>
      </c>
      <c r="M177" s="36">
        <f>SUMIFS(СВЦЭМ!$E$33:$E$776,СВЦЭМ!$A$33:$A$776,$A177,СВЦЭМ!$B$33:$B$776,M$155)+'СЕТ СН'!$F$12</f>
        <v>131.39105810999999</v>
      </c>
      <c r="N177" s="36">
        <f>SUMIFS(СВЦЭМ!$E$33:$E$776,СВЦЭМ!$A$33:$A$776,$A177,СВЦЭМ!$B$33:$B$776,N$155)+'СЕТ СН'!$F$12</f>
        <v>129.93643942</v>
      </c>
      <c r="O177" s="36">
        <f>SUMIFS(СВЦЭМ!$E$33:$E$776,СВЦЭМ!$A$33:$A$776,$A177,СВЦЭМ!$B$33:$B$776,O$155)+'СЕТ СН'!$F$12</f>
        <v>128.66916841</v>
      </c>
      <c r="P177" s="36">
        <f>SUMIFS(СВЦЭМ!$E$33:$E$776,СВЦЭМ!$A$33:$A$776,$A177,СВЦЭМ!$B$33:$B$776,P$155)+'СЕТ СН'!$F$12</f>
        <v>128.30738787999999</v>
      </c>
      <c r="Q177" s="36">
        <f>SUMIFS(СВЦЭМ!$E$33:$E$776,СВЦЭМ!$A$33:$A$776,$A177,СВЦЭМ!$B$33:$B$776,Q$155)+'СЕТ СН'!$F$12</f>
        <v>127.16918468999999</v>
      </c>
      <c r="R177" s="36">
        <f>SUMIFS(СВЦЭМ!$E$33:$E$776,СВЦЭМ!$A$33:$A$776,$A177,СВЦЭМ!$B$33:$B$776,R$155)+'СЕТ СН'!$F$12</f>
        <v>129.24173679</v>
      </c>
      <c r="S177" s="36">
        <f>SUMIFS(СВЦЭМ!$E$33:$E$776,СВЦЭМ!$A$33:$A$776,$A177,СВЦЭМ!$B$33:$B$776,S$155)+'СЕТ СН'!$F$12</f>
        <v>133.96963213999999</v>
      </c>
      <c r="T177" s="36">
        <f>SUMIFS(СВЦЭМ!$E$33:$E$776,СВЦЭМ!$A$33:$A$776,$A177,СВЦЭМ!$B$33:$B$776,T$155)+'СЕТ СН'!$F$12</f>
        <v>137.93185969000001</v>
      </c>
      <c r="U177" s="36">
        <f>SUMIFS(СВЦЭМ!$E$33:$E$776,СВЦЭМ!$A$33:$A$776,$A177,СВЦЭМ!$B$33:$B$776,U$155)+'СЕТ СН'!$F$12</f>
        <v>145.90333308000001</v>
      </c>
      <c r="V177" s="36">
        <f>SUMIFS(СВЦЭМ!$E$33:$E$776,СВЦЭМ!$A$33:$A$776,$A177,СВЦЭМ!$B$33:$B$776,V$155)+'СЕТ СН'!$F$12</f>
        <v>148.42686839000001</v>
      </c>
      <c r="W177" s="36">
        <f>SUMIFS(СВЦЭМ!$E$33:$E$776,СВЦЭМ!$A$33:$A$776,$A177,СВЦЭМ!$B$33:$B$776,W$155)+'СЕТ СН'!$F$12</f>
        <v>147.51689586000001</v>
      </c>
      <c r="X177" s="36">
        <f>SUMIFS(СВЦЭМ!$E$33:$E$776,СВЦЭМ!$A$33:$A$776,$A177,СВЦЭМ!$B$33:$B$776,X$155)+'СЕТ СН'!$F$12</f>
        <v>141.54430565999999</v>
      </c>
      <c r="Y177" s="36">
        <f>SUMIFS(СВЦЭМ!$E$33:$E$776,СВЦЭМ!$A$33:$A$776,$A177,СВЦЭМ!$B$33:$B$776,Y$155)+'СЕТ СН'!$F$12</f>
        <v>135.27601490999999</v>
      </c>
    </row>
    <row r="178" spans="1:27" ht="15.75" x14ac:dyDescent="0.2">
      <c r="A178" s="35">
        <f t="shared" si="4"/>
        <v>43731</v>
      </c>
      <c r="B178" s="36">
        <f>SUMIFS(СВЦЭМ!$E$33:$E$776,СВЦЭМ!$A$33:$A$776,$A178,СВЦЭМ!$B$33:$B$776,B$155)+'СЕТ СН'!$F$12</f>
        <v>148.31762544</v>
      </c>
      <c r="C178" s="36">
        <f>SUMIFS(СВЦЭМ!$E$33:$E$776,СВЦЭМ!$A$33:$A$776,$A178,СВЦЭМ!$B$33:$B$776,C$155)+'СЕТ СН'!$F$12</f>
        <v>154.57208700000001</v>
      </c>
      <c r="D178" s="36">
        <f>SUMIFS(СВЦЭМ!$E$33:$E$776,СВЦЭМ!$A$33:$A$776,$A178,СВЦЭМ!$B$33:$B$776,D$155)+'СЕТ СН'!$F$12</f>
        <v>161.02735974999999</v>
      </c>
      <c r="E178" s="36">
        <f>SUMIFS(СВЦЭМ!$E$33:$E$776,СВЦЭМ!$A$33:$A$776,$A178,СВЦЭМ!$B$33:$B$776,E$155)+'СЕТ СН'!$F$12</f>
        <v>164.46969027</v>
      </c>
      <c r="F178" s="36">
        <f>SUMIFS(СВЦЭМ!$E$33:$E$776,СВЦЭМ!$A$33:$A$776,$A178,СВЦЭМ!$B$33:$B$776,F$155)+'СЕТ СН'!$F$12</f>
        <v>165.79667456000001</v>
      </c>
      <c r="G178" s="36">
        <f>SUMIFS(СВЦЭМ!$E$33:$E$776,СВЦЭМ!$A$33:$A$776,$A178,СВЦЭМ!$B$33:$B$776,G$155)+'СЕТ СН'!$F$12</f>
        <v>162.83103571999999</v>
      </c>
      <c r="H178" s="36">
        <f>SUMIFS(СВЦЭМ!$E$33:$E$776,СВЦЭМ!$A$33:$A$776,$A178,СВЦЭМ!$B$33:$B$776,H$155)+'СЕТ СН'!$F$12</f>
        <v>152.65722934999999</v>
      </c>
      <c r="I178" s="36">
        <f>SUMIFS(СВЦЭМ!$E$33:$E$776,СВЦЭМ!$A$33:$A$776,$A178,СВЦЭМ!$B$33:$B$776,I$155)+'СЕТ СН'!$F$12</f>
        <v>137.52908722999999</v>
      </c>
      <c r="J178" s="36">
        <f>SUMIFS(СВЦЭМ!$E$33:$E$776,СВЦЭМ!$A$33:$A$776,$A178,СВЦЭМ!$B$33:$B$776,J$155)+'СЕТ СН'!$F$12</f>
        <v>133.74768233</v>
      </c>
      <c r="K178" s="36">
        <f>SUMIFS(СВЦЭМ!$E$33:$E$776,СВЦЭМ!$A$33:$A$776,$A178,СВЦЭМ!$B$33:$B$776,K$155)+'СЕТ СН'!$F$12</f>
        <v>129.6220557</v>
      </c>
      <c r="L178" s="36">
        <f>SUMIFS(СВЦЭМ!$E$33:$E$776,СВЦЭМ!$A$33:$A$776,$A178,СВЦЭМ!$B$33:$B$776,L$155)+'СЕТ СН'!$F$12</f>
        <v>127.96348795</v>
      </c>
      <c r="M178" s="36">
        <f>SUMIFS(СВЦЭМ!$E$33:$E$776,СВЦЭМ!$A$33:$A$776,$A178,СВЦЭМ!$B$33:$B$776,M$155)+'СЕТ СН'!$F$12</f>
        <v>128.95336083999999</v>
      </c>
      <c r="N178" s="36">
        <f>SUMIFS(СВЦЭМ!$E$33:$E$776,СВЦЭМ!$A$33:$A$776,$A178,СВЦЭМ!$B$33:$B$776,N$155)+'СЕТ СН'!$F$12</f>
        <v>129.69094201999999</v>
      </c>
      <c r="O178" s="36">
        <f>SUMIFS(СВЦЭМ!$E$33:$E$776,СВЦЭМ!$A$33:$A$776,$A178,СВЦЭМ!$B$33:$B$776,O$155)+'СЕТ СН'!$F$12</f>
        <v>130.73182584</v>
      </c>
      <c r="P178" s="36">
        <f>SUMIFS(СВЦЭМ!$E$33:$E$776,СВЦЭМ!$A$33:$A$776,$A178,СВЦЭМ!$B$33:$B$776,P$155)+'СЕТ СН'!$F$12</f>
        <v>130.64794287999999</v>
      </c>
      <c r="Q178" s="36">
        <f>SUMIFS(СВЦЭМ!$E$33:$E$776,СВЦЭМ!$A$33:$A$776,$A178,СВЦЭМ!$B$33:$B$776,Q$155)+'СЕТ СН'!$F$12</f>
        <v>133.02803119000001</v>
      </c>
      <c r="R178" s="36">
        <f>SUMIFS(СВЦЭМ!$E$33:$E$776,СВЦЭМ!$A$33:$A$776,$A178,СВЦЭМ!$B$33:$B$776,R$155)+'СЕТ СН'!$F$12</f>
        <v>125.79086608999999</v>
      </c>
      <c r="S178" s="36">
        <f>SUMIFS(СВЦЭМ!$E$33:$E$776,СВЦЭМ!$A$33:$A$776,$A178,СВЦЭМ!$B$33:$B$776,S$155)+'СЕТ СН'!$F$12</f>
        <v>116.28004882</v>
      </c>
      <c r="T178" s="36">
        <f>SUMIFS(СВЦЭМ!$E$33:$E$776,СВЦЭМ!$A$33:$A$776,$A178,СВЦЭМ!$B$33:$B$776,T$155)+'СЕТ СН'!$F$12</f>
        <v>118.39926968</v>
      </c>
      <c r="U178" s="36">
        <f>SUMIFS(СВЦЭМ!$E$33:$E$776,СВЦЭМ!$A$33:$A$776,$A178,СВЦЭМ!$B$33:$B$776,U$155)+'СЕТ СН'!$F$12</f>
        <v>126.44056033</v>
      </c>
      <c r="V178" s="36">
        <f>SUMIFS(СВЦЭМ!$E$33:$E$776,СВЦЭМ!$A$33:$A$776,$A178,СВЦЭМ!$B$33:$B$776,V$155)+'СЕТ СН'!$F$12</f>
        <v>127.66328665</v>
      </c>
      <c r="W178" s="36">
        <f>SUMIFS(СВЦЭМ!$E$33:$E$776,СВЦЭМ!$A$33:$A$776,$A178,СВЦЭМ!$B$33:$B$776,W$155)+'СЕТ СН'!$F$12</f>
        <v>128.04442553000001</v>
      </c>
      <c r="X178" s="36">
        <f>SUMIFS(СВЦЭМ!$E$33:$E$776,СВЦЭМ!$A$33:$A$776,$A178,СВЦЭМ!$B$33:$B$776,X$155)+'СЕТ СН'!$F$12</f>
        <v>121.37806251000001</v>
      </c>
      <c r="Y178" s="36">
        <f>SUMIFS(СВЦЭМ!$E$33:$E$776,СВЦЭМ!$A$33:$A$776,$A178,СВЦЭМ!$B$33:$B$776,Y$155)+'СЕТ СН'!$F$12</f>
        <v>126.90340256</v>
      </c>
    </row>
    <row r="179" spans="1:27" ht="15.75" x14ac:dyDescent="0.2">
      <c r="A179" s="35">
        <f t="shared" si="4"/>
        <v>43732</v>
      </c>
      <c r="B179" s="36">
        <f>SUMIFS(СВЦЭМ!$E$33:$E$776,СВЦЭМ!$A$33:$A$776,$A179,СВЦЭМ!$B$33:$B$776,B$155)+'СЕТ СН'!$F$12</f>
        <v>148.73588666000001</v>
      </c>
      <c r="C179" s="36">
        <f>SUMIFS(СВЦЭМ!$E$33:$E$776,СВЦЭМ!$A$33:$A$776,$A179,СВЦЭМ!$B$33:$B$776,C$155)+'СЕТ СН'!$F$12</f>
        <v>154.42069966</v>
      </c>
      <c r="D179" s="36">
        <f>SUMIFS(СВЦЭМ!$E$33:$E$776,СВЦЭМ!$A$33:$A$776,$A179,СВЦЭМ!$B$33:$B$776,D$155)+'СЕТ СН'!$F$12</f>
        <v>156.63472039000001</v>
      </c>
      <c r="E179" s="36">
        <f>SUMIFS(СВЦЭМ!$E$33:$E$776,СВЦЭМ!$A$33:$A$776,$A179,СВЦЭМ!$B$33:$B$776,E$155)+'СЕТ СН'!$F$12</f>
        <v>158.19125865000001</v>
      </c>
      <c r="F179" s="36">
        <f>SUMIFS(СВЦЭМ!$E$33:$E$776,СВЦЭМ!$A$33:$A$776,$A179,СВЦЭМ!$B$33:$B$776,F$155)+'СЕТ СН'!$F$12</f>
        <v>156.45813412999999</v>
      </c>
      <c r="G179" s="36">
        <f>SUMIFS(СВЦЭМ!$E$33:$E$776,СВЦЭМ!$A$33:$A$776,$A179,СВЦЭМ!$B$33:$B$776,G$155)+'СЕТ СН'!$F$12</f>
        <v>153.66954225999999</v>
      </c>
      <c r="H179" s="36">
        <f>SUMIFS(СВЦЭМ!$E$33:$E$776,СВЦЭМ!$A$33:$A$776,$A179,СВЦЭМ!$B$33:$B$776,H$155)+'СЕТ СН'!$F$12</f>
        <v>144.5662657</v>
      </c>
      <c r="I179" s="36">
        <f>SUMIFS(СВЦЭМ!$E$33:$E$776,СВЦЭМ!$A$33:$A$776,$A179,СВЦЭМ!$B$33:$B$776,I$155)+'СЕТ СН'!$F$12</f>
        <v>134.89695613000001</v>
      </c>
      <c r="J179" s="36">
        <f>SUMIFS(СВЦЭМ!$E$33:$E$776,СВЦЭМ!$A$33:$A$776,$A179,СВЦЭМ!$B$33:$B$776,J$155)+'СЕТ СН'!$F$12</f>
        <v>133.15548926</v>
      </c>
      <c r="K179" s="36">
        <f>SUMIFS(СВЦЭМ!$E$33:$E$776,СВЦЭМ!$A$33:$A$776,$A179,СВЦЭМ!$B$33:$B$776,K$155)+'СЕТ СН'!$F$12</f>
        <v>134.09349363000001</v>
      </c>
      <c r="L179" s="36">
        <f>SUMIFS(СВЦЭМ!$E$33:$E$776,СВЦЭМ!$A$33:$A$776,$A179,СВЦЭМ!$B$33:$B$776,L$155)+'СЕТ СН'!$F$12</f>
        <v>134.62819952999999</v>
      </c>
      <c r="M179" s="36">
        <f>SUMIFS(СВЦЭМ!$E$33:$E$776,СВЦЭМ!$A$33:$A$776,$A179,СВЦЭМ!$B$33:$B$776,M$155)+'СЕТ СН'!$F$12</f>
        <v>132.95778625</v>
      </c>
      <c r="N179" s="36">
        <f>SUMIFS(СВЦЭМ!$E$33:$E$776,СВЦЭМ!$A$33:$A$776,$A179,СВЦЭМ!$B$33:$B$776,N$155)+'СЕТ СН'!$F$12</f>
        <v>131.75366882</v>
      </c>
      <c r="O179" s="36">
        <f>SUMIFS(СВЦЭМ!$E$33:$E$776,СВЦЭМ!$A$33:$A$776,$A179,СВЦЭМ!$B$33:$B$776,O$155)+'СЕТ СН'!$F$12</f>
        <v>132.36147073999999</v>
      </c>
      <c r="P179" s="36">
        <f>SUMIFS(СВЦЭМ!$E$33:$E$776,СВЦЭМ!$A$33:$A$776,$A179,СВЦЭМ!$B$33:$B$776,P$155)+'СЕТ СН'!$F$12</f>
        <v>132.18264037</v>
      </c>
      <c r="Q179" s="36">
        <f>SUMIFS(СВЦЭМ!$E$33:$E$776,СВЦЭМ!$A$33:$A$776,$A179,СВЦЭМ!$B$33:$B$776,Q$155)+'СЕТ СН'!$F$12</f>
        <v>132.11826137</v>
      </c>
      <c r="R179" s="36">
        <f>SUMIFS(СВЦЭМ!$E$33:$E$776,СВЦЭМ!$A$33:$A$776,$A179,СВЦЭМ!$B$33:$B$776,R$155)+'СЕТ СН'!$F$12</f>
        <v>124.44561229</v>
      </c>
      <c r="S179" s="36">
        <f>SUMIFS(СВЦЭМ!$E$33:$E$776,СВЦЭМ!$A$33:$A$776,$A179,СВЦЭМ!$B$33:$B$776,S$155)+'СЕТ СН'!$F$12</f>
        <v>116.02813003</v>
      </c>
      <c r="T179" s="36">
        <f>SUMIFS(СВЦЭМ!$E$33:$E$776,СВЦЭМ!$A$33:$A$776,$A179,СВЦЭМ!$B$33:$B$776,T$155)+'СЕТ СН'!$F$12</f>
        <v>117.7637605</v>
      </c>
      <c r="U179" s="36">
        <f>SUMIFS(СВЦЭМ!$E$33:$E$776,СВЦЭМ!$A$33:$A$776,$A179,СВЦЭМ!$B$33:$B$776,U$155)+'СЕТ СН'!$F$12</f>
        <v>122.95966061</v>
      </c>
      <c r="V179" s="36">
        <f>SUMIFS(СВЦЭМ!$E$33:$E$776,СВЦЭМ!$A$33:$A$776,$A179,СВЦЭМ!$B$33:$B$776,V$155)+'СЕТ СН'!$F$12</f>
        <v>124.55294193</v>
      </c>
      <c r="W179" s="36">
        <f>SUMIFS(СВЦЭМ!$E$33:$E$776,СВЦЭМ!$A$33:$A$776,$A179,СВЦЭМ!$B$33:$B$776,W$155)+'СЕТ СН'!$F$12</f>
        <v>122.22202573</v>
      </c>
      <c r="X179" s="36">
        <f>SUMIFS(СВЦЭМ!$E$33:$E$776,СВЦЭМ!$A$33:$A$776,$A179,СВЦЭМ!$B$33:$B$776,X$155)+'СЕТ СН'!$F$12</f>
        <v>116.34207732</v>
      </c>
      <c r="Y179" s="36">
        <f>SUMIFS(СВЦЭМ!$E$33:$E$776,СВЦЭМ!$A$33:$A$776,$A179,СВЦЭМ!$B$33:$B$776,Y$155)+'СЕТ СН'!$F$12</f>
        <v>125.1801074</v>
      </c>
    </row>
    <row r="180" spans="1:27" ht="15.75" x14ac:dyDescent="0.2">
      <c r="A180" s="35">
        <f t="shared" si="4"/>
        <v>43733</v>
      </c>
      <c r="B180" s="36">
        <f>SUMIFS(СВЦЭМ!$E$33:$E$776,СВЦЭМ!$A$33:$A$776,$A180,СВЦЭМ!$B$33:$B$776,B$155)+'СЕТ СН'!$F$12</f>
        <v>136.83862751000001</v>
      </c>
      <c r="C180" s="36">
        <f>SUMIFS(СВЦЭМ!$E$33:$E$776,СВЦЭМ!$A$33:$A$776,$A180,СВЦЭМ!$B$33:$B$776,C$155)+'СЕТ СН'!$F$12</f>
        <v>143.18609752</v>
      </c>
      <c r="D180" s="36">
        <f>SUMIFS(СВЦЭМ!$E$33:$E$776,СВЦЭМ!$A$33:$A$776,$A180,СВЦЭМ!$B$33:$B$776,D$155)+'СЕТ СН'!$F$12</f>
        <v>147.04438456</v>
      </c>
      <c r="E180" s="36">
        <f>SUMIFS(СВЦЭМ!$E$33:$E$776,СВЦЭМ!$A$33:$A$776,$A180,СВЦЭМ!$B$33:$B$776,E$155)+'СЕТ СН'!$F$12</f>
        <v>145.93414146999999</v>
      </c>
      <c r="F180" s="36">
        <f>SUMIFS(СВЦЭМ!$E$33:$E$776,СВЦЭМ!$A$33:$A$776,$A180,СВЦЭМ!$B$33:$B$776,F$155)+'СЕТ СН'!$F$12</f>
        <v>146.10843664999999</v>
      </c>
      <c r="G180" s="36">
        <f>SUMIFS(СВЦЭМ!$E$33:$E$776,СВЦЭМ!$A$33:$A$776,$A180,СВЦЭМ!$B$33:$B$776,G$155)+'СЕТ СН'!$F$12</f>
        <v>143.24157219</v>
      </c>
      <c r="H180" s="36">
        <f>SUMIFS(СВЦЭМ!$E$33:$E$776,СВЦЭМ!$A$33:$A$776,$A180,СВЦЭМ!$B$33:$B$776,H$155)+'СЕТ СН'!$F$12</f>
        <v>133.73873114</v>
      </c>
      <c r="I180" s="36">
        <f>SUMIFS(СВЦЭМ!$E$33:$E$776,СВЦЭМ!$A$33:$A$776,$A180,СВЦЭМ!$B$33:$B$776,I$155)+'СЕТ СН'!$F$12</f>
        <v>124.05955435</v>
      </c>
      <c r="J180" s="36">
        <f>SUMIFS(СВЦЭМ!$E$33:$E$776,СВЦЭМ!$A$33:$A$776,$A180,СВЦЭМ!$B$33:$B$776,J$155)+'СЕТ СН'!$F$12</f>
        <v>118.51882080999999</v>
      </c>
      <c r="K180" s="36">
        <f>SUMIFS(СВЦЭМ!$E$33:$E$776,СВЦЭМ!$A$33:$A$776,$A180,СВЦЭМ!$B$33:$B$776,K$155)+'СЕТ СН'!$F$12</f>
        <v>116.05248432</v>
      </c>
      <c r="L180" s="36">
        <f>SUMIFS(СВЦЭМ!$E$33:$E$776,СВЦЭМ!$A$33:$A$776,$A180,СВЦЭМ!$B$33:$B$776,L$155)+'СЕТ СН'!$F$12</f>
        <v>116.74728106000001</v>
      </c>
      <c r="M180" s="36">
        <f>SUMIFS(СВЦЭМ!$E$33:$E$776,СВЦЭМ!$A$33:$A$776,$A180,СВЦЭМ!$B$33:$B$776,M$155)+'СЕТ СН'!$F$12</f>
        <v>118.86322631</v>
      </c>
      <c r="N180" s="36">
        <f>SUMIFS(СВЦЭМ!$E$33:$E$776,СВЦЭМ!$A$33:$A$776,$A180,СВЦЭМ!$B$33:$B$776,N$155)+'СЕТ СН'!$F$12</f>
        <v>120.52500067</v>
      </c>
      <c r="O180" s="36">
        <f>SUMIFS(СВЦЭМ!$E$33:$E$776,СВЦЭМ!$A$33:$A$776,$A180,СВЦЭМ!$B$33:$B$776,O$155)+'СЕТ СН'!$F$12</f>
        <v>121.19656403</v>
      </c>
      <c r="P180" s="36">
        <f>SUMIFS(СВЦЭМ!$E$33:$E$776,СВЦЭМ!$A$33:$A$776,$A180,СВЦЭМ!$B$33:$B$776,P$155)+'СЕТ СН'!$F$12</f>
        <v>123.26527664</v>
      </c>
      <c r="Q180" s="36">
        <f>SUMIFS(СВЦЭМ!$E$33:$E$776,СВЦЭМ!$A$33:$A$776,$A180,СВЦЭМ!$B$33:$B$776,Q$155)+'СЕТ СН'!$F$12</f>
        <v>124.0750537</v>
      </c>
      <c r="R180" s="36">
        <f>SUMIFS(СВЦЭМ!$E$33:$E$776,СВЦЭМ!$A$33:$A$776,$A180,СВЦЭМ!$B$33:$B$776,R$155)+'СЕТ СН'!$F$12</f>
        <v>126.41007189</v>
      </c>
      <c r="S180" s="36">
        <f>SUMIFS(СВЦЭМ!$E$33:$E$776,СВЦЭМ!$A$33:$A$776,$A180,СВЦЭМ!$B$33:$B$776,S$155)+'СЕТ СН'!$F$12</f>
        <v>127.02057818999999</v>
      </c>
      <c r="T180" s="36">
        <f>SUMIFS(СВЦЭМ!$E$33:$E$776,СВЦЭМ!$A$33:$A$776,$A180,СВЦЭМ!$B$33:$B$776,T$155)+'СЕТ СН'!$F$12</f>
        <v>126.37828325</v>
      </c>
      <c r="U180" s="36">
        <f>SUMIFS(СВЦЭМ!$E$33:$E$776,СВЦЭМ!$A$33:$A$776,$A180,СВЦЭМ!$B$33:$B$776,U$155)+'СЕТ СН'!$F$12</f>
        <v>129.80954292000001</v>
      </c>
      <c r="V180" s="36">
        <f>SUMIFS(СВЦЭМ!$E$33:$E$776,СВЦЭМ!$A$33:$A$776,$A180,СВЦЭМ!$B$33:$B$776,V$155)+'СЕТ СН'!$F$12</f>
        <v>131.24145523999999</v>
      </c>
      <c r="W180" s="36">
        <f>SUMIFS(СВЦЭМ!$E$33:$E$776,СВЦЭМ!$A$33:$A$776,$A180,СВЦЭМ!$B$33:$B$776,W$155)+'СЕТ СН'!$F$12</f>
        <v>127.53802292</v>
      </c>
      <c r="X180" s="36">
        <f>SUMIFS(СВЦЭМ!$E$33:$E$776,СВЦЭМ!$A$33:$A$776,$A180,СВЦЭМ!$B$33:$B$776,X$155)+'СЕТ СН'!$F$12</f>
        <v>123.93357637</v>
      </c>
      <c r="Y180" s="36">
        <f>SUMIFS(СВЦЭМ!$E$33:$E$776,СВЦЭМ!$A$33:$A$776,$A180,СВЦЭМ!$B$33:$B$776,Y$155)+'СЕТ СН'!$F$12</f>
        <v>120.56821893999999</v>
      </c>
    </row>
    <row r="181" spans="1:27" ht="15.75" x14ac:dyDescent="0.2">
      <c r="A181" s="35">
        <f t="shared" si="4"/>
        <v>43734</v>
      </c>
      <c r="B181" s="36">
        <f>SUMIFS(СВЦЭМ!$E$33:$E$776,СВЦЭМ!$A$33:$A$776,$A181,СВЦЭМ!$B$33:$B$776,B$155)+'СЕТ СН'!$F$12</f>
        <v>131.72992321999999</v>
      </c>
      <c r="C181" s="36">
        <f>SUMIFS(СВЦЭМ!$E$33:$E$776,СВЦЭМ!$A$33:$A$776,$A181,СВЦЭМ!$B$33:$B$776,C$155)+'СЕТ СН'!$F$12</f>
        <v>140.61210808000001</v>
      </c>
      <c r="D181" s="36">
        <f>SUMIFS(СВЦЭМ!$E$33:$E$776,СВЦЭМ!$A$33:$A$776,$A181,СВЦЭМ!$B$33:$B$776,D$155)+'СЕТ СН'!$F$12</f>
        <v>146.86514410999999</v>
      </c>
      <c r="E181" s="36">
        <f>SUMIFS(СВЦЭМ!$E$33:$E$776,СВЦЭМ!$A$33:$A$776,$A181,СВЦЭМ!$B$33:$B$776,E$155)+'СЕТ СН'!$F$12</f>
        <v>149.32277277</v>
      </c>
      <c r="F181" s="36">
        <f>SUMIFS(СВЦЭМ!$E$33:$E$776,СВЦЭМ!$A$33:$A$776,$A181,СВЦЭМ!$B$33:$B$776,F$155)+'СЕТ СН'!$F$12</f>
        <v>147.23878431</v>
      </c>
      <c r="G181" s="36">
        <f>SUMIFS(СВЦЭМ!$E$33:$E$776,СВЦЭМ!$A$33:$A$776,$A181,СВЦЭМ!$B$33:$B$776,G$155)+'СЕТ СН'!$F$12</f>
        <v>145.05895365999999</v>
      </c>
      <c r="H181" s="36">
        <f>SUMIFS(СВЦЭМ!$E$33:$E$776,СВЦЭМ!$A$33:$A$776,$A181,СВЦЭМ!$B$33:$B$776,H$155)+'СЕТ СН'!$F$12</f>
        <v>135.36695184000001</v>
      </c>
      <c r="I181" s="36">
        <f>SUMIFS(СВЦЭМ!$E$33:$E$776,СВЦЭМ!$A$33:$A$776,$A181,СВЦЭМ!$B$33:$B$776,I$155)+'СЕТ СН'!$F$12</f>
        <v>129.03575559999999</v>
      </c>
      <c r="J181" s="36">
        <f>SUMIFS(СВЦЭМ!$E$33:$E$776,СВЦЭМ!$A$33:$A$776,$A181,СВЦЭМ!$B$33:$B$776,J$155)+'СЕТ СН'!$F$12</f>
        <v>130.51011109999999</v>
      </c>
      <c r="K181" s="36">
        <f>SUMIFS(СВЦЭМ!$E$33:$E$776,СВЦЭМ!$A$33:$A$776,$A181,СВЦЭМ!$B$33:$B$776,K$155)+'СЕТ СН'!$F$12</f>
        <v>130.28660217000001</v>
      </c>
      <c r="L181" s="36">
        <f>SUMIFS(СВЦЭМ!$E$33:$E$776,СВЦЭМ!$A$33:$A$776,$A181,СВЦЭМ!$B$33:$B$776,L$155)+'СЕТ СН'!$F$12</f>
        <v>132.36628880999999</v>
      </c>
      <c r="M181" s="36">
        <f>SUMIFS(СВЦЭМ!$E$33:$E$776,СВЦЭМ!$A$33:$A$776,$A181,СВЦЭМ!$B$33:$B$776,M$155)+'СЕТ СН'!$F$12</f>
        <v>130.45257235</v>
      </c>
      <c r="N181" s="36">
        <f>SUMIFS(СВЦЭМ!$E$33:$E$776,СВЦЭМ!$A$33:$A$776,$A181,СВЦЭМ!$B$33:$B$776,N$155)+'СЕТ СН'!$F$12</f>
        <v>128.98356975999999</v>
      </c>
      <c r="O181" s="36">
        <f>SUMIFS(СВЦЭМ!$E$33:$E$776,СВЦЭМ!$A$33:$A$776,$A181,СВЦЭМ!$B$33:$B$776,O$155)+'СЕТ СН'!$F$12</f>
        <v>127.22600169</v>
      </c>
      <c r="P181" s="36">
        <f>SUMIFS(СВЦЭМ!$E$33:$E$776,СВЦЭМ!$A$33:$A$776,$A181,СВЦЭМ!$B$33:$B$776,P$155)+'СЕТ СН'!$F$12</f>
        <v>128.62056609000001</v>
      </c>
      <c r="Q181" s="36">
        <f>SUMIFS(СВЦЭМ!$E$33:$E$776,СВЦЭМ!$A$33:$A$776,$A181,СВЦЭМ!$B$33:$B$776,Q$155)+'СЕТ СН'!$F$12</f>
        <v>128.40862614</v>
      </c>
      <c r="R181" s="36">
        <f>SUMIFS(СВЦЭМ!$E$33:$E$776,СВЦЭМ!$A$33:$A$776,$A181,СВЦЭМ!$B$33:$B$776,R$155)+'СЕТ СН'!$F$12</f>
        <v>126.03640396999999</v>
      </c>
      <c r="S181" s="36">
        <f>SUMIFS(СВЦЭМ!$E$33:$E$776,СВЦЭМ!$A$33:$A$776,$A181,СВЦЭМ!$B$33:$B$776,S$155)+'СЕТ СН'!$F$12</f>
        <v>114.08875026</v>
      </c>
      <c r="T181" s="36">
        <f>SUMIFS(СВЦЭМ!$E$33:$E$776,СВЦЭМ!$A$33:$A$776,$A181,СВЦЭМ!$B$33:$B$776,T$155)+'СЕТ СН'!$F$12</f>
        <v>114.11316022</v>
      </c>
      <c r="U181" s="36">
        <f>SUMIFS(СВЦЭМ!$E$33:$E$776,СВЦЭМ!$A$33:$A$776,$A181,СВЦЭМ!$B$33:$B$776,U$155)+'СЕТ СН'!$F$12</f>
        <v>120.88311984000001</v>
      </c>
      <c r="V181" s="36">
        <f>SUMIFS(СВЦЭМ!$E$33:$E$776,СВЦЭМ!$A$33:$A$776,$A181,СВЦЭМ!$B$33:$B$776,V$155)+'СЕТ СН'!$F$12</f>
        <v>124.11938855</v>
      </c>
      <c r="W181" s="36">
        <f>SUMIFS(СВЦЭМ!$E$33:$E$776,СВЦЭМ!$A$33:$A$776,$A181,СВЦЭМ!$B$33:$B$776,W$155)+'СЕТ СН'!$F$12</f>
        <v>122.02967200000001</v>
      </c>
      <c r="X181" s="36">
        <f>SUMIFS(СВЦЭМ!$E$33:$E$776,СВЦЭМ!$A$33:$A$776,$A181,СВЦЭМ!$B$33:$B$776,X$155)+'СЕТ СН'!$F$12</f>
        <v>114.42260483</v>
      </c>
      <c r="Y181" s="36">
        <f>SUMIFS(СВЦЭМ!$E$33:$E$776,СВЦЭМ!$A$33:$A$776,$A181,СВЦЭМ!$B$33:$B$776,Y$155)+'СЕТ СН'!$F$12</f>
        <v>119.82835136999999</v>
      </c>
    </row>
    <row r="182" spans="1:27" ht="15.75" x14ac:dyDescent="0.2">
      <c r="A182" s="35">
        <f t="shared" si="4"/>
        <v>43735</v>
      </c>
      <c r="B182" s="36">
        <f>SUMIFS(СВЦЭМ!$E$33:$E$776,СВЦЭМ!$A$33:$A$776,$A182,СВЦЭМ!$B$33:$B$776,B$155)+'СЕТ СН'!$F$12</f>
        <v>138.90560517</v>
      </c>
      <c r="C182" s="36">
        <f>SUMIFS(СВЦЭМ!$E$33:$E$776,СВЦЭМ!$A$33:$A$776,$A182,СВЦЭМ!$B$33:$B$776,C$155)+'СЕТ СН'!$F$12</f>
        <v>145.82116187</v>
      </c>
      <c r="D182" s="36">
        <f>SUMIFS(СВЦЭМ!$E$33:$E$776,СВЦЭМ!$A$33:$A$776,$A182,СВЦЭМ!$B$33:$B$776,D$155)+'СЕТ СН'!$F$12</f>
        <v>151.43414874000001</v>
      </c>
      <c r="E182" s="36">
        <f>SUMIFS(СВЦЭМ!$E$33:$E$776,СВЦЭМ!$A$33:$A$776,$A182,СВЦЭМ!$B$33:$B$776,E$155)+'СЕТ СН'!$F$12</f>
        <v>152.60605971999999</v>
      </c>
      <c r="F182" s="36">
        <f>SUMIFS(СВЦЭМ!$E$33:$E$776,СВЦЭМ!$A$33:$A$776,$A182,СВЦЭМ!$B$33:$B$776,F$155)+'СЕТ СН'!$F$12</f>
        <v>154.36663382</v>
      </c>
      <c r="G182" s="36">
        <f>SUMIFS(СВЦЭМ!$E$33:$E$776,СВЦЭМ!$A$33:$A$776,$A182,СВЦЭМ!$B$33:$B$776,G$155)+'СЕТ СН'!$F$12</f>
        <v>149.35080273</v>
      </c>
      <c r="H182" s="36">
        <f>SUMIFS(СВЦЭМ!$E$33:$E$776,СВЦЭМ!$A$33:$A$776,$A182,СВЦЭМ!$B$33:$B$776,H$155)+'СЕТ СН'!$F$12</f>
        <v>140.40932533</v>
      </c>
      <c r="I182" s="36">
        <f>SUMIFS(СВЦЭМ!$E$33:$E$776,СВЦЭМ!$A$33:$A$776,$A182,СВЦЭМ!$B$33:$B$776,I$155)+'СЕТ СН'!$F$12</f>
        <v>128.78830521</v>
      </c>
      <c r="J182" s="36">
        <f>SUMIFS(СВЦЭМ!$E$33:$E$776,СВЦЭМ!$A$33:$A$776,$A182,СВЦЭМ!$B$33:$B$776,J$155)+'СЕТ СН'!$F$12</f>
        <v>133.98319759</v>
      </c>
      <c r="K182" s="36">
        <f>SUMIFS(СВЦЭМ!$E$33:$E$776,СВЦЭМ!$A$33:$A$776,$A182,СВЦЭМ!$B$33:$B$776,K$155)+'СЕТ СН'!$F$12</f>
        <v>135.95349856000001</v>
      </c>
      <c r="L182" s="36">
        <f>SUMIFS(СВЦЭМ!$E$33:$E$776,СВЦЭМ!$A$33:$A$776,$A182,СВЦЭМ!$B$33:$B$776,L$155)+'СЕТ СН'!$F$12</f>
        <v>134.91684771999999</v>
      </c>
      <c r="M182" s="36">
        <f>SUMIFS(СВЦЭМ!$E$33:$E$776,СВЦЭМ!$A$33:$A$776,$A182,СВЦЭМ!$B$33:$B$776,M$155)+'СЕТ СН'!$F$12</f>
        <v>134.23627848000001</v>
      </c>
      <c r="N182" s="36">
        <f>SUMIFS(СВЦЭМ!$E$33:$E$776,СВЦЭМ!$A$33:$A$776,$A182,СВЦЭМ!$B$33:$B$776,N$155)+'СЕТ СН'!$F$12</f>
        <v>131.25216309000001</v>
      </c>
      <c r="O182" s="36">
        <f>SUMIFS(СВЦЭМ!$E$33:$E$776,СВЦЭМ!$A$33:$A$776,$A182,СВЦЭМ!$B$33:$B$776,O$155)+'СЕТ СН'!$F$12</f>
        <v>130.75835235</v>
      </c>
      <c r="P182" s="36">
        <f>SUMIFS(СВЦЭМ!$E$33:$E$776,СВЦЭМ!$A$33:$A$776,$A182,СВЦЭМ!$B$33:$B$776,P$155)+'СЕТ СН'!$F$12</f>
        <v>129.44420941000001</v>
      </c>
      <c r="Q182" s="36">
        <f>SUMIFS(СВЦЭМ!$E$33:$E$776,СВЦЭМ!$A$33:$A$776,$A182,СВЦЭМ!$B$33:$B$776,Q$155)+'СЕТ СН'!$F$12</f>
        <v>130.11964419</v>
      </c>
      <c r="R182" s="36">
        <f>SUMIFS(СВЦЭМ!$E$33:$E$776,СВЦЭМ!$A$33:$A$776,$A182,СВЦЭМ!$B$33:$B$776,R$155)+'СЕТ СН'!$F$12</f>
        <v>132.88813314000001</v>
      </c>
      <c r="S182" s="36">
        <f>SUMIFS(СВЦЭМ!$E$33:$E$776,СВЦЭМ!$A$33:$A$776,$A182,СВЦЭМ!$B$33:$B$776,S$155)+'СЕТ СН'!$F$12</f>
        <v>133.22821619000001</v>
      </c>
      <c r="T182" s="36">
        <f>SUMIFS(СВЦЭМ!$E$33:$E$776,СВЦЭМ!$A$33:$A$776,$A182,СВЦЭМ!$B$33:$B$776,T$155)+'СЕТ СН'!$F$12</f>
        <v>136.11395547999999</v>
      </c>
      <c r="U182" s="36">
        <f>SUMIFS(СВЦЭМ!$E$33:$E$776,СВЦЭМ!$A$33:$A$776,$A182,СВЦЭМ!$B$33:$B$776,U$155)+'СЕТ СН'!$F$12</f>
        <v>130.8375886</v>
      </c>
      <c r="V182" s="36">
        <f>SUMIFS(СВЦЭМ!$E$33:$E$776,СВЦЭМ!$A$33:$A$776,$A182,СВЦЭМ!$B$33:$B$776,V$155)+'СЕТ СН'!$F$12</f>
        <v>122.94505341</v>
      </c>
      <c r="W182" s="36">
        <f>SUMIFS(СВЦЭМ!$E$33:$E$776,СВЦЭМ!$A$33:$A$776,$A182,СВЦЭМ!$B$33:$B$776,W$155)+'СЕТ СН'!$F$12</f>
        <v>120.01454301</v>
      </c>
      <c r="X182" s="36">
        <f>SUMIFS(СВЦЭМ!$E$33:$E$776,СВЦЭМ!$A$33:$A$776,$A182,СВЦЭМ!$B$33:$B$776,X$155)+'СЕТ СН'!$F$12</f>
        <v>113.69939391</v>
      </c>
      <c r="Y182" s="36">
        <f>SUMIFS(СВЦЭМ!$E$33:$E$776,СВЦЭМ!$A$33:$A$776,$A182,СВЦЭМ!$B$33:$B$776,Y$155)+'СЕТ СН'!$F$12</f>
        <v>115.98841683000001</v>
      </c>
    </row>
    <row r="183" spans="1:27" ht="15.75" x14ac:dyDescent="0.2">
      <c r="A183" s="35">
        <f t="shared" si="4"/>
        <v>43736</v>
      </c>
      <c r="B183" s="36">
        <f>SUMIFS(СВЦЭМ!$E$33:$E$776,СВЦЭМ!$A$33:$A$776,$A183,СВЦЭМ!$B$33:$B$776,B$155)+'СЕТ СН'!$F$12</f>
        <v>142.62997991</v>
      </c>
      <c r="C183" s="36">
        <f>SUMIFS(СВЦЭМ!$E$33:$E$776,СВЦЭМ!$A$33:$A$776,$A183,СВЦЭМ!$B$33:$B$776,C$155)+'СЕТ СН'!$F$12</f>
        <v>147.2643119</v>
      </c>
      <c r="D183" s="36">
        <f>SUMIFS(СВЦЭМ!$E$33:$E$776,СВЦЭМ!$A$33:$A$776,$A183,СВЦЭМ!$B$33:$B$776,D$155)+'СЕТ СН'!$F$12</f>
        <v>150.68502452000001</v>
      </c>
      <c r="E183" s="36">
        <f>SUMIFS(СВЦЭМ!$E$33:$E$776,СВЦЭМ!$A$33:$A$776,$A183,СВЦЭМ!$B$33:$B$776,E$155)+'СЕТ СН'!$F$12</f>
        <v>151.24198064000001</v>
      </c>
      <c r="F183" s="36">
        <f>SUMIFS(СВЦЭМ!$E$33:$E$776,СВЦЭМ!$A$33:$A$776,$A183,СВЦЭМ!$B$33:$B$776,F$155)+'СЕТ СН'!$F$12</f>
        <v>149.89614807999999</v>
      </c>
      <c r="G183" s="36">
        <f>SUMIFS(СВЦЭМ!$E$33:$E$776,СВЦЭМ!$A$33:$A$776,$A183,СВЦЭМ!$B$33:$B$776,G$155)+'СЕТ СН'!$F$12</f>
        <v>149.49495877000001</v>
      </c>
      <c r="H183" s="36">
        <f>SUMIFS(СВЦЭМ!$E$33:$E$776,СВЦЭМ!$A$33:$A$776,$A183,СВЦЭМ!$B$33:$B$776,H$155)+'СЕТ СН'!$F$12</f>
        <v>145.44867568999999</v>
      </c>
      <c r="I183" s="36">
        <f>SUMIFS(СВЦЭМ!$E$33:$E$776,СВЦЭМ!$A$33:$A$776,$A183,СВЦЭМ!$B$33:$B$776,I$155)+'СЕТ СН'!$F$12</f>
        <v>138.94780126000001</v>
      </c>
      <c r="J183" s="36">
        <f>SUMIFS(СВЦЭМ!$E$33:$E$776,СВЦЭМ!$A$33:$A$776,$A183,СВЦЭМ!$B$33:$B$776,J$155)+'СЕТ СН'!$F$12</f>
        <v>128.29500186000001</v>
      </c>
      <c r="K183" s="36">
        <f>SUMIFS(СВЦЭМ!$E$33:$E$776,СВЦЭМ!$A$33:$A$776,$A183,СВЦЭМ!$B$33:$B$776,K$155)+'СЕТ СН'!$F$12</f>
        <v>130.20056939</v>
      </c>
      <c r="L183" s="36">
        <f>SUMIFS(СВЦЭМ!$E$33:$E$776,СВЦЭМ!$A$33:$A$776,$A183,СВЦЭМ!$B$33:$B$776,L$155)+'СЕТ СН'!$F$12</f>
        <v>130.80196964999999</v>
      </c>
      <c r="M183" s="36">
        <f>SUMIFS(СВЦЭМ!$E$33:$E$776,СВЦЭМ!$A$33:$A$776,$A183,СВЦЭМ!$B$33:$B$776,M$155)+'СЕТ СН'!$F$12</f>
        <v>126.69558538</v>
      </c>
      <c r="N183" s="36">
        <f>SUMIFS(СВЦЭМ!$E$33:$E$776,СВЦЭМ!$A$33:$A$776,$A183,СВЦЭМ!$B$33:$B$776,N$155)+'СЕТ СН'!$F$12</f>
        <v>124.75353904000001</v>
      </c>
      <c r="O183" s="36">
        <f>SUMIFS(СВЦЭМ!$E$33:$E$776,СВЦЭМ!$A$33:$A$776,$A183,СВЦЭМ!$B$33:$B$776,O$155)+'СЕТ СН'!$F$12</f>
        <v>124.63448631</v>
      </c>
      <c r="P183" s="36">
        <f>SUMIFS(СВЦЭМ!$E$33:$E$776,СВЦЭМ!$A$33:$A$776,$A183,СВЦЭМ!$B$33:$B$776,P$155)+'СЕТ СН'!$F$12</f>
        <v>125.19289478</v>
      </c>
      <c r="Q183" s="36">
        <f>SUMIFS(СВЦЭМ!$E$33:$E$776,СВЦЭМ!$A$33:$A$776,$A183,СВЦЭМ!$B$33:$B$776,Q$155)+'СЕТ СН'!$F$12</f>
        <v>126.14731275</v>
      </c>
      <c r="R183" s="36">
        <f>SUMIFS(СВЦЭМ!$E$33:$E$776,СВЦЭМ!$A$33:$A$776,$A183,СВЦЭМ!$B$33:$B$776,R$155)+'СЕТ СН'!$F$12</f>
        <v>117.28197830000001</v>
      </c>
      <c r="S183" s="36">
        <f>SUMIFS(СВЦЭМ!$E$33:$E$776,СВЦЭМ!$A$33:$A$776,$A183,СВЦЭМ!$B$33:$B$776,S$155)+'СЕТ СН'!$F$12</f>
        <v>111.04561314999999</v>
      </c>
      <c r="T183" s="36">
        <f>SUMIFS(СВЦЭМ!$E$33:$E$776,СВЦЭМ!$A$33:$A$776,$A183,СВЦЭМ!$B$33:$B$776,T$155)+'СЕТ СН'!$F$12</f>
        <v>113.49200709</v>
      </c>
      <c r="U183" s="36">
        <f>SUMIFS(СВЦЭМ!$E$33:$E$776,СВЦЭМ!$A$33:$A$776,$A183,СВЦЭМ!$B$33:$B$776,U$155)+'СЕТ СН'!$F$12</f>
        <v>119.7812007</v>
      </c>
      <c r="V183" s="36">
        <f>SUMIFS(СВЦЭМ!$E$33:$E$776,СВЦЭМ!$A$33:$A$776,$A183,СВЦЭМ!$B$33:$B$776,V$155)+'СЕТ СН'!$F$12</f>
        <v>122.43443628</v>
      </c>
      <c r="W183" s="36">
        <f>SUMIFS(СВЦЭМ!$E$33:$E$776,СВЦЭМ!$A$33:$A$776,$A183,СВЦЭМ!$B$33:$B$776,W$155)+'СЕТ СН'!$F$12</f>
        <v>120.40055748</v>
      </c>
      <c r="X183" s="36">
        <f>SUMIFS(СВЦЭМ!$E$33:$E$776,СВЦЭМ!$A$33:$A$776,$A183,СВЦЭМ!$B$33:$B$776,X$155)+'СЕТ СН'!$F$12</f>
        <v>115.50911619</v>
      </c>
      <c r="Y183" s="36">
        <f>SUMIFS(СВЦЭМ!$E$33:$E$776,СВЦЭМ!$A$33:$A$776,$A183,СВЦЭМ!$B$33:$B$776,Y$155)+'СЕТ СН'!$F$12</f>
        <v>124.96333081</v>
      </c>
    </row>
    <row r="184" spans="1:27" ht="15.75" x14ac:dyDescent="0.2">
      <c r="A184" s="35">
        <f t="shared" si="4"/>
        <v>43737</v>
      </c>
      <c r="B184" s="36">
        <f>SUMIFS(СВЦЭМ!$E$33:$E$776,СВЦЭМ!$A$33:$A$776,$A184,СВЦЭМ!$B$33:$B$776,B$155)+'СЕТ СН'!$F$12</f>
        <v>139.46080452999999</v>
      </c>
      <c r="C184" s="36">
        <f>SUMIFS(СВЦЭМ!$E$33:$E$776,СВЦЭМ!$A$33:$A$776,$A184,СВЦЭМ!$B$33:$B$776,C$155)+'СЕТ СН'!$F$12</f>
        <v>144.63088721</v>
      </c>
      <c r="D184" s="36">
        <f>SUMIFS(СВЦЭМ!$E$33:$E$776,СВЦЭМ!$A$33:$A$776,$A184,СВЦЭМ!$B$33:$B$776,D$155)+'СЕТ СН'!$F$12</f>
        <v>147.3883261</v>
      </c>
      <c r="E184" s="36">
        <f>SUMIFS(СВЦЭМ!$E$33:$E$776,СВЦЭМ!$A$33:$A$776,$A184,СВЦЭМ!$B$33:$B$776,E$155)+'СЕТ СН'!$F$12</f>
        <v>148.88843091999999</v>
      </c>
      <c r="F184" s="36">
        <f>SUMIFS(СВЦЭМ!$E$33:$E$776,СВЦЭМ!$A$33:$A$776,$A184,СВЦЭМ!$B$33:$B$776,F$155)+'СЕТ СН'!$F$12</f>
        <v>149.27117730000001</v>
      </c>
      <c r="G184" s="36">
        <f>SUMIFS(СВЦЭМ!$E$33:$E$776,СВЦЭМ!$A$33:$A$776,$A184,СВЦЭМ!$B$33:$B$776,G$155)+'СЕТ СН'!$F$12</f>
        <v>147.66169640000001</v>
      </c>
      <c r="H184" s="36">
        <f>SUMIFS(СВЦЭМ!$E$33:$E$776,СВЦЭМ!$A$33:$A$776,$A184,СВЦЭМ!$B$33:$B$776,H$155)+'СЕТ СН'!$F$12</f>
        <v>144.05704990000001</v>
      </c>
      <c r="I184" s="36">
        <f>SUMIFS(СВЦЭМ!$E$33:$E$776,СВЦЭМ!$A$33:$A$776,$A184,СВЦЭМ!$B$33:$B$776,I$155)+'СЕТ СН'!$F$12</f>
        <v>141.31898662</v>
      </c>
      <c r="J184" s="36">
        <f>SUMIFS(СВЦЭМ!$E$33:$E$776,СВЦЭМ!$A$33:$A$776,$A184,СВЦЭМ!$B$33:$B$776,J$155)+'СЕТ СН'!$F$12</f>
        <v>133.10887217999999</v>
      </c>
      <c r="K184" s="36">
        <f>SUMIFS(СВЦЭМ!$E$33:$E$776,СВЦЭМ!$A$33:$A$776,$A184,СВЦЭМ!$B$33:$B$776,K$155)+'СЕТ СН'!$F$12</f>
        <v>128.22470959</v>
      </c>
      <c r="L184" s="36">
        <f>SUMIFS(СВЦЭМ!$E$33:$E$776,СВЦЭМ!$A$33:$A$776,$A184,СВЦЭМ!$B$33:$B$776,L$155)+'СЕТ СН'!$F$12</f>
        <v>129.61832493</v>
      </c>
      <c r="M184" s="36">
        <f>SUMIFS(СВЦЭМ!$E$33:$E$776,СВЦЭМ!$A$33:$A$776,$A184,СВЦЭМ!$B$33:$B$776,M$155)+'СЕТ СН'!$F$12</f>
        <v>126.39948681</v>
      </c>
      <c r="N184" s="36">
        <f>SUMIFS(СВЦЭМ!$E$33:$E$776,СВЦЭМ!$A$33:$A$776,$A184,СВЦЭМ!$B$33:$B$776,N$155)+'СЕТ СН'!$F$12</f>
        <v>125.83901056000001</v>
      </c>
      <c r="O184" s="36">
        <f>SUMIFS(СВЦЭМ!$E$33:$E$776,СВЦЭМ!$A$33:$A$776,$A184,СВЦЭМ!$B$33:$B$776,O$155)+'СЕТ СН'!$F$12</f>
        <v>126.37097957</v>
      </c>
      <c r="P184" s="36">
        <f>SUMIFS(СВЦЭМ!$E$33:$E$776,СВЦЭМ!$A$33:$A$776,$A184,СВЦЭМ!$B$33:$B$776,P$155)+'СЕТ СН'!$F$12</f>
        <v>128.84627</v>
      </c>
      <c r="Q184" s="36">
        <f>SUMIFS(СВЦЭМ!$E$33:$E$776,СВЦЭМ!$A$33:$A$776,$A184,СВЦЭМ!$B$33:$B$776,Q$155)+'СЕТ СН'!$F$12</f>
        <v>130.27728522000001</v>
      </c>
      <c r="R184" s="36">
        <f>SUMIFS(СВЦЭМ!$E$33:$E$776,СВЦЭМ!$A$33:$A$776,$A184,СВЦЭМ!$B$33:$B$776,R$155)+'СЕТ СН'!$F$12</f>
        <v>121.24743056</v>
      </c>
      <c r="S184" s="36">
        <f>SUMIFS(СВЦЭМ!$E$33:$E$776,СВЦЭМ!$A$33:$A$776,$A184,СВЦЭМ!$B$33:$B$776,S$155)+'СЕТ СН'!$F$12</f>
        <v>113.77751628</v>
      </c>
      <c r="T184" s="36">
        <f>SUMIFS(СВЦЭМ!$E$33:$E$776,СВЦЭМ!$A$33:$A$776,$A184,СВЦЭМ!$B$33:$B$776,T$155)+'СЕТ СН'!$F$12</f>
        <v>117.39662324</v>
      </c>
      <c r="U184" s="36">
        <f>SUMIFS(СВЦЭМ!$E$33:$E$776,СВЦЭМ!$A$33:$A$776,$A184,СВЦЭМ!$B$33:$B$776,U$155)+'СЕТ СН'!$F$12</f>
        <v>124.43113882</v>
      </c>
      <c r="V184" s="36">
        <f>SUMIFS(СВЦЭМ!$E$33:$E$776,СВЦЭМ!$A$33:$A$776,$A184,СВЦЭМ!$B$33:$B$776,V$155)+'СЕТ СН'!$F$12</f>
        <v>126.92511270999999</v>
      </c>
      <c r="W184" s="36">
        <f>SUMIFS(СВЦЭМ!$E$33:$E$776,СВЦЭМ!$A$33:$A$776,$A184,СВЦЭМ!$B$33:$B$776,W$155)+'СЕТ СН'!$F$12</f>
        <v>125.11831158</v>
      </c>
      <c r="X184" s="36">
        <f>SUMIFS(СВЦЭМ!$E$33:$E$776,СВЦЭМ!$A$33:$A$776,$A184,СВЦЭМ!$B$33:$B$776,X$155)+'СЕТ СН'!$F$12</f>
        <v>117.59607622</v>
      </c>
      <c r="Y184" s="36">
        <f>SUMIFS(СВЦЭМ!$E$33:$E$776,СВЦЭМ!$A$33:$A$776,$A184,СВЦЭМ!$B$33:$B$776,Y$155)+'СЕТ СН'!$F$12</f>
        <v>116.4434296</v>
      </c>
    </row>
    <row r="185" spans="1:27" ht="15.75" x14ac:dyDescent="0.2">
      <c r="A185" s="35">
        <f t="shared" si="4"/>
        <v>43738</v>
      </c>
      <c r="B185" s="36">
        <f>SUMIFS(СВЦЭМ!$E$33:$E$776,СВЦЭМ!$A$33:$A$776,$A185,СВЦЭМ!$B$33:$B$776,B$155)+'СЕТ СН'!$F$12</f>
        <v>127.87348827</v>
      </c>
      <c r="C185" s="36">
        <f>SUMIFS(СВЦЭМ!$E$33:$E$776,СВЦЭМ!$A$33:$A$776,$A185,СВЦЭМ!$B$33:$B$776,C$155)+'СЕТ СН'!$F$12</f>
        <v>135.08592433999999</v>
      </c>
      <c r="D185" s="36">
        <f>SUMIFS(СВЦЭМ!$E$33:$E$776,СВЦЭМ!$A$33:$A$776,$A185,СВЦЭМ!$B$33:$B$776,D$155)+'СЕТ СН'!$F$12</f>
        <v>138.44160319</v>
      </c>
      <c r="E185" s="36">
        <f>SUMIFS(СВЦЭМ!$E$33:$E$776,СВЦЭМ!$A$33:$A$776,$A185,СВЦЭМ!$B$33:$B$776,E$155)+'СЕТ СН'!$F$12</f>
        <v>141.44576737</v>
      </c>
      <c r="F185" s="36">
        <f>SUMIFS(СВЦЭМ!$E$33:$E$776,СВЦЭМ!$A$33:$A$776,$A185,СВЦЭМ!$B$33:$B$776,F$155)+'СЕТ СН'!$F$12</f>
        <v>139.89517534999999</v>
      </c>
      <c r="G185" s="36">
        <f>SUMIFS(СВЦЭМ!$E$33:$E$776,СВЦЭМ!$A$33:$A$776,$A185,СВЦЭМ!$B$33:$B$776,G$155)+'СЕТ СН'!$F$12</f>
        <v>136.60261566</v>
      </c>
      <c r="H185" s="36">
        <f>SUMIFS(СВЦЭМ!$E$33:$E$776,СВЦЭМ!$A$33:$A$776,$A185,СВЦЭМ!$B$33:$B$776,H$155)+'СЕТ СН'!$F$12</f>
        <v>125.15230898999999</v>
      </c>
      <c r="I185" s="36">
        <f>SUMIFS(СВЦЭМ!$E$33:$E$776,СВЦЭМ!$A$33:$A$776,$A185,СВЦЭМ!$B$33:$B$776,I$155)+'СЕТ СН'!$F$12</f>
        <v>122.48696527</v>
      </c>
      <c r="J185" s="36">
        <f>SUMIFS(СВЦЭМ!$E$33:$E$776,СВЦЭМ!$A$33:$A$776,$A185,СВЦЭМ!$B$33:$B$776,J$155)+'СЕТ СН'!$F$12</f>
        <v>125.90240747999999</v>
      </c>
      <c r="K185" s="36">
        <f>SUMIFS(СВЦЭМ!$E$33:$E$776,СВЦЭМ!$A$33:$A$776,$A185,СВЦЭМ!$B$33:$B$776,K$155)+'СЕТ СН'!$F$12</f>
        <v>126.76870887</v>
      </c>
      <c r="L185" s="36">
        <f>SUMIFS(СВЦЭМ!$E$33:$E$776,СВЦЭМ!$A$33:$A$776,$A185,СВЦЭМ!$B$33:$B$776,L$155)+'СЕТ СН'!$F$12</f>
        <v>125.63408378</v>
      </c>
      <c r="M185" s="36">
        <f>SUMIFS(СВЦЭМ!$E$33:$E$776,СВЦЭМ!$A$33:$A$776,$A185,СВЦЭМ!$B$33:$B$776,M$155)+'СЕТ СН'!$F$12</f>
        <v>120.2017742</v>
      </c>
      <c r="N185" s="36">
        <f>SUMIFS(СВЦЭМ!$E$33:$E$776,СВЦЭМ!$A$33:$A$776,$A185,СВЦЭМ!$B$33:$B$776,N$155)+'СЕТ СН'!$F$12</f>
        <v>118.17218851</v>
      </c>
      <c r="O185" s="36">
        <f>SUMIFS(СВЦЭМ!$E$33:$E$776,СВЦЭМ!$A$33:$A$776,$A185,СВЦЭМ!$B$33:$B$776,O$155)+'СЕТ СН'!$F$12</f>
        <v>114.05920448000001</v>
      </c>
      <c r="P185" s="36">
        <f>SUMIFS(СВЦЭМ!$E$33:$E$776,СВЦЭМ!$A$33:$A$776,$A185,СВЦЭМ!$B$33:$B$776,P$155)+'СЕТ СН'!$F$12</f>
        <v>115.55333407000001</v>
      </c>
      <c r="Q185" s="36">
        <f>SUMIFS(СВЦЭМ!$E$33:$E$776,СВЦЭМ!$A$33:$A$776,$A185,СВЦЭМ!$B$33:$B$776,Q$155)+'СЕТ СН'!$F$12</f>
        <v>116.75703669000001</v>
      </c>
      <c r="R185" s="36">
        <f>SUMIFS(СВЦЭМ!$E$33:$E$776,СВЦЭМ!$A$33:$A$776,$A185,СВЦЭМ!$B$33:$B$776,R$155)+'СЕТ СН'!$F$12</f>
        <v>109.48639122</v>
      </c>
      <c r="S185" s="36">
        <f>SUMIFS(СВЦЭМ!$E$33:$E$776,СВЦЭМ!$A$33:$A$776,$A185,СВЦЭМ!$B$33:$B$776,S$155)+'СЕТ СН'!$F$12</f>
        <v>110.84136658</v>
      </c>
      <c r="T185" s="36">
        <f>SUMIFS(СВЦЭМ!$E$33:$E$776,СВЦЭМ!$A$33:$A$776,$A185,СВЦЭМ!$B$33:$B$776,T$155)+'СЕТ СН'!$F$12</f>
        <v>113.85943927</v>
      </c>
      <c r="U185" s="36">
        <f>SUMIFS(СВЦЭМ!$E$33:$E$776,СВЦЭМ!$A$33:$A$776,$A185,СВЦЭМ!$B$33:$B$776,U$155)+'СЕТ СН'!$F$12</f>
        <v>120.05511857</v>
      </c>
      <c r="V185" s="36">
        <f>SUMIFS(СВЦЭМ!$E$33:$E$776,СВЦЭМ!$A$33:$A$776,$A185,СВЦЭМ!$B$33:$B$776,V$155)+'СЕТ СН'!$F$12</f>
        <v>121.15453501</v>
      </c>
      <c r="W185" s="36">
        <f>SUMIFS(СВЦЭМ!$E$33:$E$776,СВЦЭМ!$A$33:$A$776,$A185,СВЦЭМ!$B$33:$B$776,W$155)+'СЕТ СН'!$F$12</f>
        <v>119.62876824</v>
      </c>
      <c r="X185" s="36">
        <f>SUMIFS(СВЦЭМ!$E$33:$E$776,СВЦЭМ!$A$33:$A$776,$A185,СВЦЭМ!$B$33:$B$776,X$155)+'СЕТ СН'!$F$12</f>
        <v>113.19673735000001</v>
      </c>
      <c r="Y185" s="36">
        <f>SUMIFS(СВЦЭМ!$E$33:$E$776,СВЦЭМ!$A$33:$A$776,$A185,СВЦЭМ!$B$33:$B$776,Y$155)+'СЕТ СН'!$F$12</f>
        <v>108.31917142</v>
      </c>
    </row>
    <row r="186" spans="1:27" ht="15.75" hidden="1" x14ac:dyDescent="0.2">
      <c r="A186" s="35">
        <f t="shared" si="4"/>
        <v>43739</v>
      </c>
      <c r="B186" s="36">
        <f>SUMIFS(СВЦЭМ!$E$33:$E$776,СВЦЭМ!$A$33:$A$776,$A186,СВЦЭМ!$B$33:$B$776,B$155)+'СЕТ СН'!$F$12</f>
        <v>0</v>
      </c>
      <c r="C186" s="36">
        <f>SUMIFS(СВЦЭМ!$E$33:$E$776,СВЦЭМ!$A$33:$A$776,$A186,СВЦЭМ!$B$33:$B$776,C$155)+'СЕТ СН'!$F$12</f>
        <v>0</v>
      </c>
      <c r="D186" s="36">
        <f>SUMIFS(СВЦЭМ!$E$33:$E$776,СВЦЭМ!$A$33:$A$776,$A186,СВЦЭМ!$B$33:$B$776,D$155)+'СЕТ СН'!$F$12</f>
        <v>0</v>
      </c>
      <c r="E186" s="36">
        <f>SUMIFS(СВЦЭМ!$E$33:$E$776,СВЦЭМ!$A$33:$A$776,$A186,СВЦЭМ!$B$33:$B$776,E$155)+'СЕТ СН'!$F$12</f>
        <v>0</v>
      </c>
      <c r="F186" s="36">
        <f>SUMIFS(СВЦЭМ!$E$33:$E$776,СВЦЭМ!$A$33:$A$776,$A186,СВЦЭМ!$B$33:$B$776,F$155)+'СЕТ СН'!$F$12</f>
        <v>0</v>
      </c>
      <c r="G186" s="36">
        <f>SUMIFS(СВЦЭМ!$E$33:$E$776,СВЦЭМ!$A$33:$A$776,$A186,СВЦЭМ!$B$33:$B$776,G$155)+'СЕТ СН'!$F$12</f>
        <v>0</v>
      </c>
      <c r="H186" s="36">
        <f>SUMIFS(СВЦЭМ!$E$33:$E$776,СВЦЭМ!$A$33:$A$776,$A186,СВЦЭМ!$B$33:$B$776,H$155)+'СЕТ СН'!$F$12</f>
        <v>0</v>
      </c>
      <c r="I186" s="36">
        <f>SUMIFS(СВЦЭМ!$E$33:$E$776,СВЦЭМ!$A$33:$A$776,$A186,СВЦЭМ!$B$33:$B$776,I$155)+'СЕТ СН'!$F$12</f>
        <v>0</v>
      </c>
      <c r="J186" s="36">
        <f>SUMIFS(СВЦЭМ!$E$33:$E$776,СВЦЭМ!$A$33:$A$776,$A186,СВЦЭМ!$B$33:$B$776,J$155)+'СЕТ СН'!$F$12</f>
        <v>0</v>
      </c>
      <c r="K186" s="36">
        <f>SUMIFS(СВЦЭМ!$E$33:$E$776,СВЦЭМ!$A$33:$A$776,$A186,СВЦЭМ!$B$33:$B$776,K$155)+'СЕТ СН'!$F$12</f>
        <v>0</v>
      </c>
      <c r="L186" s="36">
        <f>SUMIFS(СВЦЭМ!$E$33:$E$776,СВЦЭМ!$A$33:$A$776,$A186,СВЦЭМ!$B$33:$B$776,L$155)+'СЕТ СН'!$F$12</f>
        <v>0</v>
      </c>
      <c r="M186" s="36">
        <f>SUMIFS(СВЦЭМ!$E$33:$E$776,СВЦЭМ!$A$33:$A$776,$A186,СВЦЭМ!$B$33:$B$776,M$155)+'СЕТ СН'!$F$12</f>
        <v>0</v>
      </c>
      <c r="N186" s="36">
        <f>SUMIFS(СВЦЭМ!$E$33:$E$776,СВЦЭМ!$A$33:$A$776,$A186,СВЦЭМ!$B$33:$B$776,N$155)+'СЕТ СН'!$F$12</f>
        <v>0</v>
      </c>
      <c r="O186" s="36">
        <f>SUMIFS(СВЦЭМ!$E$33:$E$776,СВЦЭМ!$A$33:$A$776,$A186,СВЦЭМ!$B$33:$B$776,O$155)+'СЕТ СН'!$F$12</f>
        <v>0</v>
      </c>
      <c r="P186" s="36">
        <f>SUMIFS(СВЦЭМ!$E$33:$E$776,СВЦЭМ!$A$33:$A$776,$A186,СВЦЭМ!$B$33:$B$776,P$155)+'СЕТ СН'!$F$12</f>
        <v>0</v>
      </c>
      <c r="Q186" s="36">
        <f>SUMIFS(СВЦЭМ!$E$33:$E$776,СВЦЭМ!$A$33:$A$776,$A186,СВЦЭМ!$B$33:$B$776,Q$155)+'СЕТ СН'!$F$12</f>
        <v>0</v>
      </c>
      <c r="R186" s="36">
        <f>SUMIFS(СВЦЭМ!$E$33:$E$776,СВЦЭМ!$A$33:$A$776,$A186,СВЦЭМ!$B$33:$B$776,R$155)+'СЕТ СН'!$F$12</f>
        <v>0</v>
      </c>
      <c r="S186" s="36">
        <f>SUMIFS(СВЦЭМ!$E$33:$E$776,СВЦЭМ!$A$33:$A$776,$A186,СВЦЭМ!$B$33:$B$776,S$155)+'СЕТ СН'!$F$12</f>
        <v>0</v>
      </c>
      <c r="T186" s="36">
        <f>SUMIFS(СВЦЭМ!$E$33:$E$776,СВЦЭМ!$A$33:$A$776,$A186,СВЦЭМ!$B$33:$B$776,T$155)+'СЕТ СН'!$F$12</f>
        <v>0</v>
      </c>
      <c r="U186" s="36">
        <f>SUMIFS(СВЦЭМ!$E$33:$E$776,СВЦЭМ!$A$33:$A$776,$A186,СВЦЭМ!$B$33:$B$776,U$155)+'СЕТ СН'!$F$12</f>
        <v>0</v>
      </c>
      <c r="V186" s="36">
        <f>SUMIFS(СВЦЭМ!$E$33:$E$776,СВЦЭМ!$A$33:$A$776,$A186,СВЦЭМ!$B$33:$B$776,V$155)+'СЕТ СН'!$F$12</f>
        <v>0</v>
      </c>
      <c r="W186" s="36">
        <f>SUMIFS(СВЦЭМ!$E$33:$E$776,СВЦЭМ!$A$33:$A$776,$A186,СВЦЭМ!$B$33:$B$776,W$155)+'СЕТ СН'!$F$12</f>
        <v>0</v>
      </c>
      <c r="X186" s="36">
        <f>SUMIFS(СВЦЭМ!$E$33:$E$776,СВЦЭМ!$A$33:$A$776,$A186,СВЦЭМ!$B$33:$B$776,X$155)+'СЕТ СН'!$F$12</f>
        <v>0</v>
      </c>
      <c r="Y186" s="36">
        <f>SUMIFS(СВЦЭМ!$E$33:$E$776,СВЦЭМ!$A$33:$A$776,$A186,СВЦЭМ!$B$33:$B$776,Y$155)+'СЕТ СН'!$F$12</f>
        <v>0</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1" t="s">
        <v>7</v>
      </c>
      <c r="B188" s="124" t="s">
        <v>140</v>
      </c>
      <c r="C188" s="125"/>
      <c r="D188" s="125"/>
      <c r="E188" s="125"/>
      <c r="F188" s="125"/>
      <c r="G188" s="125"/>
      <c r="H188" s="125"/>
      <c r="I188" s="125"/>
      <c r="J188" s="125"/>
      <c r="K188" s="125"/>
      <c r="L188" s="125"/>
      <c r="M188" s="125"/>
      <c r="N188" s="125"/>
      <c r="O188" s="125"/>
      <c r="P188" s="125"/>
      <c r="Q188" s="125"/>
      <c r="R188" s="125"/>
      <c r="S188" s="125"/>
      <c r="T188" s="125"/>
      <c r="U188" s="125"/>
      <c r="V188" s="125"/>
      <c r="W188" s="125"/>
      <c r="X188" s="125"/>
      <c r="Y188" s="126"/>
    </row>
    <row r="189" spans="1:27" ht="12.75" customHeight="1" x14ac:dyDescent="0.2">
      <c r="A189" s="122"/>
      <c r="B189" s="127"/>
      <c r="C189" s="128"/>
      <c r="D189" s="128"/>
      <c r="E189" s="128"/>
      <c r="F189" s="128"/>
      <c r="G189" s="128"/>
      <c r="H189" s="128"/>
      <c r="I189" s="128"/>
      <c r="J189" s="128"/>
      <c r="K189" s="128"/>
      <c r="L189" s="128"/>
      <c r="M189" s="128"/>
      <c r="N189" s="128"/>
      <c r="O189" s="128"/>
      <c r="P189" s="128"/>
      <c r="Q189" s="128"/>
      <c r="R189" s="128"/>
      <c r="S189" s="128"/>
      <c r="T189" s="128"/>
      <c r="U189" s="128"/>
      <c r="V189" s="128"/>
      <c r="W189" s="128"/>
      <c r="X189" s="128"/>
      <c r="Y189" s="129"/>
    </row>
    <row r="190" spans="1:27" s="46" customFormat="1" ht="12.75" customHeight="1" x14ac:dyDescent="0.2">
      <c r="A190" s="123"/>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01.09.2019</v>
      </c>
      <c r="B191" s="36">
        <f>SUMIFS(СВЦЭМ!$F$33:$F$776,СВЦЭМ!$A$33:$A$776,$A191,СВЦЭМ!$B$33:$B$776,B$190)+'СЕТ СН'!$F$12</f>
        <v>126.28338205999999</v>
      </c>
      <c r="C191" s="36">
        <f>SUMIFS(СВЦЭМ!$F$33:$F$776,СВЦЭМ!$A$33:$A$776,$A191,СВЦЭМ!$B$33:$B$776,C$190)+'СЕТ СН'!$F$12</f>
        <v>132.95125684000001</v>
      </c>
      <c r="D191" s="36">
        <f>SUMIFS(СВЦЭМ!$F$33:$F$776,СВЦЭМ!$A$33:$A$776,$A191,СВЦЭМ!$B$33:$B$776,D$190)+'СЕТ СН'!$F$12</f>
        <v>137.86300463000001</v>
      </c>
      <c r="E191" s="36">
        <f>SUMIFS(СВЦЭМ!$F$33:$F$776,СВЦЭМ!$A$33:$A$776,$A191,СВЦЭМ!$B$33:$B$776,E$190)+'СЕТ СН'!$F$12</f>
        <v>142.98156234000001</v>
      </c>
      <c r="F191" s="36">
        <f>SUMIFS(СВЦЭМ!$F$33:$F$776,СВЦЭМ!$A$33:$A$776,$A191,СВЦЭМ!$B$33:$B$776,F$190)+'СЕТ СН'!$F$12</f>
        <v>144.20596768999999</v>
      </c>
      <c r="G191" s="36">
        <f>SUMIFS(СВЦЭМ!$F$33:$F$776,СВЦЭМ!$A$33:$A$776,$A191,СВЦЭМ!$B$33:$B$776,G$190)+'СЕТ СН'!$F$12</f>
        <v>142.34084569000001</v>
      </c>
      <c r="H191" s="36">
        <f>SUMIFS(СВЦЭМ!$F$33:$F$776,СВЦЭМ!$A$33:$A$776,$A191,СВЦЭМ!$B$33:$B$776,H$190)+'СЕТ СН'!$F$12</f>
        <v>138.17992487999999</v>
      </c>
      <c r="I191" s="36">
        <f>SUMIFS(СВЦЭМ!$F$33:$F$776,СВЦЭМ!$A$33:$A$776,$A191,СВЦЭМ!$B$33:$B$776,I$190)+'СЕТ СН'!$F$12</f>
        <v>131.14727976</v>
      </c>
      <c r="J191" s="36">
        <f>SUMIFS(СВЦЭМ!$F$33:$F$776,СВЦЭМ!$A$33:$A$776,$A191,СВЦЭМ!$B$33:$B$776,J$190)+'СЕТ СН'!$F$12</f>
        <v>122.39294391999999</v>
      </c>
      <c r="K191" s="36">
        <f>SUMIFS(СВЦЭМ!$F$33:$F$776,СВЦЭМ!$A$33:$A$776,$A191,СВЦЭМ!$B$33:$B$776,K$190)+'СЕТ СН'!$F$12</f>
        <v>114.91534643</v>
      </c>
      <c r="L191" s="36">
        <f>SUMIFS(СВЦЭМ!$F$33:$F$776,СВЦЭМ!$A$33:$A$776,$A191,СВЦЭМ!$B$33:$B$776,L$190)+'СЕТ СН'!$F$12</f>
        <v>114.49745713999999</v>
      </c>
      <c r="M191" s="36">
        <f>SUMIFS(СВЦЭМ!$F$33:$F$776,СВЦЭМ!$A$33:$A$776,$A191,СВЦЭМ!$B$33:$B$776,M$190)+'СЕТ СН'!$F$12</f>
        <v>114.76911435</v>
      </c>
      <c r="N191" s="36">
        <f>SUMIFS(СВЦЭМ!$F$33:$F$776,СВЦЭМ!$A$33:$A$776,$A191,СВЦЭМ!$B$33:$B$776,N$190)+'СЕТ СН'!$F$12</f>
        <v>117.41584715</v>
      </c>
      <c r="O191" s="36">
        <f>SUMIFS(СВЦЭМ!$F$33:$F$776,СВЦЭМ!$A$33:$A$776,$A191,СВЦЭМ!$B$33:$B$776,O$190)+'СЕТ СН'!$F$12</f>
        <v>118.12953573999999</v>
      </c>
      <c r="P191" s="36">
        <f>SUMIFS(СВЦЭМ!$F$33:$F$776,СВЦЭМ!$A$33:$A$776,$A191,СВЦЭМ!$B$33:$B$776,P$190)+'СЕТ СН'!$F$12</f>
        <v>119.61235476</v>
      </c>
      <c r="Q191" s="36">
        <f>SUMIFS(СВЦЭМ!$F$33:$F$776,СВЦЭМ!$A$33:$A$776,$A191,СВЦЭМ!$B$33:$B$776,Q$190)+'СЕТ СН'!$F$12</f>
        <v>120.76247472999999</v>
      </c>
      <c r="R191" s="36">
        <f>SUMIFS(СВЦЭМ!$F$33:$F$776,СВЦЭМ!$A$33:$A$776,$A191,СВЦЭМ!$B$33:$B$776,R$190)+'СЕТ СН'!$F$12</f>
        <v>112.29395223</v>
      </c>
      <c r="S191" s="36">
        <f>SUMIFS(СВЦЭМ!$F$33:$F$776,СВЦЭМ!$A$33:$A$776,$A191,СВЦЭМ!$B$33:$B$776,S$190)+'СЕТ СН'!$F$12</f>
        <v>105.22887518</v>
      </c>
      <c r="T191" s="36">
        <f>SUMIFS(СВЦЭМ!$F$33:$F$776,СВЦЭМ!$A$33:$A$776,$A191,СВЦЭМ!$B$33:$B$776,T$190)+'СЕТ СН'!$F$12</f>
        <v>106.26838506</v>
      </c>
      <c r="U191" s="36">
        <f>SUMIFS(СВЦЭМ!$F$33:$F$776,СВЦЭМ!$A$33:$A$776,$A191,СВЦЭМ!$B$33:$B$776,U$190)+'СЕТ СН'!$F$12</f>
        <v>107.16550922</v>
      </c>
      <c r="V191" s="36">
        <f>SUMIFS(СВЦЭМ!$F$33:$F$776,СВЦЭМ!$A$33:$A$776,$A191,СВЦЭМ!$B$33:$B$776,V$190)+'СЕТ СН'!$F$12</f>
        <v>113.64671041</v>
      </c>
      <c r="W191" s="36">
        <f>SUMIFS(СВЦЭМ!$F$33:$F$776,СВЦЭМ!$A$33:$A$776,$A191,СВЦЭМ!$B$33:$B$776,W$190)+'СЕТ СН'!$F$12</f>
        <v>110.80630250999999</v>
      </c>
      <c r="X191" s="36">
        <f>SUMIFS(СВЦЭМ!$F$33:$F$776,СВЦЭМ!$A$33:$A$776,$A191,СВЦЭМ!$B$33:$B$776,X$190)+'СЕТ СН'!$F$12</f>
        <v>104.38050785999999</v>
      </c>
      <c r="Y191" s="36">
        <f>SUMIFS(СВЦЭМ!$F$33:$F$776,СВЦЭМ!$A$33:$A$776,$A191,СВЦЭМ!$B$33:$B$776,Y$190)+'СЕТ СН'!$F$12</f>
        <v>113.39959669</v>
      </c>
      <c r="AA191" s="45"/>
    </row>
    <row r="192" spans="1:27" ht="15.75" x14ac:dyDescent="0.2">
      <c r="A192" s="35">
        <f>A191+1</f>
        <v>43710</v>
      </c>
      <c r="B192" s="36">
        <f>SUMIFS(СВЦЭМ!$F$33:$F$776,СВЦЭМ!$A$33:$A$776,$A192,СВЦЭМ!$B$33:$B$776,B$190)+'СЕТ СН'!$F$12</f>
        <v>132.81501743999999</v>
      </c>
      <c r="C192" s="36">
        <f>SUMIFS(СВЦЭМ!$F$33:$F$776,СВЦЭМ!$A$33:$A$776,$A192,СВЦЭМ!$B$33:$B$776,C$190)+'СЕТ СН'!$F$12</f>
        <v>134.81684945999999</v>
      </c>
      <c r="D192" s="36">
        <f>SUMIFS(СВЦЭМ!$F$33:$F$776,СВЦЭМ!$A$33:$A$776,$A192,СВЦЭМ!$B$33:$B$776,D$190)+'СЕТ СН'!$F$12</f>
        <v>137.82429714</v>
      </c>
      <c r="E192" s="36">
        <f>SUMIFS(СВЦЭМ!$F$33:$F$776,СВЦЭМ!$A$33:$A$776,$A192,СВЦЭМ!$B$33:$B$776,E$190)+'СЕТ СН'!$F$12</f>
        <v>138.56908000000001</v>
      </c>
      <c r="F192" s="36">
        <f>SUMIFS(СВЦЭМ!$F$33:$F$776,СВЦЭМ!$A$33:$A$776,$A192,СВЦЭМ!$B$33:$B$776,F$190)+'СЕТ СН'!$F$12</f>
        <v>144.31006884000001</v>
      </c>
      <c r="G192" s="36">
        <f>SUMIFS(СВЦЭМ!$F$33:$F$776,СВЦЭМ!$A$33:$A$776,$A192,СВЦЭМ!$B$33:$B$776,G$190)+'СЕТ СН'!$F$12</f>
        <v>138.25267166</v>
      </c>
      <c r="H192" s="36">
        <f>SUMIFS(СВЦЭМ!$F$33:$F$776,СВЦЭМ!$A$33:$A$776,$A192,СВЦЭМ!$B$33:$B$776,H$190)+'СЕТ СН'!$F$12</f>
        <v>137.32223766999999</v>
      </c>
      <c r="I192" s="36">
        <f>SUMIFS(СВЦЭМ!$F$33:$F$776,СВЦЭМ!$A$33:$A$776,$A192,СВЦЭМ!$B$33:$B$776,I$190)+'СЕТ СН'!$F$12</f>
        <v>138.16597727000001</v>
      </c>
      <c r="J192" s="36">
        <f>SUMIFS(СВЦЭМ!$F$33:$F$776,СВЦЭМ!$A$33:$A$776,$A192,СВЦЭМ!$B$33:$B$776,J$190)+'СЕТ СН'!$F$12</f>
        <v>134.30857384000001</v>
      </c>
      <c r="K192" s="36">
        <f>SUMIFS(СВЦЭМ!$F$33:$F$776,СВЦЭМ!$A$33:$A$776,$A192,СВЦЭМ!$B$33:$B$776,K$190)+'СЕТ СН'!$F$12</f>
        <v>126.30217141999999</v>
      </c>
      <c r="L192" s="36">
        <f>SUMIFS(СВЦЭМ!$F$33:$F$776,СВЦЭМ!$A$33:$A$776,$A192,СВЦЭМ!$B$33:$B$776,L$190)+'СЕТ СН'!$F$12</f>
        <v>126.16451680999999</v>
      </c>
      <c r="M192" s="36">
        <f>SUMIFS(СВЦЭМ!$F$33:$F$776,СВЦЭМ!$A$33:$A$776,$A192,СВЦЭМ!$B$33:$B$776,M$190)+'СЕТ СН'!$F$12</f>
        <v>127.03575468</v>
      </c>
      <c r="N192" s="36">
        <f>SUMIFS(СВЦЭМ!$F$33:$F$776,СВЦЭМ!$A$33:$A$776,$A192,СВЦЭМ!$B$33:$B$776,N$190)+'СЕТ СН'!$F$12</f>
        <v>128.83113301</v>
      </c>
      <c r="O192" s="36">
        <f>SUMIFS(СВЦЭМ!$F$33:$F$776,СВЦЭМ!$A$33:$A$776,$A192,СВЦЭМ!$B$33:$B$776,O$190)+'СЕТ СН'!$F$12</f>
        <v>127.21426921</v>
      </c>
      <c r="P192" s="36">
        <f>SUMIFS(СВЦЭМ!$F$33:$F$776,СВЦЭМ!$A$33:$A$776,$A192,СВЦЭМ!$B$33:$B$776,P$190)+'СЕТ СН'!$F$12</f>
        <v>127.2250743</v>
      </c>
      <c r="Q192" s="36">
        <f>SUMIFS(СВЦЭМ!$F$33:$F$776,СВЦЭМ!$A$33:$A$776,$A192,СВЦЭМ!$B$33:$B$776,Q$190)+'СЕТ СН'!$F$12</f>
        <v>128.1246826</v>
      </c>
      <c r="R192" s="36">
        <f>SUMIFS(СВЦЭМ!$F$33:$F$776,СВЦЭМ!$A$33:$A$776,$A192,СВЦЭМ!$B$33:$B$776,R$190)+'СЕТ СН'!$F$12</f>
        <v>120.86219647999999</v>
      </c>
      <c r="S192" s="36">
        <f>SUMIFS(СВЦЭМ!$F$33:$F$776,СВЦЭМ!$A$33:$A$776,$A192,СВЦЭМ!$B$33:$B$776,S$190)+'СЕТ СН'!$F$12</f>
        <v>112.80945044000001</v>
      </c>
      <c r="T192" s="36">
        <f>SUMIFS(СВЦЭМ!$F$33:$F$776,СВЦЭМ!$A$33:$A$776,$A192,СВЦЭМ!$B$33:$B$776,T$190)+'СЕТ СН'!$F$12</f>
        <v>112.8546585</v>
      </c>
      <c r="U192" s="36">
        <f>SUMIFS(СВЦЭМ!$F$33:$F$776,СВЦЭМ!$A$33:$A$776,$A192,СВЦЭМ!$B$33:$B$776,U$190)+'СЕТ СН'!$F$12</f>
        <v>112.78139829</v>
      </c>
      <c r="V192" s="36">
        <f>SUMIFS(СВЦЭМ!$F$33:$F$776,СВЦЭМ!$A$33:$A$776,$A192,СВЦЭМ!$B$33:$B$776,V$190)+'СЕТ СН'!$F$12</f>
        <v>116.29240809</v>
      </c>
      <c r="W192" s="36">
        <f>SUMIFS(СВЦЭМ!$F$33:$F$776,СВЦЭМ!$A$33:$A$776,$A192,СВЦЭМ!$B$33:$B$776,W$190)+'СЕТ СН'!$F$12</f>
        <v>113.38299829</v>
      </c>
      <c r="X192" s="36">
        <f>SUMIFS(СВЦЭМ!$F$33:$F$776,СВЦЭМ!$A$33:$A$776,$A192,СВЦЭМ!$B$33:$B$776,X$190)+'СЕТ СН'!$F$12</f>
        <v>118.02288822</v>
      </c>
      <c r="Y192" s="36">
        <f>SUMIFS(СВЦЭМ!$F$33:$F$776,СВЦЭМ!$A$33:$A$776,$A192,СВЦЭМ!$B$33:$B$776,Y$190)+'СЕТ СН'!$F$12</f>
        <v>128.98421067000001</v>
      </c>
    </row>
    <row r="193" spans="1:25" ht="15.75" x14ac:dyDescent="0.2">
      <c r="A193" s="35">
        <f t="shared" ref="A193:A221" si="5">A192+1</f>
        <v>43711</v>
      </c>
      <c r="B193" s="36">
        <f>SUMIFS(СВЦЭМ!$F$33:$F$776,СВЦЭМ!$A$33:$A$776,$A193,СВЦЭМ!$B$33:$B$776,B$190)+'СЕТ СН'!$F$12</f>
        <v>142.58681164000001</v>
      </c>
      <c r="C193" s="36">
        <f>SUMIFS(СВЦЭМ!$F$33:$F$776,СВЦЭМ!$A$33:$A$776,$A193,СВЦЭМ!$B$33:$B$776,C$190)+'СЕТ СН'!$F$12</f>
        <v>145.58535943999999</v>
      </c>
      <c r="D193" s="36">
        <f>SUMIFS(СВЦЭМ!$F$33:$F$776,СВЦЭМ!$A$33:$A$776,$A193,СВЦЭМ!$B$33:$B$776,D$190)+'СЕТ СН'!$F$12</f>
        <v>143.80024577</v>
      </c>
      <c r="E193" s="36">
        <f>SUMIFS(СВЦЭМ!$F$33:$F$776,СВЦЭМ!$A$33:$A$776,$A193,СВЦЭМ!$B$33:$B$776,E$190)+'СЕТ СН'!$F$12</f>
        <v>141.81210626000001</v>
      </c>
      <c r="F193" s="36">
        <f>SUMIFS(СВЦЭМ!$F$33:$F$776,СВЦЭМ!$A$33:$A$776,$A193,СВЦЭМ!$B$33:$B$776,F$190)+'СЕТ СН'!$F$12</f>
        <v>142.10036486999999</v>
      </c>
      <c r="G193" s="36">
        <f>SUMIFS(СВЦЭМ!$F$33:$F$776,СВЦЭМ!$A$33:$A$776,$A193,СВЦЭМ!$B$33:$B$776,G$190)+'СЕТ СН'!$F$12</f>
        <v>142.47222851000001</v>
      </c>
      <c r="H193" s="36">
        <f>SUMIFS(СВЦЭМ!$F$33:$F$776,СВЦЭМ!$A$33:$A$776,$A193,СВЦЭМ!$B$33:$B$776,H$190)+'СЕТ СН'!$F$12</f>
        <v>141.84105352</v>
      </c>
      <c r="I193" s="36">
        <f>SUMIFS(СВЦЭМ!$F$33:$F$776,СВЦЭМ!$A$33:$A$776,$A193,СВЦЭМ!$B$33:$B$776,I$190)+'СЕТ СН'!$F$12</f>
        <v>139.10639710000001</v>
      </c>
      <c r="J193" s="36">
        <f>SUMIFS(СВЦЭМ!$F$33:$F$776,СВЦЭМ!$A$33:$A$776,$A193,СВЦЭМ!$B$33:$B$776,J$190)+'СЕТ СН'!$F$12</f>
        <v>129.30598019999999</v>
      </c>
      <c r="K193" s="36">
        <f>SUMIFS(СВЦЭМ!$F$33:$F$776,СВЦЭМ!$A$33:$A$776,$A193,СВЦЭМ!$B$33:$B$776,K$190)+'СЕТ СН'!$F$12</f>
        <v>129.97851503999999</v>
      </c>
      <c r="L193" s="36">
        <f>SUMIFS(СВЦЭМ!$F$33:$F$776,СВЦЭМ!$A$33:$A$776,$A193,СВЦЭМ!$B$33:$B$776,L$190)+'СЕТ СН'!$F$12</f>
        <v>130.43282507000001</v>
      </c>
      <c r="M193" s="36">
        <f>SUMIFS(СВЦЭМ!$F$33:$F$776,СВЦЭМ!$A$33:$A$776,$A193,СВЦЭМ!$B$33:$B$776,M$190)+'СЕТ СН'!$F$12</f>
        <v>129.27189605000001</v>
      </c>
      <c r="N193" s="36">
        <f>SUMIFS(СВЦЭМ!$F$33:$F$776,СВЦЭМ!$A$33:$A$776,$A193,СВЦЭМ!$B$33:$B$776,N$190)+'СЕТ СН'!$F$12</f>
        <v>128.92956896000001</v>
      </c>
      <c r="O193" s="36">
        <f>SUMIFS(СВЦЭМ!$F$33:$F$776,СВЦЭМ!$A$33:$A$776,$A193,СВЦЭМ!$B$33:$B$776,O$190)+'СЕТ СН'!$F$12</f>
        <v>128.91374010999999</v>
      </c>
      <c r="P193" s="36">
        <f>SUMIFS(СВЦЭМ!$F$33:$F$776,СВЦЭМ!$A$33:$A$776,$A193,СВЦЭМ!$B$33:$B$776,P$190)+'СЕТ СН'!$F$12</f>
        <v>129.91258033</v>
      </c>
      <c r="Q193" s="36">
        <f>SUMIFS(СВЦЭМ!$F$33:$F$776,СВЦЭМ!$A$33:$A$776,$A193,СВЦЭМ!$B$33:$B$776,Q$190)+'СЕТ СН'!$F$12</f>
        <v>129.80627290000001</v>
      </c>
      <c r="R193" s="36">
        <f>SUMIFS(СВЦЭМ!$F$33:$F$776,СВЦЭМ!$A$33:$A$776,$A193,СВЦЭМ!$B$33:$B$776,R$190)+'СЕТ СН'!$F$12</f>
        <v>120.57517126</v>
      </c>
      <c r="S193" s="36">
        <f>SUMIFS(СВЦЭМ!$F$33:$F$776,СВЦЭМ!$A$33:$A$776,$A193,СВЦЭМ!$B$33:$B$776,S$190)+'СЕТ СН'!$F$12</f>
        <v>113.0177618</v>
      </c>
      <c r="T193" s="36">
        <f>SUMIFS(СВЦЭМ!$F$33:$F$776,СВЦЭМ!$A$33:$A$776,$A193,СВЦЭМ!$B$33:$B$776,T$190)+'СЕТ СН'!$F$12</f>
        <v>115.52214046</v>
      </c>
      <c r="U193" s="36">
        <f>SUMIFS(СВЦЭМ!$F$33:$F$776,СВЦЭМ!$A$33:$A$776,$A193,СВЦЭМ!$B$33:$B$776,U$190)+'СЕТ СН'!$F$12</f>
        <v>116.40080193999999</v>
      </c>
      <c r="V193" s="36">
        <f>SUMIFS(СВЦЭМ!$F$33:$F$776,СВЦЭМ!$A$33:$A$776,$A193,СВЦЭМ!$B$33:$B$776,V$190)+'СЕТ СН'!$F$12</f>
        <v>120.34949116</v>
      </c>
      <c r="W193" s="36">
        <f>SUMIFS(СВЦЭМ!$F$33:$F$776,СВЦЭМ!$A$33:$A$776,$A193,СВЦЭМ!$B$33:$B$776,W$190)+'СЕТ СН'!$F$12</f>
        <v>117.33190446</v>
      </c>
      <c r="X193" s="36">
        <f>SUMIFS(СВЦЭМ!$F$33:$F$776,СВЦЭМ!$A$33:$A$776,$A193,СВЦЭМ!$B$33:$B$776,X$190)+'СЕТ СН'!$F$12</f>
        <v>111.93897029</v>
      </c>
      <c r="Y193" s="36">
        <f>SUMIFS(СВЦЭМ!$F$33:$F$776,СВЦЭМ!$A$33:$A$776,$A193,СВЦЭМ!$B$33:$B$776,Y$190)+'СЕТ СН'!$F$12</f>
        <v>127.97193208</v>
      </c>
    </row>
    <row r="194" spans="1:25" ht="15.75" x14ac:dyDescent="0.2">
      <c r="A194" s="35">
        <f t="shared" si="5"/>
        <v>43712</v>
      </c>
      <c r="B194" s="36">
        <f>SUMIFS(СВЦЭМ!$F$33:$F$776,СВЦЭМ!$A$33:$A$776,$A194,СВЦЭМ!$B$33:$B$776,B$190)+'СЕТ СН'!$F$12</f>
        <v>142.07580331</v>
      </c>
      <c r="C194" s="36">
        <f>SUMIFS(СВЦЭМ!$F$33:$F$776,СВЦЭМ!$A$33:$A$776,$A194,СВЦЭМ!$B$33:$B$776,C$190)+'СЕТ СН'!$F$12</f>
        <v>143.20857899000001</v>
      </c>
      <c r="D194" s="36">
        <f>SUMIFS(СВЦЭМ!$F$33:$F$776,СВЦЭМ!$A$33:$A$776,$A194,СВЦЭМ!$B$33:$B$776,D$190)+'СЕТ СН'!$F$12</f>
        <v>142.16549581999999</v>
      </c>
      <c r="E194" s="36">
        <f>SUMIFS(СВЦЭМ!$F$33:$F$776,СВЦЭМ!$A$33:$A$776,$A194,СВЦЭМ!$B$33:$B$776,E$190)+'СЕТ СН'!$F$12</f>
        <v>141.07135656</v>
      </c>
      <c r="F194" s="36">
        <f>SUMIFS(СВЦЭМ!$F$33:$F$776,СВЦЭМ!$A$33:$A$776,$A194,СВЦЭМ!$B$33:$B$776,F$190)+'СЕТ СН'!$F$12</f>
        <v>138.44508569999999</v>
      </c>
      <c r="G194" s="36">
        <f>SUMIFS(СВЦЭМ!$F$33:$F$776,СВЦЭМ!$A$33:$A$776,$A194,СВЦЭМ!$B$33:$B$776,G$190)+'СЕТ СН'!$F$12</f>
        <v>141.04758375</v>
      </c>
      <c r="H194" s="36">
        <f>SUMIFS(СВЦЭМ!$F$33:$F$776,СВЦЭМ!$A$33:$A$776,$A194,СВЦЭМ!$B$33:$B$776,H$190)+'СЕТ СН'!$F$12</f>
        <v>134.82291806999999</v>
      </c>
      <c r="I194" s="36">
        <f>SUMIFS(СВЦЭМ!$F$33:$F$776,СВЦЭМ!$A$33:$A$776,$A194,СВЦЭМ!$B$33:$B$776,I$190)+'СЕТ СН'!$F$12</f>
        <v>132.26326359999999</v>
      </c>
      <c r="J194" s="36">
        <f>SUMIFS(СВЦЭМ!$F$33:$F$776,СВЦЭМ!$A$33:$A$776,$A194,СВЦЭМ!$B$33:$B$776,J$190)+'СЕТ СН'!$F$12</f>
        <v>130.04695013</v>
      </c>
      <c r="K194" s="36">
        <f>SUMIFS(СВЦЭМ!$F$33:$F$776,СВЦЭМ!$A$33:$A$776,$A194,СВЦЭМ!$B$33:$B$776,K$190)+'СЕТ СН'!$F$12</f>
        <v>131.68463359</v>
      </c>
      <c r="L194" s="36">
        <f>SUMIFS(СВЦЭМ!$F$33:$F$776,СВЦЭМ!$A$33:$A$776,$A194,СВЦЭМ!$B$33:$B$776,L$190)+'СЕТ СН'!$F$12</f>
        <v>132.86063397999999</v>
      </c>
      <c r="M194" s="36">
        <f>SUMIFS(СВЦЭМ!$F$33:$F$776,СВЦЭМ!$A$33:$A$776,$A194,СВЦЭМ!$B$33:$B$776,M$190)+'СЕТ СН'!$F$12</f>
        <v>132.97063130000001</v>
      </c>
      <c r="N194" s="36">
        <f>SUMIFS(СВЦЭМ!$F$33:$F$776,СВЦЭМ!$A$33:$A$776,$A194,СВЦЭМ!$B$33:$B$776,N$190)+'СЕТ СН'!$F$12</f>
        <v>132.32888224000001</v>
      </c>
      <c r="O194" s="36">
        <f>SUMIFS(СВЦЭМ!$F$33:$F$776,СВЦЭМ!$A$33:$A$776,$A194,СВЦЭМ!$B$33:$B$776,O$190)+'СЕТ СН'!$F$12</f>
        <v>132.42239268</v>
      </c>
      <c r="P194" s="36">
        <f>SUMIFS(СВЦЭМ!$F$33:$F$776,СВЦЭМ!$A$33:$A$776,$A194,СВЦЭМ!$B$33:$B$776,P$190)+'СЕТ СН'!$F$12</f>
        <v>133.42245653000001</v>
      </c>
      <c r="Q194" s="36">
        <f>SUMIFS(СВЦЭМ!$F$33:$F$776,СВЦЭМ!$A$33:$A$776,$A194,СВЦЭМ!$B$33:$B$776,Q$190)+'СЕТ СН'!$F$12</f>
        <v>132.36892596000001</v>
      </c>
      <c r="R194" s="36">
        <f>SUMIFS(СВЦЭМ!$F$33:$F$776,СВЦЭМ!$A$33:$A$776,$A194,СВЦЭМ!$B$33:$B$776,R$190)+'СЕТ СН'!$F$12</f>
        <v>122.4251146</v>
      </c>
      <c r="S194" s="36">
        <f>SUMIFS(СВЦЭМ!$F$33:$F$776,СВЦЭМ!$A$33:$A$776,$A194,СВЦЭМ!$B$33:$B$776,S$190)+'СЕТ СН'!$F$12</f>
        <v>115.31572284000001</v>
      </c>
      <c r="T194" s="36">
        <f>SUMIFS(СВЦЭМ!$F$33:$F$776,СВЦЭМ!$A$33:$A$776,$A194,СВЦЭМ!$B$33:$B$776,T$190)+'СЕТ СН'!$F$12</f>
        <v>115.36047938</v>
      </c>
      <c r="U194" s="36">
        <f>SUMIFS(СВЦЭМ!$F$33:$F$776,СВЦЭМ!$A$33:$A$776,$A194,СВЦЭМ!$B$33:$B$776,U$190)+'СЕТ СН'!$F$12</f>
        <v>115.64512452</v>
      </c>
      <c r="V194" s="36">
        <f>SUMIFS(СВЦЭМ!$F$33:$F$776,СВЦЭМ!$A$33:$A$776,$A194,СВЦЭМ!$B$33:$B$776,V$190)+'СЕТ СН'!$F$12</f>
        <v>118.13222969</v>
      </c>
      <c r="W194" s="36">
        <f>SUMIFS(СВЦЭМ!$F$33:$F$776,СВЦЭМ!$A$33:$A$776,$A194,СВЦЭМ!$B$33:$B$776,W$190)+'СЕТ СН'!$F$12</f>
        <v>116.96923307</v>
      </c>
      <c r="X194" s="36">
        <f>SUMIFS(СВЦЭМ!$F$33:$F$776,СВЦЭМ!$A$33:$A$776,$A194,СВЦЭМ!$B$33:$B$776,X$190)+'СЕТ СН'!$F$12</f>
        <v>113.12731906</v>
      </c>
      <c r="Y194" s="36">
        <f>SUMIFS(СВЦЭМ!$F$33:$F$776,СВЦЭМ!$A$33:$A$776,$A194,СВЦЭМ!$B$33:$B$776,Y$190)+'СЕТ СН'!$F$12</f>
        <v>125.94459775999999</v>
      </c>
    </row>
    <row r="195" spans="1:25" ht="15.75" x14ac:dyDescent="0.2">
      <c r="A195" s="35">
        <f t="shared" si="5"/>
        <v>43713</v>
      </c>
      <c r="B195" s="36">
        <f>SUMIFS(СВЦЭМ!$F$33:$F$776,СВЦЭМ!$A$33:$A$776,$A195,СВЦЭМ!$B$33:$B$776,B$190)+'СЕТ СН'!$F$12</f>
        <v>144.13021855</v>
      </c>
      <c r="C195" s="36">
        <f>SUMIFS(СВЦЭМ!$F$33:$F$776,СВЦЭМ!$A$33:$A$776,$A195,СВЦЭМ!$B$33:$B$776,C$190)+'СЕТ СН'!$F$12</f>
        <v>142.64319517000001</v>
      </c>
      <c r="D195" s="36">
        <f>SUMIFS(СВЦЭМ!$F$33:$F$776,СВЦЭМ!$A$33:$A$776,$A195,СВЦЭМ!$B$33:$B$776,D$190)+'СЕТ СН'!$F$12</f>
        <v>141.85218168</v>
      </c>
      <c r="E195" s="36">
        <f>SUMIFS(СВЦЭМ!$F$33:$F$776,СВЦЭМ!$A$33:$A$776,$A195,СВЦЭМ!$B$33:$B$776,E$190)+'СЕТ СН'!$F$12</f>
        <v>143.83621110000001</v>
      </c>
      <c r="F195" s="36">
        <f>SUMIFS(СВЦЭМ!$F$33:$F$776,СВЦЭМ!$A$33:$A$776,$A195,СВЦЭМ!$B$33:$B$776,F$190)+'СЕТ СН'!$F$12</f>
        <v>141.78746543</v>
      </c>
      <c r="G195" s="36">
        <f>SUMIFS(СВЦЭМ!$F$33:$F$776,СВЦЭМ!$A$33:$A$776,$A195,СВЦЭМ!$B$33:$B$776,G$190)+'СЕТ СН'!$F$12</f>
        <v>143.24498535000001</v>
      </c>
      <c r="H195" s="36">
        <f>SUMIFS(СВЦЭМ!$F$33:$F$776,СВЦЭМ!$A$33:$A$776,$A195,СВЦЭМ!$B$33:$B$776,H$190)+'СЕТ СН'!$F$12</f>
        <v>141.68066232999999</v>
      </c>
      <c r="I195" s="36">
        <f>SUMIFS(СВЦЭМ!$F$33:$F$776,СВЦЭМ!$A$33:$A$776,$A195,СВЦЭМ!$B$33:$B$776,I$190)+'СЕТ СН'!$F$12</f>
        <v>130.04172460999999</v>
      </c>
      <c r="J195" s="36">
        <f>SUMIFS(СВЦЭМ!$F$33:$F$776,СВЦЭМ!$A$33:$A$776,$A195,СВЦЭМ!$B$33:$B$776,J$190)+'СЕТ СН'!$F$12</f>
        <v>131.20379145999999</v>
      </c>
      <c r="K195" s="36">
        <f>SUMIFS(СВЦЭМ!$F$33:$F$776,СВЦЭМ!$A$33:$A$776,$A195,СВЦЭМ!$B$33:$B$776,K$190)+'СЕТ СН'!$F$12</f>
        <v>134.18612424</v>
      </c>
      <c r="L195" s="36">
        <f>SUMIFS(СВЦЭМ!$F$33:$F$776,СВЦЭМ!$A$33:$A$776,$A195,СВЦЭМ!$B$33:$B$776,L$190)+'СЕТ СН'!$F$12</f>
        <v>135.62965448</v>
      </c>
      <c r="M195" s="36">
        <f>SUMIFS(СВЦЭМ!$F$33:$F$776,СВЦЭМ!$A$33:$A$776,$A195,СВЦЭМ!$B$33:$B$776,M$190)+'СЕТ СН'!$F$12</f>
        <v>134.4078753</v>
      </c>
      <c r="N195" s="36">
        <f>SUMIFS(СВЦЭМ!$F$33:$F$776,СВЦЭМ!$A$33:$A$776,$A195,СВЦЭМ!$B$33:$B$776,N$190)+'СЕТ СН'!$F$12</f>
        <v>132.3076222</v>
      </c>
      <c r="O195" s="36">
        <f>SUMIFS(СВЦЭМ!$F$33:$F$776,СВЦЭМ!$A$33:$A$776,$A195,СВЦЭМ!$B$33:$B$776,O$190)+'СЕТ СН'!$F$12</f>
        <v>132.94236244000001</v>
      </c>
      <c r="P195" s="36">
        <f>SUMIFS(СВЦЭМ!$F$33:$F$776,СВЦЭМ!$A$33:$A$776,$A195,СВЦЭМ!$B$33:$B$776,P$190)+'СЕТ СН'!$F$12</f>
        <v>133.26877060999999</v>
      </c>
      <c r="Q195" s="36">
        <f>SUMIFS(СВЦЭМ!$F$33:$F$776,СВЦЭМ!$A$33:$A$776,$A195,СВЦЭМ!$B$33:$B$776,Q$190)+'СЕТ СН'!$F$12</f>
        <v>129.81385223000001</v>
      </c>
      <c r="R195" s="36">
        <f>SUMIFS(СВЦЭМ!$F$33:$F$776,СВЦЭМ!$A$33:$A$776,$A195,СВЦЭМ!$B$33:$B$776,R$190)+'СЕТ СН'!$F$12</f>
        <v>121.14754628999999</v>
      </c>
      <c r="S195" s="36">
        <f>SUMIFS(СВЦЭМ!$F$33:$F$776,СВЦЭМ!$A$33:$A$776,$A195,СВЦЭМ!$B$33:$B$776,S$190)+'СЕТ СН'!$F$12</f>
        <v>116.87850761</v>
      </c>
      <c r="T195" s="36">
        <f>SUMIFS(СВЦЭМ!$F$33:$F$776,СВЦЭМ!$A$33:$A$776,$A195,СВЦЭМ!$B$33:$B$776,T$190)+'СЕТ СН'!$F$12</f>
        <v>122.98822269999999</v>
      </c>
      <c r="U195" s="36">
        <f>SUMIFS(СВЦЭМ!$F$33:$F$776,СВЦЭМ!$A$33:$A$776,$A195,СВЦЭМ!$B$33:$B$776,U$190)+'СЕТ СН'!$F$12</f>
        <v>118.06279329</v>
      </c>
      <c r="V195" s="36">
        <f>SUMIFS(СВЦЭМ!$F$33:$F$776,СВЦЭМ!$A$33:$A$776,$A195,СВЦЭМ!$B$33:$B$776,V$190)+'СЕТ СН'!$F$12</f>
        <v>119.19114535</v>
      </c>
      <c r="W195" s="36">
        <f>SUMIFS(СВЦЭМ!$F$33:$F$776,СВЦЭМ!$A$33:$A$776,$A195,СВЦЭМ!$B$33:$B$776,W$190)+'СЕТ СН'!$F$12</f>
        <v>116.75773225</v>
      </c>
      <c r="X195" s="36">
        <f>SUMIFS(СВЦЭМ!$F$33:$F$776,СВЦЭМ!$A$33:$A$776,$A195,СВЦЭМ!$B$33:$B$776,X$190)+'СЕТ СН'!$F$12</f>
        <v>110.95336712</v>
      </c>
      <c r="Y195" s="36">
        <f>SUMIFS(СВЦЭМ!$F$33:$F$776,СВЦЭМ!$A$33:$A$776,$A195,СВЦЭМ!$B$33:$B$776,Y$190)+'СЕТ СН'!$F$12</f>
        <v>118.17758482000001</v>
      </c>
    </row>
    <row r="196" spans="1:25" ht="15.75" x14ac:dyDescent="0.2">
      <c r="A196" s="35">
        <f t="shared" si="5"/>
        <v>43714</v>
      </c>
      <c r="B196" s="36">
        <f>SUMIFS(СВЦЭМ!$F$33:$F$776,СВЦЭМ!$A$33:$A$776,$A196,СВЦЭМ!$B$33:$B$776,B$190)+'СЕТ СН'!$F$12</f>
        <v>121.09606551</v>
      </c>
      <c r="C196" s="36">
        <f>SUMIFS(СВЦЭМ!$F$33:$F$776,СВЦЭМ!$A$33:$A$776,$A196,СВЦЭМ!$B$33:$B$776,C$190)+'СЕТ СН'!$F$12</f>
        <v>135.70003686000001</v>
      </c>
      <c r="D196" s="36">
        <f>SUMIFS(СВЦЭМ!$F$33:$F$776,СВЦЭМ!$A$33:$A$776,$A196,СВЦЭМ!$B$33:$B$776,D$190)+'СЕТ СН'!$F$12</f>
        <v>146.23440939</v>
      </c>
      <c r="E196" s="36">
        <f>SUMIFS(СВЦЭМ!$F$33:$F$776,СВЦЭМ!$A$33:$A$776,$A196,СВЦЭМ!$B$33:$B$776,E$190)+'СЕТ СН'!$F$12</f>
        <v>154.07131136999999</v>
      </c>
      <c r="F196" s="36">
        <f>SUMIFS(СВЦЭМ!$F$33:$F$776,СВЦЭМ!$A$33:$A$776,$A196,СВЦЭМ!$B$33:$B$776,F$190)+'СЕТ СН'!$F$12</f>
        <v>153.33751709000001</v>
      </c>
      <c r="G196" s="36">
        <f>SUMIFS(СВЦЭМ!$F$33:$F$776,СВЦЭМ!$A$33:$A$776,$A196,СВЦЭМ!$B$33:$B$776,G$190)+'СЕТ СН'!$F$12</f>
        <v>150.17213347000001</v>
      </c>
      <c r="H196" s="36">
        <f>SUMIFS(СВЦЭМ!$F$33:$F$776,СВЦЭМ!$A$33:$A$776,$A196,СВЦЭМ!$B$33:$B$776,H$190)+'СЕТ СН'!$F$12</f>
        <v>141.12933545999999</v>
      </c>
      <c r="I196" s="36">
        <f>SUMIFS(СВЦЭМ!$F$33:$F$776,СВЦЭМ!$A$33:$A$776,$A196,СВЦЭМ!$B$33:$B$776,I$190)+'СЕТ СН'!$F$12</f>
        <v>134.07167403</v>
      </c>
      <c r="J196" s="36">
        <f>SUMIFS(СВЦЭМ!$F$33:$F$776,СВЦЭМ!$A$33:$A$776,$A196,СВЦЭМ!$B$33:$B$776,J$190)+'СЕТ СН'!$F$12</f>
        <v>126.75243259</v>
      </c>
      <c r="K196" s="36">
        <f>SUMIFS(СВЦЭМ!$F$33:$F$776,СВЦЭМ!$A$33:$A$776,$A196,СВЦЭМ!$B$33:$B$776,K$190)+'СЕТ СН'!$F$12</f>
        <v>122.14788509</v>
      </c>
      <c r="L196" s="36">
        <f>SUMIFS(СВЦЭМ!$F$33:$F$776,СВЦЭМ!$A$33:$A$776,$A196,СВЦЭМ!$B$33:$B$776,L$190)+'СЕТ СН'!$F$12</f>
        <v>124.75277172</v>
      </c>
      <c r="M196" s="36">
        <f>SUMIFS(СВЦЭМ!$F$33:$F$776,СВЦЭМ!$A$33:$A$776,$A196,СВЦЭМ!$B$33:$B$776,M$190)+'СЕТ СН'!$F$12</f>
        <v>119.27830539</v>
      </c>
      <c r="N196" s="36">
        <f>SUMIFS(СВЦЭМ!$F$33:$F$776,СВЦЭМ!$A$33:$A$776,$A196,СВЦЭМ!$B$33:$B$776,N$190)+'СЕТ СН'!$F$12</f>
        <v>118.82375386</v>
      </c>
      <c r="O196" s="36">
        <f>SUMIFS(СВЦЭМ!$F$33:$F$776,СВЦЭМ!$A$33:$A$776,$A196,СВЦЭМ!$B$33:$B$776,O$190)+'СЕТ СН'!$F$12</f>
        <v>119.25592509000001</v>
      </c>
      <c r="P196" s="36">
        <f>SUMIFS(СВЦЭМ!$F$33:$F$776,СВЦЭМ!$A$33:$A$776,$A196,СВЦЭМ!$B$33:$B$776,P$190)+'СЕТ СН'!$F$12</f>
        <v>124.45841847</v>
      </c>
      <c r="Q196" s="36">
        <f>SUMIFS(СВЦЭМ!$F$33:$F$776,СВЦЭМ!$A$33:$A$776,$A196,СВЦЭМ!$B$33:$B$776,Q$190)+'СЕТ СН'!$F$12</f>
        <v>122.86499573</v>
      </c>
      <c r="R196" s="36">
        <f>SUMIFS(СВЦЭМ!$F$33:$F$776,СВЦЭМ!$A$33:$A$776,$A196,СВЦЭМ!$B$33:$B$776,R$190)+'СЕТ СН'!$F$12</f>
        <v>115.62355377999999</v>
      </c>
      <c r="S196" s="36">
        <f>SUMIFS(СВЦЭМ!$F$33:$F$776,СВЦЭМ!$A$33:$A$776,$A196,СВЦЭМ!$B$33:$B$776,S$190)+'СЕТ СН'!$F$12</f>
        <v>109.50240266</v>
      </c>
      <c r="T196" s="36">
        <f>SUMIFS(СВЦЭМ!$F$33:$F$776,СВЦЭМ!$A$33:$A$776,$A196,СВЦЭМ!$B$33:$B$776,T$190)+'СЕТ СН'!$F$12</f>
        <v>109.54452961</v>
      </c>
      <c r="U196" s="36">
        <f>SUMIFS(СВЦЭМ!$F$33:$F$776,СВЦЭМ!$A$33:$A$776,$A196,СВЦЭМ!$B$33:$B$776,U$190)+'СЕТ СН'!$F$12</f>
        <v>110.02015935999999</v>
      </c>
      <c r="V196" s="36">
        <f>SUMIFS(СВЦЭМ!$F$33:$F$776,СВЦЭМ!$A$33:$A$776,$A196,СВЦЭМ!$B$33:$B$776,V$190)+'СЕТ СН'!$F$12</f>
        <v>113.55091358999999</v>
      </c>
      <c r="W196" s="36">
        <f>SUMIFS(СВЦЭМ!$F$33:$F$776,СВЦЭМ!$A$33:$A$776,$A196,СВЦЭМ!$B$33:$B$776,W$190)+'СЕТ СН'!$F$12</f>
        <v>111.72448362999999</v>
      </c>
      <c r="X196" s="36">
        <f>SUMIFS(СВЦЭМ!$F$33:$F$776,СВЦЭМ!$A$33:$A$776,$A196,СВЦЭМ!$B$33:$B$776,X$190)+'СЕТ СН'!$F$12</f>
        <v>110.257232</v>
      </c>
      <c r="Y196" s="36">
        <f>SUMIFS(СВЦЭМ!$F$33:$F$776,СВЦЭМ!$A$33:$A$776,$A196,СВЦЭМ!$B$33:$B$776,Y$190)+'СЕТ СН'!$F$12</f>
        <v>123.86407896</v>
      </c>
    </row>
    <row r="197" spans="1:25" ht="15.75" x14ac:dyDescent="0.2">
      <c r="A197" s="35">
        <f t="shared" si="5"/>
        <v>43715</v>
      </c>
      <c r="B197" s="36">
        <f>SUMIFS(СВЦЭМ!$F$33:$F$776,СВЦЭМ!$A$33:$A$776,$A197,СВЦЭМ!$B$33:$B$776,B$190)+'СЕТ СН'!$F$12</f>
        <v>130.32531761000001</v>
      </c>
      <c r="C197" s="36">
        <f>SUMIFS(СВЦЭМ!$F$33:$F$776,СВЦЭМ!$A$33:$A$776,$A197,СВЦЭМ!$B$33:$B$776,C$190)+'СЕТ СН'!$F$12</f>
        <v>138.57105899000001</v>
      </c>
      <c r="D197" s="36">
        <f>SUMIFS(СВЦЭМ!$F$33:$F$776,СВЦЭМ!$A$33:$A$776,$A197,СВЦЭМ!$B$33:$B$776,D$190)+'СЕТ СН'!$F$12</f>
        <v>143.09867457999999</v>
      </c>
      <c r="E197" s="36">
        <f>SUMIFS(СВЦЭМ!$F$33:$F$776,СВЦЭМ!$A$33:$A$776,$A197,СВЦЭМ!$B$33:$B$776,E$190)+'СЕТ СН'!$F$12</f>
        <v>145.31413552999999</v>
      </c>
      <c r="F197" s="36">
        <f>SUMIFS(СВЦЭМ!$F$33:$F$776,СВЦЭМ!$A$33:$A$776,$A197,СВЦЭМ!$B$33:$B$776,F$190)+'СЕТ СН'!$F$12</f>
        <v>146.27350331</v>
      </c>
      <c r="G197" s="36">
        <f>SUMIFS(СВЦЭМ!$F$33:$F$776,СВЦЭМ!$A$33:$A$776,$A197,СВЦЭМ!$B$33:$B$776,G$190)+'СЕТ СН'!$F$12</f>
        <v>146.91478215999999</v>
      </c>
      <c r="H197" s="36">
        <f>SUMIFS(СВЦЭМ!$F$33:$F$776,СВЦЭМ!$A$33:$A$776,$A197,СВЦЭМ!$B$33:$B$776,H$190)+'СЕТ СН'!$F$12</f>
        <v>139.08317201</v>
      </c>
      <c r="I197" s="36">
        <f>SUMIFS(СВЦЭМ!$F$33:$F$776,СВЦЭМ!$A$33:$A$776,$A197,СВЦЭМ!$B$33:$B$776,I$190)+'СЕТ СН'!$F$12</f>
        <v>128.91067257</v>
      </c>
      <c r="J197" s="36">
        <f>SUMIFS(СВЦЭМ!$F$33:$F$776,СВЦЭМ!$A$33:$A$776,$A197,СВЦЭМ!$B$33:$B$776,J$190)+'СЕТ СН'!$F$12</f>
        <v>121.15577115000001</v>
      </c>
      <c r="K197" s="36">
        <f>SUMIFS(СВЦЭМ!$F$33:$F$776,СВЦЭМ!$A$33:$A$776,$A197,СВЦЭМ!$B$33:$B$776,K$190)+'СЕТ СН'!$F$12</f>
        <v>121.15888858</v>
      </c>
      <c r="L197" s="36">
        <f>SUMIFS(СВЦЭМ!$F$33:$F$776,СВЦЭМ!$A$33:$A$776,$A197,СВЦЭМ!$B$33:$B$776,L$190)+'СЕТ СН'!$F$12</f>
        <v>126.59729517</v>
      </c>
      <c r="M197" s="36">
        <f>SUMIFS(СВЦЭМ!$F$33:$F$776,СВЦЭМ!$A$33:$A$776,$A197,СВЦЭМ!$B$33:$B$776,M$190)+'СЕТ СН'!$F$12</f>
        <v>118.53887795</v>
      </c>
      <c r="N197" s="36">
        <f>SUMIFS(СВЦЭМ!$F$33:$F$776,СВЦЭМ!$A$33:$A$776,$A197,СВЦЭМ!$B$33:$B$776,N$190)+'СЕТ СН'!$F$12</f>
        <v>127.85276335</v>
      </c>
      <c r="O197" s="36">
        <f>SUMIFS(СВЦЭМ!$F$33:$F$776,СВЦЭМ!$A$33:$A$776,$A197,СВЦЭМ!$B$33:$B$776,O$190)+'СЕТ СН'!$F$12</f>
        <v>122.08212347</v>
      </c>
      <c r="P197" s="36">
        <f>SUMIFS(СВЦЭМ!$F$33:$F$776,СВЦЭМ!$A$33:$A$776,$A197,СВЦЭМ!$B$33:$B$776,P$190)+'СЕТ СН'!$F$12</f>
        <v>122.1231306</v>
      </c>
      <c r="Q197" s="36">
        <f>SUMIFS(СВЦЭМ!$F$33:$F$776,СВЦЭМ!$A$33:$A$776,$A197,СВЦЭМ!$B$33:$B$776,Q$190)+'СЕТ СН'!$F$12</f>
        <v>121.68561086</v>
      </c>
      <c r="R197" s="36">
        <f>SUMIFS(СВЦЭМ!$F$33:$F$776,СВЦЭМ!$A$33:$A$776,$A197,СВЦЭМ!$B$33:$B$776,R$190)+'СЕТ СН'!$F$12</f>
        <v>113.89106264999999</v>
      </c>
      <c r="S197" s="36">
        <f>SUMIFS(СВЦЭМ!$F$33:$F$776,СВЦЭМ!$A$33:$A$776,$A197,СВЦЭМ!$B$33:$B$776,S$190)+'СЕТ СН'!$F$12</f>
        <v>108.76689278000001</v>
      </c>
      <c r="T197" s="36">
        <f>SUMIFS(СВЦЭМ!$F$33:$F$776,СВЦЭМ!$A$33:$A$776,$A197,СВЦЭМ!$B$33:$B$776,T$190)+'СЕТ СН'!$F$12</f>
        <v>109.00933264</v>
      </c>
      <c r="U197" s="36">
        <f>SUMIFS(СВЦЭМ!$F$33:$F$776,СВЦЭМ!$A$33:$A$776,$A197,СВЦЭМ!$B$33:$B$776,U$190)+'СЕТ СН'!$F$12</f>
        <v>109.58803079</v>
      </c>
      <c r="V197" s="36">
        <f>SUMIFS(СВЦЭМ!$F$33:$F$776,СВЦЭМ!$A$33:$A$776,$A197,СВЦЭМ!$B$33:$B$776,V$190)+'СЕТ СН'!$F$12</f>
        <v>112.52081389999999</v>
      </c>
      <c r="W197" s="36">
        <f>SUMIFS(СВЦЭМ!$F$33:$F$776,СВЦЭМ!$A$33:$A$776,$A197,СВЦЭМ!$B$33:$B$776,W$190)+'СЕТ СН'!$F$12</f>
        <v>111.6587031</v>
      </c>
      <c r="X197" s="36">
        <f>SUMIFS(СВЦЭМ!$F$33:$F$776,СВЦЭМ!$A$33:$A$776,$A197,СВЦЭМ!$B$33:$B$776,X$190)+'СЕТ СН'!$F$12</f>
        <v>107.73491744</v>
      </c>
      <c r="Y197" s="36">
        <f>SUMIFS(СВЦЭМ!$F$33:$F$776,СВЦЭМ!$A$33:$A$776,$A197,СВЦЭМ!$B$33:$B$776,Y$190)+'СЕТ СН'!$F$12</f>
        <v>121.37179140000001</v>
      </c>
    </row>
    <row r="198" spans="1:25" ht="15.75" x14ac:dyDescent="0.2">
      <c r="A198" s="35">
        <f t="shared" si="5"/>
        <v>43716</v>
      </c>
      <c r="B198" s="36">
        <f>SUMIFS(СВЦЭМ!$F$33:$F$776,СВЦЭМ!$A$33:$A$776,$A198,СВЦЭМ!$B$33:$B$776,B$190)+'СЕТ СН'!$F$12</f>
        <v>130.68870609999999</v>
      </c>
      <c r="C198" s="36">
        <f>SUMIFS(СВЦЭМ!$F$33:$F$776,СВЦЭМ!$A$33:$A$776,$A198,СВЦЭМ!$B$33:$B$776,C$190)+'СЕТ СН'!$F$12</f>
        <v>137.17590214000001</v>
      </c>
      <c r="D198" s="36">
        <f>SUMIFS(СВЦЭМ!$F$33:$F$776,СВЦЭМ!$A$33:$A$776,$A198,СВЦЭМ!$B$33:$B$776,D$190)+'СЕТ СН'!$F$12</f>
        <v>140.43753547</v>
      </c>
      <c r="E198" s="36">
        <f>SUMIFS(СВЦЭМ!$F$33:$F$776,СВЦЭМ!$A$33:$A$776,$A198,СВЦЭМ!$B$33:$B$776,E$190)+'СЕТ СН'!$F$12</f>
        <v>142.80447444000001</v>
      </c>
      <c r="F198" s="36">
        <f>SUMIFS(СВЦЭМ!$F$33:$F$776,СВЦЭМ!$A$33:$A$776,$A198,СВЦЭМ!$B$33:$B$776,F$190)+'СЕТ СН'!$F$12</f>
        <v>143.28489594999999</v>
      </c>
      <c r="G198" s="36">
        <f>SUMIFS(СВЦЭМ!$F$33:$F$776,СВЦЭМ!$A$33:$A$776,$A198,СВЦЭМ!$B$33:$B$776,G$190)+'СЕТ СН'!$F$12</f>
        <v>142.66106349</v>
      </c>
      <c r="H198" s="36">
        <f>SUMIFS(СВЦЭМ!$F$33:$F$776,СВЦЭМ!$A$33:$A$776,$A198,СВЦЭМ!$B$33:$B$776,H$190)+'СЕТ СН'!$F$12</f>
        <v>138.18695070999999</v>
      </c>
      <c r="I198" s="36">
        <f>SUMIFS(СВЦЭМ!$F$33:$F$776,СВЦЭМ!$A$33:$A$776,$A198,СВЦЭМ!$B$33:$B$776,I$190)+'СЕТ СН'!$F$12</f>
        <v>134.01150189000001</v>
      </c>
      <c r="J198" s="36">
        <f>SUMIFS(СВЦЭМ!$F$33:$F$776,СВЦЭМ!$A$33:$A$776,$A198,СВЦЭМ!$B$33:$B$776,J$190)+'СЕТ СН'!$F$12</f>
        <v>130.10228551</v>
      </c>
      <c r="K198" s="36">
        <f>SUMIFS(СВЦЭМ!$F$33:$F$776,СВЦЭМ!$A$33:$A$776,$A198,СВЦЭМ!$B$33:$B$776,K$190)+'СЕТ СН'!$F$12</f>
        <v>124.8151696</v>
      </c>
      <c r="L198" s="36">
        <f>SUMIFS(СВЦЭМ!$F$33:$F$776,СВЦЭМ!$A$33:$A$776,$A198,СВЦЭМ!$B$33:$B$776,L$190)+'СЕТ СН'!$F$12</f>
        <v>125.03516044</v>
      </c>
      <c r="M198" s="36">
        <f>SUMIFS(СВЦЭМ!$F$33:$F$776,СВЦЭМ!$A$33:$A$776,$A198,СВЦЭМ!$B$33:$B$776,M$190)+'СЕТ СН'!$F$12</f>
        <v>120.04565522999999</v>
      </c>
      <c r="N198" s="36">
        <f>SUMIFS(СВЦЭМ!$F$33:$F$776,СВЦЭМ!$A$33:$A$776,$A198,СВЦЭМ!$B$33:$B$776,N$190)+'СЕТ СН'!$F$12</f>
        <v>121.62583732</v>
      </c>
      <c r="O198" s="36">
        <f>SUMIFS(СВЦЭМ!$F$33:$F$776,СВЦЭМ!$A$33:$A$776,$A198,СВЦЭМ!$B$33:$B$776,O$190)+'СЕТ СН'!$F$12</f>
        <v>122.48455388000001</v>
      </c>
      <c r="P198" s="36">
        <f>SUMIFS(СВЦЭМ!$F$33:$F$776,СВЦЭМ!$A$33:$A$776,$A198,СВЦЭМ!$B$33:$B$776,P$190)+'СЕТ СН'!$F$12</f>
        <v>121.94188425</v>
      </c>
      <c r="Q198" s="36">
        <f>SUMIFS(СВЦЭМ!$F$33:$F$776,СВЦЭМ!$A$33:$A$776,$A198,СВЦЭМ!$B$33:$B$776,Q$190)+'СЕТ СН'!$F$12</f>
        <v>123.60841806000001</v>
      </c>
      <c r="R198" s="36">
        <f>SUMIFS(СВЦЭМ!$F$33:$F$776,СВЦЭМ!$A$33:$A$776,$A198,СВЦЭМ!$B$33:$B$776,R$190)+'СЕТ СН'!$F$12</f>
        <v>115.26540491999999</v>
      </c>
      <c r="S198" s="36">
        <f>SUMIFS(СВЦЭМ!$F$33:$F$776,СВЦЭМ!$A$33:$A$776,$A198,СВЦЭМ!$B$33:$B$776,S$190)+'СЕТ СН'!$F$12</f>
        <v>108.2448282</v>
      </c>
      <c r="T198" s="36">
        <f>SUMIFS(СВЦЭМ!$F$33:$F$776,СВЦЭМ!$A$33:$A$776,$A198,СВЦЭМ!$B$33:$B$776,T$190)+'СЕТ СН'!$F$12</f>
        <v>109.55187599</v>
      </c>
      <c r="U198" s="36">
        <f>SUMIFS(СВЦЭМ!$F$33:$F$776,СВЦЭМ!$A$33:$A$776,$A198,СВЦЭМ!$B$33:$B$776,U$190)+'СЕТ СН'!$F$12</f>
        <v>111.80042337</v>
      </c>
      <c r="V198" s="36">
        <f>SUMIFS(СВЦЭМ!$F$33:$F$776,СВЦЭМ!$A$33:$A$776,$A198,СВЦЭМ!$B$33:$B$776,V$190)+'СЕТ СН'!$F$12</f>
        <v>116.29194194</v>
      </c>
      <c r="W198" s="36">
        <f>SUMIFS(СВЦЭМ!$F$33:$F$776,СВЦЭМ!$A$33:$A$776,$A198,СВЦЭМ!$B$33:$B$776,W$190)+'СЕТ СН'!$F$12</f>
        <v>114.95004434000001</v>
      </c>
      <c r="X198" s="36">
        <f>SUMIFS(СВЦЭМ!$F$33:$F$776,СВЦЭМ!$A$33:$A$776,$A198,СВЦЭМ!$B$33:$B$776,X$190)+'СЕТ СН'!$F$12</f>
        <v>106.49632824</v>
      </c>
      <c r="Y198" s="36">
        <f>SUMIFS(СВЦЭМ!$F$33:$F$776,СВЦЭМ!$A$33:$A$776,$A198,СВЦЭМ!$B$33:$B$776,Y$190)+'СЕТ СН'!$F$12</f>
        <v>111.13494982</v>
      </c>
    </row>
    <row r="199" spans="1:25" ht="15.75" x14ac:dyDescent="0.2">
      <c r="A199" s="35">
        <f t="shared" si="5"/>
        <v>43717</v>
      </c>
      <c r="B199" s="36">
        <f>SUMIFS(СВЦЭМ!$F$33:$F$776,СВЦЭМ!$A$33:$A$776,$A199,СВЦЭМ!$B$33:$B$776,B$190)+'СЕТ СН'!$F$12</f>
        <v>123.99299172000001</v>
      </c>
      <c r="C199" s="36">
        <f>SUMIFS(СВЦЭМ!$F$33:$F$776,СВЦЭМ!$A$33:$A$776,$A199,СВЦЭМ!$B$33:$B$776,C$190)+'СЕТ СН'!$F$12</f>
        <v>141.50845698000001</v>
      </c>
      <c r="D199" s="36">
        <f>SUMIFS(СВЦЭМ!$F$33:$F$776,СВЦЭМ!$A$33:$A$776,$A199,СВЦЭМ!$B$33:$B$776,D$190)+'СЕТ СН'!$F$12</f>
        <v>145.2055671</v>
      </c>
      <c r="E199" s="36">
        <f>SUMIFS(СВЦЭМ!$F$33:$F$776,СВЦЭМ!$A$33:$A$776,$A199,СВЦЭМ!$B$33:$B$776,E$190)+'СЕТ СН'!$F$12</f>
        <v>149.46773629</v>
      </c>
      <c r="F199" s="36">
        <f>SUMIFS(СВЦЭМ!$F$33:$F$776,СВЦЭМ!$A$33:$A$776,$A199,СВЦЭМ!$B$33:$B$776,F$190)+'СЕТ СН'!$F$12</f>
        <v>149.94849128000001</v>
      </c>
      <c r="G199" s="36">
        <f>SUMIFS(СВЦЭМ!$F$33:$F$776,СВЦЭМ!$A$33:$A$776,$A199,СВЦЭМ!$B$33:$B$776,G$190)+'СЕТ СН'!$F$12</f>
        <v>148.50306144000001</v>
      </c>
      <c r="H199" s="36">
        <f>SUMIFS(СВЦЭМ!$F$33:$F$776,СВЦЭМ!$A$33:$A$776,$A199,СВЦЭМ!$B$33:$B$776,H$190)+'СЕТ СН'!$F$12</f>
        <v>136.00382927000001</v>
      </c>
      <c r="I199" s="36">
        <f>SUMIFS(СВЦЭМ!$F$33:$F$776,СВЦЭМ!$A$33:$A$776,$A199,СВЦЭМ!$B$33:$B$776,I$190)+'СЕТ СН'!$F$12</f>
        <v>125.35691069000001</v>
      </c>
      <c r="J199" s="36">
        <f>SUMIFS(СВЦЭМ!$F$33:$F$776,СВЦЭМ!$A$33:$A$776,$A199,СВЦЭМ!$B$33:$B$776,J$190)+'СЕТ СН'!$F$12</f>
        <v>115.39677614</v>
      </c>
      <c r="K199" s="36">
        <f>SUMIFS(СВЦЭМ!$F$33:$F$776,СВЦЭМ!$A$33:$A$776,$A199,СВЦЭМ!$B$33:$B$776,K$190)+'СЕТ СН'!$F$12</f>
        <v>111.01667648</v>
      </c>
      <c r="L199" s="36">
        <f>SUMIFS(СВЦЭМ!$F$33:$F$776,СВЦЭМ!$A$33:$A$776,$A199,СВЦЭМ!$B$33:$B$776,L$190)+'СЕТ СН'!$F$12</f>
        <v>110.49473085</v>
      </c>
      <c r="M199" s="36">
        <f>SUMIFS(СВЦЭМ!$F$33:$F$776,СВЦЭМ!$A$33:$A$776,$A199,СВЦЭМ!$B$33:$B$776,M$190)+'СЕТ СН'!$F$12</f>
        <v>109.48749322</v>
      </c>
      <c r="N199" s="36">
        <f>SUMIFS(СВЦЭМ!$F$33:$F$776,СВЦЭМ!$A$33:$A$776,$A199,СВЦЭМ!$B$33:$B$776,N$190)+'СЕТ СН'!$F$12</f>
        <v>110.41487447</v>
      </c>
      <c r="O199" s="36">
        <f>SUMIFS(СВЦЭМ!$F$33:$F$776,СВЦЭМ!$A$33:$A$776,$A199,СВЦЭМ!$B$33:$B$776,O$190)+'СЕТ СН'!$F$12</f>
        <v>111.18941139</v>
      </c>
      <c r="P199" s="36">
        <f>SUMIFS(СВЦЭМ!$F$33:$F$776,СВЦЭМ!$A$33:$A$776,$A199,СВЦЭМ!$B$33:$B$776,P$190)+'СЕТ СН'!$F$12</f>
        <v>112.09051844</v>
      </c>
      <c r="Q199" s="36">
        <f>SUMIFS(СВЦЭМ!$F$33:$F$776,СВЦЭМ!$A$33:$A$776,$A199,СВЦЭМ!$B$33:$B$776,Q$190)+'СЕТ СН'!$F$12</f>
        <v>113.36370897</v>
      </c>
      <c r="R199" s="36">
        <f>SUMIFS(СВЦЭМ!$F$33:$F$776,СВЦЭМ!$A$33:$A$776,$A199,СВЦЭМ!$B$33:$B$776,R$190)+'СЕТ СН'!$F$12</f>
        <v>112.44194889000001</v>
      </c>
      <c r="S199" s="36">
        <f>SUMIFS(СВЦЭМ!$F$33:$F$776,СВЦЭМ!$A$33:$A$776,$A199,СВЦЭМ!$B$33:$B$776,S$190)+'СЕТ СН'!$F$12</f>
        <v>112.40524051</v>
      </c>
      <c r="T199" s="36">
        <f>SUMIFS(СВЦЭМ!$F$33:$F$776,СВЦЭМ!$A$33:$A$776,$A199,СВЦЭМ!$B$33:$B$776,T$190)+'СЕТ СН'!$F$12</f>
        <v>110.1170498</v>
      </c>
      <c r="U199" s="36">
        <f>SUMIFS(СВЦЭМ!$F$33:$F$776,СВЦЭМ!$A$33:$A$776,$A199,СВЦЭМ!$B$33:$B$776,U$190)+'СЕТ СН'!$F$12</f>
        <v>111.13749724</v>
      </c>
      <c r="V199" s="36">
        <f>SUMIFS(СВЦЭМ!$F$33:$F$776,СВЦЭМ!$A$33:$A$776,$A199,СВЦЭМ!$B$33:$B$776,V$190)+'СЕТ СН'!$F$12</f>
        <v>114.90064967000001</v>
      </c>
      <c r="W199" s="36">
        <f>SUMIFS(СВЦЭМ!$F$33:$F$776,СВЦЭМ!$A$33:$A$776,$A199,СВЦЭМ!$B$33:$B$776,W$190)+'СЕТ СН'!$F$12</f>
        <v>113.2727395</v>
      </c>
      <c r="X199" s="36">
        <f>SUMIFS(СВЦЭМ!$F$33:$F$776,СВЦЭМ!$A$33:$A$776,$A199,СВЦЭМ!$B$33:$B$776,X$190)+'СЕТ СН'!$F$12</f>
        <v>111.09407026</v>
      </c>
      <c r="Y199" s="36">
        <f>SUMIFS(СВЦЭМ!$F$33:$F$776,СВЦЭМ!$A$33:$A$776,$A199,СВЦЭМ!$B$33:$B$776,Y$190)+'СЕТ СН'!$F$12</f>
        <v>118.51905889</v>
      </c>
    </row>
    <row r="200" spans="1:25" ht="15.75" x14ac:dyDescent="0.2">
      <c r="A200" s="35">
        <f t="shared" si="5"/>
        <v>43718</v>
      </c>
      <c r="B200" s="36">
        <f>SUMIFS(СВЦЭМ!$F$33:$F$776,СВЦЭМ!$A$33:$A$776,$A200,СВЦЭМ!$B$33:$B$776,B$190)+'СЕТ СН'!$F$12</f>
        <v>127.6687538</v>
      </c>
      <c r="C200" s="36">
        <f>SUMIFS(СВЦЭМ!$F$33:$F$776,СВЦЭМ!$A$33:$A$776,$A200,СВЦЭМ!$B$33:$B$776,C$190)+'СЕТ СН'!$F$12</f>
        <v>132.19259342999999</v>
      </c>
      <c r="D200" s="36">
        <f>SUMIFS(СВЦЭМ!$F$33:$F$776,СВЦЭМ!$A$33:$A$776,$A200,СВЦЭМ!$B$33:$B$776,D$190)+'СЕТ СН'!$F$12</f>
        <v>135.34884951000001</v>
      </c>
      <c r="E200" s="36">
        <f>SUMIFS(СВЦЭМ!$F$33:$F$776,СВЦЭМ!$A$33:$A$776,$A200,СВЦЭМ!$B$33:$B$776,E$190)+'СЕТ СН'!$F$12</f>
        <v>135.98379233</v>
      </c>
      <c r="F200" s="36">
        <f>SUMIFS(СВЦЭМ!$F$33:$F$776,СВЦЭМ!$A$33:$A$776,$A200,СВЦЭМ!$B$33:$B$776,F$190)+'СЕТ СН'!$F$12</f>
        <v>133.92153328000001</v>
      </c>
      <c r="G200" s="36">
        <f>SUMIFS(СВЦЭМ!$F$33:$F$776,СВЦЭМ!$A$33:$A$776,$A200,СВЦЭМ!$B$33:$B$776,G$190)+'СЕТ СН'!$F$12</f>
        <v>133.24166258</v>
      </c>
      <c r="H200" s="36">
        <f>SUMIFS(СВЦЭМ!$F$33:$F$776,СВЦЭМ!$A$33:$A$776,$A200,СВЦЭМ!$B$33:$B$776,H$190)+'СЕТ СН'!$F$12</f>
        <v>128.58282401</v>
      </c>
      <c r="I200" s="36">
        <f>SUMIFS(СВЦЭМ!$F$33:$F$776,СВЦЭМ!$A$33:$A$776,$A200,СВЦЭМ!$B$33:$B$776,I$190)+'СЕТ СН'!$F$12</f>
        <v>126.54280789000001</v>
      </c>
      <c r="J200" s="36">
        <f>SUMIFS(СВЦЭМ!$F$33:$F$776,СВЦЭМ!$A$33:$A$776,$A200,СВЦЭМ!$B$33:$B$776,J$190)+'СЕТ СН'!$F$12</f>
        <v>131.13663528000001</v>
      </c>
      <c r="K200" s="36">
        <f>SUMIFS(СВЦЭМ!$F$33:$F$776,СВЦЭМ!$A$33:$A$776,$A200,СВЦЭМ!$B$33:$B$776,K$190)+'СЕТ СН'!$F$12</f>
        <v>131.38719083000001</v>
      </c>
      <c r="L200" s="36">
        <f>SUMIFS(СВЦЭМ!$F$33:$F$776,СВЦЭМ!$A$33:$A$776,$A200,СВЦЭМ!$B$33:$B$776,L$190)+'СЕТ СН'!$F$12</f>
        <v>133.70993734000001</v>
      </c>
      <c r="M200" s="36">
        <f>SUMIFS(СВЦЭМ!$F$33:$F$776,СВЦЭМ!$A$33:$A$776,$A200,СВЦЭМ!$B$33:$B$776,M$190)+'СЕТ СН'!$F$12</f>
        <v>132.25332496999999</v>
      </c>
      <c r="N200" s="36">
        <f>SUMIFS(СВЦЭМ!$F$33:$F$776,СВЦЭМ!$A$33:$A$776,$A200,СВЦЭМ!$B$33:$B$776,N$190)+'СЕТ СН'!$F$12</f>
        <v>131.23125449</v>
      </c>
      <c r="O200" s="36">
        <f>SUMIFS(СВЦЭМ!$F$33:$F$776,СВЦЭМ!$A$33:$A$776,$A200,СВЦЭМ!$B$33:$B$776,O$190)+'СЕТ СН'!$F$12</f>
        <v>131.24340581999999</v>
      </c>
      <c r="P200" s="36">
        <f>SUMIFS(СВЦЭМ!$F$33:$F$776,СВЦЭМ!$A$33:$A$776,$A200,СВЦЭМ!$B$33:$B$776,P$190)+'СЕТ СН'!$F$12</f>
        <v>131.44002003</v>
      </c>
      <c r="Q200" s="36">
        <f>SUMIFS(СВЦЭМ!$F$33:$F$776,СВЦЭМ!$A$33:$A$776,$A200,СВЦЭМ!$B$33:$B$776,Q$190)+'СЕТ СН'!$F$12</f>
        <v>130.59518756</v>
      </c>
      <c r="R200" s="36">
        <f>SUMIFS(СВЦЭМ!$F$33:$F$776,СВЦЭМ!$A$33:$A$776,$A200,СВЦЭМ!$B$33:$B$776,R$190)+'СЕТ СН'!$F$12</f>
        <v>129.58185524000001</v>
      </c>
      <c r="S200" s="36">
        <f>SUMIFS(СВЦЭМ!$F$33:$F$776,СВЦЭМ!$A$33:$A$776,$A200,СВЦЭМ!$B$33:$B$776,S$190)+'СЕТ СН'!$F$12</f>
        <v>128.49504765</v>
      </c>
      <c r="T200" s="36">
        <f>SUMIFS(СВЦЭМ!$F$33:$F$776,СВЦЭМ!$A$33:$A$776,$A200,СВЦЭМ!$B$33:$B$776,T$190)+'СЕТ СН'!$F$12</f>
        <v>130.38569114000001</v>
      </c>
      <c r="U200" s="36">
        <f>SUMIFS(СВЦЭМ!$F$33:$F$776,СВЦЭМ!$A$33:$A$776,$A200,СВЦЭМ!$B$33:$B$776,U$190)+'СЕТ СН'!$F$12</f>
        <v>132.67683123</v>
      </c>
      <c r="V200" s="36">
        <f>SUMIFS(СВЦЭМ!$F$33:$F$776,СВЦЭМ!$A$33:$A$776,$A200,СВЦЭМ!$B$33:$B$776,V$190)+'СЕТ СН'!$F$12</f>
        <v>135.44726352999999</v>
      </c>
      <c r="W200" s="36">
        <f>SUMIFS(СВЦЭМ!$F$33:$F$776,СВЦЭМ!$A$33:$A$776,$A200,СВЦЭМ!$B$33:$B$776,W$190)+'СЕТ СН'!$F$12</f>
        <v>131.97963444999999</v>
      </c>
      <c r="X200" s="36">
        <f>SUMIFS(СВЦЭМ!$F$33:$F$776,СВЦЭМ!$A$33:$A$776,$A200,СВЦЭМ!$B$33:$B$776,X$190)+'СЕТ СН'!$F$12</f>
        <v>126.13578668</v>
      </c>
      <c r="Y200" s="36">
        <f>SUMIFS(СВЦЭМ!$F$33:$F$776,СВЦЭМ!$A$33:$A$776,$A200,СВЦЭМ!$B$33:$B$776,Y$190)+'СЕТ СН'!$F$12</f>
        <v>129.19177457000001</v>
      </c>
    </row>
    <row r="201" spans="1:25" ht="15.75" x14ac:dyDescent="0.2">
      <c r="A201" s="35">
        <f t="shared" si="5"/>
        <v>43719</v>
      </c>
      <c r="B201" s="36">
        <f>SUMIFS(СВЦЭМ!$F$33:$F$776,СВЦЭМ!$A$33:$A$776,$A201,СВЦЭМ!$B$33:$B$776,B$190)+'СЕТ СН'!$F$12</f>
        <v>147.24162956999999</v>
      </c>
      <c r="C201" s="36">
        <f>SUMIFS(СВЦЭМ!$F$33:$F$776,СВЦЭМ!$A$33:$A$776,$A201,СВЦЭМ!$B$33:$B$776,C$190)+'СЕТ СН'!$F$12</f>
        <v>153.45903440000001</v>
      </c>
      <c r="D201" s="36">
        <f>SUMIFS(СВЦЭМ!$F$33:$F$776,СВЦЭМ!$A$33:$A$776,$A201,СВЦЭМ!$B$33:$B$776,D$190)+'СЕТ СН'!$F$12</f>
        <v>159.81250763</v>
      </c>
      <c r="E201" s="36">
        <f>SUMIFS(СВЦЭМ!$F$33:$F$776,СВЦЭМ!$A$33:$A$776,$A201,СВЦЭМ!$B$33:$B$776,E$190)+'СЕТ СН'!$F$12</f>
        <v>161.72223625999999</v>
      </c>
      <c r="F201" s="36">
        <f>SUMIFS(СВЦЭМ!$F$33:$F$776,СВЦЭМ!$A$33:$A$776,$A201,СВЦЭМ!$B$33:$B$776,F$190)+'СЕТ СН'!$F$12</f>
        <v>163.2177207</v>
      </c>
      <c r="G201" s="36">
        <f>SUMIFS(СВЦЭМ!$F$33:$F$776,СВЦЭМ!$A$33:$A$776,$A201,СВЦЭМ!$B$33:$B$776,G$190)+'СЕТ СН'!$F$12</f>
        <v>158.68011920000001</v>
      </c>
      <c r="H201" s="36">
        <f>SUMIFS(СВЦЭМ!$F$33:$F$776,СВЦЭМ!$A$33:$A$776,$A201,СВЦЭМ!$B$33:$B$776,H$190)+'СЕТ СН'!$F$12</f>
        <v>148.18831154</v>
      </c>
      <c r="I201" s="36">
        <f>SUMIFS(СВЦЭМ!$F$33:$F$776,СВЦЭМ!$A$33:$A$776,$A201,СВЦЭМ!$B$33:$B$776,I$190)+'СЕТ СН'!$F$12</f>
        <v>139.24710328</v>
      </c>
      <c r="J201" s="36">
        <f>SUMIFS(СВЦЭМ!$F$33:$F$776,СВЦЭМ!$A$33:$A$776,$A201,СВЦЭМ!$B$33:$B$776,J$190)+'СЕТ СН'!$F$12</f>
        <v>130.15563682000001</v>
      </c>
      <c r="K201" s="36">
        <f>SUMIFS(СВЦЭМ!$F$33:$F$776,СВЦЭМ!$A$33:$A$776,$A201,СВЦЭМ!$B$33:$B$776,K$190)+'СЕТ СН'!$F$12</f>
        <v>128.77882302</v>
      </c>
      <c r="L201" s="36">
        <f>SUMIFS(СВЦЭМ!$F$33:$F$776,СВЦЭМ!$A$33:$A$776,$A201,СВЦЭМ!$B$33:$B$776,L$190)+'СЕТ СН'!$F$12</f>
        <v>129.36392343</v>
      </c>
      <c r="M201" s="36">
        <f>SUMIFS(СВЦЭМ!$F$33:$F$776,СВЦЭМ!$A$33:$A$776,$A201,СВЦЭМ!$B$33:$B$776,M$190)+'СЕТ СН'!$F$12</f>
        <v>127.78066902</v>
      </c>
      <c r="N201" s="36">
        <f>SUMIFS(СВЦЭМ!$F$33:$F$776,СВЦЭМ!$A$33:$A$776,$A201,СВЦЭМ!$B$33:$B$776,N$190)+'СЕТ СН'!$F$12</f>
        <v>129.25940109999999</v>
      </c>
      <c r="O201" s="36">
        <f>SUMIFS(СВЦЭМ!$F$33:$F$776,СВЦЭМ!$A$33:$A$776,$A201,СВЦЭМ!$B$33:$B$776,O$190)+'СЕТ СН'!$F$12</f>
        <v>131.27169369000001</v>
      </c>
      <c r="P201" s="36">
        <f>SUMIFS(СВЦЭМ!$F$33:$F$776,СВЦЭМ!$A$33:$A$776,$A201,СВЦЭМ!$B$33:$B$776,P$190)+'СЕТ СН'!$F$12</f>
        <v>132.37928464000001</v>
      </c>
      <c r="Q201" s="36">
        <f>SUMIFS(СВЦЭМ!$F$33:$F$776,СВЦЭМ!$A$33:$A$776,$A201,СВЦЭМ!$B$33:$B$776,Q$190)+'СЕТ СН'!$F$12</f>
        <v>133.73377156000001</v>
      </c>
      <c r="R201" s="36">
        <f>SUMIFS(СВЦЭМ!$F$33:$F$776,СВЦЭМ!$A$33:$A$776,$A201,СВЦЭМ!$B$33:$B$776,R$190)+'СЕТ СН'!$F$12</f>
        <v>131.05948572</v>
      </c>
      <c r="S201" s="36">
        <f>SUMIFS(СВЦЭМ!$F$33:$F$776,СВЦЭМ!$A$33:$A$776,$A201,СВЦЭМ!$B$33:$B$776,S$190)+'СЕТ СН'!$F$12</f>
        <v>131.46937394</v>
      </c>
      <c r="T201" s="36">
        <f>SUMIFS(СВЦЭМ!$F$33:$F$776,СВЦЭМ!$A$33:$A$776,$A201,СВЦЭМ!$B$33:$B$776,T$190)+'СЕТ СН'!$F$12</f>
        <v>130.94686100999999</v>
      </c>
      <c r="U201" s="36">
        <f>SUMIFS(СВЦЭМ!$F$33:$F$776,СВЦЭМ!$A$33:$A$776,$A201,СВЦЭМ!$B$33:$B$776,U$190)+'СЕТ СН'!$F$12</f>
        <v>131.51707275000001</v>
      </c>
      <c r="V201" s="36">
        <f>SUMIFS(СВЦЭМ!$F$33:$F$776,СВЦЭМ!$A$33:$A$776,$A201,СВЦЭМ!$B$33:$B$776,V$190)+'СЕТ СН'!$F$12</f>
        <v>133.66922654999999</v>
      </c>
      <c r="W201" s="36">
        <f>SUMIFS(СВЦЭМ!$F$33:$F$776,СВЦЭМ!$A$33:$A$776,$A201,СВЦЭМ!$B$33:$B$776,W$190)+'СЕТ СН'!$F$12</f>
        <v>130.27703757</v>
      </c>
      <c r="X201" s="36">
        <f>SUMIFS(СВЦЭМ!$F$33:$F$776,СВЦЭМ!$A$33:$A$776,$A201,СВЦЭМ!$B$33:$B$776,X$190)+'СЕТ СН'!$F$12</f>
        <v>126.55295108</v>
      </c>
      <c r="Y201" s="36">
        <f>SUMIFS(СВЦЭМ!$F$33:$F$776,СВЦЭМ!$A$33:$A$776,$A201,СВЦЭМ!$B$33:$B$776,Y$190)+'СЕТ СН'!$F$12</f>
        <v>129.17716253</v>
      </c>
    </row>
    <row r="202" spans="1:25" ht="15.75" x14ac:dyDescent="0.2">
      <c r="A202" s="35">
        <f t="shared" si="5"/>
        <v>43720</v>
      </c>
      <c r="B202" s="36">
        <f>SUMIFS(СВЦЭМ!$F$33:$F$776,СВЦЭМ!$A$33:$A$776,$A202,СВЦЭМ!$B$33:$B$776,B$190)+'СЕТ СН'!$F$12</f>
        <v>141.65847360999999</v>
      </c>
      <c r="C202" s="36">
        <f>SUMIFS(СВЦЭМ!$F$33:$F$776,СВЦЭМ!$A$33:$A$776,$A202,СВЦЭМ!$B$33:$B$776,C$190)+'СЕТ СН'!$F$12</f>
        <v>146.67044580999999</v>
      </c>
      <c r="D202" s="36">
        <f>SUMIFS(СВЦЭМ!$F$33:$F$776,СВЦЭМ!$A$33:$A$776,$A202,СВЦЭМ!$B$33:$B$776,D$190)+'СЕТ СН'!$F$12</f>
        <v>150.7280556</v>
      </c>
      <c r="E202" s="36">
        <f>SUMIFS(СВЦЭМ!$F$33:$F$776,СВЦЭМ!$A$33:$A$776,$A202,СВЦЭМ!$B$33:$B$776,E$190)+'СЕТ СН'!$F$12</f>
        <v>153.27267928000001</v>
      </c>
      <c r="F202" s="36">
        <f>SUMIFS(СВЦЭМ!$F$33:$F$776,СВЦЭМ!$A$33:$A$776,$A202,СВЦЭМ!$B$33:$B$776,F$190)+'СЕТ СН'!$F$12</f>
        <v>154.14568023999999</v>
      </c>
      <c r="G202" s="36">
        <f>SUMIFS(СВЦЭМ!$F$33:$F$776,СВЦЭМ!$A$33:$A$776,$A202,СВЦЭМ!$B$33:$B$776,G$190)+'СЕТ СН'!$F$12</f>
        <v>149.40702587999999</v>
      </c>
      <c r="H202" s="36">
        <f>SUMIFS(СВЦЭМ!$F$33:$F$776,СВЦЭМ!$A$33:$A$776,$A202,СВЦЭМ!$B$33:$B$776,H$190)+'СЕТ СН'!$F$12</f>
        <v>139.84580055000001</v>
      </c>
      <c r="I202" s="36">
        <f>SUMIFS(СВЦЭМ!$F$33:$F$776,СВЦЭМ!$A$33:$A$776,$A202,СВЦЭМ!$B$33:$B$776,I$190)+'СЕТ СН'!$F$12</f>
        <v>128.91728584000001</v>
      </c>
      <c r="J202" s="36">
        <f>SUMIFS(СВЦЭМ!$F$33:$F$776,СВЦЭМ!$A$33:$A$776,$A202,СВЦЭМ!$B$33:$B$776,J$190)+'СЕТ СН'!$F$12</f>
        <v>121.36177092</v>
      </c>
      <c r="K202" s="36">
        <f>SUMIFS(СВЦЭМ!$F$33:$F$776,СВЦЭМ!$A$33:$A$776,$A202,СВЦЭМ!$B$33:$B$776,K$190)+'СЕТ СН'!$F$12</f>
        <v>121.96559971000001</v>
      </c>
      <c r="L202" s="36">
        <f>SUMIFS(СВЦЭМ!$F$33:$F$776,СВЦЭМ!$A$33:$A$776,$A202,СВЦЭМ!$B$33:$B$776,L$190)+'СЕТ СН'!$F$12</f>
        <v>124.55095682</v>
      </c>
      <c r="M202" s="36">
        <f>SUMIFS(СВЦЭМ!$F$33:$F$776,СВЦЭМ!$A$33:$A$776,$A202,СВЦЭМ!$B$33:$B$776,M$190)+'СЕТ СН'!$F$12</f>
        <v>123.08752963000001</v>
      </c>
      <c r="N202" s="36">
        <f>SUMIFS(СВЦЭМ!$F$33:$F$776,СВЦЭМ!$A$33:$A$776,$A202,СВЦЭМ!$B$33:$B$776,N$190)+'СЕТ СН'!$F$12</f>
        <v>121.15813027</v>
      </c>
      <c r="O202" s="36">
        <f>SUMIFS(СВЦЭМ!$F$33:$F$776,СВЦЭМ!$A$33:$A$776,$A202,СВЦЭМ!$B$33:$B$776,O$190)+'СЕТ СН'!$F$12</f>
        <v>121.61752341</v>
      </c>
      <c r="P202" s="36">
        <f>SUMIFS(СВЦЭМ!$F$33:$F$776,СВЦЭМ!$A$33:$A$776,$A202,СВЦЭМ!$B$33:$B$776,P$190)+'СЕТ СН'!$F$12</f>
        <v>121.59547925</v>
      </c>
      <c r="Q202" s="36">
        <f>SUMIFS(СВЦЭМ!$F$33:$F$776,СВЦЭМ!$A$33:$A$776,$A202,СВЦЭМ!$B$33:$B$776,Q$190)+'СЕТ СН'!$F$12</f>
        <v>119.60427486</v>
      </c>
      <c r="R202" s="36">
        <f>SUMIFS(СВЦЭМ!$F$33:$F$776,СВЦЭМ!$A$33:$A$776,$A202,СВЦЭМ!$B$33:$B$776,R$190)+'СЕТ СН'!$F$12</f>
        <v>118.65528049</v>
      </c>
      <c r="S202" s="36">
        <f>SUMIFS(СВЦЭМ!$F$33:$F$776,СВЦЭМ!$A$33:$A$776,$A202,СВЦЭМ!$B$33:$B$776,S$190)+'СЕТ СН'!$F$12</f>
        <v>119.15929834000001</v>
      </c>
      <c r="T202" s="36">
        <f>SUMIFS(СВЦЭМ!$F$33:$F$776,СВЦЭМ!$A$33:$A$776,$A202,СВЦЭМ!$B$33:$B$776,T$190)+'СЕТ СН'!$F$12</f>
        <v>120.41035611</v>
      </c>
      <c r="U202" s="36">
        <f>SUMIFS(СВЦЭМ!$F$33:$F$776,СВЦЭМ!$A$33:$A$776,$A202,СВЦЭМ!$B$33:$B$776,U$190)+'СЕТ СН'!$F$12</f>
        <v>124.46389549</v>
      </c>
      <c r="V202" s="36">
        <f>SUMIFS(СВЦЭМ!$F$33:$F$776,СВЦЭМ!$A$33:$A$776,$A202,СВЦЭМ!$B$33:$B$776,V$190)+'СЕТ СН'!$F$12</f>
        <v>129.12402506000001</v>
      </c>
      <c r="W202" s="36">
        <f>SUMIFS(СВЦЭМ!$F$33:$F$776,СВЦЭМ!$A$33:$A$776,$A202,СВЦЭМ!$B$33:$B$776,W$190)+'СЕТ СН'!$F$12</f>
        <v>124.79924498</v>
      </c>
      <c r="X202" s="36">
        <f>SUMIFS(СВЦЭМ!$F$33:$F$776,СВЦЭМ!$A$33:$A$776,$A202,СВЦЭМ!$B$33:$B$776,X$190)+'СЕТ СН'!$F$12</f>
        <v>122.06580809</v>
      </c>
      <c r="Y202" s="36">
        <f>SUMIFS(СВЦЭМ!$F$33:$F$776,СВЦЭМ!$A$33:$A$776,$A202,СВЦЭМ!$B$33:$B$776,Y$190)+'СЕТ СН'!$F$12</f>
        <v>131.18354202</v>
      </c>
    </row>
    <row r="203" spans="1:25" ht="15.75" x14ac:dyDescent="0.2">
      <c r="A203" s="35">
        <f t="shared" si="5"/>
        <v>43721</v>
      </c>
      <c r="B203" s="36">
        <f>SUMIFS(СВЦЭМ!$F$33:$F$776,СВЦЭМ!$A$33:$A$776,$A203,СВЦЭМ!$B$33:$B$776,B$190)+'СЕТ СН'!$F$12</f>
        <v>132.51845949</v>
      </c>
      <c r="C203" s="36">
        <f>SUMIFS(СВЦЭМ!$F$33:$F$776,СВЦЭМ!$A$33:$A$776,$A203,СВЦЭМ!$B$33:$B$776,C$190)+'СЕТ СН'!$F$12</f>
        <v>141.41794100999999</v>
      </c>
      <c r="D203" s="36">
        <f>SUMIFS(СВЦЭМ!$F$33:$F$776,СВЦЭМ!$A$33:$A$776,$A203,СВЦЭМ!$B$33:$B$776,D$190)+'СЕТ СН'!$F$12</f>
        <v>144.88622330000001</v>
      </c>
      <c r="E203" s="36">
        <f>SUMIFS(СВЦЭМ!$F$33:$F$776,СВЦЭМ!$A$33:$A$776,$A203,СВЦЭМ!$B$33:$B$776,E$190)+'СЕТ СН'!$F$12</f>
        <v>147.46800744000001</v>
      </c>
      <c r="F203" s="36">
        <f>SUMIFS(СВЦЭМ!$F$33:$F$776,СВЦЭМ!$A$33:$A$776,$A203,СВЦЭМ!$B$33:$B$776,F$190)+'СЕТ СН'!$F$12</f>
        <v>148.46883846</v>
      </c>
      <c r="G203" s="36">
        <f>SUMIFS(СВЦЭМ!$F$33:$F$776,СВЦЭМ!$A$33:$A$776,$A203,СВЦЭМ!$B$33:$B$776,G$190)+'СЕТ СН'!$F$12</f>
        <v>142.08850507</v>
      </c>
      <c r="H203" s="36">
        <f>SUMIFS(СВЦЭМ!$F$33:$F$776,СВЦЭМ!$A$33:$A$776,$A203,СВЦЭМ!$B$33:$B$776,H$190)+'СЕТ СН'!$F$12</f>
        <v>133.56588425999999</v>
      </c>
      <c r="I203" s="36">
        <f>SUMIFS(СВЦЭМ!$F$33:$F$776,СВЦЭМ!$A$33:$A$776,$A203,СВЦЭМ!$B$33:$B$776,I$190)+'СЕТ СН'!$F$12</f>
        <v>127.99479463</v>
      </c>
      <c r="J203" s="36">
        <f>SUMIFS(СВЦЭМ!$F$33:$F$776,СВЦЭМ!$A$33:$A$776,$A203,СВЦЭМ!$B$33:$B$776,J$190)+'СЕТ СН'!$F$12</f>
        <v>125.13788547999999</v>
      </c>
      <c r="K203" s="36">
        <f>SUMIFS(СВЦЭМ!$F$33:$F$776,СВЦЭМ!$A$33:$A$776,$A203,СВЦЭМ!$B$33:$B$776,K$190)+'СЕТ СН'!$F$12</f>
        <v>120.16710661</v>
      </c>
      <c r="L203" s="36">
        <f>SUMIFS(СВЦЭМ!$F$33:$F$776,СВЦЭМ!$A$33:$A$776,$A203,СВЦЭМ!$B$33:$B$776,L$190)+'СЕТ СН'!$F$12</f>
        <v>118.81967602</v>
      </c>
      <c r="M203" s="36">
        <f>SUMIFS(СВЦЭМ!$F$33:$F$776,СВЦЭМ!$A$33:$A$776,$A203,СВЦЭМ!$B$33:$B$776,M$190)+'СЕТ СН'!$F$12</f>
        <v>118.95167951000001</v>
      </c>
      <c r="N203" s="36">
        <f>SUMIFS(СВЦЭМ!$F$33:$F$776,СВЦЭМ!$A$33:$A$776,$A203,СВЦЭМ!$B$33:$B$776,N$190)+'СЕТ СН'!$F$12</f>
        <v>121.77472499</v>
      </c>
      <c r="O203" s="36">
        <f>SUMIFS(СВЦЭМ!$F$33:$F$776,СВЦЭМ!$A$33:$A$776,$A203,СВЦЭМ!$B$33:$B$776,O$190)+'СЕТ СН'!$F$12</f>
        <v>122.96970297</v>
      </c>
      <c r="P203" s="36">
        <f>SUMIFS(СВЦЭМ!$F$33:$F$776,СВЦЭМ!$A$33:$A$776,$A203,СВЦЭМ!$B$33:$B$776,P$190)+'СЕТ СН'!$F$12</f>
        <v>122.99377701</v>
      </c>
      <c r="Q203" s="36">
        <f>SUMIFS(СВЦЭМ!$F$33:$F$776,СВЦЭМ!$A$33:$A$776,$A203,СВЦЭМ!$B$33:$B$776,Q$190)+'СЕТ СН'!$F$12</f>
        <v>123.69448429000001</v>
      </c>
      <c r="R203" s="36">
        <f>SUMIFS(СВЦЭМ!$F$33:$F$776,СВЦЭМ!$A$33:$A$776,$A203,СВЦЭМ!$B$33:$B$776,R$190)+'СЕТ СН'!$F$12</f>
        <v>117.15243255999999</v>
      </c>
      <c r="S203" s="36">
        <f>SUMIFS(СВЦЭМ!$F$33:$F$776,СВЦЭМ!$A$33:$A$776,$A203,СВЦЭМ!$B$33:$B$776,S$190)+'СЕТ СН'!$F$12</f>
        <v>120.74492605</v>
      </c>
      <c r="T203" s="36">
        <f>SUMIFS(СВЦЭМ!$F$33:$F$776,СВЦЭМ!$A$33:$A$776,$A203,СВЦЭМ!$B$33:$B$776,T$190)+'СЕТ СН'!$F$12</f>
        <v>123.86625247000001</v>
      </c>
      <c r="U203" s="36">
        <f>SUMIFS(СВЦЭМ!$F$33:$F$776,СВЦЭМ!$A$33:$A$776,$A203,СВЦЭМ!$B$33:$B$776,U$190)+'СЕТ СН'!$F$12</f>
        <v>126.31021293000001</v>
      </c>
      <c r="V203" s="36">
        <f>SUMIFS(СВЦЭМ!$F$33:$F$776,СВЦЭМ!$A$33:$A$776,$A203,СВЦЭМ!$B$33:$B$776,V$190)+'СЕТ СН'!$F$12</f>
        <v>117.42429657</v>
      </c>
      <c r="W203" s="36">
        <f>SUMIFS(СВЦЭМ!$F$33:$F$776,СВЦЭМ!$A$33:$A$776,$A203,СВЦЭМ!$B$33:$B$776,W$190)+'СЕТ СН'!$F$12</f>
        <v>120.36835234</v>
      </c>
      <c r="X203" s="36">
        <f>SUMIFS(СВЦЭМ!$F$33:$F$776,СВЦЭМ!$A$33:$A$776,$A203,СВЦЭМ!$B$33:$B$776,X$190)+'СЕТ СН'!$F$12</f>
        <v>114.83316881</v>
      </c>
      <c r="Y203" s="36">
        <f>SUMIFS(СВЦЭМ!$F$33:$F$776,СВЦЭМ!$A$33:$A$776,$A203,СВЦЭМ!$B$33:$B$776,Y$190)+'СЕТ СН'!$F$12</f>
        <v>129.68140880000001</v>
      </c>
    </row>
    <row r="204" spans="1:25" ht="15.75" x14ac:dyDescent="0.2">
      <c r="A204" s="35">
        <f t="shared" si="5"/>
        <v>43722</v>
      </c>
      <c r="B204" s="36">
        <f>SUMIFS(СВЦЭМ!$F$33:$F$776,СВЦЭМ!$A$33:$A$776,$A204,СВЦЭМ!$B$33:$B$776,B$190)+'СЕТ СН'!$F$12</f>
        <v>148.13337526999999</v>
      </c>
      <c r="C204" s="36">
        <f>SUMIFS(СВЦЭМ!$F$33:$F$776,СВЦЭМ!$A$33:$A$776,$A204,СВЦЭМ!$B$33:$B$776,C$190)+'СЕТ СН'!$F$12</f>
        <v>147.86048649</v>
      </c>
      <c r="D204" s="36">
        <f>SUMIFS(СВЦЭМ!$F$33:$F$776,СВЦЭМ!$A$33:$A$776,$A204,СВЦЭМ!$B$33:$B$776,D$190)+'СЕТ СН'!$F$12</f>
        <v>152.08451252</v>
      </c>
      <c r="E204" s="36">
        <f>SUMIFS(СВЦЭМ!$F$33:$F$776,СВЦЭМ!$A$33:$A$776,$A204,СВЦЭМ!$B$33:$B$776,E$190)+'СЕТ СН'!$F$12</f>
        <v>154.0214436</v>
      </c>
      <c r="F204" s="36">
        <f>SUMIFS(СВЦЭМ!$F$33:$F$776,СВЦЭМ!$A$33:$A$776,$A204,СВЦЭМ!$B$33:$B$776,F$190)+'СЕТ СН'!$F$12</f>
        <v>154.95150509999999</v>
      </c>
      <c r="G204" s="36">
        <f>SUMIFS(СВЦЭМ!$F$33:$F$776,СВЦЭМ!$A$33:$A$776,$A204,СВЦЭМ!$B$33:$B$776,G$190)+'СЕТ СН'!$F$12</f>
        <v>154.61698261999999</v>
      </c>
      <c r="H204" s="36">
        <f>SUMIFS(СВЦЭМ!$F$33:$F$776,СВЦЭМ!$A$33:$A$776,$A204,СВЦЭМ!$B$33:$B$776,H$190)+'СЕТ СН'!$F$12</f>
        <v>149.92347279000001</v>
      </c>
      <c r="I204" s="36">
        <f>SUMIFS(СВЦЭМ!$F$33:$F$776,СВЦЭМ!$A$33:$A$776,$A204,СВЦЭМ!$B$33:$B$776,I$190)+'СЕТ СН'!$F$12</f>
        <v>141.16618384</v>
      </c>
      <c r="J204" s="36">
        <f>SUMIFS(СВЦЭМ!$F$33:$F$776,СВЦЭМ!$A$33:$A$776,$A204,СВЦЭМ!$B$33:$B$776,J$190)+'СЕТ СН'!$F$12</f>
        <v>128.6097426</v>
      </c>
      <c r="K204" s="36">
        <f>SUMIFS(СВЦЭМ!$F$33:$F$776,СВЦЭМ!$A$33:$A$776,$A204,СВЦЭМ!$B$33:$B$776,K$190)+'СЕТ СН'!$F$12</f>
        <v>120.63602422</v>
      </c>
      <c r="L204" s="36">
        <f>SUMIFS(СВЦЭМ!$F$33:$F$776,СВЦЭМ!$A$33:$A$776,$A204,СВЦЭМ!$B$33:$B$776,L$190)+'СЕТ СН'!$F$12</f>
        <v>116.66667969</v>
      </c>
      <c r="M204" s="36">
        <f>SUMIFS(СВЦЭМ!$F$33:$F$776,СВЦЭМ!$A$33:$A$776,$A204,СВЦЭМ!$B$33:$B$776,M$190)+'СЕТ СН'!$F$12</f>
        <v>115.20156535</v>
      </c>
      <c r="N204" s="36">
        <f>SUMIFS(СВЦЭМ!$F$33:$F$776,СВЦЭМ!$A$33:$A$776,$A204,СВЦЭМ!$B$33:$B$776,N$190)+'СЕТ СН'!$F$12</f>
        <v>116.38022819</v>
      </c>
      <c r="O204" s="36">
        <f>SUMIFS(СВЦЭМ!$F$33:$F$776,СВЦЭМ!$A$33:$A$776,$A204,СВЦЭМ!$B$33:$B$776,O$190)+'СЕТ СН'!$F$12</f>
        <v>117.90635537999999</v>
      </c>
      <c r="P204" s="36">
        <f>SUMIFS(СВЦЭМ!$F$33:$F$776,СВЦЭМ!$A$33:$A$776,$A204,СВЦЭМ!$B$33:$B$776,P$190)+'СЕТ СН'!$F$12</f>
        <v>121.56577058000001</v>
      </c>
      <c r="Q204" s="36">
        <f>SUMIFS(СВЦЭМ!$F$33:$F$776,СВЦЭМ!$A$33:$A$776,$A204,СВЦЭМ!$B$33:$B$776,Q$190)+'СЕТ СН'!$F$12</f>
        <v>121.92506763</v>
      </c>
      <c r="R204" s="36">
        <f>SUMIFS(СВЦЭМ!$F$33:$F$776,СВЦЭМ!$A$33:$A$776,$A204,СВЦЭМ!$B$33:$B$776,R$190)+'СЕТ СН'!$F$12</f>
        <v>114.65601512000001</v>
      </c>
      <c r="S204" s="36">
        <f>SUMIFS(СВЦЭМ!$F$33:$F$776,СВЦЭМ!$A$33:$A$776,$A204,СВЦЭМ!$B$33:$B$776,S$190)+'СЕТ СН'!$F$12</f>
        <v>107.8764523</v>
      </c>
      <c r="T204" s="36">
        <f>SUMIFS(СВЦЭМ!$F$33:$F$776,СВЦЭМ!$A$33:$A$776,$A204,СВЦЭМ!$B$33:$B$776,T$190)+'СЕТ СН'!$F$12</f>
        <v>108.46557686</v>
      </c>
      <c r="U204" s="36">
        <f>SUMIFS(СВЦЭМ!$F$33:$F$776,СВЦЭМ!$A$33:$A$776,$A204,СВЦЭМ!$B$33:$B$776,U$190)+'СЕТ СН'!$F$12</f>
        <v>109.18948361</v>
      </c>
      <c r="V204" s="36">
        <f>SUMIFS(СВЦЭМ!$F$33:$F$776,СВЦЭМ!$A$33:$A$776,$A204,СВЦЭМ!$B$33:$B$776,V$190)+'СЕТ СН'!$F$12</f>
        <v>112.91765325</v>
      </c>
      <c r="W204" s="36">
        <f>SUMIFS(СВЦЭМ!$F$33:$F$776,СВЦЭМ!$A$33:$A$776,$A204,СВЦЭМ!$B$33:$B$776,W$190)+'СЕТ СН'!$F$12</f>
        <v>111.42781290000001</v>
      </c>
      <c r="X204" s="36">
        <f>SUMIFS(СВЦЭМ!$F$33:$F$776,СВЦЭМ!$A$33:$A$776,$A204,СВЦЭМ!$B$33:$B$776,X$190)+'СЕТ СН'!$F$12</f>
        <v>105.0064579</v>
      </c>
      <c r="Y204" s="36">
        <f>SUMIFS(СВЦЭМ!$F$33:$F$776,СВЦЭМ!$A$33:$A$776,$A204,СВЦЭМ!$B$33:$B$776,Y$190)+'СЕТ СН'!$F$12</f>
        <v>110.53471956</v>
      </c>
    </row>
    <row r="205" spans="1:25" ht="15.75" x14ac:dyDescent="0.2">
      <c r="A205" s="35">
        <f t="shared" si="5"/>
        <v>43723</v>
      </c>
      <c r="B205" s="36">
        <f>SUMIFS(СВЦЭМ!$F$33:$F$776,СВЦЭМ!$A$33:$A$776,$A205,СВЦЭМ!$B$33:$B$776,B$190)+'СЕТ СН'!$F$12</f>
        <v>126.65497361</v>
      </c>
      <c r="C205" s="36">
        <f>SUMIFS(СВЦЭМ!$F$33:$F$776,СВЦЭМ!$A$33:$A$776,$A205,СВЦЭМ!$B$33:$B$776,C$190)+'СЕТ СН'!$F$12</f>
        <v>134.20401752000001</v>
      </c>
      <c r="D205" s="36">
        <f>SUMIFS(СВЦЭМ!$F$33:$F$776,СВЦЭМ!$A$33:$A$776,$A205,СВЦЭМ!$B$33:$B$776,D$190)+'СЕТ СН'!$F$12</f>
        <v>139.03889613000001</v>
      </c>
      <c r="E205" s="36">
        <f>SUMIFS(СВЦЭМ!$F$33:$F$776,СВЦЭМ!$A$33:$A$776,$A205,СВЦЭМ!$B$33:$B$776,E$190)+'СЕТ СН'!$F$12</f>
        <v>141.19278051000001</v>
      </c>
      <c r="F205" s="36">
        <f>SUMIFS(СВЦЭМ!$F$33:$F$776,СВЦЭМ!$A$33:$A$776,$A205,СВЦЭМ!$B$33:$B$776,F$190)+'СЕТ СН'!$F$12</f>
        <v>141.64837675000001</v>
      </c>
      <c r="G205" s="36">
        <f>SUMIFS(СВЦЭМ!$F$33:$F$776,СВЦЭМ!$A$33:$A$776,$A205,СВЦЭМ!$B$33:$B$776,G$190)+'СЕТ СН'!$F$12</f>
        <v>140.53713324</v>
      </c>
      <c r="H205" s="36">
        <f>SUMIFS(СВЦЭМ!$F$33:$F$776,СВЦЭМ!$A$33:$A$776,$A205,СВЦЭМ!$B$33:$B$776,H$190)+'СЕТ СН'!$F$12</f>
        <v>136.52251827000001</v>
      </c>
      <c r="I205" s="36">
        <f>SUMIFS(СВЦЭМ!$F$33:$F$776,СВЦЭМ!$A$33:$A$776,$A205,СВЦЭМ!$B$33:$B$776,I$190)+'СЕТ СН'!$F$12</f>
        <v>130.72296721000001</v>
      </c>
      <c r="J205" s="36">
        <f>SUMIFS(СВЦЭМ!$F$33:$F$776,СВЦЭМ!$A$33:$A$776,$A205,СВЦЭМ!$B$33:$B$776,J$190)+'СЕТ СН'!$F$12</f>
        <v>120.50237595</v>
      </c>
      <c r="K205" s="36">
        <f>SUMIFS(СВЦЭМ!$F$33:$F$776,СВЦЭМ!$A$33:$A$776,$A205,СВЦЭМ!$B$33:$B$776,K$190)+'СЕТ СН'!$F$12</f>
        <v>114.98524363999999</v>
      </c>
      <c r="L205" s="36">
        <f>SUMIFS(СВЦЭМ!$F$33:$F$776,СВЦЭМ!$A$33:$A$776,$A205,СВЦЭМ!$B$33:$B$776,L$190)+'СЕТ СН'!$F$12</f>
        <v>118.62263786</v>
      </c>
      <c r="M205" s="36">
        <f>SUMIFS(СВЦЭМ!$F$33:$F$776,СВЦЭМ!$A$33:$A$776,$A205,СВЦЭМ!$B$33:$B$776,M$190)+'СЕТ СН'!$F$12</f>
        <v>116.94494005</v>
      </c>
      <c r="N205" s="36">
        <f>SUMIFS(СВЦЭМ!$F$33:$F$776,СВЦЭМ!$A$33:$A$776,$A205,СВЦЭМ!$B$33:$B$776,N$190)+'СЕТ СН'!$F$12</f>
        <v>115.67506218</v>
      </c>
      <c r="O205" s="36">
        <f>SUMIFS(СВЦЭМ!$F$33:$F$776,СВЦЭМ!$A$33:$A$776,$A205,СВЦЭМ!$B$33:$B$776,O$190)+'СЕТ СН'!$F$12</f>
        <v>116.01852606999999</v>
      </c>
      <c r="P205" s="36">
        <f>SUMIFS(СВЦЭМ!$F$33:$F$776,СВЦЭМ!$A$33:$A$776,$A205,СВЦЭМ!$B$33:$B$776,P$190)+'СЕТ СН'!$F$12</f>
        <v>116.79338811</v>
      </c>
      <c r="Q205" s="36">
        <f>SUMIFS(СВЦЭМ!$F$33:$F$776,СВЦЭМ!$A$33:$A$776,$A205,СВЦЭМ!$B$33:$B$776,Q$190)+'СЕТ СН'!$F$12</f>
        <v>118.18042567000001</v>
      </c>
      <c r="R205" s="36">
        <f>SUMIFS(СВЦЭМ!$F$33:$F$776,СВЦЭМ!$A$33:$A$776,$A205,СВЦЭМ!$B$33:$B$776,R$190)+'СЕТ СН'!$F$12</f>
        <v>108.9858424</v>
      </c>
      <c r="S205" s="36">
        <f>SUMIFS(СВЦЭМ!$F$33:$F$776,СВЦЭМ!$A$33:$A$776,$A205,СВЦЭМ!$B$33:$B$776,S$190)+'СЕТ СН'!$F$12</f>
        <v>106.40779566000001</v>
      </c>
      <c r="T205" s="36">
        <f>SUMIFS(СВЦЭМ!$F$33:$F$776,СВЦЭМ!$A$33:$A$776,$A205,СВЦЭМ!$B$33:$B$776,T$190)+'СЕТ СН'!$F$12</f>
        <v>108.16045219</v>
      </c>
      <c r="U205" s="36">
        <f>SUMIFS(СВЦЭМ!$F$33:$F$776,СВЦЭМ!$A$33:$A$776,$A205,СВЦЭМ!$B$33:$B$776,U$190)+'СЕТ СН'!$F$12</f>
        <v>111.61923509</v>
      </c>
      <c r="V205" s="36">
        <f>SUMIFS(СВЦЭМ!$F$33:$F$776,СВЦЭМ!$A$33:$A$776,$A205,СВЦЭМ!$B$33:$B$776,V$190)+'СЕТ СН'!$F$12</f>
        <v>116.90601105</v>
      </c>
      <c r="W205" s="36">
        <f>SUMIFS(СВЦЭМ!$F$33:$F$776,СВЦЭМ!$A$33:$A$776,$A205,СВЦЭМ!$B$33:$B$776,W$190)+'СЕТ СН'!$F$12</f>
        <v>114.92596249</v>
      </c>
      <c r="X205" s="36">
        <f>SUMIFS(СВЦЭМ!$F$33:$F$776,СВЦЭМ!$A$33:$A$776,$A205,СВЦЭМ!$B$33:$B$776,X$190)+'СЕТ СН'!$F$12</f>
        <v>107.3271445</v>
      </c>
      <c r="Y205" s="36">
        <f>SUMIFS(СВЦЭМ!$F$33:$F$776,СВЦЭМ!$A$33:$A$776,$A205,СВЦЭМ!$B$33:$B$776,Y$190)+'СЕТ СН'!$F$12</f>
        <v>116.1275085</v>
      </c>
    </row>
    <row r="206" spans="1:25" ht="15.75" x14ac:dyDescent="0.2">
      <c r="A206" s="35">
        <f t="shared" si="5"/>
        <v>43724</v>
      </c>
      <c r="B206" s="36">
        <f>SUMIFS(СВЦЭМ!$F$33:$F$776,СВЦЭМ!$A$33:$A$776,$A206,СВЦЭМ!$B$33:$B$776,B$190)+'СЕТ СН'!$F$12</f>
        <v>134.85107772999999</v>
      </c>
      <c r="C206" s="36">
        <f>SUMIFS(СВЦЭМ!$F$33:$F$776,СВЦЭМ!$A$33:$A$776,$A206,СВЦЭМ!$B$33:$B$776,C$190)+'СЕТ СН'!$F$12</f>
        <v>141.65950678999999</v>
      </c>
      <c r="D206" s="36">
        <f>SUMIFS(СВЦЭМ!$F$33:$F$776,СВЦЭМ!$A$33:$A$776,$A206,СВЦЭМ!$B$33:$B$776,D$190)+'СЕТ СН'!$F$12</f>
        <v>145.69273602000001</v>
      </c>
      <c r="E206" s="36">
        <f>SUMIFS(СВЦЭМ!$F$33:$F$776,СВЦЭМ!$A$33:$A$776,$A206,СВЦЭМ!$B$33:$B$776,E$190)+'СЕТ СН'!$F$12</f>
        <v>146.35944992</v>
      </c>
      <c r="F206" s="36">
        <f>SUMIFS(СВЦЭМ!$F$33:$F$776,СВЦЭМ!$A$33:$A$776,$A206,СВЦЭМ!$B$33:$B$776,F$190)+'СЕТ СН'!$F$12</f>
        <v>147.54137029</v>
      </c>
      <c r="G206" s="36">
        <f>SUMIFS(СВЦЭМ!$F$33:$F$776,СВЦЭМ!$A$33:$A$776,$A206,СВЦЭМ!$B$33:$B$776,G$190)+'СЕТ СН'!$F$12</f>
        <v>146.94416712</v>
      </c>
      <c r="H206" s="36">
        <f>SUMIFS(СВЦЭМ!$F$33:$F$776,СВЦЭМ!$A$33:$A$776,$A206,СВЦЭМ!$B$33:$B$776,H$190)+'СЕТ СН'!$F$12</f>
        <v>138.10230888999999</v>
      </c>
      <c r="I206" s="36">
        <f>SUMIFS(СВЦЭМ!$F$33:$F$776,СВЦЭМ!$A$33:$A$776,$A206,СВЦЭМ!$B$33:$B$776,I$190)+'СЕТ СН'!$F$12</f>
        <v>129.44600646999999</v>
      </c>
      <c r="J206" s="36">
        <f>SUMIFS(СВЦЭМ!$F$33:$F$776,СВЦЭМ!$A$33:$A$776,$A206,СВЦЭМ!$B$33:$B$776,J$190)+'СЕТ СН'!$F$12</f>
        <v>125.33999477</v>
      </c>
      <c r="K206" s="36">
        <f>SUMIFS(СВЦЭМ!$F$33:$F$776,СВЦЭМ!$A$33:$A$776,$A206,СВЦЭМ!$B$33:$B$776,K$190)+'СЕТ СН'!$F$12</f>
        <v>127.52503778000001</v>
      </c>
      <c r="L206" s="36">
        <f>SUMIFS(СВЦЭМ!$F$33:$F$776,СВЦЭМ!$A$33:$A$776,$A206,СВЦЭМ!$B$33:$B$776,L$190)+'СЕТ СН'!$F$12</f>
        <v>126.87924889999999</v>
      </c>
      <c r="M206" s="36">
        <f>SUMIFS(СВЦЭМ!$F$33:$F$776,СВЦЭМ!$A$33:$A$776,$A206,СВЦЭМ!$B$33:$B$776,M$190)+'СЕТ СН'!$F$12</f>
        <v>124.08486745</v>
      </c>
      <c r="N206" s="36">
        <f>SUMIFS(СВЦЭМ!$F$33:$F$776,СВЦЭМ!$A$33:$A$776,$A206,СВЦЭМ!$B$33:$B$776,N$190)+'СЕТ СН'!$F$12</f>
        <v>122.63809001</v>
      </c>
      <c r="O206" s="36">
        <f>SUMIFS(СВЦЭМ!$F$33:$F$776,СВЦЭМ!$A$33:$A$776,$A206,СВЦЭМ!$B$33:$B$776,O$190)+'СЕТ СН'!$F$12</f>
        <v>123.03449331</v>
      </c>
      <c r="P206" s="36">
        <f>SUMIFS(СВЦЭМ!$F$33:$F$776,СВЦЭМ!$A$33:$A$776,$A206,СВЦЭМ!$B$33:$B$776,P$190)+'СЕТ СН'!$F$12</f>
        <v>124.37931082</v>
      </c>
      <c r="Q206" s="36">
        <f>SUMIFS(СВЦЭМ!$F$33:$F$776,СВЦЭМ!$A$33:$A$776,$A206,СВЦЭМ!$B$33:$B$776,Q$190)+'СЕТ СН'!$F$12</f>
        <v>125.06998579</v>
      </c>
      <c r="R206" s="36">
        <f>SUMIFS(СВЦЭМ!$F$33:$F$776,СВЦЭМ!$A$33:$A$776,$A206,СВЦЭМ!$B$33:$B$776,R$190)+'СЕТ СН'!$F$12</f>
        <v>118.37743749000001</v>
      </c>
      <c r="S206" s="36">
        <f>SUMIFS(СВЦЭМ!$F$33:$F$776,СВЦЭМ!$A$33:$A$776,$A206,СВЦЭМ!$B$33:$B$776,S$190)+'СЕТ СН'!$F$12</f>
        <v>118.23909255</v>
      </c>
      <c r="T206" s="36">
        <f>SUMIFS(СВЦЭМ!$F$33:$F$776,СВЦЭМ!$A$33:$A$776,$A206,СВЦЭМ!$B$33:$B$776,T$190)+'СЕТ СН'!$F$12</f>
        <v>119.52721459999999</v>
      </c>
      <c r="U206" s="36">
        <f>SUMIFS(СВЦЭМ!$F$33:$F$776,СВЦЭМ!$A$33:$A$776,$A206,СВЦЭМ!$B$33:$B$776,U$190)+'СЕТ СН'!$F$12</f>
        <v>123.88439293</v>
      </c>
      <c r="V206" s="36">
        <f>SUMIFS(СВЦЭМ!$F$33:$F$776,СВЦЭМ!$A$33:$A$776,$A206,СВЦЭМ!$B$33:$B$776,V$190)+'СЕТ СН'!$F$12</f>
        <v>127.86856536000001</v>
      </c>
      <c r="W206" s="36">
        <f>SUMIFS(СВЦЭМ!$F$33:$F$776,СВЦЭМ!$A$33:$A$776,$A206,СВЦЭМ!$B$33:$B$776,W$190)+'СЕТ СН'!$F$12</f>
        <v>126.53015822</v>
      </c>
      <c r="X206" s="36">
        <f>SUMIFS(СВЦЭМ!$F$33:$F$776,СВЦЭМ!$A$33:$A$776,$A206,СВЦЭМ!$B$33:$B$776,X$190)+'СЕТ СН'!$F$12</f>
        <v>119.22036534999999</v>
      </c>
      <c r="Y206" s="36">
        <f>SUMIFS(СВЦЭМ!$F$33:$F$776,СВЦЭМ!$A$33:$A$776,$A206,СВЦЭМ!$B$33:$B$776,Y$190)+'СЕТ СН'!$F$12</f>
        <v>109.86615291</v>
      </c>
    </row>
    <row r="207" spans="1:25" ht="15.75" x14ac:dyDescent="0.2">
      <c r="A207" s="35">
        <f t="shared" si="5"/>
        <v>43725</v>
      </c>
      <c r="B207" s="36">
        <f>SUMIFS(СВЦЭМ!$F$33:$F$776,СВЦЭМ!$A$33:$A$776,$A207,СВЦЭМ!$B$33:$B$776,B$190)+'СЕТ СН'!$F$12</f>
        <v>118.95523097</v>
      </c>
      <c r="C207" s="36">
        <f>SUMIFS(СВЦЭМ!$F$33:$F$776,СВЦЭМ!$A$33:$A$776,$A207,СВЦЭМ!$B$33:$B$776,C$190)+'СЕТ СН'!$F$12</f>
        <v>124.00628038000001</v>
      </c>
      <c r="D207" s="36">
        <f>SUMIFS(СВЦЭМ!$F$33:$F$776,СВЦЭМ!$A$33:$A$776,$A207,СВЦЭМ!$B$33:$B$776,D$190)+'СЕТ СН'!$F$12</f>
        <v>125.79889532999999</v>
      </c>
      <c r="E207" s="36">
        <f>SUMIFS(СВЦЭМ!$F$33:$F$776,СВЦЭМ!$A$33:$A$776,$A207,СВЦЭМ!$B$33:$B$776,E$190)+'СЕТ СН'!$F$12</f>
        <v>127.22786544</v>
      </c>
      <c r="F207" s="36">
        <f>SUMIFS(СВЦЭМ!$F$33:$F$776,СВЦЭМ!$A$33:$A$776,$A207,СВЦЭМ!$B$33:$B$776,F$190)+'СЕТ СН'!$F$12</f>
        <v>128.80699042000001</v>
      </c>
      <c r="G207" s="36">
        <f>SUMIFS(СВЦЭМ!$F$33:$F$776,СВЦЭМ!$A$33:$A$776,$A207,СВЦЭМ!$B$33:$B$776,G$190)+'СЕТ СН'!$F$12</f>
        <v>125.95154927999999</v>
      </c>
      <c r="H207" s="36">
        <f>SUMIFS(СВЦЭМ!$F$33:$F$776,СВЦЭМ!$A$33:$A$776,$A207,СВЦЭМ!$B$33:$B$776,H$190)+'СЕТ СН'!$F$12</f>
        <v>118.18518041</v>
      </c>
      <c r="I207" s="36">
        <f>SUMIFS(СВЦЭМ!$F$33:$F$776,СВЦЭМ!$A$33:$A$776,$A207,СВЦЭМ!$B$33:$B$776,I$190)+'СЕТ СН'!$F$12</f>
        <v>121.55366379</v>
      </c>
      <c r="J207" s="36">
        <f>SUMIFS(СВЦЭМ!$F$33:$F$776,СВЦЭМ!$A$33:$A$776,$A207,СВЦЭМ!$B$33:$B$776,J$190)+'СЕТ СН'!$F$12</f>
        <v>125.06151896</v>
      </c>
      <c r="K207" s="36">
        <f>SUMIFS(СВЦЭМ!$F$33:$F$776,СВЦЭМ!$A$33:$A$776,$A207,СВЦЭМ!$B$33:$B$776,K$190)+'СЕТ СН'!$F$12</f>
        <v>126.23938252000001</v>
      </c>
      <c r="L207" s="36">
        <f>SUMIFS(СВЦЭМ!$F$33:$F$776,СВЦЭМ!$A$33:$A$776,$A207,СВЦЭМ!$B$33:$B$776,L$190)+'СЕТ СН'!$F$12</f>
        <v>124.09880561999999</v>
      </c>
      <c r="M207" s="36">
        <f>SUMIFS(СВЦЭМ!$F$33:$F$776,СВЦЭМ!$A$33:$A$776,$A207,СВЦЭМ!$B$33:$B$776,M$190)+'СЕТ СН'!$F$12</f>
        <v>124.56983004999999</v>
      </c>
      <c r="N207" s="36">
        <f>SUMIFS(СВЦЭМ!$F$33:$F$776,СВЦЭМ!$A$33:$A$776,$A207,СВЦЭМ!$B$33:$B$776,N$190)+'СЕТ СН'!$F$12</f>
        <v>125.83786338</v>
      </c>
      <c r="O207" s="36">
        <f>SUMIFS(СВЦЭМ!$F$33:$F$776,СВЦЭМ!$A$33:$A$776,$A207,СВЦЭМ!$B$33:$B$776,O$190)+'СЕТ СН'!$F$12</f>
        <v>127.49287757</v>
      </c>
      <c r="P207" s="36">
        <f>SUMIFS(СВЦЭМ!$F$33:$F$776,СВЦЭМ!$A$33:$A$776,$A207,СВЦЭМ!$B$33:$B$776,P$190)+'СЕТ СН'!$F$12</f>
        <v>128.57436186000001</v>
      </c>
      <c r="Q207" s="36">
        <f>SUMIFS(СВЦЭМ!$F$33:$F$776,СВЦЭМ!$A$33:$A$776,$A207,СВЦЭМ!$B$33:$B$776,Q$190)+'СЕТ СН'!$F$12</f>
        <v>128.39096201000001</v>
      </c>
      <c r="R207" s="36">
        <f>SUMIFS(СВЦЭМ!$F$33:$F$776,СВЦЭМ!$A$33:$A$776,$A207,СВЦЭМ!$B$33:$B$776,R$190)+'СЕТ СН'!$F$12</f>
        <v>118.97235979</v>
      </c>
      <c r="S207" s="36">
        <f>SUMIFS(СВЦЭМ!$F$33:$F$776,СВЦЭМ!$A$33:$A$776,$A207,СВЦЭМ!$B$33:$B$776,S$190)+'СЕТ СН'!$F$12</f>
        <v>110.98154043</v>
      </c>
      <c r="T207" s="36">
        <f>SUMIFS(СВЦЭМ!$F$33:$F$776,СВЦЭМ!$A$33:$A$776,$A207,СВЦЭМ!$B$33:$B$776,T$190)+'СЕТ СН'!$F$12</f>
        <v>109.1919583</v>
      </c>
      <c r="U207" s="36">
        <f>SUMIFS(СВЦЭМ!$F$33:$F$776,СВЦЭМ!$A$33:$A$776,$A207,СВЦЭМ!$B$33:$B$776,U$190)+'СЕТ СН'!$F$12</f>
        <v>111.03727031</v>
      </c>
      <c r="V207" s="36">
        <f>SUMIFS(СВЦЭМ!$F$33:$F$776,СВЦЭМ!$A$33:$A$776,$A207,СВЦЭМ!$B$33:$B$776,V$190)+'СЕТ СН'!$F$12</f>
        <v>111.49528419000001</v>
      </c>
      <c r="W207" s="36">
        <f>SUMIFS(СВЦЭМ!$F$33:$F$776,СВЦЭМ!$A$33:$A$776,$A207,СВЦЭМ!$B$33:$B$776,W$190)+'СЕТ СН'!$F$12</f>
        <v>108.06418666</v>
      </c>
      <c r="X207" s="36">
        <f>SUMIFS(СВЦЭМ!$F$33:$F$776,СВЦЭМ!$A$33:$A$776,$A207,СВЦЭМ!$B$33:$B$776,X$190)+'СЕТ СН'!$F$12</f>
        <v>111.83195766999999</v>
      </c>
      <c r="Y207" s="36">
        <f>SUMIFS(СВЦЭМ!$F$33:$F$776,СВЦЭМ!$A$33:$A$776,$A207,СВЦЭМ!$B$33:$B$776,Y$190)+'СЕТ СН'!$F$12</f>
        <v>127.73212239999999</v>
      </c>
    </row>
    <row r="208" spans="1:25" ht="15.75" x14ac:dyDescent="0.2">
      <c r="A208" s="35">
        <f t="shared" si="5"/>
        <v>43726</v>
      </c>
      <c r="B208" s="36">
        <f>SUMIFS(СВЦЭМ!$F$33:$F$776,СВЦЭМ!$A$33:$A$776,$A208,СВЦЭМ!$B$33:$B$776,B$190)+'СЕТ СН'!$F$12</f>
        <v>136.65832878000001</v>
      </c>
      <c r="C208" s="36">
        <f>SUMIFS(СВЦЭМ!$F$33:$F$776,СВЦЭМ!$A$33:$A$776,$A208,СВЦЭМ!$B$33:$B$776,C$190)+'СЕТ СН'!$F$12</f>
        <v>137.24943071000001</v>
      </c>
      <c r="D208" s="36">
        <f>SUMIFS(СВЦЭМ!$F$33:$F$776,СВЦЭМ!$A$33:$A$776,$A208,СВЦЭМ!$B$33:$B$776,D$190)+'СЕТ СН'!$F$12</f>
        <v>138.71761910999999</v>
      </c>
      <c r="E208" s="36">
        <f>SUMIFS(СВЦЭМ!$F$33:$F$776,СВЦЭМ!$A$33:$A$776,$A208,СВЦЭМ!$B$33:$B$776,E$190)+'СЕТ СН'!$F$12</f>
        <v>139.99980296000001</v>
      </c>
      <c r="F208" s="36">
        <f>SUMIFS(СВЦЭМ!$F$33:$F$776,СВЦЭМ!$A$33:$A$776,$A208,СВЦЭМ!$B$33:$B$776,F$190)+'СЕТ СН'!$F$12</f>
        <v>140.13717201</v>
      </c>
      <c r="G208" s="36">
        <f>SUMIFS(СВЦЭМ!$F$33:$F$776,СВЦЭМ!$A$33:$A$776,$A208,СВЦЭМ!$B$33:$B$776,G$190)+'СЕТ СН'!$F$12</f>
        <v>136.09916071000001</v>
      </c>
      <c r="H208" s="36">
        <f>SUMIFS(СВЦЭМ!$F$33:$F$776,СВЦЭМ!$A$33:$A$776,$A208,СВЦЭМ!$B$33:$B$776,H$190)+'СЕТ СН'!$F$12</f>
        <v>128.04991826</v>
      </c>
      <c r="I208" s="36">
        <f>SUMIFS(СВЦЭМ!$F$33:$F$776,СВЦЭМ!$A$33:$A$776,$A208,СВЦЭМ!$B$33:$B$776,I$190)+'СЕТ СН'!$F$12</f>
        <v>119.32770533999999</v>
      </c>
      <c r="J208" s="36">
        <f>SUMIFS(СВЦЭМ!$F$33:$F$776,СВЦЭМ!$A$33:$A$776,$A208,СВЦЭМ!$B$33:$B$776,J$190)+'СЕТ СН'!$F$12</f>
        <v>111.92972254</v>
      </c>
      <c r="K208" s="36">
        <f>SUMIFS(СВЦЭМ!$F$33:$F$776,СВЦЭМ!$A$33:$A$776,$A208,СВЦЭМ!$B$33:$B$776,K$190)+'СЕТ СН'!$F$12</f>
        <v>110.51531709</v>
      </c>
      <c r="L208" s="36">
        <f>SUMIFS(СВЦЭМ!$F$33:$F$776,СВЦЭМ!$A$33:$A$776,$A208,СВЦЭМ!$B$33:$B$776,L$190)+'СЕТ СН'!$F$12</f>
        <v>109.45998303</v>
      </c>
      <c r="M208" s="36">
        <f>SUMIFS(СВЦЭМ!$F$33:$F$776,СВЦЭМ!$A$33:$A$776,$A208,СВЦЭМ!$B$33:$B$776,M$190)+'СЕТ СН'!$F$12</f>
        <v>108.70955948</v>
      </c>
      <c r="N208" s="36">
        <f>SUMIFS(СВЦЭМ!$F$33:$F$776,СВЦЭМ!$A$33:$A$776,$A208,СВЦЭМ!$B$33:$B$776,N$190)+'СЕТ СН'!$F$12</f>
        <v>109.73242175999999</v>
      </c>
      <c r="O208" s="36">
        <f>SUMIFS(СВЦЭМ!$F$33:$F$776,СВЦЭМ!$A$33:$A$776,$A208,СВЦЭМ!$B$33:$B$776,O$190)+'СЕТ СН'!$F$12</f>
        <v>111.61082622000001</v>
      </c>
      <c r="P208" s="36">
        <f>SUMIFS(СВЦЭМ!$F$33:$F$776,СВЦЭМ!$A$33:$A$776,$A208,СВЦЭМ!$B$33:$B$776,P$190)+'СЕТ СН'!$F$12</f>
        <v>112.12724607</v>
      </c>
      <c r="Q208" s="36">
        <f>SUMIFS(СВЦЭМ!$F$33:$F$776,СВЦЭМ!$A$33:$A$776,$A208,СВЦЭМ!$B$33:$B$776,Q$190)+'СЕТ СН'!$F$12</f>
        <v>114.13612535</v>
      </c>
      <c r="R208" s="36">
        <f>SUMIFS(СВЦЭМ!$F$33:$F$776,СВЦЭМ!$A$33:$A$776,$A208,СВЦЭМ!$B$33:$B$776,R$190)+'СЕТ СН'!$F$12</f>
        <v>109.08519812999999</v>
      </c>
      <c r="S208" s="36">
        <f>SUMIFS(СВЦЭМ!$F$33:$F$776,СВЦЭМ!$A$33:$A$776,$A208,СВЦЭМ!$B$33:$B$776,S$190)+'СЕТ СН'!$F$12</f>
        <v>106.29325307000001</v>
      </c>
      <c r="T208" s="36">
        <f>SUMIFS(СВЦЭМ!$F$33:$F$776,СВЦЭМ!$A$33:$A$776,$A208,СВЦЭМ!$B$33:$B$776,T$190)+'СЕТ СН'!$F$12</f>
        <v>112.13906754</v>
      </c>
      <c r="U208" s="36">
        <f>SUMIFS(СВЦЭМ!$F$33:$F$776,СВЦЭМ!$A$33:$A$776,$A208,СВЦЭМ!$B$33:$B$776,U$190)+'СЕТ СН'!$F$12</f>
        <v>118.71762277000001</v>
      </c>
      <c r="V208" s="36">
        <f>SUMIFS(СВЦЭМ!$F$33:$F$776,СВЦЭМ!$A$33:$A$776,$A208,СВЦЭМ!$B$33:$B$776,V$190)+'СЕТ СН'!$F$12</f>
        <v>122.37942618</v>
      </c>
      <c r="W208" s="36">
        <f>SUMIFS(СВЦЭМ!$F$33:$F$776,СВЦЭМ!$A$33:$A$776,$A208,СВЦЭМ!$B$33:$B$776,W$190)+'СЕТ СН'!$F$12</f>
        <v>119.33104589</v>
      </c>
      <c r="X208" s="36">
        <f>SUMIFS(СВЦЭМ!$F$33:$F$776,СВЦЭМ!$A$33:$A$776,$A208,СВЦЭМ!$B$33:$B$776,X$190)+'СЕТ СН'!$F$12</f>
        <v>112.28360458</v>
      </c>
      <c r="Y208" s="36">
        <f>SUMIFS(СВЦЭМ!$F$33:$F$776,СВЦЭМ!$A$33:$A$776,$A208,СВЦЭМ!$B$33:$B$776,Y$190)+'СЕТ СН'!$F$12</f>
        <v>116.83469753999999</v>
      </c>
    </row>
    <row r="209" spans="1:25" ht="15.75" x14ac:dyDescent="0.2">
      <c r="A209" s="35">
        <f t="shared" si="5"/>
        <v>43727</v>
      </c>
      <c r="B209" s="36">
        <f>SUMIFS(СВЦЭМ!$F$33:$F$776,СВЦЭМ!$A$33:$A$776,$A209,СВЦЭМ!$B$33:$B$776,B$190)+'СЕТ СН'!$F$12</f>
        <v>114.57549637</v>
      </c>
      <c r="C209" s="36">
        <f>SUMIFS(СВЦЭМ!$F$33:$F$776,СВЦЭМ!$A$33:$A$776,$A209,СВЦЭМ!$B$33:$B$776,C$190)+'СЕТ СН'!$F$12</f>
        <v>119.47440548</v>
      </c>
      <c r="D209" s="36">
        <f>SUMIFS(СВЦЭМ!$F$33:$F$776,СВЦЭМ!$A$33:$A$776,$A209,СВЦЭМ!$B$33:$B$776,D$190)+'СЕТ СН'!$F$12</f>
        <v>124.75968446</v>
      </c>
      <c r="E209" s="36">
        <f>SUMIFS(СВЦЭМ!$F$33:$F$776,СВЦЭМ!$A$33:$A$776,$A209,СВЦЭМ!$B$33:$B$776,E$190)+'СЕТ СН'!$F$12</f>
        <v>126.36237661</v>
      </c>
      <c r="F209" s="36">
        <f>SUMIFS(СВЦЭМ!$F$33:$F$776,СВЦЭМ!$A$33:$A$776,$A209,СВЦЭМ!$B$33:$B$776,F$190)+'СЕТ СН'!$F$12</f>
        <v>126.81576671000001</v>
      </c>
      <c r="G209" s="36">
        <f>SUMIFS(СВЦЭМ!$F$33:$F$776,СВЦЭМ!$A$33:$A$776,$A209,СВЦЭМ!$B$33:$B$776,G$190)+'СЕТ СН'!$F$12</f>
        <v>122.95216143</v>
      </c>
      <c r="H209" s="36">
        <f>SUMIFS(СВЦЭМ!$F$33:$F$776,СВЦЭМ!$A$33:$A$776,$A209,СВЦЭМ!$B$33:$B$776,H$190)+'СЕТ СН'!$F$12</f>
        <v>114.8927766</v>
      </c>
      <c r="I209" s="36">
        <f>SUMIFS(СВЦЭМ!$F$33:$F$776,СВЦЭМ!$A$33:$A$776,$A209,СВЦЭМ!$B$33:$B$776,I$190)+'СЕТ СН'!$F$12</f>
        <v>106.31378373</v>
      </c>
      <c r="J209" s="36">
        <f>SUMIFS(СВЦЭМ!$F$33:$F$776,СВЦЭМ!$A$33:$A$776,$A209,СВЦЭМ!$B$33:$B$776,J$190)+'СЕТ СН'!$F$12</f>
        <v>109.33342688</v>
      </c>
      <c r="K209" s="36">
        <f>SUMIFS(СВЦЭМ!$F$33:$F$776,СВЦЭМ!$A$33:$A$776,$A209,СВЦЭМ!$B$33:$B$776,K$190)+'СЕТ СН'!$F$12</f>
        <v>123.88312925</v>
      </c>
      <c r="L209" s="36">
        <f>SUMIFS(СВЦЭМ!$F$33:$F$776,СВЦЭМ!$A$33:$A$776,$A209,СВЦЭМ!$B$33:$B$776,L$190)+'СЕТ СН'!$F$12</f>
        <v>134.53516160000001</v>
      </c>
      <c r="M209" s="36">
        <f>SUMIFS(СВЦЭМ!$F$33:$F$776,СВЦЭМ!$A$33:$A$776,$A209,СВЦЭМ!$B$33:$B$776,M$190)+'СЕТ СН'!$F$12</f>
        <v>132.20378708000001</v>
      </c>
      <c r="N209" s="36">
        <f>SUMIFS(СВЦЭМ!$F$33:$F$776,СВЦЭМ!$A$33:$A$776,$A209,СВЦЭМ!$B$33:$B$776,N$190)+'СЕТ СН'!$F$12</f>
        <v>134.08326647999999</v>
      </c>
      <c r="O209" s="36">
        <f>SUMIFS(СВЦЭМ!$F$33:$F$776,СВЦЭМ!$A$33:$A$776,$A209,СВЦЭМ!$B$33:$B$776,O$190)+'СЕТ СН'!$F$12</f>
        <v>134.99203105999999</v>
      </c>
      <c r="P209" s="36">
        <f>SUMIFS(СВЦЭМ!$F$33:$F$776,СВЦЭМ!$A$33:$A$776,$A209,СВЦЭМ!$B$33:$B$776,P$190)+'СЕТ СН'!$F$12</f>
        <v>110.51081238</v>
      </c>
      <c r="Q209" s="36">
        <f>SUMIFS(СВЦЭМ!$F$33:$F$776,СВЦЭМ!$A$33:$A$776,$A209,СВЦЭМ!$B$33:$B$776,Q$190)+'СЕТ СН'!$F$12</f>
        <v>109.95336261999999</v>
      </c>
      <c r="R209" s="36">
        <f>SUMIFS(СВЦЭМ!$F$33:$F$776,СВЦЭМ!$A$33:$A$776,$A209,СВЦЭМ!$B$33:$B$776,R$190)+'СЕТ СН'!$F$12</f>
        <v>110.17089244</v>
      </c>
      <c r="S209" s="36">
        <f>SUMIFS(СВЦЭМ!$F$33:$F$776,СВЦЭМ!$A$33:$A$776,$A209,СВЦЭМ!$B$33:$B$776,S$190)+'СЕТ СН'!$F$12</f>
        <v>110.03219683</v>
      </c>
      <c r="T209" s="36">
        <f>SUMIFS(СВЦЭМ!$F$33:$F$776,СВЦЭМ!$A$33:$A$776,$A209,СВЦЭМ!$B$33:$B$776,T$190)+'СЕТ СН'!$F$12</f>
        <v>110.94634533</v>
      </c>
      <c r="U209" s="36">
        <f>SUMIFS(СВЦЭМ!$F$33:$F$776,СВЦЭМ!$A$33:$A$776,$A209,СВЦЭМ!$B$33:$B$776,U$190)+'СЕТ СН'!$F$12</f>
        <v>114.29687887999999</v>
      </c>
      <c r="V209" s="36">
        <f>SUMIFS(СВЦЭМ!$F$33:$F$776,СВЦЭМ!$A$33:$A$776,$A209,СВЦЭМ!$B$33:$B$776,V$190)+'СЕТ СН'!$F$12</f>
        <v>115.99889301</v>
      </c>
      <c r="W209" s="36">
        <f>SUMIFS(СВЦЭМ!$F$33:$F$776,СВЦЭМ!$A$33:$A$776,$A209,СВЦЭМ!$B$33:$B$776,W$190)+'СЕТ СН'!$F$12</f>
        <v>113.23754216</v>
      </c>
      <c r="X209" s="36">
        <f>SUMIFS(СВЦЭМ!$F$33:$F$776,СВЦЭМ!$A$33:$A$776,$A209,СВЦЭМ!$B$33:$B$776,X$190)+'СЕТ СН'!$F$12</f>
        <v>106.71617560999999</v>
      </c>
      <c r="Y209" s="36">
        <f>SUMIFS(СВЦЭМ!$F$33:$F$776,СВЦЭМ!$A$33:$A$776,$A209,СВЦЭМ!$B$33:$B$776,Y$190)+'СЕТ СН'!$F$12</f>
        <v>115.97963833</v>
      </c>
    </row>
    <row r="210" spans="1:25" ht="15.75" x14ac:dyDescent="0.2">
      <c r="A210" s="35">
        <f t="shared" si="5"/>
        <v>43728</v>
      </c>
      <c r="B210" s="36">
        <f>SUMIFS(СВЦЭМ!$F$33:$F$776,СВЦЭМ!$A$33:$A$776,$A210,СВЦЭМ!$B$33:$B$776,B$190)+'СЕТ СН'!$F$12</f>
        <v>138.32288270999999</v>
      </c>
      <c r="C210" s="36">
        <f>SUMIFS(СВЦЭМ!$F$33:$F$776,СВЦЭМ!$A$33:$A$776,$A210,СВЦЭМ!$B$33:$B$776,C$190)+'СЕТ СН'!$F$12</f>
        <v>146.20927583</v>
      </c>
      <c r="D210" s="36">
        <f>SUMIFS(СВЦЭМ!$F$33:$F$776,СВЦЭМ!$A$33:$A$776,$A210,СВЦЭМ!$B$33:$B$776,D$190)+'СЕТ СН'!$F$12</f>
        <v>147.00335835999999</v>
      </c>
      <c r="E210" s="36">
        <f>SUMIFS(СВЦЭМ!$F$33:$F$776,СВЦЭМ!$A$33:$A$776,$A210,СВЦЭМ!$B$33:$B$776,E$190)+'СЕТ СН'!$F$12</f>
        <v>148.11696483</v>
      </c>
      <c r="F210" s="36">
        <f>SUMIFS(СВЦЭМ!$F$33:$F$776,СВЦЭМ!$A$33:$A$776,$A210,СВЦЭМ!$B$33:$B$776,F$190)+'СЕТ СН'!$F$12</f>
        <v>148.95147624000001</v>
      </c>
      <c r="G210" s="36">
        <f>SUMIFS(СВЦЭМ!$F$33:$F$776,СВЦЭМ!$A$33:$A$776,$A210,СВЦЭМ!$B$33:$B$776,G$190)+'СЕТ СН'!$F$12</f>
        <v>147.72787657000001</v>
      </c>
      <c r="H210" s="36">
        <f>SUMIFS(СВЦЭМ!$F$33:$F$776,СВЦЭМ!$A$33:$A$776,$A210,СВЦЭМ!$B$33:$B$776,H$190)+'СЕТ СН'!$F$12</f>
        <v>136.5861625</v>
      </c>
      <c r="I210" s="36">
        <f>SUMIFS(СВЦЭМ!$F$33:$F$776,СВЦЭМ!$A$33:$A$776,$A210,СВЦЭМ!$B$33:$B$776,I$190)+'СЕТ СН'!$F$12</f>
        <v>128.2012714</v>
      </c>
      <c r="J210" s="36">
        <f>SUMIFS(СВЦЭМ!$F$33:$F$776,СВЦЭМ!$A$33:$A$776,$A210,СВЦЭМ!$B$33:$B$776,J$190)+'СЕТ СН'!$F$12</f>
        <v>128.1241751</v>
      </c>
      <c r="K210" s="36">
        <f>SUMIFS(СВЦЭМ!$F$33:$F$776,СВЦЭМ!$A$33:$A$776,$A210,СВЦЭМ!$B$33:$B$776,K$190)+'СЕТ СН'!$F$12</f>
        <v>125.5624758</v>
      </c>
      <c r="L210" s="36">
        <f>SUMIFS(СВЦЭМ!$F$33:$F$776,СВЦЭМ!$A$33:$A$776,$A210,СВЦЭМ!$B$33:$B$776,L$190)+'СЕТ СН'!$F$12</f>
        <v>125.82375113000001</v>
      </c>
      <c r="M210" s="36">
        <f>SUMIFS(СВЦЭМ!$F$33:$F$776,СВЦЭМ!$A$33:$A$776,$A210,СВЦЭМ!$B$33:$B$776,M$190)+'СЕТ СН'!$F$12</f>
        <v>126.44422236</v>
      </c>
      <c r="N210" s="36">
        <f>SUMIFS(СВЦЭМ!$F$33:$F$776,СВЦЭМ!$A$33:$A$776,$A210,СВЦЭМ!$B$33:$B$776,N$190)+'СЕТ СН'!$F$12</f>
        <v>122.67180523</v>
      </c>
      <c r="O210" s="36">
        <f>SUMIFS(СВЦЭМ!$F$33:$F$776,СВЦЭМ!$A$33:$A$776,$A210,СВЦЭМ!$B$33:$B$776,O$190)+'СЕТ СН'!$F$12</f>
        <v>123.00514149999999</v>
      </c>
      <c r="P210" s="36">
        <f>SUMIFS(СВЦЭМ!$F$33:$F$776,СВЦЭМ!$A$33:$A$776,$A210,СВЦЭМ!$B$33:$B$776,P$190)+'СЕТ СН'!$F$12</f>
        <v>126.78973186</v>
      </c>
      <c r="Q210" s="36">
        <f>SUMIFS(СВЦЭМ!$F$33:$F$776,СВЦЭМ!$A$33:$A$776,$A210,СВЦЭМ!$B$33:$B$776,Q$190)+'СЕТ СН'!$F$12</f>
        <v>133.3611957</v>
      </c>
      <c r="R210" s="36">
        <f>SUMIFS(СВЦЭМ!$F$33:$F$776,СВЦЭМ!$A$33:$A$776,$A210,СВЦЭМ!$B$33:$B$776,R$190)+'СЕТ СН'!$F$12</f>
        <v>125.29394254</v>
      </c>
      <c r="S210" s="36">
        <f>SUMIFS(СВЦЭМ!$F$33:$F$776,СВЦЭМ!$A$33:$A$776,$A210,СВЦЭМ!$B$33:$B$776,S$190)+'СЕТ СН'!$F$12</f>
        <v>118.22551875000001</v>
      </c>
      <c r="T210" s="36">
        <f>SUMIFS(СВЦЭМ!$F$33:$F$776,СВЦЭМ!$A$33:$A$776,$A210,СВЦЭМ!$B$33:$B$776,T$190)+'СЕТ СН'!$F$12</f>
        <v>111.97917373999999</v>
      </c>
      <c r="U210" s="36">
        <f>SUMIFS(СВЦЭМ!$F$33:$F$776,СВЦЭМ!$A$33:$A$776,$A210,СВЦЭМ!$B$33:$B$776,U$190)+'СЕТ СН'!$F$12</f>
        <v>104.43461481999999</v>
      </c>
      <c r="V210" s="36">
        <f>SUMIFS(СВЦЭМ!$F$33:$F$776,СВЦЭМ!$A$33:$A$776,$A210,СВЦЭМ!$B$33:$B$776,V$190)+'СЕТ СН'!$F$12</f>
        <v>104.26965885</v>
      </c>
      <c r="W210" s="36">
        <f>SUMIFS(СВЦЭМ!$F$33:$F$776,СВЦЭМ!$A$33:$A$776,$A210,СВЦЭМ!$B$33:$B$776,W$190)+'СЕТ СН'!$F$12</f>
        <v>103.12768362</v>
      </c>
      <c r="X210" s="36">
        <f>SUMIFS(СВЦЭМ!$F$33:$F$776,СВЦЭМ!$A$33:$A$776,$A210,СВЦЭМ!$B$33:$B$776,X$190)+'СЕТ СН'!$F$12</f>
        <v>108.79820724</v>
      </c>
      <c r="Y210" s="36">
        <f>SUMIFS(СВЦЭМ!$F$33:$F$776,СВЦЭМ!$A$33:$A$776,$A210,СВЦЭМ!$B$33:$B$776,Y$190)+'СЕТ СН'!$F$12</f>
        <v>119.63651165</v>
      </c>
    </row>
    <row r="211" spans="1:25" ht="15.75" x14ac:dyDescent="0.2">
      <c r="A211" s="35">
        <f t="shared" si="5"/>
        <v>43729</v>
      </c>
      <c r="B211" s="36">
        <f>SUMIFS(СВЦЭМ!$F$33:$F$776,СВЦЭМ!$A$33:$A$776,$A211,СВЦЭМ!$B$33:$B$776,B$190)+'СЕТ СН'!$F$12</f>
        <v>131.87187033999999</v>
      </c>
      <c r="C211" s="36">
        <f>SUMIFS(СВЦЭМ!$F$33:$F$776,СВЦЭМ!$A$33:$A$776,$A211,СВЦЭМ!$B$33:$B$776,C$190)+'СЕТ СН'!$F$12</f>
        <v>130.80370421999999</v>
      </c>
      <c r="D211" s="36">
        <f>SUMIFS(СВЦЭМ!$F$33:$F$776,СВЦЭМ!$A$33:$A$776,$A211,СВЦЭМ!$B$33:$B$776,D$190)+'СЕТ СН'!$F$12</f>
        <v>130.72502914</v>
      </c>
      <c r="E211" s="36">
        <f>SUMIFS(СВЦЭМ!$F$33:$F$776,СВЦЭМ!$A$33:$A$776,$A211,СВЦЭМ!$B$33:$B$776,E$190)+'СЕТ СН'!$F$12</f>
        <v>133.25085107999999</v>
      </c>
      <c r="F211" s="36">
        <f>SUMIFS(СВЦЭМ!$F$33:$F$776,СВЦЭМ!$A$33:$A$776,$A211,СВЦЭМ!$B$33:$B$776,F$190)+'СЕТ СН'!$F$12</f>
        <v>134.94168091</v>
      </c>
      <c r="G211" s="36">
        <f>SUMIFS(СВЦЭМ!$F$33:$F$776,СВЦЭМ!$A$33:$A$776,$A211,СВЦЭМ!$B$33:$B$776,G$190)+'СЕТ СН'!$F$12</f>
        <v>132.16249697999999</v>
      </c>
      <c r="H211" s="36">
        <f>SUMIFS(СВЦЭМ!$F$33:$F$776,СВЦЭМ!$A$33:$A$776,$A211,СВЦЭМ!$B$33:$B$776,H$190)+'СЕТ СН'!$F$12</f>
        <v>126.88610896</v>
      </c>
      <c r="I211" s="36">
        <f>SUMIFS(СВЦЭМ!$F$33:$F$776,СВЦЭМ!$A$33:$A$776,$A211,СВЦЭМ!$B$33:$B$776,I$190)+'СЕТ СН'!$F$12</f>
        <v>120.56531486</v>
      </c>
      <c r="J211" s="36">
        <f>SUMIFS(СВЦЭМ!$F$33:$F$776,СВЦЭМ!$A$33:$A$776,$A211,СВЦЭМ!$B$33:$B$776,J$190)+'СЕТ СН'!$F$12</f>
        <v>122.21871629</v>
      </c>
      <c r="K211" s="36">
        <f>SUMIFS(СВЦЭМ!$F$33:$F$776,СВЦЭМ!$A$33:$A$776,$A211,СВЦЭМ!$B$33:$B$776,K$190)+'СЕТ СН'!$F$12</f>
        <v>132.48870640000001</v>
      </c>
      <c r="L211" s="36">
        <f>SUMIFS(СВЦЭМ!$F$33:$F$776,СВЦЭМ!$A$33:$A$776,$A211,СВЦЭМ!$B$33:$B$776,L$190)+'СЕТ СН'!$F$12</f>
        <v>134.60902103000001</v>
      </c>
      <c r="M211" s="36">
        <f>SUMIFS(СВЦЭМ!$F$33:$F$776,СВЦЭМ!$A$33:$A$776,$A211,СВЦЭМ!$B$33:$B$776,M$190)+'СЕТ СН'!$F$12</f>
        <v>135.13748376000001</v>
      </c>
      <c r="N211" s="36">
        <f>SUMIFS(СВЦЭМ!$F$33:$F$776,СВЦЭМ!$A$33:$A$776,$A211,СВЦЭМ!$B$33:$B$776,N$190)+'СЕТ СН'!$F$12</f>
        <v>133.04664027000001</v>
      </c>
      <c r="O211" s="36">
        <f>SUMIFS(СВЦЭМ!$F$33:$F$776,СВЦЭМ!$A$33:$A$776,$A211,СВЦЭМ!$B$33:$B$776,O$190)+'СЕТ СН'!$F$12</f>
        <v>131.80886853000001</v>
      </c>
      <c r="P211" s="36">
        <f>SUMIFS(СВЦЭМ!$F$33:$F$776,СВЦЭМ!$A$33:$A$776,$A211,СВЦЭМ!$B$33:$B$776,P$190)+'СЕТ СН'!$F$12</f>
        <v>132.19339764</v>
      </c>
      <c r="Q211" s="36">
        <f>SUMIFS(СВЦЭМ!$F$33:$F$776,СВЦЭМ!$A$33:$A$776,$A211,СВЦЭМ!$B$33:$B$776,Q$190)+'СЕТ СН'!$F$12</f>
        <v>132.09030365999999</v>
      </c>
      <c r="R211" s="36">
        <f>SUMIFS(СВЦЭМ!$F$33:$F$776,СВЦЭМ!$A$33:$A$776,$A211,СВЦЭМ!$B$33:$B$776,R$190)+'СЕТ СН'!$F$12</f>
        <v>134.19775468</v>
      </c>
      <c r="S211" s="36">
        <f>SUMIFS(СВЦЭМ!$F$33:$F$776,СВЦЭМ!$A$33:$A$776,$A211,СВЦЭМ!$B$33:$B$776,S$190)+'СЕТ СН'!$F$12</f>
        <v>137.60258374</v>
      </c>
      <c r="T211" s="36">
        <f>SUMIFS(СВЦЭМ!$F$33:$F$776,СВЦЭМ!$A$33:$A$776,$A211,СВЦЭМ!$B$33:$B$776,T$190)+'СЕТ СН'!$F$12</f>
        <v>142.60529262</v>
      </c>
      <c r="U211" s="36">
        <f>SUMIFS(СВЦЭМ!$F$33:$F$776,СВЦЭМ!$A$33:$A$776,$A211,СВЦЭМ!$B$33:$B$776,U$190)+'СЕТ СН'!$F$12</f>
        <v>144.38712455000001</v>
      </c>
      <c r="V211" s="36">
        <f>SUMIFS(СВЦЭМ!$F$33:$F$776,СВЦЭМ!$A$33:$A$776,$A211,СВЦЭМ!$B$33:$B$776,V$190)+'СЕТ СН'!$F$12</f>
        <v>146.08892094999999</v>
      </c>
      <c r="W211" s="36">
        <f>SUMIFS(СВЦЭМ!$F$33:$F$776,СВЦЭМ!$A$33:$A$776,$A211,СВЦЭМ!$B$33:$B$776,W$190)+'СЕТ СН'!$F$12</f>
        <v>145.24153115999999</v>
      </c>
      <c r="X211" s="36">
        <f>SUMIFS(СВЦЭМ!$F$33:$F$776,СВЦЭМ!$A$33:$A$776,$A211,СВЦЭМ!$B$33:$B$776,X$190)+'СЕТ СН'!$F$12</f>
        <v>136.99195563000001</v>
      </c>
      <c r="Y211" s="36">
        <f>SUMIFS(СВЦЭМ!$F$33:$F$776,СВЦЭМ!$A$33:$A$776,$A211,СВЦЭМ!$B$33:$B$776,Y$190)+'СЕТ СН'!$F$12</f>
        <v>130.43392627</v>
      </c>
    </row>
    <row r="212" spans="1:25" ht="15.75" x14ac:dyDescent="0.2">
      <c r="A212" s="35">
        <f t="shared" si="5"/>
        <v>43730</v>
      </c>
      <c r="B212" s="36">
        <f>SUMIFS(СВЦЭМ!$F$33:$F$776,СВЦЭМ!$A$33:$A$776,$A212,СВЦЭМ!$B$33:$B$776,B$190)+'СЕТ СН'!$F$12</f>
        <v>141.08825959000001</v>
      </c>
      <c r="C212" s="36">
        <f>SUMIFS(СВЦЭМ!$F$33:$F$776,СВЦЭМ!$A$33:$A$776,$A212,СВЦЭМ!$B$33:$B$776,C$190)+'СЕТ СН'!$F$12</f>
        <v>147.66840938999999</v>
      </c>
      <c r="D212" s="36">
        <f>SUMIFS(СВЦЭМ!$F$33:$F$776,СВЦЭМ!$A$33:$A$776,$A212,СВЦЭМ!$B$33:$B$776,D$190)+'СЕТ СН'!$F$12</f>
        <v>150.63967700000001</v>
      </c>
      <c r="E212" s="36">
        <f>SUMIFS(СВЦЭМ!$F$33:$F$776,СВЦЭМ!$A$33:$A$776,$A212,СВЦЭМ!$B$33:$B$776,E$190)+'СЕТ СН'!$F$12</f>
        <v>152.53113432999999</v>
      </c>
      <c r="F212" s="36">
        <f>SUMIFS(СВЦЭМ!$F$33:$F$776,СВЦЭМ!$A$33:$A$776,$A212,СВЦЭМ!$B$33:$B$776,F$190)+'СЕТ СН'!$F$12</f>
        <v>154.00403745</v>
      </c>
      <c r="G212" s="36">
        <f>SUMIFS(СВЦЭМ!$F$33:$F$776,СВЦЭМ!$A$33:$A$776,$A212,СВЦЭМ!$B$33:$B$776,G$190)+'СЕТ СН'!$F$12</f>
        <v>154.65987709000001</v>
      </c>
      <c r="H212" s="36">
        <f>SUMIFS(СВЦЭМ!$F$33:$F$776,СВЦЭМ!$A$33:$A$776,$A212,СВЦЭМ!$B$33:$B$776,H$190)+'СЕТ СН'!$F$12</f>
        <v>147.99154231</v>
      </c>
      <c r="I212" s="36">
        <f>SUMIFS(СВЦЭМ!$F$33:$F$776,СВЦЭМ!$A$33:$A$776,$A212,СВЦЭМ!$B$33:$B$776,I$190)+'СЕТ СН'!$F$12</f>
        <v>143.40669475000001</v>
      </c>
      <c r="J212" s="36">
        <f>SUMIFS(СВЦЭМ!$F$33:$F$776,СВЦЭМ!$A$33:$A$776,$A212,СВЦЭМ!$B$33:$B$776,J$190)+'СЕТ СН'!$F$12</f>
        <v>136.84818745999999</v>
      </c>
      <c r="K212" s="36">
        <f>SUMIFS(СВЦЭМ!$F$33:$F$776,СВЦЭМ!$A$33:$A$776,$A212,СВЦЭМ!$B$33:$B$776,K$190)+'СЕТ СН'!$F$12</f>
        <v>132.31702577999999</v>
      </c>
      <c r="L212" s="36">
        <f>SUMIFS(СВЦЭМ!$F$33:$F$776,СВЦЭМ!$A$33:$A$776,$A212,СВЦЭМ!$B$33:$B$776,L$190)+'СЕТ СН'!$F$12</f>
        <v>132.47073524999999</v>
      </c>
      <c r="M212" s="36">
        <f>SUMIFS(СВЦЭМ!$F$33:$F$776,СВЦЭМ!$A$33:$A$776,$A212,СВЦЭМ!$B$33:$B$776,M$190)+'СЕТ СН'!$F$12</f>
        <v>131.39105810999999</v>
      </c>
      <c r="N212" s="36">
        <f>SUMIFS(СВЦЭМ!$F$33:$F$776,СВЦЭМ!$A$33:$A$776,$A212,СВЦЭМ!$B$33:$B$776,N$190)+'СЕТ СН'!$F$12</f>
        <v>129.93643942</v>
      </c>
      <c r="O212" s="36">
        <f>SUMIFS(СВЦЭМ!$F$33:$F$776,СВЦЭМ!$A$33:$A$776,$A212,СВЦЭМ!$B$33:$B$776,O$190)+'СЕТ СН'!$F$12</f>
        <v>128.66916841</v>
      </c>
      <c r="P212" s="36">
        <f>SUMIFS(СВЦЭМ!$F$33:$F$776,СВЦЭМ!$A$33:$A$776,$A212,СВЦЭМ!$B$33:$B$776,P$190)+'СЕТ СН'!$F$12</f>
        <v>128.30738787999999</v>
      </c>
      <c r="Q212" s="36">
        <f>SUMIFS(СВЦЭМ!$F$33:$F$776,СВЦЭМ!$A$33:$A$776,$A212,СВЦЭМ!$B$33:$B$776,Q$190)+'СЕТ СН'!$F$12</f>
        <v>127.16918468999999</v>
      </c>
      <c r="R212" s="36">
        <f>SUMIFS(СВЦЭМ!$F$33:$F$776,СВЦЭМ!$A$33:$A$776,$A212,СВЦЭМ!$B$33:$B$776,R$190)+'СЕТ СН'!$F$12</f>
        <v>129.24173679</v>
      </c>
      <c r="S212" s="36">
        <f>SUMIFS(СВЦЭМ!$F$33:$F$776,СВЦЭМ!$A$33:$A$776,$A212,СВЦЭМ!$B$33:$B$776,S$190)+'СЕТ СН'!$F$12</f>
        <v>133.96963213999999</v>
      </c>
      <c r="T212" s="36">
        <f>SUMIFS(СВЦЭМ!$F$33:$F$776,СВЦЭМ!$A$33:$A$776,$A212,СВЦЭМ!$B$33:$B$776,T$190)+'СЕТ СН'!$F$12</f>
        <v>137.93185969000001</v>
      </c>
      <c r="U212" s="36">
        <f>SUMIFS(СВЦЭМ!$F$33:$F$776,СВЦЭМ!$A$33:$A$776,$A212,СВЦЭМ!$B$33:$B$776,U$190)+'СЕТ СН'!$F$12</f>
        <v>145.90333308000001</v>
      </c>
      <c r="V212" s="36">
        <f>SUMIFS(СВЦЭМ!$F$33:$F$776,СВЦЭМ!$A$33:$A$776,$A212,СВЦЭМ!$B$33:$B$776,V$190)+'СЕТ СН'!$F$12</f>
        <v>148.42686839000001</v>
      </c>
      <c r="W212" s="36">
        <f>SUMIFS(СВЦЭМ!$F$33:$F$776,СВЦЭМ!$A$33:$A$776,$A212,СВЦЭМ!$B$33:$B$776,W$190)+'СЕТ СН'!$F$12</f>
        <v>147.51689586000001</v>
      </c>
      <c r="X212" s="36">
        <f>SUMIFS(СВЦЭМ!$F$33:$F$776,СВЦЭМ!$A$33:$A$776,$A212,СВЦЭМ!$B$33:$B$776,X$190)+'СЕТ СН'!$F$12</f>
        <v>141.54430565999999</v>
      </c>
      <c r="Y212" s="36">
        <f>SUMIFS(СВЦЭМ!$F$33:$F$776,СВЦЭМ!$A$33:$A$776,$A212,СВЦЭМ!$B$33:$B$776,Y$190)+'СЕТ СН'!$F$12</f>
        <v>135.27601490999999</v>
      </c>
    </row>
    <row r="213" spans="1:25" ht="15.75" x14ac:dyDescent="0.2">
      <c r="A213" s="35">
        <f t="shared" si="5"/>
        <v>43731</v>
      </c>
      <c r="B213" s="36">
        <f>SUMIFS(СВЦЭМ!$F$33:$F$776,СВЦЭМ!$A$33:$A$776,$A213,СВЦЭМ!$B$33:$B$776,B$190)+'СЕТ СН'!$F$12</f>
        <v>148.31762544</v>
      </c>
      <c r="C213" s="36">
        <f>SUMIFS(СВЦЭМ!$F$33:$F$776,СВЦЭМ!$A$33:$A$776,$A213,СВЦЭМ!$B$33:$B$776,C$190)+'СЕТ СН'!$F$12</f>
        <v>154.57208700000001</v>
      </c>
      <c r="D213" s="36">
        <f>SUMIFS(СВЦЭМ!$F$33:$F$776,СВЦЭМ!$A$33:$A$776,$A213,СВЦЭМ!$B$33:$B$776,D$190)+'СЕТ СН'!$F$12</f>
        <v>161.02735974999999</v>
      </c>
      <c r="E213" s="36">
        <f>SUMIFS(СВЦЭМ!$F$33:$F$776,СВЦЭМ!$A$33:$A$776,$A213,СВЦЭМ!$B$33:$B$776,E$190)+'СЕТ СН'!$F$12</f>
        <v>164.46969027</v>
      </c>
      <c r="F213" s="36">
        <f>SUMIFS(СВЦЭМ!$F$33:$F$776,СВЦЭМ!$A$33:$A$776,$A213,СВЦЭМ!$B$33:$B$776,F$190)+'СЕТ СН'!$F$12</f>
        <v>165.79667456000001</v>
      </c>
      <c r="G213" s="36">
        <f>SUMIFS(СВЦЭМ!$F$33:$F$776,СВЦЭМ!$A$33:$A$776,$A213,СВЦЭМ!$B$33:$B$776,G$190)+'СЕТ СН'!$F$12</f>
        <v>162.83103571999999</v>
      </c>
      <c r="H213" s="36">
        <f>SUMIFS(СВЦЭМ!$F$33:$F$776,СВЦЭМ!$A$33:$A$776,$A213,СВЦЭМ!$B$33:$B$776,H$190)+'СЕТ СН'!$F$12</f>
        <v>152.65722934999999</v>
      </c>
      <c r="I213" s="36">
        <f>SUMIFS(СВЦЭМ!$F$33:$F$776,СВЦЭМ!$A$33:$A$776,$A213,СВЦЭМ!$B$33:$B$776,I$190)+'СЕТ СН'!$F$12</f>
        <v>137.52908722999999</v>
      </c>
      <c r="J213" s="36">
        <f>SUMIFS(СВЦЭМ!$F$33:$F$776,СВЦЭМ!$A$33:$A$776,$A213,СВЦЭМ!$B$33:$B$776,J$190)+'СЕТ СН'!$F$12</f>
        <v>133.74768233</v>
      </c>
      <c r="K213" s="36">
        <f>SUMIFS(СВЦЭМ!$F$33:$F$776,СВЦЭМ!$A$33:$A$776,$A213,СВЦЭМ!$B$33:$B$776,K$190)+'СЕТ СН'!$F$12</f>
        <v>129.6220557</v>
      </c>
      <c r="L213" s="36">
        <f>SUMIFS(СВЦЭМ!$F$33:$F$776,СВЦЭМ!$A$33:$A$776,$A213,СВЦЭМ!$B$33:$B$776,L$190)+'СЕТ СН'!$F$12</f>
        <v>127.96348795</v>
      </c>
      <c r="M213" s="36">
        <f>SUMIFS(СВЦЭМ!$F$33:$F$776,СВЦЭМ!$A$33:$A$776,$A213,СВЦЭМ!$B$33:$B$776,M$190)+'СЕТ СН'!$F$12</f>
        <v>128.95336083999999</v>
      </c>
      <c r="N213" s="36">
        <f>SUMIFS(СВЦЭМ!$F$33:$F$776,СВЦЭМ!$A$33:$A$776,$A213,СВЦЭМ!$B$33:$B$776,N$190)+'СЕТ СН'!$F$12</f>
        <v>129.69094201999999</v>
      </c>
      <c r="O213" s="36">
        <f>SUMIFS(СВЦЭМ!$F$33:$F$776,СВЦЭМ!$A$33:$A$776,$A213,СВЦЭМ!$B$33:$B$776,O$190)+'СЕТ СН'!$F$12</f>
        <v>130.73182584</v>
      </c>
      <c r="P213" s="36">
        <f>SUMIFS(СВЦЭМ!$F$33:$F$776,СВЦЭМ!$A$33:$A$776,$A213,СВЦЭМ!$B$33:$B$776,P$190)+'СЕТ СН'!$F$12</f>
        <v>130.64794287999999</v>
      </c>
      <c r="Q213" s="36">
        <f>SUMIFS(СВЦЭМ!$F$33:$F$776,СВЦЭМ!$A$33:$A$776,$A213,СВЦЭМ!$B$33:$B$776,Q$190)+'СЕТ СН'!$F$12</f>
        <v>133.02803119000001</v>
      </c>
      <c r="R213" s="36">
        <f>SUMIFS(СВЦЭМ!$F$33:$F$776,СВЦЭМ!$A$33:$A$776,$A213,СВЦЭМ!$B$33:$B$776,R$190)+'СЕТ СН'!$F$12</f>
        <v>125.79086608999999</v>
      </c>
      <c r="S213" s="36">
        <f>SUMIFS(СВЦЭМ!$F$33:$F$776,СВЦЭМ!$A$33:$A$776,$A213,СВЦЭМ!$B$33:$B$776,S$190)+'СЕТ СН'!$F$12</f>
        <v>116.28004882</v>
      </c>
      <c r="T213" s="36">
        <f>SUMIFS(СВЦЭМ!$F$33:$F$776,СВЦЭМ!$A$33:$A$776,$A213,СВЦЭМ!$B$33:$B$776,T$190)+'СЕТ СН'!$F$12</f>
        <v>118.39926968</v>
      </c>
      <c r="U213" s="36">
        <f>SUMIFS(СВЦЭМ!$F$33:$F$776,СВЦЭМ!$A$33:$A$776,$A213,СВЦЭМ!$B$33:$B$776,U$190)+'СЕТ СН'!$F$12</f>
        <v>126.44056033</v>
      </c>
      <c r="V213" s="36">
        <f>SUMIFS(СВЦЭМ!$F$33:$F$776,СВЦЭМ!$A$33:$A$776,$A213,СВЦЭМ!$B$33:$B$776,V$190)+'СЕТ СН'!$F$12</f>
        <v>127.66328665</v>
      </c>
      <c r="W213" s="36">
        <f>SUMIFS(СВЦЭМ!$F$33:$F$776,СВЦЭМ!$A$33:$A$776,$A213,СВЦЭМ!$B$33:$B$776,W$190)+'СЕТ СН'!$F$12</f>
        <v>128.04442553000001</v>
      </c>
      <c r="X213" s="36">
        <f>SUMIFS(СВЦЭМ!$F$33:$F$776,СВЦЭМ!$A$33:$A$776,$A213,СВЦЭМ!$B$33:$B$776,X$190)+'СЕТ СН'!$F$12</f>
        <v>121.37806251000001</v>
      </c>
      <c r="Y213" s="36">
        <f>SUMIFS(СВЦЭМ!$F$33:$F$776,СВЦЭМ!$A$33:$A$776,$A213,СВЦЭМ!$B$33:$B$776,Y$190)+'СЕТ СН'!$F$12</f>
        <v>126.90340256</v>
      </c>
    </row>
    <row r="214" spans="1:25" ht="15.75" x14ac:dyDescent="0.2">
      <c r="A214" s="35">
        <f t="shared" si="5"/>
        <v>43732</v>
      </c>
      <c r="B214" s="36">
        <f>SUMIFS(СВЦЭМ!$F$33:$F$776,СВЦЭМ!$A$33:$A$776,$A214,СВЦЭМ!$B$33:$B$776,B$190)+'СЕТ СН'!$F$12</f>
        <v>148.73588666000001</v>
      </c>
      <c r="C214" s="36">
        <f>SUMIFS(СВЦЭМ!$F$33:$F$776,СВЦЭМ!$A$33:$A$776,$A214,СВЦЭМ!$B$33:$B$776,C$190)+'СЕТ СН'!$F$12</f>
        <v>154.42069966</v>
      </c>
      <c r="D214" s="36">
        <f>SUMIFS(СВЦЭМ!$F$33:$F$776,СВЦЭМ!$A$33:$A$776,$A214,СВЦЭМ!$B$33:$B$776,D$190)+'СЕТ СН'!$F$12</f>
        <v>156.63472039000001</v>
      </c>
      <c r="E214" s="36">
        <f>SUMIFS(СВЦЭМ!$F$33:$F$776,СВЦЭМ!$A$33:$A$776,$A214,СВЦЭМ!$B$33:$B$776,E$190)+'СЕТ СН'!$F$12</f>
        <v>158.19125865000001</v>
      </c>
      <c r="F214" s="36">
        <f>SUMIFS(СВЦЭМ!$F$33:$F$776,СВЦЭМ!$A$33:$A$776,$A214,СВЦЭМ!$B$33:$B$776,F$190)+'СЕТ СН'!$F$12</f>
        <v>156.45813412999999</v>
      </c>
      <c r="G214" s="36">
        <f>SUMIFS(СВЦЭМ!$F$33:$F$776,СВЦЭМ!$A$33:$A$776,$A214,СВЦЭМ!$B$33:$B$776,G$190)+'СЕТ СН'!$F$12</f>
        <v>153.66954225999999</v>
      </c>
      <c r="H214" s="36">
        <f>SUMIFS(СВЦЭМ!$F$33:$F$776,СВЦЭМ!$A$33:$A$776,$A214,СВЦЭМ!$B$33:$B$776,H$190)+'СЕТ СН'!$F$12</f>
        <v>144.5662657</v>
      </c>
      <c r="I214" s="36">
        <f>SUMIFS(СВЦЭМ!$F$33:$F$776,СВЦЭМ!$A$33:$A$776,$A214,СВЦЭМ!$B$33:$B$776,I$190)+'СЕТ СН'!$F$12</f>
        <v>134.89695613000001</v>
      </c>
      <c r="J214" s="36">
        <f>SUMIFS(СВЦЭМ!$F$33:$F$776,СВЦЭМ!$A$33:$A$776,$A214,СВЦЭМ!$B$33:$B$776,J$190)+'СЕТ СН'!$F$12</f>
        <v>133.15548926</v>
      </c>
      <c r="K214" s="36">
        <f>SUMIFS(СВЦЭМ!$F$33:$F$776,СВЦЭМ!$A$33:$A$776,$A214,СВЦЭМ!$B$33:$B$776,K$190)+'СЕТ СН'!$F$12</f>
        <v>134.09349363000001</v>
      </c>
      <c r="L214" s="36">
        <f>SUMIFS(СВЦЭМ!$F$33:$F$776,СВЦЭМ!$A$33:$A$776,$A214,СВЦЭМ!$B$33:$B$776,L$190)+'СЕТ СН'!$F$12</f>
        <v>134.62819952999999</v>
      </c>
      <c r="M214" s="36">
        <f>SUMIFS(СВЦЭМ!$F$33:$F$776,СВЦЭМ!$A$33:$A$776,$A214,СВЦЭМ!$B$33:$B$776,M$190)+'СЕТ СН'!$F$12</f>
        <v>132.95778625</v>
      </c>
      <c r="N214" s="36">
        <f>SUMIFS(СВЦЭМ!$F$33:$F$776,СВЦЭМ!$A$33:$A$776,$A214,СВЦЭМ!$B$33:$B$776,N$190)+'СЕТ СН'!$F$12</f>
        <v>131.75366882</v>
      </c>
      <c r="O214" s="36">
        <f>SUMIFS(СВЦЭМ!$F$33:$F$776,СВЦЭМ!$A$33:$A$776,$A214,СВЦЭМ!$B$33:$B$776,O$190)+'СЕТ СН'!$F$12</f>
        <v>132.36147073999999</v>
      </c>
      <c r="P214" s="36">
        <f>SUMIFS(СВЦЭМ!$F$33:$F$776,СВЦЭМ!$A$33:$A$776,$A214,СВЦЭМ!$B$33:$B$776,P$190)+'СЕТ СН'!$F$12</f>
        <v>132.18264037</v>
      </c>
      <c r="Q214" s="36">
        <f>SUMIFS(СВЦЭМ!$F$33:$F$776,СВЦЭМ!$A$33:$A$776,$A214,СВЦЭМ!$B$33:$B$776,Q$190)+'СЕТ СН'!$F$12</f>
        <v>132.11826137</v>
      </c>
      <c r="R214" s="36">
        <f>SUMIFS(СВЦЭМ!$F$33:$F$776,СВЦЭМ!$A$33:$A$776,$A214,СВЦЭМ!$B$33:$B$776,R$190)+'СЕТ СН'!$F$12</f>
        <v>124.44561229</v>
      </c>
      <c r="S214" s="36">
        <f>SUMIFS(СВЦЭМ!$F$33:$F$776,СВЦЭМ!$A$33:$A$776,$A214,СВЦЭМ!$B$33:$B$776,S$190)+'СЕТ СН'!$F$12</f>
        <v>116.02813003</v>
      </c>
      <c r="T214" s="36">
        <f>SUMIFS(СВЦЭМ!$F$33:$F$776,СВЦЭМ!$A$33:$A$776,$A214,СВЦЭМ!$B$33:$B$776,T$190)+'СЕТ СН'!$F$12</f>
        <v>117.7637605</v>
      </c>
      <c r="U214" s="36">
        <f>SUMIFS(СВЦЭМ!$F$33:$F$776,СВЦЭМ!$A$33:$A$776,$A214,СВЦЭМ!$B$33:$B$776,U$190)+'СЕТ СН'!$F$12</f>
        <v>122.95966061</v>
      </c>
      <c r="V214" s="36">
        <f>SUMIFS(СВЦЭМ!$F$33:$F$776,СВЦЭМ!$A$33:$A$776,$A214,СВЦЭМ!$B$33:$B$776,V$190)+'СЕТ СН'!$F$12</f>
        <v>124.55294193</v>
      </c>
      <c r="W214" s="36">
        <f>SUMIFS(СВЦЭМ!$F$33:$F$776,СВЦЭМ!$A$33:$A$776,$A214,СВЦЭМ!$B$33:$B$776,W$190)+'СЕТ СН'!$F$12</f>
        <v>122.22202573</v>
      </c>
      <c r="X214" s="36">
        <f>SUMIFS(СВЦЭМ!$F$33:$F$776,СВЦЭМ!$A$33:$A$776,$A214,СВЦЭМ!$B$33:$B$776,X$190)+'СЕТ СН'!$F$12</f>
        <v>116.34207732</v>
      </c>
      <c r="Y214" s="36">
        <f>SUMIFS(СВЦЭМ!$F$33:$F$776,СВЦЭМ!$A$33:$A$776,$A214,СВЦЭМ!$B$33:$B$776,Y$190)+'СЕТ СН'!$F$12</f>
        <v>125.1801074</v>
      </c>
    </row>
    <row r="215" spans="1:25" ht="15.75" x14ac:dyDescent="0.2">
      <c r="A215" s="35">
        <f t="shared" si="5"/>
        <v>43733</v>
      </c>
      <c r="B215" s="36">
        <f>SUMIFS(СВЦЭМ!$F$33:$F$776,СВЦЭМ!$A$33:$A$776,$A215,СВЦЭМ!$B$33:$B$776,B$190)+'СЕТ СН'!$F$12</f>
        <v>136.83862751000001</v>
      </c>
      <c r="C215" s="36">
        <f>SUMIFS(СВЦЭМ!$F$33:$F$776,СВЦЭМ!$A$33:$A$776,$A215,СВЦЭМ!$B$33:$B$776,C$190)+'СЕТ СН'!$F$12</f>
        <v>143.18609752</v>
      </c>
      <c r="D215" s="36">
        <f>SUMIFS(СВЦЭМ!$F$33:$F$776,СВЦЭМ!$A$33:$A$776,$A215,СВЦЭМ!$B$33:$B$776,D$190)+'СЕТ СН'!$F$12</f>
        <v>147.04438456</v>
      </c>
      <c r="E215" s="36">
        <f>SUMIFS(СВЦЭМ!$F$33:$F$776,СВЦЭМ!$A$33:$A$776,$A215,СВЦЭМ!$B$33:$B$776,E$190)+'СЕТ СН'!$F$12</f>
        <v>145.93414146999999</v>
      </c>
      <c r="F215" s="36">
        <f>SUMIFS(СВЦЭМ!$F$33:$F$776,СВЦЭМ!$A$33:$A$776,$A215,СВЦЭМ!$B$33:$B$776,F$190)+'СЕТ СН'!$F$12</f>
        <v>146.10843664999999</v>
      </c>
      <c r="G215" s="36">
        <f>SUMIFS(СВЦЭМ!$F$33:$F$776,СВЦЭМ!$A$33:$A$776,$A215,СВЦЭМ!$B$33:$B$776,G$190)+'СЕТ СН'!$F$12</f>
        <v>143.24157219</v>
      </c>
      <c r="H215" s="36">
        <f>SUMIFS(СВЦЭМ!$F$33:$F$776,СВЦЭМ!$A$33:$A$776,$A215,СВЦЭМ!$B$33:$B$776,H$190)+'СЕТ СН'!$F$12</f>
        <v>133.73873114</v>
      </c>
      <c r="I215" s="36">
        <f>SUMIFS(СВЦЭМ!$F$33:$F$776,СВЦЭМ!$A$33:$A$776,$A215,СВЦЭМ!$B$33:$B$776,I$190)+'СЕТ СН'!$F$12</f>
        <v>124.05955435</v>
      </c>
      <c r="J215" s="36">
        <f>SUMIFS(СВЦЭМ!$F$33:$F$776,СВЦЭМ!$A$33:$A$776,$A215,СВЦЭМ!$B$33:$B$776,J$190)+'СЕТ СН'!$F$12</f>
        <v>118.51882080999999</v>
      </c>
      <c r="K215" s="36">
        <f>SUMIFS(СВЦЭМ!$F$33:$F$776,СВЦЭМ!$A$33:$A$776,$A215,СВЦЭМ!$B$33:$B$776,K$190)+'СЕТ СН'!$F$12</f>
        <v>116.05248432</v>
      </c>
      <c r="L215" s="36">
        <f>SUMIFS(СВЦЭМ!$F$33:$F$776,СВЦЭМ!$A$33:$A$776,$A215,СВЦЭМ!$B$33:$B$776,L$190)+'СЕТ СН'!$F$12</f>
        <v>116.74728106000001</v>
      </c>
      <c r="M215" s="36">
        <f>SUMIFS(СВЦЭМ!$F$33:$F$776,СВЦЭМ!$A$33:$A$776,$A215,СВЦЭМ!$B$33:$B$776,M$190)+'СЕТ СН'!$F$12</f>
        <v>118.86322631</v>
      </c>
      <c r="N215" s="36">
        <f>SUMIFS(СВЦЭМ!$F$33:$F$776,СВЦЭМ!$A$33:$A$776,$A215,СВЦЭМ!$B$33:$B$776,N$190)+'СЕТ СН'!$F$12</f>
        <v>120.52500067</v>
      </c>
      <c r="O215" s="36">
        <f>SUMIFS(СВЦЭМ!$F$33:$F$776,СВЦЭМ!$A$33:$A$776,$A215,СВЦЭМ!$B$33:$B$776,O$190)+'СЕТ СН'!$F$12</f>
        <v>121.19656403</v>
      </c>
      <c r="P215" s="36">
        <f>SUMIFS(СВЦЭМ!$F$33:$F$776,СВЦЭМ!$A$33:$A$776,$A215,СВЦЭМ!$B$33:$B$776,P$190)+'СЕТ СН'!$F$12</f>
        <v>123.26527664</v>
      </c>
      <c r="Q215" s="36">
        <f>SUMIFS(СВЦЭМ!$F$33:$F$776,СВЦЭМ!$A$33:$A$776,$A215,СВЦЭМ!$B$33:$B$776,Q$190)+'СЕТ СН'!$F$12</f>
        <v>124.0750537</v>
      </c>
      <c r="R215" s="36">
        <f>SUMIFS(СВЦЭМ!$F$33:$F$776,СВЦЭМ!$A$33:$A$776,$A215,СВЦЭМ!$B$33:$B$776,R$190)+'СЕТ СН'!$F$12</f>
        <v>126.41007189</v>
      </c>
      <c r="S215" s="36">
        <f>SUMIFS(СВЦЭМ!$F$33:$F$776,СВЦЭМ!$A$33:$A$776,$A215,СВЦЭМ!$B$33:$B$776,S$190)+'СЕТ СН'!$F$12</f>
        <v>127.02057818999999</v>
      </c>
      <c r="T215" s="36">
        <f>SUMIFS(СВЦЭМ!$F$33:$F$776,СВЦЭМ!$A$33:$A$776,$A215,СВЦЭМ!$B$33:$B$776,T$190)+'СЕТ СН'!$F$12</f>
        <v>126.37828325</v>
      </c>
      <c r="U215" s="36">
        <f>SUMIFS(СВЦЭМ!$F$33:$F$776,СВЦЭМ!$A$33:$A$776,$A215,СВЦЭМ!$B$33:$B$776,U$190)+'СЕТ СН'!$F$12</f>
        <v>129.80954292000001</v>
      </c>
      <c r="V215" s="36">
        <f>SUMIFS(СВЦЭМ!$F$33:$F$776,СВЦЭМ!$A$33:$A$776,$A215,СВЦЭМ!$B$33:$B$776,V$190)+'СЕТ СН'!$F$12</f>
        <v>131.24145523999999</v>
      </c>
      <c r="W215" s="36">
        <f>SUMIFS(СВЦЭМ!$F$33:$F$776,СВЦЭМ!$A$33:$A$776,$A215,СВЦЭМ!$B$33:$B$776,W$190)+'СЕТ СН'!$F$12</f>
        <v>127.53802292</v>
      </c>
      <c r="X215" s="36">
        <f>SUMIFS(СВЦЭМ!$F$33:$F$776,СВЦЭМ!$A$33:$A$776,$A215,СВЦЭМ!$B$33:$B$776,X$190)+'СЕТ СН'!$F$12</f>
        <v>123.93357637</v>
      </c>
      <c r="Y215" s="36">
        <f>SUMIFS(СВЦЭМ!$F$33:$F$776,СВЦЭМ!$A$33:$A$776,$A215,СВЦЭМ!$B$33:$B$776,Y$190)+'СЕТ СН'!$F$12</f>
        <v>120.56821893999999</v>
      </c>
    </row>
    <row r="216" spans="1:25" ht="15.75" x14ac:dyDescent="0.2">
      <c r="A216" s="35">
        <f t="shared" si="5"/>
        <v>43734</v>
      </c>
      <c r="B216" s="36">
        <f>SUMIFS(СВЦЭМ!$F$33:$F$776,СВЦЭМ!$A$33:$A$776,$A216,СВЦЭМ!$B$33:$B$776,B$190)+'СЕТ СН'!$F$12</f>
        <v>131.72992321999999</v>
      </c>
      <c r="C216" s="36">
        <f>SUMIFS(СВЦЭМ!$F$33:$F$776,СВЦЭМ!$A$33:$A$776,$A216,СВЦЭМ!$B$33:$B$776,C$190)+'СЕТ СН'!$F$12</f>
        <v>140.61210808000001</v>
      </c>
      <c r="D216" s="36">
        <f>SUMIFS(СВЦЭМ!$F$33:$F$776,СВЦЭМ!$A$33:$A$776,$A216,СВЦЭМ!$B$33:$B$776,D$190)+'СЕТ СН'!$F$12</f>
        <v>146.86514410999999</v>
      </c>
      <c r="E216" s="36">
        <f>SUMIFS(СВЦЭМ!$F$33:$F$776,СВЦЭМ!$A$33:$A$776,$A216,СВЦЭМ!$B$33:$B$776,E$190)+'СЕТ СН'!$F$12</f>
        <v>149.32277277</v>
      </c>
      <c r="F216" s="36">
        <f>SUMIFS(СВЦЭМ!$F$33:$F$776,СВЦЭМ!$A$33:$A$776,$A216,СВЦЭМ!$B$33:$B$776,F$190)+'СЕТ СН'!$F$12</f>
        <v>147.23878431</v>
      </c>
      <c r="G216" s="36">
        <f>SUMIFS(СВЦЭМ!$F$33:$F$776,СВЦЭМ!$A$33:$A$776,$A216,СВЦЭМ!$B$33:$B$776,G$190)+'СЕТ СН'!$F$12</f>
        <v>145.05895365999999</v>
      </c>
      <c r="H216" s="36">
        <f>SUMIFS(СВЦЭМ!$F$33:$F$776,СВЦЭМ!$A$33:$A$776,$A216,СВЦЭМ!$B$33:$B$776,H$190)+'СЕТ СН'!$F$12</f>
        <v>135.36695184000001</v>
      </c>
      <c r="I216" s="36">
        <f>SUMIFS(СВЦЭМ!$F$33:$F$776,СВЦЭМ!$A$33:$A$776,$A216,СВЦЭМ!$B$33:$B$776,I$190)+'СЕТ СН'!$F$12</f>
        <v>129.03575559999999</v>
      </c>
      <c r="J216" s="36">
        <f>SUMIFS(СВЦЭМ!$F$33:$F$776,СВЦЭМ!$A$33:$A$776,$A216,СВЦЭМ!$B$33:$B$776,J$190)+'СЕТ СН'!$F$12</f>
        <v>130.51011109999999</v>
      </c>
      <c r="K216" s="36">
        <f>SUMIFS(СВЦЭМ!$F$33:$F$776,СВЦЭМ!$A$33:$A$776,$A216,СВЦЭМ!$B$33:$B$776,K$190)+'СЕТ СН'!$F$12</f>
        <v>130.28660217000001</v>
      </c>
      <c r="L216" s="36">
        <f>SUMIFS(СВЦЭМ!$F$33:$F$776,СВЦЭМ!$A$33:$A$776,$A216,СВЦЭМ!$B$33:$B$776,L$190)+'СЕТ СН'!$F$12</f>
        <v>132.36628880999999</v>
      </c>
      <c r="M216" s="36">
        <f>SUMIFS(СВЦЭМ!$F$33:$F$776,СВЦЭМ!$A$33:$A$776,$A216,СВЦЭМ!$B$33:$B$776,M$190)+'СЕТ СН'!$F$12</f>
        <v>130.45257235</v>
      </c>
      <c r="N216" s="36">
        <f>SUMIFS(СВЦЭМ!$F$33:$F$776,СВЦЭМ!$A$33:$A$776,$A216,СВЦЭМ!$B$33:$B$776,N$190)+'СЕТ СН'!$F$12</f>
        <v>128.98356975999999</v>
      </c>
      <c r="O216" s="36">
        <f>SUMIFS(СВЦЭМ!$F$33:$F$776,СВЦЭМ!$A$33:$A$776,$A216,СВЦЭМ!$B$33:$B$776,O$190)+'СЕТ СН'!$F$12</f>
        <v>127.22600169</v>
      </c>
      <c r="P216" s="36">
        <f>SUMIFS(СВЦЭМ!$F$33:$F$776,СВЦЭМ!$A$33:$A$776,$A216,СВЦЭМ!$B$33:$B$776,P$190)+'СЕТ СН'!$F$12</f>
        <v>128.62056609000001</v>
      </c>
      <c r="Q216" s="36">
        <f>SUMIFS(СВЦЭМ!$F$33:$F$776,СВЦЭМ!$A$33:$A$776,$A216,СВЦЭМ!$B$33:$B$776,Q$190)+'СЕТ СН'!$F$12</f>
        <v>128.40862614</v>
      </c>
      <c r="R216" s="36">
        <f>SUMIFS(СВЦЭМ!$F$33:$F$776,СВЦЭМ!$A$33:$A$776,$A216,СВЦЭМ!$B$33:$B$776,R$190)+'СЕТ СН'!$F$12</f>
        <v>126.03640396999999</v>
      </c>
      <c r="S216" s="36">
        <f>SUMIFS(СВЦЭМ!$F$33:$F$776,СВЦЭМ!$A$33:$A$776,$A216,СВЦЭМ!$B$33:$B$776,S$190)+'СЕТ СН'!$F$12</f>
        <v>114.08875026</v>
      </c>
      <c r="T216" s="36">
        <f>SUMIFS(СВЦЭМ!$F$33:$F$776,СВЦЭМ!$A$33:$A$776,$A216,СВЦЭМ!$B$33:$B$776,T$190)+'СЕТ СН'!$F$12</f>
        <v>114.11316022</v>
      </c>
      <c r="U216" s="36">
        <f>SUMIFS(СВЦЭМ!$F$33:$F$776,СВЦЭМ!$A$33:$A$776,$A216,СВЦЭМ!$B$33:$B$776,U$190)+'СЕТ СН'!$F$12</f>
        <v>120.88311984000001</v>
      </c>
      <c r="V216" s="36">
        <f>SUMIFS(СВЦЭМ!$F$33:$F$776,СВЦЭМ!$A$33:$A$776,$A216,СВЦЭМ!$B$33:$B$776,V$190)+'СЕТ СН'!$F$12</f>
        <v>124.11938855</v>
      </c>
      <c r="W216" s="36">
        <f>SUMIFS(СВЦЭМ!$F$33:$F$776,СВЦЭМ!$A$33:$A$776,$A216,СВЦЭМ!$B$33:$B$776,W$190)+'СЕТ СН'!$F$12</f>
        <v>122.02967200000001</v>
      </c>
      <c r="X216" s="36">
        <f>SUMIFS(СВЦЭМ!$F$33:$F$776,СВЦЭМ!$A$33:$A$776,$A216,СВЦЭМ!$B$33:$B$776,X$190)+'СЕТ СН'!$F$12</f>
        <v>114.42260483</v>
      </c>
      <c r="Y216" s="36">
        <f>SUMIFS(СВЦЭМ!$F$33:$F$776,СВЦЭМ!$A$33:$A$776,$A216,СВЦЭМ!$B$33:$B$776,Y$190)+'СЕТ СН'!$F$12</f>
        <v>119.82835136999999</v>
      </c>
    </row>
    <row r="217" spans="1:25" ht="15.75" x14ac:dyDescent="0.2">
      <c r="A217" s="35">
        <f t="shared" si="5"/>
        <v>43735</v>
      </c>
      <c r="B217" s="36">
        <f>SUMIFS(СВЦЭМ!$F$33:$F$776,СВЦЭМ!$A$33:$A$776,$A217,СВЦЭМ!$B$33:$B$776,B$190)+'СЕТ СН'!$F$12</f>
        <v>138.90560517</v>
      </c>
      <c r="C217" s="36">
        <f>SUMIFS(СВЦЭМ!$F$33:$F$776,СВЦЭМ!$A$33:$A$776,$A217,СВЦЭМ!$B$33:$B$776,C$190)+'СЕТ СН'!$F$12</f>
        <v>145.82116187</v>
      </c>
      <c r="D217" s="36">
        <f>SUMIFS(СВЦЭМ!$F$33:$F$776,СВЦЭМ!$A$33:$A$776,$A217,СВЦЭМ!$B$33:$B$776,D$190)+'СЕТ СН'!$F$12</f>
        <v>151.43414874000001</v>
      </c>
      <c r="E217" s="36">
        <f>SUMIFS(СВЦЭМ!$F$33:$F$776,СВЦЭМ!$A$33:$A$776,$A217,СВЦЭМ!$B$33:$B$776,E$190)+'СЕТ СН'!$F$12</f>
        <v>152.60605971999999</v>
      </c>
      <c r="F217" s="36">
        <f>SUMIFS(СВЦЭМ!$F$33:$F$776,СВЦЭМ!$A$33:$A$776,$A217,СВЦЭМ!$B$33:$B$776,F$190)+'СЕТ СН'!$F$12</f>
        <v>154.36663382</v>
      </c>
      <c r="G217" s="36">
        <f>SUMIFS(СВЦЭМ!$F$33:$F$776,СВЦЭМ!$A$33:$A$776,$A217,СВЦЭМ!$B$33:$B$776,G$190)+'СЕТ СН'!$F$12</f>
        <v>149.35080273</v>
      </c>
      <c r="H217" s="36">
        <f>SUMIFS(СВЦЭМ!$F$33:$F$776,СВЦЭМ!$A$33:$A$776,$A217,СВЦЭМ!$B$33:$B$776,H$190)+'СЕТ СН'!$F$12</f>
        <v>140.40932533</v>
      </c>
      <c r="I217" s="36">
        <f>SUMIFS(СВЦЭМ!$F$33:$F$776,СВЦЭМ!$A$33:$A$776,$A217,СВЦЭМ!$B$33:$B$776,I$190)+'СЕТ СН'!$F$12</f>
        <v>128.78830521</v>
      </c>
      <c r="J217" s="36">
        <f>SUMIFS(СВЦЭМ!$F$33:$F$776,СВЦЭМ!$A$33:$A$776,$A217,СВЦЭМ!$B$33:$B$776,J$190)+'СЕТ СН'!$F$12</f>
        <v>133.98319759</v>
      </c>
      <c r="K217" s="36">
        <f>SUMIFS(СВЦЭМ!$F$33:$F$776,СВЦЭМ!$A$33:$A$776,$A217,СВЦЭМ!$B$33:$B$776,K$190)+'СЕТ СН'!$F$12</f>
        <v>135.95349856000001</v>
      </c>
      <c r="L217" s="36">
        <f>SUMIFS(СВЦЭМ!$F$33:$F$776,СВЦЭМ!$A$33:$A$776,$A217,СВЦЭМ!$B$33:$B$776,L$190)+'СЕТ СН'!$F$12</f>
        <v>134.91684771999999</v>
      </c>
      <c r="M217" s="36">
        <f>SUMIFS(СВЦЭМ!$F$33:$F$776,СВЦЭМ!$A$33:$A$776,$A217,СВЦЭМ!$B$33:$B$776,M$190)+'СЕТ СН'!$F$12</f>
        <v>134.23627848000001</v>
      </c>
      <c r="N217" s="36">
        <f>SUMIFS(СВЦЭМ!$F$33:$F$776,СВЦЭМ!$A$33:$A$776,$A217,СВЦЭМ!$B$33:$B$776,N$190)+'СЕТ СН'!$F$12</f>
        <v>131.25216309000001</v>
      </c>
      <c r="O217" s="36">
        <f>SUMIFS(СВЦЭМ!$F$33:$F$776,СВЦЭМ!$A$33:$A$776,$A217,СВЦЭМ!$B$33:$B$776,O$190)+'СЕТ СН'!$F$12</f>
        <v>130.75835235</v>
      </c>
      <c r="P217" s="36">
        <f>SUMIFS(СВЦЭМ!$F$33:$F$776,СВЦЭМ!$A$33:$A$776,$A217,СВЦЭМ!$B$33:$B$776,P$190)+'СЕТ СН'!$F$12</f>
        <v>129.44420941000001</v>
      </c>
      <c r="Q217" s="36">
        <f>SUMIFS(СВЦЭМ!$F$33:$F$776,СВЦЭМ!$A$33:$A$776,$A217,СВЦЭМ!$B$33:$B$776,Q$190)+'СЕТ СН'!$F$12</f>
        <v>130.11964419</v>
      </c>
      <c r="R217" s="36">
        <f>SUMIFS(СВЦЭМ!$F$33:$F$776,СВЦЭМ!$A$33:$A$776,$A217,СВЦЭМ!$B$33:$B$776,R$190)+'СЕТ СН'!$F$12</f>
        <v>132.88813314000001</v>
      </c>
      <c r="S217" s="36">
        <f>SUMIFS(СВЦЭМ!$F$33:$F$776,СВЦЭМ!$A$33:$A$776,$A217,СВЦЭМ!$B$33:$B$776,S$190)+'СЕТ СН'!$F$12</f>
        <v>133.22821619000001</v>
      </c>
      <c r="T217" s="36">
        <f>SUMIFS(СВЦЭМ!$F$33:$F$776,СВЦЭМ!$A$33:$A$776,$A217,СВЦЭМ!$B$33:$B$776,T$190)+'СЕТ СН'!$F$12</f>
        <v>136.11395547999999</v>
      </c>
      <c r="U217" s="36">
        <f>SUMIFS(СВЦЭМ!$F$33:$F$776,СВЦЭМ!$A$33:$A$776,$A217,СВЦЭМ!$B$33:$B$776,U$190)+'СЕТ СН'!$F$12</f>
        <v>130.8375886</v>
      </c>
      <c r="V217" s="36">
        <f>SUMIFS(СВЦЭМ!$F$33:$F$776,СВЦЭМ!$A$33:$A$776,$A217,СВЦЭМ!$B$33:$B$776,V$190)+'СЕТ СН'!$F$12</f>
        <v>122.94505341</v>
      </c>
      <c r="W217" s="36">
        <f>SUMIFS(СВЦЭМ!$F$33:$F$776,СВЦЭМ!$A$33:$A$776,$A217,СВЦЭМ!$B$33:$B$776,W$190)+'СЕТ СН'!$F$12</f>
        <v>120.01454301</v>
      </c>
      <c r="X217" s="36">
        <f>SUMIFS(СВЦЭМ!$F$33:$F$776,СВЦЭМ!$A$33:$A$776,$A217,СВЦЭМ!$B$33:$B$776,X$190)+'СЕТ СН'!$F$12</f>
        <v>113.69939391</v>
      </c>
      <c r="Y217" s="36">
        <f>SUMIFS(СВЦЭМ!$F$33:$F$776,СВЦЭМ!$A$33:$A$776,$A217,СВЦЭМ!$B$33:$B$776,Y$190)+'СЕТ СН'!$F$12</f>
        <v>115.98841683000001</v>
      </c>
    </row>
    <row r="218" spans="1:25" ht="15.75" x14ac:dyDescent="0.2">
      <c r="A218" s="35">
        <f t="shared" si="5"/>
        <v>43736</v>
      </c>
      <c r="B218" s="36">
        <f>SUMIFS(СВЦЭМ!$F$33:$F$776,СВЦЭМ!$A$33:$A$776,$A218,СВЦЭМ!$B$33:$B$776,B$190)+'СЕТ СН'!$F$12</f>
        <v>142.62997991</v>
      </c>
      <c r="C218" s="36">
        <f>SUMIFS(СВЦЭМ!$F$33:$F$776,СВЦЭМ!$A$33:$A$776,$A218,СВЦЭМ!$B$33:$B$776,C$190)+'СЕТ СН'!$F$12</f>
        <v>147.2643119</v>
      </c>
      <c r="D218" s="36">
        <f>SUMIFS(СВЦЭМ!$F$33:$F$776,СВЦЭМ!$A$33:$A$776,$A218,СВЦЭМ!$B$33:$B$776,D$190)+'СЕТ СН'!$F$12</f>
        <v>150.68502452000001</v>
      </c>
      <c r="E218" s="36">
        <f>SUMIFS(СВЦЭМ!$F$33:$F$776,СВЦЭМ!$A$33:$A$776,$A218,СВЦЭМ!$B$33:$B$776,E$190)+'СЕТ СН'!$F$12</f>
        <v>151.24198064000001</v>
      </c>
      <c r="F218" s="36">
        <f>SUMIFS(СВЦЭМ!$F$33:$F$776,СВЦЭМ!$A$33:$A$776,$A218,СВЦЭМ!$B$33:$B$776,F$190)+'СЕТ СН'!$F$12</f>
        <v>149.89614807999999</v>
      </c>
      <c r="G218" s="36">
        <f>SUMIFS(СВЦЭМ!$F$33:$F$776,СВЦЭМ!$A$33:$A$776,$A218,СВЦЭМ!$B$33:$B$776,G$190)+'СЕТ СН'!$F$12</f>
        <v>149.49495877000001</v>
      </c>
      <c r="H218" s="36">
        <f>SUMIFS(СВЦЭМ!$F$33:$F$776,СВЦЭМ!$A$33:$A$776,$A218,СВЦЭМ!$B$33:$B$776,H$190)+'СЕТ СН'!$F$12</f>
        <v>145.44867568999999</v>
      </c>
      <c r="I218" s="36">
        <f>SUMIFS(СВЦЭМ!$F$33:$F$776,СВЦЭМ!$A$33:$A$776,$A218,СВЦЭМ!$B$33:$B$776,I$190)+'СЕТ СН'!$F$12</f>
        <v>138.94780126000001</v>
      </c>
      <c r="J218" s="36">
        <f>SUMIFS(СВЦЭМ!$F$33:$F$776,СВЦЭМ!$A$33:$A$776,$A218,СВЦЭМ!$B$33:$B$776,J$190)+'СЕТ СН'!$F$12</f>
        <v>128.29500186000001</v>
      </c>
      <c r="K218" s="36">
        <f>SUMIFS(СВЦЭМ!$F$33:$F$776,СВЦЭМ!$A$33:$A$776,$A218,СВЦЭМ!$B$33:$B$776,K$190)+'СЕТ СН'!$F$12</f>
        <v>130.20056939</v>
      </c>
      <c r="L218" s="36">
        <f>SUMIFS(СВЦЭМ!$F$33:$F$776,СВЦЭМ!$A$33:$A$776,$A218,СВЦЭМ!$B$33:$B$776,L$190)+'СЕТ СН'!$F$12</f>
        <v>130.80196964999999</v>
      </c>
      <c r="M218" s="36">
        <f>SUMIFS(СВЦЭМ!$F$33:$F$776,СВЦЭМ!$A$33:$A$776,$A218,СВЦЭМ!$B$33:$B$776,M$190)+'СЕТ СН'!$F$12</f>
        <v>126.69558538</v>
      </c>
      <c r="N218" s="36">
        <f>SUMIFS(СВЦЭМ!$F$33:$F$776,СВЦЭМ!$A$33:$A$776,$A218,СВЦЭМ!$B$33:$B$776,N$190)+'СЕТ СН'!$F$12</f>
        <v>124.75353904000001</v>
      </c>
      <c r="O218" s="36">
        <f>SUMIFS(СВЦЭМ!$F$33:$F$776,СВЦЭМ!$A$33:$A$776,$A218,СВЦЭМ!$B$33:$B$776,O$190)+'СЕТ СН'!$F$12</f>
        <v>124.63448631</v>
      </c>
      <c r="P218" s="36">
        <f>SUMIFS(СВЦЭМ!$F$33:$F$776,СВЦЭМ!$A$33:$A$776,$A218,СВЦЭМ!$B$33:$B$776,P$190)+'СЕТ СН'!$F$12</f>
        <v>125.19289478</v>
      </c>
      <c r="Q218" s="36">
        <f>SUMIFS(СВЦЭМ!$F$33:$F$776,СВЦЭМ!$A$33:$A$776,$A218,СВЦЭМ!$B$33:$B$776,Q$190)+'СЕТ СН'!$F$12</f>
        <v>126.14731275</v>
      </c>
      <c r="R218" s="36">
        <f>SUMIFS(СВЦЭМ!$F$33:$F$776,СВЦЭМ!$A$33:$A$776,$A218,СВЦЭМ!$B$33:$B$776,R$190)+'СЕТ СН'!$F$12</f>
        <v>117.28197830000001</v>
      </c>
      <c r="S218" s="36">
        <f>SUMIFS(СВЦЭМ!$F$33:$F$776,СВЦЭМ!$A$33:$A$776,$A218,СВЦЭМ!$B$33:$B$776,S$190)+'СЕТ СН'!$F$12</f>
        <v>111.04561314999999</v>
      </c>
      <c r="T218" s="36">
        <f>SUMIFS(СВЦЭМ!$F$33:$F$776,СВЦЭМ!$A$33:$A$776,$A218,СВЦЭМ!$B$33:$B$776,T$190)+'СЕТ СН'!$F$12</f>
        <v>113.49200709</v>
      </c>
      <c r="U218" s="36">
        <f>SUMIFS(СВЦЭМ!$F$33:$F$776,СВЦЭМ!$A$33:$A$776,$A218,СВЦЭМ!$B$33:$B$776,U$190)+'СЕТ СН'!$F$12</f>
        <v>119.7812007</v>
      </c>
      <c r="V218" s="36">
        <f>SUMIFS(СВЦЭМ!$F$33:$F$776,СВЦЭМ!$A$33:$A$776,$A218,СВЦЭМ!$B$33:$B$776,V$190)+'СЕТ СН'!$F$12</f>
        <v>122.43443628</v>
      </c>
      <c r="W218" s="36">
        <f>SUMIFS(СВЦЭМ!$F$33:$F$776,СВЦЭМ!$A$33:$A$776,$A218,СВЦЭМ!$B$33:$B$776,W$190)+'СЕТ СН'!$F$12</f>
        <v>120.40055748</v>
      </c>
      <c r="X218" s="36">
        <f>SUMIFS(СВЦЭМ!$F$33:$F$776,СВЦЭМ!$A$33:$A$776,$A218,СВЦЭМ!$B$33:$B$776,X$190)+'СЕТ СН'!$F$12</f>
        <v>115.50911619</v>
      </c>
      <c r="Y218" s="36">
        <f>SUMIFS(СВЦЭМ!$F$33:$F$776,СВЦЭМ!$A$33:$A$776,$A218,СВЦЭМ!$B$33:$B$776,Y$190)+'СЕТ СН'!$F$12</f>
        <v>124.96333081</v>
      </c>
    </row>
    <row r="219" spans="1:25" ht="15.75" x14ac:dyDescent="0.2">
      <c r="A219" s="35">
        <f t="shared" si="5"/>
        <v>43737</v>
      </c>
      <c r="B219" s="36">
        <f>SUMIFS(СВЦЭМ!$F$33:$F$776,СВЦЭМ!$A$33:$A$776,$A219,СВЦЭМ!$B$33:$B$776,B$190)+'СЕТ СН'!$F$12</f>
        <v>139.46080452999999</v>
      </c>
      <c r="C219" s="36">
        <f>SUMIFS(СВЦЭМ!$F$33:$F$776,СВЦЭМ!$A$33:$A$776,$A219,СВЦЭМ!$B$33:$B$776,C$190)+'СЕТ СН'!$F$12</f>
        <v>144.63088721</v>
      </c>
      <c r="D219" s="36">
        <f>SUMIFS(СВЦЭМ!$F$33:$F$776,СВЦЭМ!$A$33:$A$776,$A219,СВЦЭМ!$B$33:$B$776,D$190)+'СЕТ СН'!$F$12</f>
        <v>147.3883261</v>
      </c>
      <c r="E219" s="36">
        <f>SUMIFS(СВЦЭМ!$F$33:$F$776,СВЦЭМ!$A$33:$A$776,$A219,СВЦЭМ!$B$33:$B$776,E$190)+'СЕТ СН'!$F$12</f>
        <v>148.88843091999999</v>
      </c>
      <c r="F219" s="36">
        <f>SUMIFS(СВЦЭМ!$F$33:$F$776,СВЦЭМ!$A$33:$A$776,$A219,СВЦЭМ!$B$33:$B$776,F$190)+'СЕТ СН'!$F$12</f>
        <v>149.27117730000001</v>
      </c>
      <c r="G219" s="36">
        <f>SUMIFS(СВЦЭМ!$F$33:$F$776,СВЦЭМ!$A$33:$A$776,$A219,СВЦЭМ!$B$33:$B$776,G$190)+'СЕТ СН'!$F$12</f>
        <v>147.66169640000001</v>
      </c>
      <c r="H219" s="36">
        <f>SUMIFS(СВЦЭМ!$F$33:$F$776,СВЦЭМ!$A$33:$A$776,$A219,СВЦЭМ!$B$33:$B$776,H$190)+'СЕТ СН'!$F$12</f>
        <v>144.05704990000001</v>
      </c>
      <c r="I219" s="36">
        <f>SUMIFS(СВЦЭМ!$F$33:$F$776,СВЦЭМ!$A$33:$A$776,$A219,СВЦЭМ!$B$33:$B$776,I$190)+'СЕТ СН'!$F$12</f>
        <v>141.31898662</v>
      </c>
      <c r="J219" s="36">
        <f>SUMIFS(СВЦЭМ!$F$33:$F$776,СВЦЭМ!$A$33:$A$776,$A219,СВЦЭМ!$B$33:$B$776,J$190)+'СЕТ СН'!$F$12</f>
        <v>133.10887217999999</v>
      </c>
      <c r="K219" s="36">
        <f>SUMIFS(СВЦЭМ!$F$33:$F$776,СВЦЭМ!$A$33:$A$776,$A219,СВЦЭМ!$B$33:$B$776,K$190)+'СЕТ СН'!$F$12</f>
        <v>128.22470959</v>
      </c>
      <c r="L219" s="36">
        <f>SUMIFS(СВЦЭМ!$F$33:$F$776,СВЦЭМ!$A$33:$A$776,$A219,СВЦЭМ!$B$33:$B$776,L$190)+'СЕТ СН'!$F$12</f>
        <v>129.61832493</v>
      </c>
      <c r="M219" s="36">
        <f>SUMIFS(СВЦЭМ!$F$33:$F$776,СВЦЭМ!$A$33:$A$776,$A219,СВЦЭМ!$B$33:$B$776,M$190)+'СЕТ СН'!$F$12</f>
        <v>126.39948681</v>
      </c>
      <c r="N219" s="36">
        <f>SUMIFS(СВЦЭМ!$F$33:$F$776,СВЦЭМ!$A$33:$A$776,$A219,СВЦЭМ!$B$33:$B$776,N$190)+'СЕТ СН'!$F$12</f>
        <v>125.83901056000001</v>
      </c>
      <c r="O219" s="36">
        <f>SUMIFS(СВЦЭМ!$F$33:$F$776,СВЦЭМ!$A$33:$A$776,$A219,СВЦЭМ!$B$33:$B$776,O$190)+'СЕТ СН'!$F$12</f>
        <v>126.37097957</v>
      </c>
      <c r="P219" s="36">
        <f>SUMIFS(СВЦЭМ!$F$33:$F$776,СВЦЭМ!$A$33:$A$776,$A219,СВЦЭМ!$B$33:$B$776,P$190)+'СЕТ СН'!$F$12</f>
        <v>128.84627</v>
      </c>
      <c r="Q219" s="36">
        <f>SUMIFS(СВЦЭМ!$F$33:$F$776,СВЦЭМ!$A$33:$A$776,$A219,СВЦЭМ!$B$33:$B$776,Q$190)+'СЕТ СН'!$F$12</f>
        <v>130.27728522000001</v>
      </c>
      <c r="R219" s="36">
        <f>SUMIFS(СВЦЭМ!$F$33:$F$776,СВЦЭМ!$A$33:$A$776,$A219,СВЦЭМ!$B$33:$B$776,R$190)+'СЕТ СН'!$F$12</f>
        <v>121.24743056</v>
      </c>
      <c r="S219" s="36">
        <f>SUMIFS(СВЦЭМ!$F$33:$F$776,СВЦЭМ!$A$33:$A$776,$A219,СВЦЭМ!$B$33:$B$776,S$190)+'СЕТ СН'!$F$12</f>
        <v>113.77751628</v>
      </c>
      <c r="T219" s="36">
        <f>SUMIFS(СВЦЭМ!$F$33:$F$776,СВЦЭМ!$A$33:$A$776,$A219,СВЦЭМ!$B$33:$B$776,T$190)+'СЕТ СН'!$F$12</f>
        <v>117.39662324</v>
      </c>
      <c r="U219" s="36">
        <f>SUMIFS(СВЦЭМ!$F$33:$F$776,СВЦЭМ!$A$33:$A$776,$A219,СВЦЭМ!$B$33:$B$776,U$190)+'СЕТ СН'!$F$12</f>
        <v>124.43113882</v>
      </c>
      <c r="V219" s="36">
        <f>SUMIFS(СВЦЭМ!$F$33:$F$776,СВЦЭМ!$A$33:$A$776,$A219,СВЦЭМ!$B$33:$B$776,V$190)+'СЕТ СН'!$F$12</f>
        <v>126.92511270999999</v>
      </c>
      <c r="W219" s="36">
        <f>SUMIFS(СВЦЭМ!$F$33:$F$776,СВЦЭМ!$A$33:$A$776,$A219,СВЦЭМ!$B$33:$B$776,W$190)+'СЕТ СН'!$F$12</f>
        <v>125.11831158</v>
      </c>
      <c r="X219" s="36">
        <f>SUMIFS(СВЦЭМ!$F$33:$F$776,СВЦЭМ!$A$33:$A$776,$A219,СВЦЭМ!$B$33:$B$776,X$190)+'СЕТ СН'!$F$12</f>
        <v>117.59607622</v>
      </c>
      <c r="Y219" s="36">
        <f>SUMIFS(СВЦЭМ!$F$33:$F$776,СВЦЭМ!$A$33:$A$776,$A219,СВЦЭМ!$B$33:$B$776,Y$190)+'СЕТ СН'!$F$12</f>
        <v>116.4434296</v>
      </c>
    </row>
    <row r="220" spans="1:25" ht="15.75" x14ac:dyDescent="0.2">
      <c r="A220" s="35">
        <f t="shared" si="5"/>
        <v>43738</v>
      </c>
      <c r="B220" s="36">
        <f>SUMIFS(СВЦЭМ!$F$33:$F$776,СВЦЭМ!$A$33:$A$776,$A220,СВЦЭМ!$B$33:$B$776,B$190)+'СЕТ СН'!$F$12</f>
        <v>127.87348827</v>
      </c>
      <c r="C220" s="36">
        <f>SUMIFS(СВЦЭМ!$F$33:$F$776,СВЦЭМ!$A$33:$A$776,$A220,СВЦЭМ!$B$33:$B$776,C$190)+'СЕТ СН'!$F$12</f>
        <v>135.08592433999999</v>
      </c>
      <c r="D220" s="36">
        <f>SUMIFS(СВЦЭМ!$F$33:$F$776,СВЦЭМ!$A$33:$A$776,$A220,СВЦЭМ!$B$33:$B$776,D$190)+'СЕТ СН'!$F$12</f>
        <v>138.44160319</v>
      </c>
      <c r="E220" s="36">
        <f>SUMIFS(СВЦЭМ!$F$33:$F$776,СВЦЭМ!$A$33:$A$776,$A220,СВЦЭМ!$B$33:$B$776,E$190)+'СЕТ СН'!$F$12</f>
        <v>141.44576737</v>
      </c>
      <c r="F220" s="36">
        <f>SUMIFS(СВЦЭМ!$F$33:$F$776,СВЦЭМ!$A$33:$A$776,$A220,СВЦЭМ!$B$33:$B$776,F$190)+'СЕТ СН'!$F$12</f>
        <v>139.89517534999999</v>
      </c>
      <c r="G220" s="36">
        <f>SUMIFS(СВЦЭМ!$F$33:$F$776,СВЦЭМ!$A$33:$A$776,$A220,СВЦЭМ!$B$33:$B$776,G$190)+'СЕТ СН'!$F$12</f>
        <v>136.60261566</v>
      </c>
      <c r="H220" s="36">
        <f>SUMIFS(СВЦЭМ!$F$33:$F$776,СВЦЭМ!$A$33:$A$776,$A220,СВЦЭМ!$B$33:$B$776,H$190)+'СЕТ СН'!$F$12</f>
        <v>125.15230898999999</v>
      </c>
      <c r="I220" s="36">
        <f>SUMIFS(СВЦЭМ!$F$33:$F$776,СВЦЭМ!$A$33:$A$776,$A220,СВЦЭМ!$B$33:$B$776,I$190)+'СЕТ СН'!$F$12</f>
        <v>122.48696527</v>
      </c>
      <c r="J220" s="36">
        <f>SUMIFS(СВЦЭМ!$F$33:$F$776,СВЦЭМ!$A$33:$A$776,$A220,СВЦЭМ!$B$33:$B$776,J$190)+'СЕТ СН'!$F$12</f>
        <v>125.90240747999999</v>
      </c>
      <c r="K220" s="36">
        <f>SUMIFS(СВЦЭМ!$F$33:$F$776,СВЦЭМ!$A$33:$A$776,$A220,СВЦЭМ!$B$33:$B$776,K$190)+'СЕТ СН'!$F$12</f>
        <v>126.76870887</v>
      </c>
      <c r="L220" s="36">
        <f>SUMIFS(СВЦЭМ!$F$33:$F$776,СВЦЭМ!$A$33:$A$776,$A220,СВЦЭМ!$B$33:$B$776,L$190)+'СЕТ СН'!$F$12</f>
        <v>125.63408378</v>
      </c>
      <c r="M220" s="36">
        <f>SUMIFS(СВЦЭМ!$F$33:$F$776,СВЦЭМ!$A$33:$A$776,$A220,СВЦЭМ!$B$33:$B$776,M$190)+'СЕТ СН'!$F$12</f>
        <v>120.2017742</v>
      </c>
      <c r="N220" s="36">
        <f>SUMIFS(СВЦЭМ!$F$33:$F$776,СВЦЭМ!$A$33:$A$776,$A220,СВЦЭМ!$B$33:$B$776,N$190)+'СЕТ СН'!$F$12</f>
        <v>118.17218851</v>
      </c>
      <c r="O220" s="36">
        <f>SUMIFS(СВЦЭМ!$F$33:$F$776,СВЦЭМ!$A$33:$A$776,$A220,СВЦЭМ!$B$33:$B$776,O$190)+'СЕТ СН'!$F$12</f>
        <v>114.05920448000001</v>
      </c>
      <c r="P220" s="36">
        <f>SUMIFS(СВЦЭМ!$F$33:$F$776,СВЦЭМ!$A$33:$A$776,$A220,СВЦЭМ!$B$33:$B$776,P$190)+'СЕТ СН'!$F$12</f>
        <v>115.55333407000001</v>
      </c>
      <c r="Q220" s="36">
        <f>SUMIFS(СВЦЭМ!$F$33:$F$776,СВЦЭМ!$A$33:$A$776,$A220,СВЦЭМ!$B$33:$B$776,Q$190)+'СЕТ СН'!$F$12</f>
        <v>116.75703669000001</v>
      </c>
      <c r="R220" s="36">
        <f>SUMIFS(СВЦЭМ!$F$33:$F$776,СВЦЭМ!$A$33:$A$776,$A220,СВЦЭМ!$B$33:$B$776,R$190)+'СЕТ СН'!$F$12</f>
        <v>109.48639122</v>
      </c>
      <c r="S220" s="36">
        <f>SUMIFS(СВЦЭМ!$F$33:$F$776,СВЦЭМ!$A$33:$A$776,$A220,СВЦЭМ!$B$33:$B$776,S$190)+'СЕТ СН'!$F$12</f>
        <v>110.84136658</v>
      </c>
      <c r="T220" s="36">
        <f>SUMIFS(СВЦЭМ!$F$33:$F$776,СВЦЭМ!$A$33:$A$776,$A220,СВЦЭМ!$B$33:$B$776,T$190)+'СЕТ СН'!$F$12</f>
        <v>113.85943927</v>
      </c>
      <c r="U220" s="36">
        <f>SUMIFS(СВЦЭМ!$F$33:$F$776,СВЦЭМ!$A$33:$A$776,$A220,СВЦЭМ!$B$33:$B$776,U$190)+'СЕТ СН'!$F$12</f>
        <v>120.05511857</v>
      </c>
      <c r="V220" s="36">
        <f>SUMIFS(СВЦЭМ!$F$33:$F$776,СВЦЭМ!$A$33:$A$776,$A220,СВЦЭМ!$B$33:$B$776,V$190)+'СЕТ СН'!$F$12</f>
        <v>121.15453501</v>
      </c>
      <c r="W220" s="36">
        <f>SUMIFS(СВЦЭМ!$F$33:$F$776,СВЦЭМ!$A$33:$A$776,$A220,СВЦЭМ!$B$33:$B$776,W$190)+'СЕТ СН'!$F$12</f>
        <v>119.62876824</v>
      </c>
      <c r="X220" s="36">
        <f>SUMIFS(СВЦЭМ!$F$33:$F$776,СВЦЭМ!$A$33:$A$776,$A220,СВЦЭМ!$B$33:$B$776,X$190)+'СЕТ СН'!$F$12</f>
        <v>113.19673735000001</v>
      </c>
      <c r="Y220" s="36">
        <f>SUMIFS(СВЦЭМ!$F$33:$F$776,СВЦЭМ!$A$33:$A$776,$A220,СВЦЭМ!$B$33:$B$776,Y$190)+'СЕТ СН'!$F$12</f>
        <v>108.31917142</v>
      </c>
    </row>
    <row r="221" spans="1:25" ht="15.75" hidden="1" x14ac:dyDescent="0.2">
      <c r="A221" s="35">
        <f t="shared" si="5"/>
        <v>43739</v>
      </c>
      <c r="B221" s="36">
        <f>SUMIFS(СВЦЭМ!$F$33:$F$776,СВЦЭМ!$A$33:$A$776,$A221,СВЦЭМ!$B$33:$B$776,B$190)+'СЕТ СН'!$F$12</f>
        <v>0</v>
      </c>
      <c r="C221" s="36">
        <f>SUMIFS(СВЦЭМ!$F$33:$F$776,СВЦЭМ!$A$33:$A$776,$A221,СВЦЭМ!$B$33:$B$776,C$190)+'СЕТ СН'!$F$12</f>
        <v>0</v>
      </c>
      <c r="D221" s="36">
        <f>SUMIFS(СВЦЭМ!$F$33:$F$776,СВЦЭМ!$A$33:$A$776,$A221,СВЦЭМ!$B$33:$B$776,D$190)+'СЕТ СН'!$F$12</f>
        <v>0</v>
      </c>
      <c r="E221" s="36">
        <f>SUMIFS(СВЦЭМ!$F$33:$F$776,СВЦЭМ!$A$33:$A$776,$A221,СВЦЭМ!$B$33:$B$776,E$190)+'СЕТ СН'!$F$12</f>
        <v>0</v>
      </c>
      <c r="F221" s="36">
        <f>SUMIFS(СВЦЭМ!$F$33:$F$776,СВЦЭМ!$A$33:$A$776,$A221,СВЦЭМ!$B$33:$B$776,F$190)+'СЕТ СН'!$F$12</f>
        <v>0</v>
      </c>
      <c r="G221" s="36">
        <f>SUMIFS(СВЦЭМ!$F$33:$F$776,СВЦЭМ!$A$33:$A$776,$A221,СВЦЭМ!$B$33:$B$776,G$190)+'СЕТ СН'!$F$12</f>
        <v>0</v>
      </c>
      <c r="H221" s="36">
        <f>SUMIFS(СВЦЭМ!$F$33:$F$776,СВЦЭМ!$A$33:$A$776,$A221,СВЦЭМ!$B$33:$B$776,H$190)+'СЕТ СН'!$F$12</f>
        <v>0</v>
      </c>
      <c r="I221" s="36">
        <f>SUMIFS(СВЦЭМ!$F$33:$F$776,СВЦЭМ!$A$33:$A$776,$A221,СВЦЭМ!$B$33:$B$776,I$190)+'СЕТ СН'!$F$12</f>
        <v>0</v>
      </c>
      <c r="J221" s="36">
        <f>SUMIFS(СВЦЭМ!$F$33:$F$776,СВЦЭМ!$A$33:$A$776,$A221,СВЦЭМ!$B$33:$B$776,J$190)+'СЕТ СН'!$F$12</f>
        <v>0</v>
      </c>
      <c r="K221" s="36">
        <f>SUMIFS(СВЦЭМ!$F$33:$F$776,СВЦЭМ!$A$33:$A$776,$A221,СВЦЭМ!$B$33:$B$776,K$190)+'СЕТ СН'!$F$12</f>
        <v>0</v>
      </c>
      <c r="L221" s="36">
        <f>SUMIFS(СВЦЭМ!$F$33:$F$776,СВЦЭМ!$A$33:$A$776,$A221,СВЦЭМ!$B$33:$B$776,L$190)+'СЕТ СН'!$F$12</f>
        <v>0</v>
      </c>
      <c r="M221" s="36">
        <f>SUMIFS(СВЦЭМ!$F$33:$F$776,СВЦЭМ!$A$33:$A$776,$A221,СВЦЭМ!$B$33:$B$776,M$190)+'СЕТ СН'!$F$12</f>
        <v>0</v>
      </c>
      <c r="N221" s="36">
        <f>SUMIFS(СВЦЭМ!$F$33:$F$776,СВЦЭМ!$A$33:$A$776,$A221,СВЦЭМ!$B$33:$B$776,N$190)+'СЕТ СН'!$F$12</f>
        <v>0</v>
      </c>
      <c r="O221" s="36">
        <f>SUMIFS(СВЦЭМ!$F$33:$F$776,СВЦЭМ!$A$33:$A$776,$A221,СВЦЭМ!$B$33:$B$776,O$190)+'СЕТ СН'!$F$12</f>
        <v>0</v>
      </c>
      <c r="P221" s="36">
        <f>SUMIFS(СВЦЭМ!$F$33:$F$776,СВЦЭМ!$A$33:$A$776,$A221,СВЦЭМ!$B$33:$B$776,P$190)+'СЕТ СН'!$F$12</f>
        <v>0</v>
      </c>
      <c r="Q221" s="36">
        <f>SUMIFS(СВЦЭМ!$F$33:$F$776,СВЦЭМ!$A$33:$A$776,$A221,СВЦЭМ!$B$33:$B$776,Q$190)+'СЕТ СН'!$F$12</f>
        <v>0</v>
      </c>
      <c r="R221" s="36">
        <f>SUMIFS(СВЦЭМ!$F$33:$F$776,СВЦЭМ!$A$33:$A$776,$A221,СВЦЭМ!$B$33:$B$776,R$190)+'СЕТ СН'!$F$12</f>
        <v>0</v>
      </c>
      <c r="S221" s="36">
        <f>SUMIFS(СВЦЭМ!$F$33:$F$776,СВЦЭМ!$A$33:$A$776,$A221,СВЦЭМ!$B$33:$B$776,S$190)+'СЕТ СН'!$F$12</f>
        <v>0</v>
      </c>
      <c r="T221" s="36">
        <f>SUMIFS(СВЦЭМ!$F$33:$F$776,СВЦЭМ!$A$33:$A$776,$A221,СВЦЭМ!$B$33:$B$776,T$190)+'СЕТ СН'!$F$12</f>
        <v>0</v>
      </c>
      <c r="U221" s="36">
        <f>SUMIFS(СВЦЭМ!$F$33:$F$776,СВЦЭМ!$A$33:$A$776,$A221,СВЦЭМ!$B$33:$B$776,U$190)+'СЕТ СН'!$F$12</f>
        <v>0</v>
      </c>
      <c r="V221" s="36">
        <f>SUMIFS(СВЦЭМ!$F$33:$F$776,СВЦЭМ!$A$33:$A$776,$A221,СВЦЭМ!$B$33:$B$776,V$190)+'СЕТ СН'!$F$12</f>
        <v>0</v>
      </c>
      <c r="W221" s="36">
        <f>SUMIFS(СВЦЭМ!$F$33:$F$776,СВЦЭМ!$A$33:$A$776,$A221,СВЦЭМ!$B$33:$B$776,W$190)+'СЕТ СН'!$F$12</f>
        <v>0</v>
      </c>
      <c r="X221" s="36">
        <f>SUMIFS(СВЦЭМ!$F$33:$F$776,СВЦЭМ!$A$33:$A$776,$A221,СВЦЭМ!$B$33:$B$776,X$190)+'СЕТ СН'!$F$12</f>
        <v>0</v>
      </c>
      <c r="Y221" s="36">
        <f>SUMIFS(СВЦЭМ!$F$33:$F$776,СВЦЭМ!$A$33:$A$776,$A221,СВЦЭМ!$B$33:$B$776,Y$190)+'СЕТ СН'!$F$12</f>
        <v>0</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1" t="s">
        <v>7</v>
      </c>
      <c r="B223" s="124" t="s">
        <v>120</v>
      </c>
      <c r="C223" s="125"/>
      <c r="D223" s="125"/>
      <c r="E223" s="125"/>
      <c r="F223" s="125"/>
      <c r="G223" s="125"/>
      <c r="H223" s="125"/>
      <c r="I223" s="125"/>
      <c r="J223" s="125"/>
      <c r="K223" s="125"/>
      <c r="L223" s="125"/>
      <c r="M223" s="125"/>
      <c r="N223" s="125"/>
      <c r="O223" s="125"/>
      <c r="P223" s="125"/>
      <c r="Q223" s="125"/>
      <c r="R223" s="125"/>
      <c r="S223" s="125"/>
      <c r="T223" s="125"/>
      <c r="U223" s="125"/>
      <c r="V223" s="125"/>
      <c r="W223" s="125"/>
      <c r="X223" s="125"/>
      <c r="Y223" s="126"/>
    </row>
    <row r="224" spans="1:25" ht="12.75" hidden="1" customHeight="1" x14ac:dyDescent="0.2">
      <c r="A224" s="122"/>
      <c r="B224" s="127"/>
      <c r="C224" s="128"/>
      <c r="D224" s="128"/>
      <c r="E224" s="128"/>
      <c r="F224" s="128"/>
      <c r="G224" s="128"/>
      <c r="H224" s="128"/>
      <c r="I224" s="128"/>
      <c r="J224" s="128"/>
      <c r="K224" s="128"/>
      <c r="L224" s="128"/>
      <c r="M224" s="128"/>
      <c r="N224" s="128"/>
      <c r="O224" s="128"/>
      <c r="P224" s="128"/>
      <c r="Q224" s="128"/>
      <c r="R224" s="128"/>
      <c r="S224" s="128"/>
      <c r="T224" s="128"/>
      <c r="U224" s="128"/>
      <c r="V224" s="128"/>
      <c r="W224" s="128"/>
      <c r="X224" s="128"/>
      <c r="Y224" s="129"/>
    </row>
    <row r="225" spans="1:27" s="46" customFormat="1" ht="12.75" hidden="1" customHeight="1" x14ac:dyDescent="0.2">
      <c r="A225" s="123"/>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01.09.2019</v>
      </c>
      <c r="B226" s="36">
        <f>SUMIFS(СВЦЭМ!$G$34:$G$777,СВЦЭМ!$A$34:$A$777,$A226,СВЦЭМ!$B$33:$B$776,B$225)+'СЕТ СН'!$F$12</f>
        <v>0</v>
      </c>
      <c r="C226" s="36">
        <f>SUMIFS(СВЦЭМ!$G$34:$G$777,СВЦЭМ!$A$34:$A$777,$A226,СВЦЭМ!$B$33:$B$776,C$225)+'СЕТ СН'!$F$12</f>
        <v>0</v>
      </c>
      <c r="D226" s="36">
        <f>SUMIFS(СВЦЭМ!$G$34:$G$777,СВЦЭМ!$A$34:$A$777,$A226,СВЦЭМ!$B$33:$B$776,D$225)+'СЕТ СН'!$F$12</f>
        <v>0</v>
      </c>
      <c r="E226" s="36">
        <f>SUMIFS(СВЦЭМ!$G$34:$G$777,СВЦЭМ!$A$34:$A$777,$A226,СВЦЭМ!$B$33:$B$776,E$225)+'СЕТ СН'!$F$12</f>
        <v>0</v>
      </c>
      <c r="F226" s="36">
        <f>SUMIFS(СВЦЭМ!$G$34:$G$777,СВЦЭМ!$A$34:$A$777,$A226,СВЦЭМ!$B$33:$B$776,F$225)+'СЕТ СН'!$F$12</f>
        <v>0</v>
      </c>
      <c r="G226" s="36">
        <f>SUMIFS(СВЦЭМ!$G$34:$G$777,СВЦЭМ!$A$34:$A$777,$A226,СВЦЭМ!$B$33:$B$776,G$225)+'СЕТ СН'!$F$12</f>
        <v>0</v>
      </c>
      <c r="H226" s="36">
        <f>SUMIFS(СВЦЭМ!$G$34:$G$777,СВЦЭМ!$A$34:$A$777,$A226,СВЦЭМ!$B$33:$B$776,H$225)+'СЕТ СН'!$F$12</f>
        <v>0</v>
      </c>
      <c r="I226" s="36">
        <f>SUMIFS(СВЦЭМ!$G$34:$G$777,СВЦЭМ!$A$34:$A$777,$A226,СВЦЭМ!$B$33:$B$776,I$225)+'СЕТ СН'!$F$12</f>
        <v>0</v>
      </c>
      <c r="J226" s="36">
        <f>SUMIFS(СВЦЭМ!$G$34:$G$777,СВЦЭМ!$A$34:$A$777,$A226,СВЦЭМ!$B$33:$B$776,J$225)+'СЕТ СН'!$F$12</f>
        <v>0</v>
      </c>
      <c r="K226" s="36">
        <f>SUMIFS(СВЦЭМ!$G$34:$G$777,СВЦЭМ!$A$34:$A$777,$A226,СВЦЭМ!$B$33:$B$776,K$225)+'СЕТ СН'!$F$12</f>
        <v>0</v>
      </c>
      <c r="L226" s="36">
        <f>SUMIFS(СВЦЭМ!$G$34:$G$777,СВЦЭМ!$A$34:$A$777,$A226,СВЦЭМ!$B$33:$B$776,L$225)+'СЕТ СН'!$F$12</f>
        <v>0</v>
      </c>
      <c r="M226" s="36">
        <f>SUMIFS(СВЦЭМ!$G$34:$G$777,СВЦЭМ!$A$34:$A$777,$A226,СВЦЭМ!$B$33:$B$776,M$225)+'СЕТ СН'!$F$12</f>
        <v>0</v>
      </c>
      <c r="N226" s="36">
        <f>SUMIFS(СВЦЭМ!$G$34:$G$777,СВЦЭМ!$A$34:$A$777,$A226,СВЦЭМ!$B$33:$B$776,N$225)+'СЕТ СН'!$F$12</f>
        <v>0</v>
      </c>
      <c r="O226" s="36">
        <f>SUMIFS(СВЦЭМ!$G$34:$G$777,СВЦЭМ!$A$34:$A$777,$A226,СВЦЭМ!$B$33:$B$776,O$225)+'СЕТ СН'!$F$12</f>
        <v>0</v>
      </c>
      <c r="P226" s="36">
        <f>SUMIFS(СВЦЭМ!$G$34:$G$777,СВЦЭМ!$A$34:$A$777,$A226,СВЦЭМ!$B$33:$B$776,P$225)+'СЕТ СН'!$F$12</f>
        <v>0</v>
      </c>
      <c r="Q226" s="36">
        <f>SUMIFS(СВЦЭМ!$G$34:$G$777,СВЦЭМ!$A$34:$A$777,$A226,СВЦЭМ!$B$33:$B$776,Q$225)+'СЕТ СН'!$F$12</f>
        <v>0</v>
      </c>
      <c r="R226" s="36">
        <f>SUMIFS(СВЦЭМ!$G$34:$G$777,СВЦЭМ!$A$34:$A$777,$A226,СВЦЭМ!$B$33:$B$776,R$225)+'СЕТ СН'!$F$12</f>
        <v>0</v>
      </c>
      <c r="S226" s="36">
        <f>SUMIFS(СВЦЭМ!$G$34:$G$777,СВЦЭМ!$A$34:$A$777,$A226,СВЦЭМ!$B$33:$B$776,S$225)+'СЕТ СН'!$F$12</f>
        <v>0</v>
      </c>
      <c r="T226" s="36">
        <f>SUMIFS(СВЦЭМ!$G$34:$G$777,СВЦЭМ!$A$34:$A$777,$A226,СВЦЭМ!$B$33:$B$776,T$225)+'СЕТ СН'!$F$12</f>
        <v>0</v>
      </c>
      <c r="U226" s="36">
        <f>SUMIFS(СВЦЭМ!$G$34:$G$777,СВЦЭМ!$A$34:$A$777,$A226,СВЦЭМ!$B$33:$B$776,U$225)+'СЕТ СН'!$F$12</f>
        <v>0</v>
      </c>
      <c r="V226" s="36">
        <f>SUMIFS(СВЦЭМ!$G$34:$G$777,СВЦЭМ!$A$34:$A$777,$A226,СВЦЭМ!$B$33:$B$776,V$225)+'СЕТ СН'!$F$12</f>
        <v>0</v>
      </c>
      <c r="W226" s="36">
        <f>SUMIFS(СВЦЭМ!$G$34:$G$777,СВЦЭМ!$A$34:$A$777,$A226,СВЦЭМ!$B$33:$B$776,W$225)+'СЕТ СН'!$F$12</f>
        <v>0</v>
      </c>
      <c r="X226" s="36">
        <f>SUMIFS(СВЦЭМ!$G$34:$G$777,СВЦЭМ!$A$34:$A$777,$A226,СВЦЭМ!$B$33:$B$776,X$225)+'СЕТ СН'!$F$12</f>
        <v>0</v>
      </c>
      <c r="Y226" s="36">
        <f>SUMIFS(СВЦЭМ!$G$34:$G$777,СВЦЭМ!$A$34:$A$777,$A226,СВЦЭМ!$B$33:$B$776,Y$225)+'СЕТ СН'!$F$12</f>
        <v>0</v>
      </c>
      <c r="AA226" s="45"/>
    </row>
    <row r="227" spans="1:27" ht="15.75" hidden="1" x14ac:dyDescent="0.2">
      <c r="A227" s="35">
        <f>A226+1</f>
        <v>43710</v>
      </c>
      <c r="B227" s="36">
        <f>SUMIFS(СВЦЭМ!$G$34:$G$777,СВЦЭМ!$A$34:$A$777,$A227,СВЦЭМ!$B$33:$B$776,B$225)+'СЕТ СН'!$F$12</f>
        <v>0</v>
      </c>
      <c r="C227" s="36">
        <f>SUMIFS(СВЦЭМ!$G$34:$G$777,СВЦЭМ!$A$34:$A$777,$A227,СВЦЭМ!$B$33:$B$776,C$225)+'СЕТ СН'!$F$12</f>
        <v>0</v>
      </c>
      <c r="D227" s="36">
        <f>SUMIFS(СВЦЭМ!$G$34:$G$777,СВЦЭМ!$A$34:$A$777,$A227,СВЦЭМ!$B$33:$B$776,D$225)+'СЕТ СН'!$F$12</f>
        <v>0</v>
      </c>
      <c r="E227" s="36">
        <f>SUMIFS(СВЦЭМ!$G$34:$G$777,СВЦЭМ!$A$34:$A$777,$A227,СВЦЭМ!$B$33:$B$776,E$225)+'СЕТ СН'!$F$12</f>
        <v>0</v>
      </c>
      <c r="F227" s="36">
        <f>SUMIFS(СВЦЭМ!$G$34:$G$777,СВЦЭМ!$A$34:$A$777,$A227,СВЦЭМ!$B$33:$B$776,F$225)+'СЕТ СН'!$F$12</f>
        <v>0</v>
      </c>
      <c r="G227" s="36">
        <f>SUMIFS(СВЦЭМ!$G$34:$G$777,СВЦЭМ!$A$34:$A$777,$A227,СВЦЭМ!$B$33:$B$776,G$225)+'СЕТ СН'!$F$12</f>
        <v>0</v>
      </c>
      <c r="H227" s="36">
        <f>SUMIFS(СВЦЭМ!$G$34:$G$777,СВЦЭМ!$A$34:$A$777,$A227,СВЦЭМ!$B$33:$B$776,H$225)+'СЕТ СН'!$F$12</f>
        <v>0</v>
      </c>
      <c r="I227" s="36">
        <f>SUMIFS(СВЦЭМ!$G$34:$G$777,СВЦЭМ!$A$34:$A$777,$A227,СВЦЭМ!$B$33:$B$776,I$225)+'СЕТ СН'!$F$12</f>
        <v>0</v>
      </c>
      <c r="J227" s="36">
        <f>SUMIFS(СВЦЭМ!$G$34:$G$777,СВЦЭМ!$A$34:$A$777,$A227,СВЦЭМ!$B$33:$B$776,J$225)+'СЕТ СН'!$F$12</f>
        <v>0</v>
      </c>
      <c r="K227" s="36">
        <f>SUMIFS(СВЦЭМ!$G$34:$G$777,СВЦЭМ!$A$34:$A$777,$A227,СВЦЭМ!$B$33:$B$776,K$225)+'СЕТ СН'!$F$12</f>
        <v>0</v>
      </c>
      <c r="L227" s="36">
        <f>SUMIFS(СВЦЭМ!$G$34:$G$777,СВЦЭМ!$A$34:$A$777,$A227,СВЦЭМ!$B$33:$B$776,L$225)+'СЕТ СН'!$F$12</f>
        <v>0</v>
      </c>
      <c r="M227" s="36">
        <f>SUMIFS(СВЦЭМ!$G$34:$G$777,СВЦЭМ!$A$34:$A$777,$A227,СВЦЭМ!$B$33:$B$776,M$225)+'СЕТ СН'!$F$12</f>
        <v>0</v>
      </c>
      <c r="N227" s="36">
        <f>SUMIFS(СВЦЭМ!$G$34:$G$777,СВЦЭМ!$A$34:$A$777,$A227,СВЦЭМ!$B$33:$B$776,N$225)+'СЕТ СН'!$F$12</f>
        <v>0</v>
      </c>
      <c r="O227" s="36">
        <f>SUMIFS(СВЦЭМ!$G$34:$G$777,СВЦЭМ!$A$34:$A$777,$A227,СВЦЭМ!$B$33:$B$776,O$225)+'СЕТ СН'!$F$12</f>
        <v>0</v>
      </c>
      <c r="P227" s="36">
        <f>SUMIFS(СВЦЭМ!$G$34:$G$777,СВЦЭМ!$A$34:$A$777,$A227,СВЦЭМ!$B$33:$B$776,P$225)+'СЕТ СН'!$F$12</f>
        <v>0</v>
      </c>
      <c r="Q227" s="36">
        <f>SUMIFS(СВЦЭМ!$G$34:$G$777,СВЦЭМ!$A$34:$A$777,$A227,СВЦЭМ!$B$33:$B$776,Q$225)+'СЕТ СН'!$F$12</f>
        <v>0</v>
      </c>
      <c r="R227" s="36">
        <f>SUMIFS(СВЦЭМ!$G$34:$G$777,СВЦЭМ!$A$34:$A$777,$A227,СВЦЭМ!$B$33:$B$776,R$225)+'СЕТ СН'!$F$12</f>
        <v>0</v>
      </c>
      <c r="S227" s="36">
        <f>SUMIFS(СВЦЭМ!$G$34:$G$777,СВЦЭМ!$A$34:$A$777,$A227,СВЦЭМ!$B$33:$B$776,S$225)+'СЕТ СН'!$F$12</f>
        <v>0</v>
      </c>
      <c r="T227" s="36">
        <f>SUMIFS(СВЦЭМ!$G$34:$G$777,СВЦЭМ!$A$34:$A$777,$A227,СВЦЭМ!$B$33:$B$776,T$225)+'СЕТ СН'!$F$12</f>
        <v>0</v>
      </c>
      <c r="U227" s="36">
        <f>SUMIFS(СВЦЭМ!$G$34:$G$777,СВЦЭМ!$A$34:$A$777,$A227,СВЦЭМ!$B$33:$B$776,U$225)+'СЕТ СН'!$F$12</f>
        <v>0</v>
      </c>
      <c r="V227" s="36">
        <f>SUMIFS(СВЦЭМ!$G$34:$G$777,СВЦЭМ!$A$34:$A$777,$A227,СВЦЭМ!$B$33:$B$776,V$225)+'СЕТ СН'!$F$12</f>
        <v>0</v>
      </c>
      <c r="W227" s="36">
        <f>SUMIFS(СВЦЭМ!$G$34:$G$777,СВЦЭМ!$A$34:$A$777,$A227,СВЦЭМ!$B$33:$B$776,W$225)+'СЕТ СН'!$F$12</f>
        <v>0</v>
      </c>
      <c r="X227" s="36">
        <f>SUMIFS(СВЦЭМ!$G$34:$G$777,СВЦЭМ!$A$34:$A$777,$A227,СВЦЭМ!$B$33:$B$776,X$225)+'СЕТ СН'!$F$12</f>
        <v>0</v>
      </c>
      <c r="Y227" s="36">
        <f>SUMIFS(СВЦЭМ!$G$34:$G$777,СВЦЭМ!$A$34:$A$777,$A227,СВЦЭМ!$B$33:$B$776,Y$225)+'СЕТ СН'!$F$12</f>
        <v>0</v>
      </c>
    </row>
    <row r="228" spans="1:27" ht="15.75" hidden="1" x14ac:dyDescent="0.2">
      <c r="A228" s="35">
        <f t="shared" ref="A228:A256" si="6">A227+1</f>
        <v>43711</v>
      </c>
      <c r="B228" s="36">
        <f>SUMIFS(СВЦЭМ!$G$34:$G$777,СВЦЭМ!$A$34:$A$777,$A228,СВЦЭМ!$B$33:$B$776,B$225)+'СЕТ СН'!$F$12</f>
        <v>0</v>
      </c>
      <c r="C228" s="36">
        <f>SUMIFS(СВЦЭМ!$G$34:$G$777,СВЦЭМ!$A$34:$A$777,$A228,СВЦЭМ!$B$33:$B$776,C$225)+'СЕТ СН'!$F$12</f>
        <v>0</v>
      </c>
      <c r="D228" s="36">
        <f>SUMIFS(СВЦЭМ!$G$34:$G$777,СВЦЭМ!$A$34:$A$777,$A228,СВЦЭМ!$B$33:$B$776,D$225)+'СЕТ СН'!$F$12</f>
        <v>0</v>
      </c>
      <c r="E228" s="36">
        <f>SUMIFS(СВЦЭМ!$G$34:$G$777,СВЦЭМ!$A$34:$A$777,$A228,СВЦЭМ!$B$33:$B$776,E$225)+'СЕТ СН'!$F$12</f>
        <v>0</v>
      </c>
      <c r="F228" s="36">
        <f>SUMIFS(СВЦЭМ!$G$34:$G$777,СВЦЭМ!$A$34:$A$777,$A228,СВЦЭМ!$B$33:$B$776,F$225)+'СЕТ СН'!$F$12</f>
        <v>0</v>
      </c>
      <c r="G228" s="36">
        <f>SUMIFS(СВЦЭМ!$G$34:$G$777,СВЦЭМ!$A$34:$A$777,$A228,СВЦЭМ!$B$33:$B$776,G$225)+'СЕТ СН'!$F$12</f>
        <v>0</v>
      </c>
      <c r="H228" s="36">
        <f>SUMIFS(СВЦЭМ!$G$34:$G$777,СВЦЭМ!$A$34:$A$777,$A228,СВЦЭМ!$B$33:$B$776,H$225)+'СЕТ СН'!$F$12</f>
        <v>0</v>
      </c>
      <c r="I228" s="36">
        <f>SUMIFS(СВЦЭМ!$G$34:$G$777,СВЦЭМ!$A$34:$A$777,$A228,СВЦЭМ!$B$33:$B$776,I$225)+'СЕТ СН'!$F$12</f>
        <v>0</v>
      </c>
      <c r="J228" s="36">
        <f>SUMIFS(СВЦЭМ!$G$34:$G$777,СВЦЭМ!$A$34:$A$777,$A228,СВЦЭМ!$B$33:$B$776,J$225)+'СЕТ СН'!$F$12</f>
        <v>0</v>
      </c>
      <c r="K228" s="36">
        <f>SUMIFS(СВЦЭМ!$G$34:$G$777,СВЦЭМ!$A$34:$A$777,$A228,СВЦЭМ!$B$33:$B$776,K$225)+'СЕТ СН'!$F$12</f>
        <v>0</v>
      </c>
      <c r="L228" s="36">
        <f>SUMIFS(СВЦЭМ!$G$34:$G$777,СВЦЭМ!$A$34:$A$777,$A228,СВЦЭМ!$B$33:$B$776,L$225)+'СЕТ СН'!$F$12</f>
        <v>0</v>
      </c>
      <c r="M228" s="36">
        <f>SUMIFS(СВЦЭМ!$G$34:$G$777,СВЦЭМ!$A$34:$A$777,$A228,СВЦЭМ!$B$33:$B$776,M$225)+'СЕТ СН'!$F$12</f>
        <v>0</v>
      </c>
      <c r="N228" s="36">
        <f>SUMIFS(СВЦЭМ!$G$34:$G$777,СВЦЭМ!$A$34:$A$777,$A228,СВЦЭМ!$B$33:$B$776,N$225)+'СЕТ СН'!$F$12</f>
        <v>0</v>
      </c>
      <c r="O228" s="36">
        <f>SUMIFS(СВЦЭМ!$G$34:$G$777,СВЦЭМ!$A$34:$A$777,$A228,СВЦЭМ!$B$33:$B$776,O$225)+'СЕТ СН'!$F$12</f>
        <v>0</v>
      </c>
      <c r="P228" s="36">
        <f>SUMIFS(СВЦЭМ!$G$34:$G$777,СВЦЭМ!$A$34:$A$777,$A228,СВЦЭМ!$B$33:$B$776,P$225)+'СЕТ СН'!$F$12</f>
        <v>0</v>
      </c>
      <c r="Q228" s="36">
        <f>SUMIFS(СВЦЭМ!$G$34:$G$777,СВЦЭМ!$A$34:$A$777,$A228,СВЦЭМ!$B$33:$B$776,Q$225)+'СЕТ СН'!$F$12</f>
        <v>0</v>
      </c>
      <c r="R228" s="36">
        <f>SUMIFS(СВЦЭМ!$G$34:$G$777,СВЦЭМ!$A$34:$A$777,$A228,СВЦЭМ!$B$33:$B$776,R$225)+'СЕТ СН'!$F$12</f>
        <v>0</v>
      </c>
      <c r="S228" s="36">
        <f>SUMIFS(СВЦЭМ!$G$34:$G$777,СВЦЭМ!$A$34:$A$777,$A228,СВЦЭМ!$B$33:$B$776,S$225)+'СЕТ СН'!$F$12</f>
        <v>0</v>
      </c>
      <c r="T228" s="36">
        <f>SUMIFS(СВЦЭМ!$G$34:$G$777,СВЦЭМ!$A$34:$A$777,$A228,СВЦЭМ!$B$33:$B$776,T$225)+'СЕТ СН'!$F$12</f>
        <v>0</v>
      </c>
      <c r="U228" s="36">
        <f>SUMIFS(СВЦЭМ!$G$34:$G$777,СВЦЭМ!$A$34:$A$777,$A228,СВЦЭМ!$B$33:$B$776,U$225)+'СЕТ СН'!$F$12</f>
        <v>0</v>
      </c>
      <c r="V228" s="36">
        <f>SUMIFS(СВЦЭМ!$G$34:$G$777,СВЦЭМ!$A$34:$A$777,$A228,СВЦЭМ!$B$33:$B$776,V$225)+'СЕТ СН'!$F$12</f>
        <v>0</v>
      </c>
      <c r="W228" s="36">
        <f>SUMIFS(СВЦЭМ!$G$34:$G$777,СВЦЭМ!$A$34:$A$777,$A228,СВЦЭМ!$B$33:$B$776,W$225)+'СЕТ СН'!$F$12</f>
        <v>0</v>
      </c>
      <c r="X228" s="36">
        <f>SUMIFS(СВЦЭМ!$G$34:$G$777,СВЦЭМ!$A$34:$A$777,$A228,СВЦЭМ!$B$33:$B$776,X$225)+'СЕТ СН'!$F$12</f>
        <v>0</v>
      </c>
      <c r="Y228" s="36">
        <f>SUMIFS(СВЦЭМ!$G$34:$G$777,СВЦЭМ!$A$34:$A$777,$A228,СВЦЭМ!$B$33:$B$776,Y$225)+'СЕТ СН'!$F$12</f>
        <v>0</v>
      </c>
    </row>
    <row r="229" spans="1:27" ht="15.75" hidden="1" x14ac:dyDescent="0.2">
      <c r="A229" s="35">
        <f t="shared" si="6"/>
        <v>43712</v>
      </c>
      <c r="B229" s="36">
        <f>SUMIFS(СВЦЭМ!$G$34:$G$777,СВЦЭМ!$A$34:$A$777,$A229,СВЦЭМ!$B$33:$B$776,B$225)+'СЕТ СН'!$F$12</f>
        <v>0</v>
      </c>
      <c r="C229" s="36">
        <f>SUMIFS(СВЦЭМ!$G$34:$G$777,СВЦЭМ!$A$34:$A$777,$A229,СВЦЭМ!$B$33:$B$776,C$225)+'СЕТ СН'!$F$12</f>
        <v>0</v>
      </c>
      <c r="D229" s="36">
        <f>SUMIFS(СВЦЭМ!$G$34:$G$777,СВЦЭМ!$A$34:$A$777,$A229,СВЦЭМ!$B$33:$B$776,D$225)+'СЕТ СН'!$F$12</f>
        <v>0</v>
      </c>
      <c r="E229" s="36">
        <f>SUMIFS(СВЦЭМ!$G$34:$G$777,СВЦЭМ!$A$34:$A$777,$A229,СВЦЭМ!$B$33:$B$776,E$225)+'СЕТ СН'!$F$12</f>
        <v>0</v>
      </c>
      <c r="F229" s="36">
        <f>SUMIFS(СВЦЭМ!$G$34:$G$777,СВЦЭМ!$A$34:$A$777,$A229,СВЦЭМ!$B$33:$B$776,F$225)+'СЕТ СН'!$F$12</f>
        <v>0</v>
      </c>
      <c r="G229" s="36">
        <f>SUMIFS(СВЦЭМ!$G$34:$G$777,СВЦЭМ!$A$34:$A$777,$A229,СВЦЭМ!$B$33:$B$776,G$225)+'СЕТ СН'!$F$12</f>
        <v>0</v>
      </c>
      <c r="H229" s="36">
        <f>SUMIFS(СВЦЭМ!$G$34:$G$777,СВЦЭМ!$A$34:$A$777,$A229,СВЦЭМ!$B$33:$B$776,H$225)+'СЕТ СН'!$F$12</f>
        <v>0</v>
      </c>
      <c r="I229" s="36">
        <f>SUMIFS(СВЦЭМ!$G$34:$G$777,СВЦЭМ!$A$34:$A$777,$A229,СВЦЭМ!$B$33:$B$776,I$225)+'СЕТ СН'!$F$12</f>
        <v>0</v>
      </c>
      <c r="J229" s="36">
        <f>SUMIFS(СВЦЭМ!$G$34:$G$777,СВЦЭМ!$A$34:$A$777,$A229,СВЦЭМ!$B$33:$B$776,J$225)+'СЕТ СН'!$F$12</f>
        <v>0</v>
      </c>
      <c r="K229" s="36">
        <f>SUMIFS(СВЦЭМ!$G$34:$G$777,СВЦЭМ!$A$34:$A$777,$A229,СВЦЭМ!$B$33:$B$776,K$225)+'СЕТ СН'!$F$12</f>
        <v>0</v>
      </c>
      <c r="L229" s="36">
        <f>SUMIFS(СВЦЭМ!$G$34:$G$777,СВЦЭМ!$A$34:$A$777,$A229,СВЦЭМ!$B$33:$B$776,L$225)+'СЕТ СН'!$F$12</f>
        <v>0</v>
      </c>
      <c r="M229" s="36">
        <f>SUMIFS(СВЦЭМ!$G$34:$G$777,СВЦЭМ!$A$34:$A$777,$A229,СВЦЭМ!$B$33:$B$776,M$225)+'СЕТ СН'!$F$12</f>
        <v>0</v>
      </c>
      <c r="N229" s="36">
        <f>SUMIFS(СВЦЭМ!$G$34:$G$777,СВЦЭМ!$A$34:$A$777,$A229,СВЦЭМ!$B$33:$B$776,N$225)+'СЕТ СН'!$F$12</f>
        <v>0</v>
      </c>
      <c r="O229" s="36">
        <f>SUMIFS(СВЦЭМ!$G$34:$G$777,СВЦЭМ!$A$34:$A$777,$A229,СВЦЭМ!$B$33:$B$776,O$225)+'СЕТ СН'!$F$12</f>
        <v>0</v>
      </c>
      <c r="P229" s="36">
        <f>SUMIFS(СВЦЭМ!$G$34:$G$777,СВЦЭМ!$A$34:$A$777,$A229,СВЦЭМ!$B$33:$B$776,P$225)+'СЕТ СН'!$F$12</f>
        <v>0</v>
      </c>
      <c r="Q229" s="36">
        <f>SUMIFS(СВЦЭМ!$G$34:$G$777,СВЦЭМ!$A$34:$A$777,$A229,СВЦЭМ!$B$33:$B$776,Q$225)+'СЕТ СН'!$F$12</f>
        <v>0</v>
      </c>
      <c r="R229" s="36">
        <f>SUMIFS(СВЦЭМ!$G$34:$G$777,СВЦЭМ!$A$34:$A$777,$A229,СВЦЭМ!$B$33:$B$776,R$225)+'СЕТ СН'!$F$12</f>
        <v>0</v>
      </c>
      <c r="S229" s="36">
        <f>SUMIFS(СВЦЭМ!$G$34:$G$777,СВЦЭМ!$A$34:$A$777,$A229,СВЦЭМ!$B$33:$B$776,S$225)+'СЕТ СН'!$F$12</f>
        <v>0</v>
      </c>
      <c r="T229" s="36">
        <f>SUMIFS(СВЦЭМ!$G$34:$G$777,СВЦЭМ!$A$34:$A$777,$A229,СВЦЭМ!$B$33:$B$776,T$225)+'СЕТ СН'!$F$12</f>
        <v>0</v>
      </c>
      <c r="U229" s="36">
        <f>SUMIFS(СВЦЭМ!$G$34:$G$777,СВЦЭМ!$A$34:$A$777,$A229,СВЦЭМ!$B$33:$B$776,U$225)+'СЕТ СН'!$F$12</f>
        <v>0</v>
      </c>
      <c r="V229" s="36">
        <f>SUMIFS(СВЦЭМ!$G$34:$G$777,СВЦЭМ!$A$34:$A$777,$A229,СВЦЭМ!$B$33:$B$776,V$225)+'СЕТ СН'!$F$12</f>
        <v>0</v>
      </c>
      <c r="W229" s="36">
        <f>SUMIFS(СВЦЭМ!$G$34:$G$777,СВЦЭМ!$A$34:$A$777,$A229,СВЦЭМ!$B$33:$B$776,W$225)+'СЕТ СН'!$F$12</f>
        <v>0</v>
      </c>
      <c r="X229" s="36">
        <f>SUMIFS(СВЦЭМ!$G$34:$G$777,СВЦЭМ!$A$34:$A$777,$A229,СВЦЭМ!$B$33:$B$776,X$225)+'СЕТ СН'!$F$12</f>
        <v>0</v>
      </c>
      <c r="Y229" s="36">
        <f>SUMIFS(СВЦЭМ!$G$34:$G$777,СВЦЭМ!$A$34:$A$777,$A229,СВЦЭМ!$B$33:$B$776,Y$225)+'СЕТ СН'!$F$12</f>
        <v>0</v>
      </c>
    </row>
    <row r="230" spans="1:27" ht="15.75" hidden="1" x14ac:dyDescent="0.2">
      <c r="A230" s="35">
        <f t="shared" si="6"/>
        <v>43713</v>
      </c>
      <c r="B230" s="36">
        <f>SUMIFS(СВЦЭМ!$G$34:$G$777,СВЦЭМ!$A$34:$A$777,$A230,СВЦЭМ!$B$33:$B$776,B$225)+'СЕТ СН'!$F$12</f>
        <v>0</v>
      </c>
      <c r="C230" s="36">
        <f>SUMIFS(СВЦЭМ!$G$34:$G$777,СВЦЭМ!$A$34:$A$777,$A230,СВЦЭМ!$B$33:$B$776,C$225)+'СЕТ СН'!$F$12</f>
        <v>0</v>
      </c>
      <c r="D230" s="36">
        <f>SUMIFS(СВЦЭМ!$G$34:$G$777,СВЦЭМ!$A$34:$A$777,$A230,СВЦЭМ!$B$33:$B$776,D$225)+'СЕТ СН'!$F$12</f>
        <v>0</v>
      </c>
      <c r="E230" s="36">
        <f>SUMIFS(СВЦЭМ!$G$34:$G$777,СВЦЭМ!$A$34:$A$777,$A230,СВЦЭМ!$B$33:$B$776,E$225)+'СЕТ СН'!$F$12</f>
        <v>0</v>
      </c>
      <c r="F230" s="36">
        <f>SUMIFS(СВЦЭМ!$G$34:$G$777,СВЦЭМ!$A$34:$A$777,$A230,СВЦЭМ!$B$33:$B$776,F$225)+'СЕТ СН'!$F$12</f>
        <v>0</v>
      </c>
      <c r="G230" s="36">
        <f>SUMIFS(СВЦЭМ!$G$34:$G$777,СВЦЭМ!$A$34:$A$777,$A230,СВЦЭМ!$B$33:$B$776,G$225)+'СЕТ СН'!$F$12</f>
        <v>0</v>
      </c>
      <c r="H230" s="36">
        <f>SUMIFS(СВЦЭМ!$G$34:$G$777,СВЦЭМ!$A$34:$A$777,$A230,СВЦЭМ!$B$33:$B$776,H$225)+'СЕТ СН'!$F$12</f>
        <v>0</v>
      </c>
      <c r="I230" s="36">
        <f>SUMIFS(СВЦЭМ!$G$34:$G$777,СВЦЭМ!$A$34:$A$777,$A230,СВЦЭМ!$B$33:$B$776,I$225)+'СЕТ СН'!$F$12</f>
        <v>0</v>
      </c>
      <c r="J230" s="36">
        <f>SUMIFS(СВЦЭМ!$G$34:$G$777,СВЦЭМ!$A$34:$A$777,$A230,СВЦЭМ!$B$33:$B$776,J$225)+'СЕТ СН'!$F$12</f>
        <v>0</v>
      </c>
      <c r="K230" s="36">
        <f>SUMIFS(СВЦЭМ!$G$34:$G$777,СВЦЭМ!$A$34:$A$777,$A230,СВЦЭМ!$B$33:$B$776,K$225)+'СЕТ СН'!$F$12</f>
        <v>0</v>
      </c>
      <c r="L230" s="36">
        <f>SUMIFS(СВЦЭМ!$G$34:$G$777,СВЦЭМ!$A$34:$A$777,$A230,СВЦЭМ!$B$33:$B$776,L$225)+'СЕТ СН'!$F$12</f>
        <v>0</v>
      </c>
      <c r="M230" s="36">
        <f>SUMIFS(СВЦЭМ!$G$34:$G$777,СВЦЭМ!$A$34:$A$777,$A230,СВЦЭМ!$B$33:$B$776,M$225)+'СЕТ СН'!$F$12</f>
        <v>0</v>
      </c>
      <c r="N230" s="36">
        <f>SUMIFS(СВЦЭМ!$G$34:$G$777,СВЦЭМ!$A$34:$A$777,$A230,СВЦЭМ!$B$33:$B$776,N$225)+'СЕТ СН'!$F$12</f>
        <v>0</v>
      </c>
      <c r="O230" s="36">
        <f>SUMIFS(СВЦЭМ!$G$34:$G$777,СВЦЭМ!$A$34:$A$777,$A230,СВЦЭМ!$B$33:$B$776,O$225)+'СЕТ СН'!$F$12</f>
        <v>0</v>
      </c>
      <c r="P230" s="36">
        <f>SUMIFS(СВЦЭМ!$G$34:$G$777,СВЦЭМ!$A$34:$A$777,$A230,СВЦЭМ!$B$33:$B$776,P$225)+'СЕТ СН'!$F$12</f>
        <v>0</v>
      </c>
      <c r="Q230" s="36">
        <f>SUMIFS(СВЦЭМ!$G$34:$G$777,СВЦЭМ!$A$34:$A$777,$A230,СВЦЭМ!$B$33:$B$776,Q$225)+'СЕТ СН'!$F$12</f>
        <v>0</v>
      </c>
      <c r="R230" s="36">
        <f>SUMIFS(СВЦЭМ!$G$34:$G$777,СВЦЭМ!$A$34:$A$777,$A230,СВЦЭМ!$B$33:$B$776,R$225)+'СЕТ СН'!$F$12</f>
        <v>0</v>
      </c>
      <c r="S230" s="36">
        <f>SUMIFS(СВЦЭМ!$G$34:$G$777,СВЦЭМ!$A$34:$A$777,$A230,СВЦЭМ!$B$33:$B$776,S$225)+'СЕТ СН'!$F$12</f>
        <v>0</v>
      </c>
      <c r="T230" s="36">
        <f>SUMIFS(СВЦЭМ!$G$34:$G$777,СВЦЭМ!$A$34:$A$777,$A230,СВЦЭМ!$B$33:$B$776,T$225)+'СЕТ СН'!$F$12</f>
        <v>0</v>
      </c>
      <c r="U230" s="36">
        <f>SUMIFS(СВЦЭМ!$G$34:$G$777,СВЦЭМ!$A$34:$A$777,$A230,СВЦЭМ!$B$33:$B$776,U$225)+'СЕТ СН'!$F$12</f>
        <v>0</v>
      </c>
      <c r="V230" s="36">
        <f>SUMIFS(СВЦЭМ!$G$34:$G$777,СВЦЭМ!$A$34:$A$777,$A230,СВЦЭМ!$B$33:$B$776,V$225)+'СЕТ СН'!$F$12</f>
        <v>0</v>
      </c>
      <c r="W230" s="36">
        <f>SUMIFS(СВЦЭМ!$G$34:$G$777,СВЦЭМ!$A$34:$A$777,$A230,СВЦЭМ!$B$33:$B$776,W$225)+'СЕТ СН'!$F$12</f>
        <v>0</v>
      </c>
      <c r="X230" s="36">
        <f>SUMIFS(СВЦЭМ!$G$34:$G$777,СВЦЭМ!$A$34:$A$777,$A230,СВЦЭМ!$B$33:$B$776,X$225)+'СЕТ СН'!$F$12</f>
        <v>0</v>
      </c>
      <c r="Y230" s="36">
        <f>SUMIFS(СВЦЭМ!$G$34:$G$777,СВЦЭМ!$A$34:$A$777,$A230,СВЦЭМ!$B$33:$B$776,Y$225)+'СЕТ СН'!$F$12</f>
        <v>0</v>
      </c>
    </row>
    <row r="231" spans="1:27" ht="15.75" hidden="1" x14ac:dyDescent="0.2">
      <c r="A231" s="35">
        <f t="shared" si="6"/>
        <v>43714</v>
      </c>
      <c r="B231" s="36">
        <f>SUMIFS(СВЦЭМ!$G$34:$G$777,СВЦЭМ!$A$34:$A$777,$A231,СВЦЭМ!$B$33:$B$776,B$225)+'СЕТ СН'!$F$12</f>
        <v>0</v>
      </c>
      <c r="C231" s="36">
        <f>SUMIFS(СВЦЭМ!$G$34:$G$777,СВЦЭМ!$A$34:$A$777,$A231,СВЦЭМ!$B$33:$B$776,C$225)+'СЕТ СН'!$F$12</f>
        <v>0</v>
      </c>
      <c r="D231" s="36">
        <f>SUMIFS(СВЦЭМ!$G$34:$G$777,СВЦЭМ!$A$34:$A$777,$A231,СВЦЭМ!$B$33:$B$776,D$225)+'СЕТ СН'!$F$12</f>
        <v>0</v>
      </c>
      <c r="E231" s="36">
        <f>SUMIFS(СВЦЭМ!$G$34:$G$777,СВЦЭМ!$A$34:$A$777,$A231,СВЦЭМ!$B$33:$B$776,E$225)+'СЕТ СН'!$F$12</f>
        <v>0</v>
      </c>
      <c r="F231" s="36">
        <f>SUMIFS(СВЦЭМ!$G$34:$G$777,СВЦЭМ!$A$34:$A$777,$A231,СВЦЭМ!$B$33:$B$776,F$225)+'СЕТ СН'!$F$12</f>
        <v>0</v>
      </c>
      <c r="G231" s="36">
        <f>SUMIFS(СВЦЭМ!$G$34:$G$777,СВЦЭМ!$A$34:$A$777,$A231,СВЦЭМ!$B$33:$B$776,G$225)+'СЕТ СН'!$F$12</f>
        <v>0</v>
      </c>
      <c r="H231" s="36">
        <f>SUMIFS(СВЦЭМ!$G$34:$G$777,СВЦЭМ!$A$34:$A$777,$A231,СВЦЭМ!$B$33:$B$776,H$225)+'СЕТ СН'!$F$12</f>
        <v>0</v>
      </c>
      <c r="I231" s="36">
        <f>SUMIFS(СВЦЭМ!$G$34:$G$777,СВЦЭМ!$A$34:$A$777,$A231,СВЦЭМ!$B$33:$B$776,I$225)+'СЕТ СН'!$F$12</f>
        <v>0</v>
      </c>
      <c r="J231" s="36">
        <f>SUMIFS(СВЦЭМ!$G$34:$G$777,СВЦЭМ!$A$34:$A$777,$A231,СВЦЭМ!$B$33:$B$776,J$225)+'СЕТ СН'!$F$12</f>
        <v>0</v>
      </c>
      <c r="K231" s="36">
        <f>SUMIFS(СВЦЭМ!$G$34:$G$777,СВЦЭМ!$A$34:$A$777,$A231,СВЦЭМ!$B$33:$B$776,K$225)+'СЕТ СН'!$F$12</f>
        <v>0</v>
      </c>
      <c r="L231" s="36">
        <f>SUMIFS(СВЦЭМ!$G$34:$G$777,СВЦЭМ!$A$34:$A$777,$A231,СВЦЭМ!$B$33:$B$776,L$225)+'СЕТ СН'!$F$12</f>
        <v>0</v>
      </c>
      <c r="M231" s="36">
        <f>SUMIFS(СВЦЭМ!$G$34:$G$777,СВЦЭМ!$A$34:$A$777,$A231,СВЦЭМ!$B$33:$B$776,M$225)+'СЕТ СН'!$F$12</f>
        <v>0</v>
      </c>
      <c r="N231" s="36">
        <f>SUMIFS(СВЦЭМ!$G$34:$G$777,СВЦЭМ!$A$34:$A$777,$A231,СВЦЭМ!$B$33:$B$776,N$225)+'СЕТ СН'!$F$12</f>
        <v>0</v>
      </c>
      <c r="O231" s="36">
        <f>SUMIFS(СВЦЭМ!$G$34:$G$777,СВЦЭМ!$A$34:$A$777,$A231,СВЦЭМ!$B$33:$B$776,O$225)+'СЕТ СН'!$F$12</f>
        <v>0</v>
      </c>
      <c r="P231" s="36">
        <f>SUMIFS(СВЦЭМ!$G$34:$G$777,СВЦЭМ!$A$34:$A$777,$A231,СВЦЭМ!$B$33:$B$776,P$225)+'СЕТ СН'!$F$12</f>
        <v>0</v>
      </c>
      <c r="Q231" s="36">
        <f>SUMIFS(СВЦЭМ!$G$34:$G$777,СВЦЭМ!$A$34:$A$777,$A231,СВЦЭМ!$B$33:$B$776,Q$225)+'СЕТ СН'!$F$12</f>
        <v>0</v>
      </c>
      <c r="R231" s="36">
        <f>SUMIFS(СВЦЭМ!$G$34:$G$777,СВЦЭМ!$A$34:$A$777,$A231,СВЦЭМ!$B$33:$B$776,R$225)+'СЕТ СН'!$F$12</f>
        <v>0</v>
      </c>
      <c r="S231" s="36">
        <f>SUMIFS(СВЦЭМ!$G$34:$G$777,СВЦЭМ!$A$34:$A$777,$A231,СВЦЭМ!$B$33:$B$776,S$225)+'СЕТ СН'!$F$12</f>
        <v>0</v>
      </c>
      <c r="T231" s="36">
        <f>SUMIFS(СВЦЭМ!$G$34:$G$777,СВЦЭМ!$A$34:$A$777,$A231,СВЦЭМ!$B$33:$B$776,T$225)+'СЕТ СН'!$F$12</f>
        <v>0</v>
      </c>
      <c r="U231" s="36">
        <f>SUMIFS(СВЦЭМ!$G$34:$G$777,СВЦЭМ!$A$34:$A$777,$A231,СВЦЭМ!$B$33:$B$776,U$225)+'СЕТ СН'!$F$12</f>
        <v>0</v>
      </c>
      <c r="V231" s="36">
        <f>SUMIFS(СВЦЭМ!$G$34:$G$777,СВЦЭМ!$A$34:$A$777,$A231,СВЦЭМ!$B$33:$B$776,V$225)+'СЕТ СН'!$F$12</f>
        <v>0</v>
      </c>
      <c r="W231" s="36">
        <f>SUMIFS(СВЦЭМ!$G$34:$G$777,СВЦЭМ!$A$34:$A$777,$A231,СВЦЭМ!$B$33:$B$776,W$225)+'СЕТ СН'!$F$12</f>
        <v>0</v>
      </c>
      <c r="X231" s="36">
        <f>SUMIFS(СВЦЭМ!$G$34:$G$777,СВЦЭМ!$A$34:$A$777,$A231,СВЦЭМ!$B$33:$B$776,X$225)+'СЕТ СН'!$F$12</f>
        <v>0</v>
      </c>
      <c r="Y231" s="36">
        <f>SUMIFS(СВЦЭМ!$G$34:$G$777,СВЦЭМ!$A$34:$A$777,$A231,СВЦЭМ!$B$33:$B$776,Y$225)+'СЕТ СН'!$F$12</f>
        <v>0</v>
      </c>
    </row>
    <row r="232" spans="1:27" ht="15.75" hidden="1" x14ac:dyDescent="0.2">
      <c r="A232" s="35">
        <f t="shared" si="6"/>
        <v>43715</v>
      </c>
      <c r="B232" s="36">
        <f>SUMIFS(СВЦЭМ!$G$34:$G$777,СВЦЭМ!$A$34:$A$777,$A232,СВЦЭМ!$B$33:$B$776,B$225)+'СЕТ СН'!$F$12</f>
        <v>0</v>
      </c>
      <c r="C232" s="36">
        <f>SUMIFS(СВЦЭМ!$G$34:$G$777,СВЦЭМ!$A$34:$A$777,$A232,СВЦЭМ!$B$33:$B$776,C$225)+'СЕТ СН'!$F$12</f>
        <v>0</v>
      </c>
      <c r="D232" s="36">
        <f>SUMIFS(СВЦЭМ!$G$34:$G$777,СВЦЭМ!$A$34:$A$777,$A232,СВЦЭМ!$B$33:$B$776,D$225)+'СЕТ СН'!$F$12</f>
        <v>0</v>
      </c>
      <c r="E232" s="36">
        <f>SUMIFS(СВЦЭМ!$G$34:$G$777,СВЦЭМ!$A$34:$A$777,$A232,СВЦЭМ!$B$33:$B$776,E$225)+'СЕТ СН'!$F$12</f>
        <v>0</v>
      </c>
      <c r="F232" s="36">
        <f>SUMIFS(СВЦЭМ!$G$34:$G$777,СВЦЭМ!$A$34:$A$777,$A232,СВЦЭМ!$B$33:$B$776,F$225)+'СЕТ СН'!$F$12</f>
        <v>0</v>
      </c>
      <c r="G232" s="36">
        <f>SUMIFS(СВЦЭМ!$G$34:$G$777,СВЦЭМ!$A$34:$A$777,$A232,СВЦЭМ!$B$33:$B$776,G$225)+'СЕТ СН'!$F$12</f>
        <v>0</v>
      </c>
      <c r="H232" s="36">
        <f>SUMIFS(СВЦЭМ!$G$34:$G$777,СВЦЭМ!$A$34:$A$777,$A232,СВЦЭМ!$B$33:$B$776,H$225)+'СЕТ СН'!$F$12</f>
        <v>0</v>
      </c>
      <c r="I232" s="36">
        <f>SUMIFS(СВЦЭМ!$G$34:$G$777,СВЦЭМ!$A$34:$A$777,$A232,СВЦЭМ!$B$33:$B$776,I$225)+'СЕТ СН'!$F$12</f>
        <v>0</v>
      </c>
      <c r="J232" s="36">
        <f>SUMIFS(СВЦЭМ!$G$34:$G$777,СВЦЭМ!$A$34:$A$777,$A232,СВЦЭМ!$B$33:$B$776,J$225)+'СЕТ СН'!$F$12</f>
        <v>0</v>
      </c>
      <c r="K232" s="36">
        <f>SUMIFS(СВЦЭМ!$G$34:$G$777,СВЦЭМ!$A$34:$A$777,$A232,СВЦЭМ!$B$33:$B$776,K$225)+'СЕТ СН'!$F$12</f>
        <v>0</v>
      </c>
      <c r="L232" s="36">
        <f>SUMIFS(СВЦЭМ!$G$34:$G$777,СВЦЭМ!$A$34:$A$777,$A232,СВЦЭМ!$B$33:$B$776,L$225)+'СЕТ СН'!$F$12</f>
        <v>0</v>
      </c>
      <c r="M232" s="36">
        <f>SUMIFS(СВЦЭМ!$G$34:$G$777,СВЦЭМ!$A$34:$A$777,$A232,СВЦЭМ!$B$33:$B$776,M$225)+'СЕТ СН'!$F$12</f>
        <v>0</v>
      </c>
      <c r="N232" s="36">
        <f>SUMIFS(СВЦЭМ!$G$34:$G$777,СВЦЭМ!$A$34:$A$777,$A232,СВЦЭМ!$B$33:$B$776,N$225)+'СЕТ СН'!$F$12</f>
        <v>0</v>
      </c>
      <c r="O232" s="36">
        <f>SUMIFS(СВЦЭМ!$G$34:$G$777,СВЦЭМ!$A$34:$A$777,$A232,СВЦЭМ!$B$33:$B$776,O$225)+'СЕТ СН'!$F$12</f>
        <v>0</v>
      </c>
      <c r="P232" s="36">
        <f>SUMIFS(СВЦЭМ!$G$34:$G$777,СВЦЭМ!$A$34:$A$777,$A232,СВЦЭМ!$B$33:$B$776,P$225)+'СЕТ СН'!$F$12</f>
        <v>0</v>
      </c>
      <c r="Q232" s="36">
        <f>SUMIFS(СВЦЭМ!$G$34:$G$777,СВЦЭМ!$A$34:$A$777,$A232,СВЦЭМ!$B$33:$B$776,Q$225)+'СЕТ СН'!$F$12</f>
        <v>0</v>
      </c>
      <c r="R232" s="36">
        <f>SUMIFS(СВЦЭМ!$G$34:$G$777,СВЦЭМ!$A$34:$A$777,$A232,СВЦЭМ!$B$33:$B$776,R$225)+'СЕТ СН'!$F$12</f>
        <v>0</v>
      </c>
      <c r="S232" s="36">
        <f>SUMIFS(СВЦЭМ!$G$34:$G$777,СВЦЭМ!$A$34:$A$777,$A232,СВЦЭМ!$B$33:$B$776,S$225)+'СЕТ СН'!$F$12</f>
        <v>0</v>
      </c>
      <c r="T232" s="36">
        <f>SUMIFS(СВЦЭМ!$G$34:$G$777,СВЦЭМ!$A$34:$A$777,$A232,СВЦЭМ!$B$33:$B$776,T$225)+'СЕТ СН'!$F$12</f>
        <v>0</v>
      </c>
      <c r="U232" s="36">
        <f>SUMIFS(СВЦЭМ!$G$34:$G$777,СВЦЭМ!$A$34:$A$777,$A232,СВЦЭМ!$B$33:$B$776,U$225)+'СЕТ СН'!$F$12</f>
        <v>0</v>
      </c>
      <c r="V232" s="36">
        <f>SUMIFS(СВЦЭМ!$G$34:$G$777,СВЦЭМ!$A$34:$A$777,$A232,СВЦЭМ!$B$33:$B$776,V$225)+'СЕТ СН'!$F$12</f>
        <v>0</v>
      </c>
      <c r="W232" s="36">
        <f>SUMIFS(СВЦЭМ!$G$34:$G$777,СВЦЭМ!$A$34:$A$777,$A232,СВЦЭМ!$B$33:$B$776,W$225)+'СЕТ СН'!$F$12</f>
        <v>0</v>
      </c>
      <c r="X232" s="36">
        <f>SUMIFS(СВЦЭМ!$G$34:$G$777,СВЦЭМ!$A$34:$A$777,$A232,СВЦЭМ!$B$33:$B$776,X$225)+'СЕТ СН'!$F$12</f>
        <v>0</v>
      </c>
      <c r="Y232" s="36">
        <f>SUMIFS(СВЦЭМ!$G$34:$G$777,СВЦЭМ!$A$34:$A$777,$A232,СВЦЭМ!$B$33:$B$776,Y$225)+'СЕТ СН'!$F$12</f>
        <v>0</v>
      </c>
    </row>
    <row r="233" spans="1:27" ht="15.75" hidden="1" x14ac:dyDescent="0.2">
      <c r="A233" s="35">
        <f t="shared" si="6"/>
        <v>43716</v>
      </c>
      <c r="B233" s="36">
        <f>SUMIFS(СВЦЭМ!$G$34:$G$777,СВЦЭМ!$A$34:$A$777,$A233,СВЦЭМ!$B$33:$B$776,B$225)+'СЕТ СН'!$F$12</f>
        <v>0</v>
      </c>
      <c r="C233" s="36">
        <f>SUMIFS(СВЦЭМ!$G$34:$G$777,СВЦЭМ!$A$34:$A$777,$A233,СВЦЭМ!$B$33:$B$776,C$225)+'СЕТ СН'!$F$12</f>
        <v>0</v>
      </c>
      <c r="D233" s="36">
        <f>SUMIFS(СВЦЭМ!$G$34:$G$777,СВЦЭМ!$A$34:$A$777,$A233,СВЦЭМ!$B$33:$B$776,D$225)+'СЕТ СН'!$F$12</f>
        <v>0</v>
      </c>
      <c r="E233" s="36">
        <f>SUMIFS(СВЦЭМ!$G$34:$G$777,СВЦЭМ!$A$34:$A$777,$A233,СВЦЭМ!$B$33:$B$776,E$225)+'СЕТ СН'!$F$12</f>
        <v>0</v>
      </c>
      <c r="F233" s="36">
        <f>SUMIFS(СВЦЭМ!$G$34:$G$777,СВЦЭМ!$A$34:$A$777,$A233,СВЦЭМ!$B$33:$B$776,F$225)+'СЕТ СН'!$F$12</f>
        <v>0</v>
      </c>
      <c r="G233" s="36">
        <f>SUMIFS(СВЦЭМ!$G$34:$G$777,СВЦЭМ!$A$34:$A$777,$A233,СВЦЭМ!$B$33:$B$776,G$225)+'СЕТ СН'!$F$12</f>
        <v>0</v>
      </c>
      <c r="H233" s="36">
        <f>SUMIFS(СВЦЭМ!$G$34:$G$777,СВЦЭМ!$A$34:$A$777,$A233,СВЦЭМ!$B$33:$B$776,H$225)+'СЕТ СН'!$F$12</f>
        <v>0</v>
      </c>
      <c r="I233" s="36">
        <f>SUMIFS(СВЦЭМ!$G$34:$G$777,СВЦЭМ!$A$34:$A$777,$A233,СВЦЭМ!$B$33:$B$776,I$225)+'СЕТ СН'!$F$12</f>
        <v>0</v>
      </c>
      <c r="J233" s="36">
        <f>SUMIFS(СВЦЭМ!$G$34:$G$777,СВЦЭМ!$A$34:$A$777,$A233,СВЦЭМ!$B$33:$B$776,J$225)+'СЕТ СН'!$F$12</f>
        <v>0</v>
      </c>
      <c r="K233" s="36">
        <f>SUMIFS(СВЦЭМ!$G$34:$G$777,СВЦЭМ!$A$34:$A$777,$A233,СВЦЭМ!$B$33:$B$776,K$225)+'СЕТ СН'!$F$12</f>
        <v>0</v>
      </c>
      <c r="L233" s="36">
        <f>SUMIFS(СВЦЭМ!$G$34:$G$777,СВЦЭМ!$A$34:$A$777,$A233,СВЦЭМ!$B$33:$B$776,L$225)+'СЕТ СН'!$F$12</f>
        <v>0</v>
      </c>
      <c r="M233" s="36">
        <f>SUMIFS(СВЦЭМ!$G$34:$G$777,СВЦЭМ!$A$34:$A$777,$A233,СВЦЭМ!$B$33:$B$776,M$225)+'СЕТ СН'!$F$12</f>
        <v>0</v>
      </c>
      <c r="N233" s="36">
        <f>SUMIFS(СВЦЭМ!$G$34:$G$777,СВЦЭМ!$A$34:$A$777,$A233,СВЦЭМ!$B$33:$B$776,N$225)+'СЕТ СН'!$F$12</f>
        <v>0</v>
      </c>
      <c r="O233" s="36">
        <f>SUMIFS(СВЦЭМ!$G$34:$G$777,СВЦЭМ!$A$34:$A$777,$A233,СВЦЭМ!$B$33:$B$776,O$225)+'СЕТ СН'!$F$12</f>
        <v>0</v>
      </c>
      <c r="P233" s="36">
        <f>SUMIFS(СВЦЭМ!$G$34:$G$777,СВЦЭМ!$A$34:$A$777,$A233,СВЦЭМ!$B$33:$B$776,P$225)+'СЕТ СН'!$F$12</f>
        <v>0</v>
      </c>
      <c r="Q233" s="36">
        <f>SUMIFS(СВЦЭМ!$G$34:$G$777,СВЦЭМ!$A$34:$A$777,$A233,СВЦЭМ!$B$33:$B$776,Q$225)+'СЕТ СН'!$F$12</f>
        <v>0</v>
      </c>
      <c r="R233" s="36">
        <f>SUMIFS(СВЦЭМ!$G$34:$G$777,СВЦЭМ!$A$34:$A$777,$A233,СВЦЭМ!$B$33:$B$776,R$225)+'СЕТ СН'!$F$12</f>
        <v>0</v>
      </c>
      <c r="S233" s="36">
        <f>SUMIFS(СВЦЭМ!$G$34:$G$777,СВЦЭМ!$A$34:$A$777,$A233,СВЦЭМ!$B$33:$B$776,S$225)+'СЕТ СН'!$F$12</f>
        <v>0</v>
      </c>
      <c r="T233" s="36">
        <f>SUMIFS(СВЦЭМ!$G$34:$G$777,СВЦЭМ!$A$34:$A$777,$A233,СВЦЭМ!$B$33:$B$776,T$225)+'СЕТ СН'!$F$12</f>
        <v>0</v>
      </c>
      <c r="U233" s="36">
        <f>SUMIFS(СВЦЭМ!$G$34:$G$777,СВЦЭМ!$A$34:$A$777,$A233,СВЦЭМ!$B$33:$B$776,U$225)+'СЕТ СН'!$F$12</f>
        <v>0</v>
      </c>
      <c r="V233" s="36">
        <f>SUMIFS(СВЦЭМ!$G$34:$G$777,СВЦЭМ!$A$34:$A$777,$A233,СВЦЭМ!$B$33:$B$776,V$225)+'СЕТ СН'!$F$12</f>
        <v>0</v>
      </c>
      <c r="W233" s="36">
        <f>SUMIFS(СВЦЭМ!$G$34:$G$777,СВЦЭМ!$A$34:$A$777,$A233,СВЦЭМ!$B$33:$B$776,W$225)+'СЕТ СН'!$F$12</f>
        <v>0</v>
      </c>
      <c r="X233" s="36">
        <f>SUMIFS(СВЦЭМ!$G$34:$G$777,СВЦЭМ!$A$34:$A$777,$A233,СВЦЭМ!$B$33:$B$776,X$225)+'СЕТ СН'!$F$12</f>
        <v>0</v>
      </c>
      <c r="Y233" s="36">
        <f>SUMIFS(СВЦЭМ!$G$34:$G$777,СВЦЭМ!$A$34:$A$777,$A233,СВЦЭМ!$B$33:$B$776,Y$225)+'СЕТ СН'!$F$12</f>
        <v>0</v>
      </c>
    </row>
    <row r="234" spans="1:27" ht="15.75" hidden="1" x14ac:dyDescent="0.2">
      <c r="A234" s="35">
        <f t="shared" si="6"/>
        <v>43717</v>
      </c>
      <c r="B234" s="36">
        <f>SUMIFS(СВЦЭМ!$G$34:$G$777,СВЦЭМ!$A$34:$A$777,$A234,СВЦЭМ!$B$33:$B$776,B$225)+'СЕТ СН'!$F$12</f>
        <v>0</v>
      </c>
      <c r="C234" s="36">
        <f>SUMIFS(СВЦЭМ!$G$34:$G$777,СВЦЭМ!$A$34:$A$777,$A234,СВЦЭМ!$B$33:$B$776,C$225)+'СЕТ СН'!$F$12</f>
        <v>0</v>
      </c>
      <c r="D234" s="36">
        <f>SUMIFS(СВЦЭМ!$G$34:$G$777,СВЦЭМ!$A$34:$A$777,$A234,СВЦЭМ!$B$33:$B$776,D$225)+'СЕТ СН'!$F$12</f>
        <v>0</v>
      </c>
      <c r="E234" s="36">
        <f>SUMIFS(СВЦЭМ!$G$34:$G$777,СВЦЭМ!$A$34:$A$777,$A234,СВЦЭМ!$B$33:$B$776,E$225)+'СЕТ СН'!$F$12</f>
        <v>0</v>
      </c>
      <c r="F234" s="36">
        <f>SUMIFS(СВЦЭМ!$G$34:$G$777,СВЦЭМ!$A$34:$A$777,$A234,СВЦЭМ!$B$33:$B$776,F$225)+'СЕТ СН'!$F$12</f>
        <v>0</v>
      </c>
      <c r="G234" s="36">
        <f>SUMIFS(СВЦЭМ!$G$34:$G$777,СВЦЭМ!$A$34:$A$777,$A234,СВЦЭМ!$B$33:$B$776,G$225)+'СЕТ СН'!$F$12</f>
        <v>0</v>
      </c>
      <c r="H234" s="36">
        <f>SUMIFS(СВЦЭМ!$G$34:$G$777,СВЦЭМ!$A$34:$A$777,$A234,СВЦЭМ!$B$33:$B$776,H$225)+'СЕТ СН'!$F$12</f>
        <v>0</v>
      </c>
      <c r="I234" s="36">
        <f>SUMIFS(СВЦЭМ!$G$34:$G$777,СВЦЭМ!$A$34:$A$777,$A234,СВЦЭМ!$B$33:$B$776,I$225)+'СЕТ СН'!$F$12</f>
        <v>0</v>
      </c>
      <c r="J234" s="36">
        <f>SUMIFS(СВЦЭМ!$G$34:$G$777,СВЦЭМ!$A$34:$A$777,$A234,СВЦЭМ!$B$33:$B$776,J$225)+'СЕТ СН'!$F$12</f>
        <v>0</v>
      </c>
      <c r="K234" s="36">
        <f>SUMIFS(СВЦЭМ!$G$34:$G$777,СВЦЭМ!$A$34:$A$777,$A234,СВЦЭМ!$B$33:$B$776,K$225)+'СЕТ СН'!$F$12</f>
        <v>0</v>
      </c>
      <c r="L234" s="36">
        <f>SUMIFS(СВЦЭМ!$G$34:$G$777,СВЦЭМ!$A$34:$A$777,$A234,СВЦЭМ!$B$33:$B$776,L$225)+'СЕТ СН'!$F$12</f>
        <v>0</v>
      </c>
      <c r="M234" s="36">
        <f>SUMIFS(СВЦЭМ!$G$34:$G$777,СВЦЭМ!$A$34:$A$777,$A234,СВЦЭМ!$B$33:$B$776,M$225)+'СЕТ СН'!$F$12</f>
        <v>0</v>
      </c>
      <c r="N234" s="36">
        <f>SUMIFS(СВЦЭМ!$G$34:$G$777,СВЦЭМ!$A$34:$A$777,$A234,СВЦЭМ!$B$33:$B$776,N$225)+'СЕТ СН'!$F$12</f>
        <v>0</v>
      </c>
      <c r="O234" s="36">
        <f>SUMIFS(СВЦЭМ!$G$34:$G$777,СВЦЭМ!$A$34:$A$777,$A234,СВЦЭМ!$B$33:$B$776,O$225)+'СЕТ СН'!$F$12</f>
        <v>0</v>
      </c>
      <c r="P234" s="36">
        <f>SUMIFS(СВЦЭМ!$G$34:$G$777,СВЦЭМ!$A$34:$A$777,$A234,СВЦЭМ!$B$33:$B$776,P$225)+'СЕТ СН'!$F$12</f>
        <v>0</v>
      </c>
      <c r="Q234" s="36">
        <f>SUMIFS(СВЦЭМ!$G$34:$G$777,СВЦЭМ!$A$34:$A$777,$A234,СВЦЭМ!$B$33:$B$776,Q$225)+'СЕТ СН'!$F$12</f>
        <v>0</v>
      </c>
      <c r="R234" s="36">
        <f>SUMIFS(СВЦЭМ!$G$34:$G$777,СВЦЭМ!$A$34:$A$777,$A234,СВЦЭМ!$B$33:$B$776,R$225)+'СЕТ СН'!$F$12</f>
        <v>0</v>
      </c>
      <c r="S234" s="36">
        <f>SUMIFS(СВЦЭМ!$G$34:$G$777,СВЦЭМ!$A$34:$A$777,$A234,СВЦЭМ!$B$33:$B$776,S$225)+'СЕТ СН'!$F$12</f>
        <v>0</v>
      </c>
      <c r="T234" s="36">
        <f>SUMIFS(СВЦЭМ!$G$34:$G$777,СВЦЭМ!$A$34:$A$777,$A234,СВЦЭМ!$B$33:$B$776,T$225)+'СЕТ СН'!$F$12</f>
        <v>0</v>
      </c>
      <c r="U234" s="36">
        <f>SUMIFS(СВЦЭМ!$G$34:$G$777,СВЦЭМ!$A$34:$A$777,$A234,СВЦЭМ!$B$33:$B$776,U$225)+'СЕТ СН'!$F$12</f>
        <v>0</v>
      </c>
      <c r="V234" s="36">
        <f>SUMIFS(СВЦЭМ!$G$34:$G$777,СВЦЭМ!$A$34:$A$777,$A234,СВЦЭМ!$B$33:$B$776,V$225)+'СЕТ СН'!$F$12</f>
        <v>0</v>
      </c>
      <c r="W234" s="36">
        <f>SUMIFS(СВЦЭМ!$G$34:$G$777,СВЦЭМ!$A$34:$A$777,$A234,СВЦЭМ!$B$33:$B$776,W$225)+'СЕТ СН'!$F$12</f>
        <v>0</v>
      </c>
      <c r="X234" s="36">
        <f>SUMIFS(СВЦЭМ!$G$34:$G$777,СВЦЭМ!$A$34:$A$777,$A234,СВЦЭМ!$B$33:$B$776,X$225)+'СЕТ СН'!$F$12</f>
        <v>0</v>
      </c>
      <c r="Y234" s="36">
        <f>SUMIFS(СВЦЭМ!$G$34:$G$777,СВЦЭМ!$A$34:$A$777,$A234,СВЦЭМ!$B$33:$B$776,Y$225)+'СЕТ СН'!$F$12</f>
        <v>0</v>
      </c>
    </row>
    <row r="235" spans="1:27" ht="15.75" hidden="1" x14ac:dyDescent="0.2">
      <c r="A235" s="35">
        <f t="shared" si="6"/>
        <v>43718</v>
      </c>
      <c r="B235" s="36">
        <f>SUMIFS(СВЦЭМ!$G$34:$G$777,СВЦЭМ!$A$34:$A$777,$A235,СВЦЭМ!$B$33:$B$776,B$225)+'СЕТ СН'!$F$12</f>
        <v>0</v>
      </c>
      <c r="C235" s="36">
        <f>SUMIFS(СВЦЭМ!$G$34:$G$777,СВЦЭМ!$A$34:$A$777,$A235,СВЦЭМ!$B$33:$B$776,C$225)+'СЕТ СН'!$F$12</f>
        <v>0</v>
      </c>
      <c r="D235" s="36">
        <f>SUMIFS(СВЦЭМ!$G$34:$G$777,СВЦЭМ!$A$34:$A$777,$A235,СВЦЭМ!$B$33:$B$776,D$225)+'СЕТ СН'!$F$12</f>
        <v>0</v>
      </c>
      <c r="E235" s="36">
        <f>SUMIFS(СВЦЭМ!$G$34:$G$777,СВЦЭМ!$A$34:$A$777,$A235,СВЦЭМ!$B$33:$B$776,E$225)+'СЕТ СН'!$F$12</f>
        <v>0</v>
      </c>
      <c r="F235" s="36">
        <f>SUMIFS(СВЦЭМ!$G$34:$G$777,СВЦЭМ!$A$34:$A$777,$A235,СВЦЭМ!$B$33:$B$776,F$225)+'СЕТ СН'!$F$12</f>
        <v>0</v>
      </c>
      <c r="G235" s="36">
        <f>SUMIFS(СВЦЭМ!$G$34:$G$777,СВЦЭМ!$A$34:$A$777,$A235,СВЦЭМ!$B$33:$B$776,G$225)+'СЕТ СН'!$F$12</f>
        <v>0</v>
      </c>
      <c r="H235" s="36">
        <f>SUMIFS(СВЦЭМ!$G$34:$G$777,СВЦЭМ!$A$34:$A$777,$A235,СВЦЭМ!$B$33:$B$776,H$225)+'СЕТ СН'!$F$12</f>
        <v>0</v>
      </c>
      <c r="I235" s="36">
        <f>SUMIFS(СВЦЭМ!$G$34:$G$777,СВЦЭМ!$A$34:$A$777,$A235,СВЦЭМ!$B$33:$B$776,I$225)+'СЕТ СН'!$F$12</f>
        <v>0</v>
      </c>
      <c r="J235" s="36">
        <f>SUMIFS(СВЦЭМ!$G$34:$G$777,СВЦЭМ!$A$34:$A$777,$A235,СВЦЭМ!$B$33:$B$776,J$225)+'СЕТ СН'!$F$12</f>
        <v>0</v>
      </c>
      <c r="K235" s="36">
        <f>SUMIFS(СВЦЭМ!$G$34:$G$777,СВЦЭМ!$A$34:$A$777,$A235,СВЦЭМ!$B$33:$B$776,K$225)+'СЕТ СН'!$F$12</f>
        <v>0</v>
      </c>
      <c r="L235" s="36">
        <f>SUMIFS(СВЦЭМ!$G$34:$G$777,СВЦЭМ!$A$34:$A$777,$A235,СВЦЭМ!$B$33:$B$776,L$225)+'СЕТ СН'!$F$12</f>
        <v>0</v>
      </c>
      <c r="M235" s="36">
        <f>SUMIFS(СВЦЭМ!$G$34:$G$777,СВЦЭМ!$A$34:$A$777,$A235,СВЦЭМ!$B$33:$B$776,M$225)+'СЕТ СН'!$F$12</f>
        <v>0</v>
      </c>
      <c r="N235" s="36">
        <f>SUMIFS(СВЦЭМ!$G$34:$G$777,СВЦЭМ!$A$34:$A$777,$A235,СВЦЭМ!$B$33:$B$776,N$225)+'СЕТ СН'!$F$12</f>
        <v>0</v>
      </c>
      <c r="O235" s="36">
        <f>SUMIFS(СВЦЭМ!$G$34:$G$777,СВЦЭМ!$A$34:$A$777,$A235,СВЦЭМ!$B$33:$B$776,O$225)+'СЕТ СН'!$F$12</f>
        <v>0</v>
      </c>
      <c r="P235" s="36">
        <f>SUMIFS(СВЦЭМ!$G$34:$G$777,СВЦЭМ!$A$34:$A$777,$A235,СВЦЭМ!$B$33:$B$776,P$225)+'СЕТ СН'!$F$12</f>
        <v>0</v>
      </c>
      <c r="Q235" s="36">
        <f>SUMIFS(СВЦЭМ!$G$34:$G$777,СВЦЭМ!$A$34:$A$777,$A235,СВЦЭМ!$B$33:$B$776,Q$225)+'СЕТ СН'!$F$12</f>
        <v>0</v>
      </c>
      <c r="R235" s="36">
        <f>SUMIFS(СВЦЭМ!$G$34:$G$777,СВЦЭМ!$A$34:$A$777,$A235,СВЦЭМ!$B$33:$B$776,R$225)+'СЕТ СН'!$F$12</f>
        <v>0</v>
      </c>
      <c r="S235" s="36">
        <f>SUMIFS(СВЦЭМ!$G$34:$G$777,СВЦЭМ!$A$34:$A$777,$A235,СВЦЭМ!$B$33:$B$776,S$225)+'СЕТ СН'!$F$12</f>
        <v>0</v>
      </c>
      <c r="T235" s="36">
        <f>SUMIFS(СВЦЭМ!$G$34:$G$777,СВЦЭМ!$A$34:$A$777,$A235,СВЦЭМ!$B$33:$B$776,T$225)+'СЕТ СН'!$F$12</f>
        <v>0</v>
      </c>
      <c r="U235" s="36">
        <f>SUMIFS(СВЦЭМ!$G$34:$G$777,СВЦЭМ!$A$34:$A$777,$A235,СВЦЭМ!$B$33:$B$776,U$225)+'СЕТ СН'!$F$12</f>
        <v>0</v>
      </c>
      <c r="V235" s="36">
        <f>SUMIFS(СВЦЭМ!$G$34:$G$777,СВЦЭМ!$A$34:$A$777,$A235,СВЦЭМ!$B$33:$B$776,V$225)+'СЕТ СН'!$F$12</f>
        <v>0</v>
      </c>
      <c r="W235" s="36">
        <f>SUMIFS(СВЦЭМ!$G$34:$G$777,СВЦЭМ!$A$34:$A$777,$A235,СВЦЭМ!$B$33:$B$776,W$225)+'СЕТ СН'!$F$12</f>
        <v>0</v>
      </c>
      <c r="X235" s="36">
        <f>SUMIFS(СВЦЭМ!$G$34:$G$777,СВЦЭМ!$A$34:$A$777,$A235,СВЦЭМ!$B$33:$B$776,X$225)+'СЕТ СН'!$F$12</f>
        <v>0</v>
      </c>
      <c r="Y235" s="36">
        <f>SUMIFS(СВЦЭМ!$G$34:$G$777,СВЦЭМ!$A$34:$A$777,$A235,СВЦЭМ!$B$33:$B$776,Y$225)+'СЕТ СН'!$F$12</f>
        <v>0</v>
      </c>
    </row>
    <row r="236" spans="1:27" ht="15.75" hidden="1" x14ac:dyDescent="0.2">
      <c r="A236" s="35">
        <f t="shared" si="6"/>
        <v>43719</v>
      </c>
      <c r="B236" s="36">
        <f>SUMIFS(СВЦЭМ!$G$34:$G$777,СВЦЭМ!$A$34:$A$777,$A236,СВЦЭМ!$B$33:$B$776,B$225)+'СЕТ СН'!$F$12</f>
        <v>0</v>
      </c>
      <c r="C236" s="36">
        <f>SUMIFS(СВЦЭМ!$G$34:$G$777,СВЦЭМ!$A$34:$A$777,$A236,СВЦЭМ!$B$33:$B$776,C$225)+'СЕТ СН'!$F$12</f>
        <v>0</v>
      </c>
      <c r="D236" s="36">
        <f>SUMIFS(СВЦЭМ!$G$34:$G$777,СВЦЭМ!$A$34:$A$777,$A236,СВЦЭМ!$B$33:$B$776,D$225)+'СЕТ СН'!$F$12</f>
        <v>0</v>
      </c>
      <c r="E236" s="36">
        <f>SUMIFS(СВЦЭМ!$G$34:$G$777,СВЦЭМ!$A$34:$A$777,$A236,СВЦЭМ!$B$33:$B$776,E$225)+'СЕТ СН'!$F$12</f>
        <v>0</v>
      </c>
      <c r="F236" s="36">
        <f>SUMIFS(СВЦЭМ!$G$34:$G$777,СВЦЭМ!$A$34:$A$777,$A236,СВЦЭМ!$B$33:$B$776,F$225)+'СЕТ СН'!$F$12</f>
        <v>0</v>
      </c>
      <c r="G236" s="36">
        <f>SUMIFS(СВЦЭМ!$G$34:$G$777,СВЦЭМ!$A$34:$A$777,$A236,СВЦЭМ!$B$33:$B$776,G$225)+'СЕТ СН'!$F$12</f>
        <v>0</v>
      </c>
      <c r="H236" s="36">
        <f>SUMIFS(СВЦЭМ!$G$34:$G$777,СВЦЭМ!$A$34:$A$777,$A236,СВЦЭМ!$B$33:$B$776,H$225)+'СЕТ СН'!$F$12</f>
        <v>0</v>
      </c>
      <c r="I236" s="36">
        <f>SUMIFS(СВЦЭМ!$G$34:$G$777,СВЦЭМ!$A$34:$A$777,$A236,СВЦЭМ!$B$33:$B$776,I$225)+'СЕТ СН'!$F$12</f>
        <v>0</v>
      </c>
      <c r="J236" s="36">
        <f>SUMIFS(СВЦЭМ!$G$34:$G$777,СВЦЭМ!$A$34:$A$777,$A236,СВЦЭМ!$B$33:$B$776,J$225)+'СЕТ СН'!$F$12</f>
        <v>0</v>
      </c>
      <c r="K236" s="36">
        <f>SUMIFS(СВЦЭМ!$G$34:$G$777,СВЦЭМ!$A$34:$A$777,$A236,СВЦЭМ!$B$33:$B$776,K$225)+'СЕТ СН'!$F$12</f>
        <v>0</v>
      </c>
      <c r="L236" s="36">
        <f>SUMIFS(СВЦЭМ!$G$34:$G$777,СВЦЭМ!$A$34:$A$777,$A236,СВЦЭМ!$B$33:$B$776,L$225)+'СЕТ СН'!$F$12</f>
        <v>0</v>
      </c>
      <c r="M236" s="36">
        <f>SUMIFS(СВЦЭМ!$G$34:$G$777,СВЦЭМ!$A$34:$A$777,$A236,СВЦЭМ!$B$33:$B$776,M$225)+'СЕТ СН'!$F$12</f>
        <v>0</v>
      </c>
      <c r="N236" s="36">
        <f>SUMIFS(СВЦЭМ!$G$34:$G$777,СВЦЭМ!$A$34:$A$777,$A236,СВЦЭМ!$B$33:$B$776,N$225)+'СЕТ СН'!$F$12</f>
        <v>0</v>
      </c>
      <c r="O236" s="36">
        <f>SUMIFS(СВЦЭМ!$G$34:$G$777,СВЦЭМ!$A$34:$A$777,$A236,СВЦЭМ!$B$33:$B$776,O$225)+'СЕТ СН'!$F$12</f>
        <v>0</v>
      </c>
      <c r="P236" s="36">
        <f>SUMIFS(СВЦЭМ!$G$34:$G$777,СВЦЭМ!$A$34:$A$777,$A236,СВЦЭМ!$B$33:$B$776,P$225)+'СЕТ СН'!$F$12</f>
        <v>0</v>
      </c>
      <c r="Q236" s="36">
        <f>SUMIFS(СВЦЭМ!$G$34:$G$777,СВЦЭМ!$A$34:$A$777,$A236,СВЦЭМ!$B$33:$B$776,Q$225)+'СЕТ СН'!$F$12</f>
        <v>0</v>
      </c>
      <c r="R236" s="36">
        <f>SUMIFS(СВЦЭМ!$G$34:$G$777,СВЦЭМ!$A$34:$A$777,$A236,СВЦЭМ!$B$33:$B$776,R$225)+'СЕТ СН'!$F$12</f>
        <v>0</v>
      </c>
      <c r="S236" s="36">
        <f>SUMIFS(СВЦЭМ!$G$34:$G$777,СВЦЭМ!$A$34:$A$777,$A236,СВЦЭМ!$B$33:$B$776,S$225)+'СЕТ СН'!$F$12</f>
        <v>0</v>
      </c>
      <c r="T236" s="36">
        <f>SUMIFS(СВЦЭМ!$G$34:$G$777,СВЦЭМ!$A$34:$A$777,$A236,СВЦЭМ!$B$33:$B$776,T$225)+'СЕТ СН'!$F$12</f>
        <v>0</v>
      </c>
      <c r="U236" s="36">
        <f>SUMIFS(СВЦЭМ!$G$34:$G$777,СВЦЭМ!$A$34:$A$777,$A236,СВЦЭМ!$B$33:$B$776,U$225)+'СЕТ СН'!$F$12</f>
        <v>0</v>
      </c>
      <c r="V236" s="36">
        <f>SUMIFS(СВЦЭМ!$G$34:$G$777,СВЦЭМ!$A$34:$A$777,$A236,СВЦЭМ!$B$33:$B$776,V$225)+'СЕТ СН'!$F$12</f>
        <v>0</v>
      </c>
      <c r="W236" s="36">
        <f>SUMIFS(СВЦЭМ!$G$34:$G$777,СВЦЭМ!$A$34:$A$777,$A236,СВЦЭМ!$B$33:$B$776,W$225)+'СЕТ СН'!$F$12</f>
        <v>0</v>
      </c>
      <c r="X236" s="36">
        <f>SUMIFS(СВЦЭМ!$G$34:$G$777,СВЦЭМ!$A$34:$A$777,$A236,СВЦЭМ!$B$33:$B$776,X$225)+'СЕТ СН'!$F$12</f>
        <v>0</v>
      </c>
      <c r="Y236" s="36">
        <f>SUMIFS(СВЦЭМ!$G$34:$G$777,СВЦЭМ!$A$34:$A$777,$A236,СВЦЭМ!$B$33:$B$776,Y$225)+'СЕТ СН'!$F$12</f>
        <v>0</v>
      </c>
    </row>
    <row r="237" spans="1:27" ht="15.75" hidden="1" x14ac:dyDescent="0.2">
      <c r="A237" s="35">
        <f t="shared" si="6"/>
        <v>43720</v>
      </c>
      <c r="B237" s="36">
        <f>SUMIFS(СВЦЭМ!$G$34:$G$777,СВЦЭМ!$A$34:$A$777,$A237,СВЦЭМ!$B$33:$B$776,B$225)+'СЕТ СН'!$F$12</f>
        <v>0</v>
      </c>
      <c r="C237" s="36">
        <f>SUMIFS(СВЦЭМ!$G$34:$G$777,СВЦЭМ!$A$34:$A$777,$A237,СВЦЭМ!$B$33:$B$776,C$225)+'СЕТ СН'!$F$12</f>
        <v>0</v>
      </c>
      <c r="D237" s="36">
        <f>SUMIFS(СВЦЭМ!$G$34:$G$777,СВЦЭМ!$A$34:$A$777,$A237,СВЦЭМ!$B$33:$B$776,D$225)+'СЕТ СН'!$F$12</f>
        <v>0</v>
      </c>
      <c r="E237" s="36">
        <f>SUMIFS(СВЦЭМ!$G$34:$G$777,СВЦЭМ!$A$34:$A$777,$A237,СВЦЭМ!$B$33:$B$776,E$225)+'СЕТ СН'!$F$12</f>
        <v>0</v>
      </c>
      <c r="F237" s="36">
        <f>SUMIFS(СВЦЭМ!$G$34:$G$777,СВЦЭМ!$A$34:$A$777,$A237,СВЦЭМ!$B$33:$B$776,F$225)+'СЕТ СН'!$F$12</f>
        <v>0</v>
      </c>
      <c r="G237" s="36">
        <f>SUMIFS(СВЦЭМ!$G$34:$G$777,СВЦЭМ!$A$34:$A$777,$A237,СВЦЭМ!$B$33:$B$776,G$225)+'СЕТ СН'!$F$12</f>
        <v>0</v>
      </c>
      <c r="H237" s="36">
        <f>SUMIFS(СВЦЭМ!$G$34:$G$777,СВЦЭМ!$A$34:$A$777,$A237,СВЦЭМ!$B$33:$B$776,H$225)+'СЕТ СН'!$F$12</f>
        <v>0</v>
      </c>
      <c r="I237" s="36">
        <f>SUMIFS(СВЦЭМ!$G$34:$G$777,СВЦЭМ!$A$34:$A$777,$A237,СВЦЭМ!$B$33:$B$776,I$225)+'СЕТ СН'!$F$12</f>
        <v>0</v>
      </c>
      <c r="J237" s="36">
        <f>SUMIFS(СВЦЭМ!$G$34:$G$777,СВЦЭМ!$A$34:$A$777,$A237,СВЦЭМ!$B$33:$B$776,J$225)+'СЕТ СН'!$F$12</f>
        <v>0</v>
      </c>
      <c r="K237" s="36">
        <f>SUMIFS(СВЦЭМ!$G$34:$G$777,СВЦЭМ!$A$34:$A$777,$A237,СВЦЭМ!$B$33:$B$776,K$225)+'СЕТ СН'!$F$12</f>
        <v>0</v>
      </c>
      <c r="L237" s="36">
        <f>SUMIFS(СВЦЭМ!$G$34:$G$777,СВЦЭМ!$A$34:$A$777,$A237,СВЦЭМ!$B$33:$B$776,L$225)+'СЕТ СН'!$F$12</f>
        <v>0</v>
      </c>
      <c r="M237" s="36">
        <f>SUMIFS(СВЦЭМ!$G$34:$G$777,СВЦЭМ!$A$34:$A$777,$A237,СВЦЭМ!$B$33:$B$776,M$225)+'СЕТ СН'!$F$12</f>
        <v>0</v>
      </c>
      <c r="N237" s="36">
        <f>SUMIFS(СВЦЭМ!$G$34:$G$777,СВЦЭМ!$A$34:$A$777,$A237,СВЦЭМ!$B$33:$B$776,N$225)+'СЕТ СН'!$F$12</f>
        <v>0</v>
      </c>
      <c r="O237" s="36">
        <f>SUMIFS(СВЦЭМ!$G$34:$G$777,СВЦЭМ!$A$34:$A$777,$A237,СВЦЭМ!$B$33:$B$776,O$225)+'СЕТ СН'!$F$12</f>
        <v>0</v>
      </c>
      <c r="P237" s="36">
        <f>SUMIFS(СВЦЭМ!$G$34:$G$777,СВЦЭМ!$A$34:$A$777,$A237,СВЦЭМ!$B$33:$B$776,P$225)+'СЕТ СН'!$F$12</f>
        <v>0</v>
      </c>
      <c r="Q237" s="36">
        <f>SUMIFS(СВЦЭМ!$G$34:$G$777,СВЦЭМ!$A$34:$A$777,$A237,СВЦЭМ!$B$33:$B$776,Q$225)+'СЕТ СН'!$F$12</f>
        <v>0</v>
      </c>
      <c r="R237" s="36">
        <f>SUMIFS(СВЦЭМ!$G$34:$G$777,СВЦЭМ!$A$34:$A$777,$A237,СВЦЭМ!$B$33:$B$776,R$225)+'СЕТ СН'!$F$12</f>
        <v>0</v>
      </c>
      <c r="S237" s="36">
        <f>SUMIFS(СВЦЭМ!$G$34:$G$777,СВЦЭМ!$A$34:$A$777,$A237,СВЦЭМ!$B$33:$B$776,S$225)+'СЕТ СН'!$F$12</f>
        <v>0</v>
      </c>
      <c r="T237" s="36">
        <f>SUMIFS(СВЦЭМ!$G$34:$G$777,СВЦЭМ!$A$34:$A$777,$A237,СВЦЭМ!$B$33:$B$776,T$225)+'СЕТ СН'!$F$12</f>
        <v>0</v>
      </c>
      <c r="U237" s="36">
        <f>SUMIFS(СВЦЭМ!$G$34:$G$777,СВЦЭМ!$A$34:$A$777,$A237,СВЦЭМ!$B$33:$B$776,U$225)+'СЕТ СН'!$F$12</f>
        <v>0</v>
      </c>
      <c r="V237" s="36">
        <f>SUMIFS(СВЦЭМ!$G$34:$G$777,СВЦЭМ!$A$34:$A$777,$A237,СВЦЭМ!$B$33:$B$776,V$225)+'СЕТ СН'!$F$12</f>
        <v>0</v>
      </c>
      <c r="W237" s="36">
        <f>SUMIFS(СВЦЭМ!$G$34:$G$777,СВЦЭМ!$A$34:$A$777,$A237,СВЦЭМ!$B$33:$B$776,W$225)+'СЕТ СН'!$F$12</f>
        <v>0</v>
      </c>
      <c r="X237" s="36">
        <f>SUMIFS(СВЦЭМ!$G$34:$G$777,СВЦЭМ!$A$34:$A$777,$A237,СВЦЭМ!$B$33:$B$776,X$225)+'СЕТ СН'!$F$12</f>
        <v>0</v>
      </c>
      <c r="Y237" s="36">
        <f>SUMIFS(СВЦЭМ!$G$34:$G$777,СВЦЭМ!$A$34:$A$777,$A237,СВЦЭМ!$B$33:$B$776,Y$225)+'СЕТ СН'!$F$12</f>
        <v>0</v>
      </c>
    </row>
    <row r="238" spans="1:27" ht="15.75" hidden="1" x14ac:dyDescent="0.2">
      <c r="A238" s="35">
        <f t="shared" si="6"/>
        <v>43721</v>
      </c>
      <c r="B238" s="36">
        <f>SUMIFS(СВЦЭМ!$G$34:$G$777,СВЦЭМ!$A$34:$A$777,$A238,СВЦЭМ!$B$33:$B$776,B$225)+'СЕТ СН'!$F$12</f>
        <v>0</v>
      </c>
      <c r="C238" s="36">
        <f>SUMIFS(СВЦЭМ!$G$34:$G$777,СВЦЭМ!$A$34:$A$777,$A238,СВЦЭМ!$B$33:$B$776,C$225)+'СЕТ СН'!$F$12</f>
        <v>0</v>
      </c>
      <c r="D238" s="36">
        <f>SUMIFS(СВЦЭМ!$G$34:$G$777,СВЦЭМ!$A$34:$A$777,$A238,СВЦЭМ!$B$33:$B$776,D$225)+'СЕТ СН'!$F$12</f>
        <v>0</v>
      </c>
      <c r="E238" s="36">
        <f>SUMIFS(СВЦЭМ!$G$34:$G$777,СВЦЭМ!$A$34:$A$777,$A238,СВЦЭМ!$B$33:$B$776,E$225)+'СЕТ СН'!$F$12</f>
        <v>0</v>
      </c>
      <c r="F238" s="36">
        <f>SUMIFS(СВЦЭМ!$G$34:$G$777,СВЦЭМ!$A$34:$A$777,$A238,СВЦЭМ!$B$33:$B$776,F$225)+'СЕТ СН'!$F$12</f>
        <v>0</v>
      </c>
      <c r="G238" s="36">
        <f>SUMIFS(СВЦЭМ!$G$34:$G$777,СВЦЭМ!$A$34:$A$777,$A238,СВЦЭМ!$B$33:$B$776,G$225)+'СЕТ СН'!$F$12</f>
        <v>0</v>
      </c>
      <c r="H238" s="36">
        <f>SUMIFS(СВЦЭМ!$G$34:$G$777,СВЦЭМ!$A$34:$A$777,$A238,СВЦЭМ!$B$33:$B$776,H$225)+'СЕТ СН'!$F$12</f>
        <v>0</v>
      </c>
      <c r="I238" s="36">
        <f>SUMIFS(СВЦЭМ!$G$34:$G$777,СВЦЭМ!$A$34:$A$777,$A238,СВЦЭМ!$B$33:$B$776,I$225)+'СЕТ СН'!$F$12</f>
        <v>0</v>
      </c>
      <c r="J238" s="36">
        <f>SUMIFS(СВЦЭМ!$G$34:$G$777,СВЦЭМ!$A$34:$A$777,$A238,СВЦЭМ!$B$33:$B$776,J$225)+'СЕТ СН'!$F$12</f>
        <v>0</v>
      </c>
      <c r="K238" s="36">
        <f>SUMIFS(СВЦЭМ!$G$34:$G$777,СВЦЭМ!$A$34:$A$777,$A238,СВЦЭМ!$B$33:$B$776,K$225)+'СЕТ СН'!$F$12</f>
        <v>0</v>
      </c>
      <c r="L238" s="36">
        <f>SUMIFS(СВЦЭМ!$G$34:$G$777,СВЦЭМ!$A$34:$A$777,$A238,СВЦЭМ!$B$33:$B$776,L$225)+'СЕТ СН'!$F$12</f>
        <v>0</v>
      </c>
      <c r="M238" s="36">
        <f>SUMIFS(СВЦЭМ!$G$34:$G$777,СВЦЭМ!$A$34:$A$777,$A238,СВЦЭМ!$B$33:$B$776,M$225)+'СЕТ СН'!$F$12</f>
        <v>0</v>
      </c>
      <c r="N238" s="36">
        <f>SUMIFS(СВЦЭМ!$G$34:$G$777,СВЦЭМ!$A$34:$A$777,$A238,СВЦЭМ!$B$33:$B$776,N$225)+'СЕТ СН'!$F$12</f>
        <v>0</v>
      </c>
      <c r="O238" s="36">
        <f>SUMIFS(СВЦЭМ!$G$34:$G$777,СВЦЭМ!$A$34:$A$777,$A238,СВЦЭМ!$B$33:$B$776,O$225)+'СЕТ СН'!$F$12</f>
        <v>0</v>
      </c>
      <c r="P238" s="36">
        <f>SUMIFS(СВЦЭМ!$G$34:$G$777,СВЦЭМ!$A$34:$A$777,$A238,СВЦЭМ!$B$33:$B$776,P$225)+'СЕТ СН'!$F$12</f>
        <v>0</v>
      </c>
      <c r="Q238" s="36">
        <f>SUMIFS(СВЦЭМ!$G$34:$G$777,СВЦЭМ!$A$34:$A$777,$A238,СВЦЭМ!$B$33:$B$776,Q$225)+'СЕТ СН'!$F$12</f>
        <v>0</v>
      </c>
      <c r="R238" s="36">
        <f>SUMIFS(СВЦЭМ!$G$34:$G$777,СВЦЭМ!$A$34:$A$777,$A238,СВЦЭМ!$B$33:$B$776,R$225)+'СЕТ СН'!$F$12</f>
        <v>0</v>
      </c>
      <c r="S238" s="36">
        <f>SUMIFS(СВЦЭМ!$G$34:$G$777,СВЦЭМ!$A$34:$A$777,$A238,СВЦЭМ!$B$33:$B$776,S$225)+'СЕТ СН'!$F$12</f>
        <v>0</v>
      </c>
      <c r="T238" s="36">
        <f>SUMIFS(СВЦЭМ!$G$34:$G$777,СВЦЭМ!$A$34:$A$777,$A238,СВЦЭМ!$B$33:$B$776,T$225)+'СЕТ СН'!$F$12</f>
        <v>0</v>
      </c>
      <c r="U238" s="36">
        <f>SUMIFS(СВЦЭМ!$G$34:$G$777,СВЦЭМ!$A$34:$A$777,$A238,СВЦЭМ!$B$33:$B$776,U$225)+'СЕТ СН'!$F$12</f>
        <v>0</v>
      </c>
      <c r="V238" s="36">
        <f>SUMIFS(СВЦЭМ!$G$34:$G$777,СВЦЭМ!$A$34:$A$777,$A238,СВЦЭМ!$B$33:$B$776,V$225)+'СЕТ СН'!$F$12</f>
        <v>0</v>
      </c>
      <c r="W238" s="36">
        <f>SUMIFS(СВЦЭМ!$G$34:$G$777,СВЦЭМ!$A$34:$A$777,$A238,СВЦЭМ!$B$33:$B$776,W$225)+'СЕТ СН'!$F$12</f>
        <v>0</v>
      </c>
      <c r="X238" s="36">
        <f>SUMIFS(СВЦЭМ!$G$34:$G$777,СВЦЭМ!$A$34:$A$777,$A238,СВЦЭМ!$B$33:$B$776,X$225)+'СЕТ СН'!$F$12</f>
        <v>0</v>
      </c>
      <c r="Y238" s="36">
        <f>SUMIFS(СВЦЭМ!$G$34:$G$777,СВЦЭМ!$A$34:$A$777,$A238,СВЦЭМ!$B$33:$B$776,Y$225)+'СЕТ СН'!$F$12</f>
        <v>0</v>
      </c>
    </row>
    <row r="239" spans="1:27" ht="15.75" hidden="1" x14ac:dyDescent="0.2">
      <c r="A239" s="35">
        <f t="shared" si="6"/>
        <v>43722</v>
      </c>
      <c r="B239" s="36">
        <f>SUMIFS(СВЦЭМ!$G$34:$G$777,СВЦЭМ!$A$34:$A$777,$A239,СВЦЭМ!$B$33:$B$776,B$225)+'СЕТ СН'!$F$12</f>
        <v>0</v>
      </c>
      <c r="C239" s="36">
        <f>SUMIFS(СВЦЭМ!$G$34:$G$777,СВЦЭМ!$A$34:$A$777,$A239,СВЦЭМ!$B$33:$B$776,C$225)+'СЕТ СН'!$F$12</f>
        <v>0</v>
      </c>
      <c r="D239" s="36">
        <f>SUMIFS(СВЦЭМ!$G$34:$G$777,СВЦЭМ!$A$34:$A$777,$A239,СВЦЭМ!$B$33:$B$776,D$225)+'СЕТ СН'!$F$12</f>
        <v>0</v>
      </c>
      <c r="E239" s="36">
        <f>SUMIFS(СВЦЭМ!$G$34:$G$777,СВЦЭМ!$A$34:$A$777,$A239,СВЦЭМ!$B$33:$B$776,E$225)+'СЕТ СН'!$F$12</f>
        <v>0</v>
      </c>
      <c r="F239" s="36">
        <f>SUMIFS(СВЦЭМ!$G$34:$G$777,СВЦЭМ!$A$34:$A$777,$A239,СВЦЭМ!$B$33:$B$776,F$225)+'СЕТ СН'!$F$12</f>
        <v>0</v>
      </c>
      <c r="G239" s="36">
        <f>SUMIFS(СВЦЭМ!$G$34:$G$777,СВЦЭМ!$A$34:$A$777,$A239,СВЦЭМ!$B$33:$B$776,G$225)+'СЕТ СН'!$F$12</f>
        <v>0</v>
      </c>
      <c r="H239" s="36">
        <f>SUMIFS(СВЦЭМ!$G$34:$G$777,СВЦЭМ!$A$34:$A$777,$A239,СВЦЭМ!$B$33:$B$776,H$225)+'СЕТ СН'!$F$12</f>
        <v>0</v>
      </c>
      <c r="I239" s="36">
        <f>SUMIFS(СВЦЭМ!$G$34:$G$777,СВЦЭМ!$A$34:$A$777,$A239,СВЦЭМ!$B$33:$B$776,I$225)+'СЕТ СН'!$F$12</f>
        <v>0</v>
      </c>
      <c r="J239" s="36">
        <f>SUMIFS(СВЦЭМ!$G$34:$G$777,СВЦЭМ!$A$34:$A$777,$A239,СВЦЭМ!$B$33:$B$776,J$225)+'СЕТ СН'!$F$12</f>
        <v>0</v>
      </c>
      <c r="K239" s="36">
        <f>SUMIFS(СВЦЭМ!$G$34:$G$777,СВЦЭМ!$A$34:$A$777,$A239,СВЦЭМ!$B$33:$B$776,K$225)+'СЕТ СН'!$F$12</f>
        <v>0</v>
      </c>
      <c r="L239" s="36">
        <f>SUMIFS(СВЦЭМ!$G$34:$G$777,СВЦЭМ!$A$34:$A$777,$A239,СВЦЭМ!$B$33:$B$776,L$225)+'СЕТ СН'!$F$12</f>
        <v>0</v>
      </c>
      <c r="M239" s="36">
        <f>SUMIFS(СВЦЭМ!$G$34:$G$777,СВЦЭМ!$A$34:$A$777,$A239,СВЦЭМ!$B$33:$B$776,M$225)+'СЕТ СН'!$F$12</f>
        <v>0</v>
      </c>
      <c r="N239" s="36">
        <f>SUMIFS(СВЦЭМ!$G$34:$G$777,СВЦЭМ!$A$34:$A$777,$A239,СВЦЭМ!$B$33:$B$776,N$225)+'СЕТ СН'!$F$12</f>
        <v>0</v>
      </c>
      <c r="O239" s="36">
        <f>SUMIFS(СВЦЭМ!$G$34:$G$777,СВЦЭМ!$A$34:$A$777,$A239,СВЦЭМ!$B$33:$B$776,O$225)+'СЕТ СН'!$F$12</f>
        <v>0</v>
      </c>
      <c r="P239" s="36">
        <f>SUMIFS(СВЦЭМ!$G$34:$G$777,СВЦЭМ!$A$34:$A$777,$A239,СВЦЭМ!$B$33:$B$776,P$225)+'СЕТ СН'!$F$12</f>
        <v>0</v>
      </c>
      <c r="Q239" s="36">
        <f>SUMIFS(СВЦЭМ!$G$34:$G$777,СВЦЭМ!$A$34:$A$777,$A239,СВЦЭМ!$B$33:$B$776,Q$225)+'СЕТ СН'!$F$12</f>
        <v>0</v>
      </c>
      <c r="R239" s="36">
        <f>SUMIFS(СВЦЭМ!$G$34:$G$777,СВЦЭМ!$A$34:$A$777,$A239,СВЦЭМ!$B$33:$B$776,R$225)+'СЕТ СН'!$F$12</f>
        <v>0</v>
      </c>
      <c r="S239" s="36">
        <f>SUMIFS(СВЦЭМ!$G$34:$G$777,СВЦЭМ!$A$34:$A$777,$A239,СВЦЭМ!$B$33:$B$776,S$225)+'СЕТ СН'!$F$12</f>
        <v>0</v>
      </c>
      <c r="T239" s="36">
        <f>SUMIFS(СВЦЭМ!$G$34:$G$777,СВЦЭМ!$A$34:$A$777,$A239,СВЦЭМ!$B$33:$B$776,T$225)+'СЕТ СН'!$F$12</f>
        <v>0</v>
      </c>
      <c r="U239" s="36">
        <f>SUMIFS(СВЦЭМ!$G$34:$G$777,СВЦЭМ!$A$34:$A$777,$A239,СВЦЭМ!$B$33:$B$776,U$225)+'СЕТ СН'!$F$12</f>
        <v>0</v>
      </c>
      <c r="V239" s="36">
        <f>SUMIFS(СВЦЭМ!$G$34:$G$777,СВЦЭМ!$A$34:$A$777,$A239,СВЦЭМ!$B$33:$B$776,V$225)+'СЕТ СН'!$F$12</f>
        <v>0</v>
      </c>
      <c r="W239" s="36">
        <f>SUMIFS(СВЦЭМ!$G$34:$G$777,СВЦЭМ!$A$34:$A$777,$A239,СВЦЭМ!$B$33:$B$776,W$225)+'СЕТ СН'!$F$12</f>
        <v>0</v>
      </c>
      <c r="X239" s="36">
        <f>SUMIFS(СВЦЭМ!$G$34:$G$777,СВЦЭМ!$A$34:$A$777,$A239,СВЦЭМ!$B$33:$B$776,X$225)+'СЕТ СН'!$F$12</f>
        <v>0</v>
      </c>
      <c r="Y239" s="36">
        <f>SUMIFS(СВЦЭМ!$G$34:$G$777,СВЦЭМ!$A$34:$A$777,$A239,СВЦЭМ!$B$33:$B$776,Y$225)+'СЕТ СН'!$F$12</f>
        <v>0</v>
      </c>
    </row>
    <row r="240" spans="1:27" ht="15.75" hidden="1" x14ac:dyDescent="0.2">
      <c r="A240" s="35">
        <f t="shared" si="6"/>
        <v>43723</v>
      </c>
      <c r="B240" s="36">
        <f>SUMIFS(СВЦЭМ!$G$34:$G$777,СВЦЭМ!$A$34:$A$777,$A240,СВЦЭМ!$B$33:$B$776,B$225)+'СЕТ СН'!$F$12</f>
        <v>0</v>
      </c>
      <c r="C240" s="36">
        <f>SUMIFS(СВЦЭМ!$G$34:$G$777,СВЦЭМ!$A$34:$A$777,$A240,СВЦЭМ!$B$33:$B$776,C$225)+'СЕТ СН'!$F$12</f>
        <v>0</v>
      </c>
      <c r="D240" s="36">
        <f>SUMIFS(СВЦЭМ!$G$34:$G$777,СВЦЭМ!$A$34:$A$777,$A240,СВЦЭМ!$B$33:$B$776,D$225)+'СЕТ СН'!$F$12</f>
        <v>0</v>
      </c>
      <c r="E240" s="36">
        <f>SUMIFS(СВЦЭМ!$G$34:$G$777,СВЦЭМ!$A$34:$A$777,$A240,СВЦЭМ!$B$33:$B$776,E$225)+'СЕТ СН'!$F$12</f>
        <v>0</v>
      </c>
      <c r="F240" s="36">
        <f>SUMIFS(СВЦЭМ!$G$34:$G$777,СВЦЭМ!$A$34:$A$777,$A240,СВЦЭМ!$B$33:$B$776,F$225)+'СЕТ СН'!$F$12</f>
        <v>0</v>
      </c>
      <c r="G240" s="36">
        <f>SUMIFS(СВЦЭМ!$G$34:$G$777,СВЦЭМ!$A$34:$A$777,$A240,СВЦЭМ!$B$33:$B$776,G$225)+'СЕТ СН'!$F$12</f>
        <v>0</v>
      </c>
      <c r="H240" s="36">
        <f>SUMIFS(СВЦЭМ!$G$34:$G$777,СВЦЭМ!$A$34:$A$777,$A240,СВЦЭМ!$B$33:$B$776,H$225)+'СЕТ СН'!$F$12</f>
        <v>0</v>
      </c>
      <c r="I240" s="36">
        <f>SUMIFS(СВЦЭМ!$G$34:$G$777,СВЦЭМ!$A$34:$A$777,$A240,СВЦЭМ!$B$33:$B$776,I$225)+'СЕТ СН'!$F$12</f>
        <v>0</v>
      </c>
      <c r="J240" s="36">
        <f>SUMIFS(СВЦЭМ!$G$34:$G$777,СВЦЭМ!$A$34:$A$777,$A240,СВЦЭМ!$B$33:$B$776,J$225)+'СЕТ СН'!$F$12</f>
        <v>0</v>
      </c>
      <c r="K240" s="36">
        <f>SUMIFS(СВЦЭМ!$G$34:$G$777,СВЦЭМ!$A$34:$A$777,$A240,СВЦЭМ!$B$33:$B$776,K$225)+'СЕТ СН'!$F$12</f>
        <v>0</v>
      </c>
      <c r="L240" s="36">
        <f>SUMIFS(СВЦЭМ!$G$34:$G$777,СВЦЭМ!$A$34:$A$777,$A240,СВЦЭМ!$B$33:$B$776,L$225)+'СЕТ СН'!$F$12</f>
        <v>0</v>
      </c>
      <c r="M240" s="36">
        <f>SUMIFS(СВЦЭМ!$G$34:$G$777,СВЦЭМ!$A$34:$A$777,$A240,СВЦЭМ!$B$33:$B$776,M$225)+'СЕТ СН'!$F$12</f>
        <v>0</v>
      </c>
      <c r="N240" s="36">
        <f>SUMIFS(СВЦЭМ!$G$34:$G$777,СВЦЭМ!$A$34:$A$777,$A240,СВЦЭМ!$B$33:$B$776,N$225)+'СЕТ СН'!$F$12</f>
        <v>0</v>
      </c>
      <c r="O240" s="36">
        <f>SUMIFS(СВЦЭМ!$G$34:$G$777,СВЦЭМ!$A$34:$A$777,$A240,СВЦЭМ!$B$33:$B$776,O$225)+'СЕТ СН'!$F$12</f>
        <v>0</v>
      </c>
      <c r="P240" s="36">
        <f>SUMIFS(СВЦЭМ!$G$34:$G$777,СВЦЭМ!$A$34:$A$777,$A240,СВЦЭМ!$B$33:$B$776,P$225)+'СЕТ СН'!$F$12</f>
        <v>0</v>
      </c>
      <c r="Q240" s="36">
        <f>SUMIFS(СВЦЭМ!$G$34:$G$777,СВЦЭМ!$A$34:$A$777,$A240,СВЦЭМ!$B$33:$B$776,Q$225)+'СЕТ СН'!$F$12</f>
        <v>0</v>
      </c>
      <c r="R240" s="36">
        <f>SUMIFS(СВЦЭМ!$G$34:$G$777,СВЦЭМ!$A$34:$A$777,$A240,СВЦЭМ!$B$33:$B$776,R$225)+'СЕТ СН'!$F$12</f>
        <v>0</v>
      </c>
      <c r="S240" s="36">
        <f>SUMIFS(СВЦЭМ!$G$34:$G$777,СВЦЭМ!$A$34:$A$777,$A240,СВЦЭМ!$B$33:$B$776,S$225)+'СЕТ СН'!$F$12</f>
        <v>0</v>
      </c>
      <c r="T240" s="36">
        <f>SUMIFS(СВЦЭМ!$G$34:$G$777,СВЦЭМ!$A$34:$A$777,$A240,СВЦЭМ!$B$33:$B$776,T$225)+'СЕТ СН'!$F$12</f>
        <v>0</v>
      </c>
      <c r="U240" s="36">
        <f>SUMIFS(СВЦЭМ!$G$34:$G$777,СВЦЭМ!$A$34:$A$777,$A240,СВЦЭМ!$B$33:$B$776,U$225)+'СЕТ СН'!$F$12</f>
        <v>0</v>
      </c>
      <c r="V240" s="36">
        <f>SUMIFS(СВЦЭМ!$G$34:$G$777,СВЦЭМ!$A$34:$A$777,$A240,СВЦЭМ!$B$33:$B$776,V$225)+'СЕТ СН'!$F$12</f>
        <v>0</v>
      </c>
      <c r="W240" s="36">
        <f>SUMIFS(СВЦЭМ!$G$34:$G$777,СВЦЭМ!$A$34:$A$777,$A240,СВЦЭМ!$B$33:$B$776,W$225)+'СЕТ СН'!$F$12</f>
        <v>0</v>
      </c>
      <c r="X240" s="36">
        <f>SUMIFS(СВЦЭМ!$G$34:$G$777,СВЦЭМ!$A$34:$A$777,$A240,СВЦЭМ!$B$33:$B$776,X$225)+'СЕТ СН'!$F$12</f>
        <v>0</v>
      </c>
      <c r="Y240" s="36">
        <f>SUMIFS(СВЦЭМ!$G$34:$G$777,СВЦЭМ!$A$34:$A$777,$A240,СВЦЭМ!$B$33:$B$776,Y$225)+'СЕТ СН'!$F$12</f>
        <v>0</v>
      </c>
    </row>
    <row r="241" spans="1:25" ht="15.75" hidden="1" x14ac:dyDescent="0.2">
      <c r="A241" s="35">
        <f t="shared" si="6"/>
        <v>43724</v>
      </c>
      <c r="B241" s="36">
        <f>SUMIFS(СВЦЭМ!$G$34:$G$777,СВЦЭМ!$A$34:$A$777,$A241,СВЦЭМ!$B$33:$B$776,B$225)+'СЕТ СН'!$F$12</f>
        <v>0</v>
      </c>
      <c r="C241" s="36">
        <f>SUMIFS(СВЦЭМ!$G$34:$G$777,СВЦЭМ!$A$34:$A$777,$A241,СВЦЭМ!$B$33:$B$776,C$225)+'СЕТ СН'!$F$12</f>
        <v>0</v>
      </c>
      <c r="D241" s="36">
        <f>SUMIFS(СВЦЭМ!$G$34:$G$777,СВЦЭМ!$A$34:$A$777,$A241,СВЦЭМ!$B$33:$B$776,D$225)+'СЕТ СН'!$F$12</f>
        <v>0</v>
      </c>
      <c r="E241" s="36">
        <f>SUMIFS(СВЦЭМ!$G$34:$G$777,СВЦЭМ!$A$34:$A$777,$A241,СВЦЭМ!$B$33:$B$776,E$225)+'СЕТ СН'!$F$12</f>
        <v>0</v>
      </c>
      <c r="F241" s="36">
        <f>SUMIFS(СВЦЭМ!$G$34:$G$777,СВЦЭМ!$A$34:$A$777,$A241,СВЦЭМ!$B$33:$B$776,F$225)+'СЕТ СН'!$F$12</f>
        <v>0</v>
      </c>
      <c r="G241" s="36">
        <f>SUMIFS(СВЦЭМ!$G$34:$G$777,СВЦЭМ!$A$34:$A$777,$A241,СВЦЭМ!$B$33:$B$776,G$225)+'СЕТ СН'!$F$12</f>
        <v>0</v>
      </c>
      <c r="H241" s="36">
        <f>SUMIFS(СВЦЭМ!$G$34:$G$777,СВЦЭМ!$A$34:$A$777,$A241,СВЦЭМ!$B$33:$B$776,H$225)+'СЕТ СН'!$F$12</f>
        <v>0</v>
      </c>
      <c r="I241" s="36">
        <f>SUMIFS(СВЦЭМ!$G$34:$G$777,СВЦЭМ!$A$34:$A$777,$A241,СВЦЭМ!$B$33:$B$776,I$225)+'СЕТ СН'!$F$12</f>
        <v>0</v>
      </c>
      <c r="J241" s="36">
        <f>SUMIFS(СВЦЭМ!$G$34:$G$777,СВЦЭМ!$A$34:$A$777,$A241,СВЦЭМ!$B$33:$B$776,J$225)+'СЕТ СН'!$F$12</f>
        <v>0</v>
      </c>
      <c r="K241" s="36">
        <f>SUMIFS(СВЦЭМ!$G$34:$G$777,СВЦЭМ!$A$34:$A$777,$A241,СВЦЭМ!$B$33:$B$776,K$225)+'СЕТ СН'!$F$12</f>
        <v>0</v>
      </c>
      <c r="L241" s="36">
        <f>SUMIFS(СВЦЭМ!$G$34:$G$777,СВЦЭМ!$A$34:$A$777,$A241,СВЦЭМ!$B$33:$B$776,L$225)+'СЕТ СН'!$F$12</f>
        <v>0</v>
      </c>
      <c r="M241" s="36">
        <f>SUMIFS(СВЦЭМ!$G$34:$G$777,СВЦЭМ!$A$34:$A$777,$A241,СВЦЭМ!$B$33:$B$776,M$225)+'СЕТ СН'!$F$12</f>
        <v>0</v>
      </c>
      <c r="N241" s="36">
        <f>SUMIFS(СВЦЭМ!$G$34:$G$777,СВЦЭМ!$A$34:$A$777,$A241,СВЦЭМ!$B$33:$B$776,N$225)+'СЕТ СН'!$F$12</f>
        <v>0</v>
      </c>
      <c r="O241" s="36">
        <f>SUMIFS(СВЦЭМ!$G$34:$G$777,СВЦЭМ!$A$34:$A$777,$A241,СВЦЭМ!$B$33:$B$776,O$225)+'СЕТ СН'!$F$12</f>
        <v>0</v>
      </c>
      <c r="P241" s="36">
        <f>SUMIFS(СВЦЭМ!$G$34:$G$777,СВЦЭМ!$A$34:$A$777,$A241,СВЦЭМ!$B$33:$B$776,P$225)+'СЕТ СН'!$F$12</f>
        <v>0</v>
      </c>
      <c r="Q241" s="36">
        <f>SUMIFS(СВЦЭМ!$G$34:$G$777,СВЦЭМ!$A$34:$A$777,$A241,СВЦЭМ!$B$33:$B$776,Q$225)+'СЕТ СН'!$F$12</f>
        <v>0</v>
      </c>
      <c r="R241" s="36">
        <f>SUMIFS(СВЦЭМ!$G$34:$G$777,СВЦЭМ!$A$34:$A$777,$A241,СВЦЭМ!$B$33:$B$776,R$225)+'СЕТ СН'!$F$12</f>
        <v>0</v>
      </c>
      <c r="S241" s="36">
        <f>SUMIFS(СВЦЭМ!$G$34:$G$777,СВЦЭМ!$A$34:$A$777,$A241,СВЦЭМ!$B$33:$B$776,S$225)+'СЕТ СН'!$F$12</f>
        <v>0</v>
      </c>
      <c r="T241" s="36">
        <f>SUMIFS(СВЦЭМ!$G$34:$G$777,СВЦЭМ!$A$34:$A$777,$A241,СВЦЭМ!$B$33:$B$776,T$225)+'СЕТ СН'!$F$12</f>
        <v>0</v>
      </c>
      <c r="U241" s="36">
        <f>SUMIFS(СВЦЭМ!$G$34:$G$777,СВЦЭМ!$A$34:$A$777,$A241,СВЦЭМ!$B$33:$B$776,U$225)+'СЕТ СН'!$F$12</f>
        <v>0</v>
      </c>
      <c r="V241" s="36">
        <f>SUMIFS(СВЦЭМ!$G$34:$G$777,СВЦЭМ!$A$34:$A$777,$A241,СВЦЭМ!$B$33:$B$776,V$225)+'СЕТ СН'!$F$12</f>
        <v>0</v>
      </c>
      <c r="W241" s="36">
        <f>SUMIFS(СВЦЭМ!$G$34:$G$777,СВЦЭМ!$A$34:$A$777,$A241,СВЦЭМ!$B$33:$B$776,W$225)+'СЕТ СН'!$F$12</f>
        <v>0</v>
      </c>
      <c r="X241" s="36">
        <f>SUMIFS(СВЦЭМ!$G$34:$G$777,СВЦЭМ!$A$34:$A$777,$A241,СВЦЭМ!$B$33:$B$776,X$225)+'СЕТ СН'!$F$12</f>
        <v>0</v>
      </c>
      <c r="Y241" s="36">
        <f>SUMIFS(СВЦЭМ!$G$34:$G$777,СВЦЭМ!$A$34:$A$777,$A241,СВЦЭМ!$B$33:$B$776,Y$225)+'СЕТ СН'!$F$12</f>
        <v>0</v>
      </c>
    </row>
    <row r="242" spans="1:25" ht="15.75" hidden="1" x14ac:dyDescent="0.2">
      <c r="A242" s="35">
        <f t="shared" si="6"/>
        <v>43725</v>
      </c>
      <c r="B242" s="36">
        <f>SUMIFS(СВЦЭМ!$G$34:$G$777,СВЦЭМ!$A$34:$A$777,$A242,СВЦЭМ!$B$33:$B$776,B$225)+'СЕТ СН'!$F$12</f>
        <v>0</v>
      </c>
      <c r="C242" s="36">
        <f>SUMIFS(СВЦЭМ!$G$34:$G$777,СВЦЭМ!$A$34:$A$777,$A242,СВЦЭМ!$B$33:$B$776,C$225)+'СЕТ СН'!$F$12</f>
        <v>0</v>
      </c>
      <c r="D242" s="36">
        <f>SUMIFS(СВЦЭМ!$G$34:$G$777,СВЦЭМ!$A$34:$A$777,$A242,СВЦЭМ!$B$33:$B$776,D$225)+'СЕТ СН'!$F$12</f>
        <v>0</v>
      </c>
      <c r="E242" s="36">
        <f>SUMIFS(СВЦЭМ!$G$34:$G$777,СВЦЭМ!$A$34:$A$777,$A242,СВЦЭМ!$B$33:$B$776,E$225)+'СЕТ СН'!$F$12</f>
        <v>0</v>
      </c>
      <c r="F242" s="36">
        <f>SUMIFS(СВЦЭМ!$G$34:$G$777,СВЦЭМ!$A$34:$A$777,$A242,СВЦЭМ!$B$33:$B$776,F$225)+'СЕТ СН'!$F$12</f>
        <v>0</v>
      </c>
      <c r="G242" s="36">
        <f>SUMIFS(СВЦЭМ!$G$34:$G$777,СВЦЭМ!$A$34:$A$777,$A242,СВЦЭМ!$B$33:$B$776,G$225)+'СЕТ СН'!$F$12</f>
        <v>0</v>
      </c>
      <c r="H242" s="36">
        <f>SUMIFS(СВЦЭМ!$G$34:$G$777,СВЦЭМ!$A$34:$A$777,$A242,СВЦЭМ!$B$33:$B$776,H$225)+'СЕТ СН'!$F$12</f>
        <v>0</v>
      </c>
      <c r="I242" s="36">
        <f>SUMIFS(СВЦЭМ!$G$34:$G$777,СВЦЭМ!$A$34:$A$777,$A242,СВЦЭМ!$B$33:$B$776,I$225)+'СЕТ СН'!$F$12</f>
        <v>0</v>
      </c>
      <c r="J242" s="36">
        <f>SUMIFS(СВЦЭМ!$G$34:$G$777,СВЦЭМ!$A$34:$A$777,$A242,СВЦЭМ!$B$33:$B$776,J$225)+'СЕТ СН'!$F$12</f>
        <v>0</v>
      </c>
      <c r="K242" s="36">
        <f>SUMIFS(СВЦЭМ!$G$34:$G$777,СВЦЭМ!$A$34:$A$777,$A242,СВЦЭМ!$B$33:$B$776,K$225)+'СЕТ СН'!$F$12</f>
        <v>0</v>
      </c>
      <c r="L242" s="36">
        <f>SUMIFS(СВЦЭМ!$G$34:$G$777,СВЦЭМ!$A$34:$A$777,$A242,СВЦЭМ!$B$33:$B$776,L$225)+'СЕТ СН'!$F$12</f>
        <v>0</v>
      </c>
      <c r="M242" s="36">
        <f>SUMIFS(СВЦЭМ!$G$34:$G$777,СВЦЭМ!$A$34:$A$777,$A242,СВЦЭМ!$B$33:$B$776,M$225)+'СЕТ СН'!$F$12</f>
        <v>0</v>
      </c>
      <c r="N242" s="36">
        <f>SUMIFS(СВЦЭМ!$G$34:$G$777,СВЦЭМ!$A$34:$A$777,$A242,СВЦЭМ!$B$33:$B$776,N$225)+'СЕТ СН'!$F$12</f>
        <v>0</v>
      </c>
      <c r="O242" s="36">
        <f>SUMIFS(СВЦЭМ!$G$34:$G$777,СВЦЭМ!$A$34:$A$777,$A242,СВЦЭМ!$B$33:$B$776,O$225)+'СЕТ СН'!$F$12</f>
        <v>0</v>
      </c>
      <c r="P242" s="36">
        <f>SUMIFS(СВЦЭМ!$G$34:$G$777,СВЦЭМ!$A$34:$A$777,$A242,СВЦЭМ!$B$33:$B$776,P$225)+'СЕТ СН'!$F$12</f>
        <v>0</v>
      </c>
      <c r="Q242" s="36">
        <f>SUMIFS(СВЦЭМ!$G$34:$G$777,СВЦЭМ!$A$34:$A$777,$A242,СВЦЭМ!$B$33:$B$776,Q$225)+'СЕТ СН'!$F$12</f>
        <v>0</v>
      </c>
      <c r="R242" s="36">
        <f>SUMIFS(СВЦЭМ!$G$34:$G$777,СВЦЭМ!$A$34:$A$777,$A242,СВЦЭМ!$B$33:$B$776,R$225)+'СЕТ СН'!$F$12</f>
        <v>0</v>
      </c>
      <c r="S242" s="36">
        <f>SUMIFS(СВЦЭМ!$G$34:$G$777,СВЦЭМ!$A$34:$A$777,$A242,СВЦЭМ!$B$33:$B$776,S$225)+'СЕТ СН'!$F$12</f>
        <v>0</v>
      </c>
      <c r="T242" s="36">
        <f>SUMIFS(СВЦЭМ!$G$34:$G$777,СВЦЭМ!$A$34:$A$777,$A242,СВЦЭМ!$B$33:$B$776,T$225)+'СЕТ СН'!$F$12</f>
        <v>0</v>
      </c>
      <c r="U242" s="36">
        <f>SUMIFS(СВЦЭМ!$G$34:$G$777,СВЦЭМ!$A$34:$A$777,$A242,СВЦЭМ!$B$33:$B$776,U$225)+'СЕТ СН'!$F$12</f>
        <v>0</v>
      </c>
      <c r="V242" s="36">
        <f>SUMIFS(СВЦЭМ!$G$34:$G$777,СВЦЭМ!$A$34:$A$777,$A242,СВЦЭМ!$B$33:$B$776,V$225)+'СЕТ СН'!$F$12</f>
        <v>0</v>
      </c>
      <c r="W242" s="36">
        <f>SUMIFS(СВЦЭМ!$G$34:$G$777,СВЦЭМ!$A$34:$A$777,$A242,СВЦЭМ!$B$33:$B$776,W$225)+'СЕТ СН'!$F$12</f>
        <v>0</v>
      </c>
      <c r="X242" s="36">
        <f>SUMIFS(СВЦЭМ!$G$34:$G$777,СВЦЭМ!$A$34:$A$777,$A242,СВЦЭМ!$B$33:$B$776,X$225)+'СЕТ СН'!$F$12</f>
        <v>0</v>
      </c>
      <c r="Y242" s="36">
        <f>SUMIFS(СВЦЭМ!$G$34:$G$777,СВЦЭМ!$A$34:$A$777,$A242,СВЦЭМ!$B$33:$B$776,Y$225)+'СЕТ СН'!$F$12</f>
        <v>0</v>
      </c>
    </row>
    <row r="243" spans="1:25" ht="15.75" hidden="1" x14ac:dyDescent="0.2">
      <c r="A243" s="35">
        <f t="shared" si="6"/>
        <v>43726</v>
      </c>
      <c r="B243" s="36">
        <f>SUMIFS(СВЦЭМ!$G$34:$G$777,СВЦЭМ!$A$34:$A$777,$A243,СВЦЭМ!$B$33:$B$776,B$225)+'СЕТ СН'!$F$12</f>
        <v>0</v>
      </c>
      <c r="C243" s="36">
        <f>SUMIFS(СВЦЭМ!$G$34:$G$777,СВЦЭМ!$A$34:$A$777,$A243,СВЦЭМ!$B$33:$B$776,C$225)+'СЕТ СН'!$F$12</f>
        <v>0</v>
      </c>
      <c r="D243" s="36">
        <f>SUMIFS(СВЦЭМ!$G$34:$G$777,СВЦЭМ!$A$34:$A$777,$A243,СВЦЭМ!$B$33:$B$776,D$225)+'СЕТ СН'!$F$12</f>
        <v>0</v>
      </c>
      <c r="E243" s="36">
        <f>SUMIFS(СВЦЭМ!$G$34:$G$777,СВЦЭМ!$A$34:$A$777,$A243,СВЦЭМ!$B$33:$B$776,E$225)+'СЕТ СН'!$F$12</f>
        <v>0</v>
      </c>
      <c r="F243" s="36">
        <f>SUMIFS(СВЦЭМ!$G$34:$G$777,СВЦЭМ!$A$34:$A$777,$A243,СВЦЭМ!$B$33:$B$776,F$225)+'СЕТ СН'!$F$12</f>
        <v>0</v>
      </c>
      <c r="G243" s="36">
        <f>SUMIFS(СВЦЭМ!$G$34:$G$777,СВЦЭМ!$A$34:$A$777,$A243,СВЦЭМ!$B$33:$B$776,G$225)+'СЕТ СН'!$F$12</f>
        <v>0</v>
      </c>
      <c r="H243" s="36">
        <f>SUMIFS(СВЦЭМ!$G$34:$G$777,СВЦЭМ!$A$34:$A$777,$A243,СВЦЭМ!$B$33:$B$776,H$225)+'СЕТ СН'!$F$12</f>
        <v>0</v>
      </c>
      <c r="I243" s="36">
        <f>SUMIFS(СВЦЭМ!$G$34:$G$777,СВЦЭМ!$A$34:$A$777,$A243,СВЦЭМ!$B$33:$B$776,I$225)+'СЕТ СН'!$F$12</f>
        <v>0</v>
      </c>
      <c r="J243" s="36">
        <f>SUMIFS(СВЦЭМ!$G$34:$G$777,СВЦЭМ!$A$34:$A$777,$A243,СВЦЭМ!$B$33:$B$776,J$225)+'СЕТ СН'!$F$12</f>
        <v>0</v>
      </c>
      <c r="K243" s="36">
        <f>SUMIFS(СВЦЭМ!$G$34:$G$777,СВЦЭМ!$A$34:$A$777,$A243,СВЦЭМ!$B$33:$B$776,K$225)+'СЕТ СН'!$F$12</f>
        <v>0</v>
      </c>
      <c r="L243" s="36">
        <f>SUMIFS(СВЦЭМ!$G$34:$G$777,СВЦЭМ!$A$34:$A$777,$A243,СВЦЭМ!$B$33:$B$776,L$225)+'СЕТ СН'!$F$12</f>
        <v>0</v>
      </c>
      <c r="M243" s="36">
        <f>SUMIFS(СВЦЭМ!$G$34:$G$777,СВЦЭМ!$A$34:$A$777,$A243,СВЦЭМ!$B$33:$B$776,M$225)+'СЕТ СН'!$F$12</f>
        <v>0</v>
      </c>
      <c r="N243" s="36">
        <f>SUMIFS(СВЦЭМ!$G$34:$G$777,СВЦЭМ!$A$34:$A$777,$A243,СВЦЭМ!$B$33:$B$776,N$225)+'СЕТ СН'!$F$12</f>
        <v>0</v>
      </c>
      <c r="O243" s="36">
        <f>SUMIFS(СВЦЭМ!$G$34:$G$777,СВЦЭМ!$A$34:$A$777,$A243,СВЦЭМ!$B$33:$B$776,O$225)+'СЕТ СН'!$F$12</f>
        <v>0</v>
      </c>
      <c r="P243" s="36">
        <f>SUMIFS(СВЦЭМ!$G$34:$G$777,СВЦЭМ!$A$34:$A$777,$A243,СВЦЭМ!$B$33:$B$776,P$225)+'СЕТ СН'!$F$12</f>
        <v>0</v>
      </c>
      <c r="Q243" s="36">
        <f>SUMIFS(СВЦЭМ!$G$34:$G$777,СВЦЭМ!$A$34:$A$777,$A243,СВЦЭМ!$B$33:$B$776,Q$225)+'СЕТ СН'!$F$12</f>
        <v>0</v>
      </c>
      <c r="R243" s="36">
        <f>SUMIFS(СВЦЭМ!$G$34:$G$777,СВЦЭМ!$A$34:$A$777,$A243,СВЦЭМ!$B$33:$B$776,R$225)+'СЕТ СН'!$F$12</f>
        <v>0</v>
      </c>
      <c r="S243" s="36">
        <f>SUMIFS(СВЦЭМ!$G$34:$G$777,СВЦЭМ!$A$34:$A$777,$A243,СВЦЭМ!$B$33:$B$776,S$225)+'СЕТ СН'!$F$12</f>
        <v>0</v>
      </c>
      <c r="T243" s="36">
        <f>SUMIFS(СВЦЭМ!$G$34:$G$777,СВЦЭМ!$A$34:$A$777,$A243,СВЦЭМ!$B$33:$B$776,T$225)+'СЕТ СН'!$F$12</f>
        <v>0</v>
      </c>
      <c r="U243" s="36">
        <f>SUMIFS(СВЦЭМ!$G$34:$G$777,СВЦЭМ!$A$34:$A$777,$A243,СВЦЭМ!$B$33:$B$776,U$225)+'СЕТ СН'!$F$12</f>
        <v>0</v>
      </c>
      <c r="V243" s="36">
        <f>SUMIFS(СВЦЭМ!$G$34:$G$777,СВЦЭМ!$A$34:$A$777,$A243,СВЦЭМ!$B$33:$B$776,V$225)+'СЕТ СН'!$F$12</f>
        <v>0</v>
      </c>
      <c r="W243" s="36">
        <f>SUMIFS(СВЦЭМ!$G$34:$G$777,СВЦЭМ!$A$34:$A$777,$A243,СВЦЭМ!$B$33:$B$776,W$225)+'СЕТ СН'!$F$12</f>
        <v>0</v>
      </c>
      <c r="X243" s="36">
        <f>SUMIFS(СВЦЭМ!$G$34:$G$777,СВЦЭМ!$A$34:$A$777,$A243,СВЦЭМ!$B$33:$B$776,X$225)+'СЕТ СН'!$F$12</f>
        <v>0</v>
      </c>
      <c r="Y243" s="36">
        <f>SUMIFS(СВЦЭМ!$G$34:$G$777,СВЦЭМ!$A$34:$A$777,$A243,СВЦЭМ!$B$33:$B$776,Y$225)+'СЕТ СН'!$F$12</f>
        <v>0</v>
      </c>
    </row>
    <row r="244" spans="1:25" ht="15.75" hidden="1" x14ac:dyDescent="0.2">
      <c r="A244" s="35">
        <f t="shared" si="6"/>
        <v>43727</v>
      </c>
      <c r="B244" s="36">
        <f>SUMIFS(СВЦЭМ!$G$34:$G$777,СВЦЭМ!$A$34:$A$777,$A244,СВЦЭМ!$B$33:$B$776,B$225)+'СЕТ СН'!$F$12</f>
        <v>0</v>
      </c>
      <c r="C244" s="36">
        <f>SUMIFS(СВЦЭМ!$G$34:$G$777,СВЦЭМ!$A$34:$A$777,$A244,СВЦЭМ!$B$33:$B$776,C$225)+'СЕТ СН'!$F$12</f>
        <v>0</v>
      </c>
      <c r="D244" s="36">
        <f>SUMIFS(СВЦЭМ!$G$34:$G$777,СВЦЭМ!$A$34:$A$777,$A244,СВЦЭМ!$B$33:$B$776,D$225)+'СЕТ СН'!$F$12</f>
        <v>0</v>
      </c>
      <c r="E244" s="36">
        <f>SUMIFS(СВЦЭМ!$G$34:$G$777,СВЦЭМ!$A$34:$A$777,$A244,СВЦЭМ!$B$33:$B$776,E$225)+'СЕТ СН'!$F$12</f>
        <v>0</v>
      </c>
      <c r="F244" s="36">
        <f>SUMIFS(СВЦЭМ!$G$34:$G$777,СВЦЭМ!$A$34:$A$777,$A244,СВЦЭМ!$B$33:$B$776,F$225)+'СЕТ СН'!$F$12</f>
        <v>0</v>
      </c>
      <c r="G244" s="36">
        <f>SUMIFS(СВЦЭМ!$G$34:$G$777,СВЦЭМ!$A$34:$A$777,$A244,СВЦЭМ!$B$33:$B$776,G$225)+'СЕТ СН'!$F$12</f>
        <v>0</v>
      </c>
      <c r="H244" s="36">
        <f>SUMIFS(СВЦЭМ!$G$34:$G$777,СВЦЭМ!$A$34:$A$777,$A244,СВЦЭМ!$B$33:$B$776,H$225)+'СЕТ СН'!$F$12</f>
        <v>0</v>
      </c>
      <c r="I244" s="36">
        <f>SUMIFS(СВЦЭМ!$G$34:$G$777,СВЦЭМ!$A$34:$A$777,$A244,СВЦЭМ!$B$33:$B$776,I$225)+'СЕТ СН'!$F$12</f>
        <v>0</v>
      </c>
      <c r="J244" s="36">
        <f>SUMIFS(СВЦЭМ!$G$34:$G$777,СВЦЭМ!$A$34:$A$777,$A244,СВЦЭМ!$B$33:$B$776,J$225)+'СЕТ СН'!$F$12</f>
        <v>0</v>
      </c>
      <c r="K244" s="36">
        <f>SUMIFS(СВЦЭМ!$G$34:$G$777,СВЦЭМ!$A$34:$A$777,$A244,СВЦЭМ!$B$33:$B$776,K$225)+'СЕТ СН'!$F$12</f>
        <v>0</v>
      </c>
      <c r="L244" s="36">
        <f>SUMIFS(СВЦЭМ!$G$34:$G$777,СВЦЭМ!$A$34:$A$777,$A244,СВЦЭМ!$B$33:$B$776,L$225)+'СЕТ СН'!$F$12</f>
        <v>0</v>
      </c>
      <c r="M244" s="36">
        <f>SUMIFS(СВЦЭМ!$G$34:$G$777,СВЦЭМ!$A$34:$A$777,$A244,СВЦЭМ!$B$33:$B$776,M$225)+'СЕТ СН'!$F$12</f>
        <v>0</v>
      </c>
      <c r="N244" s="36">
        <f>SUMIFS(СВЦЭМ!$G$34:$G$777,СВЦЭМ!$A$34:$A$777,$A244,СВЦЭМ!$B$33:$B$776,N$225)+'СЕТ СН'!$F$12</f>
        <v>0</v>
      </c>
      <c r="O244" s="36">
        <f>SUMIFS(СВЦЭМ!$G$34:$G$777,СВЦЭМ!$A$34:$A$777,$A244,СВЦЭМ!$B$33:$B$776,O$225)+'СЕТ СН'!$F$12</f>
        <v>0</v>
      </c>
      <c r="P244" s="36">
        <f>SUMIFS(СВЦЭМ!$G$34:$G$777,СВЦЭМ!$A$34:$A$777,$A244,СВЦЭМ!$B$33:$B$776,P$225)+'СЕТ СН'!$F$12</f>
        <v>0</v>
      </c>
      <c r="Q244" s="36">
        <f>SUMIFS(СВЦЭМ!$G$34:$G$777,СВЦЭМ!$A$34:$A$777,$A244,СВЦЭМ!$B$33:$B$776,Q$225)+'СЕТ СН'!$F$12</f>
        <v>0</v>
      </c>
      <c r="R244" s="36">
        <f>SUMIFS(СВЦЭМ!$G$34:$G$777,СВЦЭМ!$A$34:$A$777,$A244,СВЦЭМ!$B$33:$B$776,R$225)+'СЕТ СН'!$F$12</f>
        <v>0</v>
      </c>
      <c r="S244" s="36">
        <f>SUMIFS(СВЦЭМ!$G$34:$G$777,СВЦЭМ!$A$34:$A$777,$A244,СВЦЭМ!$B$33:$B$776,S$225)+'СЕТ СН'!$F$12</f>
        <v>0</v>
      </c>
      <c r="T244" s="36">
        <f>SUMIFS(СВЦЭМ!$G$34:$G$777,СВЦЭМ!$A$34:$A$777,$A244,СВЦЭМ!$B$33:$B$776,T$225)+'СЕТ СН'!$F$12</f>
        <v>0</v>
      </c>
      <c r="U244" s="36">
        <f>SUMIFS(СВЦЭМ!$G$34:$G$777,СВЦЭМ!$A$34:$A$777,$A244,СВЦЭМ!$B$33:$B$776,U$225)+'СЕТ СН'!$F$12</f>
        <v>0</v>
      </c>
      <c r="V244" s="36">
        <f>SUMIFS(СВЦЭМ!$G$34:$G$777,СВЦЭМ!$A$34:$A$777,$A244,СВЦЭМ!$B$33:$B$776,V$225)+'СЕТ СН'!$F$12</f>
        <v>0</v>
      </c>
      <c r="W244" s="36">
        <f>SUMIFS(СВЦЭМ!$G$34:$G$777,СВЦЭМ!$A$34:$A$777,$A244,СВЦЭМ!$B$33:$B$776,W$225)+'СЕТ СН'!$F$12</f>
        <v>0</v>
      </c>
      <c r="X244" s="36">
        <f>SUMIFS(СВЦЭМ!$G$34:$G$777,СВЦЭМ!$A$34:$A$777,$A244,СВЦЭМ!$B$33:$B$776,X$225)+'СЕТ СН'!$F$12</f>
        <v>0</v>
      </c>
      <c r="Y244" s="36">
        <f>SUMIFS(СВЦЭМ!$G$34:$G$777,СВЦЭМ!$A$34:$A$777,$A244,СВЦЭМ!$B$33:$B$776,Y$225)+'СЕТ СН'!$F$12</f>
        <v>0</v>
      </c>
    </row>
    <row r="245" spans="1:25" ht="15.75" hidden="1" x14ac:dyDescent="0.2">
      <c r="A245" s="35">
        <f t="shared" si="6"/>
        <v>43728</v>
      </c>
      <c r="B245" s="36">
        <f>SUMIFS(СВЦЭМ!$G$34:$G$777,СВЦЭМ!$A$34:$A$777,$A245,СВЦЭМ!$B$33:$B$776,B$225)+'СЕТ СН'!$F$12</f>
        <v>0</v>
      </c>
      <c r="C245" s="36">
        <f>SUMIFS(СВЦЭМ!$G$34:$G$777,СВЦЭМ!$A$34:$A$777,$A245,СВЦЭМ!$B$33:$B$776,C$225)+'СЕТ СН'!$F$12</f>
        <v>0</v>
      </c>
      <c r="D245" s="36">
        <f>SUMIFS(СВЦЭМ!$G$34:$G$777,СВЦЭМ!$A$34:$A$777,$A245,СВЦЭМ!$B$33:$B$776,D$225)+'СЕТ СН'!$F$12</f>
        <v>0</v>
      </c>
      <c r="E245" s="36">
        <f>SUMIFS(СВЦЭМ!$G$34:$G$777,СВЦЭМ!$A$34:$A$777,$A245,СВЦЭМ!$B$33:$B$776,E$225)+'СЕТ СН'!$F$12</f>
        <v>0</v>
      </c>
      <c r="F245" s="36">
        <f>SUMIFS(СВЦЭМ!$G$34:$G$777,СВЦЭМ!$A$34:$A$777,$A245,СВЦЭМ!$B$33:$B$776,F$225)+'СЕТ СН'!$F$12</f>
        <v>0</v>
      </c>
      <c r="G245" s="36">
        <f>SUMIFS(СВЦЭМ!$G$34:$G$777,СВЦЭМ!$A$34:$A$777,$A245,СВЦЭМ!$B$33:$B$776,G$225)+'СЕТ СН'!$F$12</f>
        <v>0</v>
      </c>
      <c r="H245" s="36">
        <f>SUMIFS(СВЦЭМ!$G$34:$G$777,СВЦЭМ!$A$34:$A$777,$A245,СВЦЭМ!$B$33:$B$776,H$225)+'СЕТ СН'!$F$12</f>
        <v>0</v>
      </c>
      <c r="I245" s="36">
        <f>SUMIFS(СВЦЭМ!$G$34:$G$777,СВЦЭМ!$A$34:$A$777,$A245,СВЦЭМ!$B$33:$B$776,I$225)+'СЕТ СН'!$F$12</f>
        <v>0</v>
      </c>
      <c r="J245" s="36">
        <f>SUMIFS(СВЦЭМ!$G$34:$G$777,СВЦЭМ!$A$34:$A$777,$A245,СВЦЭМ!$B$33:$B$776,J$225)+'СЕТ СН'!$F$12</f>
        <v>0</v>
      </c>
      <c r="K245" s="36">
        <f>SUMIFS(СВЦЭМ!$G$34:$G$777,СВЦЭМ!$A$34:$A$777,$A245,СВЦЭМ!$B$33:$B$776,K$225)+'СЕТ СН'!$F$12</f>
        <v>0</v>
      </c>
      <c r="L245" s="36">
        <f>SUMIFS(СВЦЭМ!$G$34:$G$777,СВЦЭМ!$A$34:$A$777,$A245,СВЦЭМ!$B$33:$B$776,L$225)+'СЕТ СН'!$F$12</f>
        <v>0</v>
      </c>
      <c r="M245" s="36">
        <f>SUMIFS(СВЦЭМ!$G$34:$G$777,СВЦЭМ!$A$34:$A$777,$A245,СВЦЭМ!$B$33:$B$776,M$225)+'СЕТ СН'!$F$12</f>
        <v>0</v>
      </c>
      <c r="N245" s="36">
        <f>SUMIFS(СВЦЭМ!$G$34:$G$777,СВЦЭМ!$A$34:$A$777,$A245,СВЦЭМ!$B$33:$B$776,N$225)+'СЕТ СН'!$F$12</f>
        <v>0</v>
      </c>
      <c r="O245" s="36">
        <f>SUMIFS(СВЦЭМ!$G$34:$G$777,СВЦЭМ!$A$34:$A$777,$A245,СВЦЭМ!$B$33:$B$776,O$225)+'СЕТ СН'!$F$12</f>
        <v>0</v>
      </c>
      <c r="P245" s="36">
        <f>SUMIFS(СВЦЭМ!$G$34:$G$777,СВЦЭМ!$A$34:$A$777,$A245,СВЦЭМ!$B$33:$B$776,P$225)+'СЕТ СН'!$F$12</f>
        <v>0</v>
      </c>
      <c r="Q245" s="36">
        <f>SUMIFS(СВЦЭМ!$G$34:$G$777,СВЦЭМ!$A$34:$A$777,$A245,СВЦЭМ!$B$33:$B$776,Q$225)+'СЕТ СН'!$F$12</f>
        <v>0</v>
      </c>
      <c r="R245" s="36">
        <f>SUMIFS(СВЦЭМ!$G$34:$G$777,СВЦЭМ!$A$34:$A$777,$A245,СВЦЭМ!$B$33:$B$776,R$225)+'СЕТ СН'!$F$12</f>
        <v>0</v>
      </c>
      <c r="S245" s="36">
        <f>SUMIFS(СВЦЭМ!$G$34:$G$777,СВЦЭМ!$A$34:$A$777,$A245,СВЦЭМ!$B$33:$B$776,S$225)+'СЕТ СН'!$F$12</f>
        <v>0</v>
      </c>
      <c r="T245" s="36">
        <f>SUMIFS(СВЦЭМ!$G$34:$G$777,СВЦЭМ!$A$34:$A$777,$A245,СВЦЭМ!$B$33:$B$776,T$225)+'СЕТ СН'!$F$12</f>
        <v>0</v>
      </c>
      <c r="U245" s="36">
        <f>SUMIFS(СВЦЭМ!$G$34:$G$777,СВЦЭМ!$A$34:$A$777,$A245,СВЦЭМ!$B$33:$B$776,U$225)+'СЕТ СН'!$F$12</f>
        <v>0</v>
      </c>
      <c r="V245" s="36">
        <f>SUMIFS(СВЦЭМ!$G$34:$G$777,СВЦЭМ!$A$34:$A$777,$A245,СВЦЭМ!$B$33:$B$776,V$225)+'СЕТ СН'!$F$12</f>
        <v>0</v>
      </c>
      <c r="W245" s="36">
        <f>SUMIFS(СВЦЭМ!$G$34:$G$777,СВЦЭМ!$A$34:$A$777,$A245,СВЦЭМ!$B$33:$B$776,W$225)+'СЕТ СН'!$F$12</f>
        <v>0</v>
      </c>
      <c r="X245" s="36">
        <f>SUMIFS(СВЦЭМ!$G$34:$G$777,СВЦЭМ!$A$34:$A$777,$A245,СВЦЭМ!$B$33:$B$776,X$225)+'СЕТ СН'!$F$12</f>
        <v>0</v>
      </c>
      <c r="Y245" s="36">
        <f>SUMIFS(СВЦЭМ!$G$34:$G$777,СВЦЭМ!$A$34:$A$777,$A245,СВЦЭМ!$B$33:$B$776,Y$225)+'СЕТ СН'!$F$12</f>
        <v>0</v>
      </c>
    </row>
    <row r="246" spans="1:25" ht="15.75" hidden="1" x14ac:dyDescent="0.2">
      <c r="A246" s="35">
        <f t="shared" si="6"/>
        <v>43729</v>
      </c>
      <c r="B246" s="36">
        <f>SUMIFS(СВЦЭМ!$G$34:$G$777,СВЦЭМ!$A$34:$A$777,$A246,СВЦЭМ!$B$33:$B$776,B$225)+'СЕТ СН'!$F$12</f>
        <v>0</v>
      </c>
      <c r="C246" s="36">
        <f>SUMIFS(СВЦЭМ!$G$34:$G$777,СВЦЭМ!$A$34:$A$777,$A246,СВЦЭМ!$B$33:$B$776,C$225)+'СЕТ СН'!$F$12</f>
        <v>0</v>
      </c>
      <c r="D246" s="36">
        <f>SUMIFS(СВЦЭМ!$G$34:$G$777,СВЦЭМ!$A$34:$A$777,$A246,СВЦЭМ!$B$33:$B$776,D$225)+'СЕТ СН'!$F$12</f>
        <v>0</v>
      </c>
      <c r="E246" s="36">
        <f>SUMIFS(СВЦЭМ!$G$34:$G$777,СВЦЭМ!$A$34:$A$777,$A246,СВЦЭМ!$B$33:$B$776,E$225)+'СЕТ СН'!$F$12</f>
        <v>0</v>
      </c>
      <c r="F246" s="36">
        <f>SUMIFS(СВЦЭМ!$G$34:$G$777,СВЦЭМ!$A$34:$A$777,$A246,СВЦЭМ!$B$33:$B$776,F$225)+'СЕТ СН'!$F$12</f>
        <v>0</v>
      </c>
      <c r="G246" s="36">
        <f>SUMIFS(СВЦЭМ!$G$34:$G$777,СВЦЭМ!$A$34:$A$777,$A246,СВЦЭМ!$B$33:$B$776,G$225)+'СЕТ СН'!$F$12</f>
        <v>0</v>
      </c>
      <c r="H246" s="36">
        <f>SUMIFS(СВЦЭМ!$G$34:$G$777,СВЦЭМ!$A$34:$A$777,$A246,СВЦЭМ!$B$33:$B$776,H$225)+'СЕТ СН'!$F$12</f>
        <v>0</v>
      </c>
      <c r="I246" s="36">
        <f>SUMIFS(СВЦЭМ!$G$34:$G$777,СВЦЭМ!$A$34:$A$777,$A246,СВЦЭМ!$B$33:$B$776,I$225)+'СЕТ СН'!$F$12</f>
        <v>0</v>
      </c>
      <c r="J246" s="36">
        <f>SUMIFS(СВЦЭМ!$G$34:$G$777,СВЦЭМ!$A$34:$A$777,$A246,СВЦЭМ!$B$33:$B$776,J$225)+'СЕТ СН'!$F$12</f>
        <v>0</v>
      </c>
      <c r="K246" s="36">
        <f>SUMIFS(СВЦЭМ!$G$34:$G$777,СВЦЭМ!$A$34:$A$777,$A246,СВЦЭМ!$B$33:$B$776,K$225)+'СЕТ СН'!$F$12</f>
        <v>0</v>
      </c>
      <c r="L246" s="36">
        <f>SUMIFS(СВЦЭМ!$G$34:$G$777,СВЦЭМ!$A$34:$A$777,$A246,СВЦЭМ!$B$33:$B$776,L$225)+'СЕТ СН'!$F$12</f>
        <v>0</v>
      </c>
      <c r="M246" s="36">
        <f>SUMIFS(СВЦЭМ!$G$34:$G$777,СВЦЭМ!$A$34:$A$777,$A246,СВЦЭМ!$B$33:$B$776,M$225)+'СЕТ СН'!$F$12</f>
        <v>0</v>
      </c>
      <c r="N246" s="36">
        <f>SUMIFS(СВЦЭМ!$G$34:$G$777,СВЦЭМ!$A$34:$A$777,$A246,СВЦЭМ!$B$33:$B$776,N$225)+'СЕТ СН'!$F$12</f>
        <v>0</v>
      </c>
      <c r="O246" s="36">
        <f>SUMIFS(СВЦЭМ!$G$34:$G$777,СВЦЭМ!$A$34:$A$777,$A246,СВЦЭМ!$B$33:$B$776,O$225)+'СЕТ СН'!$F$12</f>
        <v>0</v>
      </c>
      <c r="P246" s="36">
        <f>SUMIFS(СВЦЭМ!$G$34:$G$777,СВЦЭМ!$A$34:$A$777,$A246,СВЦЭМ!$B$33:$B$776,P$225)+'СЕТ СН'!$F$12</f>
        <v>0</v>
      </c>
      <c r="Q246" s="36">
        <f>SUMIFS(СВЦЭМ!$G$34:$G$777,СВЦЭМ!$A$34:$A$777,$A246,СВЦЭМ!$B$33:$B$776,Q$225)+'СЕТ СН'!$F$12</f>
        <v>0</v>
      </c>
      <c r="R246" s="36">
        <f>SUMIFS(СВЦЭМ!$G$34:$G$777,СВЦЭМ!$A$34:$A$777,$A246,СВЦЭМ!$B$33:$B$776,R$225)+'СЕТ СН'!$F$12</f>
        <v>0</v>
      </c>
      <c r="S246" s="36">
        <f>SUMIFS(СВЦЭМ!$G$34:$G$777,СВЦЭМ!$A$34:$A$777,$A246,СВЦЭМ!$B$33:$B$776,S$225)+'СЕТ СН'!$F$12</f>
        <v>0</v>
      </c>
      <c r="T246" s="36">
        <f>SUMIFS(СВЦЭМ!$G$34:$G$777,СВЦЭМ!$A$34:$A$777,$A246,СВЦЭМ!$B$33:$B$776,T$225)+'СЕТ СН'!$F$12</f>
        <v>0</v>
      </c>
      <c r="U246" s="36">
        <f>SUMIFS(СВЦЭМ!$G$34:$G$777,СВЦЭМ!$A$34:$A$777,$A246,СВЦЭМ!$B$33:$B$776,U$225)+'СЕТ СН'!$F$12</f>
        <v>0</v>
      </c>
      <c r="V246" s="36">
        <f>SUMIFS(СВЦЭМ!$G$34:$G$777,СВЦЭМ!$A$34:$A$777,$A246,СВЦЭМ!$B$33:$B$776,V$225)+'СЕТ СН'!$F$12</f>
        <v>0</v>
      </c>
      <c r="W246" s="36">
        <f>SUMIFS(СВЦЭМ!$G$34:$G$777,СВЦЭМ!$A$34:$A$777,$A246,СВЦЭМ!$B$33:$B$776,W$225)+'СЕТ СН'!$F$12</f>
        <v>0</v>
      </c>
      <c r="X246" s="36">
        <f>SUMIFS(СВЦЭМ!$G$34:$G$777,СВЦЭМ!$A$34:$A$777,$A246,СВЦЭМ!$B$33:$B$776,X$225)+'СЕТ СН'!$F$12</f>
        <v>0</v>
      </c>
      <c r="Y246" s="36">
        <f>SUMIFS(СВЦЭМ!$G$34:$G$777,СВЦЭМ!$A$34:$A$777,$A246,СВЦЭМ!$B$33:$B$776,Y$225)+'СЕТ СН'!$F$12</f>
        <v>0</v>
      </c>
    </row>
    <row r="247" spans="1:25" ht="15.75" hidden="1" x14ac:dyDescent="0.2">
      <c r="A247" s="35">
        <f t="shared" si="6"/>
        <v>43730</v>
      </c>
      <c r="B247" s="36">
        <f>SUMIFS(СВЦЭМ!$G$34:$G$777,СВЦЭМ!$A$34:$A$777,$A247,СВЦЭМ!$B$33:$B$776,B$225)+'СЕТ СН'!$F$12</f>
        <v>0</v>
      </c>
      <c r="C247" s="36">
        <f>SUMIFS(СВЦЭМ!$G$34:$G$777,СВЦЭМ!$A$34:$A$777,$A247,СВЦЭМ!$B$33:$B$776,C$225)+'СЕТ СН'!$F$12</f>
        <v>0</v>
      </c>
      <c r="D247" s="36">
        <f>SUMIFS(СВЦЭМ!$G$34:$G$777,СВЦЭМ!$A$34:$A$777,$A247,СВЦЭМ!$B$33:$B$776,D$225)+'СЕТ СН'!$F$12</f>
        <v>0</v>
      </c>
      <c r="E247" s="36">
        <f>SUMIFS(СВЦЭМ!$G$34:$G$777,СВЦЭМ!$A$34:$A$777,$A247,СВЦЭМ!$B$33:$B$776,E$225)+'СЕТ СН'!$F$12</f>
        <v>0</v>
      </c>
      <c r="F247" s="36">
        <f>SUMIFS(СВЦЭМ!$G$34:$G$777,СВЦЭМ!$A$34:$A$777,$A247,СВЦЭМ!$B$33:$B$776,F$225)+'СЕТ СН'!$F$12</f>
        <v>0</v>
      </c>
      <c r="G247" s="36">
        <f>SUMIFS(СВЦЭМ!$G$34:$G$777,СВЦЭМ!$A$34:$A$777,$A247,СВЦЭМ!$B$33:$B$776,G$225)+'СЕТ СН'!$F$12</f>
        <v>0</v>
      </c>
      <c r="H247" s="36">
        <f>SUMIFS(СВЦЭМ!$G$34:$G$777,СВЦЭМ!$A$34:$A$777,$A247,СВЦЭМ!$B$33:$B$776,H$225)+'СЕТ СН'!$F$12</f>
        <v>0</v>
      </c>
      <c r="I247" s="36">
        <f>SUMIFS(СВЦЭМ!$G$34:$G$777,СВЦЭМ!$A$34:$A$777,$A247,СВЦЭМ!$B$33:$B$776,I$225)+'СЕТ СН'!$F$12</f>
        <v>0</v>
      </c>
      <c r="J247" s="36">
        <f>SUMIFS(СВЦЭМ!$G$34:$G$777,СВЦЭМ!$A$34:$A$777,$A247,СВЦЭМ!$B$33:$B$776,J$225)+'СЕТ СН'!$F$12</f>
        <v>0</v>
      </c>
      <c r="K247" s="36">
        <f>SUMIFS(СВЦЭМ!$G$34:$G$777,СВЦЭМ!$A$34:$A$777,$A247,СВЦЭМ!$B$33:$B$776,K$225)+'СЕТ СН'!$F$12</f>
        <v>0</v>
      </c>
      <c r="L247" s="36">
        <f>SUMIFS(СВЦЭМ!$G$34:$G$777,СВЦЭМ!$A$34:$A$777,$A247,СВЦЭМ!$B$33:$B$776,L$225)+'СЕТ СН'!$F$12</f>
        <v>0</v>
      </c>
      <c r="M247" s="36">
        <f>SUMIFS(СВЦЭМ!$G$34:$G$777,СВЦЭМ!$A$34:$A$777,$A247,СВЦЭМ!$B$33:$B$776,M$225)+'СЕТ СН'!$F$12</f>
        <v>0</v>
      </c>
      <c r="N247" s="36">
        <f>SUMIFS(СВЦЭМ!$G$34:$G$777,СВЦЭМ!$A$34:$A$777,$A247,СВЦЭМ!$B$33:$B$776,N$225)+'СЕТ СН'!$F$12</f>
        <v>0</v>
      </c>
      <c r="O247" s="36">
        <f>SUMIFS(СВЦЭМ!$G$34:$G$777,СВЦЭМ!$A$34:$A$777,$A247,СВЦЭМ!$B$33:$B$776,O$225)+'СЕТ СН'!$F$12</f>
        <v>0</v>
      </c>
      <c r="P247" s="36">
        <f>SUMIFS(СВЦЭМ!$G$34:$G$777,СВЦЭМ!$A$34:$A$777,$A247,СВЦЭМ!$B$33:$B$776,P$225)+'СЕТ СН'!$F$12</f>
        <v>0</v>
      </c>
      <c r="Q247" s="36">
        <f>SUMIFS(СВЦЭМ!$G$34:$G$777,СВЦЭМ!$A$34:$A$777,$A247,СВЦЭМ!$B$33:$B$776,Q$225)+'СЕТ СН'!$F$12</f>
        <v>0</v>
      </c>
      <c r="R247" s="36">
        <f>SUMIFS(СВЦЭМ!$G$34:$G$777,СВЦЭМ!$A$34:$A$777,$A247,СВЦЭМ!$B$33:$B$776,R$225)+'СЕТ СН'!$F$12</f>
        <v>0</v>
      </c>
      <c r="S247" s="36">
        <f>SUMIFS(СВЦЭМ!$G$34:$G$777,СВЦЭМ!$A$34:$A$777,$A247,СВЦЭМ!$B$33:$B$776,S$225)+'СЕТ СН'!$F$12</f>
        <v>0</v>
      </c>
      <c r="T247" s="36">
        <f>SUMIFS(СВЦЭМ!$G$34:$G$777,СВЦЭМ!$A$34:$A$777,$A247,СВЦЭМ!$B$33:$B$776,T$225)+'СЕТ СН'!$F$12</f>
        <v>0</v>
      </c>
      <c r="U247" s="36">
        <f>SUMIFS(СВЦЭМ!$G$34:$G$777,СВЦЭМ!$A$34:$A$777,$A247,СВЦЭМ!$B$33:$B$776,U$225)+'СЕТ СН'!$F$12</f>
        <v>0</v>
      </c>
      <c r="V247" s="36">
        <f>SUMIFS(СВЦЭМ!$G$34:$G$777,СВЦЭМ!$A$34:$A$777,$A247,СВЦЭМ!$B$33:$B$776,V$225)+'СЕТ СН'!$F$12</f>
        <v>0</v>
      </c>
      <c r="W247" s="36">
        <f>SUMIFS(СВЦЭМ!$G$34:$G$777,СВЦЭМ!$A$34:$A$777,$A247,СВЦЭМ!$B$33:$B$776,W$225)+'СЕТ СН'!$F$12</f>
        <v>0</v>
      </c>
      <c r="X247" s="36">
        <f>SUMIFS(СВЦЭМ!$G$34:$G$777,СВЦЭМ!$A$34:$A$777,$A247,СВЦЭМ!$B$33:$B$776,X$225)+'СЕТ СН'!$F$12</f>
        <v>0</v>
      </c>
      <c r="Y247" s="36">
        <f>SUMIFS(СВЦЭМ!$G$34:$G$777,СВЦЭМ!$A$34:$A$777,$A247,СВЦЭМ!$B$33:$B$776,Y$225)+'СЕТ СН'!$F$12</f>
        <v>0</v>
      </c>
    </row>
    <row r="248" spans="1:25" ht="15.75" hidden="1" x14ac:dyDescent="0.2">
      <c r="A248" s="35">
        <f t="shared" si="6"/>
        <v>43731</v>
      </c>
      <c r="B248" s="36">
        <f>SUMIFS(СВЦЭМ!$G$34:$G$777,СВЦЭМ!$A$34:$A$777,$A248,СВЦЭМ!$B$33:$B$776,B$225)+'СЕТ СН'!$F$12</f>
        <v>0</v>
      </c>
      <c r="C248" s="36">
        <f>SUMIFS(СВЦЭМ!$G$34:$G$777,СВЦЭМ!$A$34:$A$777,$A248,СВЦЭМ!$B$33:$B$776,C$225)+'СЕТ СН'!$F$12</f>
        <v>0</v>
      </c>
      <c r="D248" s="36">
        <f>SUMIFS(СВЦЭМ!$G$34:$G$777,СВЦЭМ!$A$34:$A$777,$A248,СВЦЭМ!$B$33:$B$776,D$225)+'СЕТ СН'!$F$12</f>
        <v>0</v>
      </c>
      <c r="E248" s="36">
        <f>SUMIFS(СВЦЭМ!$G$34:$G$777,СВЦЭМ!$A$34:$A$777,$A248,СВЦЭМ!$B$33:$B$776,E$225)+'СЕТ СН'!$F$12</f>
        <v>0</v>
      </c>
      <c r="F248" s="36">
        <f>SUMIFS(СВЦЭМ!$G$34:$G$777,СВЦЭМ!$A$34:$A$777,$A248,СВЦЭМ!$B$33:$B$776,F$225)+'СЕТ СН'!$F$12</f>
        <v>0</v>
      </c>
      <c r="G248" s="36">
        <f>SUMIFS(СВЦЭМ!$G$34:$G$777,СВЦЭМ!$A$34:$A$777,$A248,СВЦЭМ!$B$33:$B$776,G$225)+'СЕТ СН'!$F$12</f>
        <v>0</v>
      </c>
      <c r="H248" s="36">
        <f>SUMIFS(СВЦЭМ!$G$34:$G$777,СВЦЭМ!$A$34:$A$777,$A248,СВЦЭМ!$B$33:$B$776,H$225)+'СЕТ СН'!$F$12</f>
        <v>0</v>
      </c>
      <c r="I248" s="36">
        <f>SUMIFS(СВЦЭМ!$G$34:$G$777,СВЦЭМ!$A$34:$A$777,$A248,СВЦЭМ!$B$33:$B$776,I$225)+'СЕТ СН'!$F$12</f>
        <v>0</v>
      </c>
      <c r="J248" s="36">
        <f>SUMIFS(СВЦЭМ!$G$34:$G$777,СВЦЭМ!$A$34:$A$777,$A248,СВЦЭМ!$B$33:$B$776,J$225)+'СЕТ СН'!$F$12</f>
        <v>0</v>
      </c>
      <c r="K248" s="36">
        <f>SUMIFS(СВЦЭМ!$G$34:$G$777,СВЦЭМ!$A$34:$A$777,$A248,СВЦЭМ!$B$33:$B$776,K$225)+'СЕТ СН'!$F$12</f>
        <v>0</v>
      </c>
      <c r="L248" s="36">
        <f>SUMIFS(СВЦЭМ!$G$34:$G$777,СВЦЭМ!$A$34:$A$777,$A248,СВЦЭМ!$B$33:$B$776,L$225)+'СЕТ СН'!$F$12</f>
        <v>0</v>
      </c>
      <c r="M248" s="36">
        <f>SUMIFS(СВЦЭМ!$G$34:$G$777,СВЦЭМ!$A$34:$A$777,$A248,СВЦЭМ!$B$33:$B$776,M$225)+'СЕТ СН'!$F$12</f>
        <v>0</v>
      </c>
      <c r="N248" s="36">
        <f>SUMIFS(СВЦЭМ!$G$34:$G$777,СВЦЭМ!$A$34:$A$777,$A248,СВЦЭМ!$B$33:$B$776,N$225)+'СЕТ СН'!$F$12</f>
        <v>0</v>
      </c>
      <c r="O248" s="36">
        <f>SUMIFS(СВЦЭМ!$G$34:$G$777,СВЦЭМ!$A$34:$A$777,$A248,СВЦЭМ!$B$33:$B$776,O$225)+'СЕТ СН'!$F$12</f>
        <v>0</v>
      </c>
      <c r="P248" s="36">
        <f>SUMIFS(СВЦЭМ!$G$34:$G$777,СВЦЭМ!$A$34:$A$777,$A248,СВЦЭМ!$B$33:$B$776,P$225)+'СЕТ СН'!$F$12</f>
        <v>0</v>
      </c>
      <c r="Q248" s="36">
        <f>SUMIFS(СВЦЭМ!$G$34:$G$777,СВЦЭМ!$A$34:$A$777,$A248,СВЦЭМ!$B$33:$B$776,Q$225)+'СЕТ СН'!$F$12</f>
        <v>0</v>
      </c>
      <c r="R248" s="36">
        <f>SUMIFS(СВЦЭМ!$G$34:$G$777,СВЦЭМ!$A$34:$A$777,$A248,СВЦЭМ!$B$33:$B$776,R$225)+'СЕТ СН'!$F$12</f>
        <v>0</v>
      </c>
      <c r="S248" s="36">
        <f>SUMIFS(СВЦЭМ!$G$34:$G$777,СВЦЭМ!$A$34:$A$777,$A248,СВЦЭМ!$B$33:$B$776,S$225)+'СЕТ СН'!$F$12</f>
        <v>0</v>
      </c>
      <c r="T248" s="36">
        <f>SUMIFS(СВЦЭМ!$G$34:$G$777,СВЦЭМ!$A$34:$A$777,$A248,СВЦЭМ!$B$33:$B$776,T$225)+'СЕТ СН'!$F$12</f>
        <v>0</v>
      </c>
      <c r="U248" s="36">
        <f>SUMIFS(СВЦЭМ!$G$34:$G$777,СВЦЭМ!$A$34:$A$777,$A248,СВЦЭМ!$B$33:$B$776,U$225)+'СЕТ СН'!$F$12</f>
        <v>0</v>
      </c>
      <c r="V248" s="36">
        <f>SUMIFS(СВЦЭМ!$G$34:$G$777,СВЦЭМ!$A$34:$A$777,$A248,СВЦЭМ!$B$33:$B$776,V$225)+'СЕТ СН'!$F$12</f>
        <v>0</v>
      </c>
      <c r="W248" s="36">
        <f>SUMIFS(СВЦЭМ!$G$34:$G$777,СВЦЭМ!$A$34:$A$777,$A248,СВЦЭМ!$B$33:$B$776,W$225)+'СЕТ СН'!$F$12</f>
        <v>0</v>
      </c>
      <c r="X248" s="36">
        <f>SUMIFS(СВЦЭМ!$G$34:$G$777,СВЦЭМ!$A$34:$A$777,$A248,СВЦЭМ!$B$33:$B$776,X$225)+'СЕТ СН'!$F$12</f>
        <v>0</v>
      </c>
      <c r="Y248" s="36">
        <f>SUMIFS(СВЦЭМ!$G$34:$G$777,СВЦЭМ!$A$34:$A$777,$A248,СВЦЭМ!$B$33:$B$776,Y$225)+'СЕТ СН'!$F$12</f>
        <v>0</v>
      </c>
    </row>
    <row r="249" spans="1:25" ht="15.75" hidden="1" x14ac:dyDescent="0.2">
      <c r="A249" s="35">
        <f t="shared" si="6"/>
        <v>43732</v>
      </c>
      <c r="B249" s="36">
        <f>SUMIFS(СВЦЭМ!$G$34:$G$777,СВЦЭМ!$A$34:$A$777,$A249,СВЦЭМ!$B$33:$B$776,B$225)+'СЕТ СН'!$F$12</f>
        <v>0</v>
      </c>
      <c r="C249" s="36">
        <f>SUMIFS(СВЦЭМ!$G$34:$G$777,СВЦЭМ!$A$34:$A$777,$A249,СВЦЭМ!$B$33:$B$776,C$225)+'СЕТ СН'!$F$12</f>
        <v>0</v>
      </c>
      <c r="D249" s="36">
        <f>SUMIFS(СВЦЭМ!$G$34:$G$777,СВЦЭМ!$A$34:$A$777,$A249,СВЦЭМ!$B$33:$B$776,D$225)+'СЕТ СН'!$F$12</f>
        <v>0</v>
      </c>
      <c r="E249" s="36">
        <f>SUMIFS(СВЦЭМ!$G$34:$G$777,СВЦЭМ!$A$34:$A$777,$A249,СВЦЭМ!$B$33:$B$776,E$225)+'СЕТ СН'!$F$12</f>
        <v>0</v>
      </c>
      <c r="F249" s="36">
        <f>SUMIFS(СВЦЭМ!$G$34:$G$777,СВЦЭМ!$A$34:$A$777,$A249,СВЦЭМ!$B$33:$B$776,F$225)+'СЕТ СН'!$F$12</f>
        <v>0</v>
      </c>
      <c r="G249" s="36">
        <f>SUMIFS(СВЦЭМ!$G$34:$G$777,СВЦЭМ!$A$34:$A$777,$A249,СВЦЭМ!$B$33:$B$776,G$225)+'СЕТ СН'!$F$12</f>
        <v>0</v>
      </c>
      <c r="H249" s="36">
        <f>SUMIFS(СВЦЭМ!$G$34:$G$777,СВЦЭМ!$A$34:$A$777,$A249,СВЦЭМ!$B$33:$B$776,H$225)+'СЕТ СН'!$F$12</f>
        <v>0</v>
      </c>
      <c r="I249" s="36">
        <f>SUMIFS(СВЦЭМ!$G$34:$G$777,СВЦЭМ!$A$34:$A$777,$A249,СВЦЭМ!$B$33:$B$776,I$225)+'СЕТ СН'!$F$12</f>
        <v>0</v>
      </c>
      <c r="J249" s="36">
        <f>SUMIFS(СВЦЭМ!$G$34:$G$777,СВЦЭМ!$A$34:$A$777,$A249,СВЦЭМ!$B$33:$B$776,J$225)+'СЕТ СН'!$F$12</f>
        <v>0</v>
      </c>
      <c r="K249" s="36">
        <f>SUMIFS(СВЦЭМ!$G$34:$G$777,СВЦЭМ!$A$34:$A$777,$A249,СВЦЭМ!$B$33:$B$776,K$225)+'СЕТ СН'!$F$12</f>
        <v>0</v>
      </c>
      <c r="L249" s="36">
        <f>SUMIFS(СВЦЭМ!$G$34:$G$777,СВЦЭМ!$A$34:$A$777,$A249,СВЦЭМ!$B$33:$B$776,L$225)+'СЕТ СН'!$F$12</f>
        <v>0</v>
      </c>
      <c r="M249" s="36">
        <f>SUMIFS(СВЦЭМ!$G$34:$G$777,СВЦЭМ!$A$34:$A$777,$A249,СВЦЭМ!$B$33:$B$776,M$225)+'СЕТ СН'!$F$12</f>
        <v>0</v>
      </c>
      <c r="N249" s="36">
        <f>SUMIFS(СВЦЭМ!$G$34:$G$777,СВЦЭМ!$A$34:$A$777,$A249,СВЦЭМ!$B$33:$B$776,N$225)+'СЕТ СН'!$F$12</f>
        <v>0</v>
      </c>
      <c r="O249" s="36">
        <f>SUMIFS(СВЦЭМ!$G$34:$G$777,СВЦЭМ!$A$34:$A$777,$A249,СВЦЭМ!$B$33:$B$776,O$225)+'СЕТ СН'!$F$12</f>
        <v>0</v>
      </c>
      <c r="P249" s="36">
        <f>SUMIFS(СВЦЭМ!$G$34:$G$777,СВЦЭМ!$A$34:$A$777,$A249,СВЦЭМ!$B$33:$B$776,P$225)+'СЕТ СН'!$F$12</f>
        <v>0</v>
      </c>
      <c r="Q249" s="36">
        <f>SUMIFS(СВЦЭМ!$G$34:$G$777,СВЦЭМ!$A$34:$A$777,$A249,СВЦЭМ!$B$33:$B$776,Q$225)+'СЕТ СН'!$F$12</f>
        <v>0</v>
      </c>
      <c r="R249" s="36">
        <f>SUMIFS(СВЦЭМ!$G$34:$G$777,СВЦЭМ!$A$34:$A$777,$A249,СВЦЭМ!$B$33:$B$776,R$225)+'СЕТ СН'!$F$12</f>
        <v>0</v>
      </c>
      <c r="S249" s="36">
        <f>SUMIFS(СВЦЭМ!$G$34:$G$777,СВЦЭМ!$A$34:$A$777,$A249,СВЦЭМ!$B$33:$B$776,S$225)+'СЕТ СН'!$F$12</f>
        <v>0</v>
      </c>
      <c r="T249" s="36">
        <f>SUMIFS(СВЦЭМ!$G$34:$G$777,СВЦЭМ!$A$34:$A$777,$A249,СВЦЭМ!$B$33:$B$776,T$225)+'СЕТ СН'!$F$12</f>
        <v>0</v>
      </c>
      <c r="U249" s="36">
        <f>SUMIFS(СВЦЭМ!$G$34:$G$777,СВЦЭМ!$A$34:$A$777,$A249,СВЦЭМ!$B$33:$B$776,U$225)+'СЕТ СН'!$F$12</f>
        <v>0</v>
      </c>
      <c r="V249" s="36">
        <f>SUMIFS(СВЦЭМ!$G$34:$G$777,СВЦЭМ!$A$34:$A$777,$A249,СВЦЭМ!$B$33:$B$776,V$225)+'СЕТ СН'!$F$12</f>
        <v>0</v>
      </c>
      <c r="W249" s="36">
        <f>SUMIFS(СВЦЭМ!$G$34:$G$777,СВЦЭМ!$A$34:$A$777,$A249,СВЦЭМ!$B$33:$B$776,W$225)+'СЕТ СН'!$F$12</f>
        <v>0</v>
      </c>
      <c r="X249" s="36">
        <f>SUMIFS(СВЦЭМ!$G$34:$G$777,СВЦЭМ!$A$34:$A$777,$A249,СВЦЭМ!$B$33:$B$776,X$225)+'СЕТ СН'!$F$12</f>
        <v>0</v>
      </c>
      <c r="Y249" s="36">
        <f>SUMIFS(СВЦЭМ!$G$34:$G$777,СВЦЭМ!$A$34:$A$777,$A249,СВЦЭМ!$B$33:$B$776,Y$225)+'СЕТ СН'!$F$12</f>
        <v>0</v>
      </c>
    </row>
    <row r="250" spans="1:25" ht="15.75" hidden="1" x14ac:dyDescent="0.2">
      <c r="A250" s="35">
        <f t="shared" si="6"/>
        <v>43733</v>
      </c>
      <c r="B250" s="36">
        <f>SUMIFS(СВЦЭМ!$G$34:$G$777,СВЦЭМ!$A$34:$A$777,$A250,СВЦЭМ!$B$33:$B$776,B$225)+'СЕТ СН'!$F$12</f>
        <v>0</v>
      </c>
      <c r="C250" s="36">
        <f>SUMIFS(СВЦЭМ!$G$34:$G$777,СВЦЭМ!$A$34:$A$777,$A250,СВЦЭМ!$B$33:$B$776,C$225)+'СЕТ СН'!$F$12</f>
        <v>0</v>
      </c>
      <c r="D250" s="36">
        <f>SUMIFS(СВЦЭМ!$G$34:$G$777,СВЦЭМ!$A$34:$A$777,$A250,СВЦЭМ!$B$33:$B$776,D$225)+'СЕТ СН'!$F$12</f>
        <v>0</v>
      </c>
      <c r="E250" s="36">
        <f>SUMIFS(СВЦЭМ!$G$34:$G$777,СВЦЭМ!$A$34:$A$777,$A250,СВЦЭМ!$B$33:$B$776,E$225)+'СЕТ СН'!$F$12</f>
        <v>0</v>
      </c>
      <c r="F250" s="36">
        <f>SUMIFS(СВЦЭМ!$G$34:$G$777,СВЦЭМ!$A$34:$A$777,$A250,СВЦЭМ!$B$33:$B$776,F$225)+'СЕТ СН'!$F$12</f>
        <v>0</v>
      </c>
      <c r="G250" s="36">
        <f>SUMIFS(СВЦЭМ!$G$34:$G$777,СВЦЭМ!$A$34:$A$777,$A250,СВЦЭМ!$B$33:$B$776,G$225)+'СЕТ СН'!$F$12</f>
        <v>0</v>
      </c>
      <c r="H250" s="36">
        <f>SUMIFS(СВЦЭМ!$G$34:$G$777,СВЦЭМ!$A$34:$A$777,$A250,СВЦЭМ!$B$33:$B$776,H$225)+'СЕТ СН'!$F$12</f>
        <v>0</v>
      </c>
      <c r="I250" s="36">
        <f>SUMIFS(СВЦЭМ!$G$34:$G$777,СВЦЭМ!$A$34:$A$777,$A250,СВЦЭМ!$B$33:$B$776,I$225)+'СЕТ СН'!$F$12</f>
        <v>0</v>
      </c>
      <c r="J250" s="36">
        <f>SUMIFS(СВЦЭМ!$G$34:$G$777,СВЦЭМ!$A$34:$A$777,$A250,СВЦЭМ!$B$33:$B$776,J$225)+'СЕТ СН'!$F$12</f>
        <v>0</v>
      </c>
      <c r="K250" s="36">
        <f>SUMIFS(СВЦЭМ!$G$34:$G$777,СВЦЭМ!$A$34:$A$777,$A250,СВЦЭМ!$B$33:$B$776,K$225)+'СЕТ СН'!$F$12</f>
        <v>0</v>
      </c>
      <c r="L250" s="36">
        <f>SUMIFS(СВЦЭМ!$G$34:$G$777,СВЦЭМ!$A$34:$A$777,$A250,СВЦЭМ!$B$33:$B$776,L$225)+'СЕТ СН'!$F$12</f>
        <v>0</v>
      </c>
      <c r="M250" s="36">
        <f>SUMIFS(СВЦЭМ!$G$34:$G$777,СВЦЭМ!$A$34:$A$777,$A250,СВЦЭМ!$B$33:$B$776,M$225)+'СЕТ СН'!$F$12</f>
        <v>0</v>
      </c>
      <c r="N250" s="36">
        <f>SUMIFS(СВЦЭМ!$G$34:$G$777,СВЦЭМ!$A$34:$A$777,$A250,СВЦЭМ!$B$33:$B$776,N$225)+'СЕТ СН'!$F$12</f>
        <v>0</v>
      </c>
      <c r="O250" s="36">
        <f>SUMIFS(СВЦЭМ!$G$34:$G$777,СВЦЭМ!$A$34:$A$777,$A250,СВЦЭМ!$B$33:$B$776,O$225)+'СЕТ СН'!$F$12</f>
        <v>0</v>
      </c>
      <c r="P250" s="36">
        <f>SUMIFS(СВЦЭМ!$G$34:$G$777,СВЦЭМ!$A$34:$A$777,$A250,СВЦЭМ!$B$33:$B$776,P$225)+'СЕТ СН'!$F$12</f>
        <v>0</v>
      </c>
      <c r="Q250" s="36">
        <f>SUMIFS(СВЦЭМ!$G$34:$G$777,СВЦЭМ!$A$34:$A$777,$A250,СВЦЭМ!$B$33:$B$776,Q$225)+'СЕТ СН'!$F$12</f>
        <v>0</v>
      </c>
      <c r="R250" s="36">
        <f>SUMIFS(СВЦЭМ!$G$34:$G$777,СВЦЭМ!$A$34:$A$777,$A250,СВЦЭМ!$B$33:$B$776,R$225)+'СЕТ СН'!$F$12</f>
        <v>0</v>
      </c>
      <c r="S250" s="36">
        <f>SUMIFS(СВЦЭМ!$G$34:$G$777,СВЦЭМ!$A$34:$A$777,$A250,СВЦЭМ!$B$33:$B$776,S$225)+'СЕТ СН'!$F$12</f>
        <v>0</v>
      </c>
      <c r="T250" s="36">
        <f>SUMIFS(СВЦЭМ!$G$34:$G$777,СВЦЭМ!$A$34:$A$777,$A250,СВЦЭМ!$B$33:$B$776,T$225)+'СЕТ СН'!$F$12</f>
        <v>0</v>
      </c>
      <c r="U250" s="36">
        <f>SUMIFS(СВЦЭМ!$G$34:$G$777,СВЦЭМ!$A$34:$A$777,$A250,СВЦЭМ!$B$33:$B$776,U$225)+'СЕТ СН'!$F$12</f>
        <v>0</v>
      </c>
      <c r="V250" s="36">
        <f>SUMIFS(СВЦЭМ!$G$34:$G$777,СВЦЭМ!$A$34:$A$777,$A250,СВЦЭМ!$B$33:$B$776,V$225)+'СЕТ СН'!$F$12</f>
        <v>0</v>
      </c>
      <c r="W250" s="36">
        <f>SUMIFS(СВЦЭМ!$G$34:$G$777,СВЦЭМ!$A$34:$A$777,$A250,СВЦЭМ!$B$33:$B$776,W$225)+'СЕТ СН'!$F$12</f>
        <v>0</v>
      </c>
      <c r="X250" s="36">
        <f>SUMIFS(СВЦЭМ!$G$34:$G$777,СВЦЭМ!$A$34:$A$777,$A250,СВЦЭМ!$B$33:$B$776,X$225)+'СЕТ СН'!$F$12</f>
        <v>0</v>
      </c>
      <c r="Y250" s="36">
        <f>SUMIFS(СВЦЭМ!$G$34:$G$777,СВЦЭМ!$A$34:$A$777,$A250,СВЦЭМ!$B$33:$B$776,Y$225)+'СЕТ СН'!$F$12</f>
        <v>0</v>
      </c>
    </row>
    <row r="251" spans="1:25" ht="15.75" hidden="1" x14ac:dyDescent="0.2">
      <c r="A251" s="35">
        <f t="shared" si="6"/>
        <v>43734</v>
      </c>
      <c r="B251" s="36">
        <f>SUMIFS(СВЦЭМ!$G$34:$G$777,СВЦЭМ!$A$34:$A$777,$A251,СВЦЭМ!$B$33:$B$776,B$225)+'СЕТ СН'!$F$12</f>
        <v>0</v>
      </c>
      <c r="C251" s="36">
        <f>SUMIFS(СВЦЭМ!$G$34:$G$777,СВЦЭМ!$A$34:$A$777,$A251,СВЦЭМ!$B$33:$B$776,C$225)+'СЕТ СН'!$F$12</f>
        <v>0</v>
      </c>
      <c r="D251" s="36">
        <f>SUMIFS(СВЦЭМ!$G$34:$G$777,СВЦЭМ!$A$34:$A$777,$A251,СВЦЭМ!$B$33:$B$776,D$225)+'СЕТ СН'!$F$12</f>
        <v>0</v>
      </c>
      <c r="E251" s="36">
        <f>SUMIFS(СВЦЭМ!$G$34:$G$777,СВЦЭМ!$A$34:$A$777,$A251,СВЦЭМ!$B$33:$B$776,E$225)+'СЕТ СН'!$F$12</f>
        <v>0</v>
      </c>
      <c r="F251" s="36">
        <f>SUMIFS(СВЦЭМ!$G$34:$G$777,СВЦЭМ!$A$34:$A$777,$A251,СВЦЭМ!$B$33:$B$776,F$225)+'СЕТ СН'!$F$12</f>
        <v>0</v>
      </c>
      <c r="G251" s="36">
        <f>SUMIFS(СВЦЭМ!$G$34:$G$777,СВЦЭМ!$A$34:$A$777,$A251,СВЦЭМ!$B$33:$B$776,G$225)+'СЕТ СН'!$F$12</f>
        <v>0</v>
      </c>
      <c r="H251" s="36">
        <f>SUMIFS(СВЦЭМ!$G$34:$G$777,СВЦЭМ!$A$34:$A$777,$A251,СВЦЭМ!$B$33:$B$776,H$225)+'СЕТ СН'!$F$12</f>
        <v>0</v>
      </c>
      <c r="I251" s="36">
        <f>SUMIFS(СВЦЭМ!$G$34:$G$777,СВЦЭМ!$A$34:$A$777,$A251,СВЦЭМ!$B$33:$B$776,I$225)+'СЕТ СН'!$F$12</f>
        <v>0</v>
      </c>
      <c r="J251" s="36">
        <f>SUMIFS(СВЦЭМ!$G$34:$G$777,СВЦЭМ!$A$34:$A$777,$A251,СВЦЭМ!$B$33:$B$776,J$225)+'СЕТ СН'!$F$12</f>
        <v>0</v>
      </c>
      <c r="K251" s="36">
        <f>SUMIFS(СВЦЭМ!$G$34:$G$777,СВЦЭМ!$A$34:$A$777,$A251,СВЦЭМ!$B$33:$B$776,K$225)+'СЕТ СН'!$F$12</f>
        <v>0</v>
      </c>
      <c r="L251" s="36">
        <f>SUMIFS(СВЦЭМ!$G$34:$G$777,СВЦЭМ!$A$34:$A$777,$A251,СВЦЭМ!$B$33:$B$776,L$225)+'СЕТ СН'!$F$12</f>
        <v>0</v>
      </c>
      <c r="M251" s="36">
        <f>SUMIFS(СВЦЭМ!$G$34:$G$777,СВЦЭМ!$A$34:$A$777,$A251,СВЦЭМ!$B$33:$B$776,M$225)+'СЕТ СН'!$F$12</f>
        <v>0</v>
      </c>
      <c r="N251" s="36">
        <f>SUMIFS(СВЦЭМ!$G$34:$G$777,СВЦЭМ!$A$34:$A$777,$A251,СВЦЭМ!$B$33:$B$776,N$225)+'СЕТ СН'!$F$12</f>
        <v>0</v>
      </c>
      <c r="O251" s="36">
        <f>SUMIFS(СВЦЭМ!$G$34:$G$777,СВЦЭМ!$A$34:$A$777,$A251,СВЦЭМ!$B$33:$B$776,O$225)+'СЕТ СН'!$F$12</f>
        <v>0</v>
      </c>
      <c r="P251" s="36">
        <f>SUMIFS(СВЦЭМ!$G$34:$G$777,СВЦЭМ!$A$34:$A$777,$A251,СВЦЭМ!$B$33:$B$776,P$225)+'СЕТ СН'!$F$12</f>
        <v>0</v>
      </c>
      <c r="Q251" s="36">
        <f>SUMIFS(СВЦЭМ!$G$34:$G$777,СВЦЭМ!$A$34:$A$777,$A251,СВЦЭМ!$B$33:$B$776,Q$225)+'СЕТ СН'!$F$12</f>
        <v>0</v>
      </c>
      <c r="R251" s="36">
        <f>SUMIFS(СВЦЭМ!$G$34:$G$777,СВЦЭМ!$A$34:$A$777,$A251,СВЦЭМ!$B$33:$B$776,R$225)+'СЕТ СН'!$F$12</f>
        <v>0</v>
      </c>
      <c r="S251" s="36">
        <f>SUMIFS(СВЦЭМ!$G$34:$G$777,СВЦЭМ!$A$34:$A$777,$A251,СВЦЭМ!$B$33:$B$776,S$225)+'СЕТ СН'!$F$12</f>
        <v>0</v>
      </c>
      <c r="T251" s="36">
        <f>SUMIFS(СВЦЭМ!$G$34:$G$777,СВЦЭМ!$A$34:$A$777,$A251,СВЦЭМ!$B$33:$B$776,T$225)+'СЕТ СН'!$F$12</f>
        <v>0</v>
      </c>
      <c r="U251" s="36">
        <f>SUMIFS(СВЦЭМ!$G$34:$G$777,СВЦЭМ!$A$34:$A$777,$A251,СВЦЭМ!$B$33:$B$776,U$225)+'СЕТ СН'!$F$12</f>
        <v>0</v>
      </c>
      <c r="V251" s="36">
        <f>SUMIFS(СВЦЭМ!$G$34:$G$777,СВЦЭМ!$A$34:$A$777,$A251,СВЦЭМ!$B$33:$B$776,V$225)+'СЕТ СН'!$F$12</f>
        <v>0</v>
      </c>
      <c r="W251" s="36">
        <f>SUMIFS(СВЦЭМ!$G$34:$G$777,СВЦЭМ!$A$34:$A$777,$A251,СВЦЭМ!$B$33:$B$776,W$225)+'СЕТ СН'!$F$12</f>
        <v>0</v>
      </c>
      <c r="X251" s="36">
        <f>SUMIFS(СВЦЭМ!$G$34:$G$777,СВЦЭМ!$A$34:$A$777,$A251,СВЦЭМ!$B$33:$B$776,X$225)+'СЕТ СН'!$F$12</f>
        <v>0</v>
      </c>
      <c r="Y251" s="36">
        <f>SUMIFS(СВЦЭМ!$G$34:$G$777,СВЦЭМ!$A$34:$A$777,$A251,СВЦЭМ!$B$33:$B$776,Y$225)+'СЕТ СН'!$F$12</f>
        <v>0</v>
      </c>
    </row>
    <row r="252" spans="1:25" ht="15.75" hidden="1" x14ac:dyDescent="0.2">
      <c r="A252" s="35">
        <f t="shared" si="6"/>
        <v>43735</v>
      </c>
      <c r="B252" s="36">
        <f>SUMIFS(СВЦЭМ!$G$34:$G$777,СВЦЭМ!$A$34:$A$777,$A252,СВЦЭМ!$B$33:$B$776,B$225)+'СЕТ СН'!$F$12</f>
        <v>0</v>
      </c>
      <c r="C252" s="36">
        <f>SUMIFS(СВЦЭМ!$G$34:$G$777,СВЦЭМ!$A$34:$A$777,$A252,СВЦЭМ!$B$33:$B$776,C$225)+'СЕТ СН'!$F$12</f>
        <v>0</v>
      </c>
      <c r="D252" s="36">
        <f>SUMIFS(СВЦЭМ!$G$34:$G$777,СВЦЭМ!$A$34:$A$777,$A252,СВЦЭМ!$B$33:$B$776,D$225)+'СЕТ СН'!$F$12</f>
        <v>0</v>
      </c>
      <c r="E252" s="36">
        <f>SUMIFS(СВЦЭМ!$G$34:$G$777,СВЦЭМ!$A$34:$A$777,$A252,СВЦЭМ!$B$33:$B$776,E$225)+'СЕТ СН'!$F$12</f>
        <v>0</v>
      </c>
      <c r="F252" s="36">
        <f>SUMIFS(СВЦЭМ!$G$34:$G$777,СВЦЭМ!$A$34:$A$777,$A252,СВЦЭМ!$B$33:$B$776,F$225)+'СЕТ СН'!$F$12</f>
        <v>0</v>
      </c>
      <c r="G252" s="36">
        <f>SUMIFS(СВЦЭМ!$G$34:$G$777,СВЦЭМ!$A$34:$A$777,$A252,СВЦЭМ!$B$33:$B$776,G$225)+'СЕТ СН'!$F$12</f>
        <v>0</v>
      </c>
      <c r="H252" s="36">
        <f>SUMIFS(СВЦЭМ!$G$34:$G$777,СВЦЭМ!$A$34:$A$777,$A252,СВЦЭМ!$B$33:$B$776,H$225)+'СЕТ СН'!$F$12</f>
        <v>0</v>
      </c>
      <c r="I252" s="36">
        <f>SUMIFS(СВЦЭМ!$G$34:$G$777,СВЦЭМ!$A$34:$A$777,$A252,СВЦЭМ!$B$33:$B$776,I$225)+'СЕТ СН'!$F$12</f>
        <v>0</v>
      </c>
      <c r="J252" s="36">
        <f>SUMIFS(СВЦЭМ!$G$34:$G$777,СВЦЭМ!$A$34:$A$777,$A252,СВЦЭМ!$B$33:$B$776,J$225)+'СЕТ СН'!$F$12</f>
        <v>0</v>
      </c>
      <c r="K252" s="36">
        <f>SUMIFS(СВЦЭМ!$G$34:$G$777,СВЦЭМ!$A$34:$A$777,$A252,СВЦЭМ!$B$33:$B$776,K$225)+'СЕТ СН'!$F$12</f>
        <v>0</v>
      </c>
      <c r="L252" s="36">
        <f>SUMIFS(СВЦЭМ!$G$34:$G$777,СВЦЭМ!$A$34:$A$777,$A252,СВЦЭМ!$B$33:$B$776,L$225)+'СЕТ СН'!$F$12</f>
        <v>0</v>
      </c>
      <c r="M252" s="36">
        <f>SUMIFS(СВЦЭМ!$G$34:$G$777,СВЦЭМ!$A$34:$A$777,$A252,СВЦЭМ!$B$33:$B$776,M$225)+'СЕТ СН'!$F$12</f>
        <v>0</v>
      </c>
      <c r="N252" s="36">
        <f>SUMIFS(СВЦЭМ!$G$34:$G$777,СВЦЭМ!$A$34:$A$777,$A252,СВЦЭМ!$B$33:$B$776,N$225)+'СЕТ СН'!$F$12</f>
        <v>0</v>
      </c>
      <c r="O252" s="36">
        <f>SUMIFS(СВЦЭМ!$G$34:$G$777,СВЦЭМ!$A$34:$A$777,$A252,СВЦЭМ!$B$33:$B$776,O$225)+'СЕТ СН'!$F$12</f>
        <v>0</v>
      </c>
      <c r="P252" s="36">
        <f>SUMIFS(СВЦЭМ!$G$34:$G$777,СВЦЭМ!$A$34:$A$777,$A252,СВЦЭМ!$B$33:$B$776,P$225)+'СЕТ СН'!$F$12</f>
        <v>0</v>
      </c>
      <c r="Q252" s="36">
        <f>SUMIFS(СВЦЭМ!$G$34:$G$777,СВЦЭМ!$A$34:$A$777,$A252,СВЦЭМ!$B$33:$B$776,Q$225)+'СЕТ СН'!$F$12</f>
        <v>0</v>
      </c>
      <c r="R252" s="36">
        <f>SUMIFS(СВЦЭМ!$G$34:$G$777,СВЦЭМ!$A$34:$A$777,$A252,СВЦЭМ!$B$33:$B$776,R$225)+'СЕТ СН'!$F$12</f>
        <v>0</v>
      </c>
      <c r="S252" s="36">
        <f>SUMIFS(СВЦЭМ!$G$34:$G$777,СВЦЭМ!$A$34:$A$777,$A252,СВЦЭМ!$B$33:$B$776,S$225)+'СЕТ СН'!$F$12</f>
        <v>0</v>
      </c>
      <c r="T252" s="36">
        <f>SUMIFS(СВЦЭМ!$G$34:$G$777,СВЦЭМ!$A$34:$A$777,$A252,СВЦЭМ!$B$33:$B$776,T$225)+'СЕТ СН'!$F$12</f>
        <v>0</v>
      </c>
      <c r="U252" s="36">
        <f>SUMIFS(СВЦЭМ!$G$34:$G$777,СВЦЭМ!$A$34:$A$777,$A252,СВЦЭМ!$B$33:$B$776,U$225)+'СЕТ СН'!$F$12</f>
        <v>0</v>
      </c>
      <c r="V252" s="36">
        <f>SUMIFS(СВЦЭМ!$G$34:$G$777,СВЦЭМ!$A$34:$A$777,$A252,СВЦЭМ!$B$33:$B$776,V$225)+'СЕТ СН'!$F$12</f>
        <v>0</v>
      </c>
      <c r="W252" s="36">
        <f>SUMIFS(СВЦЭМ!$G$34:$G$777,СВЦЭМ!$A$34:$A$777,$A252,СВЦЭМ!$B$33:$B$776,W$225)+'СЕТ СН'!$F$12</f>
        <v>0</v>
      </c>
      <c r="X252" s="36">
        <f>SUMIFS(СВЦЭМ!$G$34:$G$777,СВЦЭМ!$A$34:$A$777,$A252,СВЦЭМ!$B$33:$B$776,X$225)+'СЕТ СН'!$F$12</f>
        <v>0</v>
      </c>
      <c r="Y252" s="36">
        <f>SUMIFS(СВЦЭМ!$G$34:$G$777,СВЦЭМ!$A$34:$A$777,$A252,СВЦЭМ!$B$33:$B$776,Y$225)+'СЕТ СН'!$F$12</f>
        <v>0</v>
      </c>
    </row>
    <row r="253" spans="1:25" ht="15.75" hidden="1" x14ac:dyDescent="0.2">
      <c r="A253" s="35">
        <f t="shared" si="6"/>
        <v>43736</v>
      </c>
      <c r="B253" s="36">
        <f>SUMIFS(СВЦЭМ!$G$34:$G$777,СВЦЭМ!$A$34:$A$777,$A253,СВЦЭМ!$B$33:$B$776,B$225)+'СЕТ СН'!$F$12</f>
        <v>0</v>
      </c>
      <c r="C253" s="36">
        <f>SUMIFS(СВЦЭМ!$G$34:$G$777,СВЦЭМ!$A$34:$A$777,$A253,СВЦЭМ!$B$33:$B$776,C$225)+'СЕТ СН'!$F$12</f>
        <v>0</v>
      </c>
      <c r="D253" s="36">
        <f>SUMIFS(СВЦЭМ!$G$34:$G$777,СВЦЭМ!$A$34:$A$777,$A253,СВЦЭМ!$B$33:$B$776,D$225)+'СЕТ СН'!$F$12</f>
        <v>0</v>
      </c>
      <c r="E253" s="36">
        <f>SUMIFS(СВЦЭМ!$G$34:$G$777,СВЦЭМ!$A$34:$A$777,$A253,СВЦЭМ!$B$33:$B$776,E$225)+'СЕТ СН'!$F$12</f>
        <v>0</v>
      </c>
      <c r="F253" s="36">
        <f>SUMIFS(СВЦЭМ!$G$34:$G$777,СВЦЭМ!$A$34:$A$777,$A253,СВЦЭМ!$B$33:$B$776,F$225)+'СЕТ СН'!$F$12</f>
        <v>0</v>
      </c>
      <c r="G253" s="36">
        <f>SUMIFS(СВЦЭМ!$G$34:$G$777,СВЦЭМ!$A$34:$A$777,$A253,СВЦЭМ!$B$33:$B$776,G$225)+'СЕТ СН'!$F$12</f>
        <v>0</v>
      </c>
      <c r="H253" s="36">
        <f>SUMIFS(СВЦЭМ!$G$34:$G$777,СВЦЭМ!$A$34:$A$777,$A253,СВЦЭМ!$B$33:$B$776,H$225)+'СЕТ СН'!$F$12</f>
        <v>0</v>
      </c>
      <c r="I253" s="36">
        <f>SUMIFS(СВЦЭМ!$G$34:$G$777,СВЦЭМ!$A$34:$A$777,$A253,СВЦЭМ!$B$33:$B$776,I$225)+'СЕТ СН'!$F$12</f>
        <v>0</v>
      </c>
      <c r="J253" s="36">
        <f>SUMIFS(СВЦЭМ!$G$34:$G$777,СВЦЭМ!$A$34:$A$777,$A253,СВЦЭМ!$B$33:$B$776,J$225)+'СЕТ СН'!$F$12</f>
        <v>0</v>
      </c>
      <c r="K253" s="36">
        <f>SUMIFS(СВЦЭМ!$G$34:$G$777,СВЦЭМ!$A$34:$A$777,$A253,СВЦЭМ!$B$33:$B$776,K$225)+'СЕТ СН'!$F$12</f>
        <v>0</v>
      </c>
      <c r="L253" s="36">
        <f>SUMIFS(СВЦЭМ!$G$34:$G$777,СВЦЭМ!$A$34:$A$777,$A253,СВЦЭМ!$B$33:$B$776,L$225)+'СЕТ СН'!$F$12</f>
        <v>0</v>
      </c>
      <c r="M253" s="36">
        <f>SUMIFS(СВЦЭМ!$G$34:$G$777,СВЦЭМ!$A$34:$A$777,$A253,СВЦЭМ!$B$33:$B$776,M$225)+'СЕТ СН'!$F$12</f>
        <v>0</v>
      </c>
      <c r="N253" s="36">
        <f>SUMIFS(СВЦЭМ!$G$34:$G$777,СВЦЭМ!$A$34:$A$777,$A253,СВЦЭМ!$B$33:$B$776,N$225)+'СЕТ СН'!$F$12</f>
        <v>0</v>
      </c>
      <c r="O253" s="36">
        <f>SUMIFS(СВЦЭМ!$G$34:$G$777,СВЦЭМ!$A$34:$A$777,$A253,СВЦЭМ!$B$33:$B$776,O$225)+'СЕТ СН'!$F$12</f>
        <v>0</v>
      </c>
      <c r="P253" s="36">
        <f>SUMIFS(СВЦЭМ!$G$34:$G$777,СВЦЭМ!$A$34:$A$777,$A253,СВЦЭМ!$B$33:$B$776,P$225)+'СЕТ СН'!$F$12</f>
        <v>0</v>
      </c>
      <c r="Q253" s="36">
        <f>SUMIFS(СВЦЭМ!$G$34:$G$777,СВЦЭМ!$A$34:$A$777,$A253,СВЦЭМ!$B$33:$B$776,Q$225)+'СЕТ СН'!$F$12</f>
        <v>0</v>
      </c>
      <c r="R253" s="36">
        <f>SUMIFS(СВЦЭМ!$G$34:$G$777,СВЦЭМ!$A$34:$A$777,$A253,СВЦЭМ!$B$33:$B$776,R$225)+'СЕТ СН'!$F$12</f>
        <v>0</v>
      </c>
      <c r="S253" s="36">
        <f>SUMIFS(СВЦЭМ!$G$34:$G$777,СВЦЭМ!$A$34:$A$777,$A253,СВЦЭМ!$B$33:$B$776,S$225)+'СЕТ СН'!$F$12</f>
        <v>0</v>
      </c>
      <c r="T253" s="36">
        <f>SUMIFS(СВЦЭМ!$G$34:$G$777,СВЦЭМ!$A$34:$A$777,$A253,СВЦЭМ!$B$33:$B$776,T$225)+'СЕТ СН'!$F$12</f>
        <v>0</v>
      </c>
      <c r="U253" s="36">
        <f>SUMIFS(СВЦЭМ!$G$34:$G$777,СВЦЭМ!$A$34:$A$777,$A253,СВЦЭМ!$B$33:$B$776,U$225)+'СЕТ СН'!$F$12</f>
        <v>0</v>
      </c>
      <c r="V253" s="36">
        <f>SUMIFS(СВЦЭМ!$G$34:$G$777,СВЦЭМ!$A$34:$A$777,$A253,СВЦЭМ!$B$33:$B$776,V$225)+'СЕТ СН'!$F$12</f>
        <v>0</v>
      </c>
      <c r="W253" s="36">
        <f>SUMIFS(СВЦЭМ!$G$34:$G$777,СВЦЭМ!$A$34:$A$777,$A253,СВЦЭМ!$B$33:$B$776,W$225)+'СЕТ СН'!$F$12</f>
        <v>0</v>
      </c>
      <c r="X253" s="36">
        <f>SUMIFS(СВЦЭМ!$G$34:$G$777,СВЦЭМ!$A$34:$A$777,$A253,СВЦЭМ!$B$33:$B$776,X$225)+'СЕТ СН'!$F$12</f>
        <v>0</v>
      </c>
      <c r="Y253" s="36">
        <f>SUMIFS(СВЦЭМ!$G$34:$G$777,СВЦЭМ!$A$34:$A$777,$A253,СВЦЭМ!$B$33:$B$776,Y$225)+'СЕТ СН'!$F$12</f>
        <v>0</v>
      </c>
    </row>
    <row r="254" spans="1:25" ht="15.75" hidden="1" x14ac:dyDescent="0.2">
      <c r="A254" s="35">
        <f t="shared" si="6"/>
        <v>43737</v>
      </c>
      <c r="B254" s="36">
        <f>SUMIFS(СВЦЭМ!$G$34:$G$777,СВЦЭМ!$A$34:$A$777,$A254,СВЦЭМ!$B$33:$B$776,B$225)+'СЕТ СН'!$F$12</f>
        <v>0</v>
      </c>
      <c r="C254" s="36">
        <f>SUMIFS(СВЦЭМ!$G$34:$G$777,СВЦЭМ!$A$34:$A$777,$A254,СВЦЭМ!$B$33:$B$776,C$225)+'СЕТ СН'!$F$12</f>
        <v>0</v>
      </c>
      <c r="D254" s="36">
        <f>SUMIFS(СВЦЭМ!$G$34:$G$777,СВЦЭМ!$A$34:$A$777,$A254,СВЦЭМ!$B$33:$B$776,D$225)+'СЕТ СН'!$F$12</f>
        <v>0</v>
      </c>
      <c r="E254" s="36">
        <f>SUMIFS(СВЦЭМ!$G$34:$G$777,СВЦЭМ!$A$34:$A$777,$A254,СВЦЭМ!$B$33:$B$776,E$225)+'СЕТ СН'!$F$12</f>
        <v>0</v>
      </c>
      <c r="F254" s="36">
        <f>SUMIFS(СВЦЭМ!$G$34:$G$777,СВЦЭМ!$A$34:$A$777,$A254,СВЦЭМ!$B$33:$B$776,F$225)+'СЕТ СН'!$F$12</f>
        <v>0</v>
      </c>
      <c r="G254" s="36">
        <f>SUMIFS(СВЦЭМ!$G$34:$G$777,СВЦЭМ!$A$34:$A$777,$A254,СВЦЭМ!$B$33:$B$776,G$225)+'СЕТ СН'!$F$12</f>
        <v>0</v>
      </c>
      <c r="H254" s="36">
        <f>SUMIFS(СВЦЭМ!$G$34:$G$777,СВЦЭМ!$A$34:$A$777,$A254,СВЦЭМ!$B$33:$B$776,H$225)+'СЕТ СН'!$F$12</f>
        <v>0</v>
      </c>
      <c r="I254" s="36">
        <f>SUMIFS(СВЦЭМ!$G$34:$G$777,СВЦЭМ!$A$34:$A$777,$A254,СВЦЭМ!$B$33:$B$776,I$225)+'СЕТ СН'!$F$12</f>
        <v>0</v>
      </c>
      <c r="J254" s="36">
        <f>SUMIFS(СВЦЭМ!$G$34:$G$777,СВЦЭМ!$A$34:$A$777,$A254,СВЦЭМ!$B$33:$B$776,J$225)+'СЕТ СН'!$F$12</f>
        <v>0</v>
      </c>
      <c r="K254" s="36">
        <f>SUMIFS(СВЦЭМ!$G$34:$G$777,СВЦЭМ!$A$34:$A$777,$A254,СВЦЭМ!$B$33:$B$776,K$225)+'СЕТ СН'!$F$12</f>
        <v>0</v>
      </c>
      <c r="L254" s="36">
        <f>SUMIFS(СВЦЭМ!$G$34:$G$777,СВЦЭМ!$A$34:$A$777,$A254,СВЦЭМ!$B$33:$B$776,L$225)+'СЕТ СН'!$F$12</f>
        <v>0</v>
      </c>
      <c r="M254" s="36">
        <f>SUMIFS(СВЦЭМ!$G$34:$G$777,СВЦЭМ!$A$34:$A$777,$A254,СВЦЭМ!$B$33:$B$776,M$225)+'СЕТ СН'!$F$12</f>
        <v>0</v>
      </c>
      <c r="N254" s="36">
        <f>SUMIFS(СВЦЭМ!$G$34:$G$777,СВЦЭМ!$A$34:$A$777,$A254,СВЦЭМ!$B$33:$B$776,N$225)+'СЕТ СН'!$F$12</f>
        <v>0</v>
      </c>
      <c r="O254" s="36">
        <f>SUMIFS(СВЦЭМ!$G$34:$G$777,СВЦЭМ!$A$34:$A$777,$A254,СВЦЭМ!$B$33:$B$776,O$225)+'СЕТ СН'!$F$12</f>
        <v>0</v>
      </c>
      <c r="P254" s="36">
        <f>SUMIFS(СВЦЭМ!$G$34:$G$777,СВЦЭМ!$A$34:$A$777,$A254,СВЦЭМ!$B$33:$B$776,P$225)+'СЕТ СН'!$F$12</f>
        <v>0</v>
      </c>
      <c r="Q254" s="36">
        <f>SUMIFS(СВЦЭМ!$G$34:$G$777,СВЦЭМ!$A$34:$A$777,$A254,СВЦЭМ!$B$33:$B$776,Q$225)+'СЕТ СН'!$F$12</f>
        <v>0</v>
      </c>
      <c r="R254" s="36">
        <f>SUMIFS(СВЦЭМ!$G$34:$G$777,СВЦЭМ!$A$34:$A$777,$A254,СВЦЭМ!$B$33:$B$776,R$225)+'СЕТ СН'!$F$12</f>
        <v>0</v>
      </c>
      <c r="S254" s="36">
        <f>SUMIFS(СВЦЭМ!$G$34:$G$777,СВЦЭМ!$A$34:$A$777,$A254,СВЦЭМ!$B$33:$B$776,S$225)+'СЕТ СН'!$F$12</f>
        <v>0</v>
      </c>
      <c r="T254" s="36">
        <f>SUMIFS(СВЦЭМ!$G$34:$G$777,СВЦЭМ!$A$34:$A$777,$A254,СВЦЭМ!$B$33:$B$776,T$225)+'СЕТ СН'!$F$12</f>
        <v>0</v>
      </c>
      <c r="U254" s="36">
        <f>SUMIFS(СВЦЭМ!$G$34:$G$777,СВЦЭМ!$A$34:$A$777,$A254,СВЦЭМ!$B$33:$B$776,U$225)+'СЕТ СН'!$F$12</f>
        <v>0</v>
      </c>
      <c r="V254" s="36">
        <f>SUMIFS(СВЦЭМ!$G$34:$G$777,СВЦЭМ!$A$34:$A$777,$A254,СВЦЭМ!$B$33:$B$776,V$225)+'СЕТ СН'!$F$12</f>
        <v>0</v>
      </c>
      <c r="W254" s="36">
        <f>SUMIFS(СВЦЭМ!$G$34:$G$777,СВЦЭМ!$A$34:$A$777,$A254,СВЦЭМ!$B$33:$B$776,W$225)+'СЕТ СН'!$F$12</f>
        <v>0</v>
      </c>
      <c r="X254" s="36">
        <f>SUMIFS(СВЦЭМ!$G$34:$G$777,СВЦЭМ!$A$34:$A$777,$A254,СВЦЭМ!$B$33:$B$776,X$225)+'СЕТ СН'!$F$12</f>
        <v>0</v>
      </c>
      <c r="Y254" s="36">
        <f>SUMIFS(СВЦЭМ!$G$34:$G$777,СВЦЭМ!$A$34:$A$777,$A254,СВЦЭМ!$B$33:$B$776,Y$225)+'СЕТ СН'!$F$12</f>
        <v>0</v>
      </c>
    </row>
    <row r="255" spans="1:25" ht="15.75" hidden="1" x14ac:dyDescent="0.2">
      <c r="A255" s="35">
        <f t="shared" si="6"/>
        <v>43738</v>
      </c>
      <c r="B255" s="36">
        <f>SUMIFS(СВЦЭМ!$G$34:$G$777,СВЦЭМ!$A$34:$A$777,$A255,СВЦЭМ!$B$33:$B$776,B$225)+'СЕТ СН'!$F$12</f>
        <v>0</v>
      </c>
      <c r="C255" s="36">
        <f>SUMIFS(СВЦЭМ!$G$34:$G$777,СВЦЭМ!$A$34:$A$777,$A255,СВЦЭМ!$B$33:$B$776,C$225)+'СЕТ СН'!$F$12</f>
        <v>0</v>
      </c>
      <c r="D255" s="36">
        <f>SUMIFS(СВЦЭМ!$G$34:$G$777,СВЦЭМ!$A$34:$A$777,$A255,СВЦЭМ!$B$33:$B$776,D$225)+'СЕТ СН'!$F$12</f>
        <v>0</v>
      </c>
      <c r="E255" s="36">
        <f>SUMIFS(СВЦЭМ!$G$34:$G$777,СВЦЭМ!$A$34:$A$777,$A255,СВЦЭМ!$B$33:$B$776,E$225)+'СЕТ СН'!$F$12</f>
        <v>0</v>
      </c>
      <c r="F255" s="36">
        <f>SUMIFS(СВЦЭМ!$G$34:$G$777,СВЦЭМ!$A$34:$A$777,$A255,СВЦЭМ!$B$33:$B$776,F$225)+'СЕТ СН'!$F$12</f>
        <v>0</v>
      </c>
      <c r="G255" s="36">
        <f>SUMIFS(СВЦЭМ!$G$34:$G$777,СВЦЭМ!$A$34:$A$777,$A255,СВЦЭМ!$B$33:$B$776,G$225)+'СЕТ СН'!$F$12</f>
        <v>0</v>
      </c>
      <c r="H255" s="36">
        <f>SUMIFS(СВЦЭМ!$G$34:$G$777,СВЦЭМ!$A$34:$A$777,$A255,СВЦЭМ!$B$33:$B$776,H$225)+'СЕТ СН'!$F$12</f>
        <v>0</v>
      </c>
      <c r="I255" s="36">
        <f>SUMIFS(СВЦЭМ!$G$34:$G$777,СВЦЭМ!$A$34:$A$777,$A255,СВЦЭМ!$B$33:$B$776,I$225)+'СЕТ СН'!$F$12</f>
        <v>0</v>
      </c>
      <c r="J255" s="36">
        <f>SUMIFS(СВЦЭМ!$G$34:$G$777,СВЦЭМ!$A$34:$A$777,$A255,СВЦЭМ!$B$33:$B$776,J$225)+'СЕТ СН'!$F$12</f>
        <v>0</v>
      </c>
      <c r="K255" s="36">
        <f>SUMIFS(СВЦЭМ!$G$34:$G$777,СВЦЭМ!$A$34:$A$777,$A255,СВЦЭМ!$B$33:$B$776,K$225)+'СЕТ СН'!$F$12</f>
        <v>0</v>
      </c>
      <c r="L255" s="36">
        <f>SUMIFS(СВЦЭМ!$G$34:$G$777,СВЦЭМ!$A$34:$A$777,$A255,СВЦЭМ!$B$33:$B$776,L$225)+'СЕТ СН'!$F$12</f>
        <v>0</v>
      </c>
      <c r="M255" s="36">
        <f>SUMIFS(СВЦЭМ!$G$34:$G$777,СВЦЭМ!$A$34:$A$777,$A255,СВЦЭМ!$B$33:$B$776,M$225)+'СЕТ СН'!$F$12</f>
        <v>0</v>
      </c>
      <c r="N255" s="36">
        <f>SUMIFS(СВЦЭМ!$G$34:$G$777,СВЦЭМ!$A$34:$A$777,$A255,СВЦЭМ!$B$33:$B$776,N$225)+'СЕТ СН'!$F$12</f>
        <v>0</v>
      </c>
      <c r="O255" s="36">
        <f>SUMIFS(СВЦЭМ!$G$34:$G$777,СВЦЭМ!$A$34:$A$777,$A255,СВЦЭМ!$B$33:$B$776,O$225)+'СЕТ СН'!$F$12</f>
        <v>0</v>
      </c>
      <c r="P255" s="36">
        <f>SUMIFS(СВЦЭМ!$G$34:$G$777,СВЦЭМ!$A$34:$A$777,$A255,СВЦЭМ!$B$33:$B$776,P$225)+'СЕТ СН'!$F$12</f>
        <v>0</v>
      </c>
      <c r="Q255" s="36">
        <f>SUMIFS(СВЦЭМ!$G$34:$G$777,СВЦЭМ!$A$34:$A$777,$A255,СВЦЭМ!$B$33:$B$776,Q$225)+'СЕТ СН'!$F$12</f>
        <v>0</v>
      </c>
      <c r="R255" s="36">
        <f>SUMIFS(СВЦЭМ!$G$34:$G$777,СВЦЭМ!$A$34:$A$777,$A255,СВЦЭМ!$B$33:$B$776,R$225)+'СЕТ СН'!$F$12</f>
        <v>0</v>
      </c>
      <c r="S255" s="36">
        <f>SUMIFS(СВЦЭМ!$G$34:$G$777,СВЦЭМ!$A$34:$A$777,$A255,СВЦЭМ!$B$33:$B$776,S$225)+'СЕТ СН'!$F$12</f>
        <v>0</v>
      </c>
      <c r="T255" s="36">
        <f>SUMIFS(СВЦЭМ!$G$34:$G$777,СВЦЭМ!$A$34:$A$777,$A255,СВЦЭМ!$B$33:$B$776,T$225)+'СЕТ СН'!$F$12</f>
        <v>0</v>
      </c>
      <c r="U255" s="36">
        <f>SUMIFS(СВЦЭМ!$G$34:$G$777,СВЦЭМ!$A$34:$A$777,$A255,СВЦЭМ!$B$33:$B$776,U$225)+'СЕТ СН'!$F$12</f>
        <v>0</v>
      </c>
      <c r="V255" s="36">
        <f>SUMIFS(СВЦЭМ!$G$34:$G$777,СВЦЭМ!$A$34:$A$777,$A255,СВЦЭМ!$B$33:$B$776,V$225)+'СЕТ СН'!$F$12</f>
        <v>0</v>
      </c>
      <c r="W255" s="36">
        <f>SUMIFS(СВЦЭМ!$G$34:$G$777,СВЦЭМ!$A$34:$A$777,$A255,СВЦЭМ!$B$33:$B$776,W$225)+'СЕТ СН'!$F$12</f>
        <v>0</v>
      </c>
      <c r="X255" s="36">
        <f>SUMIFS(СВЦЭМ!$G$34:$G$777,СВЦЭМ!$A$34:$A$777,$A255,СВЦЭМ!$B$33:$B$776,X$225)+'СЕТ СН'!$F$12</f>
        <v>0</v>
      </c>
      <c r="Y255" s="36">
        <f>SUMIFS(СВЦЭМ!$G$34:$G$777,СВЦЭМ!$A$34:$A$777,$A255,СВЦЭМ!$B$33:$B$776,Y$225)+'СЕТ СН'!$F$12</f>
        <v>0</v>
      </c>
    </row>
    <row r="256" spans="1:25" ht="15.75" hidden="1" x14ac:dyDescent="0.2">
      <c r="A256" s="35">
        <f t="shared" si="6"/>
        <v>43739</v>
      </c>
      <c r="B256" s="36">
        <f>SUMIFS(СВЦЭМ!$G$34:$G$777,СВЦЭМ!$A$34:$A$777,$A256,СВЦЭМ!$B$33:$B$776,B$225)+'СЕТ СН'!$F$12</f>
        <v>0</v>
      </c>
      <c r="C256" s="36">
        <f>SUMIFS(СВЦЭМ!$G$34:$G$777,СВЦЭМ!$A$34:$A$777,$A256,СВЦЭМ!$B$33:$B$776,C$225)+'СЕТ СН'!$F$12</f>
        <v>0</v>
      </c>
      <c r="D256" s="36">
        <f>SUMIFS(СВЦЭМ!$G$34:$G$777,СВЦЭМ!$A$34:$A$777,$A256,СВЦЭМ!$B$33:$B$776,D$225)+'СЕТ СН'!$F$12</f>
        <v>0</v>
      </c>
      <c r="E256" s="36">
        <f>SUMIFS(СВЦЭМ!$G$34:$G$777,СВЦЭМ!$A$34:$A$777,$A256,СВЦЭМ!$B$33:$B$776,E$225)+'СЕТ СН'!$F$12</f>
        <v>0</v>
      </c>
      <c r="F256" s="36">
        <f>SUMIFS(СВЦЭМ!$G$34:$G$777,СВЦЭМ!$A$34:$A$777,$A256,СВЦЭМ!$B$33:$B$776,F$225)+'СЕТ СН'!$F$12</f>
        <v>0</v>
      </c>
      <c r="G256" s="36">
        <f>SUMIFS(СВЦЭМ!$G$34:$G$777,СВЦЭМ!$A$34:$A$777,$A256,СВЦЭМ!$B$33:$B$776,G$225)+'СЕТ СН'!$F$12</f>
        <v>0</v>
      </c>
      <c r="H256" s="36">
        <f>SUMIFS(СВЦЭМ!$G$34:$G$777,СВЦЭМ!$A$34:$A$777,$A256,СВЦЭМ!$B$33:$B$776,H$225)+'СЕТ СН'!$F$12</f>
        <v>0</v>
      </c>
      <c r="I256" s="36">
        <f>SUMIFS(СВЦЭМ!$G$34:$G$777,СВЦЭМ!$A$34:$A$777,$A256,СВЦЭМ!$B$33:$B$776,I$225)+'СЕТ СН'!$F$12</f>
        <v>0</v>
      </c>
      <c r="J256" s="36">
        <f>SUMIFS(СВЦЭМ!$G$34:$G$777,СВЦЭМ!$A$34:$A$777,$A256,СВЦЭМ!$B$33:$B$776,J$225)+'СЕТ СН'!$F$12</f>
        <v>0</v>
      </c>
      <c r="K256" s="36">
        <f>SUMIFS(СВЦЭМ!$G$34:$G$777,СВЦЭМ!$A$34:$A$777,$A256,СВЦЭМ!$B$33:$B$776,K$225)+'СЕТ СН'!$F$12</f>
        <v>0</v>
      </c>
      <c r="L256" s="36">
        <f>SUMIFS(СВЦЭМ!$G$34:$G$777,СВЦЭМ!$A$34:$A$777,$A256,СВЦЭМ!$B$33:$B$776,L$225)+'СЕТ СН'!$F$12</f>
        <v>0</v>
      </c>
      <c r="M256" s="36">
        <f>SUMIFS(СВЦЭМ!$G$34:$G$777,СВЦЭМ!$A$34:$A$777,$A256,СВЦЭМ!$B$33:$B$776,M$225)+'СЕТ СН'!$F$12</f>
        <v>0</v>
      </c>
      <c r="N256" s="36">
        <f>SUMIFS(СВЦЭМ!$G$34:$G$777,СВЦЭМ!$A$34:$A$777,$A256,СВЦЭМ!$B$33:$B$776,N$225)+'СЕТ СН'!$F$12</f>
        <v>0</v>
      </c>
      <c r="O256" s="36">
        <f>SUMIFS(СВЦЭМ!$G$34:$G$777,СВЦЭМ!$A$34:$A$777,$A256,СВЦЭМ!$B$33:$B$776,O$225)+'СЕТ СН'!$F$12</f>
        <v>0</v>
      </c>
      <c r="P256" s="36">
        <f>SUMIFS(СВЦЭМ!$G$34:$G$777,СВЦЭМ!$A$34:$A$777,$A256,СВЦЭМ!$B$33:$B$776,P$225)+'СЕТ СН'!$F$12</f>
        <v>0</v>
      </c>
      <c r="Q256" s="36">
        <f>SUMIFS(СВЦЭМ!$G$34:$G$777,СВЦЭМ!$A$34:$A$777,$A256,СВЦЭМ!$B$33:$B$776,Q$225)+'СЕТ СН'!$F$12</f>
        <v>0</v>
      </c>
      <c r="R256" s="36">
        <f>SUMIFS(СВЦЭМ!$G$34:$G$777,СВЦЭМ!$A$34:$A$777,$A256,СВЦЭМ!$B$33:$B$776,R$225)+'СЕТ СН'!$F$12</f>
        <v>0</v>
      </c>
      <c r="S256" s="36">
        <f>SUMIFS(СВЦЭМ!$G$34:$G$777,СВЦЭМ!$A$34:$A$777,$A256,СВЦЭМ!$B$33:$B$776,S$225)+'СЕТ СН'!$F$12</f>
        <v>0</v>
      </c>
      <c r="T256" s="36">
        <f>SUMIFS(СВЦЭМ!$G$34:$G$777,СВЦЭМ!$A$34:$A$777,$A256,СВЦЭМ!$B$33:$B$776,T$225)+'СЕТ СН'!$F$12</f>
        <v>0</v>
      </c>
      <c r="U256" s="36">
        <f>SUMIFS(СВЦЭМ!$G$34:$G$777,СВЦЭМ!$A$34:$A$777,$A256,СВЦЭМ!$B$33:$B$776,U$225)+'СЕТ СН'!$F$12</f>
        <v>0</v>
      </c>
      <c r="V256" s="36">
        <f>SUMIFS(СВЦЭМ!$G$34:$G$777,СВЦЭМ!$A$34:$A$777,$A256,СВЦЭМ!$B$33:$B$776,V$225)+'СЕТ СН'!$F$12</f>
        <v>0</v>
      </c>
      <c r="W256" s="36">
        <f>SUMIFS(СВЦЭМ!$G$34:$G$777,СВЦЭМ!$A$34:$A$777,$A256,СВЦЭМ!$B$33:$B$776,W$225)+'СЕТ СН'!$F$12</f>
        <v>0</v>
      </c>
      <c r="X256" s="36">
        <f>SUMIFS(СВЦЭМ!$G$34:$G$777,СВЦЭМ!$A$34:$A$777,$A256,СВЦЭМ!$B$33:$B$776,X$225)+'СЕТ СН'!$F$12</f>
        <v>0</v>
      </c>
      <c r="Y256" s="36">
        <f>SUMIFS(СВЦЭМ!$G$34:$G$777,СВЦЭМ!$A$34:$A$777,$A256,СВЦЭМ!$B$33:$B$776,Y$225)+'СЕТ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1" t="s">
        <v>7</v>
      </c>
      <c r="B258" s="124" t="s">
        <v>121</v>
      </c>
      <c r="C258" s="125"/>
      <c r="D258" s="125"/>
      <c r="E258" s="125"/>
      <c r="F258" s="125"/>
      <c r="G258" s="125"/>
      <c r="H258" s="125"/>
      <c r="I258" s="125"/>
      <c r="J258" s="125"/>
      <c r="K258" s="125"/>
      <c r="L258" s="125"/>
      <c r="M258" s="125"/>
      <c r="N258" s="125"/>
      <c r="O258" s="125"/>
      <c r="P258" s="125"/>
      <c r="Q258" s="125"/>
      <c r="R258" s="125"/>
      <c r="S258" s="125"/>
      <c r="T258" s="125"/>
      <c r="U258" s="125"/>
      <c r="V258" s="125"/>
      <c r="W258" s="125"/>
      <c r="X258" s="125"/>
      <c r="Y258" s="126"/>
    </row>
    <row r="259" spans="1:27" ht="12.75" hidden="1" customHeight="1" x14ac:dyDescent="0.2">
      <c r="A259" s="122"/>
      <c r="B259" s="127"/>
      <c r="C259" s="128"/>
      <c r="D259" s="128"/>
      <c r="E259" s="128"/>
      <c r="F259" s="128"/>
      <c r="G259" s="128"/>
      <c r="H259" s="128"/>
      <c r="I259" s="128"/>
      <c r="J259" s="128"/>
      <c r="K259" s="128"/>
      <c r="L259" s="128"/>
      <c r="M259" s="128"/>
      <c r="N259" s="128"/>
      <c r="O259" s="128"/>
      <c r="P259" s="128"/>
      <c r="Q259" s="128"/>
      <c r="R259" s="128"/>
      <c r="S259" s="128"/>
      <c r="T259" s="128"/>
      <c r="U259" s="128"/>
      <c r="V259" s="128"/>
      <c r="W259" s="128"/>
      <c r="X259" s="128"/>
      <c r="Y259" s="129"/>
    </row>
    <row r="260" spans="1:27" s="46" customFormat="1" ht="12.75" hidden="1" customHeight="1" x14ac:dyDescent="0.2">
      <c r="A260" s="123"/>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01.09.2019</v>
      </c>
      <c r="B261" s="36">
        <f>SUMIFS(СВЦЭМ!$H$34:$H$777,СВЦЭМ!$A$34:$A$777,$A261,СВЦЭМ!$B$33:$B$776,B$260)+'СЕТ СН'!$F$12</f>
        <v>0</v>
      </c>
      <c r="C261" s="36">
        <f>SUMIFS(СВЦЭМ!$H$34:$H$777,СВЦЭМ!$A$34:$A$777,$A261,СВЦЭМ!$B$33:$B$776,C$260)+'СЕТ СН'!$F$12</f>
        <v>0</v>
      </c>
      <c r="D261" s="36">
        <f>SUMIFS(СВЦЭМ!$H$34:$H$777,СВЦЭМ!$A$34:$A$777,$A261,СВЦЭМ!$B$33:$B$776,D$260)+'СЕТ СН'!$F$12</f>
        <v>0</v>
      </c>
      <c r="E261" s="36">
        <f>SUMIFS(СВЦЭМ!$H$34:$H$777,СВЦЭМ!$A$34:$A$777,$A261,СВЦЭМ!$B$33:$B$776,E$260)+'СЕТ СН'!$F$12</f>
        <v>0</v>
      </c>
      <c r="F261" s="36">
        <f>SUMIFS(СВЦЭМ!$H$34:$H$777,СВЦЭМ!$A$34:$A$777,$A261,СВЦЭМ!$B$33:$B$776,F$260)+'СЕТ СН'!$F$12</f>
        <v>0</v>
      </c>
      <c r="G261" s="36">
        <f>SUMIFS(СВЦЭМ!$H$34:$H$777,СВЦЭМ!$A$34:$A$777,$A261,СВЦЭМ!$B$33:$B$776,G$260)+'СЕТ СН'!$F$12</f>
        <v>0</v>
      </c>
      <c r="H261" s="36">
        <f>SUMIFS(СВЦЭМ!$H$34:$H$777,СВЦЭМ!$A$34:$A$777,$A261,СВЦЭМ!$B$33:$B$776,H$260)+'СЕТ СН'!$F$12</f>
        <v>0</v>
      </c>
      <c r="I261" s="36">
        <f>SUMIFS(СВЦЭМ!$H$34:$H$777,СВЦЭМ!$A$34:$A$777,$A261,СВЦЭМ!$B$33:$B$776,I$260)+'СЕТ СН'!$F$12</f>
        <v>0</v>
      </c>
      <c r="J261" s="36">
        <f>SUMIFS(СВЦЭМ!$H$34:$H$777,СВЦЭМ!$A$34:$A$777,$A261,СВЦЭМ!$B$33:$B$776,J$260)+'СЕТ СН'!$F$12</f>
        <v>0</v>
      </c>
      <c r="K261" s="36">
        <f>SUMIFS(СВЦЭМ!$H$34:$H$777,СВЦЭМ!$A$34:$A$777,$A261,СВЦЭМ!$B$33:$B$776,K$260)+'СЕТ СН'!$F$12</f>
        <v>0</v>
      </c>
      <c r="L261" s="36">
        <f>SUMIFS(СВЦЭМ!$H$34:$H$777,СВЦЭМ!$A$34:$A$777,$A261,СВЦЭМ!$B$33:$B$776,L$260)+'СЕТ СН'!$F$12</f>
        <v>0</v>
      </c>
      <c r="M261" s="36">
        <f>SUMIFS(СВЦЭМ!$H$34:$H$777,СВЦЭМ!$A$34:$A$777,$A261,СВЦЭМ!$B$33:$B$776,M$260)+'СЕТ СН'!$F$12</f>
        <v>0</v>
      </c>
      <c r="N261" s="36">
        <f>SUMIFS(СВЦЭМ!$H$34:$H$777,СВЦЭМ!$A$34:$A$777,$A261,СВЦЭМ!$B$33:$B$776,N$260)+'СЕТ СН'!$F$12</f>
        <v>0</v>
      </c>
      <c r="O261" s="36">
        <f>SUMIFS(СВЦЭМ!$H$34:$H$777,СВЦЭМ!$A$34:$A$777,$A261,СВЦЭМ!$B$33:$B$776,O$260)+'СЕТ СН'!$F$12</f>
        <v>0</v>
      </c>
      <c r="P261" s="36">
        <f>SUMIFS(СВЦЭМ!$H$34:$H$777,СВЦЭМ!$A$34:$A$777,$A261,СВЦЭМ!$B$33:$B$776,P$260)+'СЕТ СН'!$F$12</f>
        <v>0</v>
      </c>
      <c r="Q261" s="36">
        <f>SUMIFS(СВЦЭМ!$H$34:$H$777,СВЦЭМ!$A$34:$A$777,$A261,СВЦЭМ!$B$33:$B$776,Q$260)+'СЕТ СН'!$F$12</f>
        <v>0</v>
      </c>
      <c r="R261" s="36">
        <f>SUMIFS(СВЦЭМ!$H$34:$H$777,СВЦЭМ!$A$34:$A$777,$A261,СВЦЭМ!$B$33:$B$776,R$260)+'СЕТ СН'!$F$12</f>
        <v>0</v>
      </c>
      <c r="S261" s="36">
        <f>SUMIFS(СВЦЭМ!$H$34:$H$777,СВЦЭМ!$A$34:$A$777,$A261,СВЦЭМ!$B$33:$B$776,S$260)+'СЕТ СН'!$F$12</f>
        <v>0</v>
      </c>
      <c r="T261" s="36">
        <f>SUMIFS(СВЦЭМ!$H$34:$H$777,СВЦЭМ!$A$34:$A$777,$A261,СВЦЭМ!$B$33:$B$776,T$260)+'СЕТ СН'!$F$12</f>
        <v>0</v>
      </c>
      <c r="U261" s="36">
        <f>SUMIFS(СВЦЭМ!$H$34:$H$777,СВЦЭМ!$A$34:$A$777,$A261,СВЦЭМ!$B$33:$B$776,U$260)+'СЕТ СН'!$F$12</f>
        <v>0</v>
      </c>
      <c r="V261" s="36">
        <f>SUMIFS(СВЦЭМ!$H$34:$H$777,СВЦЭМ!$A$34:$A$777,$A261,СВЦЭМ!$B$33:$B$776,V$260)+'СЕТ СН'!$F$12</f>
        <v>0</v>
      </c>
      <c r="W261" s="36">
        <f>SUMIFS(СВЦЭМ!$H$34:$H$777,СВЦЭМ!$A$34:$A$777,$A261,СВЦЭМ!$B$33:$B$776,W$260)+'СЕТ СН'!$F$12</f>
        <v>0</v>
      </c>
      <c r="X261" s="36">
        <f>SUMIFS(СВЦЭМ!$H$34:$H$777,СВЦЭМ!$A$34:$A$777,$A261,СВЦЭМ!$B$33:$B$776,X$260)+'СЕТ СН'!$F$12</f>
        <v>0</v>
      </c>
      <c r="Y261" s="36">
        <f>SUMIFS(СВЦЭМ!$H$34:$H$777,СВЦЭМ!$A$34:$A$777,$A261,СВЦЭМ!$B$33:$B$776,Y$260)+'СЕТ СН'!$F$12</f>
        <v>0</v>
      </c>
      <c r="AA261" s="45"/>
    </row>
    <row r="262" spans="1:27" ht="15.75" hidden="1" x14ac:dyDescent="0.2">
      <c r="A262" s="35">
        <f>A261+1</f>
        <v>43710</v>
      </c>
      <c r="B262" s="36">
        <f>SUMIFS(СВЦЭМ!$H$34:$H$777,СВЦЭМ!$A$34:$A$777,$A262,СВЦЭМ!$B$33:$B$776,B$260)+'СЕТ СН'!$F$12</f>
        <v>0</v>
      </c>
      <c r="C262" s="36">
        <f>SUMIFS(СВЦЭМ!$H$34:$H$777,СВЦЭМ!$A$34:$A$777,$A262,СВЦЭМ!$B$33:$B$776,C$260)+'СЕТ СН'!$F$12</f>
        <v>0</v>
      </c>
      <c r="D262" s="36">
        <f>SUMIFS(СВЦЭМ!$H$34:$H$777,СВЦЭМ!$A$34:$A$777,$A262,СВЦЭМ!$B$33:$B$776,D$260)+'СЕТ СН'!$F$12</f>
        <v>0</v>
      </c>
      <c r="E262" s="36">
        <f>SUMIFS(СВЦЭМ!$H$34:$H$777,СВЦЭМ!$A$34:$A$777,$A262,СВЦЭМ!$B$33:$B$776,E$260)+'СЕТ СН'!$F$12</f>
        <v>0</v>
      </c>
      <c r="F262" s="36">
        <f>SUMIFS(СВЦЭМ!$H$34:$H$777,СВЦЭМ!$A$34:$A$777,$A262,СВЦЭМ!$B$33:$B$776,F$260)+'СЕТ СН'!$F$12</f>
        <v>0</v>
      </c>
      <c r="G262" s="36">
        <f>SUMIFS(СВЦЭМ!$H$34:$H$777,СВЦЭМ!$A$34:$A$777,$A262,СВЦЭМ!$B$33:$B$776,G$260)+'СЕТ СН'!$F$12</f>
        <v>0</v>
      </c>
      <c r="H262" s="36">
        <f>SUMIFS(СВЦЭМ!$H$34:$H$777,СВЦЭМ!$A$34:$A$777,$A262,СВЦЭМ!$B$33:$B$776,H$260)+'СЕТ СН'!$F$12</f>
        <v>0</v>
      </c>
      <c r="I262" s="36">
        <f>SUMIFS(СВЦЭМ!$H$34:$H$777,СВЦЭМ!$A$34:$A$777,$A262,СВЦЭМ!$B$33:$B$776,I$260)+'СЕТ СН'!$F$12</f>
        <v>0</v>
      </c>
      <c r="J262" s="36">
        <f>SUMIFS(СВЦЭМ!$H$34:$H$777,СВЦЭМ!$A$34:$A$777,$A262,СВЦЭМ!$B$33:$B$776,J$260)+'СЕТ СН'!$F$12</f>
        <v>0</v>
      </c>
      <c r="K262" s="36">
        <f>SUMIFS(СВЦЭМ!$H$34:$H$777,СВЦЭМ!$A$34:$A$777,$A262,СВЦЭМ!$B$33:$B$776,K$260)+'СЕТ СН'!$F$12</f>
        <v>0</v>
      </c>
      <c r="L262" s="36">
        <f>SUMIFS(СВЦЭМ!$H$34:$H$777,СВЦЭМ!$A$34:$A$777,$A262,СВЦЭМ!$B$33:$B$776,L$260)+'СЕТ СН'!$F$12</f>
        <v>0</v>
      </c>
      <c r="M262" s="36">
        <f>SUMIFS(СВЦЭМ!$H$34:$H$777,СВЦЭМ!$A$34:$A$777,$A262,СВЦЭМ!$B$33:$B$776,M$260)+'СЕТ СН'!$F$12</f>
        <v>0</v>
      </c>
      <c r="N262" s="36">
        <f>SUMIFS(СВЦЭМ!$H$34:$H$777,СВЦЭМ!$A$34:$A$777,$A262,СВЦЭМ!$B$33:$B$776,N$260)+'СЕТ СН'!$F$12</f>
        <v>0</v>
      </c>
      <c r="O262" s="36">
        <f>SUMIFS(СВЦЭМ!$H$34:$H$777,СВЦЭМ!$A$34:$A$777,$A262,СВЦЭМ!$B$33:$B$776,O$260)+'СЕТ СН'!$F$12</f>
        <v>0</v>
      </c>
      <c r="P262" s="36">
        <f>SUMIFS(СВЦЭМ!$H$34:$H$777,СВЦЭМ!$A$34:$A$777,$A262,СВЦЭМ!$B$33:$B$776,P$260)+'СЕТ СН'!$F$12</f>
        <v>0</v>
      </c>
      <c r="Q262" s="36">
        <f>SUMIFS(СВЦЭМ!$H$34:$H$777,СВЦЭМ!$A$34:$A$777,$A262,СВЦЭМ!$B$33:$B$776,Q$260)+'СЕТ СН'!$F$12</f>
        <v>0</v>
      </c>
      <c r="R262" s="36">
        <f>SUMIFS(СВЦЭМ!$H$34:$H$777,СВЦЭМ!$A$34:$A$777,$A262,СВЦЭМ!$B$33:$B$776,R$260)+'СЕТ СН'!$F$12</f>
        <v>0</v>
      </c>
      <c r="S262" s="36">
        <f>SUMIFS(СВЦЭМ!$H$34:$H$777,СВЦЭМ!$A$34:$A$777,$A262,СВЦЭМ!$B$33:$B$776,S$260)+'СЕТ СН'!$F$12</f>
        <v>0</v>
      </c>
      <c r="T262" s="36">
        <f>SUMIFS(СВЦЭМ!$H$34:$H$777,СВЦЭМ!$A$34:$A$777,$A262,СВЦЭМ!$B$33:$B$776,T$260)+'СЕТ СН'!$F$12</f>
        <v>0</v>
      </c>
      <c r="U262" s="36">
        <f>SUMIFS(СВЦЭМ!$H$34:$H$777,СВЦЭМ!$A$34:$A$777,$A262,СВЦЭМ!$B$33:$B$776,U$260)+'СЕТ СН'!$F$12</f>
        <v>0</v>
      </c>
      <c r="V262" s="36">
        <f>SUMIFS(СВЦЭМ!$H$34:$H$777,СВЦЭМ!$A$34:$A$777,$A262,СВЦЭМ!$B$33:$B$776,V$260)+'СЕТ СН'!$F$12</f>
        <v>0</v>
      </c>
      <c r="W262" s="36">
        <f>SUMIFS(СВЦЭМ!$H$34:$H$777,СВЦЭМ!$A$34:$A$777,$A262,СВЦЭМ!$B$33:$B$776,W$260)+'СЕТ СН'!$F$12</f>
        <v>0</v>
      </c>
      <c r="X262" s="36">
        <f>SUMIFS(СВЦЭМ!$H$34:$H$777,СВЦЭМ!$A$34:$A$777,$A262,СВЦЭМ!$B$33:$B$776,X$260)+'СЕТ СН'!$F$12</f>
        <v>0</v>
      </c>
      <c r="Y262" s="36">
        <f>SUMIFS(СВЦЭМ!$H$34:$H$777,СВЦЭМ!$A$34:$A$777,$A262,СВЦЭМ!$B$33:$B$776,Y$260)+'СЕТ СН'!$F$12</f>
        <v>0</v>
      </c>
    </row>
    <row r="263" spans="1:27" ht="15.75" hidden="1" x14ac:dyDescent="0.2">
      <c r="A263" s="35">
        <f t="shared" ref="A263:A291" si="7">A262+1</f>
        <v>43711</v>
      </c>
      <c r="B263" s="36">
        <f>SUMIFS(СВЦЭМ!$H$34:$H$777,СВЦЭМ!$A$34:$A$777,$A263,СВЦЭМ!$B$33:$B$776,B$260)+'СЕТ СН'!$F$12</f>
        <v>0</v>
      </c>
      <c r="C263" s="36">
        <f>SUMIFS(СВЦЭМ!$H$34:$H$777,СВЦЭМ!$A$34:$A$777,$A263,СВЦЭМ!$B$33:$B$776,C$260)+'СЕТ СН'!$F$12</f>
        <v>0</v>
      </c>
      <c r="D263" s="36">
        <f>SUMIFS(СВЦЭМ!$H$34:$H$777,СВЦЭМ!$A$34:$A$777,$A263,СВЦЭМ!$B$33:$B$776,D$260)+'СЕТ СН'!$F$12</f>
        <v>0</v>
      </c>
      <c r="E263" s="36">
        <f>SUMIFS(СВЦЭМ!$H$34:$H$777,СВЦЭМ!$A$34:$A$777,$A263,СВЦЭМ!$B$33:$B$776,E$260)+'СЕТ СН'!$F$12</f>
        <v>0</v>
      </c>
      <c r="F263" s="36">
        <f>SUMIFS(СВЦЭМ!$H$34:$H$777,СВЦЭМ!$A$34:$A$777,$A263,СВЦЭМ!$B$33:$B$776,F$260)+'СЕТ СН'!$F$12</f>
        <v>0</v>
      </c>
      <c r="G263" s="36">
        <f>SUMIFS(СВЦЭМ!$H$34:$H$777,СВЦЭМ!$A$34:$A$777,$A263,СВЦЭМ!$B$33:$B$776,G$260)+'СЕТ СН'!$F$12</f>
        <v>0</v>
      </c>
      <c r="H263" s="36">
        <f>SUMIFS(СВЦЭМ!$H$34:$H$777,СВЦЭМ!$A$34:$A$777,$A263,СВЦЭМ!$B$33:$B$776,H$260)+'СЕТ СН'!$F$12</f>
        <v>0</v>
      </c>
      <c r="I263" s="36">
        <f>SUMIFS(СВЦЭМ!$H$34:$H$777,СВЦЭМ!$A$34:$A$777,$A263,СВЦЭМ!$B$33:$B$776,I$260)+'СЕТ СН'!$F$12</f>
        <v>0</v>
      </c>
      <c r="J263" s="36">
        <f>SUMIFS(СВЦЭМ!$H$34:$H$777,СВЦЭМ!$A$34:$A$777,$A263,СВЦЭМ!$B$33:$B$776,J$260)+'СЕТ СН'!$F$12</f>
        <v>0</v>
      </c>
      <c r="K263" s="36">
        <f>SUMIFS(СВЦЭМ!$H$34:$H$777,СВЦЭМ!$A$34:$A$777,$A263,СВЦЭМ!$B$33:$B$776,K$260)+'СЕТ СН'!$F$12</f>
        <v>0</v>
      </c>
      <c r="L263" s="36">
        <f>SUMIFS(СВЦЭМ!$H$34:$H$777,СВЦЭМ!$A$34:$A$777,$A263,СВЦЭМ!$B$33:$B$776,L$260)+'СЕТ СН'!$F$12</f>
        <v>0</v>
      </c>
      <c r="M263" s="36">
        <f>SUMIFS(СВЦЭМ!$H$34:$H$777,СВЦЭМ!$A$34:$A$777,$A263,СВЦЭМ!$B$33:$B$776,M$260)+'СЕТ СН'!$F$12</f>
        <v>0</v>
      </c>
      <c r="N263" s="36">
        <f>SUMIFS(СВЦЭМ!$H$34:$H$777,СВЦЭМ!$A$34:$A$777,$A263,СВЦЭМ!$B$33:$B$776,N$260)+'СЕТ СН'!$F$12</f>
        <v>0</v>
      </c>
      <c r="O263" s="36">
        <f>SUMIFS(СВЦЭМ!$H$34:$H$777,СВЦЭМ!$A$34:$A$777,$A263,СВЦЭМ!$B$33:$B$776,O$260)+'СЕТ СН'!$F$12</f>
        <v>0</v>
      </c>
      <c r="P263" s="36">
        <f>SUMIFS(СВЦЭМ!$H$34:$H$777,СВЦЭМ!$A$34:$A$777,$A263,СВЦЭМ!$B$33:$B$776,P$260)+'СЕТ СН'!$F$12</f>
        <v>0</v>
      </c>
      <c r="Q263" s="36">
        <f>SUMIFS(СВЦЭМ!$H$34:$H$777,СВЦЭМ!$A$34:$A$777,$A263,СВЦЭМ!$B$33:$B$776,Q$260)+'СЕТ СН'!$F$12</f>
        <v>0</v>
      </c>
      <c r="R263" s="36">
        <f>SUMIFS(СВЦЭМ!$H$34:$H$777,СВЦЭМ!$A$34:$A$777,$A263,СВЦЭМ!$B$33:$B$776,R$260)+'СЕТ СН'!$F$12</f>
        <v>0</v>
      </c>
      <c r="S263" s="36">
        <f>SUMIFS(СВЦЭМ!$H$34:$H$777,СВЦЭМ!$A$34:$A$777,$A263,СВЦЭМ!$B$33:$B$776,S$260)+'СЕТ СН'!$F$12</f>
        <v>0</v>
      </c>
      <c r="T263" s="36">
        <f>SUMIFS(СВЦЭМ!$H$34:$H$777,СВЦЭМ!$A$34:$A$777,$A263,СВЦЭМ!$B$33:$B$776,T$260)+'СЕТ СН'!$F$12</f>
        <v>0</v>
      </c>
      <c r="U263" s="36">
        <f>SUMIFS(СВЦЭМ!$H$34:$H$777,СВЦЭМ!$A$34:$A$777,$A263,СВЦЭМ!$B$33:$B$776,U$260)+'СЕТ СН'!$F$12</f>
        <v>0</v>
      </c>
      <c r="V263" s="36">
        <f>SUMIFS(СВЦЭМ!$H$34:$H$777,СВЦЭМ!$A$34:$A$777,$A263,СВЦЭМ!$B$33:$B$776,V$260)+'СЕТ СН'!$F$12</f>
        <v>0</v>
      </c>
      <c r="W263" s="36">
        <f>SUMIFS(СВЦЭМ!$H$34:$H$777,СВЦЭМ!$A$34:$A$777,$A263,СВЦЭМ!$B$33:$B$776,W$260)+'СЕТ СН'!$F$12</f>
        <v>0</v>
      </c>
      <c r="X263" s="36">
        <f>SUMIFS(СВЦЭМ!$H$34:$H$777,СВЦЭМ!$A$34:$A$777,$A263,СВЦЭМ!$B$33:$B$776,X$260)+'СЕТ СН'!$F$12</f>
        <v>0</v>
      </c>
      <c r="Y263" s="36">
        <f>SUMIFS(СВЦЭМ!$H$34:$H$777,СВЦЭМ!$A$34:$A$777,$A263,СВЦЭМ!$B$33:$B$776,Y$260)+'СЕТ СН'!$F$12</f>
        <v>0</v>
      </c>
    </row>
    <row r="264" spans="1:27" ht="15.75" hidden="1" x14ac:dyDescent="0.2">
      <c r="A264" s="35">
        <f t="shared" si="7"/>
        <v>43712</v>
      </c>
      <c r="B264" s="36">
        <f>SUMIFS(СВЦЭМ!$H$34:$H$777,СВЦЭМ!$A$34:$A$777,$A264,СВЦЭМ!$B$33:$B$776,B$260)+'СЕТ СН'!$F$12</f>
        <v>0</v>
      </c>
      <c r="C264" s="36">
        <f>SUMIFS(СВЦЭМ!$H$34:$H$777,СВЦЭМ!$A$34:$A$777,$A264,СВЦЭМ!$B$33:$B$776,C$260)+'СЕТ СН'!$F$12</f>
        <v>0</v>
      </c>
      <c r="D264" s="36">
        <f>SUMIFS(СВЦЭМ!$H$34:$H$777,СВЦЭМ!$A$34:$A$777,$A264,СВЦЭМ!$B$33:$B$776,D$260)+'СЕТ СН'!$F$12</f>
        <v>0</v>
      </c>
      <c r="E264" s="36">
        <f>SUMIFS(СВЦЭМ!$H$34:$H$777,СВЦЭМ!$A$34:$A$777,$A264,СВЦЭМ!$B$33:$B$776,E$260)+'СЕТ СН'!$F$12</f>
        <v>0</v>
      </c>
      <c r="F264" s="36">
        <f>SUMIFS(СВЦЭМ!$H$34:$H$777,СВЦЭМ!$A$34:$A$777,$A264,СВЦЭМ!$B$33:$B$776,F$260)+'СЕТ СН'!$F$12</f>
        <v>0</v>
      </c>
      <c r="G264" s="36">
        <f>SUMIFS(СВЦЭМ!$H$34:$H$777,СВЦЭМ!$A$34:$A$777,$A264,СВЦЭМ!$B$33:$B$776,G$260)+'СЕТ СН'!$F$12</f>
        <v>0</v>
      </c>
      <c r="H264" s="36">
        <f>SUMIFS(СВЦЭМ!$H$34:$H$777,СВЦЭМ!$A$34:$A$777,$A264,СВЦЭМ!$B$33:$B$776,H$260)+'СЕТ СН'!$F$12</f>
        <v>0</v>
      </c>
      <c r="I264" s="36">
        <f>SUMIFS(СВЦЭМ!$H$34:$H$777,СВЦЭМ!$A$34:$A$777,$A264,СВЦЭМ!$B$33:$B$776,I$260)+'СЕТ СН'!$F$12</f>
        <v>0</v>
      </c>
      <c r="J264" s="36">
        <f>SUMIFS(СВЦЭМ!$H$34:$H$777,СВЦЭМ!$A$34:$A$777,$A264,СВЦЭМ!$B$33:$B$776,J$260)+'СЕТ СН'!$F$12</f>
        <v>0</v>
      </c>
      <c r="K264" s="36">
        <f>SUMIFS(СВЦЭМ!$H$34:$H$777,СВЦЭМ!$A$34:$A$777,$A264,СВЦЭМ!$B$33:$B$776,K$260)+'СЕТ СН'!$F$12</f>
        <v>0</v>
      </c>
      <c r="L264" s="36">
        <f>SUMIFS(СВЦЭМ!$H$34:$H$777,СВЦЭМ!$A$34:$A$777,$A264,СВЦЭМ!$B$33:$B$776,L$260)+'СЕТ СН'!$F$12</f>
        <v>0</v>
      </c>
      <c r="M264" s="36">
        <f>SUMIFS(СВЦЭМ!$H$34:$H$777,СВЦЭМ!$A$34:$A$777,$A264,СВЦЭМ!$B$33:$B$776,M$260)+'СЕТ СН'!$F$12</f>
        <v>0</v>
      </c>
      <c r="N264" s="36">
        <f>SUMIFS(СВЦЭМ!$H$34:$H$777,СВЦЭМ!$A$34:$A$777,$A264,СВЦЭМ!$B$33:$B$776,N$260)+'СЕТ СН'!$F$12</f>
        <v>0</v>
      </c>
      <c r="O264" s="36">
        <f>SUMIFS(СВЦЭМ!$H$34:$H$777,СВЦЭМ!$A$34:$A$777,$A264,СВЦЭМ!$B$33:$B$776,O$260)+'СЕТ СН'!$F$12</f>
        <v>0</v>
      </c>
      <c r="P264" s="36">
        <f>SUMIFS(СВЦЭМ!$H$34:$H$777,СВЦЭМ!$A$34:$A$777,$A264,СВЦЭМ!$B$33:$B$776,P$260)+'СЕТ СН'!$F$12</f>
        <v>0</v>
      </c>
      <c r="Q264" s="36">
        <f>SUMIFS(СВЦЭМ!$H$34:$H$777,СВЦЭМ!$A$34:$A$777,$A264,СВЦЭМ!$B$33:$B$776,Q$260)+'СЕТ СН'!$F$12</f>
        <v>0</v>
      </c>
      <c r="R264" s="36">
        <f>SUMIFS(СВЦЭМ!$H$34:$H$777,СВЦЭМ!$A$34:$A$777,$A264,СВЦЭМ!$B$33:$B$776,R$260)+'СЕТ СН'!$F$12</f>
        <v>0</v>
      </c>
      <c r="S264" s="36">
        <f>SUMIFS(СВЦЭМ!$H$34:$H$777,СВЦЭМ!$A$34:$A$777,$A264,СВЦЭМ!$B$33:$B$776,S$260)+'СЕТ СН'!$F$12</f>
        <v>0</v>
      </c>
      <c r="T264" s="36">
        <f>SUMIFS(СВЦЭМ!$H$34:$H$777,СВЦЭМ!$A$34:$A$777,$A264,СВЦЭМ!$B$33:$B$776,T$260)+'СЕТ СН'!$F$12</f>
        <v>0</v>
      </c>
      <c r="U264" s="36">
        <f>SUMIFS(СВЦЭМ!$H$34:$H$777,СВЦЭМ!$A$34:$A$777,$A264,СВЦЭМ!$B$33:$B$776,U$260)+'СЕТ СН'!$F$12</f>
        <v>0</v>
      </c>
      <c r="V264" s="36">
        <f>SUMIFS(СВЦЭМ!$H$34:$H$777,СВЦЭМ!$A$34:$A$777,$A264,СВЦЭМ!$B$33:$B$776,V$260)+'СЕТ СН'!$F$12</f>
        <v>0</v>
      </c>
      <c r="W264" s="36">
        <f>SUMIFS(СВЦЭМ!$H$34:$H$777,СВЦЭМ!$A$34:$A$777,$A264,СВЦЭМ!$B$33:$B$776,W$260)+'СЕТ СН'!$F$12</f>
        <v>0</v>
      </c>
      <c r="X264" s="36">
        <f>SUMIFS(СВЦЭМ!$H$34:$H$777,СВЦЭМ!$A$34:$A$777,$A264,СВЦЭМ!$B$33:$B$776,X$260)+'СЕТ СН'!$F$12</f>
        <v>0</v>
      </c>
      <c r="Y264" s="36">
        <f>SUMIFS(СВЦЭМ!$H$34:$H$777,СВЦЭМ!$A$34:$A$777,$A264,СВЦЭМ!$B$33:$B$776,Y$260)+'СЕТ СН'!$F$12</f>
        <v>0</v>
      </c>
    </row>
    <row r="265" spans="1:27" ht="15.75" hidden="1" x14ac:dyDescent="0.2">
      <c r="A265" s="35">
        <f t="shared" si="7"/>
        <v>43713</v>
      </c>
      <c r="B265" s="36">
        <f>SUMIFS(СВЦЭМ!$H$34:$H$777,СВЦЭМ!$A$34:$A$777,$A265,СВЦЭМ!$B$33:$B$776,B$260)+'СЕТ СН'!$F$12</f>
        <v>0</v>
      </c>
      <c r="C265" s="36">
        <f>SUMIFS(СВЦЭМ!$H$34:$H$777,СВЦЭМ!$A$34:$A$777,$A265,СВЦЭМ!$B$33:$B$776,C$260)+'СЕТ СН'!$F$12</f>
        <v>0</v>
      </c>
      <c r="D265" s="36">
        <f>SUMIFS(СВЦЭМ!$H$34:$H$777,СВЦЭМ!$A$34:$A$777,$A265,СВЦЭМ!$B$33:$B$776,D$260)+'СЕТ СН'!$F$12</f>
        <v>0</v>
      </c>
      <c r="E265" s="36">
        <f>SUMIFS(СВЦЭМ!$H$34:$H$777,СВЦЭМ!$A$34:$A$777,$A265,СВЦЭМ!$B$33:$B$776,E$260)+'СЕТ СН'!$F$12</f>
        <v>0</v>
      </c>
      <c r="F265" s="36">
        <f>SUMIFS(СВЦЭМ!$H$34:$H$777,СВЦЭМ!$A$34:$A$777,$A265,СВЦЭМ!$B$33:$B$776,F$260)+'СЕТ СН'!$F$12</f>
        <v>0</v>
      </c>
      <c r="G265" s="36">
        <f>SUMIFS(СВЦЭМ!$H$34:$H$777,СВЦЭМ!$A$34:$A$777,$A265,СВЦЭМ!$B$33:$B$776,G$260)+'СЕТ СН'!$F$12</f>
        <v>0</v>
      </c>
      <c r="H265" s="36">
        <f>SUMIFS(СВЦЭМ!$H$34:$H$777,СВЦЭМ!$A$34:$A$777,$A265,СВЦЭМ!$B$33:$B$776,H$260)+'СЕТ СН'!$F$12</f>
        <v>0</v>
      </c>
      <c r="I265" s="36">
        <f>SUMIFS(СВЦЭМ!$H$34:$H$777,СВЦЭМ!$A$34:$A$777,$A265,СВЦЭМ!$B$33:$B$776,I$260)+'СЕТ СН'!$F$12</f>
        <v>0</v>
      </c>
      <c r="J265" s="36">
        <f>SUMIFS(СВЦЭМ!$H$34:$H$777,СВЦЭМ!$A$34:$A$777,$A265,СВЦЭМ!$B$33:$B$776,J$260)+'СЕТ СН'!$F$12</f>
        <v>0</v>
      </c>
      <c r="K265" s="36">
        <f>SUMIFS(СВЦЭМ!$H$34:$H$777,СВЦЭМ!$A$34:$A$777,$A265,СВЦЭМ!$B$33:$B$776,K$260)+'СЕТ СН'!$F$12</f>
        <v>0</v>
      </c>
      <c r="L265" s="36">
        <f>SUMIFS(СВЦЭМ!$H$34:$H$777,СВЦЭМ!$A$34:$A$777,$A265,СВЦЭМ!$B$33:$B$776,L$260)+'СЕТ СН'!$F$12</f>
        <v>0</v>
      </c>
      <c r="M265" s="36">
        <f>SUMIFS(СВЦЭМ!$H$34:$H$777,СВЦЭМ!$A$34:$A$777,$A265,СВЦЭМ!$B$33:$B$776,M$260)+'СЕТ СН'!$F$12</f>
        <v>0</v>
      </c>
      <c r="N265" s="36">
        <f>SUMIFS(СВЦЭМ!$H$34:$H$777,СВЦЭМ!$A$34:$A$777,$A265,СВЦЭМ!$B$33:$B$776,N$260)+'СЕТ СН'!$F$12</f>
        <v>0</v>
      </c>
      <c r="O265" s="36">
        <f>SUMIFS(СВЦЭМ!$H$34:$H$777,СВЦЭМ!$A$34:$A$777,$A265,СВЦЭМ!$B$33:$B$776,O$260)+'СЕТ СН'!$F$12</f>
        <v>0</v>
      </c>
      <c r="P265" s="36">
        <f>SUMIFS(СВЦЭМ!$H$34:$H$777,СВЦЭМ!$A$34:$A$777,$A265,СВЦЭМ!$B$33:$B$776,P$260)+'СЕТ СН'!$F$12</f>
        <v>0</v>
      </c>
      <c r="Q265" s="36">
        <f>SUMIFS(СВЦЭМ!$H$34:$H$777,СВЦЭМ!$A$34:$A$777,$A265,СВЦЭМ!$B$33:$B$776,Q$260)+'СЕТ СН'!$F$12</f>
        <v>0</v>
      </c>
      <c r="R265" s="36">
        <f>SUMIFS(СВЦЭМ!$H$34:$H$777,СВЦЭМ!$A$34:$A$777,$A265,СВЦЭМ!$B$33:$B$776,R$260)+'СЕТ СН'!$F$12</f>
        <v>0</v>
      </c>
      <c r="S265" s="36">
        <f>SUMIFS(СВЦЭМ!$H$34:$H$777,СВЦЭМ!$A$34:$A$777,$A265,СВЦЭМ!$B$33:$B$776,S$260)+'СЕТ СН'!$F$12</f>
        <v>0</v>
      </c>
      <c r="T265" s="36">
        <f>SUMIFS(СВЦЭМ!$H$34:$H$777,СВЦЭМ!$A$34:$A$777,$A265,СВЦЭМ!$B$33:$B$776,T$260)+'СЕТ СН'!$F$12</f>
        <v>0</v>
      </c>
      <c r="U265" s="36">
        <f>SUMIFS(СВЦЭМ!$H$34:$H$777,СВЦЭМ!$A$34:$A$777,$A265,СВЦЭМ!$B$33:$B$776,U$260)+'СЕТ СН'!$F$12</f>
        <v>0</v>
      </c>
      <c r="V265" s="36">
        <f>SUMIFS(СВЦЭМ!$H$34:$H$777,СВЦЭМ!$A$34:$A$777,$A265,СВЦЭМ!$B$33:$B$776,V$260)+'СЕТ СН'!$F$12</f>
        <v>0</v>
      </c>
      <c r="W265" s="36">
        <f>SUMIFS(СВЦЭМ!$H$34:$H$777,СВЦЭМ!$A$34:$A$777,$A265,СВЦЭМ!$B$33:$B$776,W$260)+'СЕТ СН'!$F$12</f>
        <v>0</v>
      </c>
      <c r="X265" s="36">
        <f>SUMIFS(СВЦЭМ!$H$34:$H$777,СВЦЭМ!$A$34:$A$777,$A265,СВЦЭМ!$B$33:$B$776,X$260)+'СЕТ СН'!$F$12</f>
        <v>0</v>
      </c>
      <c r="Y265" s="36">
        <f>SUMIFS(СВЦЭМ!$H$34:$H$777,СВЦЭМ!$A$34:$A$777,$A265,СВЦЭМ!$B$33:$B$776,Y$260)+'СЕТ СН'!$F$12</f>
        <v>0</v>
      </c>
    </row>
    <row r="266" spans="1:27" ht="15.75" hidden="1" x14ac:dyDescent="0.2">
      <c r="A266" s="35">
        <f t="shared" si="7"/>
        <v>43714</v>
      </c>
      <c r="B266" s="36">
        <f>SUMIFS(СВЦЭМ!$H$34:$H$777,СВЦЭМ!$A$34:$A$777,$A266,СВЦЭМ!$B$33:$B$776,B$260)+'СЕТ СН'!$F$12</f>
        <v>0</v>
      </c>
      <c r="C266" s="36">
        <f>SUMIFS(СВЦЭМ!$H$34:$H$777,СВЦЭМ!$A$34:$A$777,$A266,СВЦЭМ!$B$33:$B$776,C$260)+'СЕТ СН'!$F$12</f>
        <v>0</v>
      </c>
      <c r="D266" s="36">
        <f>SUMIFS(СВЦЭМ!$H$34:$H$777,СВЦЭМ!$A$34:$A$777,$A266,СВЦЭМ!$B$33:$B$776,D$260)+'СЕТ СН'!$F$12</f>
        <v>0</v>
      </c>
      <c r="E266" s="36">
        <f>SUMIFS(СВЦЭМ!$H$34:$H$777,СВЦЭМ!$A$34:$A$777,$A266,СВЦЭМ!$B$33:$B$776,E$260)+'СЕТ СН'!$F$12</f>
        <v>0</v>
      </c>
      <c r="F266" s="36">
        <f>SUMIFS(СВЦЭМ!$H$34:$H$777,СВЦЭМ!$A$34:$A$777,$A266,СВЦЭМ!$B$33:$B$776,F$260)+'СЕТ СН'!$F$12</f>
        <v>0</v>
      </c>
      <c r="G266" s="36">
        <f>SUMIFS(СВЦЭМ!$H$34:$H$777,СВЦЭМ!$A$34:$A$777,$A266,СВЦЭМ!$B$33:$B$776,G$260)+'СЕТ СН'!$F$12</f>
        <v>0</v>
      </c>
      <c r="H266" s="36">
        <f>SUMIFS(СВЦЭМ!$H$34:$H$777,СВЦЭМ!$A$34:$A$777,$A266,СВЦЭМ!$B$33:$B$776,H$260)+'СЕТ СН'!$F$12</f>
        <v>0</v>
      </c>
      <c r="I266" s="36">
        <f>SUMIFS(СВЦЭМ!$H$34:$H$777,СВЦЭМ!$A$34:$A$777,$A266,СВЦЭМ!$B$33:$B$776,I$260)+'СЕТ СН'!$F$12</f>
        <v>0</v>
      </c>
      <c r="J266" s="36">
        <f>SUMIFS(СВЦЭМ!$H$34:$H$777,СВЦЭМ!$A$34:$A$777,$A266,СВЦЭМ!$B$33:$B$776,J$260)+'СЕТ СН'!$F$12</f>
        <v>0</v>
      </c>
      <c r="K266" s="36">
        <f>SUMIFS(СВЦЭМ!$H$34:$H$777,СВЦЭМ!$A$34:$A$777,$A266,СВЦЭМ!$B$33:$B$776,K$260)+'СЕТ СН'!$F$12</f>
        <v>0</v>
      </c>
      <c r="L266" s="36">
        <f>SUMIFS(СВЦЭМ!$H$34:$H$777,СВЦЭМ!$A$34:$A$777,$A266,СВЦЭМ!$B$33:$B$776,L$260)+'СЕТ СН'!$F$12</f>
        <v>0</v>
      </c>
      <c r="M266" s="36">
        <f>SUMIFS(СВЦЭМ!$H$34:$H$777,СВЦЭМ!$A$34:$A$777,$A266,СВЦЭМ!$B$33:$B$776,M$260)+'СЕТ СН'!$F$12</f>
        <v>0</v>
      </c>
      <c r="N266" s="36">
        <f>SUMIFS(СВЦЭМ!$H$34:$H$777,СВЦЭМ!$A$34:$A$777,$A266,СВЦЭМ!$B$33:$B$776,N$260)+'СЕТ СН'!$F$12</f>
        <v>0</v>
      </c>
      <c r="O266" s="36">
        <f>SUMIFS(СВЦЭМ!$H$34:$H$777,СВЦЭМ!$A$34:$A$777,$A266,СВЦЭМ!$B$33:$B$776,O$260)+'СЕТ СН'!$F$12</f>
        <v>0</v>
      </c>
      <c r="P266" s="36">
        <f>SUMIFS(СВЦЭМ!$H$34:$H$777,СВЦЭМ!$A$34:$A$777,$A266,СВЦЭМ!$B$33:$B$776,P$260)+'СЕТ СН'!$F$12</f>
        <v>0</v>
      </c>
      <c r="Q266" s="36">
        <f>SUMIFS(СВЦЭМ!$H$34:$H$777,СВЦЭМ!$A$34:$A$777,$A266,СВЦЭМ!$B$33:$B$776,Q$260)+'СЕТ СН'!$F$12</f>
        <v>0</v>
      </c>
      <c r="R266" s="36">
        <f>SUMIFS(СВЦЭМ!$H$34:$H$777,СВЦЭМ!$A$34:$A$777,$A266,СВЦЭМ!$B$33:$B$776,R$260)+'СЕТ СН'!$F$12</f>
        <v>0</v>
      </c>
      <c r="S266" s="36">
        <f>SUMIFS(СВЦЭМ!$H$34:$H$777,СВЦЭМ!$A$34:$A$777,$A266,СВЦЭМ!$B$33:$B$776,S$260)+'СЕТ СН'!$F$12</f>
        <v>0</v>
      </c>
      <c r="T266" s="36">
        <f>SUMIFS(СВЦЭМ!$H$34:$H$777,СВЦЭМ!$A$34:$A$777,$A266,СВЦЭМ!$B$33:$B$776,T$260)+'СЕТ СН'!$F$12</f>
        <v>0</v>
      </c>
      <c r="U266" s="36">
        <f>SUMIFS(СВЦЭМ!$H$34:$H$777,СВЦЭМ!$A$34:$A$777,$A266,СВЦЭМ!$B$33:$B$776,U$260)+'СЕТ СН'!$F$12</f>
        <v>0</v>
      </c>
      <c r="V266" s="36">
        <f>SUMIFS(СВЦЭМ!$H$34:$H$777,СВЦЭМ!$A$34:$A$777,$A266,СВЦЭМ!$B$33:$B$776,V$260)+'СЕТ СН'!$F$12</f>
        <v>0</v>
      </c>
      <c r="W266" s="36">
        <f>SUMIFS(СВЦЭМ!$H$34:$H$777,СВЦЭМ!$A$34:$A$777,$A266,СВЦЭМ!$B$33:$B$776,W$260)+'СЕТ СН'!$F$12</f>
        <v>0</v>
      </c>
      <c r="X266" s="36">
        <f>SUMIFS(СВЦЭМ!$H$34:$H$777,СВЦЭМ!$A$34:$A$777,$A266,СВЦЭМ!$B$33:$B$776,X$260)+'СЕТ СН'!$F$12</f>
        <v>0</v>
      </c>
      <c r="Y266" s="36">
        <f>SUMIFS(СВЦЭМ!$H$34:$H$777,СВЦЭМ!$A$34:$A$777,$A266,СВЦЭМ!$B$33:$B$776,Y$260)+'СЕТ СН'!$F$12</f>
        <v>0</v>
      </c>
    </row>
    <row r="267" spans="1:27" ht="15.75" hidden="1" x14ac:dyDescent="0.2">
      <c r="A267" s="35">
        <f t="shared" si="7"/>
        <v>43715</v>
      </c>
      <c r="B267" s="36">
        <f>SUMIFS(СВЦЭМ!$H$34:$H$777,СВЦЭМ!$A$34:$A$777,$A267,СВЦЭМ!$B$33:$B$776,B$260)+'СЕТ СН'!$F$12</f>
        <v>0</v>
      </c>
      <c r="C267" s="36">
        <f>SUMIFS(СВЦЭМ!$H$34:$H$777,СВЦЭМ!$A$34:$A$777,$A267,СВЦЭМ!$B$33:$B$776,C$260)+'СЕТ СН'!$F$12</f>
        <v>0</v>
      </c>
      <c r="D267" s="36">
        <f>SUMIFS(СВЦЭМ!$H$34:$H$777,СВЦЭМ!$A$34:$A$777,$A267,СВЦЭМ!$B$33:$B$776,D$260)+'СЕТ СН'!$F$12</f>
        <v>0</v>
      </c>
      <c r="E267" s="36">
        <f>SUMIFS(СВЦЭМ!$H$34:$H$777,СВЦЭМ!$A$34:$A$777,$A267,СВЦЭМ!$B$33:$B$776,E$260)+'СЕТ СН'!$F$12</f>
        <v>0</v>
      </c>
      <c r="F267" s="36">
        <f>SUMIFS(СВЦЭМ!$H$34:$H$777,СВЦЭМ!$A$34:$A$777,$A267,СВЦЭМ!$B$33:$B$776,F$260)+'СЕТ СН'!$F$12</f>
        <v>0</v>
      </c>
      <c r="G267" s="36">
        <f>SUMIFS(СВЦЭМ!$H$34:$H$777,СВЦЭМ!$A$34:$A$777,$A267,СВЦЭМ!$B$33:$B$776,G$260)+'СЕТ СН'!$F$12</f>
        <v>0</v>
      </c>
      <c r="H267" s="36">
        <f>SUMIFS(СВЦЭМ!$H$34:$H$777,СВЦЭМ!$A$34:$A$777,$A267,СВЦЭМ!$B$33:$B$776,H$260)+'СЕТ СН'!$F$12</f>
        <v>0</v>
      </c>
      <c r="I267" s="36">
        <f>SUMIFS(СВЦЭМ!$H$34:$H$777,СВЦЭМ!$A$34:$A$777,$A267,СВЦЭМ!$B$33:$B$776,I$260)+'СЕТ СН'!$F$12</f>
        <v>0</v>
      </c>
      <c r="J267" s="36">
        <f>SUMIFS(СВЦЭМ!$H$34:$H$777,СВЦЭМ!$A$34:$A$777,$A267,СВЦЭМ!$B$33:$B$776,J$260)+'СЕТ СН'!$F$12</f>
        <v>0</v>
      </c>
      <c r="K267" s="36">
        <f>SUMIFS(СВЦЭМ!$H$34:$H$777,СВЦЭМ!$A$34:$A$777,$A267,СВЦЭМ!$B$33:$B$776,K$260)+'СЕТ СН'!$F$12</f>
        <v>0</v>
      </c>
      <c r="L267" s="36">
        <f>SUMIFS(СВЦЭМ!$H$34:$H$777,СВЦЭМ!$A$34:$A$777,$A267,СВЦЭМ!$B$33:$B$776,L$260)+'СЕТ СН'!$F$12</f>
        <v>0</v>
      </c>
      <c r="M267" s="36">
        <f>SUMIFS(СВЦЭМ!$H$34:$H$777,СВЦЭМ!$A$34:$A$777,$A267,СВЦЭМ!$B$33:$B$776,M$260)+'СЕТ СН'!$F$12</f>
        <v>0</v>
      </c>
      <c r="N267" s="36">
        <f>SUMIFS(СВЦЭМ!$H$34:$H$777,СВЦЭМ!$A$34:$A$777,$A267,СВЦЭМ!$B$33:$B$776,N$260)+'СЕТ СН'!$F$12</f>
        <v>0</v>
      </c>
      <c r="O267" s="36">
        <f>SUMIFS(СВЦЭМ!$H$34:$H$777,СВЦЭМ!$A$34:$A$777,$A267,СВЦЭМ!$B$33:$B$776,O$260)+'СЕТ СН'!$F$12</f>
        <v>0</v>
      </c>
      <c r="P267" s="36">
        <f>SUMIFS(СВЦЭМ!$H$34:$H$777,СВЦЭМ!$A$34:$A$777,$A267,СВЦЭМ!$B$33:$B$776,P$260)+'СЕТ СН'!$F$12</f>
        <v>0</v>
      </c>
      <c r="Q267" s="36">
        <f>SUMIFS(СВЦЭМ!$H$34:$H$777,СВЦЭМ!$A$34:$A$777,$A267,СВЦЭМ!$B$33:$B$776,Q$260)+'СЕТ СН'!$F$12</f>
        <v>0</v>
      </c>
      <c r="R267" s="36">
        <f>SUMIFS(СВЦЭМ!$H$34:$H$777,СВЦЭМ!$A$34:$A$777,$A267,СВЦЭМ!$B$33:$B$776,R$260)+'СЕТ СН'!$F$12</f>
        <v>0</v>
      </c>
      <c r="S267" s="36">
        <f>SUMIFS(СВЦЭМ!$H$34:$H$777,СВЦЭМ!$A$34:$A$777,$A267,СВЦЭМ!$B$33:$B$776,S$260)+'СЕТ СН'!$F$12</f>
        <v>0</v>
      </c>
      <c r="T267" s="36">
        <f>SUMIFS(СВЦЭМ!$H$34:$H$777,СВЦЭМ!$A$34:$A$777,$A267,СВЦЭМ!$B$33:$B$776,T$260)+'СЕТ СН'!$F$12</f>
        <v>0</v>
      </c>
      <c r="U267" s="36">
        <f>SUMIFS(СВЦЭМ!$H$34:$H$777,СВЦЭМ!$A$34:$A$777,$A267,СВЦЭМ!$B$33:$B$776,U$260)+'СЕТ СН'!$F$12</f>
        <v>0</v>
      </c>
      <c r="V267" s="36">
        <f>SUMIFS(СВЦЭМ!$H$34:$H$777,СВЦЭМ!$A$34:$A$777,$A267,СВЦЭМ!$B$33:$B$776,V$260)+'СЕТ СН'!$F$12</f>
        <v>0</v>
      </c>
      <c r="W267" s="36">
        <f>SUMIFS(СВЦЭМ!$H$34:$H$777,СВЦЭМ!$A$34:$A$777,$A267,СВЦЭМ!$B$33:$B$776,W$260)+'СЕТ СН'!$F$12</f>
        <v>0</v>
      </c>
      <c r="X267" s="36">
        <f>SUMIFS(СВЦЭМ!$H$34:$H$777,СВЦЭМ!$A$34:$A$777,$A267,СВЦЭМ!$B$33:$B$776,X$260)+'СЕТ СН'!$F$12</f>
        <v>0</v>
      </c>
      <c r="Y267" s="36">
        <f>SUMIFS(СВЦЭМ!$H$34:$H$777,СВЦЭМ!$A$34:$A$777,$A267,СВЦЭМ!$B$33:$B$776,Y$260)+'СЕТ СН'!$F$12</f>
        <v>0</v>
      </c>
    </row>
    <row r="268" spans="1:27" ht="15.75" hidden="1" x14ac:dyDescent="0.2">
      <c r="A268" s="35">
        <f t="shared" si="7"/>
        <v>43716</v>
      </c>
      <c r="B268" s="36">
        <f>SUMIFS(СВЦЭМ!$H$34:$H$777,СВЦЭМ!$A$34:$A$777,$A268,СВЦЭМ!$B$33:$B$776,B$260)+'СЕТ СН'!$F$12</f>
        <v>0</v>
      </c>
      <c r="C268" s="36">
        <f>SUMIFS(СВЦЭМ!$H$34:$H$777,СВЦЭМ!$A$34:$A$777,$A268,СВЦЭМ!$B$33:$B$776,C$260)+'СЕТ СН'!$F$12</f>
        <v>0</v>
      </c>
      <c r="D268" s="36">
        <f>SUMIFS(СВЦЭМ!$H$34:$H$777,СВЦЭМ!$A$34:$A$777,$A268,СВЦЭМ!$B$33:$B$776,D$260)+'СЕТ СН'!$F$12</f>
        <v>0</v>
      </c>
      <c r="E268" s="36">
        <f>SUMIFS(СВЦЭМ!$H$34:$H$777,СВЦЭМ!$A$34:$A$777,$A268,СВЦЭМ!$B$33:$B$776,E$260)+'СЕТ СН'!$F$12</f>
        <v>0</v>
      </c>
      <c r="F268" s="36">
        <f>SUMIFS(СВЦЭМ!$H$34:$H$777,СВЦЭМ!$A$34:$A$777,$A268,СВЦЭМ!$B$33:$B$776,F$260)+'СЕТ СН'!$F$12</f>
        <v>0</v>
      </c>
      <c r="G268" s="36">
        <f>SUMIFS(СВЦЭМ!$H$34:$H$777,СВЦЭМ!$A$34:$A$777,$A268,СВЦЭМ!$B$33:$B$776,G$260)+'СЕТ СН'!$F$12</f>
        <v>0</v>
      </c>
      <c r="H268" s="36">
        <f>SUMIFS(СВЦЭМ!$H$34:$H$777,СВЦЭМ!$A$34:$A$777,$A268,СВЦЭМ!$B$33:$B$776,H$260)+'СЕТ СН'!$F$12</f>
        <v>0</v>
      </c>
      <c r="I268" s="36">
        <f>SUMIFS(СВЦЭМ!$H$34:$H$777,СВЦЭМ!$A$34:$A$777,$A268,СВЦЭМ!$B$33:$B$776,I$260)+'СЕТ СН'!$F$12</f>
        <v>0</v>
      </c>
      <c r="J268" s="36">
        <f>SUMIFS(СВЦЭМ!$H$34:$H$777,СВЦЭМ!$A$34:$A$777,$A268,СВЦЭМ!$B$33:$B$776,J$260)+'СЕТ СН'!$F$12</f>
        <v>0</v>
      </c>
      <c r="K268" s="36">
        <f>SUMIFS(СВЦЭМ!$H$34:$H$777,СВЦЭМ!$A$34:$A$777,$A268,СВЦЭМ!$B$33:$B$776,K$260)+'СЕТ СН'!$F$12</f>
        <v>0</v>
      </c>
      <c r="L268" s="36">
        <f>SUMIFS(СВЦЭМ!$H$34:$H$777,СВЦЭМ!$A$34:$A$777,$A268,СВЦЭМ!$B$33:$B$776,L$260)+'СЕТ СН'!$F$12</f>
        <v>0</v>
      </c>
      <c r="M268" s="36">
        <f>SUMIFS(СВЦЭМ!$H$34:$H$777,СВЦЭМ!$A$34:$A$777,$A268,СВЦЭМ!$B$33:$B$776,M$260)+'СЕТ СН'!$F$12</f>
        <v>0</v>
      </c>
      <c r="N268" s="36">
        <f>SUMIFS(СВЦЭМ!$H$34:$H$777,СВЦЭМ!$A$34:$A$777,$A268,СВЦЭМ!$B$33:$B$776,N$260)+'СЕТ СН'!$F$12</f>
        <v>0</v>
      </c>
      <c r="O268" s="36">
        <f>SUMIFS(СВЦЭМ!$H$34:$H$777,СВЦЭМ!$A$34:$A$777,$A268,СВЦЭМ!$B$33:$B$776,O$260)+'СЕТ СН'!$F$12</f>
        <v>0</v>
      </c>
      <c r="P268" s="36">
        <f>SUMIFS(СВЦЭМ!$H$34:$H$777,СВЦЭМ!$A$34:$A$777,$A268,СВЦЭМ!$B$33:$B$776,P$260)+'СЕТ СН'!$F$12</f>
        <v>0</v>
      </c>
      <c r="Q268" s="36">
        <f>SUMIFS(СВЦЭМ!$H$34:$H$777,СВЦЭМ!$A$34:$A$777,$A268,СВЦЭМ!$B$33:$B$776,Q$260)+'СЕТ СН'!$F$12</f>
        <v>0</v>
      </c>
      <c r="R268" s="36">
        <f>SUMIFS(СВЦЭМ!$H$34:$H$777,СВЦЭМ!$A$34:$A$777,$A268,СВЦЭМ!$B$33:$B$776,R$260)+'СЕТ СН'!$F$12</f>
        <v>0</v>
      </c>
      <c r="S268" s="36">
        <f>SUMIFS(СВЦЭМ!$H$34:$H$777,СВЦЭМ!$A$34:$A$777,$A268,СВЦЭМ!$B$33:$B$776,S$260)+'СЕТ СН'!$F$12</f>
        <v>0</v>
      </c>
      <c r="T268" s="36">
        <f>SUMIFS(СВЦЭМ!$H$34:$H$777,СВЦЭМ!$A$34:$A$777,$A268,СВЦЭМ!$B$33:$B$776,T$260)+'СЕТ СН'!$F$12</f>
        <v>0</v>
      </c>
      <c r="U268" s="36">
        <f>SUMIFS(СВЦЭМ!$H$34:$H$777,СВЦЭМ!$A$34:$A$777,$A268,СВЦЭМ!$B$33:$B$776,U$260)+'СЕТ СН'!$F$12</f>
        <v>0</v>
      </c>
      <c r="V268" s="36">
        <f>SUMIFS(СВЦЭМ!$H$34:$H$777,СВЦЭМ!$A$34:$A$777,$A268,СВЦЭМ!$B$33:$B$776,V$260)+'СЕТ СН'!$F$12</f>
        <v>0</v>
      </c>
      <c r="W268" s="36">
        <f>SUMIFS(СВЦЭМ!$H$34:$H$777,СВЦЭМ!$A$34:$A$777,$A268,СВЦЭМ!$B$33:$B$776,W$260)+'СЕТ СН'!$F$12</f>
        <v>0</v>
      </c>
      <c r="X268" s="36">
        <f>SUMIFS(СВЦЭМ!$H$34:$H$777,СВЦЭМ!$A$34:$A$777,$A268,СВЦЭМ!$B$33:$B$776,X$260)+'СЕТ СН'!$F$12</f>
        <v>0</v>
      </c>
      <c r="Y268" s="36">
        <f>SUMIFS(СВЦЭМ!$H$34:$H$777,СВЦЭМ!$A$34:$A$777,$A268,СВЦЭМ!$B$33:$B$776,Y$260)+'СЕТ СН'!$F$12</f>
        <v>0</v>
      </c>
    </row>
    <row r="269" spans="1:27" ht="15.75" hidden="1" x14ac:dyDescent="0.2">
      <c r="A269" s="35">
        <f t="shared" si="7"/>
        <v>43717</v>
      </c>
      <c r="B269" s="36">
        <f>SUMIFS(СВЦЭМ!$H$34:$H$777,СВЦЭМ!$A$34:$A$777,$A269,СВЦЭМ!$B$33:$B$776,B$260)+'СЕТ СН'!$F$12</f>
        <v>0</v>
      </c>
      <c r="C269" s="36">
        <f>SUMIFS(СВЦЭМ!$H$34:$H$777,СВЦЭМ!$A$34:$A$777,$A269,СВЦЭМ!$B$33:$B$776,C$260)+'СЕТ СН'!$F$12</f>
        <v>0</v>
      </c>
      <c r="D269" s="36">
        <f>SUMIFS(СВЦЭМ!$H$34:$H$777,СВЦЭМ!$A$34:$A$777,$A269,СВЦЭМ!$B$33:$B$776,D$260)+'СЕТ СН'!$F$12</f>
        <v>0</v>
      </c>
      <c r="E269" s="36">
        <f>SUMIFS(СВЦЭМ!$H$34:$H$777,СВЦЭМ!$A$34:$A$777,$A269,СВЦЭМ!$B$33:$B$776,E$260)+'СЕТ СН'!$F$12</f>
        <v>0</v>
      </c>
      <c r="F269" s="36">
        <f>SUMIFS(СВЦЭМ!$H$34:$H$777,СВЦЭМ!$A$34:$A$777,$A269,СВЦЭМ!$B$33:$B$776,F$260)+'СЕТ СН'!$F$12</f>
        <v>0</v>
      </c>
      <c r="G269" s="36">
        <f>SUMIFS(СВЦЭМ!$H$34:$H$777,СВЦЭМ!$A$34:$A$777,$A269,СВЦЭМ!$B$33:$B$776,G$260)+'СЕТ СН'!$F$12</f>
        <v>0</v>
      </c>
      <c r="H269" s="36">
        <f>SUMIFS(СВЦЭМ!$H$34:$H$777,СВЦЭМ!$A$34:$A$777,$A269,СВЦЭМ!$B$33:$B$776,H$260)+'СЕТ СН'!$F$12</f>
        <v>0</v>
      </c>
      <c r="I269" s="36">
        <f>SUMIFS(СВЦЭМ!$H$34:$H$777,СВЦЭМ!$A$34:$A$777,$A269,СВЦЭМ!$B$33:$B$776,I$260)+'СЕТ СН'!$F$12</f>
        <v>0</v>
      </c>
      <c r="J269" s="36">
        <f>SUMIFS(СВЦЭМ!$H$34:$H$777,СВЦЭМ!$A$34:$A$777,$A269,СВЦЭМ!$B$33:$B$776,J$260)+'СЕТ СН'!$F$12</f>
        <v>0</v>
      </c>
      <c r="K269" s="36">
        <f>SUMIFS(СВЦЭМ!$H$34:$H$777,СВЦЭМ!$A$34:$A$777,$A269,СВЦЭМ!$B$33:$B$776,K$260)+'СЕТ СН'!$F$12</f>
        <v>0</v>
      </c>
      <c r="L269" s="36">
        <f>SUMIFS(СВЦЭМ!$H$34:$H$777,СВЦЭМ!$A$34:$A$777,$A269,СВЦЭМ!$B$33:$B$776,L$260)+'СЕТ СН'!$F$12</f>
        <v>0</v>
      </c>
      <c r="M269" s="36">
        <f>SUMIFS(СВЦЭМ!$H$34:$H$777,СВЦЭМ!$A$34:$A$777,$A269,СВЦЭМ!$B$33:$B$776,M$260)+'СЕТ СН'!$F$12</f>
        <v>0</v>
      </c>
      <c r="N269" s="36">
        <f>SUMIFS(СВЦЭМ!$H$34:$H$777,СВЦЭМ!$A$34:$A$777,$A269,СВЦЭМ!$B$33:$B$776,N$260)+'СЕТ СН'!$F$12</f>
        <v>0</v>
      </c>
      <c r="O269" s="36">
        <f>SUMIFS(СВЦЭМ!$H$34:$H$777,СВЦЭМ!$A$34:$A$777,$A269,СВЦЭМ!$B$33:$B$776,O$260)+'СЕТ СН'!$F$12</f>
        <v>0</v>
      </c>
      <c r="P269" s="36">
        <f>SUMIFS(СВЦЭМ!$H$34:$H$777,СВЦЭМ!$A$34:$A$777,$A269,СВЦЭМ!$B$33:$B$776,P$260)+'СЕТ СН'!$F$12</f>
        <v>0</v>
      </c>
      <c r="Q269" s="36">
        <f>SUMIFS(СВЦЭМ!$H$34:$H$777,СВЦЭМ!$A$34:$A$777,$A269,СВЦЭМ!$B$33:$B$776,Q$260)+'СЕТ СН'!$F$12</f>
        <v>0</v>
      </c>
      <c r="R269" s="36">
        <f>SUMIFS(СВЦЭМ!$H$34:$H$777,СВЦЭМ!$A$34:$A$777,$A269,СВЦЭМ!$B$33:$B$776,R$260)+'СЕТ СН'!$F$12</f>
        <v>0</v>
      </c>
      <c r="S269" s="36">
        <f>SUMIFS(СВЦЭМ!$H$34:$H$777,СВЦЭМ!$A$34:$A$777,$A269,СВЦЭМ!$B$33:$B$776,S$260)+'СЕТ СН'!$F$12</f>
        <v>0</v>
      </c>
      <c r="T269" s="36">
        <f>SUMIFS(СВЦЭМ!$H$34:$H$777,СВЦЭМ!$A$34:$A$777,$A269,СВЦЭМ!$B$33:$B$776,T$260)+'СЕТ СН'!$F$12</f>
        <v>0</v>
      </c>
      <c r="U269" s="36">
        <f>SUMIFS(СВЦЭМ!$H$34:$H$777,СВЦЭМ!$A$34:$A$777,$A269,СВЦЭМ!$B$33:$B$776,U$260)+'СЕТ СН'!$F$12</f>
        <v>0</v>
      </c>
      <c r="V269" s="36">
        <f>SUMIFS(СВЦЭМ!$H$34:$H$777,СВЦЭМ!$A$34:$A$777,$A269,СВЦЭМ!$B$33:$B$776,V$260)+'СЕТ СН'!$F$12</f>
        <v>0</v>
      </c>
      <c r="W269" s="36">
        <f>SUMIFS(СВЦЭМ!$H$34:$H$777,СВЦЭМ!$A$34:$A$777,$A269,СВЦЭМ!$B$33:$B$776,W$260)+'СЕТ СН'!$F$12</f>
        <v>0</v>
      </c>
      <c r="X269" s="36">
        <f>SUMIFS(СВЦЭМ!$H$34:$H$777,СВЦЭМ!$A$34:$A$777,$A269,СВЦЭМ!$B$33:$B$776,X$260)+'СЕТ СН'!$F$12</f>
        <v>0</v>
      </c>
      <c r="Y269" s="36">
        <f>SUMIFS(СВЦЭМ!$H$34:$H$777,СВЦЭМ!$A$34:$A$777,$A269,СВЦЭМ!$B$33:$B$776,Y$260)+'СЕТ СН'!$F$12</f>
        <v>0</v>
      </c>
    </row>
    <row r="270" spans="1:27" ht="15.75" hidden="1" x14ac:dyDescent="0.2">
      <c r="A270" s="35">
        <f t="shared" si="7"/>
        <v>43718</v>
      </c>
      <c r="B270" s="36">
        <f>SUMIFS(СВЦЭМ!$H$34:$H$777,СВЦЭМ!$A$34:$A$777,$A270,СВЦЭМ!$B$33:$B$776,B$260)+'СЕТ СН'!$F$12</f>
        <v>0</v>
      </c>
      <c r="C270" s="36">
        <f>SUMIFS(СВЦЭМ!$H$34:$H$777,СВЦЭМ!$A$34:$A$777,$A270,СВЦЭМ!$B$33:$B$776,C$260)+'СЕТ СН'!$F$12</f>
        <v>0</v>
      </c>
      <c r="D270" s="36">
        <f>SUMIFS(СВЦЭМ!$H$34:$H$777,СВЦЭМ!$A$34:$A$777,$A270,СВЦЭМ!$B$33:$B$776,D$260)+'СЕТ СН'!$F$12</f>
        <v>0</v>
      </c>
      <c r="E270" s="36">
        <f>SUMIFS(СВЦЭМ!$H$34:$H$777,СВЦЭМ!$A$34:$A$777,$A270,СВЦЭМ!$B$33:$B$776,E$260)+'СЕТ СН'!$F$12</f>
        <v>0</v>
      </c>
      <c r="F270" s="36">
        <f>SUMIFS(СВЦЭМ!$H$34:$H$777,СВЦЭМ!$A$34:$A$777,$A270,СВЦЭМ!$B$33:$B$776,F$260)+'СЕТ СН'!$F$12</f>
        <v>0</v>
      </c>
      <c r="G270" s="36">
        <f>SUMIFS(СВЦЭМ!$H$34:$H$777,СВЦЭМ!$A$34:$A$777,$A270,СВЦЭМ!$B$33:$B$776,G$260)+'СЕТ СН'!$F$12</f>
        <v>0</v>
      </c>
      <c r="H270" s="36">
        <f>SUMIFS(СВЦЭМ!$H$34:$H$777,СВЦЭМ!$A$34:$A$777,$A270,СВЦЭМ!$B$33:$B$776,H$260)+'СЕТ СН'!$F$12</f>
        <v>0</v>
      </c>
      <c r="I270" s="36">
        <f>SUMIFS(СВЦЭМ!$H$34:$H$777,СВЦЭМ!$A$34:$A$777,$A270,СВЦЭМ!$B$33:$B$776,I$260)+'СЕТ СН'!$F$12</f>
        <v>0</v>
      </c>
      <c r="J270" s="36">
        <f>SUMIFS(СВЦЭМ!$H$34:$H$777,СВЦЭМ!$A$34:$A$777,$A270,СВЦЭМ!$B$33:$B$776,J$260)+'СЕТ СН'!$F$12</f>
        <v>0</v>
      </c>
      <c r="K270" s="36">
        <f>SUMIFS(СВЦЭМ!$H$34:$H$777,СВЦЭМ!$A$34:$A$777,$A270,СВЦЭМ!$B$33:$B$776,K$260)+'СЕТ СН'!$F$12</f>
        <v>0</v>
      </c>
      <c r="L270" s="36">
        <f>SUMIFS(СВЦЭМ!$H$34:$H$777,СВЦЭМ!$A$34:$A$777,$A270,СВЦЭМ!$B$33:$B$776,L$260)+'СЕТ СН'!$F$12</f>
        <v>0</v>
      </c>
      <c r="M270" s="36">
        <f>SUMIFS(СВЦЭМ!$H$34:$H$777,СВЦЭМ!$A$34:$A$777,$A270,СВЦЭМ!$B$33:$B$776,M$260)+'СЕТ СН'!$F$12</f>
        <v>0</v>
      </c>
      <c r="N270" s="36">
        <f>SUMIFS(СВЦЭМ!$H$34:$H$777,СВЦЭМ!$A$34:$A$777,$A270,СВЦЭМ!$B$33:$B$776,N$260)+'СЕТ СН'!$F$12</f>
        <v>0</v>
      </c>
      <c r="O270" s="36">
        <f>SUMIFS(СВЦЭМ!$H$34:$H$777,СВЦЭМ!$A$34:$A$777,$A270,СВЦЭМ!$B$33:$B$776,O$260)+'СЕТ СН'!$F$12</f>
        <v>0</v>
      </c>
      <c r="P270" s="36">
        <f>SUMIFS(СВЦЭМ!$H$34:$H$777,СВЦЭМ!$A$34:$A$777,$A270,СВЦЭМ!$B$33:$B$776,P$260)+'СЕТ СН'!$F$12</f>
        <v>0</v>
      </c>
      <c r="Q270" s="36">
        <f>SUMIFS(СВЦЭМ!$H$34:$H$777,СВЦЭМ!$A$34:$A$777,$A270,СВЦЭМ!$B$33:$B$776,Q$260)+'СЕТ СН'!$F$12</f>
        <v>0</v>
      </c>
      <c r="R270" s="36">
        <f>SUMIFS(СВЦЭМ!$H$34:$H$777,СВЦЭМ!$A$34:$A$777,$A270,СВЦЭМ!$B$33:$B$776,R$260)+'СЕТ СН'!$F$12</f>
        <v>0</v>
      </c>
      <c r="S270" s="36">
        <f>SUMIFS(СВЦЭМ!$H$34:$H$777,СВЦЭМ!$A$34:$A$777,$A270,СВЦЭМ!$B$33:$B$776,S$260)+'СЕТ СН'!$F$12</f>
        <v>0</v>
      </c>
      <c r="T270" s="36">
        <f>SUMIFS(СВЦЭМ!$H$34:$H$777,СВЦЭМ!$A$34:$A$777,$A270,СВЦЭМ!$B$33:$B$776,T$260)+'СЕТ СН'!$F$12</f>
        <v>0</v>
      </c>
      <c r="U270" s="36">
        <f>SUMIFS(СВЦЭМ!$H$34:$H$777,СВЦЭМ!$A$34:$A$777,$A270,СВЦЭМ!$B$33:$B$776,U$260)+'СЕТ СН'!$F$12</f>
        <v>0</v>
      </c>
      <c r="V270" s="36">
        <f>SUMIFS(СВЦЭМ!$H$34:$H$777,СВЦЭМ!$A$34:$A$777,$A270,СВЦЭМ!$B$33:$B$776,V$260)+'СЕТ СН'!$F$12</f>
        <v>0</v>
      </c>
      <c r="W270" s="36">
        <f>SUMIFS(СВЦЭМ!$H$34:$H$777,СВЦЭМ!$A$34:$A$777,$A270,СВЦЭМ!$B$33:$B$776,W$260)+'СЕТ СН'!$F$12</f>
        <v>0</v>
      </c>
      <c r="X270" s="36">
        <f>SUMIFS(СВЦЭМ!$H$34:$H$777,СВЦЭМ!$A$34:$A$777,$A270,СВЦЭМ!$B$33:$B$776,X$260)+'СЕТ СН'!$F$12</f>
        <v>0</v>
      </c>
      <c r="Y270" s="36">
        <f>SUMIFS(СВЦЭМ!$H$34:$H$777,СВЦЭМ!$A$34:$A$777,$A270,СВЦЭМ!$B$33:$B$776,Y$260)+'СЕТ СН'!$F$12</f>
        <v>0</v>
      </c>
    </row>
    <row r="271" spans="1:27" ht="15.75" hidden="1" x14ac:dyDescent="0.2">
      <c r="A271" s="35">
        <f t="shared" si="7"/>
        <v>43719</v>
      </c>
      <c r="B271" s="36">
        <f>SUMIFS(СВЦЭМ!$H$34:$H$777,СВЦЭМ!$A$34:$A$777,$A271,СВЦЭМ!$B$33:$B$776,B$260)+'СЕТ СН'!$F$12</f>
        <v>0</v>
      </c>
      <c r="C271" s="36">
        <f>SUMIFS(СВЦЭМ!$H$34:$H$777,СВЦЭМ!$A$34:$A$777,$A271,СВЦЭМ!$B$33:$B$776,C$260)+'СЕТ СН'!$F$12</f>
        <v>0</v>
      </c>
      <c r="D271" s="36">
        <f>SUMIFS(СВЦЭМ!$H$34:$H$777,СВЦЭМ!$A$34:$A$777,$A271,СВЦЭМ!$B$33:$B$776,D$260)+'СЕТ СН'!$F$12</f>
        <v>0</v>
      </c>
      <c r="E271" s="36">
        <f>SUMIFS(СВЦЭМ!$H$34:$H$777,СВЦЭМ!$A$34:$A$777,$A271,СВЦЭМ!$B$33:$B$776,E$260)+'СЕТ СН'!$F$12</f>
        <v>0</v>
      </c>
      <c r="F271" s="36">
        <f>SUMIFS(СВЦЭМ!$H$34:$H$777,СВЦЭМ!$A$34:$A$777,$A271,СВЦЭМ!$B$33:$B$776,F$260)+'СЕТ СН'!$F$12</f>
        <v>0</v>
      </c>
      <c r="G271" s="36">
        <f>SUMIFS(СВЦЭМ!$H$34:$H$777,СВЦЭМ!$A$34:$A$777,$A271,СВЦЭМ!$B$33:$B$776,G$260)+'СЕТ СН'!$F$12</f>
        <v>0</v>
      </c>
      <c r="H271" s="36">
        <f>SUMIFS(СВЦЭМ!$H$34:$H$777,СВЦЭМ!$A$34:$A$777,$A271,СВЦЭМ!$B$33:$B$776,H$260)+'СЕТ СН'!$F$12</f>
        <v>0</v>
      </c>
      <c r="I271" s="36">
        <f>SUMIFS(СВЦЭМ!$H$34:$H$777,СВЦЭМ!$A$34:$A$777,$A271,СВЦЭМ!$B$33:$B$776,I$260)+'СЕТ СН'!$F$12</f>
        <v>0</v>
      </c>
      <c r="J271" s="36">
        <f>SUMIFS(СВЦЭМ!$H$34:$H$777,СВЦЭМ!$A$34:$A$777,$A271,СВЦЭМ!$B$33:$B$776,J$260)+'СЕТ СН'!$F$12</f>
        <v>0</v>
      </c>
      <c r="K271" s="36">
        <f>SUMIFS(СВЦЭМ!$H$34:$H$777,СВЦЭМ!$A$34:$A$777,$A271,СВЦЭМ!$B$33:$B$776,K$260)+'СЕТ СН'!$F$12</f>
        <v>0</v>
      </c>
      <c r="L271" s="36">
        <f>SUMIFS(СВЦЭМ!$H$34:$H$777,СВЦЭМ!$A$34:$A$777,$A271,СВЦЭМ!$B$33:$B$776,L$260)+'СЕТ СН'!$F$12</f>
        <v>0</v>
      </c>
      <c r="M271" s="36">
        <f>SUMIFS(СВЦЭМ!$H$34:$H$777,СВЦЭМ!$A$34:$A$777,$A271,СВЦЭМ!$B$33:$B$776,M$260)+'СЕТ СН'!$F$12</f>
        <v>0</v>
      </c>
      <c r="N271" s="36">
        <f>SUMIFS(СВЦЭМ!$H$34:$H$777,СВЦЭМ!$A$34:$A$777,$A271,СВЦЭМ!$B$33:$B$776,N$260)+'СЕТ СН'!$F$12</f>
        <v>0</v>
      </c>
      <c r="O271" s="36">
        <f>SUMIFS(СВЦЭМ!$H$34:$H$777,СВЦЭМ!$A$34:$A$777,$A271,СВЦЭМ!$B$33:$B$776,O$260)+'СЕТ СН'!$F$12</f>
        <v>0</v>
      </c>
      <c r="P271" s="36">
        <f>SUMIFS(СВЦЭМ!$H$34:$H$777,СВЦЭМ!$A$34:$A$777,$A271,СВЦЭМ!$B$33:$B$776,P$260)+'СЕТ СН'!$F$12</f>
        <v>0</v>
      </c>
      <c r="Q271" s="36">
        <f>SUMIFS(СВЦЭМ!$H$34:$H$777,СВЦЭМ!$A$34:$A$777,$A271,СВЦЭМ!$B$33:$B$776,Q$260)+'СЕТ СН'!$F$12</f>
        <v>0</v>
      </c>
      <c r="R271" s="36">
        <f>SUMIFS(СВЦЭМ!$H$34:$H$777,СВЦЭМ!$A$34:$A$777,$A271,СВЦЭМ!$B$33:$B$776,R$260)+'СЕТ СН'!$F$12</f>
        <v>0</v>
      </c>
      <c r="S271" s="36">
        <f>SUMIFS(СВЦЭМ!$H$34:$H$777,СВЦЭМ!$A$34:$A$777,$A271,СВЦЭМ!$B$33:$B$776,S$260)+'СЕТ СН'!$F$12</f>
        <v>0</v>
      </c>
      <c r="T271" s="36">
        <f>SUMIFS(СВЦЭМ!$H$34:$H$777,СВЦЭМ!$A$34:$A$777,$A271,СВЦЭМ!$B$33:$B$776,T$260)+'СЕТ СН'!$F$12</f>
        <v>0</v>
      </c>
      <c r="U271" s="36">
        <f>SUMIFS(СВЦЭМ!$H$34:$H$777,СВЦЭМ!$A$34:$A$777,$A271,СВЦЭМ!$B$33:$B$776,U$260)+'СЕТ СН'!$F$12</f>
        <v>0</v>
      </c>
      <c r="V271" s="36">
        <f>SUMIFS(СВЦЭМ!$H$34:$H$777,СВЦЭМ!$A$34:$A$777,$A271,СВЦЭМ!$B$33:$B$776,V$260)+'СЕТ СН'!$F$12</f>
        <v>0</v>
      </c>
      <c r="W271" s="36">
        <f>SUMIFS(СВЦЭМ!$H$34:$H$777,СВЦЭМ!$A$34:$A$777,$A271,СВЦЭМ!$B$33:$B$776,W$260)+'СЕТ СН'!$F$12</f>
        <v>0</v>
      </c>
      <c r="X271" s="36">
        <f>SUMIFS(СВЦЭМ!$H$34:$H$777,СВЦЭМ!$A$34:$A$777,$A271,СВЦЭМ!$B$33:$B$776,X$260)+'СЕТ СН'!$F$12</f>
        <v>0</v>
      </c>
      <c r="Y271" s="36">
        <f>SUMIFS(СВЦЭМ!$H$34:$H$777,СВЦЭМ!$A$34:$A$777,$A271,СВЦЭМ!$B$33:$B$776,Y$260)+'СЕТ СН'!$F$12</f>
        <v>0</v>
      </c>
    </row>
    <row r="272" spans="1:27" ht="15.75" hidden="1" x14ac:dyDescent="0.2">
      <c r="A272" s="35">
        <f t="shared" si="7"/>
        <v>43720</v>
      </c>
      <c r="B272" s="36">
        <f>SUMIFS(СВЦЭМ!$H$34:$H$777,СВЦЭМ!$A$34:$A$777,$A272,СВЦЭМ!$B$33:$B$776,B$260)+'СЕТ СН'!$F$12</f>
        <v>0</v>
      </c>
      <c r="C272" s="36">
        <f>SUMIFS(СВЦЭМ!$H$34:$H$777,СВЦЭМ!$A$34:$A$777,$A272,СВЦЭМ!$B$33:$B$776,C$260)+'СЕТ СН'!$F$12</f>
        <v>0</v>
      </c>
      <c r="D272" s="36">
        <f>SUMIFS(СВЦЭМ!$H$34:$H$777,СВЦЭМ!$A$34:$A$777,$A272,СВЦЭМ!$B$33:$B$776,D$260)+'СЕТ СН'!$F$12</f>
        <v>0</v>
      </c>
      <c r="E272" s="36">
        <f>SUMIFS(СВЦЭМ!$H$34:$H$777,СВЦЭМ!$A$34:$A$777,$A272,СВЦЭМ!$B$33:$B$776,E$260)+'СЕТ СН'!$F$12</f>
        <v>0</v>
      </c>
      <c r="F272" s="36">
        <f>SUMIFS(СВЦЭМ!$H$34:$H$777,СВЦЭМ!$A$34:$A$777,$A272,СВЦЭМ!$B$33:$B$776,F$260)+'СЕТ СН'!$F$12</f>
        <v>0</v>
      </c>
      <c r="G272" s="36">
        <f>SUMIFS(СВЦЭМ!$H$34:$H$777,СВЦЭМ!$A$34:$A$777,$A272,СВЦЭМ!$B$33:$B$776,G$260)+'СЕТ СН'!$F$12</f>
        <v>0</v>
      </c>
      <c r="H272" s="36">
        <f>SUMIFS(СВЦЭМ!$H$34:$H$777,СВЦЭМ!$A$34:$A$777,$A272,СВЦЭМ!$B$33:$B$776,H$260)+'СЕТ СН'!$F$12</f>
        <v>0</v>
      </c>
      <c r="I272" s="36">
        <f>SUMIFS(СВЦЭМ!$H$34:$H$777,СВЦЭМ!$A$34:$A$777,$A272,СВЦЭМ!$B$33:$B$776,I$260)+'СЕТ СН'!$F$12</f>
        <v>0</v>
      </c>
      <c r="J272" s="36">
        <f>SUMIFS(СВЦЭМ!$H$34:$H$777,СВЦЭМ!$A$34:$A$777,$A272,СВЦЭМ!$B$33:$B$776,J$260)+'СЕТ СН'!$F$12</f>
        <v>0</v>
      </c>
      <c r="K272" s="36">
        <f>SUMIFS(СВЦЭМ!$H$34:$H$777,СВЦЭМ!$A$34:$A$777,$A272,СВЦЭМ!$B$33:$B$776,K$260)+'СЕТ СН'!$F$12</f>
        <v>0</v>
      </c>
      <c r="L272" s="36">
        <f>SUMIFS(СВЦЭМ!$H$34:$H$777,СВЦЭМ!$A$34:$A$777,$A272,СВЦЭМ!$B$33:$B$776,L$260)+'СЕТ СН'!$F$12</f>
        <v>0</v>
      </c>
      <c r="M272" s="36">
        <f>SUMIFS(СВЦЭМ!$H$34:$H$777,СВЦЭМ!$A$34:$A$777,$A272,СВЦЭМ!$B$33:$B$776,M$260)+'СЕТ СН'!$F$12</f>
        <v>0</v>
      </c>
      <c r="N272" s="36">
        <f>SUMIFS(СВЦЭМ!$H$34:$H$777,СВЦЭМ!$A$34:$A$777,$A272,СВЦЭМ!$B$33:$B$776,N$260)+'СЕТ СН'!$F$12</f>
        <v>0</v>
      </c>
      <c r="O272" s="36">
        <f>SUMIFS(СВЦЭМ!$H$34:$H$777,СВЦЭМ!$A$34:$A$777,$A272,СВЦЭМ!$B$33:$B$776,O$260)+'СЕТ СН'!$F$12</f>
        <v>0</v>
      </c>
      <c r="P272" s="36">
        <f>SUMIFS(СВЦЭМ!$H$34:$H$777,СВЦЭМ!$A$34:$A$777,$A272,СВЦЭМ!$B$33:$B$776,P$260)+'СЕТ СН'!$F$12</f>
        <v>0</v>
      </c>
      <c r="Q272" s="36">
        <f>SUMIFS(СВЦЭМ!$H$34:$H$777,СВЦЭМ!$A$34:$A$777,$A272,СВЦЭМ!$B$33:$B$776,Q$260)+'СЕТ СН'!$F$12</f>
        <v>0</v>
      </c>
      <c r="R272" s="36">
        <f>SUMIFS(СВЦЭМ!$H$34:$H$777,СВЦЭМ!$A$34:$A$777,$A272,СВЦЭМ!$B$33:$B$776,R$260)+'СЕТ СН'!$F$12</f>
        <v>0</v>
      </c>
      <c r="S272" s="36">
        <f>SUMIFS(СВЦЭМ!$H$34:$H$777,СВЦЭМ!$A$34:$A$777,$A272,СВЦЭМ!$B$33:$B$776,S$260)+'СЕТ СН'!$F$12</f>
        <v>0</v>
      </c>
      <c r="T272" s="36">
        <f>SUMIFS(СВЦЭМ!$H$34:$H$777,СВЦЭМ!$A$34:$A$777,$A272,СВЦЭМ!$B$33:$B$776,T$260)+'СЕТ СН'!$F$12</f>
        <v>0</v>
      </c>
      <c r="U272" s="36">
        <f>SUMIFS(СВЦЭМ!$H$34:$H$777,СВЦЭМ!$A$34:$A$777,$A272,СВЦЭМ!$B$33:$B$776,U$260)+'СЕТ СН'!$F$12</f>
        <v>0</v>
      </c>
      <c r="V272" s="36">
        <f>SUMIFS(СВЦЭМ!$H$34:$H$777,СВЦЭМ!$A$34:$A$777,$A272,СВЦЭМ!$B$33:$B$776,V$260)+'СЕТ СН'!$F$12</f>
        <v>0</v>
      </c>
      <c r="W272" s="36">
        <f>SUMIFS(СВЦЭМ!$H$34:$H$777,СВЦЭМ!$A$34:$A$777,$A272,СВЦЭМ!$B$33:$B$776,W$260)+'СЕТ СН'!$F$12</f>
        <v>0</v>
      </c>
      <c r="X272" s="36">
        <f>SUMIFS(СВЦЭМ!$H$34:$H$777,СВЦЭМ!$A$34:$A$777,$A272,СВЦЭМ!$B$33:$B$776,X$260)+'СЕТ СН'!$F$12</f>
        <v>0</v>
      </c>
      <c r="Y272" s="36">
        <f>SUMIFS(СВЦЭМ!$H$34:$H$777,СВЦЭМ!$A$34:$A$777,$A272,СВЦЭМ!$B$33:$B$776,Y$260)+'СЕТ СН'!$F$12</f>
        <v>0</v>
      </c>
    </row>
    <row r="273" spans="1:25" ht="15.75" hidden="1" x14ac:dyDescent="0.2">
      <c r="A273" s="35">
        <f t="shared" si="7"/>
        <v>43721</v>
      </c>
      <c r="B273" s="36">
        <f>SUMIFS(СВЦЭМ!$H$34:$H$777,СВЦЭМ!$A$34:$A$777,$A273,СВЦЭМ!$B$33:$B$776,B$260)+'СЕТ СН'!$F$12</f>
        <v>0</v>
      </c>
      <c r="C273" s="36">
        <f>SUMIFS(СВЦЭМ!$H$34:$H$777,СВЦЭМ!$A$34:$A$777,$A273,СВЦЭМ!$B$33:$B$776,C$260)+'СЕТ СН'!$F$12</f>
        <v>0</v>
      </c>
      <c r="D273" s="36">
        <f>SUMIFS(СВЦЭМ!$H$34:$H$777,СВЦЭМ!$A$34:$A$777,$A273,СВЦЭМ!$B$33:$B$776,D$260)+'СЕТ СН'!$F$12</f>
        <v>0</v>
      </c>
      <c r="E273" s="36">
        <f>SUMIFS(СВЦЭМ!$H$34:$H$777,СВЦЭМ!$A$34:$A$777,$A273,СВЦЭМ!$B$33:$B$776,E$260)+'СЕТ СН'!$F$12</f>
        <v>0</v>
      </c>
      <c r="F273" s="36">
        <f>SUMIFS(СВЦЭМ!$H$34:$H$777,СВЦЭМ!$A$34:$A$777,$A273,СВЦЭМ!$B$33:$B$776,F$260)+'СЕТ СН'!$F$12</f>
        <v>0</v>
      </c>
      <c r="G273" s="36">
        <f>SUMIFS(СВЦЭМ!$H$34:$H$777,СВЦЭМ!$A$34:$A$777,$A273,СВЦЭМ!$B$33:$B$776,G$260)+'СЕТ СН'!$F$12</f>
        <v>0</v>
      </c>
      <c r="H273" s="36">
        <f>SUMIFS(СВЦЭМ!$H$34:$H$777,СВЦЭМ!$A$34:$A$777,$A273,СВЦЭМ!$B$33:$B$776,H$260)+'СЕТ СН'!$F$12</f>
        <v>0</v>
      </c>
      <c r="I273" s="36">
        <f>SUMIFS(СВЦЭМ!$H$34:$H$777,СВЦЭМ!$A$34:$A$777,$A273,СВЦЭМ!$B$33:$B$776,I$260)+'СЕТ СН'!$F$12</f>
        <v>0</v>
      </c>
      <c r="J273" s="36">
        <f>SUMIFS(СВЦЭМ!$H$34:$H$777,СВЦЭМ!$A$34:$A$777,$A273,СВЦЭМ!$B$33:$B$776,J$260)+'СЕТ СН'!$F$12</f>
        <v>0</v>
      </c>
      <c r="K273" s="36">
        <f>SUMIFS(СВЦЭМ!$H$34:$H$777,СВЦЭМ!$A$34:$A$777,$A273,СВЦЭМ!$B$33:$B$776,K$260)+'СЕТ СН'!$F$12</f>
        <v>0</v>
      </c>
      <c r="L273" s="36">
        <f>SUMIFS(СВЦЭМ!$H$34:$H$777,СВЦЭМ!$A$34:$A$777,$A273,СВЦЭМ!$B$33:$B$776,L$260)+'СЕТ СН'!$F$12</f>
        <v>0</v>
      </c>
      <c r="M273" s="36">
        <f>SUMIFS(СВЦЭМ!$H$34:$H$777,СВЦЭМ!$A$34:$A$777,$A273,СВЦЭМ!$B$33:$B$776,M$260)+'СЕТ СН'!$F$12</f>
        <v>0</v>
      </c>
      <c r="N273" s="36">
        <f>SUMIFS(СВЦЭМ!$H$34:$H$777,СВЦЭМ!$A$34:$A$777,$A273,СВЦЭМ!$B$33:$B$776,N$260)+'СЕТ СН'!$F$12</f>
        <v>0</v>
      </c>
      <c r="O273" s="36">
        <f>SUMIFS(СВЦЭМ!$H$34:$H$777,СВЦЭМ!$A$34:$A$777,$A273,СВЦЭМ!$B$33:$B$776,O$260)+'СЕТ СН'!$F$12</f>
        <v>0</v>
      </c>
      <c r="P273" s="36">
        <f>SUMIFS(СВЦЭМ!$H$34:$H$777,СВЦЭМ!$A$34:$A$777,$A273,СВЦЭМ!$B$33:$B$776,P$260)+'СЕТ СН'!$F$12</f>
        <v>0</v>
      </c>
      <c r="Q273" s="36">
        <f>SUMIFS(СВЦЭМ!$H$34:$H$777,СВЦЭМ!$A$34:$A$777,$A273,СВЦЭМ!$B$33:$B$776,Q$260)+'СЕТ СН'!$F$12</f>
        <v>0</v>
      </c>
      <c r="R273" s="36">
        <f>SUMIFS(СВЦЭМ!$H$34:$H$777,СВЦЭМ!$A$34:$A$777,$A273,СВЦЭМ!$B$33:$B$776,R$260)+'СЕТ СН'!$F$12</f>
        <v>0</v>
      </c>
      <c r="S273" s="36">
        <f>SUMIFS(СВЦЭМ!$H$34:$H$777,СВЦЭМ!$A$34:$A$777,$A273,СВЦЭМ!$B$33:$B$776,S$260)+'СЕТ СН'!$F$12</f>
        <v>0</v>
      </c>
      <c r="T273" s="36">
        <f>SUMIFS(СВЦЭМ!$H$34:$H$777,СВЦЭМ!$A$34:$A$777,$A273,СВЦЭМ!$B$33:$B$776,T$260)+'СЕТ СН'!$F$12</f>
        <v>0</v>
      </c>
      <c r="U273" s="36">
        <f>SUMIFS(СВЦЭМ!$H$34:$H$777,СВЦЭМ!$A$34:$A$777,$A273,СВЦЭМ!$B$33:$B$776,U$260)+'СЕТ СН'!$F$12</f>
        <v>0</v>
      </c>
      <c r="V273" s="36">
        <f>SUMIFS(СВЦЭМ!$H$34:$H$777,СВЦЭМ!$A$34:$A$777,$A273,СВЦЭМ!$B$33:$B$776,V$260)+'СЕТ СН'!$F$12</f>
        <v>0</v>
      </c>
      <c r="W273" s="36">
        <f>SUMIFS(СВЦЭМ!$H$34:$H$777,СВЦЭМ!$A$34:$A$777,$A273,СВЦЭМ!$B$33:$B$776,W$260)+'СЕТ СН'!$F$12</f>
        <v>0</v>
      </c>
      <c r="X273" s="36">
        <f>SUMIFS(СВЦЭМ!$H$34:$H$777,СВЦЭМ!$A$34:$A$777,$A273,СВЦЭМ!$B$33:$B$776,X$260)+'СЕТ СН'!$F$12</f>
        <v>0</v>
      </c>
      <c r="Y273" s="36">
        <f>SUMIFS(СВЦЭМ!$H$34:$H$777,СВЦЭМ!$A$34:$A$777,$A273,СВЦЭМ!$B$33:$B$776,Y$260)+'СЕТ СН'!$F$12</f>
        <v>0</v>
      </c>
    </row>
    <row r="274" spans="1:25" ht="15.75" hidden="1" x14ac:dyDescent="0.2">
      <c r="A274" s="35">
        <f t="shared" si="7"/>
        <v>43722</v>
      </c>
      <c r="B274" s="36">
        <f>SUMIFS(СВЦЭМ!$H$34:$H$777,СВЦЭМ!$A$34:$A$777,$A274,СВЦЭМ!$B$33:$B$776,B$260)+'СЕТ СН'!$F$12</f>
        <v>0</v>
      </c>
      <c r="C274" s="36">
        <f>SUMIFS(СВЦЭМ!$H$34:$H$777,СВЦЭМ!$A$34:$A$777,$A274,СВЦЭМ!$B$33:$B$776,C$260)+'СЕТ СН'!$F$12</f>
        <v>0</v>
      </c>
      <c r="D274" s="36">
        <f>SUMIFS(СВЦЭМ!$H$34:$H$777,СВЦЭМ!$A$34:$A$777,$A274,СВЦЭМ!$B$33:$B$776,D$260)+'СЕТ СН'!$F$12</f>
        <v>0</v>
      </c>
      <c r="E274" s="36">
        <f>SUMIFS(СВЦЭМ!$H$34:$H$777,СВЦЭМ!$A$34:$A$777,$A274,СВЦЭМ!$B$33:$B$776,E$260)+'СЕТ СН'!$F$12</f>
        <v>0</v>
      </c>
      <c r="F274" s="36">
        <f>SUMIFS(СВЦЭМ!$H$34:$H$777,СВЦЭМ!$A$34:$A$777,$A274,СВЦЭМ!$B$33:$B$776,F$260)+'СЕТ СН'!$F$12</f>
        <v>0</v>
      </c>
      <c r="G274" s="36">
        <f>SUMIFS(СВЦЭМ!$H$34:$H$777,СВЦЭМ!$A$34:$A$777,$A274,СВЦЭМ!$B$33:$B$776,G$260)+'СЕТ СН'!$F$12</f>
        <v>0</v>
      </c>
      <c r="H274" s="36">
        <f>SUMIFS(СВЦЭМ!$H$34:$H$777,СВЦЭМ!$A$34:$A$777,$A274,СВЦЭМ!$B$33:$B$776,H$260)+'СЕТ СН'!$F$12</f>
        <v>0</v>
      </c>
      <c r="I274" s="36">
        <f>SUMIFS(СВЦЭМ!$H$34:$H$777,СВЦЭМ!$A$34:$A$777,$A274,СВЦЭМ!$B$33:$B$776,I$260)+'СЕТ СН'!$F$12</f>
        <v>0</v>
      </c>
      <c r="J274" s="36">
        <f>SUMIFS(СВЦЭМ!$H$34:$H$777,СВЦЭМ!$A$34:$A$777,$A274,СВЦЭМ!$B$33:$B$776,J$260)+'СЕТ СН'!$F$12</f>
        <v>0</v>
      </c>
      <c r="K274" s="36">
        <f>SUMIFS(СВЦЭМ!$H$34:$H$777,СВЦЭМ!$A$34:$A$777,$A274,СВЦЭМ!$B$33:$B$776,K$260)+'СЕТ СН'!$F$12</f>
        <v>0</v>
      </c>
      <c r="L274" s="36">
        <f>SUMIFS(СВЦЭМ!$H$34:$H$777,СВЦЭМ!$A$34:$A$777,$A274,СВЦЭМ!$B$33:$B$776,L$260)+'СЕТ СН'!$F$12</f>
        <v>0</v>
      </c>
      <c r="M274" s="36">
        <f>SUMIFS(СВЦЭМ!$H$34:$H$777,СВЦЭМ!$A$34:$A$777,$A274,СВЦЭМ!$B$33:$B$776,M$260)+'СЕТ СН'!$F$12</f>
        <v>0</v>
      </c>
      <c r="N274" s="36">
        <f>SUMIFS(СВЦЭМ!$H$34:$H$777,СВЦЭМ!$A$34:$A$777,$A274,СВЦЭМ!$B$33:$B$776,N$260)+'СЕТ СН'!$F$12</f>
        <v>0</v>
      </c>
      <c r="O274" s="36">
        <f>SUMIFS(СВЦЭМ!$H$34:$H$777,СВЦЭМ!$A$34:$A$777,$A274,СВЦЭМ!$B$33:$B$776,O$260)+'СЕТ СН'!$F$12</f>
        <v>0</v>
      </c>
      <c r="P274" s="36">
        <f>SUMIFS(СВЦЭМ!$H$34:$H$777,СВЦЭМ!$A$34:$A$777,$A274,СВЦЭМ!$B$33:$B$776,P$260)+'СЕТ СН'!$F$12</f>
        <v>0</v>
      </c>
      <c r="Q274" s="36">
        <f>SUMIFS(СВЦЭМ!$H$34:$H$777,СВЦЭМ!$A$34:$A$777,$A274,СВЦЭМ!$B$33:$B$776,Q$260)+'СЕТ СН'!$F$12</f>
        <v>0</v>
      </c>
      <c r="R274" s="36">
        <f>SUMIFS(СВЦЭМ!$H$34:$H$777,СВЦЭМ!$A$34:$A$777,$A274,СВЦЭМ!$B$33:$B$776,R$260)+'СЕТ СН'!$F$12</f>
        <v>0</v>
      </c>
      <c r="S274" s="36">
        <f>SUMIFS(СВЦЭМ!$H$34:$H$777,СВЦЭМ!$A$34:$A$777,$A274,СВЦЭМ!$B$33:$B$776,S$260)+'СЕТ СН'!$F$12</f>
        <v>0</v>
      </c>
      <c r="T274" s="36">
        <f>SUMIFS(СВЦЭМ!$H$34:$H$777,СВЦЭМ!$A$34:$A$777,$A274,СВЦЭМ!$B$33:$B$776,T$260)+'СЕТ СН'!$F$12</f>
        <v>0</v>
      </c>
      <c r="U274" s="36">
        <f>SUMIFS(СВЦЭМ!$H$34:$H$777,СВЦЭМ!$A$34:$A$777,$A274,СВЦЭМ!$B$33:$B$776,U$260)+'СЕТ СН'!$F$12</f>
        <v>0</v>
      </c>
      <c r="V274" s="36">
        <f>SUMIFS(СВЦЭМ!$H$34:$H$777,СВЦЭМ!$A$34:$A$777,$A274,СВЦЭМ!$B$33:$B$776,V$260)+'СЕТ СН'!$F$12</f>
        <v>0</v>
      </c>
      <c r="W274" s="36">
        <f>SUMIFS(СВЦЭМ!$H$34:$H$777,СВЦЭМ!$A$34:$A$777,$A274,СВЦЭМ!$B$33:$B$776,W$260)+'СЕТ СН'!$F$12</f>
        <v>0</v>
      </c>
      <c r="X274" s="36">
        <f>SUMIFS(СВЦЭМ!$H$34:$H$777,СВЦЭМ!$A$34:$A$777,$A274,СВЦЭМ!$B$33:$B$776,X$260)+'СЕТ СН'!$F$12</f>
        <v>0</v>
      </c>
      <c r="Y274" s="36">
        <f>SUMIFS(СВЦЭМ!$H$34:$H$777,СВЦЭМ!$A$34:$A$777,$A274,СВЦЭМ!$B$33:$B$776,Y$260)+'СЕТ СН'!$F$12</f>
        <v>0</v>
      </c>
    </row>
    <row r="275" spans="1:25" ht="15.75" hidden="1" x14ac:dyDescent="0.2">
      <c r="A275" s="35">
        <f t="shared" si="7"/>
        <v>43723</v>
      </c>
      <c r="B275" s="36">
        <f>SUMIFS(СВЦЭМ!$H$34:$H$777,СВЦЭМ!$A$34:$A$777,$A275,СВЦЭМ!$B$33:$B$776,B$260)+'СЕТ СН'!$F$12</f>
        <v>0</v>
      </c>
      <c r="C275" s="36">
        <f>SUMIFS(СВЦЭМ!$H$34:$H$777,СВЦЭМ!$A$34:$A$777,$A275,СВЦЭМ!$B$33:$B$776,C$260)+'СЕТ СН'!$F$12</f>
        <v>0</v>
      </c>
      <c r="D275" s="36">
        <f>SUMIFS(СВЦЭМ!$H$34:$H$777,СВЦЭМ!$A$34:$A$777,$A275,СВЦЭМ!$B$33:$B$776,D$260)+'СЕТ СН'!$F$12</f>
        <v>0</v>
      </c>
      <c r="E275" s="36">
        <f>SUMIFS(СВЦЭМ!$H$34:$H$777,СВЦЭМ!$A$34:$A$777,$A275,СВЦЭМ!$B$33:$B$776,E$260)+'СЕТ СН'!$F$12</f>
        <v>0</v>
      </c>
      <c r="F275" s="36">
        <f>SUMIFS(СВЦЭМ!$H$34:$H$777,СВЦЭМ!$A$34:$A$777,$A275,СВЦЭМ!$B$33:$B$776,F$260)+'СЕТ СН'!$F$12</f>
        <v>0</v>
      </c>
      <c r="G275" s="36">
        <f>SUMIFS(СВЦЭМ!$H$34:$H$777,СВЦЭМ!$A$34:$A$777,$A275,СВЦЭМ!$B$33:$B$776,G$260)+'СЕТ СН'!$F$12</f>
        <v>0</v>
      </c>
      <c r="H275" s="36">
        <f>SUMIFS(СВЦЭМ!$H$34:$H$777,СВЦЭМ!$A$34:$A$777,$A275,СВЦЭМ!$B$33:$B$776,H$260)+'СЕТ СН'!$F$12</f>
        <v>0</v>
      </c>
      <c r="I275" s="36">
        <f>SUMIFS(СВЦЭМ!$H$34:$H$777,СВЦЭМ!$A$34:$A$777,$A275,СВЦЭМ!$B$33:$B$776,I$260)+'СЕТ СН'!$F$12</f>
        <v>0</v>
      </c>
      <c r="J275" s="36">
        <f>SUMIFS(СВЦЭМ!$H$34:$H$777,СВЦЭМ!$A$34:$A$777,$A275,СВЦЭМ!$B$33:$B$776,J$260)+'СЕТ СН'!$F$12</f>
        <v>0</v>
      </c>
      <c r="K275" s="36">
        <f>SUMIFS(СВЦЭМ!$H$34:$H$777,СВЦЭМ!$A$34:$A$777,$A275,СВЦЭМ!$B$33:$B$776,K$260)+'СЕТ СН'!$F$12</f>
        <v>0</v>
      </c>
      <c r="L275" s="36">
        <f>SUMIFS(СВЦЭМ!$H$34:$H$777,СВЦЭМ!$A$34:$A$777,$A275,СВЦЭМ!$B$33:$B$776,L$260)+'СЕТ СН'!$F$12</f>
        <v>0</v>
      </c>
      <c r="M275" s="36">
        <f>SUMIFS(СВЦЭМ!$H$34:$H$777,СВЦЭМ!$A$34:$A$777,$A275,СВЦЭМ!$B$33:$B$776,M$260)+'СЕТ СН'!$F$12</f>
        <v>0</v>
      </c>
      <c r="N275" s="36">
        <f>SUMIFS(СВЦЭМ!$H$34:$H$777,СВЦЭМ!$A$34:$A$777,$A275,СВЦЭМ!$B$33:$B$776,N$260)+'СЕТ СН'!$F$12</f>
        <v>0</v>
      </c>
      <c r="O275" s="36">
        <f>SUMIFS(СВЦЭМ!$H$34:$H$777,СВЦЭМ!$A$34:$A$777,$A275,СВЦЭМ!$B$33:$B$776,O$260)+'СЕТ СН'!$F$12</f>
        <v>0</v>
      </c>
      <c r="P275" s="36">
        <f>SUMIFS(СВЦЭМ!$H$34:$H$777,СВЦЭМ!$A$34:$A$777,$A275,СВЦЭМ!$B$33:$B$776,P$260)+'СЕТ СН'!$F$12</f>
        <v>0</v>
      </c>
      <c r="Q275" s="36">
        <f>SUMIFS(СВЦЭМ!$H$34:$H$777,СВЦЭМ!$A$34:$A$777,$A275,СВЦЭМ!$B$33:$B$776,Q$260)+'СЕТ СН'!$F$12</f>
        <v>0</v>
      </c>
      <c r="R275" s="36">
        <f>SUMIFS(СВЦЭМ!$H$34:$H$777,СВЦЭМ!$A$34:$A$777,$A275,СВЦЭМ!$B$33:$B$776,R$260)+'СЕТ СН'!$F$12</f>
        <v>0</v>
      </c>
      <c r="S275" s="36">
        <f>SUMIFS(СВЦЭМ!$H$34:$H$777,СВЦЭМ!$A$34:$A$777,$A275,СВЦЭМ!$B$33:$B$776,S$260)+'СЕТ СН'!$F$12</f>
        <v>0</v>
      </c>
      <c r="T275" s="36">
        <f>SUMIFS(СВЦЭМ!$H$34:$H$777,СВЦЭМ!$A$34:$A$777,$A275,СВЦЭМ!$B$33:$B$776,T$260)+'СЕТ СН'!$F$12</f>
        <v>0</v>
      </c>
      <c r="U275" s="36">
        <f>SUMIFS(СВЦЭМ!$H$34:$H$777,СВЦЭМ!$A$34:$A$777,$A275,СВЦЭМ!$B$33:$B$776,U$260)+'СЕТ СН'!$F$12</f>
        <v>0</v>
      </c>
      <c r="V275" s="36">
        <f>SUMIFS(СВЦЭМ!$H$34:$H$777,СВЦЭМ!$A$34:$A$777,$A275,СВЦЭМ!$B$33:$B$776,V$260)+'СЕТ СН'!$F$12</f>
        <v>0</v>
      </c>
      <c r="W275" s="36">
        <f>SUMIFS(СВЦЭМ!$H$34:$H$777,СВЦЭМ!$A$34:$A$777,$A275,СВЦЭМ!$B$33:$B$776,W$260)+'СЕТ СН'!$F$12</f>
        <v>0</v>
      </c>
      <c r="X275" s="36">
        <f>SUMIFS(СВЦЭМ!$H$34:$H$777,СВЦЭМ!$A$34:$A$777,$A275,СВЦЭМ!$B$33:$B$776,X$260)+'СЕТ СН'!$F$12</f>
        <v>0</v>
      </c>
      <c r="Y275" s="36">
        <f>SUMIFS(СВЦЭМ!$H$34:$H$777,СВЦЭМ!$A$34:$A$777,$A275,СВЦЭМ!$B$33:$B$776,Y$260)+'СЕТ СН'!$F$12</f>
        <v>0</v>
      </c>
    </row>
    <row r="276" spans="1:25" ht="15.75" hidden="1" x14ac:dyDescent="0.2">
      <c r="A276" s="35">
        <f t="shared" si="7"/>
        <v>43724</v>
      </c>
      <c r="B276" s="36">
        <f>SUMIFS(СВЦЭМ!$H$34:$H$777,СВЦЭМ!$A$34:$A$777,$A276,СВЦЭМ!$B$33:$B$776,B$260)+'СЕТ СН'!$F$12</f>
        <v>0</v>
      </c>
      <c r="C276" s="36">
        <f>SUMIFS(СВЦЭМ!$H$34:$H$777,СВЦЭМ!$A$34:$A$777,$A276,СВЦЭМ!$B$33:$B$776,C$260)+'СЕТ СН'!$F$12</f>
        <v>0</v>
      </c>
      <c r="D276" s="36">
        <f>SUMIFS(СВЦЭМ!$H$34:$H$777,СВЦЭМ!$A$34:$A$777,$A276,СВЦЭМ!$B$33:$B$776,D$260)+'СЕТ СН'!$F$12</f>
        <v>0</v>
      </c>
      <c r="E276" s="36">
        <f>SUMIFS(СВЦЭМ!$H$34:$H$777,СВЦЭМ!$A$34:$A$777,$A276,СВЦЭМ!$B$33:$B$776,E$260)+'СЕТ СН'!$F$12</f>
        <v>0</v>
      </c>
      <c r="F276" s="36">
        <f>SUMIFS(СВЦЭМ!$H$34:$H$777,СВЦЭМ!$A$34:$A$777,$A276,СВЦЭМ!$B$33:$B$776,F$260)+'СЕТ СН'!$F$12</f>
        <v>0</v>
      </c>
      <c r="G276" s="36">
        <f>SUMIFS(СВЦЭМ!$H$34:$H$777,СВЦЭМ!$A$34:$A$777,$A276,СВЦЭМ!$B$33:$B$776,G$260)+'СЕТ СН'!$F$12</f>
        <v>0</v>
      </c>
      <c r="H276" s="36">
        <f>SUMIFS(СВЦЭМ!$H$34:$H$777,СВЦЭМ!$A$34:$A$777,$A276,СВЦЭМ!$B$33:$B$776,H$260)+'СЕТ СН'!$F$12</f>
        <v>0</v>
      </c>
      <c r="I276" s="36">
        <f>SUMIFS(СВЦЭМ!$H$34:$H$777,СВЦЭМ!$A$34:$A$777,$A276,СВЦЭМ!$B$33:$B$776,I$260)+'СЕТ СН'!$F$12</f>
        <v>0</v>
      </c>
      <c r="J276" s="36">
        <f>SUMIFS(СВЦЭМ!$H$34:$H$777,СВЦЭМ!$A$34:$A$777,$A276,СВЦЭМ!$B$33:$B$776,J$260)+'СЕТ СН'!$F$12</f>
        <v>0</v>
      </c>
      <c r="K276" s="36">
        <f>SUMIFS(СВЦЭМ!$H$34:$H$777,СВЦЭМ!$A$34:$A$777,$A276,СВЦЭМ!$B$33:$B$776,K$260)+'СЕТ СН'!$F$12</f>
        <v>0</v>
      </c>
      <c r="L276" s="36">
        <f>SUMIFS(СВЦЭМ!$H$34:$H$777,СВЦЭМ!$A$34:$A$777,$A276,СВЦЭМ!$B$33:$B$776,L$260)+'СЕТ СН'!$F$12</f>
        <v>0</v>
      </c>
      <c r="M276" s="36">
        <f>SUMIFS(СВЦЭМ!$H$34:$H$777,СВЦЭМ!$A$34:$A$777,$A276,СВЦЭМ!$B$33:$B$776,M$260)+'СЕТ СН'!$F$12</f>
        <v>0</v>
      </c>
      <c r="N276" s="36">
        <f>SUMIFS(СВЦЭМ!$H$34:$H$777,СВЦЭМ!$A$34:$A$777,$A276,СВЦЭМ!$B$33:$B$776,N$260)+'СЕТ СН'!$F$12</f>
        <v>0</v>
      </c>
      <c r="O276" s="36">
        <f>SUMIFS(СВЦЭМ!$H$34:$H$777,СВЦЭМ!$A$34:$A$777,$A276,СВЦЭМ!$B$33:$B$776,O$260)+'СЕТ СН'!$F$12</f>
        <v>0</v>
      </c>
      <c r="P276" s="36">
        <f>SUMIFS(СВЦЭМ!$H$34:$H$777,СВЦЭМ!$A$34:$A$777,$A276,СВЦЭМ!$B$33:$B$776,P$260)+'СЕТ СН'!$F$12</f>
        <v>0</v>
      </c>
      <c r="Q276" s="36">
        <f>SUMIFS(СВЦЭМ!$H$34:$H$777,СВЦЭМ!$A$34:$A$777,$A276,СВЦЭМ!$B$33:$B$776,Q$260)+'СЕТ СН'!$F$12</f>
        <v>0</v>
      </c>
      <c r="R276" s="36">
        <f>SUMIFS(СВЦЭМ!$H$34:$H$777,СВЦЭМ!$A$34:$A$777,$A276,СВЦЭМ!$B$33:$B$776,R$260)+'СЕТ СН'!$F$12</f>
        <v>0</v>
      </c>
      <c r="S276" s="36">
        <f>SUMIFS(СВЦЭМ!$H$34:$H$777,СВЦЭМ!$A$34:$A$777,$A276,СВЦЭМ!$B$33:$B$776,S$260)+'СЕТ СН'!$F$12</f>
        <v>0</v>
      </c>
      <c r="T276" s="36">
        <f>SUMIFS(СВЦЭМ!$H$34:$H$777,СВЦЭМ!$A$34:$A$777,$A276,СВЦЭМ!$B$33:$B$776,T$260)+'СЕТ СН'!$F$12</f>
        <v>0</v>
      </c>
      <c r="U276" s="36">
        <f>SUMIFS(СВЦЭМ!$H$34:$H$777,СВЦЭМ!$A$34:$A$777,$A276,СВЦЭМ!$B$33:$B$776,U$260)+'СЕТ СН'!$F$12</f>
        <v>0</v>
      </c>
      <c r="V276" s="36">
        <f>SUMIFS(СВЦЭМ!$H$34:$H$777,СВЦЭМ!$A$34:$A$777,$A276,СВЦЭМ!$B$33:$B$776,V$260)+'СЕТ СН'!$F$12</f>
        <v>0</v>
      </c>
      <c r="W276" s="36">
        <f>SUMIFS(СВЦЭМ!$H$34:$H$777,СВЦЭМ!$A$34:$A$777,$A276,СВЦЭМ!$B$33:$B$776,W$260)+'СЕТ СН'!$F$12</f>
        <v>0</v>
      </c>
      <c r="X276" s="36">
        <f>SUMIFS(СВЦЭМ!$H$34:$H$777,СВЦЭМ!$A$34:$A$777,$A276,СВЦЭМ!$B$33:$B$776,X$260)+'СЕТ СН'!$F$12</f>
        <v>0</v>
      </c>
      <c r="Y276" s="36">
        <f>SUMIFS(СВЦЭМ!$H$34:$H$777,СВЦЭМ!$A$34:$A$777,$A276,СВЦЭМ!$B$33:$B$776,Y$260)+'СЕТ СН'!$F$12</f>
        <v>0</v>
      </c>
    </row>
    <row r="277" spans="1:25" ht="15.75" hidden="1" x14ac:dyDescent="0.2">
      <c r="A277" s="35">
        <f t="shared" si="7"/>
        <v>43725</v>
      </c>
      <c r="B277" s="36">
        <f>SUMIFS(СВЦЭМ!$H$34:$H$777,СВЦЭМ!$A$34:$A$777,$A277,СВЦЭМ!$B$33:$B$776,B$260)+'СЕТ СН'!$F$12</f>
        <v>0</v>
      </c>
      <c r="C277" s="36">
        <f>SUMIFS(СВЦЭМ!$H$34:$H$777,СВЦЭМ!$A$34:$A$777,$A277,СВЦЭМ!$B$33:$B$776,C$260)+'СЕТ СН'!$F$12</f>
        <v>0</v>
      </c>
      <c r="D277" s="36">
        <f>SUMIFS(СВЦЭМ!$H$34:$H$777,СВЦЭМ!$A$34:$A$777,$A277,СВЦЭМ!$B$33:$B$776,D$260)+'СЕТ СН'!$F$12</f>
        <v>0</v>
      </c>
      <c r="E277" s="36">
        <f>SUMIFS(СВЦЭМ!$H$34:$H$777,СВЦЭМ!$A$34:$A$777,$A277,СВЦЭМ!$B$33:$B$776,E$260)+'СЕТ СН'!$F$12</f>
        <v>0</v>
      </c>
      <c r="F277" s="36">
        <f>SUMIFS(СВЦЭМ!$H$34:$H$777,СВЦЭМ!$A$34:$A$777,$A277,СВЦЭМ!$B$33:$B$776,F$260)+'СЕТ СН'!$F$12</f>
        <v>0</v>
      </c>
      <c r="G277" s="36">
        <f>SUMIFS(СВЦЭМ!$H$34:$H$777,СВЦЭМ!$A$34:$A$777,$A277,СВЦЭМ!$B$33:$B$776,G$260)+'СЕТ СН'!$F$12</f>
        <v>0</v>
      </c>
      <c r="H277" s="36">
        <f>SUMIFS(СВЦЭМ!$H$34:$H$777,СВЦЭМ!$A$34:$A$777,$A277,СВЦЭМ!$B$33:$B$776,H$260)+'СЕТ СН'!$F$12</f>
        <v>0</v>
      </c>
      <c r="I277" s="36">
        <f>SUMIFS(СВЦЭМ!$H$34:$H$777,СВЦЭМ!$A$34:$A$777,$A277,СВЦЭМ!$B$33:$B$776,I$260)+'СЕТ СН'!$F$12</f>
        <v>0</v>
      </c>
      <c r="J277" s="36">
        <f>SUMIFS(СВЦЭМ!$H$34:$H$777,СВЦЭМ!$A$34:$A$777,$A277,СВЦЭМ!$B$33:$B$776,J$260)+'СЕТ СН'!$F$12</f>
        <v>0</v>
      </c>
      <c r="K277" s="36">
        <f>SUMIFS(СВЦЭМ!$H$34:$H$777,СВЦЭМ!$A$34:$A$777,$A277,СВЦЭМ!$B$33:$B$776,K$260)+'СЕТ СН'!$F$12</f>
        <v>0</v>
      </c>
      <c r="L277" s="36">
        <f>SUMIFS(СВЦЭМ!$H$34:$H$777,СВЦЭМ!$A$34:$A$777,$A277,СВЦЭМ!$B$33:$B$776,L$260)+'СЕТ СН'!$F$12</f>
        <v>0</v>
      </c>
      <c r="M277" s="36">
        <f>SUMIFS(СВЦЭМ!$H$34:$H$777,СВЦЭМ!$A$34:$A$777,$A277,СВЦЭМ!$B$33:$B$776,M$260)+'СЕТ СН'!$F$12</f>
        <v>0</v>
      </c>
      <c r="N277" s="36">
        <f>SUMIFS(СВЦЭМ!$H$34:$H$777,СВЦЭМ!$A$34:$A$777,$A277,СВЦЭМ!$B$33:$B$776,N$260)+'СЕТ СН'!$F$12</f>
        <v>0</v>
      </c>
      <c r="O277" s="36">
        <f>SUMIFS(СВЦЭМ!$H$34:$H$777,СВЦЭМ!$A$34:$A$777,$A277,СВЦЭМ!$B$33:$B$776,O$260)+'СЕТ СН'!$F$12</f>
        <v>0</v>
      </c>
      <c r="P277" s="36">
        <f>SUMIFS(СВЦЭМ!$H$34:$H$777,СВЦЭМ!$A$34:$A$777,$A277,СВЦЭМ!$B$33:$B$776,P$260)+'СЕТ СН'!$F$12</f>
        <v>0</v>
      </c>
      <c r="Q277" s="36">
        <f>SUMIFS(СВЦЭМ!$H$34:$H$777,СВЦЭМ!$A$34:$A$777,$A277,СВЦЭМ!$B$33:$B$776,Q$260)+'СЕТ СН'!$F$12</f>
        <v>0</v>
      </c>
      <c r="R277" s="36">
        <f>SUMIFS(СВЦЭМ!$H$34:$H$777,СВЦЭМ!$A$34:$A$777,$A277,СВЦЭМ!$B$33:$B$776,R$260)+'СЕТ СН'!$F$12</f>
        <v>0</v>
      </c>
      <c r="S277" s="36">
        <f>SUMIFS(СВЦЭМ!$H$34:$H$777,СВЦЭМ!$A$34:$A$777,$A277,СВЦЭМ!$B$33:$B$776,S$260)+'СЕТ СН'!$F$12</f>
        <v>0</v>
      </c>
      <c r="T277" s="36">
        <f>SUMIFS(СВЦЭМ!$H$34:$H$777,СВЦЭМ!$A$34:$A$777,$A277,СВЦЭМ!$B$33:$B$776,T$260)+'СЕТ СН'!$F$12</f>
        <v>0</v>
      </c>
      <c r="U277" s="36">
        <f>SUMIFS(СВЦЭМ!$H$34:$H$777,СВЦЭМ!$A$34:$A$777,$A277,СВЦЭМ!$B$33:$B$776,U$260)+'СЕТ СН'!$F$12</f>
        <v>0</v>
      </c>
      <c r="V277" s="36">
        <f>SUMIFS(СВЦЭМ!$H$34:$H$777,СВЦЭМ!$A$34:$A$777,$A277,СВЦЭМ!$B$33:$B$776,V$260)+'СЕТ СН'!$F$12</f>
        <v>0</v>
      </c>
      <c r="W277" s="36">
        <f>SUMIFS(СВЦЭМ!$H$34:$H$777,СВЦЭМ!$A$34:$A$777,$A277,СВЦЭМ!$B$33:$B$776,W$260)+'СЕТ СН'!$F$12</f>
        <v>0</v>
      </c>
      <c r="X277" s="36">
        <f>SUMIFS(СВЦЭМ!$H$34:$H$777,СВЦЭМ!$A$34:$A$777,$A277,СВЦЭМ!$B$33:$B$776,X$260)+'СЕТ СН'!$F$12</f>
        <v>0</v>
      </c>
      <c r="Y277" s="36">
        <f>SUMIFS(СВЦЭМ!$H$34:$H$777,СВЦЭМ!$A$34:$A$777,$A277,СВЦЭМ!$B$33:$B$776,Y$260)+'СЕТ СН'!$F$12</f>
        <v>0</v>
      </c>
    </row>
    <row r="278" spans="1:25" ht="15.75" hidden="1" x14ac:dyDescent="0.2">
      <c r="A278" s="35">
        <f t="shared" si="7"/>
        <v>43726</v>
      </c>
      <c r="B278" s="36">
        <f>SUMIFS(СВЦЭМ!$H$34:$H$777,СВЦЭМ!$A$34:$A$777,$A278,СВЦЭМ!$B$33:$B$776,B$260)+'СЕТ СН'!$F$12</f>
        <v>0</v>
      </c>
      <c r="C278" s="36">
        <f>SUMIFS(СВЦЭМ!$H$34:$H$777,СВЦЭМ!$A$34:$A$777,$A278,СВЦЭМ!$B$33:$B$776,C$260)+'СЕТ СН'!$F$12</f>
        <v>0</v>
      </c>
      <c r="D278" s="36">
        <f>SUMIFS(СВЦЭМ!$H$34:$H$777,СВЦЭМ!$A$34:$A$777,$A278,СВЦЭМ!$B$33:$B$776,D$260)+'СЕТ СН'!$F$12</f>
        <v>0</v>
      </c>
      <c r="E278" s="36">
        <f>SUMIFS(СВЦЭМ!$H$34:$H$777,СВЦЭМ!$A$34:$A$777,$A278,СВЦЭМ!$B$33:$B$776,E$260)+'СЕТ СН'!$F$12</f>
        <v>0</v>
      </c>
      <c r="F278" s="36">
        <f>SUMIFS(СВЦЭМ!$H$34:$H$777,СВЦЭМ!$A$34:$A$777,$A278,СВЦЭМ!$B$33:$B$776,F$260)+'СЕТ СН'!$F$12</f>
        <v>0</v>
      </c>
      <c r="G278" s="36">
        <f>SUMIFS(СВЦЭМ!$H$34:$H$777,СВЦЭМ!$A$34:$A$777,$A278,СВЦЭМ!$B$33:$B$776,G$260)+'СЕТ СН'!$F$12</f>
        <v>0</v>
      </c>
      <c r="H278" s="36">
        <f>SUMIFS(СВЦЭМ!$H$34:$H$777,СВЦЭМ!$A$34:$A$777,$A278,СВЦЭМ!$B$33:$B$776,H$260)+'СЕТ СН'!$F$12</f>
        <v>0</v>
      </c>
      <c r="I278" s="36">
        <f>SUMIFS(СВЦЭМ!$H$34:$H$777,СВЦЭМ!$A$34:$A$777,$A278,СВЦЭМ!$B$33:$B$776,I$260)+'СЕТ СН'!$F$12</f>
        <v>0</v>
      </c>
      <c r="J278" s="36">
        <f>SUMIFS(СВЦЭМ!$H$34:$H$777,СВЦЭМ!$A$34:$A$777,$A278,СВЦЭМ!$B$33:$B$776,J$260)+'СЕТ СН'!$F$12</f>
        <v>0</v>
      </c>
      <c r="K278" s="36">
        <f>SUMIFS(СВЦЭМ!$H$34:$H$777,СВЦЭМ!$A$34:$A$777,$A278,СВЦЭМ!$B$33:$B$776,K$260)+'СЕТ СН'!$F$12</f>
        <v>0</v>
      </c>
      <c r="L278" s="36">
        <f>SUMIFS(СВЦЭМ!$H$34:$H$777,СВЦЭМ!$A$34:$A$777,$A278,СВЦЭМ!$B$33:$B$776,L$260)+'СЕТ СН'!$F$12</f>
        <v>0</v>
      </c>
      <c r="M278" s="36">
        <f>SUMIFS(СВЦЭМ!$H$34:$H$777,СВЦЭМ!$A$34:$A$777,$A278,СВЦЭМ!$B$33:$B$776,M$260)+'СЕТ СН'!$F$12</f>
        <v>0</v>
      </c>
      <c r="N278" s="36">
        <f>SUMIFS(СВЦЭМ!$H$34:$H$777,СВЦЭМ!$A$34:$A$777,$A278,СВЦЭМ!$B$33:$B$776,N$260)+'СЕТ СН'!$F$12</f>
        <v>0</v>
      </c>
      <c r="O278" s="36">
        <f>SUMIFS(СВЦЭМ!$H$34:$H$777,СВЦЭМ!$A$34:$A$777,$A278,СВЦЭМ!$B$33:$B$776,O$260)+'СЕТ СН'!$F$12</f>
        <v>0</v>
      </c>
      <c r="P278" s="36">
        <f>SUMIFS(СВЦЭМ!$H$34:$H$777,СВЦЭМ!$A$34:$A$777,$A278,СВЦЭМ!$B$33:$B$776,P$260)+'СЕТ СН'!$F$12</f>
        <v>0</v>
      </c>
      <c r="Q278" s="36">
        <f>SUMIFS(СВЦЭМ!$H$34:$H$777,СВЦЭМ!$A$34:$A$777,$A278,СВЦЭМ!$B$33:$B$776,Q$260)+'СЕТ СН'!$F$12</f>
        <v>0</v>
      </c>
      <c r="R278" s="36">
        <f>SUMIFS(СВЦЭМ!$H$34:$H$777,СВЦЭМ!$A$34:$A$777,$A278,СВЦЭМ!$B$33:$B$776,R$260)+'СЕТ СН'!$F$12</f>
        <v>0</v>
      </c>
      <c r="S278" s="36">
        <f>SUMIFS(СВЦЭМ!$H$34:$H$777,СВЦЭМ!$A$34:$A$777,$A278,СВЦЭМ!$B$33:$B$776,S$260)+'СЕТ СН'!$F$12</f>
        <v>0</v>
      </c>
      <c r="T278" s="36">
        <f>SUMIFS(СВЦЭМ!$H$34:$H$777,СВЦЭМ!$A$34:$A$777,$A278,СВЦЭМ!$B$33:$B$776,T$260)+'СЕТ СН'!$F$12</f>
        <v>0</v>
      </c>
      <c r="U278" s="36">
        <f>SUMIFS(СВЦЭМ!$H$34:$H$777,СВЦЭМ!$A$34:$A$777,$A278,СВЦЭМ!$B$33:$B$776,U$260)+'СЕТ СН'!$F$12</f>
        <v>0</v>
      </c>
      <c r="V278" s="36">
        <f>SUMIFS(СВЦЭМ!$H$34:$H$777,СВЦЭМ!$A$34:$A$777,$A278,СВЦЭМ!$B$33:$B$776,V$260)+'СЕТ СН'!$F$12</f>
        <v>0</v>
      </c>
      <c r="W278" s="36">
        <f>SUMIFS(СВЦЭМ!$H$34:$H$777,СВЦЭМ!$A$34:$A$777,$A278,СВЦЭМ!$B$33:$B$776,W$260)+'СЕТ СН'!$F$12</f>
        <v>0</v>
      </c>
      <c r="X278" s="36">
        <f>SUMIFS(СВЦЭМ!$H$34:$H$777,СВЦЭМ!$A$34:$A$777,$A278,СВЦЭМ!$B$33:$B$776,X$260)+'СЕТ СН'!$F$12</f>
        <v>0</v>
      </c>
      <c r="Y278" s="36">
        <f>SUMIFS(СВЦЭМ!$H$34:$H$777,СВЦЭМ!$A$34:$A$777,$A278,СВЦЭМ!$B$33:$B$776,Y$260)+'СЕТ СН'!$F$12</f>
        <v>0</v>
      </c>
    </row>
    <row r="279" spans="1:25" ht="15.75" hidden="1" x14ac:dyDescent="0.2">
      <c r="A279" s="35">
        <f t="shared" si="7"/>
        <v>43727</v>
      </c>
      <c r="B279" s="36">
        <f>SUMIFS(СВЦЭМ!$H$34:$H$777,СВЦЭМ!$A$34:$A$777,$A279,СВЦЭМ!$B$33:$B$776,B$260)+'СЕТ СН'!$F$12</f>
        <v>0</v>
      </c>
      <c r="C279" s="36">
        <f>SUMIFS(СВЦЭМ!$H$34:$H$777,СВЦЭМ!$A$34:$A$777,$A279,СВЦЭМ!$B$33:$B$776,C$260)+'СЕТ СН'!$F$12</f>
        <v>0</v>
      </c>
      <c r="D279" s="36">
        <f>SUMIFS(СВЦЭМ!$H$34:$H$777,СВЦЭМ!$A$34:$A$777,$A279,СВЦЭМ!$B$33:$B$776,D$260)+'СЕТ СН'!$F$12</f>
        <v>0</v>
      </c>
      <c r="E279" s="36">
        <f>SUMIFS(СВЦЭМ!$H$34:$H$777,СВЦЭМ!$A$34:$A$777,$A279,СВЦЭМ!$B$33:$B$776,E$260)+'СЕТ СН'!$F$12</f>
        <v>0</v>
      </c>
      <c r="F279" s="36">
        <f>SUMIFS(СВЦЭМ!$H$34:$H$777,СВЦЭМ!$A$34:$A$777,$A279,СВЦЭМ!$B$33:$B$776,F$260)+'СЕТ СН'!$F$12</f>
        <v>0</v>
      </c>
      <c r="G279" s="36">
        <f>SUMIFS(СВЦЭМ!$H$34:$H$777,СВЦЭМ!$A$34:$A$777,$A279,СВЦЭМ!$B$33:$B$776,G$260)+'СЕТ СН'!$F$12</f>
        <v>0</v>
      </c>
      <c r="H279" s="36">
        <f>SUMIFS(СВЦЭМ!$H$34:$H$777,СВЦЭМ!$A$34:$A$777,$A279,СВЦЭМ!$B$33:$B$776,H$260)+'СЕТ СН'!$F$12</f>
        <v>0</v>
      </c>
      <c r="I279" s="36">
        <f>SUMIFS(СВЦЭМ!$H$34:$H$777,СВЦЭМ!$A$34:$A$777,$A279,СВЦЭМ!$B$33:$B$776,I$260)+'СЕТ СН'!$F$12</f>
        <v>0</v>
      </c>
      <c r="J279" s="36">
        <f>SUMIFS(СВЦЭМ!$H$34:$H$777,СВЦЭМ!$A$34:$A$777,$A279,СВЦЭМ!$B$33:$B$776,J$260)+'СЕТ СН'!$F$12</f>
        <v>0</v>
      </c>
      <c r="K279" s="36">
        <f>SUMIFS(СВЦЭМ!$H$34:$H$777,СВЦЭМ!$A$34:$A$777,$A279,СВЦЭМ!$B$33:$B$776,K$260)+'СЕТ СН'!$F$12</f>
        <v>0</v>
      </c>
      <c r="L279" s="36">
        <f>SUMIFS(СВЦЭМ!$H$34:$H$777,СВЦЭМ!$A$34:$A$777,$A279,СВЦЭМ!$B$33:$B$776,L$260)+'СЕТ СН'!$F$12</f>
        <v>0</v>
      </c>
      <c r="M279" s="36">
        <f>SUMIFS(СВЦЭМ!$H$34:$H$777,СВЦЭМ!$A$34:$A$777,$A279,СВЦЭМ!$B$33:$B$776,M$260)+'СЕТ СН'!$F$12</f>
        <v>0</v>
      </c>
      <c r="N279" s="36">
        <f>SUMIFS(СВЦЭМ!$H$34:$H$777,СВЦЭМ!$A$34:$A$777,$A279,СВЦЭМ!$B$33:$B$776,N$260)+'СЕТ СН'!$F$12</f>
        <v>0</v>
      </c>
      <c r="O279" s="36">
        <f>SUMIFS(СВЦЭМ!$H$34:$H$777,СВЦЭМ!$A$34:$A$777,$A279,СВЦЭМ!$B$33:$B$776,O$260)+'СЕТ СН'!$F$12</f>
        <v>0</v>
      </c>
      <c r="P279" s="36">
        <f>SUMIFS(СВЦЭМ!$H$34:$H$777,СВЦЭМ!$A$34:$A$777,$A279,СВЦЭМ!$B$33:$B$776,P$260)+'СЕТ СН'!$F$12</f>
        <v>0</v>
      </c>
      <c r="Q279" s="36">
        <f>SUMIFS(СВЦЭМ!$H$34:$H$777,СВЦЭМ!$A$34:$A$777,$A279,СВЦЭМ!$B$33:$B$776,Q$260)+'СЕТ СН'!$F$12</f>
        <v>0</v>
      </c>
      <c r="R279" s="36">
        <f>SUMIFS(СВЦЭМ!$H$34:$H$777,СВЦЭМ!$A$34:$A$777,$A279,СВЦЭМ!$B$33:$B$776,R$260)+'СЕТ СН'!$F$12</f>
        <v>0</v>
      </c>
      <c r="S279" s="36">
        <f>SUMIFS(СВЦЭМ!$H$34:$H$777,СВЦЭМ!$A$34:$A$777,$A279,СВЦЭМ!$B$33:$B$776,S$260)+'СЕТ СН'!$F$12</f>
        <v>0</v>
      </c>
      <c r="T279" s="36">
        <f>SUMIFS(СВЦЭМ!$H$34:$H$777,СВЦЭМ!$A$34:$A$777,$A279,СВЦЭМ!$B$33:$B$776,T$260)+'СЕТ СН'!$F$12</f>
        <v>0</v>
      </c>
      <c r="U279" s="36">
        <f>SUMIFS(СВЦЭМ!$H$34:$H$777,СВЦЭМ!$A$34:$A$777,$A279,СВЦЭМ!$B$33:$B$776,U$260)+'СЕТ СН'!$F$12</f>
        <v>0</v>
      </c>
      <c r="V279" s="36">
        <f>SUMIFS(СВЦЭМ!$H$34:$H$777,СВЦЭМ!$A$34:$A$777,$A279,СВЦЭМ!$B$33:$B$776,V$260)+'СЕТ СН'!$F$12</f>
        <v>0</v>
      </c>
      <c r="W279" s="36">
        <f>SUMIFS(СВЦЭМ!$H$34:$H$777,СВЦЭМ!$A$34:$A$777,$A279,СВЦЭМ!$B$33:$B$776,W$260)+'СЕТ СН'!$F$12</f>
        <v>0</v>
      </c>
      <c r="X279" s="36">
        <f>SUMIFS(СВЦЭМ!$H$34:$H$777,СВЦЭМ!$A$34:$A$777,$A279,СВЦЭМ!$B$33:$B$776,X$260)+'СЕТ СН'!$F$12</f>
        <v>0</v>
      </c>
      <c r="Y279" s="36">
        <f>SUMIFS(СВЦЭМ!$H$34:$H$777,СВЦЭМ!$A$34:$A$777,$A279,СВЦЭМ!$B$33:$B$776,Y$260)+'СЕТ СН'!$F$12</f>
        <v>0</v>
      </c>
    </row>
    <row r="280" spans="1:25" ht="15.75" hidden="1" x14ac:dyDescent="0.2">
      <c r="A280" s="35">
        <f t="shared" si="7"/>
        <v>43728</v>
      </c>
      <c r="B280" s="36">
        <f>SUMIFS(СВЦЭМ!$H$34:$H$777,СВЦЭМ!$A$34:$A$777,$A280,СВЦЭМ!$B$33:$B$776,B$260)+'СЕТ СН'!$F$12</f>
        <v>0</v>
      </c>
      <c r="C280" s="36">
        <f>SUMIFS(СВЦЭМ!$H$34:$H$777,СВЦЭМ!$A$34:$A$777,$A280,СВЦЭМ!$B$33:$B$776,C$260)+'СЕТ СН'!$F$12</f>
        <v>0</v>
      </c>
      <c r="D280" s="36">
        <f>SUMIFS(СВЦЭМ!$H$34:$H$777,СВЦЭМ!$A$34:$A$777,$A280,СВЦЭМ!$B$33:$B$776,D$260)+'СЕТ СН'!$F$12</f>
        <v>0</v>
      </c>
      <c r="E280" s="36">
        <f>SUMIFS(СВЦЭМ!$H$34:$H$777,СВЦЭМ!$A$34:$A$777,$A280,СВЦЭМ!$B$33:$B$776,E$260)+'СЕТ СН'!$F$12</f>
        <v>0</v>
      </c>
      <c r="F280" s="36">
        <f>SUMIFS(СВЦЭМ!$H$34:$H$777,СВЦЭМ!$A$34:$A$777,$A280,СВЦЭМ!$B$33:$B$776,F$260)+'СЕТ СН'!$F$12</f>
        <v>0</v>
      </c>
      <c r="G280" s="36">
        <f>SUMIFS(СВЦЭМ!$H$34:$H$777,СВЦЭМ!$A$34:$A$777,$A280,СВЦЭМ!$B$33:$B$776,G$260)+'СЕТ СН'!$F$12</f>
        <v>0</v>
      </c>
      <c r="H280" s="36">
        <f>SUMIFS(СВЦЭМ!$H$34:$H$777,СВЦЭМ!$A$34:$A$777,$A280,СВЦЭМ!$B$33:$B$776,H$260)+'СЕТ СН'!$F$12</f>
        <v>0</v>
      </c>
      <c r="I280" s="36">
        <f>SUMIFS(СВЦЭМ!$H$34:$H$777,СВЦЭМ!$A$34:$A$777,$A280,СВЦЭМ!$B$33:$B$776,I$260)+'СЕТ СН'!$F$12</f>
        <v>0</v>
      </c>
      <c r="J280" s="36">
        <f>SUMIFS(СВЦЭМ!$H$34:$H$777,СВЦЭМ!$A$34:$A$777,$A280,СВЦЭМ!$B$33:$B$776,J$260)+'СЕТ СН'!$F$12</f>
        <v>0</v>
      </c>
      <c r="K280" s="36">
        <f>SUMIFS(СВЦЭМ!$H$34:$H$777,СВЦЭМ!$A$34:$A$777,$A280,СВЦЭМ!$B$33:$B$776,K$260)+'СЕТ СН'!$F$12</f>
        <v>0</v>
      </c>
      <c r="L280" s="36">
        <f>SUMIFS(СВЦЭМ!$H$34:$H$777,СВЦЭМ!$A$34:$A$777,$A280,СВЦЭМ!$B$33:$B$776,L$260)+'СЕТ СН'!$F$12</f>
        <v>0</v>
      </c>
      <c r="M280" s="36">
        <f>SUMIFS(СВЦЭМ!$H$34:$H$777,СВЦЭМ!$A$34:$A$777,$A280,СВЦЭМ!$B$33:$B$776,M$260)+'СЕТ СН'!$F$12</f>
        <v>0</v>
      </c>
      <c r="N280" s="36">
        <f>SUMIFS(СВЦЭМ!$H$34:$H$777,СВЦЭМ!$A$34:$A$777,$A280,СВЦЭМ!$B$33:$B$776,N$260)+'СЕТ СН'!$F$12</f>
        <v>0</v>
      </c>
      <c r="O280" s="36">
        <f>SUMIFS(СВЦЭМ!$H$34:$H$777,СВЦЭМ!$A$34:$A$777,$A280,СВЦЭМ!$B$33:$B$776,O$260)+'СЕТ СН'!$F$12</f>
        <v>0</v>
      </c>
      <c r="P280" s="36">
        <f>SUMIFS(СВЦЭМ!$H$34:$H$777,СВЦЭМ!$A$34:$A$777,$A280,СВЦЭМ!$B$33:$B$776,P$260)+'СЕТ СН'!$F$12</f>
        <v>0</v>
      </c>
      <c r="Q280" s="36">
        <f>SUMIFS(СВЦЭМ!$H$34:$H$777,СВЦЭМ!$A$34:$A$777,$A280,СВЦЭМ!$B$33:$B$776,Q$260)+'СЕТ СН'!$F$12</f>
        <v>0</v>
      </c>
      <c r="R280" s="36">
        <f>SUMIFS(СВЦЭМ!$H$34:$H$777,СВЦЭМ!$A$34:$A$777,$A280,СВЦЭМ!$B$33:$B$776,R$260)+'СЕТ СН'!$F$12</f>
        <v>0</v>
      </c>
      <c r="S280" s="36">
        <f>SUMIFS(СВЦЭМ!$H$34:$H$777,СВЦЭМ!$A$34:$A$777,$A280,СВЦЭМ!$B$33:$B$776,S$260)+'СЕТ СН'!$F$12</f>
        <v>0</v>
      </c>
      <c r="T280" s="36">
        <f>SUMIFS(СВЦЭМ!$H$34:$H$777,СВЦЭМ!$A$34:$A$777,$A280,СВЦЭМ!$B$33:$B$776,T$260)+'СЕТ СН'!$F$12</f>
        <v>0</v>
      </c>
      <c r="U280" s="36">
        <f>SUMIFS(СВЦЭМ!$H$34:$H$777,СВЦЭМ!$A$34:$A$777,$A280,СВЦЭМ!$B$33:$B$776,U$260)+'СЕТ СН'!$F$12</f>
        <v>0</v>
      </c>
      <c r="V280" s="36">
        <f>SUMIFS(СВЦЭМ!$H$34:$H$777,СВЦЭМ!$A$34:$A$777,$A280,СВЦЭМ!$B$33:$B$776,V$260)+'СЕТ СН'!$F$12</f>
        <v>0</v>
      </c>
      <c r="W280" s="36">
        <f>SUMIFS(СВЦЭМ!$H$34:$H$777,СВЦЭМ!$A$34:$A$777,$A280,СВЦЭМ!$B$33:$B$776,W$260)+'СЕТ СН'!$F$12</f>
        <v>0</v>
      </c>
      <c r="X280" s="36">
        <f>SUMIFS(СВЦЭМ!$H$34:$H$777,СВЦЭМ!$A$34:$A$777,$A280,СВЦЭМ!$B$33:$B$776,X$260)+'СЕТ СН'!$F$12</f>
        <v>0</v>
      </c>
      <c r="Y280" s="36">
        <f>SUMIFS(СВЦЭМ!$H$34:$H$777,СВЦЭМ!$A$34:$A$777,$A280,СВЦЭМ!$B$33:$B$776,Y$260)+'СЕТ СН'!$F$12</f>
        <v>0</v>
      </c>
    </row>
    <row r="281" spans="1:25" ht="15.75" hidden="1" x14ac:dyDescent="0.2">
      <c r="A281" s="35">
        <f t="shared" si="7"/>
        <v>43729</v>
      </c>
      <c r="B281" s="36">
        <f>SUMIFS(СВЦЭМ!$H$34:$H$777,СВЦЭМ!$A$34:$A$777,$A281,СВЦЭМ!$B$33:$B$776,B$260)+'СЕТ СН'!$F$12</f>
        <v>0</v>
      </c>
      <c r="C281" s="36">
        <f>SUMIFS(СВЦЭМ!$H$34:$H$777,СВЦЭМ!$A$34:$A$777,$A281,СВЦЭМ!$B$33:$B$776,C$260)+'СЕТ СН'!$F$12</f>
        <v>0</v>
      </c>
      <c r="D281" s="36">
        <f>SUMIFS(СВЦЭМ!$H$34:$H$777,СВЦЭМ!$A$34:$A$777,$A281,СВЦЭМ!$B$33:$B$776,D$260)+'СЕТ СН'!$F$12</f>
        <v>0</v>
      </c>
      <c r="E281" s="36">
        <f>SUMIFS(СВЦЭМ!$H$34:$H$777,СВЦЭМ!$A$34:$A$777,$A281,СВЦЭМ!$B$33:$B$776,E$260)+'СЕТ СН'!$F$12</f>
        <v>0</v>
      </c>
      <c r="F281" s="36">
        <f>SUMIFS(СВЦЭМ!$H$34:$H$777,СВЦЭМ!$A$34:$A$777,$A281,СВЦЭМ!$B$33:$B$776,F$260)+'СЕТ СН'!$F$12</f>
        <v>0</v>
      </c>
      <c r="G281" s="36">
        <f>SUMIFS(СВЦЭМ!$H$34:$H$777,СВЦЭМ!$A$34:$A$777,$A281,СВЦЭМ!$B$33:$B$776,G$260)+'СЕТ СН'!$F$12</f>
        <v>0</v>
      </c>
      <c r="H281" s="36">
        <f>SUMIFS(СВЦЭМ!$H$34:$H$777,СВЦЭМ!$A$34:$A$777,$A281,СВЦЭМ!$B$33:$B$776,H$260)+'СЕТ СН'!$F$12</f>
        <v>0</v>
      </c>
      <c r="I281" s="36">
        <f>SUMIFS(СВЦЭМ!$H$34:$H$777,СВЦЭМ!$A$34:$A$777,$A281,СВЦЭМ!$B$33:$B$776,I$260)+'СЕТ СН'!$F$12</f>
        <v>0</v>
      </c>
      <c r="J281" s="36">
        <f>SUMIFS(СВЦЭМ!$H$34:$H$777,СВЦЭМ!$A$34:$A$777,$A281,СВЦЭМ!$B$33:$B$776,J$260)+'СЕТ СН'!$F$12</f>
        <v>0</v>
      </c>
      <c r="K281" s="36">
        <f>SUMIFS(СВЦЭМ!$H$34:$H$777,СВЦЭМ!$A$34:$A$777,$A281,СВЦЭМ!$B$33:$B$776,K$260)+'СЕТ СН'!$F$12</f>
        <v>0</v>
      </c>
      <c r="L281" s="36">
        <f>SUMIFS(СВЦЭМ!$H$34:$H$777,СВЦЭМ!$A$34:$A$777,$A281,СВЦЭМ!$B$33:$B$776,L$260)+'СЕТ СН'!$F$12</f>
        <v>0</v>
      </c>
      <c r="M281" s="36">
        <f>SUMIFS(СВЦЭМ!$H$34:$H$777,СВЦЭМ!$A$34:$A$777,$A281,СВЦЭМ!$B$33:$B$776,M$260)+'СЕТ СН'!$F$12</f>
        <v>0</v>
      </c>
      <c r="N281" s="36">
        <f>SUMIFS(СВЦЭМ!$H$34:$H$777,СВЦЭМ!$A$34:$A$777,$A281,СВЦЭМ!$B$33:$B$776,N$260)+'СЕТ СН'!$F$12</f>
        <v>0</v>
      </c>
      <c r="O281" s="36">
        <f>SUMIFS(СВЦЭМ!$H$34:$H$777,СВЦЭМ!$A$34:$A$777,$A281,СВЦЭМ!$B$33:$B$776,O$260)+'СЕТ СН'!$F$12</f>
        <v>0</v>
      </c>
      <c r="P281" s="36">
        <f>SUMIFS(СВЦЭМ!$H$34:$H$777,СВЦЭМ!$A$34:$A$777,$A281,СВЦЭМ!$B$33:$B$776,P$260)+'СЕТ СН'!$F$12</f>
        <v>0</v>
      </c>
      <c r="Q281" s="36">
        <f>SUMIFS(СВЦЭМ!$H$34:$H$777,СВЦЭМ!$A$34:$A$777,$A281,СВЦЭМ!$B$33:$B$776,Q$260)+'СЕТ СН'!$F$12</f>
        <v>0</v>
      </c>
      <c r="R281" s="36">
        <f>SUMIFS(СВЦЭМ!$H$34:$H$777,СВЦЭМ!$A$34:$A$777,$A281,СВЦЭМ!$B$33:$B$776,R$260)+'СЕТ СН'!$F$12</f>
        <v>0</v>
      </c>
      <c r="S281" s="36">
        <f>SUMIFS(СВЦЭМ!$H$34:$H$777,СВЦЭМ!$A$34:$A$777,$A281,СВЦЭМ!$B$33:$B$776,S$260)+'СЕТ СН'!$F$12</f>
        <v>0</v>
      </c>
      <c r="T281" s="36">
        <f>SUMIFS(СВЦЭМ!$H$34:$H$777,СВЦЭМ!$A$34:$A$777,$A281,СВЦЭМ!$B$33:$B$776,T$260)+'СЕТ СН'!$F$12</f>
        <v>0</v>
      </c>
      <c r="U281" s="36">
        <f>SUMIFS(СВЦЭМ!$H$34:$H$777,СВЦЭМ!$A$34:$A$777,$A281,СВЦЭМ!$B$33:$B$776,U$260)+'СЕТ СН'!$F$12</f>
        <v>0</v>
      </c>
      <c r="V281" s="36">
        <f>SUMIFS(СВЦЭМ!$H$34:$H$777,СВЦЭМ!$A$34:$A$777,$A281,СВЦЭМ!$B$33:$B$776,V$260)+'СЕТ СН'!$F$12</f>
        <v>0</v>
      </c>
      <c r="W281" s="36">
        <f>SUMIFS(СВЦЭМ!$H$34:$H$777,СВЦЭМ!$A$34:$A$777,$A281,СВЦЭМ!$B$33:$B$776,W$260)+'СЕТ СН'!$F$12</f>
        <v>0</v>
      </c>
      <c r="X281" s="36">
        <f>SUMIFS(СВЦЭМ!$H$34:$H$777,СВЦЭМ!$A$34:$A$777,$A281,СВЦЭМ!$B$33:$B$776,X$260)+'СЕТ СН'!$F$12</f>
        <v>0</v>
      </c>
      <c r="Y281" s="36">
        <f>SUMIFS(СВЦЭМ!$H$34:$H$777,СВЦЭМ!$A$34:$A$777,$A281,СВЦЭМ!$B$33:$B$776,Y$260)+'СЕТ СН'!$F$12</f>
        <v>0</v>
      </c>
    </row>
    <row r="282" spans="1:25" ht="15.75" hidden="1" x14ac:dyDescent="0.2">
      <c r="A282" s="35">
        <f t="shared" si="7"/>
        <v>43730</v>
      </c>
      <c r="B282" s="36">
        <f>SUMIFS(СВЦЭМ!$H$34:$H$777,СВЦЭМ!$A$34:$A$777,$A282,СВЦЭМ!$B$33:$B$776,B$260)+'СЕТ СН'!$F$12</f>
        <v>0</v>
      </c>
      <c r="C282" s="36">
        <f>SUMIFS(СВЦЭМ!$H$34:$H$777,СВЦЭМ!$A$34:$A$777,$A282,СВЦЭМ!$B$33:$B$776,C$260)+'СЕТ СН'!$F$12</f>
        <v>0</v>
      </c>
      <c r="D282" s="36">
        <f>SUMIFS(СВЦЭМ!$H$34:$H$777,СВЦЭМ!$A$34:$A$777,$A282,СВЦЭМ!$B$33:$B$776,D$260)+'СЕТ СН'!$F$12</f>
        <v>0</v>
      </c>
      <c r="E282" s="36">
        <f>SUMIFS(СВЦЭМ!$H$34:$H$777,СВЦЭМ!$A$34:$A$777,$A282,СВЦЭМ!$B$33:$B$776,E$260)+'СЕТ СН'!$F$12</f>
        <v>0</v>
      </c>
      <c r="F282" s="36">
        <f>SUMIFS(СВЦЭМ!$H$34:$H$777,СВЦЭМ!$A$34:$A$777,$A282,СВЦЭМ!$B$33:$B$776,F$260)+'СЕТ СН'!$F$12</f>
        <v>0</v>
      </c>
      <c r="G282" s="36">
        <f>SUMIFS(СВЦЭМ!$H$34:$H$777,СВЦЭМ!$A$34:$A$777,$A282,СВЦЭМ!$B$33:$B$776,G$260)+'СЕТ СН'!$F$12</f>
        <v>0</v>
      </c>
      <c r="H282" s="36">
        <f>SUMIFS(СВЦЭМ!$H$34:$H$777,СВЦЭМ!$A$34:$A$777,$A282,СВЦЭМ!$B$33:$B$776,H$260)+'СЕТ СН'!$F$12</f>
        <v>0</v>
      </c>
      <c r="I282" s="36">
        <f>SUMIFS(СВЦЭМ!$H$34:$H$777,СВЦЭМ!$A$34:$A$777,$A282,СВЦЭМ!$B$33:$B$776,I$260)+'СЕТ СН'!$F$12</f>
        <v>0</v>
      </c>
      <c r="J282" s="36">
        <f>SUMIFS(СВЦЭМ!$H$34:$H$777,СВЦЭМ!$A$34:$A$777,$A282,СВЦЭМ!$B$33:$B$776,J$260)+'СЕТ СН'!$F$12</f>
        <v>0</v>
      </c>
      <c r="K282" s="36">
        <f>SUMIFS(СВЦЭМ!$H$34:$H$777,СВЦЭМ!$A$34:$A$777,$A282,СВЦЭМ!$B$33:$B$776,K$260)+'СЕТ СН'!$F$12</f>
        <v>0</v>
      </c>
      <c r="L282" s="36">
        <f>SUMIFS(СВЦЭМ!$H$34:$H$777,СВЦЭМ!$A$34:$A$777,$A282,СВЦЭМ!$B$33:$B$776,L$260)+'СЕТ СН'!$F$12</f>
        <v>0</v>
      </c>
      <c r="M282" s="36">
        <f>SUMIFS(СВЦЭМ!$H$34:$H$777,СВЦЭМ!$A$34:$A$777,$A282,СВЦЭМ!$B$33:$B$776,M$260)+'СЕТ СН'!$F$12</f>
        <v>0</v>
      </c>
      <c r="N282" s="36">
        <f>SUMIFS(СВЦЭМ!$H$34:$H$777,СВЦЭМ!$A$34:$A$777,$A282,СВЦЭМ!$B$33:$B$776,N$260)+'СЕТ СН'!$F$12</f>
        <v>0</v>
      </c>
      <c r="O282" s="36">
        <f>SUMIFS(СВЦЭМ!$H$34:$H$777,СВЦЭМ!$A$34:$A$777,$A282,СВЦЭМ!$B$33:$B$776,O$260)+'СЕТ СН'!$F$12</f>
        <v>0</v>
      </c>
      <c r="P282" s="36">
        <f>SUMIFS(СВЦЭМ!$H$34:$H$777,СВЦЭМ!$A$34:$A$777,$A282,СВЦЭМ!$B$33:$B$776,P$260)+'СЕТ СН'!$F$12</f>
        <v>0</v>
      </c>
      <c r="Q282" s="36">
        <f>SUMIFS(СВЦЭМ!$H$34:$H$777,СВЦЭМ!$A$34:$A$777,$A282,СВЦЭМ!$B$33:$B$776,Q$260)+'СЕТ СН'!$F$12</f>
        <v>0</v>
      </c>
      <c r="R282" s="36">
        <f>SUMIFS(СВЦЭМ!$H$34:$H$777,СВЦЭМ!$A$34:$A$777,$A282,СВЦЭМ!$B$33:$B$776,R$260)+'СЕТ СН'!$F$12</f>
        <v>0</v>
      </c>
      <c r="S282" s="36">
        <f>SUMIFS(СВЦЭМ!$H$34:$H$777,СВЦЭМ!$A$34:$A$777,$A282,СВЦЭМ!$B$33:$B$776,S$260)+'СЕТ СН'!$F$12</f>
        <v>0</v>
      </c>
      <c r="T282" s="36">
        <f>SUMIFS(СВЦЭМ!$H$34:$H$777,СВЦЭМ!$A$34:$A$777,$A282,СВЦЭМ!$B$33:$B$776,T$260)+'СЕТ СН'!$F$12</f>
        <v>0</v>
      </c>
      <c r="U282" s="36">
        <f>SUMIFS(СВЦЭМ!$H$34:$H$777,СВЦЭМ!$A$34:$A$777,$A282,СВЦЭМ!$B$33:$B$776,U$260)+'СЕТ СН'!$F$12</f>
        <v>0</v>
      </c>
      <c r="V282" s="36">
        <f>SUMIFS(СВЦЭМ!$H$34:$H$777,СВЦЭМ!$A$34:$A$777,$A282,СВЦЭМ!$B$33:$B$776,V$260)+'СЕТ СН'!$F$12</f>
        <v>0</v>
      </c>
      <c r="W282" s="36">
        <f>SUMIFS(СВЦЭМ!$H$34:$H$777,СВЦЭМ!$A$34:$A$777,$A282,СВЦЭМ!$B$33:$B$776,W$260)+'СЕТ СН'!$F$12</f>
        <v>0</v>
      </c>
      <c r="X282" s="36">
        <f>SUMIFS(СВЦЭМ!$H$34:$H$777,СВЦЭМ!$A$34:$A$777,$A282,СВЦЭМ!$B$33:$B$776,X$260)+'СЕТ СН'!$F$12</f>
        <v>0</v>
      </c>
      <c r="Y282" s="36">
        <f>SUMIFS(СВЦЭМ!$H$34:$H$777,СВЦЭМ!$A$34:$A$777,$A282,СВЦЭМ!$B$33:$B$776,Y$260)+'СЕТ СН'!$F$12</f>
        <v>0</v>
      </c>
    </row>
    <row r="283" spans="1:25" ht="15.75" hidden="1" x14ac:dyDescent="0.2">
      <c r="A283" s="35">
        <f t="shared" si="7"/>
        <v>43731</v>
      </c>
      <c r="B283" s="36">
        <f>SUMIFS(СВЦЭМ!$H$34:$H$777,СВЦЭМ!$A$34:$A$777,$A283,СВЦЭМ!$B$33:$B$776,B$260)+'СЕТ СН'!$F$12</f>
        <v>0</v>
      </c>
      <c r="C283" s="36">
        <f>SUMIFS(СВЦЭМ!$H$34:$H$777,СВЦЭМ!$A$34:$A$777,$A283,СВЦЭМ!$B$33:$B$776,C$260)+'СЕТ СН'!$F$12</f>
        <v>0</v>
      </c>
      <c r="D283" s="36">
        <f>SUMIFS(СВЦЭМ!$H$34:$H$777,СВЦЭМ!$A$34:$A$777,$A283,СВЦЭМ!$B$33:$B$776,D$260)+'СЕТ СН'!$F$12</f>
        <v>0</v>
      </c>
      <c r="E283" s="36">
        <f>SUMIFS(СВЦЭМ!$H$34:$H$777,СВЦЭМ!$A$34:$A$777,$A283,СВЦЭМ!$B$33:$B$776,E$260)+'СЕТ СН'!$F$12</f>
        <v>0</v>
      </c>
      <c r="F283" s="36">
        <f>SUMIFS(СВЦЭМ!$H$34:$H$777,СВЦЭМ!$A$34:$A$777,$A283,СВЦЭМ!$B$33:$B$776,F$260)+'СЕТ СН'!$F$12</f>
        <v>0</v>
      </c>
      <c r="G283" s="36">
        <f>SUMIFS(СВЦЭМ!$H$34:$H$777,СВЦЭМ!$A$34:$A$777,$A283,СВЦЭМ!$B$33:$B$776,G$260)+'СЕТ СН'!$F$12</f>
        <v>0</v>
      </c>
      <c r="H283" s="36">
        <f>SUMIFS(СВЦЭМ!$H$34:$H$777,СВЦЭМ!$A$34:$A$777,$A283,СВЦЭМ!$B$33:$B$776,H$260)+'СЕТ СН'!$F$12</f>
        <v>0</v>
      </c>
      <c r="I283" s="36">
        <f>SUMIFS(СВЦЭМ!$H$34:$H$777,СВЦЭМ!$A$34:$A$777,$A283,СВЦЭМ!$B$33:$B$776,I$260)+'СЕТ СН'!$F$12</f>
        <v>0</v>
      </c>
      <c r="J283" s="36">
        <f>SUMIFS(СВЦЭМ!$H$34:$H$777,СВЦЭМ!$A$34:$A$777,$A283,СВЦЭМ!$B$33:$B$776,J$260)+'СЕТ СН'!$F$12</f>
        <v>0</v>
      </c>
      <c r="K283" s="36">
        <f>SUMIFS(СВЦЭМ!$H$34:$H$777,СВЦЭМ!$A$34:$A$777,$A283,СВЦЭМ!$B$33:$B$776,K$260)+'СЕТ СН'!$F$12</f>
        <v>0</v>
      </c>
      <c r="L283" s="36">
        <f>SUMIFS(СВЦЭМ!$H$34:$H$777,СВЦЭМ!$A$34:$A$777,$A283,СВЦЭМ!$B$33:$B$776,L$260)+'СЕТ СН'!$F$12</f>
        <v>0</v>
      </c>
      <c r="M283" s="36">
        <f>SUMIFS(СВЦЭМ!$H$34:$H$777,СВЦЭМ!$A$34:$A$777,$A283,СВЦЭМ!$B$33:$B$776,M$260)+'СЕТ СН'!$F$12</f>
        <v>0</v>
      </c>
      <c r="N283" s="36">
        <f>SUMIFS(СВЦЭМ!$H$34:$H$777,СВЦЭМ!$A$34:$A$777,$A283,СВЦЭМ!$B$33:$B$776,N$260)+'СЕТ СН'!$F$12</f>
        <v>0</v>
      </c>
      <c r="O283" s="36">
        <f>SUMIFS(СВЦЭМ!$H$34:$H$777,СВЦЭМ!$A$34:$A$777,$A283,СВЦЭМ!$B$33:$B$776,O$260)+'СЕТ СН'!$F$12</f>
        <v>0</v>
      </c>
      <c r="P283" s="36">
        <f>SUMIFS(СВЦЭМ!$H$34:$H$777,СВЦЭМ!$A$34:$A$777,$A283,СВЦЭМ!$B$33:$B$776,P$260)+'СЕТ СН'!$F$12</f>
        <v>0</v>
      </c>
      <c r="Q283" s="36">
        <f>SUMIFS(СВЦЭМ!$H$34:$H$777,СВЦЭМ!$A$34:$A$777,$A283,СВЦЭМ!$B$33:$B$776,Q$260)+'СЕТ СН'!$F$12</f>
        <v>0</v>
      </c>
      <c r="R283" s="36">
        <f>SUMIFS(СВЦЭМ!$H$34:$H$777,СВЦЭМ!$A$34:$A$777,$A283,СВЦЭМ!$B$33:$B$776,R$260)+'СЕТ СН'!$F$12</f>
        <v>0</v>
      </c>
      <c r="S283" s="36">
        <f>SUMIFS(СВЦЭМ!$H$34:$H$777,СВЦЭМ!$A$34:$A$777,$A283,СВЦЭМ!$B$33:$B$776,S$260)+'СЕТ СН'!$F$12</f>
        <v>0</v>
      </c>
      <c r="T283" s="36">
        <f>SUMIFS(СВЦЭМ!$H$34:$H$777,СВЦЭМ!$A$34:$A$777,$A283,СВЦЭМ!$B$33:$B$776,T$260)+'СЕТ СН'!$F$12</f>
        <v>0</v>
      </c>
      <c r="U283" s="36">
        <f>SUMIFS(СВЦЭМ!$H$34:$H$777,СВЦЭМ!$A$34:$A$777,$A283,СВЦЭМ!$B$33:$B$776,U$260)+'СЕТ СН'!$F$12</f>
        <v>0</v>
      </c>
      <c r="V283" s="36">
        <f>SUMIFS(СВЦЭМ!$H$34:$H$777,СВЦЭМ!$A$34:$A$777,$A283,СВЦЭМ!$B$33:$B$776,V$260)+'СЕТ СН'!$F$12</f>
        <v>0</v>
      </c>
      <c r="W283" s="36">
        <f>SUMIFS(СВЦЭМ!$H$34:$H$777,СВЦЭМ!$A$34:$A$777,$A283,СВЦЭМ!$B$33:$B$776,W$260)+'СЕТ СН'!$F$12</f>
        <v>0</v>
      </c>
      <c r="X283" s="36">
        <f>SUMIFS(СВЦЭМ!$H$34:$H$777,СВЦЭМ!$A$34:$A$777,$A283,СВЦЭМ!$B$33:$B$776,X$260)+'СЕТ СН'!$F$12</f>
        <v>0</v>
      </c>
      <c r="Y283" s="36">
        <f>SUMIFS(СВЦЭМ!$H$34:$H$777,СВЦЭМ!$A$34:$A$777,$A283,СВЦЭМ!$B$33:$B$776,Y$260)+'СЕТ СН'!$F$12</f>
        <v>0</v>
      </c>
    </row>
    <row r="284" spans="1:25" ht="15.75" hidden="1" x14ac:dyDescent="0.2">
      <c r="A284" s="35">
        <f t="shared" si="7"/>
        <v>43732</v>
      </c>
      <c r="B284" s="36">
        <f>SUMIFS(СВЦЭМ!$H$34:$H$777,СВЦЭМ!$A$34:$A$777,$A284,СВЦЭМ!$B$33:$B$776,B$260)+'СЕТ СН'!$F$12</f>
        <v>0</v>
      </c>
      <c r="C284" s="36">
        <f>SUMIFS(СВЦЭМ!$H$34:$H$777,СВЦЭМ!$A$34:$A$777,$A284,СВЦЭМ!$B$33:$B$776,C$260)+'СЕТ СН'!$F$12</f>
        <v>0</v>
      </c>
      <c r="D284" s="36">
        <f>SUMIFS(СВЦЭМ!$H$34:$H$777,СВЦЭМ!$A$34:$A$777,$A284,СВЦЭМ!$B$33:$B$776,D$260)+'СЕТ СН'!$F$12</f>
        <v>0</v>
      </c>
      <c r="E284" s="36">
        <f>SUMIFS(СВЦЭМ!$H$34:$H$777,СВЦЭМ!$A$34:$A$777,$A284,СВЦЭМ!$B$33:$B$776,E$260)+'СЕТ СН'!$F$12</f>
        <v>0</v>
      </c>
      <c r="F284" s="36">
        <f>SUMIFS(СВЦЭМ!$H$34:$H$777,СВЦЭМ!$A$34:$A$777,$A284,СВЦЭМ!$B$33:$B$776,F$260)+'СЕТ СН'!$F$12</f>
        <v>0</v>
      </c>
      <c r="G284" s="36">
        <f>SUMIFS(СВЦЭМ!$H$34:$H$777,СВЦЭМ!$A$34:$A$777,$A284,СВЦЭМ!$B$33:$B$776,G$260)+'СЕТ СН'!$F$12</f>
        <v>0</v>
      </c>
      <c r="H284" s="36">
        <f>SUMIFS(СВЦЭМ!$H$34:$H$777,СВЦЭМ!$A$34:$A$777,$A284,СВЦЭМ!$B$33:$B$776,H$260)+'СЕТ СН'!$F$12</f>
        <v>0</v>
      </c>
      <c r="I284" s="36">
        <f>SUMIFS(СВЦЭМ!$H$34:$H$777,СВЦЭМ!$A$34:$A$777,$A284,СВЦЭМ!$B$33:$B$776,I$260)+'СЕТ СН'!$F$12</f>
        <v>0</v>
      </c>
      <c r="J284" s="36">
        <f>SUMIFS(СВЦЭМ!$H$34:$H$777,СВЦЭМ!$A$34:$A$777,$A284,СВЦЭМ!$B$33:$B$776,J$260)+'СЕТ СН'!$F$12</f>
        <v>0</v>
      </c>
      <c r="K284" s="36">
        <f>SUMIFS(СВЦЭМ!$H$34:$H$777,СВЦЭМ!$A$34:$A$777,$A284,СВЦЭМ!$B$33:$B$776,K$260)+'СЕТ СН'!$F$12</f>
        <v>0</v>
      </c>
      <c r="L284" s="36">
        <f>SUMIFS(СВЦЭМ!$H$34:$H$777,СВЦЭМ!$A$34:$A$777,$A284,СВЦЭМ!$B$33:$B$776,L$260)+'СЕТ СН'!$F$12</f>
        <v>0</v>
      </c>
      <c r="M284" s="36">
        <f>SUMIFS(СВЦЭМ!$H$34:$H$777,СВЦЭМ!$A$34:$A$777,$A284,СВЦЭМ!$B$33:$B$776,M$260)+'СЕТ СН'!$F$12</f>
        <v>0</v>
      </c>
      <c r="N284" s="36">
        <f>SUMIFS(СВЦЭМ!$H$34:$H$777,СВЦЭМ!$A$34:$A$777,$A284,СВЦЭМ!$B$33:$B$776,N$260)+'СЕТ СН'!$F$12</f>
        <v>0</v>
      </c>
      <c r="O284" s="36">
        <f>SUMIFS(СВЦЭМ!$H$34:$H$777,СВЦЭМ!$A$34:$A$777,$A284,СВЦЭМ!$B$33:$B$776,O$260)+'СЕТ СН'!$F$12</f>
        <v>0</v>
      </c>
      <c r="P284" s="36">
        <f>SUMIFS(СВЦЭМ!$H$34:$H$777,СВЦЭМ!$A$34:$A$777,$A284,СВЦЭМ!$B$33:$B$776,P$260)+'СЕТ СН'!$F$12</f>
        <v>0</v>
      </c>
      <c r="Q284" s="36">
        <f>SUMIFS(СВЦЭМ!$H$34:$H$777,СВЦЭМ!$A$34:$A$777,$A284,СВЦЭМ!$B$33:$B$776,Q$260)+'СЕТ СН'!$F$12</f>
        <v>0</v>
      </c>
      <c r="R284" s="36">
        <f>SUMIFS(СВЦЭМ!$H$34:$H$777,СВЦЭМ!$A$34:$A$777,$A284,СВЦЭМ!$B$33:$B$776,R$260)+'СЕТ СН'!$F$12</f>
        <v>0</v>
      </c>
      <c r="S284" s="36">
        <f>SUMIFS(СВЦЭМ!$H$34:$H$777,СВЦЭМ!$A$34:$A$777,$A284,СВЦЭМ!$B$33:$B$776,S$260)+'СЕТ СН'!$F$12</f>
        <v>0</v>
      </c>
      <c r="T284" s="36">
        <f>SUMIFS(СВЦЭМ!$H$34:$H$777,СВЦЭМ!$A$34:$A$777,$A284,СВЦЭМ!$B$33:$B$776,T$260)+'СЕТ СН'!$F$12</f>
        <v>0</v>
      </c>
      <c r="U284" s="36">
        <f>SUMIFS(СВЦЭМ!$H$34:$H$777,СВЦЭМ!$A$34:$A$777,$A284,СВЦЭМ!$B$33:$B$776,U$260)+'СЕТ СН'!$F$12</f>
        <v>0</v>
      </c>
      <c r="V284" s="36">
        <f>SUMIFS(СВЦЭМ!$H$34:$H$777,СВЦЭМ!$A$34:$A$777,$A284,СВЦЭМ!$B$33:$B$776,V$260)+'СЕТ СН'!$F$12</f>
        <v>0</v>
      </c>
      <c r="W284" s="36">
        <f>SUMIFS(СВЦЭМ!$H$34:$H$777,СВЦЭМ!$A$34:$A$777,$A284,СВЦЭМ!$B$33:$B$776,W$260)+'СЕТ СН'!$F$12</f>
        <v>0</v>
      </c>
      <c r="X284" s="36">
        <f>SUMIFS(СВЦЭМ!$H$34:$H$777,СВЦЭМ!$A$34:$A$777,$A284,СВЦЭМ!$B$33:$B$776,X$260)+'СЕТ СН'!$F$12</f>
        <v>0</v>
      </c>
      <c r="Y284" s="36">
        <f>SUMIFS(СВЦЭМ!$H$34:$H$777,СВЦЭМ!$A$34:$A$777,$A284,СВЦЭМ!$B$33:$B$776,Y$260)+'СЕТ СН'!$F$12</f>
        <v>0</v>
      </c>
    </row>
    <row r="285" spans="1:25" ht="15.75" hidden="1" x14ac:dyDescent="0.2">
      <c r="A285" s="35">
        <f t="shared" si="7"/>
        <v>43733</v>
      </c>
      <c r="B285" s="36">
        <f>SUMIFS(СВЦЭМ!$H$34:$H$777,СВЦЭМ!$A$34:$A$777,$A285,СВЦЭМ!$B$33:$B$776,B$260)+'СЕТ СН'!$F$12</f>
        <v>0</v>
      </c>
      <c r="C285" s="36">
        <f>SUMIFS(СВЦЭМ!$H$34:$H$777,СВЦЭМ!$A$34:$A$777,$A285,СВЦЭМ!$B$33:$B$776,C$260)+'СЕТ СН'!$F$12</f>
        <v>0</v>
      </c>
      <c r="D285" s="36">
        <f>SUMIFS(СВЦЭМ!$H$34:$H$777,СВЦЭМ!$A$34:$A$777,$A285,СВЦЭМ!$B$33:$B$776,D$260)+'СЕТ СН'!$F$12</f>
        <v>0</v>
      </c>
      <c r="E285" s="36">
        <f>SUMIFS(СВЦЭМ!$H$34:$H$777,СВЦЭМ!$A$34:$A$777,$A285,СВЦЭМ!$B$33:$B$776,E$260)+'СЕТ СН'!$F$12</f>
        <v>0</v>
      </c>
      <c r="F285" s="36">
        <f>SUMIFS(СВЦЭМ!$H$34:$H$777,СВЦЭМ!$A$34:$A$777,$A285,СВЦЭМ!$B$33:$B$776,F$260)+'СЕТ СН'!$F$12</f>
        <v>0</v>
      </c>
      <c r="G285" s="36">
        <f>SUMIFS(СВЦЭМ!$H$34:$H$777,СВЦЭМ!$A$34:$A$777,$A285,СВЦЭМ!$B$33:$B$776,G$260)+'СЕТ СН'!$F$12</f>
        <v>0</v>
      </c>
      <c r="H285" s="36">
        <f>SUMIFS(СВЦЭМ!$H$34:$H$777,СВЦЭМ!$A$34:$A$777,$A285,СВЦЭМ!$B$33:$B$776,H$260)+'СЕТ СН'!$F$12</f>
        <v>0</v>
      </c>
      <c r="I285" s="36">
        <f>SUMIFS(СВЦЭМ!$H$34:$H$777,СВЦЭМ!$A$34:$A$777,$A285,СВЦЭМ!$B$33:$B$776,I$260)+'СЕТ СН'!$F$12</f>
        <v>0</v>
      </c>
      <c r="J285" s="36">
        <f>SUMIFS(СВЦЭМ!$H$34:$H$777,СВЦЭМ!$A$34:$A$777,$A285,СВЦЭМ!$B$33:$B$776,J$260)+'СЕТ СН'!$F$12</f>
        <v>0</v>
      </c>
      <c r="K285" s="36">
        <f>SUMIFS(СВЦЭМ!$H$34:$H$777,СВЦЭМ!$A$34:$A$777,$A285,СВЦЭМ!$B$33:$B$776,K$260)+'СЕТ СН'!$F$12</f>
        <v>0</v>
      </c>
      <c r="L285" s="36">
        <f>SUMIFS(СВЦЭМ!$H$34:$H$777,СВЦЭМ!$A$34:$A$777,$A285,СВЦЭМ!$B$33:$B$776,L$260)+'СЕТ СН'!$F$12</f>
        <v>0</v>
      </c>
      <c r="M285" s="36">
        <f>SUMIFS(СВЦЭМ!$H$34:$H$777,СВЦЭМ!$A$34:$A$777,$A285,СВЦЭМ!$B$33:$B$776,M$260)+'СЕТ СН'!$F$12</f>
        <v>0</v>
      </c>
      <c r="N285" s="36">
        <f>SUMIFS(СВЦЭМ!$H$34:$H$777,СВЦЭМ!$A$34:$A$777,$A285,СВЦЭМ!$B$33:$B$776,N$260)+'СЕТ СН'!$F$12</f>
        <v>0</v>
      </c>
      <c r="O285" s="36">
        <f>SUMIFS(СВЦЭМ!$H$34:$H$777,СВЦЭМ!$A$34:$A$777,$A285,СВЦЭМ!$B$33:$B$776,O$260)+'СЕТ СН'!$F$12</f>
        <v>0</v>
      </c>
      <c r="P285" s="36">
        <f>SUMIFS(СВЦЭМ!$H$34:$H$777,СВЦЭМ!$A$34:$A$777,$A285,СВЦЭМ!$B$33:$B$776,P$260)+'СЕТ СН'!$F$12</f>
        <v>0</v>
      </c>
      <c r="Q285" s="36">
        <f>SUMIFS(СВЦЭМ!$H$34:$H$777,СВЦЭМ!$A$34:$A$777,$A285,СВЦЭМ!$B$33:$B$776,Q$260)+'СЕТ СН'!$F$12</f>
        <v>0</v>
      </c>
      <c r="R285" s="36">
        <f>SUMIFS(СВЦЭМ!$H$34:$H$777,СВЦЭМ!$A$34:$A$777,$A285,СВЦЭМ!$B$33:$B$776,R$260)+'СЕТ СН'!$F$12</f>
        <v>0</v>
      </c>
      <c r="S285" s="36">
        <f>SUMIFS(СВЦЭМ!$H$34:$H$777,СВЦЭМ!$A$34:$A$777,$A285,СВЦЭМ!$B$33:$B$776,S$260)+'СЕТ СН'!$F$12</f>
        <v>0</v>
      </c>
      <c r="T285" s="36">
        <f>SUMIFS(СВЦЭМ!$H$34:$H$777,СВЦЭМ!$A$34:$A$777,$A285,СВЦЭМ!$B$33:$B$776,T$260)+'СЕТ СН'!$F$12</f>
        <v>0</v>
      </c>
      <c r="U285" s="36">
        <f>SUMIFS(СВЦЭМ!$H$34:$H$777,СВЦЭМ!$A$34:$A$777,$A285,СВЦЭМ!$B$33:$B$776,U$260)+'СЕТ СН'!$F$12</f>
        <v>0</v>
      </c>
      <c r="V285" s="36">
        <f>SUMIFS(СВЦЭМ!$H$34:$H$777,СВЦЭМ!$A$34:$A$777,$A285,СВЦЭМ!$B$33:$B$776,V$260)+'СЕТ СН'!$F$12</f>
        <v>0</v>
      </c>
      <c r="W285" s="36">
        <f>SUMIFS(СВЦЭМ!$H$34:$H$777,СВЦЭМ!$A$34:$A$777,$A285,СВЦЭМ!$B$33:$B$776,W$260)+'СЕТ СН'!$F$12</f>
        <v>0</v>
      </c>
      <c r="X285" s="36">
        <f>SUMIFS(СВЦЭМ!$H$34:$H$777,СВЦЭМ!$A$34:$A$777,$A285,СВЦЭМ!$B$33:$B$776,X$260)+'СЕТ СН'!$F$12</f>
        <v>0</v>
      </c>
      <c r="Y285" s="36">
        <f>SUMIFS(СВЦЭМ!$H$34:$H$777,СВЦЭМ!$A$34:$A$777,$A285,СВЦЭМ!$B$33:$B$776,Y$260)+'СЕТ СН'!$F$12</f>
        <v>0</v>
      </c>
    </row>
    <row r="286" spans="1:25" ht="15.75" hidden="1" x14ac:dyDescent="0.2">
      <c r="A286" s="35">
        <f t="shared" si="7"/>
        <v>43734</v>
      </c>
      <c r="B286" s="36">
        <f>SUMIFS(СВЦЭМ!$H$34:$H$777,СВЦЭМ!$A$34:$A$777,$A286,СВЦЭМ!$B$33:$B$776,B$260)+'СЕТ СН'!$F$12</f>
        <v>0</v>
      </c>
      <c r="C286" s="36">
        <f>SUMIFS(СВЦЭМ!$H$34:$H$777,СВЦЭМ!$A$34:$A$777,$A286,СВЦЭМ!$B$33:$B$776,C$260)+'СЕТ СН'!$F$12</f>
        <v>0</v>
      </c>
      <c r="D286" s="36">
        <f>SUMIFS(СВЦЭМ!$H$34:$H$777,СВЦЭМ!$A$34:$A$777,$A286,СВЦЭМ!$B$33:$B$776,D$260)+'СЕТ СН'!$F$12</f>
        <v>0</v>
      </c>
      <c r="E286" s="36">
        <f>SUMIFS(СВЦЭМ!$H$34:$H$777,СВЦЭМ!$A$34:$A$777,$A286,СВЦЭМ!$B$33:$B$776,E$260)+'СЕТ СН'!$F$12</f>
        <v>0</v>
      </c>
      <c r="F286" s="36">
        <f>SUMIFS(СВЦЭМ!$H$34:$H$777,СВЦЭМ!$A$34:$A$777,$A286,СВЦЭМ!$B$33:$B$776,F$260)+'СЕТ СН'!$F$12</f>
        <v>0</v>
      </c>
      <c r="G286" s="36">
        <f>SUMIFS(СВЦЭМ!$H$34:$H$777,СВЦЭМ!$A$34:$A$777,$A286,СВЦЭМ!$B$33:$B$776,G$260)+'СЕТ СН'!$F$12</f>
        <v>0</v>
      </c>
      <c r="H286" s="36">
        <f>SUMIFS(СВЦЭМ!$H$34:$H$777,СВЦЭМ!$A$34:$A$777,$A286,СВЦЭМ!$B$33:$B$776,H$260)+'СЕТ СН'!$F$12</f>
        <v>0</v>
      </c>
      <c r="I286" s="36">
        <f>SUMIFS(СВЦЭМ!$H$34:$H$777,СВЦЭМ!$A$34:$A$777,$A286,СВЦЭМ!$B$33:$B$776,I$260)+'СЕТ СН'!$F$12</f>
        <v>0</v>
      </c>
      <c r="J286" s="36">
        <f>SUMIFS(СВЦЭМ!$H$34:$H$777,СВЦЭМ!$A$34:$A$777,$A286,СВЦЭМ!$B$33:$B$776,J$260)+'СЕТ СН'!$F$12</f>
        <v>0</v>
      </c>
      <c r="K286" s="36">
        <f>SUMIFS(СВЦЭМ!$H$34:$H$777,СВЦЭМ!$A$34:$A$777,$A286,СВЦЭМ!$B$33:$B$776,K$260)+'СЕТ СН'!$F$12</f>
        <v>0</v>
      </c>
      <c r="L286" s="36">
        <f>SUMIFS(СВЦЭМ!$H$34:$H$777,СВЦЭМ!$A$34:$A$777,$A286,СВЦЭМ!$B$33:$B$776,L$260)+'СЕТ СН'!$F$12</f>
        <v>0</v>
      </c>
      <c r="M286" s="36">
        <f>SUMIFS(СВЦЭМ!$H$34:$H$777,СВЦЭМ!$A$34:$A$777,$A286,СВЦЭМ!$B$33:$B$776,M$260)+'СЕТ СН'!$F$12</f>
        <v>0</v>
      </c>
      <c r="N286" s="36">
        <f>SUMIFS(СВЦЭМ!$H$34:$H$777,СВЦЭМ!$A$34:$A$777,$A286,СВЦЭМ!$B$33:$B$776,N$260)+'СЕТ СН'!$F$12</f>
        <v>0</v>
      </c>
      <c r="O286" s="36">
        <f>SUMIFS(СВЦЭМ!$H$34:$H$777,СВЦЭМ!$A$34:$A$777,$A286,СВЦЭМ!$B$33:$B$776,O$260)+'СЕТ СН'!$F$12</f>
        <v>0</v>
      </c>
      <c r="P286" s="36">
        <f>SUMIFS(СВЦЭМ!$H$34:$H$777,СВЦЭМ!$A$34:$A$777,$A286,СВЦЭМ!$B$33:$B$776,P$260)+'СЕТ СН'!$F$12</f>
        <v>0</v>
      </c>
      <c r="Q286" s="36">
        <f>SUMIFS(СВЦЭМ!$H$34:$H$777,СВЦЭМ!$A$34:$A$777,$A286,СВЦЭМ!$B$33:$B$776,Q$260)+'СЕТ СН'!$F$12</f>
        <v>0</v>
      </c>
      <c r="R286" s="36">
        <f>SUMIFS(СВЦЭМ!$H$34:$H$777,СВЦЭМ!$A$34:$A$777,$A286,СВЦЭМ!$B$33:$B$776,R$260)+'СЕТ СН'!$F$12</f>
        <v>0</v>
      </c>
      <c r="S286" s="36">
        <f>SUMIFS(СВЦЭМ!$H$34:$H$777,СВЦЭМ!$A$34:$A$777,$A286,СВЦЭМ!$B$33:$B$776,S$260)+'СЕТ СН'!$F$12</f>
        <v>0</v>
      </c>
      <c r="T286" s="36">
        <f>SUMIFS(СВЦЭМ!$H$34:$H$777,СВЦЭМ!$A$34:$A$777,$A286,СВЦЭМ!$B$33:$B$776,T$260)+'СЕТ СН'!$F$12</f>
        <v>0</v>
      </c>
      <c r="U286" s="36">
        <f>SUMIFS(СВЦЭМ!$H$34:$H$777,СВЦЭМ!$A$34:$A$777,$A286,СВЦЭМ!$B$33:$B$776,U$260)+'СЕТ СН'!$F$12</f>
        <v>0</v>
      </c>
      <c r="V286" s="36">
        <f>SUMIFS(СВЦЭМ!$H$34:$H$777,СВЦЭМ!$A$34:$A$777,$A286,СВЦЭМ!$B$33:$B$776,V$260)+'СЕТ СН'!$F$12</f>
        <v>0</v>
      </c>
      <c r="W286" s="36">
        <f>SUMIFS(СВЦЭМ!$H$34:$H$777,СВЦЭМ!$A$34:$A$777,$A286,СВЦЭМ!$B$33:$B$776,W$260)+'СЕТ СН'!$F$12</f>
        <v>0</v>
      </c>
      <c r="X286" s="36">
        <f>SUMIFS(СВЦЭМ!$H$34:$H$777,СВЦЭМ!$A$34:$A$777,$A286,СВЦЭМ!$B$33:$B$776,X$260)+'СЕТ СН'!$F$12</f>
        <v>0</v>
      </c>
      <c r="Y286" s="36">
        <f>SUMIFS(СВЦЭМ!$H$34:$H$777,СВЦЭМ!$A$34:$A$777,$A286,СВЦЭМ!$B$33:$B$776,Y$260)+'СЕТ СН'!$F$12</f>
        <v>0</v>
      </c>
    </row>
    <row r="287" spans="1:25" ht="15.75" hidden="1" x14ac:dyDescent="0.2">
      <c r="A287" s="35">
        <f t="shared" si="7"/>
        <v>43735</v>
      </c>
      <c r="B287" s="36">
        <f>SUMIFS(СВЦЭМ!$H$34:$H$777,СВЦЭМ!$A$34:$A$777,$A287,СВЦЭМ!$B$33:$B$776,B$260)+'СЕТ СН'!$F$12</f>
        <v>0</v>
      </c>
      <c r="C287" s="36">
        <f>SUMIFS(СВЦЭМ!$H$34:$H$777,СВЦЭМ!$A$34:$A$777,$A287,СВЦЭМ!$B$33:$B$776,C$260)+'СЕТ СН'!$F$12</f>
        <v>0</v>
      </c>
      <c r="D287" s="36">
        <f>SUMIFS(СВЦЭМ!$H$34:$H$777,СВЦЭМ!$A$34:$A$777,$A287,СВЦЭМ!$B$33:$B$776,D$260)+'СЕТ СН'!$F$12</f>
        <v>0</v>
      </c>
      <c r="E287" s="36">
        <f>SUMIFS(СВЦЭМ!$H$34:$H$777,СВЦЭМ!$A$34:$A$777,$A287,СВЦЭМ!$B$33:$B$776,E$260)+'СЕТ СН'!$F$12</f>
        <v>0</v>
      </c>
      <c r="F287" s="36">
        <f>SUMIFS(СВЦЭМ!$H$34:$H$777,СВЦЭМ!$A$34:$A$777,$A287,СВЦЭМ!$B$33:$B$776,F$260)+'СЕТ СН'!$F$12</f>
        <v>0</v>
      </c>
      <c r="G287" s="36">
        <f>SUMIFS(СВЦЭМ!$H$34:$H$777,СВЦЭМ!$A$34:$A$777,$A287,СВЦЭМ!$B$33:$B$776,G$260)+'СЕТ СН'!$F$12</f>
        <v>0</v>
      </c>
      <c r="H287" s="36">
        <f>SUMIFS(СВЦЭМ!$H$34:$H$777,СВЦЭМ!$A$34:$A$777,$A287,СВЦЭМ!$B$33:$B$776,H$260)+'СЕТ СН'!$F$12</f>
        <v>0</v>
      </c>
      <c r="I287" s="36">
        <f>SUMIFS(СВЦЭМ!$H$34:$H$777,СВЦЭМ!$A$34:$A$777,$A287,СВЦЭМ!$B$33:$B$776,I$260)+'СЕТ СН'!$F$12</f>
        <v>0</v>
      </c>
      <c r="J287" s="36">
        <f>SUMIFS(СВЦЭМ!$H$34:$H$777,СВЦЭМ!$A$34:$A$777,$A287,СВЦЭМ!$B$33:$B$776,J$260)+'СЕТ СН'!$F$12</f>
        <v>0</v>
      </c>
      <c r="K287" s="36">
        <f>SUMIFS(СВЦЭМ!$H$34:$H$777,СВЦЭМ!$A$34:$A$777,$A287,СВЦЭМ!$B$33:$B$776,K$260)+'СЕТ СН'!$F$12</f>
        <v>0</v>
      </c>
      <c r="L287" s="36">
        <f>SUMIFS(СВЦЭМ!$H$34:$H$777,СВЦЭМ!$A$34:$A$777,$A287,СВЦЭМ!$B$33:$B$776,L$260)+'СЕТ СН'!$F$12</f>
        <v>0</v>
      </c>
      <c r="M287" s="36">
        <f>SUMIFS(СВЦЭМ!$H$34:$H$777,СВЦЭМ!$A$34:$A$777,$A287,СВЦЭМ!$B$33:$B$776,M$260)+'СЕТ СН'!$F$12</f>
        <v>0</v>
      </c>
      <c r="N287" s="36">
        <f>SUMIFS(СВЦЭМ!$H$34:$H$777,СВЦЭМ!$A$34:$A$777,$A287,СВЦЭМ!$B$33:$B$776,N$260)+'СЕТ СН'!$F$12</f>
        <v>0</v>
      </c>
      <c r="O287" s="36">
        <f>SUMIFS(СВЦЭМ!$H$34:$H$777,СВЦЭМ!$A$34:$A$777,$A287,СВЦЭМ!$B$33:$B$776,O$260)+'СЕТ СН'!$F$12</f>
        <v>0</v>
      </c>
      <c r="P287" s="36">
        <f>SUMIFS(СВЦЭМ!$H$34:$H$777,СВЦЭМ!$A$34:$A$777,$A287,СВЦЭМ!$B$33:$B$776,P$260)+'СЕТ СН'!$F$12</f>
        <v>0</v>
      </c>
      <c r="Q287" s="36">
        <f>SUMIFS(СВЦЭМ!$H$34:$H$777,СВЦЭМ!$A$34:$A$777,$A287,СВЦЭМ!$B$33:$B$776,Q$260)+'СЕТ СН'!$F$12</f>
        <v>0</v>
      </c>
      <c r="R287" s="36">
        <f>SUMIFS(СВЦЭМ!$H$34:$H$777,СВЦЭМ!$A$34:$A$777,$A287,СВЦЭМ!$B$33:$B$776,R$260)+'СЕТ СН'!$F$12</f>
        <v>0</v>
      </c>
      <c r="S287" s="36">
        <f>SUMIFS(СВЦЭМ!$H$34:$H$777,СВЦЭМ!$A$34:$A$777,$A287,СВЦЭМ!$B$33:$B$776,S$260)+'СЕТ СН'!$F$12</f>
        <v>0</v>
      </c>
      <c r="T287" s="36">
        <f>SUMIFS(СВЦЭМ!$H$34:$H$777,СВЦЭМ!$A$34:$A$777,$A287,СВЦЭМ!$B$33:$B$776,T$260)+'СЕТ СН'!$F$12</f>
        <v>0</v>
      </c>
      <c r="U287" s="36">
        <f>SUMIFS(СВЦЭМ!$H$34:$H$777,СВЦЭМ!$A$34:$A$777,$A287,СВЦЭМ!$B$33:$B$776,U$260)+'СЕТ СН'!$F$12</f>
        <v>0</v>
      </c>
      <c r="V287" s="36">
        <f>SUMIFS(СВЦЭМ!$H$34:$H$777,СВЦЭМ!$A$34:$A$777,$A287,СВЦЭМ!$B$33:$B$776,V$260)+'СЕТ СН'!$F$12</f>
        <v>0</v>
      </c>
      <c r="W287" s="36">
        <f>SUMIFS(СВЦЭМ!$H$34:$H$777,СВЦЭМ!$A$34:$A$777,$A287,СВЦЭМ!$B$33:$B$776,W$260)+'СЕТ СН'!$F$12</f>
        <v>0</v>
      </c>
      <c r="X287" s="36">
        <f>SUMIFS(СВЦЭМ!$H$34:$H$777,СВЦЭМ!$A$34:$A$777,$A287,СВЦЭМ!$B$33:$B$776,X$260)+'СЕТ СН'!$F$12</f>
        <v>0</v>
      </c>
      <c r="Y287" s="36">
        <f>SUMIFS(СВЦЭМ!$H$34:$H$777,СВЦЭМ!$A$34:$A$777,$A287,СВЦЭМ!$B$33:$B$776,Y$260)+'СЕТ СН'!$F$12</f>
        <v>0</v>
      </c>
    </row>
    <row r="288" spans="1:25" ht="15.75" hidden="1" x14ac:dyDescent="0.2">
      <c r="A288" s="35">
        <f t="shared" si="7"/>
        <v>43736</v>
      </c>
      <c r="B288" s="36">
        <f>SUMIFS(СВЦЭМ!$H$34:$H$777,СВЦЭМ!$A$34:$A$777,$A288,СВЦЭМ!$B$33:$B$776,B$260)+'СЕТ СН'!$F$12</f>
        <v>0</v>
      </c>
      <c r="C288" s="36">
        <f>SUMIFS(СВЦЭМ!$H$34:$H$777,СВЦЭМ!$A$34:$A$777,$A288,СВЦЭМ!$B$33:$B$776,C$260)+'СЕТ СН'!$F$12</f>
        <v>0</v>
      </c>
      <c r="D288" s="36">
        <f>SUMIFS(СВЦЭМ!$H$34:$H$777,СВЦЭМ!$A$34:$A$777,$A288,СВЦЭМ!$B$33:$B$776,D$260)+'СЕТ СН'!$F$12</f>
        <v>0</v>
      </c>
      <c r="E288" s="36">
        <f>SUMIFS(СВЦЭМ!$H$34:$H$777,СВЦЭМ!$A$34:$A$777,$A288,СВЦЭМ!$B$33:$B$776,E$260)+'СЕТ СН'!$F$12</f>
        <v>0</v>
      </c>
      <c r="F288" s="36">
        <f>SUMIFS(СВЦЭМ!$H$34:$H$777,СВЦЭМ!$A$34:$A$777,$A288,СВЦЭМ!$B$33:$B$776,F$260)+'СЕТ СН'!$F$12</f>
        <v>0</v>
      </c>
      <c r="G288" s="36">
        <f>SUMIFS(СВЦЭМ!$H$34:$H$777,СВЦЭМ!$A$34:$A$777,$A288,СВЦЭМ!$B$33:$B$776,G$260)+'СЕТ СН'!$F$12</f>
        <v>0</v>
      </c>
      <c r="H288" s="36">
        <f>SUMIFS(СВЦЭМ!$H$34:$H$777,СВЦЭМ!$A$34:$A$777,$A288,СВЦЭМ!$B$33:$B$776,H$260)+'СЕТ СН'!$F$12</f>
        <v>0</v>
      </c>
      <c r="I288" s="36">
        <f>SUMIFS(СВЦЭМ!$H$34:$H$777,СВЦЭМ!$A$34:$A$777,$A288,СВЦЭМ!$B$33:$B$776,I$260)+'СЕТ СН'!$F$12</f>
        <v>0</v>
      </c>
      <c r="J288" s="36">
        <f>SUMIFS(СВЦЭМ!$H$34:$H$777,СВЦЭМ!$A$34:$A$777,$A288,СВЦЭМ!$B$33:$B$776,J$260)+'СЕТ СН'!$F$12</f>
        <v>0</v>
      </c>
      <c r="K288" s="36">
        <f>SUMIFS(СВЦЭМ!$H$34:$H$777,СВЦЭМ!$A$34:$A$777,$A288,СВЦЭМ!$B$33:$B$776,K$260)+'СЕТ СН'!$F$12</f>
        <v>0</v>
      </c>
      <c r="L288" s="36">
        <f>SUMIFS(СВЦЭМ!$H$34:$H$777,СВЦЭМ!$A$34:$A$777,$A288,СВЦЭМ!$B$33:$B$776,L$260)+'СЕТ СН'!$F$12</f>
        <v>0</v>
      </c>
      <c r="M288" s="36">
        <f>SUMIFS(СВЦЭМ!$H$34:$H$777,СВЦЭМ!$A$34:$A$777,$A288,СВЦЭМ!$B$33:$B$776,M$260)+'СЕТ СН'!$F$12</f>
        <v>0</v>
      </c>
      <c r="N288" s="36">
        <f>SUMIFS(СВЦЭМ!$H$34:$H$777,СВЦЭМ!$A$34:$A$777,$A288,СВЦЭМ!$B$33:$B$776,N$260)+'СЕТ СН'!$F$12</f>
        <v>0</v>
      </c>
      <c r="O288" s="36">
        <f>SUMIFS(СВЦЭМ!$H$34:$H$777,СВЦЭМ!$A$34:$A$777,$A288,СВЦЭМ!$B$33:$B$776,O$260)+'СЕТ СН'!$F$12</f>
        <v>0</v>
      </c>
      <c r="P288" s="36">
        <f>SUMIFS(СВЦЭМ!$H$34:$H$777,СВЦЭМ!$A$34:$A$777,$A288,СВЦЭМ!$B$33:$B$776,P$260)+'СЕТ СН'!$F$12</f>
        <v>0</v>
      </c>
      <c r="Q288" s="36">
        <f>SUMIFS(СВЦЭМ!$H$34:$H$777,СВЦЭМ!$A$34:$A$777,$A288,СВЦЭМ!$B$33:$B$776,Q$260)+'СЕТ СН'!$F$12</f>
        <v>0</v>
      </c>
      <c r="R288" s="36">
        <f>SUMIFS(СВЦЭМ!$H$34:$H$777,СВЦЭМ!$A$34:$A$777,$A288,СВЦЭМ!$B$33:$B$776,R$260)+'СЕТ СН'!$F$12</f>
        <v>0</v>
      </c>
      <c r="S288" s="36">
        <f>SUMIFS(СВЦЭМ!$H$34:$H$777,СВЦЭМ!$A$34:$A$777,$A288,СВЦЭМ!$B$33:$B$776,S$260)+'СЕТ СН'!$F$12</f>
        <v>0</v>
      </c>
      <c r="T288" s="36">
        <f>SUMIFS(СВЦЭМ!$H$34:$H$777,СВЦЭМ!$A$34:$A$777,$A288,СВЦЭМ!$B$33:$B$776,T$260)+'СЕТ СН'!$F$12</f>
        <v>0</v>
      </c>
      <c r="U288" s="36">
        <f>SUMIFS(СВЦЭМ!$H$34:$H$777,СВЦЭМ!$A$34:$A$777,$A288,СВЦЭМ!$B$33:$B$776,U$260)+'СЕТ СН'!$F$12</f>
        <v>0</v>
      </c>
      <c r="V288" s="36">
        <f>SUMIFS(СВЦЭМ!$H$34:$H$777,СВЦЭМ!$A$34:$A$777,$A288,СВЦЭМ!$B$33:$B$776,V$260)+'СЕТ СН'!$F$12</f>
        <v>0</v>
      </c>
      <c r="W288" s="36">
        <f>SUMIFS(СВЦЭМ!$H$34:$H$777,СВЦЭМ!$A$34:$A$777,$A288,СВЦЭМ!$B$33:$B$776,W$260)+'СЕТ СН'!$F$12</f>
        <v>0</v>
      </c>
      <c r="X288" s="36">
        <f>SUMIFS(СВЦЭМ!$H$34:$H$777,СВЦЭМ!$A$34:$A$777,$A288,СВЦЭМ!$B$33:$B$776,X$260)+'СЕТ СН'!$F$12</f>
        <v>0</v>
      </c>
      <c r="Y288" s="36">
        <f>SUMIFS(СВЦЭМ!$H$34:$H$777,СВЦЭМ!$A$34:$A$777,$A288,СВЦЭМ!$B$33:$B$776,Y$260)+'СЕТ СН'!$F$12</f>
        <v>0</v>
      </c>
    </row>
    <row r="289" spans="1:27" ht="15.75" hidden="1" x14ac:dyDescent="0.2">
      <c r="A289" s="35">
        <f t="shared" si="7"/>
        <v>43737</v>
      </c>
      <c r="B289" s="36">
        <f>SUMIFS(СВЦЭМ!$H$34:$H$777,СВЦЭМ!$A$34:$A$777,$A289,СВЦЭМ!$B$33:$B$776,B$260)+'СЕТ СН'!$F$12</f>
        <v>0</v>
      </c>
      <c r="C289" s="36">
        <f>SUMIFS(СВЦЭМ!$H$34:$H$777,СВЦЭМ!$A$34:$A$777,$A289,СВЦЭМ!$B$33:$B$776,C$260)+'СЕТ СН'!$F$12</f>
        <v>0</v>
      </c>
      <c r="D289" s="36">
        <f>SUMIFS(СВЦЭМ!$H$34:$H$777,СВЦЭМ!$A$34:$A$777,$A289,СВЦЭМ!$B$33:$B$776,D$260)+'СЕТ СН'!$F$12</f>
        <v>0</v>
      </c>
      <c r="E289" s="36">
        <f>SUMIFS(СВЦЭМ!$H$34:$H$777,СВЦЭМ!$A$34:$A$777,$A289,СВЦЭМ!$B$33:$B$776,E$260)+'СЕТ СН'!$F$12</f>
        <v>0</v>
      </c>
      <c r="F289" s="36">
        <f>SUMIFS(СВЦЭМ!$H$34:$H$777,СВЦЭМ!$A$34:$A$777,$A289,СВЦЭМ!$B$33:$B$776,F$260)+'СЕТ СН'!$F$12</f>
        <v>0</v>
      </c>
      <c r="G289" s="36">
        <f>SUMIFS(СВЦЭМ!$H$34:$H$777,СВЦЭМ!$A$34:$A$777,$A289,СВЦЭМ!$B$33:$B$776,G$260)+'СЕТ СН'!$F$12</f>
        <v>0</v>
      </c>
      <c r="H289" s="36">
        <f>SUMIFS(СВЦЭМ!$H$34:$H$777,СВЦЭМ!$A$34:$A$777,$A289,СВЦЭМ!$B$33:$B$776,H$260)+'СЕТ СН'!$F$12</f>
        <v>0</v>
      </c>
      <c r="I289" s="36">
        <f>SUMIFS(СВЦЭМ!$H$34:$H$777,СВЦЭМ!$A$34:$A$777,$A289,СВЦЭМ!$B$33:$B$776,I$260)+'СЕТ СН'!$F$12</f>
        <v>0</v>
      </c>
      <c r="J289" s="36">
        <f>SUMIFS(СВЦЭМ!$H$34:$H$777,СВЦЭМ!$A$34:$A$777,$A289,СВЦЭМ!$B$33:$B$776,J$260)+'СЕТ СН'!$F$12</f>
        <v>0</v>
      </c>
      <c r="K289" s="36">
        <f>SUMIFS(СВЦЭМ!$H$34:$H$777,СВЦЭМ!$A$34:$A$777,$A289,СВЦЭМ!$B$33:$B$776,K$260)+'СЕТ СН'!$F$12</f>
        <v>0</v>
      </c>
      <c r="L289" s="36">
        <f>SUMIFS(СВЦЭМ!$H$34:$H$777,СВЦЭМ!$A$34:$A$777,$A289,СВЦЭМ!$B$33:$B$776,L$260)+'СЕТ СН'!$F$12</f>
        <v>0</v>
      </c>
      <c r="M289" s="36">
        <f>SUMIFS(СВЦЭМ!$H$34:$H$777,СВЦЭМ!$A$34:$A$777,$A289,СВЦЭМ!$B$33:$B$776,M$260)+'СЕТ СН'!$F$12</f>
        <v>0</v>
      </c>
      <c r="N289" s="36">
        <f>SUMIFS(СВЦЭМ!$H$34:$H$777,СВЦЭМ!$A$34:$A$777,$A289,СВЦЭМ!$B$33:$B$776,N$260)+'СЕТ СН'!$F$12</f>
        <v>0</v>
      </c>
      <c r="O289" s="36">
        <f>SUMIFS(СВЦЭМ!$H$34:$H$777,СВЦЭМ!$A$34:$A$777,$A289,СВЦЭМ!$B$33:$B$776,O$260)+'СЕТ СН'!$F$12</f>
        <v>0</v>
      </c>
      <c r="P289" s="36">
        <f>SUMIFS(СВЦЭМ!$H$34:$H$777,СВЦЭМ!$A$34:$A$777,$A289,СВЦЭМ!$B$33:$B$776,P$260)+'СЕТ СН'!$F$12</f>
        <v>0</v>
      </c>
      <c r="Q289" s="36">
        <f>SUMIFS(СВЦЭМ!$H$34:$H$777,СВЦЭМ!$A$34:$A$777,$A289,СВЦЭМ!$B$33:$B$776,Q$260)+'СЕТ СН'!$F$12</f>
        <v>0</v>
      </c>
      <c r="R289" s="36">
        <f>SUMIFS(СВЦЭМ!$H$34:$H$777,СВЦЭМ!$A$34:$A$777,$A289,СВЦЭМ!$B$33:$B$776,R$260)+'СЕТ СН'!$F$12</f>
        <v>0</v>
      </c>
      <c r="S289" s="36">
        <f>SUMIFS(СВЦЭМ!$H$34:$H$777,СВЦЭМ!$A$34:$A$777,$A289,СВЦЭМ!$B$33:$B$776,S$260)+'СЕТ СН'!$F$12</f>
        <v>0</v>
      </c>
      <c r="T289" s="36">
        <f>SUMIFS(СВЦЭМ!$H$34:$H$777,СВЦЭМ!$A$34:$A$777,$A289,СВЦЭМ!$B$33:$B$776,T$260)+'СЕТ СН'!$F$12</f>
        <v>0</v>
      </c>
      <c r="U289" s="36">
        <f>SUMIFS(СВЦЭМ!$H$34:$H$777,СВЦЭМ!$A$34:$A$777,$A289,СВЦЭМ!$B$33:$B$776,U$260)+'СЕТ СН'!$F$12</f>
        <v>0</v>
      </c>
      <c r="V289" s="36">
        <f>SUMIFS(СВЦЭМ!$H$34:$H$777,СВЦЭМ!$A$34:$A$777,$A289,СВЦЭМ!$B$33:$B$776,V$260)+'СЕТ СН'!$F$12</f>
        <v>0</v>
      </c>
      <c r="W289" s="36">
        <f>SUMIFS(СВЦЭМ!$H$34:$H$777,СВЦЭМ!$A$34:$A$777,$A289,СВЦЭМ!$B$33:$B$776,W$260)+'СЕТ СН'!$F$12</f>
        <v>0</v>
      </c>
      <c r="X289" s="36">
        <f>SUMIFS(СВЦЭМ!$H$34:$H$777,СВЦЭМ!$A$34:$A$777,$A289,СВЦЭМ!$B$33:$B$776,X$260)+'СЕТ СН'!$F$12</f>
        <v>0</v>
      </c>
      <c r="Y289" s="36">
        <f>SUMIFS(СВЦЭМ!$H$34:$H$777,СВЦЭМ!$A$34:$A$777,$A289,СВЦЭМ!$B$33:$B$776,Y$260)+'СЕТ СН'!$F$12</f>
        <v>0</v>
      </c>
    </row>
    <row r="290" spans="1:27" ht="15.75" hidden="1" x14ac:dyDescent="0.2">
      <c r="A290" s="35">
        <f t="shared" si="7"/>
        <v>43738</v>
      </c>
      <c r="B290" s="36">
        <f>SUMIFS(СВЦЭМ!$H$34:$H$777,СВЦЭМ!$A$34:$A$777,$A290,СВЦЭМ!$B$33:$B$776,B$260)+'СЕТ СН'!$F$12</f>
        <v>0</v>
      </c>
      <c r="C290" s="36">
        <f>SUMIFS(СВЦЭМ!$H$34:$H$777,СВЦЭМ!$A$34:$A$777,$A290,СВЦЭМ!$B$33:$B$776,C$260)+'СЕТ СН'!$F$12</f>
        <v>0</v>
      </c>
      <c r="D290" s="36">
        <f>SUMIFS(СВЦЭМ!$H$34:$H$777,СВЦЭМ!$A$34:$A$777,$A290,СВЦЭМ!$B$33:$B$776,D$260)+'СЕТ СН'!$F$12</f>
        <v>0</v>
      </c>
      <c r="E290" s="36">
        <f>SUMIFS(СВЦЭМ!$H$34:$H$777,СВЦЭМ!$A$34:$A$777,$A290,СВЦЭМ!$B$33:$B$776,E$260)+'СЕТ СН'!$F$12</f>
        <v>0</v>
      </c>
      <c r="F290" s="36">
        <f>SUMIFS(СВЦЭМ!$H$34:$H$777,СВЦЭМ!$A$34:$A$777,$A290,СВЦЭМ!$B$33:$B$776,F$260)+'СЕТ СН'!$F$12</f>
        <v>0</v>
      </c>
      <c r="G290" s="36">
        <f>SUMIFS(СВЦЭМ!$H$34:$H$777,СВЦЭМ!$A$34:$A$777,$A290,СВЦЭМ!$B$33:$B$776,G$260)+'СЕТ СН'!$F$12</f>
        <v>0</v>
      </c>
      <c r="H290" s="36">
        <f>SUMIFS(СВЦЭМ!$H$34:$H$777,СВЦЭМ!$A$34:$A$777,$A290,СВЦЭМ!$B$33:$B$776,H$260)+'СЕТ СН'!$F$12</f>
        <v>0</v>
      </c>
      <c r="I290" s="36">
        <f>SUMIFS(СВЦЭМ!$H$34:$H$777,СВЦЭМ!$A$34:$A$777,$A290,СВЦЭМ!$B$33:$B$776,I$260)+'СЕТ СН'!$F$12</f>
        <v>0</v>
      </c>
      <c r="J290" s="36">
        <f>SUMIFS(СВЦЭМ!$H$34:$H$777,СВЦЭМ!$A$34:$A$777,$A290,СВЦЭМ!$B$33:$B$776,J$260)+'СЕТ СН'!$F$12</f>
        <v>0</v>
      </c>
      <c r="K290" s="36">
        <f>SUMIFS(СВЦЭМ!$H$34:$H$777,СВЦЭМ!$A$34:$A$777,$A290,СВЦЭМ!$B$33:$B$776,K$260)+'СЕТ СН'!$F$12</f>
        <v>0</v>
      </c>
      <c r="L290" s="36">
        <f>SUMIFS(СВЦЭМ!$H$34:$H$777,СВЦЭМ!$A$34:$A$777,$A290,СВЦЭМ!$B$33:$B$776,L$260)+'СЕТ СН'!$F$12</f>
        <v>0</v>
      </c>
      <c r="M290" s="36">
        <f>SUMIFS(СВЦЭМ!$H$34:$H$777,СВЦЭМ!$A$34:$A$777,$A290,СВЦЭМ!$B$33:$B$776,M$260)+'СЕТ СН'!$F$12</f>
        <v>0</v>
      </c>
      <c r="N290" s="36">
        <f>SUMIFS(СВЦЭМ!$H$34:$H$777,СВЦЭМ!$A$34:$A$777,$A290,СВЦЭМ!$B$33:$B$776,N$260)+'СЕТ СН'!$F$12</f>
        <v>0</v>
      </c>
      <c r="O290" s="36">
        <f>SUMIFS(СВЦЭМ!$H$34:$H$777,СВЦЭМ!$A$34:$A$777,$A290,СВЦЭМ!$B$33:$B$776,O$260)+'СЕТ СН'!$F$12</f>
        <v>0</v>
      </c>
      <c r="P290" s="36">
        <f>SUMIFS(СВЦЭМ!$H$34:$H$777,СВЦЭМ!$A$34:$A$777,$A290,СВЦЭМ!$B$33:$B$776,P$260)+'СЕТ СН'!$F$12</f>
        <v>0</v>
      </c>
      <c r="Q290" s="36">
        <f>SUMIFS(СВЦЭМ!$H$34:$H$777,СВЦЭМ!$A$34:$A$777,$A290,СВЦЭМ!$B$33:$B$776,Q$260)+'СЕТ СН'!$F$12</f>
        <v>0</v>
      </c>
      <c r="R290" s="36">
        <f>SUMIFS(СВЦЭМ!$H$34:$H$777,СВЦЭМ!$A$34:$A$777,$A290,СВЦЭМ!$B$33:$B$776,R$260)+'СЕТ СН'!$F$12</f>
        <v>0</v>
      </c>
      <c r="S290" s="36">
        <f>SUMIFS(СВЦЭМ!$H$34:$H$777,СВЦЭМ!$A$34:$A$777,$A290,СВЦЭМ!$B$33:$B$776,S$260)+'СЕТ СН'!$F$12</f>
        <v>0</v>
      </c>
      <c r="T290" s="36">
        <f>SUMIFS(СВЦЭМ!$H$34:$H$777,СВЦЭМ!$A$34:$A$777,$A290,СВЦЭМ!$B$33:$B$776,T$260)+'СЕТ СН'!$F$12</f>
        <v>0</v>
      </c>
      <c r="U290" s="36">
        <f>SUMIFS(СВЦЭМ!$H$34:$H$777,СВЦЭМ!$A$34:$A$777,$A290,СВЦЭМ!$B$33:$B$776,U$260)+'СЕТ СН'!$F$12</f>
        <v>0</v>
      </c>
      <c r="V290" s="36">
        <f>SUMIFS(СВЦЭМ!$H$34:$H$777,СВЦЭМ!$A$34:$A$777,$A290,СВЦЭМ!$B$33:$B$776,V$260)+'СЕТ СН'!$F$12</f>
        <v>0</v>
      </c>
      <c r="W290" s="36">
        <f>SUMIFS(СВЦЭМ!$H$34:$H$777,СВЦЭМ!$A$34:$A$777,$A290,СВЦЭМ!$B$33:$B$776,W$260)+'СЕТ СН'!$F$12</f>
        <v>0</v>
      </c>
      <c r="X290" s="36">
        <f>SUMIFS(СВЦЭМ!$H$34:$H$777,СВЦЭМ!$A$34:$A$777,$A290,СВЦЭМ!$B$33:$B$776,X$260)+'СЕТ СН'!$F$12</f>
        <v>0</v>
      </c>
      <c r="Y290" s="36">
        <f>SUMIFS(СВЦЭМ!$H$34:$H$777,СВЦЭМ!$A$34:$A$777,$A290,СВЦЭМ!$B$33:$B$776,Y$260)+'СЕТ СН'!$F$12</f>
        <v>0</v>
      </c>
    </row>
    <row r="291" spans="1:27" ht="15.75" hidden="1" x14ac:dyDescent="0.2">
      <c r="A291" s="35">
        <f t="shared" si="7"/>
        <v>43739</v>
      </c>
      <c r="B291" s="36">
        <f>SUMIFS(СВЦЭМ!$H$34:$H$777,СВЦЭМ!$A$34:$A$777,$A291,СВЦЭМ!$B$33:$B$776,B$260)+'СЕТ СН'!$F$12</f>
        <v>0</v>
      </c>
      <c r="C291" s="36">
        <f>SUMIFS(СВЦЭМ!$H$34:$H$777,СВЦЭМ!$A$34:$A$777,$A291,СВЦЭМ!$B$33:$B$776,C$260)+'СЕТ СН'!$F$12</f>
        <v>0</v>
      </c>
      <c r="D291" s="36">
        <f>SUMIFS(СВЦЭМ!$H$34:$H$777,СВЦЭМ!$A$34:$A$777,$A291,СВЦЭМ!$B$33:$B$776,D$260)+'СЕТ СН'!$F$12</f>
        <v>0</v>
      </c>
      <c r="E291" s="36">
        <f>SUMIFS(СВЦЭМ!$H$34:$H$777,СВЦЭМ!$A$34:$A$777,$A291,СВЦЭМ!$B$33:$B$776,E$260)+'СЕТ СН'!$F$12</f>
        <v>0</v>
      </c>
      <c r="F291" s="36">
        <f>SUMIFS(СВЦЭМ!$H$34:$H$777,СВЦЭМ!$A$34:$A$777,$A291,СВЦЭМ!$B$33:$B$776,F$260)+'СЕТ СН'!$F$12</f>
        <v>0</v>
      </c>
      <c r="G291" s="36">
        <f>SUMIFS(СВЦЭМ!$H$34:$H$777,СВЦЭМ!$A$34:$A$777,$A291,СВЦЭМ!$B$33:$B$776,G$260)+'СЕТ СН'!$F$12</f>
        <v>0</v>
      </c>
      <c r="H291" s="36">
        <f>SUMIFS(СВЦЭМ!$H$34:$H$777,СВЦЭМ!$A$34:$A$777,$A291,СВЦЭМ!$B$33:$B$776,H$260)+'СЕТ СН'!$F$12</f>
        <v>0</v>
      </c>
      <c r="I291" s="36">
        <f>SUMIFS(СВЦЭМ!$H$34:$H$777,СВЦЭМ!$A$34:$A$777,$A291,СВЦЭМ!$B$33:$B$776,I$260)+'СЕТ СН'!$F$12</f>
        <v>0</v>
      </c>
      <c r="J291" s="36">
        <f>SUMIFS(СВЦЭМ!$H$34:$H$777,СВЦЭМ!$A$34:$A$777,$A291,СВЦЭМ!$B$33:$B$776,J$260)+'СЕТ СН'!$F$12</f>
        <v>0</v>
      </c>
      <c r="K291" s="36">
        <f>SUMIFS(СВЦЭМ!$H$34:$H$777,СВЦЭМ!$A$34:$A$777,$A291,СВЦЭМ!$B$33:$B$776,K$260)+'СЕТ СН'!$F$12</f>
        <v>0</v>
      </c>
      <c r="L291" s="36">
        <f>SUMIFS(СВЦЭМ!$H$34:$H$777,СВЦЭМ!$A$34:$A$777,$A291,СВЦЭМ!$B$33:$B$776,L$260)+'СЕТ СН'!$F$12</f>
        <v>0</v>
      </c>
      <c r="M291" s="36">
        <f>SUMIFS(СВЦЭМ!$H$34:$H$777,СВЦЭМ!$A$34:$A$777,$A291,СВЦЭМ!$B$33:$B$776,M$260)+'СЕТ СН'!$F$12</f>
        <v>0</v>
      </c>
      <c r="N291" s="36">
        <f>SUMIFS(СВЦЭМ!$H$34:$H$777,СВЦЭМ!$A$34:$A$777,$A291,СВЦЭМ!$B$33:$B$776,N$260)+'СЕТ СН'!$F$12</f>
        <v>0</v>
      </c>
      <c r="O291" s="36">
        <f>SUMIFS(СВЦЭМ!$H$34:$H$777,СВЦЭМ!$A$34:$A$777,$A291,СВЦЭМ!$B$33:$B$776,O$260)+'СЕТ СН'!$F$12</f>
        <v>0</v>
      </c>
      <c r="P291" s="36">
        <f>SUMIFS(СВЦЭМ!$H$34:$H$777,СВЦЭМ!$A$34:$A$777,$A291,СВЦЭМ!$B$33:$B$776,P$260)+'СЕТ СН'!$F$12</f>
        <v>0</v>
      </c>
      <c r="Q291" s="36">
        <f>SUMIFS(СВЦЭМ!$H$34:$H$777,СВЦЭМ!$A$34:$A$777,$A291,СВЦЭМ!$B$33:$B$776,Q$260)+'СЕТ СН'!$F$12</f>
        <v>0</v>
      </c>
      <c r="R291" s="36">
        <f>SUMIFS(СВЦЭМ!$H$34:$H$777,СВЦЭМ!$A$34:$A$777,$A291,СВЦЭМ!$B$33:$B$776,R$260)+'СЕТ СН'!$F$12</f>
        <v>0</v>
      </c>
      <c r="S291" s="36">
        <f>SUMIFS(СВЦЭМ!$H$34:$H$777,СВЦЭМ!$A$34:$A$777,$A291,СВЦЭМ!$B$33:$B$776,S$260)+'СЕТ СН'!$F$12</f>
        <v>0</v>
      </c>
      <c r="T291" s="36">
        <f>SUMIFS(СВЦЭМ!$H$34:$H$777,СВЦЭМ!$A$34:$A$777,$A291,СВЦЭМ!$B$33:$B$776,T$260)+'СЕТ СН'!$F$12</f>
        <v>0</v>
      </c>
      <c r="U291" s="36">
        <f>SUMIFS(СВЦЭМ!$H$34:$H$777,СВЦЭМ!$A$34:$A$777,$A291,СВЦЭМ!$B$33:$B$776,U$260)+'СЕТ СН'!$F$12</f>
        <v>0</v>
      </c>
      <c r="V291" s="36">
        <f>SUMIFS(СВЦЭМ!$H$34:$H$777,СВЦЭМ!$A$34:$A$777,$A291,СВЦЭМ!$B$33:$B$776,V$260)+'СЕТ СН'!$F$12</f>
        <v>0</v>
      </c>
      <c r="W291" s="36">
        <f>SUMIFS(СВЦЭМ!$H$34:$H$777,СВЦЭМ!$A$34:$A$777,$A291,СВЦЭМ!$B$33:$B$776,W$260)+'СЕТ СН'!$F$12</f>
        <v>0</v>
      </c>
      <c r="X291" s="36">
        <f>SUMIFS(СВЦЭМ!$H$34:$H$777,СВЦЭМ!$A$34:$A$777,$A291,СВЦЭМ!$B$33:$B$776,X$260)+'СЕТ СН'!$F$12</f>
        <v>0</v>
      </c>
      <c r="Y291" s="36">
        <f>SUMIFS(СВЦЭМ!$H$34:$H$777,СВЦЭМ!$A$34:$A$777,$A291,СВЦЭМ!$B$33:$B$776,Y$260)+'СЕТ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1" t="s">
        <v>7</v>
      </c>
      <c r="B294" s="124" t="s">
        <v>122</v>
      </c>
      <c r="C294" s="125"/>
      <c r="D294" s="125"/>
      <c r="E294" s="125"/>
      <c r="F294" s="125"/>
      <c r="G294" s="125"/>
      <c r="H294" s="125"/>
      <c r="I294" s="125"/>
      <c r="J294" s="125"/>
      <c r="K294" s="125"/>
      <c r="L294" s="125"/>
      <c r="M294" s="125"/>
      <c r="N294" s="125"/>
      <c r="O294" s="125"/>
      <c r="P294" s="125"/>
      <c r="Q294" s="125"/>
      <c r="R294" s="125"/>
      <c r="S294" s="125"/>
      <c r="T294" s="125"/>
      <c r="U294" s="125"/>
      <c r="V294" s="125"/>
      <c r="W294" s="125"/>
      <c r="X294" s="125"/>
      <c r="Y294" s="126"/>
    </row>
    <row r="295" spans="1:27" ht="12.75" hidden="1" customHeight="1" x14ac:dyDescent="0.2">
      <c r="A295" s="122"/>
      <c r="B295" s="127"/>
      <c r="C295" s="128"/>
      <c r="D295" s="128"/>
      <c r="E295" s="128"/>
      <c r="F295" s="128"/>
      <c r="G295" s="128"/>
      <c r="H295" s="128"/>
      <c r="I295" s="128"/>
      <c r="J295" s="128"/>
      <c r="K295" s="128"/>
      <c r="L295" s="128"/>
      <c r="M295" s="128"/>
      <c r="N295" s="128"/>
      <c r="O295" s="128"/>
      <c r="P295" s="128"/>
      <c r="Q295" s="128"/>
      <c r="R295" s="128"/>
      <c r="S295" s="128"/>
      <c r="T295" s="128"/>
      <c r="U295" s="128"/>
      <c r="V295" s="128"/>
      <c r="W295" s="128"/>
      <c r="X295" s="128"/>
      <c r="Y295" s="129"/>
    </row>
    <row r="296" spans="1:27" s="46" customFormat="1" ht="12.75" hidden="1" customHeight="1" x14ac:dyDescent="0.2">
      <c r="A296" s="123"/>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01.09.2019</v>
      </c>
      <c r="B297" s="36">
        <f>SUMIFS(СВЦЭМ!$I$34:$I$777,СВЦЭМ!$A$34:$A$777,$A297,СВЦЭМ!$B$33:$B$776,B$296)+'СЕТ СН'!$F$13</f>
        <v>0</v>
      </c>
      <c r="C297" s="36">
        <f>SUMIFS(СВЦЭМ!$I$34:$I$777,СВЦЭМ!$A$34:$A$777,$A297,СВЦЭМ!$B$33:$B$776,C$296)+'СЕТ СН'!$F$13</f>
        <v>0</v>
      </c>
      <c r="D297" s="36">
        <f>SUMIFS(СВЦЭМ!$I$34:$I$777,СВЦЭМ!$A$34:$A$777,$A297,СВЦЭМ!$B$33:$B$776,D$296)+'СЕТ СН'!$F$13</f>
        <v>0</v>
      </c>
      <c r="E297" s="36">
        <f>SUMIFS(СВЦЭМ!$I$34:$I$777,СВЦЭМ!$A$34:$A$777,$A297,СВЦЭМ!$B$33:$B$776,E$296)+'СЕТ СН'!$F$13</f>
        <v>0</v>
      </c>
      <c r="F297" s="36">
        <f>SUMIFS(СВЦЭМ!$I$34:$I$777,СВЦЭМ!$A$34:$A$777,$A297,СВЦЭМ!$B$33:$B$776,F$296)+'СЕТ СН'!$F$13</f>
        <v>0</v>
      </c>
      <c r="G297" s="36">
        <f>SUMIFS(СВЦЭМ!$I$34:$I$777,СВЦЭМ!$A$34:$A$777,$A297,СВЦЭМ!$B$33:$B$776,G$296)+'СЕТ СН'!$F$13</f>
        <v>0</v>
      </c>
      <c r="H297" s="36">
        <f>SUMIFS(СВЦЭМ!$I$34:$I$777,СВЦЭМ!$A$34:$A$777,$A297,СВЦЭМ!$B$33:$B$776,H$296)+'СЕТ СН'!$F$13</f>
        <v>0</v>
      </c>
      <c r="I297" s="36">
        <f>SUMIFS(СВЦЭМ!$I$34:$I$777,СВЦЭМ!$A$34:$A$777,$A297,СВЦЭМ!$B$33:$B$776,I$296)+'СЕТ СН'!$F$13</f>
        <v>0</v>
      </c>
      <c r="J297" s="36">
        <f>SUMIFS(СВЦЭМ!$I$34:$I$777,СВЦЭМ!$A$34:$A$777,$A297,СВЦЭМ!$B$33:$B$776,J$296)+'СЕТ СН'!$F$13</f>
        <v>0</v>
      </c>
      <c r="K297" s="36">
        <f>SUMIFS(СВЦЭМ!$I$34:$I$777,СВЦЭМ!$A$34:$A$777,$A297,СВЦЭМ!$B$33:$B$776,K$296)+'СЕТ СН'!$F$13</f>
        <v>0</v>
      </c>
      <c r="L297" s="36">
        <f>SUMIFS(СВЦЭМ!$I$34:$I$777,СВЦЭМ!$A$34:$A$777,$A297,СВЦЭМ!$B$33:$B$776,L$296)+'СЕТ СН'!$F$13</f>
        <v>0</v>
      </c>
      <c r="M297" s="36">
        <f>SUMIFS(СВЦЭМ!$I$34:$I$777,СВЦЭМ!$A$34:$A$777,$A297,СВЦЭМ!$B$33:$B$776,M$296)+'СЕТ СН'!$F$13</f>
        <v>0</v>
      </c>
      <c r="N297" s="36">
        <f>SUMIFS(СВЦЭМ!$I$34:$I$777,СВЦЭМ!$A$34:$A$777,$A297,СВЦЭМ!$B$33:$B$776,N$296)+'СЕТ СН'!$F$13</f>
        <v>0</v>
      </c>
      <c r="O297" s="36">
        <f>SUMIFS(СВЦЭМ!$I$34:$I$777,СВЦЭМ!$A$34:$A$777,$A297,СВЦЭМ!$B$33:$B$776,O$296)+'СЕТ СН'!$F$13</f>
        <v>0</v>
      </c>
      <c r="P297" s="36">
        <f>SUMIFS(СВЦЭМ!$I$34:$I$777,СВЦЭМ!$A$34:$A$777,$A297,СВЦЭМ!$B$33:$B$776,P$296)+'СЕТ СН'!$F$13</f>
        <v>0</v>
      </c>
      <c r="Q297" s="36">
        <f>SUMIFS(СВЦЭМ!$I$34:$I$777,СВЦЭМ!$A$34:$A$777,$A297,СВЦЭМ!$B$33:$B$776,Q$296)+'СЕТ СН'!$F$13</f>
        <v>0</v>
      </c>
      <c r="R297" s="36">
        <f>SUMIFS(СВЦЭМ!$I$34:$I$777,СВЦЭМ!$A$34:$A$777,$A297,СВЦЭМ!$B$33:$B$776,R$296)+'СЕТ СН'!$F$13</f>
        <v>0</v>
      </c>
      <c r="S297" s="36">
        <f>SUMIFS(СВЦЭМ!$I$34:$I$777,СВЦЭМ!$A$34:$A$777,$A297,СВЦЭМ!$B$33:$B$776,S$296)+'СЕТ СН'!$F$13</f>
        <v>0</v>
      </c>
      <c r="T297" s="36">
        <f>SUMIFS(СВЦЭМ!$I$34:$I$777,СВЦЭМ!$A$34:$A$777,$A297,СВЦЭМ!$B$33:$B$776,T$296)+'СЕТ СН'!$F$13</f>
        <v>0</v>
      </c>
      <c r="U297" s="36">
        <f>SUMIFS(СВЦЭМ!$I$34:$I$777,СВЦЭМ!$A$34:$A$777,$A297,СВЦЭМ!$B$33:$B$776,U$296)+'СЕТ СН'!$F$13</f>
        <v>0</v>
      </c>
      <c r="V297" s="36">
        <f>SUMIFS(СВЦЭМ!$I$34:$I$777,СВЦЭМ!$A$34:$A$777,$A297,СВЦЭМ!$B$33:$B$776,V$296)+'СЕТ СН'!$F$13</f>
        <v>0</v>
      </c>
      <c r="W297" s="36">
        <f>SUMIFS(СВЦЭМ!$I$34:$I$777,СВЦЭМ!$A$34:$A$777,$A297,СВЦЭМ!$B$33:$B$776,W$296)+'СЕТ СН'!$F$13</f>
        <v>0</v>
      </c>
      <c r="X297" s="36">
        <f>SUMIFS(СВЦЭМ!$I$34:$I$777,СВЦЭМ!$A$34:$A$777,$A297,СВЦЭМ!$B$33:$B$776,X$296)+'СЕТ СН'!$F$13</f>
        <v>0</v>
      </c>
      <c r="Y297" s="36">
        <f>SUMIFS(СВЦЭМ!$I$34:$I$777,СВЦЭМ!$A$34:$A$777,$A297,СВЦЭМ!$B$33:$B$776,Y$296)+'СЕТ СН'!$F$13</f>
        <v>0</v>
      </c>
      <c r="AA297" s="45"/>
    </row>
    <row r="298" spans="1:27" ht="15.75" hidden="1" x14ac:dyDescent="0.2">
      <c r="A298" s="35">
        <f>A297+1</f>
        <v>43710</v>
      </c>
      <c r="B298" s="36">
        <f>SUMIFS(СВЦЭМ!$I$34:$I$777,СВЦЭМ!$A$34:$A$777,$A298,СВЦЭМ!$B$33:$B$776,B$296)+'СЕТ СН'!$F$13</f>
        <v>0</v>
      </c>
      <c r="C298" s="36">
        <f>SUMIFS(СВЦЭМ!$I$34:$I$777,СВЦЭМ!$A$34:$A$777,$A298,СВЦЭМ!$B$33:$B$776,C$296)+'СЕТ СН'!$F$13</f>
        <v>0</v>
      </c>
      <c r="D298" s="36">
        <f>SUMIFS(СВЦЭМ!$I$34:$I$777,СВЦЭМ!$A$34:$A$777,$A298,СВЦЭМ!$B$33:$B$776,D$296)+'СЕТ СН'!$F$13</f>
        <v>0</v>
      </c>
      <c r="E298" s="36">
        <f>SUMIFS(СВЦЭМ!$I$34:$I$777,СВЦЭМ!$A$34:$A$777,$A298,СВЦЭМ!$B$33:$B$776,E$296)+'СЕТ СН'!$F$13</f>
        <v>0</v>
      </c>
      <c r="F298" s="36">
        <f>SUMIFS(СВЦЭМ!$I$34:$I$777,СВЦЭМ!$A$34:$A$777,$A298,СВЦЭМ!$B$33:$B$776,F$296)+'СЕТ СН'!$F$13</f>
        <v>0</v>
      </c>
      <c r="G298" s="36">
        <f>SUMIFS(СВЦЭМ!$I$34:$I$777,СВЦЭМ!$A$34:$A$777,$A298,СВЦЭМ!$B$33:$B$776,G$296)+'СЕТ СН'!$F$13</f>
        <v>0</v>
      </c>
      <c r="H298" s="36">
        <f>SUMIFS(СВЦЭМ!$I$34:$I$777,СВЦЭМ!$A$34:$A$777,$A298,СВЦЭМ!$B$33:$B$776,H$296)+'СЕТ СН'!$F$13</f>
        <v>0</v>
      </c>
      <c r="I298" s="36">
        <f>SUMIFS(СВЦЭМ!$I$34:$I$777,СВЦЭМ!$A$34:$A$777,$A298,СВЦЭМ!$B$33:$B$776,I$296)+'СЕТ СН'!$F$13</f>
        <v>0</v>
      </c>
      <c r="J298" s="36">
        <f>SUMIFS(СВЦЭМ!$I$34:$I$777,СВЦЭМ!$A$34:$A$777,$A298,СВЦЭМ!$B$33:$B$776,J$296)+'СЕТ СН'!$F$13</f>
        <v>0</v>
      </c>
      <c r="K298" s="36">
        <f>SUMIFS(СВЦЭМ!$I$34:$I$777,СВЦЭМ!$A$34:$A$777,$A298,СВЦЭМ!$B$33:$B$776,K$296)+'СЕТ СН'!$F$13</f>
        <v>0</v>
      </c>
      <c r="L298" s="36">
        <f>SUMIFS(СВЦЭМ!$I$34:$I$777,СВЦЭМ!$A$34:$A$777,$A298,СВЦЭМ!$B$33:$B$776,L$296)+'СЕТ СН'!$F$13</f>
        <v>0</v>
      </c>
      <c r="M298" s="36">
        <f>SUMIFS(СВЦЭМ!$I$34:$I$777,СВЦЭМ!$A$34:$A$777,$A298,СВЦЭМ!$B$33:$B$776,M$296)+'СЕТ СН'!$F$13</f>
        <v>0</v>
      </c>
      <c r="N298" s="36">
        <f>SUMIFS(СВЦЭМ!$I$34:$I$777,СВЦЭМ!$A$34:$A$777,$A298,СВЦЭМ!$B$33:$B$776,N$296)+'СЕТ СН'!$F$13</f>
        <v>0</v>
      </c>
      <c r="O298" s="36">
        <f>SUMIFS(СВЦЭМ!$I$34:$I$777,СВЦЭМ!$A$34:$A$777,$A298,СВЦЭМ!$B$33:$B$776,O$296)+'СЕТ СН'!$F$13</f>
        <v>0</v>
      </c>
      <c r="P298" s="36">
        <f>SUMIFS(СВЦЭМ!$I$34:$I$777,СВЦЭМ!$A$34:$A$777,$A298,СВЦЭМ!$B$33:$B$776,P$296)+'СЕТ СН'!$F$13</f>
        <v>0</v>
      </c>
      <c r="Q298" s="36">
        <f>SUMIFS(СВЦЭМ!$I$34:$I$777,СВЦЭМ!$A$34:$A$777,$A298,СВЦЭМ!$B$33:$B$776,Q$296)+'СЕТ СН'!$F$13</f>
        <v>0</v>
      </c>
      <c r="R298" s="36">
        <f>SUMIFS(СВЦЭМ!$I$34:$I$777,СВЦЭМ!$A$34:$A$777,$A298,СВЦЭМ!$B$33:$B$776,R$296)+'СЕТ СН'!$F$13</f>
        <v>0</v>
      </c>
      <c r="S298" s="36">
        <f>SUMIFS(СВЦЭМ!$I$34:$I$777,СВЦЭМ!$A$34:$A$777,$A298,СВЦЭМ!$B$33:$B$776,S$296)+'СЕТ СН'!$F$13</f>
        <v>0</v>
      </c>
      <c r="T298" s="36">
        <f>SUMIFS(СВЦЭМ!$I$34:$I$777,СВЦЭМ!$A$34:$A$777,$A298,СВЦЭМ!$B$33:$B$776,T$296)+'СЕТ СН'!$F$13</f>
        <v>0</v>
      </c>
      <c r="U298" s="36">
        <f>SUMIFS(СВЦЭМ!$I$34:$I$777,СВЦЭМ!$A$34:$A$777,$A298,СВЦЭМ!$B$33:$B$776,U$296)+'СЕТ СН'!$F$13</f>
        <v>0</v>
      </c>
      <c r="V298" s="36">
        <f>SUMIFS(СВЦЭМ!$I$34:$I$777,СВЦЭМ!$A$34:$A$777,$A298,СВЦЭМ!$B$33:$B$776,V$296)+'СЕТ СН'!$F$13</f>
        <v>0</v>
      </c>
      <c r="W298" s="36">
        <f>SUMIFS(СВЦЭМ!$I$34:$I$777,СВЦЭМ!$A$34:$A$777,$A298,СВЦЭМ!$B$33:$B$776,W$296)+'СЕТ СН'!$F$13</f>
        <v>0</v>
      </c>
      <c r="X298" s="36">
        <f>SUMIFS(СВЦЭМ!$I$34:$I$777,СВЦЭМ!$A$34:$A$777,$A298,СВЦЭМ!$B$33:$B$776,X$296)+'СЕТ СН'!$F$13</f>
        <v>0</v>
      </c>
      <c r="Y298" s="36">
        <f>SUMIFS(СВЦЭМ!$I$34:$I$777,СВЦЭМ!$A$34:$A$777,$A298,СВЦЭМ!$B$33:$B$776,Y$296)+'СЕТ СН'!$F$13</f>
        <v>0</v>
      </c>
    </row>
    <row r="299" spans="1:27" ht="15.75" hidden="1" x14ac:dyDescent="0.2">
      <c r="A299" s="35">
        <f t="shared" ref="A299:A327" si="8">A298+1</f>
        <v>43711</v>
      </c>
      <c r="B299" s="36">
        <f>SUMIFS(СВЦЭМ!$I$34:$I$777,СВЦЭМ!$A$34:$A$777,$A299,СВЦЭМ!$B$33:$B$776,B$296)+'СЕТ СН'!$F$13</f>
        <v>0</v>
      </c>
      <c r="C299" s="36">
        <f>SUMIFS(СВЦЭМ!$I$34:$I$777,СВЦЭМ!$A$34:$A$777,$A299,СВЦЭМ!$B$33:$B$776,C$296)+'СЕТ СН'!$F$13</f>
        <v>0</v>
      </c>
      <c r="D299" s="36">
        <f>SUMIFS(СВЦЭМ!$I$34:$I$777,СВЦЭМ!$A$34:$A$777,$A299,СВЦЭМ!$B$33:$B$776,D$296)+'СЕТ СН'!$F$13</f>
        <v>0</v>
      </c>
      <c r="E299" s="36">
        <f>SUMIFS(СВЦЭМ!$I$34:$I$777,СВЦЭМ!$A$34:$A$777,$A299,СВЦЭМ!$B$33:$B$776,E$296)+'СЕТ СН'!$F$13</f>
        <v>0</v>
      </c>
      <c r="F299" s="36">
        <f>SUMIFS(СВЦЭМ!$I$34:$I$777,СВЦЭМ!$A$34:$A$777,$A299,СВЦЭМ!$B$33:$B$776,F$296)+'СЕТ СН'!$F$13</f>
        <v>0</v>
      </c>
      <c r="G299" s="36">
        <f>SUMIFS(СВЦЭМ!$I$34:$I$777,СВЦЭМ!$A$34:$A$777,$A299,СВЦЭМ!$B$33:$B$776,G$296)+'СЕТ СН'!$F$13</f>
        <v>0</v>
      </c>
      <c r="H299" s="36">
        <f>SUMIFS(СВЦЭМ!$I$34:$I$777,СВЦЭМ!$A$34:$A$777,$A299,СВЦЭМ!$B$33:$B$776,H$296)+'СЕТ СН'!$F$13</f>
        <v>0</v>
      </c>
      <c r="I299" s="36">
        <f>SUMIFS(СВЦЭМ!$I$34:$I$777,СВЦЭМ!$A$34:$A$777,$A299,СВЦЭМ!$B$33:$B$776,I$296)+'СЕТ СН'!$F$13</f>
        <v>0</v>
      </c>
      <c r="J299" s="36">
        <f>SUMIFS(СВЦЭМ!$I$34:$I$777,СВЦЭМ!$A$34:$A$777,$A299,СВЦЭМ!$B$33:$B$776,J$296)+'СЕТ СН'!$F$13</f>
        <v>0</v>
      </c>
      <c r="K299" s="36">
        <f>SUMIFS(СВЦЭМ!$I$34:$I$777,СВЦЭМ!$A$34:$A$777,$A299,СВЦЭМ!$B$33:$B$776,K$296)+'СЕТ СН'!$F$13</f>
        <v>0</v>
      </c>
      <c r="L299" s="36">
        <f>SUMIFS(СВЦЭМ!$I$34:$I$777,СВЦЭМ!$A$34:$A$777,$A299,СВЦЭМ!$B$33:$B$776,L$296)+'СЕТ СН'!$F$13</f>
        <v>0</v>
      </c>
      <c r="M299" s="36">
        <f>SUMIFS(СВЦЭМ!$I$34:$I$777,СВЦЭМ!$A$34:$A$777,$A299,СВЦЭМ!$B$33:$B$776,M$296)+'СЕТ СН'!$F$13</f>
        <v>0</v>
      </c>
      <c r="N299" s="36">
        <f>SUMIFS(СВЦЭМ!$I$34:$I$777,СВЦЭМ!$A$34:$A$777,$A299,СВЦЭМ!$B$33:$B$776,N$296)+'СЕТ СН'!$F$13</f>
        <v>0</v>
      </c>
      <c r="O299" s="36">
        <f>SUMIFS(СВЦЭМ!$I$34:$I$777,СВЦЭМ!$A$34:$A$777,$A299,СВЦЭМ!$B$33:$B$776,O$296)+'СЕТ СН'!$F$13</f>
        <v>0</v>
      </c>
      <c r="P299" s="36">
        <f>SUMIFS(СВЦЭМ!$I$34:$I$777,СВЦЭМ!$A$34:$A$777,$A299,СВЦЭМ!$B$33:$B$776,P$296)+'СЕТ СН'!$F$13</f>
        <v>0</v>
      </c>
      <c r="Q299" s="36">
        <f>SUMIFS(СВЦЭМ!$I$34:$I$777,СВЦЭМ!$A$34:$A$777,$A299,СВЦЭМ!$B$33:$B$776,Q$296)+'СЕТ СН'!$F$13</f>
        <v>0</v>
      </c>
      <c r="R299" s="36">
        <f>SUMIFS(СВЦЭМ!$I$34:$I$777,СВЦЭМ!$A$34:$A$777,$A299,СВЦЭМ!$B$33:$B$776,R$296)+'СЕТ СН'!$F$13</f>
        <v>0</v>
      </c>
      <c r="S299" s="36">
        <f>SUMIFS(СВЦЭМ!$I$34:$I$777,СВЦЭМ!$A$34:$A$777,$A299,СВЦЭМ!$B$33:$B$776,S$296)+'СЕТ СН'!$F$13</f>
        <v>0</v>
      </c>
      <c r="T299" s="36">
        <f>SUMIFS(СВЦЭМ!$I$34:$I$777,СВЦЭМ!$A$34:$A$777,$A299,СВЦЭМ!$B$33:$B$776,T$296)+'СЕТ СН'!$F$13</f>
        <v>0</v>
      </c>
      <c r="U299" s="36">
        <f>SUMIFS(СВЦЭМ!$I$34:$I$777,СВЦЭМ!$A$34:$A$777,$A299,СВЦЭМ!$B$33:$B$776,U$296)+'СЕТ СН'!$F$13</f>
        <v>0</v>
      </c>
      <c r="V299" s="36">
        <f>SUMIFS(СВЦЭМ!$I$34:$I$777,СВЦЭМ!$A$34:$A$777,$A299,СВЦЭМ!$B$33:$B$776,V$296)+'СЕТ СН'!$F$13</f>
        <v>0</v>
      </c>
      <c r="W299" s="36">
        <f>SUMIFS(СВЦЭМ!$I$34:$I$777,СВЦЭМ!$A$34:$A$777,$A299,СВЦЭМ!$B$33:$B$776,W$296)+'СЕТ СН'!$F$13</f>
        <v>0</v>
      </c>
      <c r="X299" s="36">
        <f>SUMIFS(СВЦЭМ!$I$34:$I$777,СВЦЭМ!$A$34:$A$777,$A299,СВЦЭМ!$B$33:$B$776,X$296)+'СЕТ СН'!$F$13</f>
        <v>0</v>
      </c>
      <c r="Y299" s="36">
        <f>SUMIFS(СВЦЭМ!$I$34:$I$777,СВЦЭМ!$A$34:$A$777,$A299,СВЦЭМ!$B$33:$B$776,Y$296)+'СЕТ СН'!$F$13</f>
        <v>0</v>
      </c>
    </row>
    <row r="300" spans="1:27" ht="15.75" hidden="1" x14ac:dyDescent="0.2">
      <c r="A300" s="35">
        <f t="shared" si="8"/>
        <v>43712</v>
      </c>
      <c r="B300" s="36">
        <f>SUMIFS(СВЦЭМ!$I$34:$I$777,СВЦЭМ!$A$34:$A$777,$A300,СВЦЭМ!$B$33:$B$776,B$296)+'СЕТ СН'!$F$13</f>
        <v>0</v>
      </c>
      <c r="C300" s="36">
        <f>SUMIFS(СВЦЭМ!$I$34:$I$777,СВЦЭМ!$A$34:$A$777,$A300,СВЦЭМ!$B$33:$B$776,C$296)+'СЕТ СН'!$F$13</f>
        <v>0</v>
      </c>
      <c r="D300" s="36">
        <f>SUMIFS(СВЦЭМ!$I$34:$I$777,СВЦЭМ!$A$34:$A$777,$A300,СВЦЭМ!$B$33:$B$776,D$296)+'СЕТ СН'!$F$13</f>
        <v>0</v>
      </c>
      <c r="E300" s="36">
        <f>SUMIFS(СВЦЭМ!$I$34:$I$777,СВЦЭМ!$A$34:$A$777,$A300,СВЦЭМ!$B$33:$B$776,E$296)+'СЕТ СН'!$F$13</f>
        <v>0</v>
      </c>
      <c r="F300" s="36">
        <f>SUMIFS(СВЦЭМ!$I$34:$I$777,СВЦЭМ!$A$34:$A$777,$A300,СВЦЭМ!$B$33:$B$776,F$296)+'СЕТ СН'!$F$13</f>
        <v>0</v>
      </c>
      <c r="G300" s="36">
        <f>SUMIFS(СВЦЭМ!$I$34:$I$777,СВЦЭМ!$A$34:$A$777,$A300,СВЦЭМ!$B$33:$B$776,G$296)+'СЕТ СН'!$F$13</f>
        <v>0</v>
      </c>
      <c r="H300" s="36">
        <f>SUMIFS(СВЦЭМ!$I$34:$I$777,СВЦЭМ!$A$34:$A$777,$A300,СВЦЭМ!$B$33:$B$776,H$296)+'СЕТ СН'!$F$13</f>
        <v>0</v>
      </c>
      <c r="I300" s="36">
        <f>SUMIFS(СВЦЭМ!$I$34:$I$777,СВЦЭМ!$A$34:$A$777,$A300,СВЦЭМ!$B$33:$B$776,I$296)+'СЕТ СН'!$F$13</f>
        <v>0</v>
      </c>
      <c r="J300" s="36">
        <f>SUMIFS(СВЦЭМ!$I$34:$I$777,СВЦЭМ!$A$34:$A$777,$A300,СВЦЭМ!$B$33:$B$776,J$296)+'СЕТ СН'!$F$13</f>
        <v>0</v>
      </c>
      <c r="K300" s="36">
        <f>SUMIFS(СВЦЭМ!$I$34:$I$777,СВЦЭМ!$A$34:$A$777,$A300,СВЦЭМ!$B$33:$B$776,K$296)+'СЕТ СН'!$F$13</f>
        <v>0</v>
      </c>
      <c r="L300" s="36">
        <f>SUMIFS(СВЦЭМ!$I$34:$I$777,СВЦЭМ!$A$34:$A$777,$A300,СВЦЭМ!$B$33:$B$776,L$296)+'СЕТ СН'!$F$13</f>
        <v>0</v>
      </c>
      <c r="M300" s="36">
        <f>SUMIFS(СВЦЭМ!$I$34:$I$777,СВЦЭМ!$A$34:$A$777,$A300,СВЦЭМ!$B$33:$B$776,M$296)+'СЕТ СН'!$F$13</f>
        <v>0</v>
      </c>
      <c r="N300" s="36">
        <f>SUMIFS(СВЦЭМ!$I$34:$I$777,СВЦЭМ!$A$34:$A$777,$A300,СВЦЭМ!$B$33:$B$776,N$296)+'СЕТ СН'!$F$13</f>
        <v>0</v>
      </c>
      <c r="O300" s="36">
        <f>SUMIFS(СВЦЭМ!$I$34:$I$777,СВЦЭМ!$A$34:$A$777,$A300,СВЦЭМ!$B$33:$B$776,O$296)+'СЕТ СН'!$F$13</f>
        <v>0</v>
      </c>
      <c r="P300" s="36">
        <f>SUMIFS(СВЦЭМ!$I$34:$I$777,СВЦЭМ!$A$34:$A$777,$A300,СВЦЭМ!$B$33:$B$776,P$296)+'СЕТ СН'!$F$13</f>
        <v>0</v>
      </c>
      <c r="Q300" s="36">
        <f>SUMIFS(СВЦЭМ!$I$34:$I$777,СВЦЭМ!$A$34:$A$777,$A300,СВЦЭМ!$B$33:$B$776,Q$296)+'СЕТ СН'!$F$13</f>
        <v>0</v>
      </c>
      <c r="R300" s="36">
        <f>SUMIFS(СВЦЭМ!$I$34:$I$777,СВЦЭМ!$A$34:$A$777,$A300,СВЦЭМ!$B$33:$B$776,R$296)+'СЕТ СН'!$F$13</f>
        <v>0</v>
      </c>
      <c r="S300" s="36">
        <f>SUMIFS(СВЦЭМ!$I$34:$I$777,СВЦЭМ!$A$34:$A$777,$A300,СВЦЭМ!$B$33:$B$776,S$296)+'СЕТ СН'!$F$13</f>
        <v>0</v>
      </c>
      <c r="T300" s="36">
        <f>SUMIFS(СВЦЭМ!$I$34:$I$777,СВЦЭМ!$A$34:$A$777,$A300,СВЦЭМ!$B$33:$B$776,T$296)+'СЕТ СН'!$F$13</f>
        <v>0</v>
      </c>
      <c r="U300" s="36">
        <f>SUMIFS(СВЦЭМ!$I$34:$I$777,СВЦЭМ!$A$34:$A$777,$A300,СВЦЭМ!$B$33:$B$776,U$296)+'СЕТ СН'!$F$13</f>
        <v>0</v>
      </c>
      <c r="V300" s="36">
        <f>SUMIFS(СВЦЭМ!$I$34:$I$777,СВЦЭМ!$A$34:$A$777,$A300,СВЦЭМ!$B$33:$B$776,V$296)+'СЕТ СН'!$F$13</f>
        <v>0</v>
      </c>
      <c r="W300" s="36">
        <f>SUMIFS(СВЦЭМ!$I$34:$I$777,СВЦЭМ!$A$34:$A$777,$A300,СВЦЭМ!$B$33:$B$776,W$296)+'СЕТ СН'!$F$13</f>
        <v>0</v>
      </c>
      <c r="X300" s="36">
        <f>SUMIFS(СВЦЭМ!$I$34:$I$777,СВЦЭМ!$A$34:$A$777,$A300,СВЦЭМ!$B$33:$B$776,X$296)+'СЕТ СН'!$F$13</f>
        <v>0</v>
      </c>
      <c r="Y300" s="36">
        <f>SUMIFS(СВЦЭМ!$I$34:$I$777,СВЦЭМ!$A$34:$A$777,$A300,СВЦЭМ!$B$33:$B$776,Y$296)+'СЕТ СН'!$F$13</f>
        <v>0</v>
      </c>
    </row>
    <row r="301" spans="1:27" ht="15.75" hidden="1" x14ac:dyDescent="0.2">
      <c r="A301" s="35">
        <f t="shared" si="8"/>
        <v>43713</v>
      </c>
      <c r="B301" s="36">
        <f>SUMIFS(СВЦЭМ!$I$34:$I$777,СВЦЭМ!$A$34:$A$777,$A301,СВЦЭМ!$B$33:$B$776,B$296)+'СЕТ СН'!$F$13</f>
        <v>0</v>
      </c>
      <c r="C301" s="36">
        <f>SUMIFS(СВЦЭМ!$I$34:$I$777,СВЦЭМ!$A$34:$A$777,$A301,СВЦЭМ!$B$33:$B$776,C$296)+'СЕТ СН'!$F$13</f>
        <v>0</v>
      </c>
      <c r="D301" s="36">
        <f>SUMIFS(СВЦЭМ!$I$34:$I$777,СВЦЭМ!$A$34:$A$777,$A301,СВЦЭМ!$B$33:$B$776,D$296)+'СЕТ СН'!$F$13</f>
        <v>0</v>
      </c>
      <c r="E301" s="36">
        <f>SUMIFS(СВЦЭМ!$I$34:$I$777,СВЦЭМ!$A$34:$A$777,$A301,СВЦЭМ!$B$33:$B$776,E$296)+'СЕТ СН'!$F$13</f>
        <v>0</v>
      </c>
      <c r="F301" s="36">
        <f>SUMIFS(СВЦЭМ!$I$34:$I$777,СВЦЭМ!$A$34:$A$777,$A301,СВЦЭМ!$B$33:$B$776,F$296)+'СЕТ СН'!$F$13</f>
        <v>0</v>
      </c>
      <c r="G301" s="36">
        <f>SUMIFS(СВЦЭМ!$I$34:$I$777,СВЦЭМ!$A$34:$A$777,$A301,СВЦЭМ!$B$33:$B$776,G$296)+'СЕТ СН'!$F$13</f>
        <v>0</v>
      </c>
      <c r="H301" s="36">
        <f>SUMIFS(СВЦЭМ!$I$34:$I$777,СВЦЭМ!$A$34:$A$777,$A301,СВЦЭМ!$B$33:$B$776,H$296)+'СЕТ СН'!$F$13</f>
        <v>0</v>
      </c>
      <c r="I301" s="36">
        <f>SUMIFS(СВЦЭМ!$I$34:$I$777,СВЦЭМ!$A$34:$A$777,$A301,СВЦЭМ!$B$33:$B$776,I$296)+'СЕТ СН'!$F$13</f>
        <v>0</v>
      </c>
      <c r="J301" s="36">
        <f>SUMIFS(СВЦЭМ!$I$34:$I$777,СВЦЭМ!$A$34:$A$777,$A301,СВЦЭМ!$B$33:$B$776,J$296)+'СЕТ СН'!$F$13</f>
        <v>0</v>
      </c>
      <c r="K301" s="36">
        <f>SUMIFS(СВЦЭМ!$I$34:$I$777,СВЦЭМ!$A$34:$A$777,$A301,СВЦЭМ!$B$33:$B$776,K$296)+'СЕТ СН'!$F$13</f>
        <v>0</v>
      </c>
      <c r="L301" s="36">
        <f>SUMIFS(СВЦЭМ!$I$34:$I$777,СВЦЭМ!$A$34:$A$777,$A301,СВЦЭМ!$B$33:$B$776,L$296)+'СЕТ СН'!$F$13</f>
        <v>0</v>
      </c>
      <c r="M301" s="36">
        <f>SUMIFS(СВЦЭМ!$I$34:$I$777,СВЦЭМ!$A$34:$A$777,$A301,СВЦЭМ!$B$33:$B$776,M$296)+'СЕТ СН'!$F$13</f>
        <v>0</v>
      </c>
      <c r="N301" s="36">
        <f>SUMIFS(СВЦЭМ!$I$34:$I$777,СВЦЭМ!$A$34:$A$777,$A301,СВЦЭМ!$B$33:$B$776,N$296)+'СЕТ СН'!$F$13</f>
        <v>0</v>
      </c>
      <c r="O301" s="36">
        <f>SUMIFS(СВЦЭМ!$I$34:$I$777,СВЦЭМ!$A$34:$A$777,$A301,СВЦЭМ!$B$33:$B$776,O$296)+'СЕТ СН'!$F$13</f>
        <v>0</v>
      </c>
      <c r="P301" s="36">
        <f>SUMIFS(СВЦЭМ!$I$34:$I$777,СВЦЭМ!$A$34:$A$777,$A301,СВЦЭМ!$B$33:$B$776,P$296)+'СЕТ СН'!$F$13</f>
        <v>0</v>
      </c>
      <c r="Q301" s="36">
        <f>SUMIFS(СВЦЭМ!$I$34:$I$777,СВЦЭМ!$A$34:$A$777,$A301,СВЦЭМ!$B$33:$B$776,Q$296)+'СЕТ СН'!$F$13</f>
        <v>0</v>
      </c>
      <c r="R301" s="36">
        <f>SUMIFS(СВЦЭМ!$I$34:$I$777,СВЦЭМ!$A$34:$A$777,$A301,СВЦЭМ!$B$33:$B$776,R$296)+'СЕТ СН'!$F$13</f>
        <v>0</v>
      </c>
      <c r="S301" s="36">
        <f>SUMIFS(СВЦЭМ!$I$34:$I$777,СВЦЭМ!$A$34:$A$777,$A301,СВЦЭМ!$B$33:$B$776,S$296)+'СЕТ СН'!$F$13</f>
        <v>0</v>
      </c>
      <c r="T301" s="36">
        <f>SUMIFS(СВЦЭМ!$I$34:$I$777,СВЦЭМ!$A$34:$A$777,$A301,СВЦЭМ!$B$33:$B$776,T$296)+'СЕТ СН'!$F$13</f>
        <v>0</v>
      </c>
      <c r="U301" s="36">
        <f>SUMIFS(СВЦЭМ!$I$34:$I$777,СВЦЭМ!$A$34:$A$777,$A301,СВЦЭМ!$B$33:$B$776,U$296)+'СЕТ СН'!$F$13</f>
        <v>0</v>
      </c>
      <c r="V301" s="36">
        <f>SUMIFS(СВЦЭМ!$I$34:$I$777,СВЦЭМ!$A$34:$A$777,$A301,СВЦЭМ!$B$33:$B$776,V$296)+'СЕТ СН'!$F$13</f>
        <v>0</v>
      </c>
      <c r="W301" s="36">
        <f>SUMIFS(СВЦЭМ!$I$34:$I$777,СВЦЭМ!$A$34:$A$777,$A301,СВЦЭМ!$B$33:$B$776,W$296)+'СЕТ СН'!$F$13</f>
        <v>0</v>
      </c>
      <c r="X301" s="36">
        <f>SUMIFS(СВЦЭМ!$I$34:$I$777,СВЦЭМ!$A$34:$A$777,$A301,СВЦЭМ!$B$33:$B$776,X$296)+'СЕТ СН'!$F$13</f>
        <v>0</v>
      </c>
      <c r="Y301" s="36">
        <f>SUMIFS(СВЦЭМ!$I$34:$I$777,СВЦЭМ!$A$34:$A$777,$A301,СВЦЭМ!$B$33:$B$776,Y$296)+'СЕТ СН'!$F$13</f>
        <v>0</v>
      </c>
    </row>
    <row r="302" spans="1:27" ht="15.75" hidden="1" x14ac:dyDescent="0.2">
      <c r="A302" s="35">
        <f t="shared" si="8"/>
        <v>43714</v>
      </c>
      <c r="B302" s="36">
        <f>SUMIFS(СВЦЭМ!$I$34:$I$777,СВЦЭМ!$A$34:$A$777,$A302,СВЦЭМ!$B$33:$B$776,B$296)+'СЕТ СН'!$F$13</f>
        <v>0</v>
      </c>
      <c r="C302" s="36">
        <f>SUMIFS(СВЦЭМ!$I$34:$I$777,СВЦЭМ!$A$34:$A$777,$A302,СВЦЭМ!$B$33:$B$776,C$296)+'СЕТ СН'!$F$13</f>
        <v>0</v>
      </c>
      <c r="D302" s="36">
        <f>SUMIFS(СВЦЭМ!$I$34:$I$777,СВЦЭМ!$A$34:$A$777,$A302,СВЦЭМ!$B$33:$B$776,D$296)+'СЕТ СН'!$F$13</f>
        <v>0</v>
      </c>
      <c r="E302" s="36">
        <f>SUMIFS(СВЦЭМ!$I$34:$I$777,СВЦЭМ!$A$34:$A$777,$A302,СВЦЭМ!$B$33:$B$776,E$296)+'СЕТ СН'!$F$13</f>
        <v>0</v>
      </c>
      <c r="F302" s="36">
        <f>SUMIFS(СВЦЭМ!$I$34:$I$777,СВЦЭМ!$A$34:$A$777,$A302,СВЦЭМ!$B$33:$B$776,F$296)+'СЕТ СН'!$F$13</f>
        <v>0</v>
      </c>
      <c r="G302" s="36">
        <f>SUMIFS(СВЦЭМ!$I$34:$I$777,СВЦЭМ!$A$34:$A$777,$A302,СВЦЭМ!$B$33:$B$776,G$296)+'СЕТ СН'!$F$13</f>
        <v>0</v>
      </c>
      <c r="H302" s="36">
        <f>SUMIFS(СВЦЭМ!$I$34:$I$777,СВЦЭМ!$A$34:$A$777,$A302,СВЦЭМ!$B$33:$B$776,H$296)+'СЕТ СН'!$F$13</f>
        <v>0</v>
      </c>
      <c r="I302" s="36">
        <f>SUMIFS(СВЦЭМ!$I$34:$I$777,СВЦЭМ!$A$34:$A$777,$A302,СВЦЭМ!$B$33:$B$776,I$296)+'СЕТ СН'!$F$13</f>
        <v>0</v>
      </c>
      <c r="J302" s="36">
        <f>SUMIFS(СВЦЭМ!$I$34:$I$777,СВЦЭМ!$A$34:$A$777,$A302,СВЦЭМ!$B$33:$B$776,J$296)+'СЕТ СН'!$F$13</f>
        <v>0</v>
      </c>
      <c r="K302" s="36">
        <f>SUMIFS(СВЦЭМ!$I$34:$I$777,СВЦЭМ!$A$34:$A$777,$A302,СВЦЭМ!$B$33:$B$776,K$296)+'СЕТ СН'!$F$13</f>
        <v>0</v>
      </c>
      <c r="L302" s="36">
        <f>SUMIFS(СВЦЭМ!$I$34:$I$777,СВЦЭМ!$A$34:$A$777,$A302,СВЦЭМ!$B$33:$B$776,L$296)+'СЕТ СН'!$F$13</f>
        <v>0</v>
      </c>
      <c r="M302" s="36">
        <f>SUMIFS(СВЦЭМ!$I$34:$I$777,СВЦЭМ!$A$34:$A$777,$A302,СВЦЭМ!$B$33:$B$776,M$296)+'СЕТ СН'!$F$13</f>
        <v>0</v>
      </c>
      <c r="N302" s="36">
        <f>SUMIFS(СВЦЭМ!$I$34:$I$777,СВЦЭМ!$A$34:$A$777,$A302,СВЦЭМ!$B$33:$B$776,N$296)+'СЕТ СН'!$F$13</f>
        <v>0</v>
      </c>
      <c r="O302" s="36">
        <f>SUMIFS(СВЦЭМ!$I$34:$I$777,СВЦЭМ!$A$34:$A$777,$A302,СВЦЭМ!$B$33:$B$776,O$296)+'СЕТ СН'!$F$13</f>
        <v>0</v>
      </c>
      <c r="P302" s="36">
        <f>SUMIFS(СВЦЭМ!$I$34:$I$777,СВЦЭМ!$A$34:$A$777,$A302,СВЦЭМ!$B$33:$B$776,P$296)+'СЕТ СН'!$F$13</f>
        <v>0</v>
      </c>
      <c r="Q302" s="36">
        <f>SUMIFS(СВЦЭМ!$I$34:$I$777,СВЦЭМ!$A$34:$A$777,$A302,СВЦЭМ!$B$33:$B$776,Q$296)+'СЕТ СН'!$F$13</f>
        <v>0</v>
      </c>
      <c r="R302" s="36">
        <f>SUMIFS(СВЦЭМ!$I$34:$I$777,СВЦЭМ!$A$34:$A$777,$A302,СВЦЭМ!$B$33:$B$776,R$296)+'СЕТ СН'!$F$13</f>
        <v>0</v>
      </c>
      <c r="S302" s="36">
        <f>SUMIFS(СВЦЭМ!$I$34:$I$777,СВЦЭМ!$A$34:$A$777,$A302,СВЦЭМ!$B$33:$B$776,S$296)+'СЕТ СН'!$F$13</f>
        <v>0</v>
      </c>
      <c r="T302" s="36">
        <f>SUMIFS(СВЦЭМ!$I$34:$I$777,СВЦЭМ!$A$34:$A$777,$A302,СВЦЭМ!$B$33:$B$776,T$296)+'СЕТ СН'!$F$13</f>
        <v>0</v>
      </c>
      <c r="U302" s="36">
        <f>SUMIFS(СВЦЭМ!$I$34:$I$777,СВЦЭМ!$A$34:$A$777,$A302,СВЦЭМ!$B$33:$B$776,U$296)+'СЕТ СН'!$F$13</f>
        <v>0</v>
      </c>
      <c r="V302" s="36">
        <f>SUMIFS(СВЦЭМ!$I$34:$I$777,СВЦЭМ!$A$34:$A$777,$A302,СВЦЭМ!$B$33:$B$776,V$296)+'СЕТ СН'!$F$13</f>
        <v>0</v>
      </c>
      <c r="W302" s="36">
        <f>SUMIFS(СВЦЭМ!$I$34:$I$777,СВЦЭМ!$A$34:$A$777,$A302,СВЦЭМ!$B$33:$B$776,W$296)+'СЕТ СН'!$F$13</f>
        <v>0</v>
      </c>
      <c r="X302" s="36">
        <f>SUMIFS(СВЦЭМ!$I$34:$I$777,СВЦЭМ!$A$34:$A$777,$A302,СВЦЭМ!$B$33:$B$776,X$296)+'СЕТ СН'!$F$13</f>
        <v>0</v>
      </c>
      <c r="Y302" s="36">
        <f>SUMIFS(СВЦЭМ!$I$34:$I$777,СВЦЭМ!$A$34:$A$777,$A302,СВЦЭМ!$B$33:$B$776,Y$296)+'СЕТ СН'!$F$13</f>
        <v>0</v>
      </c>
    </row>
    <row r="303" spans="1:27" ht="15.75" hidden="1" x14ac:dyDescent="0.2">
      <c r="A303" s="35">
        <f t="shared" si="8"/>
        <v>43715</v>
      </c>
      <c r="B303" s="36">
        <f>SUMIFS(СВЦЭМ!$I$34:$I$777,СВЦЭМ!$A$34:$A$777,$A303,СВЦЭМ!$B$33:$B$776,B$296)+'СЕТ СН'!$F$13</f>
        <v>0</v>
      </c>
      <c r="C303" s="36">
        <f>SUMIFS(СВЦЭМ!$I$34:$I$777,СВЦЭМ!$A$34:$A$777,$A303,СВЦЭМ!$B$33:$B$776,C$296)+'СЕТ СН'!$F$13</f>
        <v>0</v>
      </c>
      <c r="D303" s="36">
        <f>SUMIFS(СВЦЭМ!$I$34:$I$777,СВЦЭМ!$A$34:$A$777,$A303,СВЦЭМ!$B$33:$B$776,D$296)+'СЕТ СН'!$F$13</f>
        <v>0</v>
      </c>
      <c r="E303" s="36">
        <f>SUMIFS(СВЦЭМ!$I$34:$I$777,СВЦЭМ!$A$34:$A$777,$A303,СВЦЭМ!$B$33:$B$776,E$296)+'СЕТ СН'!$F$13</f>
        <v>0</v>
      </c>
      <c r="F303" s="36">
        <f>SUMIFS(СВЦЭМ!$I$34:$I$777,СВЦЭМ!$A$34:$A$777,$A303,СВЦЭМ!$B$33:$B$776,F$296)+'СЕТ СН'!$F$13</f>
        <v>0</v>
      </c>
      <c r="G303" s="36">
        <f>SUMIFS(СВЦЭМ!$I$34:$I$777,СВЦЭМ!$A$34:$A$777,$A303,СВЦЭМ!$B$33:$B$776,G$296)+'СЕТ СН'!$F$13</f>
        <v>0</v>
      </c>
      <c r="H303" s="36">
        <f>SUMIFS(СВЦЭМ!$I$34:$I$777,СВЦЭМ!$A$34:$A$777,$A303,СВЦЭМ!$B$33:$B$776,H$296)+'СЕТ СН'!$F$13</f>
        <v>0</v>
      </c>
      <c r="I303" s="36">
        <f>SUMIFS(СВЦЭМ!$I$34:$I$777,СВЦЭМ!$A$34:$A$777,$A303,СВЦЭМ!$B$33:$B$776,I$296)+'СЕТ СН'!$F$13</f>
        <v>0</v>
      </c>
      <c r="J303" s="36">
        <f>SUMIFS(СВЦЭМ!$I$34:$I$777,СВЦЭМ!$A$34:$A$777,$A303,СВЦЭМ!$B$33:$B$776,J$296)+'СЕТ СН'!$F$13</f>
        <v>0</v>
      </c>
      <c r="K303" s="36">
        <f>SUMIFS(СВЦЭМ!$I$34:$I$777,СВЦЭМ!$A$34:$A$777,$A303,СВЦЭМ!$B$33:$B$776,K$296)+'СЕТ СН'!$F$13</f>
        <v>0</v>
      </c>
      <c r="L303" s="36">
        <f>SUMIFS(СВЦЭМ!$I$34:$I$777,СВЦЭМ!$A$34:$A$777,$A303,СВЦЭМ!$B$33:$B$776,L$296)+'СЕТ СН'!$F$13</f>
        <v>0</v>
      </c>
      <c r="M303" s="36">
        <f>SUMIFS(СВЦЭМ!$I$34:$I$777,СВЦЭМ!$A$34:$A$777,$A303,СВЦЭМ!$B$33:$B$776,M$296)+'СЕТ СН'!$F$13</f>
        <v>0</v>
      </c>
      <c r="N303" s="36">
        <f>SUMIFS(СВЦЭМ!$I$34:$I$777,СВЦЭМ!$A$34:$A$777,$A303,СВЦЭМ!$B$33:$B$776,N$296)+'СЕТ СН'!$F$13</f>
        <v>0</v>
      </c>
      <c r="O303" s="36">
        <f>SUMIFS(СВЦЭМ!$I$34:$I$777,СВЦЭМ!$A$34:$A$777,$A303,СВЦЭМ!$B$33:$B$776,O$296)+'СЕТ СН'!$F$13</f>
        <v>0</v>
      </c>
      <c r="P303" s="36">
        <f>SUMIFS(СВЦЭМ!$I$34:$I$777,СВЦЭМ!$A$34:$A$777,$A303,СВЦЭМ!$B$33:$B$776,P$296)+'СЕТ СН'!$F$13</f>
        <v>0</v>
      </c>
      <c r="Q303" s="36">
        <f>SUMIFS(СВЦЭМ!$I$34:$I$777,СВЦЭМ!$A$34:$A$777,$A303,СВЦЭМ!$B$33:$B$776,Q$296)+'СЕТ СН'!$F$13</f>
        <v>0</v>
      </c>
      <c r="R303" s="36">
        <f>SUMIFS(СВЦЭМ!$I$34:$I$777,СВЦЭМ!$A$34:$A$777,$A303,СВЦЭМ!$B$33:$B$776,R$296)+'СЕТ СН'!$F$13</f>
        <v>0</v>
      </c>
      <c r="S303" s="36">
        <f>SUMIFS(СВЦЭМ!$I$34:$I$777,СВЦЭМ!$A$34:$A$777,$A303,СВЦЭМ!$B$33:$B$776,S$296)+'СЕТ СН'!$F$13</f>
        <v>0</v>
      </c>
      <c r="T303" s="36">
        <f>SUMIFS(СВЦЭМ!$I$34:$I$777,СВЦЭМ!$A$34:$A$777,$A303,СВЦЭМ!$B$33:$B$776,T$296)+'СЕТ СН'!$F$13</f>
        <v>0</v>
      </c>
      <c r="U303" s="36">
        <f>SUMIFS(СВЦЭМ!$I$34:$I$777,СВЦЭМ!$A$34:$A$777,$A303,СВЦЭМ!$B$33:$B$776,U$296)+'СЕТ СН'!$F$13</f>
        <v>0</v>
      </c>
      <c r="V303" s="36">
        <f>SUMIFS(СВЦЭМ!$I$34:$I$777,СВЦЭМ!$A$34:$A$777,$A303,СВЦЭМ!$B$33:$B$776,V$296)+'СЕТ СН'!$F$13</f>
        <v>0</v>
      </c>
      <c r="W303" s="36">
        <f>SUMIFS(СВЦЭМ!$I$34:$I$777,СВЦЭМ!$A$34:$A$777,$A303,СВЦЭМ!$B$33:$B$776,W$296)+'СЕТ СН'!$F$13</f>
        <v>0</v>
      </c>
      <c r="X303" s="36">
        <f>SUMIFS(СВЦЭМ!$I$34:$I$777,СВЦЭМ!$A$34:$A$777,$A303,СВЦЭМ!$B$33:$B$776,X$296)+'СЕТ СН'!$F$13</f>
        <v>0</v>
      </c>
      <c r="Y303" s="36">
        <f>SUMIFS(СВЦЭМ!$I$34:$I$777,СВЦЭМ!$A$34:$A$777,$A303,СВЦЭМ!$B$33:$B$776,Y$296)+'СЕТ СН'!$F$13</f>
        <v>0</v>
      </c>
    </row>
    <row r="304" spans="1:27" ht="15.75" hidden="1" x14ac:dyDescent="0.2">
      <c r="A304" s="35">
        <f t="shared" si="8"/>
        <v>43716</v>
      </c>
      <c r="B304" s="36">
        <f>SUMIFS(СВЦЭМ!$I$34:$I$777,СВЦЭМ!$A$34:$A$777,$A304,СВЦЭМ!$B$33:$B$776,B$296)+'СЕТ СН'!$F$13</f>
        <v>0</v>
      </c>
      <c r="C304" s="36">
        <f>SUMIFS(СВЦЭМ!$I$34:$I$777,СВЦЭМ!$A$34:$A$777,$A304,СВЦЭМ!$B$33:$B$776,C$296)+'СЕТ СН'!$F$13</f>
        <v>0</v>
      </c>
      <c r="D304" s="36">
        <f>SUMIFS(СВЦЭМ!$I$34:$I$777,СВЦЭМ!$A$34:$A$777,$A304,СВЦЭМ!$B$33:$B$776,D$296)+'СЕТ СН'!$F$13</f>
        <v>0</v>
      </c>
      <c r="E304" s="36">
        <f>SUMIFS(СВЦЭМ!$I$34:$I$777,СВЦЭМ!$A$34:$A$777,$A304,СВЦЭМ!$B$33:$B$776,E$296)+'СЕТ СН'!$F$13</f>
        <v>0</v>
      </c>
      <c r="F304" s="36">
        <f>SUMIFS(СВЦЭМ!$I$34:$I$777,СВЦЭМ!$A$34:$A$777,$A304,СВЦЭМ!$B$33:$B$776,F$296)+'СЕТ СН'!$F$13</f>
        <v>0</v>
      </c>
      <c r="G304" s="36">
        <f>SUMIFS(СВЦЭМ!$I$34:$I$777,СВЦЭМ!$A$34:$A$777,$A304,СВЦЭМ!$B$33:$B$776,G$296)+'СЕТ СН'!$F$13</f>
        <v>0</v>
      </c>
      <c r="H304" s="36">
        <f>SUMIFS(СВЦЭМ!$I$34:$I$777,СВЦЭМ!$A$34:$A$777,$A304,СВЦЭМ!$B$33:$B$776,H$296)+'СЕТ СН'!$F$13</f>
        <v>0</v>
      </c>
      <c r="I304" s="36">
        <f>SUMIFS(СВЦЭМ!$I$34:$I$777,СВЦЭМ!$A$34:$A$777,$A304,СВЦЭМ!$B$33:$B$776,I$296)+'СЕТ СН'!$F$13</f>
        <v>0</v>
      </c>
      <c r="J304" s="36">
        <f>SUMIFS(СВЦЭМ!$I$34:$I$777,СВЦЭМ!$A$34:$A$777,$A304,СВЦЭМ!$B$33:$B$776,J$296)+'СЕТ СН'!$F$13</f>
        <v>0</v>
      </c>
      <c r="K304" s="36">
        <f>SUMIFS(СВЦЭМ!$I$34:$I$777,СВЦЭМ!$A$34:$A$777,$A304,СВЦЭМ!$B$33:$B$776,K$296)+'СЕТ СН'!$F$13</f>
        <v>0</v>
      </c>
      <c r="L304" s="36">
        <f>SUMIFS(СВЦЭМ!$I$34:$I$777,СВЦЭМ!$A$34:$A$777,$A304,СВЦЭМ!$B$33:$B$776,L$296)+'СЕТ СН'!$F$13</f>
        <v>0</v>
      </c>
      <c r="M304" s="36">
        <f>SUMIFS(СВЦЭМ!$I$34:$I$777,СВЦЭМ!$A$34:$A$777,$A304,СВЦЭМ!$B$33:$B$776,M$296)+'СЕТ СН'!$F$13</f>
        <v>0</v>
      </c>
      <c r="N304" s="36">
        <f>SUMIFS(СВЦЭМ!$I$34:$I$777,СВЦЭМ!$A$34:$A$777,$A304,СВЦЭМ!$B$33:$B$776,N$296)+'СЕТ СН'!$F$13</f>
        <v>0</v>
      </c>
      <c r="O304" s="36">
        <f>SUMIFS(СВЦЭМ!$I$34:$I$777,СВЦЭМ!$A$34:$A$777,$A304,СВЦЭМ!$B$33:$B$776,O$296)+'СЕТ СН'!$F$13</f>
        <v>0</v>
      </c>
      <c r="P304" s="36">
        <f>SUMIFS(СВЦЭМ!$I$34:$I$777,СВЦЭМ!$A$34:$A$777,$A304,СВЦЭМ!$B$33:$B$776,P$296)+'СЕТ СН'!$F$13</f>
        <v>0</v>
      </c>
      <c r="Q304" s="36">
        <f>SUMIFS(СВЦЭМ!$I$34:$I$777,СВЦЭМ!$A$34:$A$777,$A304,СВЦЭМ!$B$33:$B$776,Q$296)+'СЕТ СН'!$F$13</f>
        <v>0</v>
      </c>
      <c r="R304" s="36">
        <f>SUMIFS(СВЦЭМ!$I$34:$I$777,СВЦЭМ!$A$34:$A$777,$A304,СВЦЭМ!$B$33:$B$776,R$296)+'СЕТ СН'!$F$13</f>
        <v>0</v>
      </c>
      <c r="S304" s="36">
        <f>SUMIFS(СВЦЭМ!$I$34:$I$777,СВЦЭМ!$A$34:$A$777,$A304,СВЦЭМ!$B$33:$B$776,S$296)+'СЕТ СН'!$F$13</f>
        <v>0</v>
      </c>
      <c r="T304" s="36">
        <f>SUMIFS(СВЦЭМ!$I$34:$I$777,СВЦЭМ!$A$34:$A$777,$A304,СВЦЭМ!$B$33:$B$776,T$296)+'СЕТ СН'!$F$13</f>
        <v>0</v>
      </c>
      <c r="U304" s="36">
        <f>SUMIFS(СВЦЭМ!$I$34:$I$777,СВЦЭМ!$A$34:$A$777,$A304,СВЦЭМ!$B$33:$B$776,U$296)+'СЕТ СН'!$F$13</f>
        <v>0</v>
      </c>
      <c r="V304" s="36">
        <f>SUMIFS(СВЦЭМ!$I$34:$I$777,СВЦЭМ!$A$34:$A$777,$A304,СВЦЭМ!$B$33:$B$776,V$296)+'СЕТ СН'!$F$13</f>
        <v>0</v>
      </c>
      <c r="W304" s="36">
        <f>SUMIFS(СВЦЭМ!$I$34:$I$777,СВЦЭМ!$A$34:$A$777,$A304,СВЦЭМ!$B$33:$B$776,W$296)+'СЕТ СН'!$F$13</f>
        <v>0</v>
      </c>
      <c r="X304" s="36">
        <f>SUMIFS(СВЦЭМ!$I$34:$I$777,СВЦЭМ!$A$34:$A$777,$A304,СВЦЭМ!$B$33:$B$776,X$296)+'СЕТ СН'!$F$13</f>
        <v>0</v>
      </c>
      <c r="Y304" s="36">
        <f>SUMIFS(СВЦЭМ!$I$34:$I$777,СВЦЭМ!$A$34:$A$777,$A304,СВЦЭМ!$B$33:$B$776,Y$296)+'СЕТ СН'!$F$13</f>
        <v>0</v>
      </c>
    </row>
    <row r="305" spans="1:25" ht="15.75" hidden="1" x14ac:dyDescent="0.2">
      <c r="A305" s="35">
        <f t="shared" si="8"/>
        <v>43717</v>
      </c>
      <c r="B305" s="36">
        <f>SUMIFS(СВЦЭМ!$I$34:$I$777,СВЦЭМ!$A$34:$A$777,$A305,СВЦЭМ!$B$33:$B$776,B$296)+'СЕТ СН'!$F$13</f>
        <v>0</v>
      </c>
      <c r="C305" s="36">
        <f>SUMIFS(СВЦЭМ!$I$34:$I$777,СВЦЭМ!$A$34:$A$777,$A305,СВЦЭМ!$B$33:$B$776,C$296)+'СЕТ СН'!$F$13</f>
        <v>0</v>
      </c>
      <c r="D305" s="36">
        <f>SUMIFS(СВЦЭМ!$I$34:$I$777,СВЦЭМ!$A$34:$A$777,$A305,СВЦЭМ!$B$33:$B$776,D$296)+'СЕТ СН'!$F$13</f>
        <v>0</v>
      </c>
      <c r="E305" s="36">
        <f>SUMIFS(СВЦЭМ!$I$34:$I$777,СВЦЭМ!$A$34:$A$777,$A305,СВЦЭМ!$B$33:$B$776,E$296)+'СЕТ СН'!$F$13</f>
        <v>0</v>
      </c>
      <c r="F305" s="36">
        <f>SUMIFS(СВЦЭМ!$I$34:$I$777,СВЦЭМ!$A$34:$A$777,$A305,СВЦЭМ!$B$33:$B$776,F$296)+'СЕТ СН'!$F$13</f>
        <v>0</v>
      </c>
      <c r="G305" s="36">
        <f>SUMIFS(СВЦЭМ!$I$34:$I$777,СВЦЭМ!$A$34:$A$777,$A305,СВЦЭМ!$B$33:$B$776,G$296)+'СЕТ СН'!$F$13</f>
        <v>0</v>
      </c>
      <c r="H305" s="36">
        <f>SUMIFS(СВЦЭМ!$I$34:$I$777,СВЦЭМ!$A$34:$A$777,$A305,СВЦЭМ!$B$33:$B$776,H$296)+'СЕТ СН'!$F$13</f>
        <v>0</v>
      </c>
      <c r="I305" s="36">
        <f>SUMIFS(СВЦЭМ!$I$34:$I$777,СВЦЭМ!$A$34:$A$777,$A305,СВЦЭМ!$B$33:$B$776,I$296)+'СЕТ СН'!$F$13</f>
        <v>0</v>
      </c>
      <c r="J305" s="36">
        <f>SUMIFS(СВЦЭМ!$I$34:$I$777,СВЦЭМ!$A$34:$A$777,$A305,СВЦЭМ!$B$33:$B$776,J$296)+'СЕТ СН'!$F$13</f>
        <v>0</v>
      </c>
      <c r="K305" s="36">
        <f>SUMIFS(СВЦЭМ!$I$34:$I$777,СВЦЭМ!$A$34:$A$777,$A305,СВЦЭМ!$B$33:$B$776,K$296)+'СЕТ СН'!$F$13</f>
        <v>0</v>
      </c>
      <c r="L305" s="36">
        <f>SUMIFS(СВЦЭМ!$I$34:$I$777,СВЦЭМ!$A$34:$A$777,$A305,СВЦЭМ!$B$33:$B$776,L$296)+'СЕТ СН'!$F$13</f>
        <v>0</v>
      </c>
      <c r="M305" s="36">
        <f>SUMIFS(СВЦЭМ!$I$34:$I$777,СВЦЭМ!$A$34:$A$777,$A305,СВЦЭМ!$B$33:$B$776,M$296)+'СЕТ СН'!$F$13</f>
        <v>0</v>
      </c>
      <c r="N305" s="36">
        <f>SUMIFS(СВЦЭМ!$I$34:$I$777,СВЦЭМ!$A$34:$A$777,$A305,СВЦЭМ!$B$33:$B$776,N$296)+'СЕТ СН'!$F$13</f>
        <v>0</v>
      </c>
      <c r="O305" s="36">
        <f>SUMIFS(СВЦЭМ!$I$34:$I$777,СВЦЭМ!$A$34:$A$777,$A305,СВЦЭМ!$B$33:$B$776,O$296)+'СЕТ СН'!$F$13</f>
        <v>0</v>
      </c>
      <c r="P305" s="36">
        <f>SUMIFS(СВЦЭМ!$I$34:$I$777,СВЦЭМ!$A$34:$A$777,$A305,СВЦЭМ!$B$33:$B$776,P$296)+'СЕТ СН'!$F$13</f>
        <v>0</v>
      </c>
      <c r="Q305" s="36">
        <f>SUMIFS(СВЦЭМ!$I$34:$I$777,СВЦЭМ!$A$34:$A$777,$A305,СВЦЭМ!$B$33:$B$776,Q$296)+'СЕТ СН'!$F$13</f>
        <v>0</v>
      </c>
      <c r="R305" s="36">
        <f>SUMIFS(СВЦЭМ!$I$34:$I$777,СВЦЭМ!$A$34:$A$777,$A305,СВЦЭМ!$B$33:$B$776,R$296)+'СЕТ СН'!$F$13</f>
        <v>0</v>
      </c>
      <c r="S305" s="36">
        <f>SUMIFS(СВЦЭМ!$I$34:$I$777,СВЦЭМ!$A$34:$A$777,$A305,СВЦЭМ!$B$33:$B$776,S$296)+'СЕТ СН'!$F$13</f>
        <v>0</v>
      </c>
      <c r="T305" s="36">
        <f>SUMIFS(СВЦЭМ!$I$34:$I$777,СВЦЭМ!$A$34:$A$777,$A305,СВЦЭМ!$B$33:$B$776,T$296)+'СЕТ СН'!$F$13</f>
        <v>0</v>
      </c>
      <c r="U305" s="36">
        <f>SUMIFS(СВЦЭМ!$I$34:$I$777,СВЦЭМ!$A$34:$A$777,$A305,СВЦЭМ!$B$33:$B$776,U$296)+'СЕТ СН'!$F$13</f>
        <v>0</v>
      </c>
      <c r="V305" s="36">
        <f>SUMIFS(СВЦЭМ!$I$34:$I$777,СВЦЭМ!$A$34:$A$777,$A305,СВЦЭМ!$B$33:$B$776,V$296)+'СЕТ СН'!$F$13</f>
        <v>0</v>
      </c>
      <c r="W305" s="36">
        <f>SUMIFS(СВЦЭМ!$I$34:$I$777,СВЦЭМ!$A$34:$A$777,$A305,СВЦЭМ!$B$33:$B$776,W$296)+'СЕТ СН'!$F$13</f>
        <v>0</v>
      </c>
      <c r="X305" s="36">
        <f>SUMIFS(СВЦЭМ!$I$34:$I$777,СВЦЭМ!$A$34:$A$777,$A305,СВЦЭМ!$B$33:$B$776,X$296)+'СЕТ СН'!$F$13</f>
        <v>0</v>
      </c>
      <c r="Y305" s="36">
        <f>SUMIFS(СВЦЭМ!$I$34:$I$777,СВЦЭМ!$A$34:$A$777,$A305,СВЦЭМ!$B$33:$B$776,Y$296)+'СЕТ СН'!$F$13</f>
        <v>0</v>
      </c>
    </row>
    <row r="306" spans="1:25" ht="15.75" hidden="1" x14ac:dyDescent="0.2">
      <c r="A306" s="35">
        <f t="shared" si="8"/>
        <v>43718</v>
      </c>
      <c r="B306" s="36">
        <f>SUMIFS(СВЦЭМ!$I$34:$I$777,СВЦЭМ!$A$34:$A$777,$A306,СВЦЭМ!$B$33:$B$776,B$296)+'СЕТ СН'!$F$13</f>
        <v>0</v>
      </c>
      <c r="C306" s="36">
        <f>SUMIFS(СВЦЭМ!$I$34:$I$777,СВЦЭМ!$A$34:$A$777,$A306,СВЦЭМ!$B$33:$B$776,C$296)+'СЕТ СН'!$F$13</f>
        <v>0</v>
      </c>
      <c r="D306" s="36">
        <f>SUMIFS(СВЦЭМ!$I$34:$I$777,СВЦЭМ!$A$34:$A$777,$A306,СВЦЭМ!$B$33:$B$776,D$296)+'СЕТ СН'!$F$13</f>
        <v>0</v>
      </c>
      <c r="E306" s="36">
        <f>SUMIFS(СВЦЭМ!$I$34:$I$777,СВЦЭМ!$A$34:$A$777,$A306,СВЦЭМ!$B$33:$B$776,E$296)+'СЕТ СН'!$F$13</f>
        <v>0</v>
      </c>
      <c r="F306" s="36">
        <f>SUMIFS(СВЦЭМ!$I$34:$I$777,СВЦЭМ!$A$34:$A$777,$A306,СВЦЭМ!$B$33:$B$776,F$296)+'СЕТ СН'!$F$13</f>
        <v>0</v>
      </c>
      <c r="G306" s="36">
        <f>SUMIFS(СВЦЭМ!$I$34:$I$777,СВЦЭМ!$A$34:$A$777,$A306,СВЦЭМ!$B$33:$B$776,G$296)+'СЕТ СН'!$F$13</f>
        <v>0</v>
      </c>
      <c r="H306" s="36">
        <f>SUMIFS(СВЦЭМ!$I$34:$I$777,СВЦЭМ!$A$34:$A$777,$A306,СВЦЭМ!$B$33:$B$776,H$296)+'СЕТ СН'!$F$13</f>
        <v>0</v>
      </c>
      <c r="I306" s="36">
        <f>SUMIFS(СВЦЭМ!$I$34:$I$777,СВЦЭМ!$A$34:$A$777,$A306,СВЦЭМ!$B$33:$B$776,I$296)+'СЕТ СН'!$F$13</f>
        <v>0</v>
      </c>
      <c r="J306" s="36">
        <f>SUMIFS(СВЦЭМ!$I$34:$I$777,СВЦЭМ!$A$34:$A$777,$A306,СВЦЭМ!$B$33:$B$776,J$296)+'СЕТ СН'!$F$13</f>
        <v>0</v>
      </c>
      <c r="K306" s="36">
        <f>SUMIFS(СВЦЭМ!$I$34:$I$777,СВЦЭМ!$A$34:$A$777,$A306,СВЦЭМ!$B$33:$B$776,K$296)+'СЕТ СН'!$F$13</f>
        <v>0</v>
      </c>
      <c r="L306" s="36">
        <f>SUMIFS(СВЦЭМ!$I$34:$I$777,СВЦЭМ!$A$34:$A$777,$A306,СВЦЭМ!$B$33:$B$776,L$296)+'СЕТ СН'!$F$13</f>
        <v>0</v>
      </c>
      <c r="M306" s="36">
        <f>SUMIFS(СВЦЭМ!$I$34:$I$777,СВЦЭМ!$A$34:$A$777,$A306,СВЦЭМ!$B$33:$B$776,M$296)+'СЕТ СН'!$F$13</f>
        <v>0</v>
      </c>
      <c r="N306" s="36">
        <f>SUMIFS(СВЦЭМ!$I$34:$I$777,СВЦЭМ!$A$34:$A$777,$A306,СВЦЭМ!$B$33:$B$776,N$296)+'СЕТ СН'!$F$13</f>
        <v>0</v>
      </c>
      <c r="O306" s="36">
        <f>SUMIFS(СВЦЭМ!$I$34:$I$777,СВЦЭМ!$A$34:$A$777,$A306,СВЦЭМ!$B$33:$B$776,O$296)+'СЕТ СН'!$F$13</f>
        <v>0</v>
      </c>
      <c r="P306" s="36">
        <f>SUMIFS(СВЦЭМ!$I$34:$I$777,СВЦЭМ!$A$34:$A$777,$A306,СВЦЭМ!$B$33:$B$776,P$296)+'СЕТ СН'!$F$13</f>
        <v>0</v>
      </c>
      <c r="Q306" s="36">
        <f>SUMIFS(СВЦЭМ!$I$34:$I$777,СВЦЭМ!$A$34:$A$777,$A306,СВЦЭМ!$B$33:$B$776,Q$296)+'СЕТ СН'!$F$13</f>
        <v>0</v>
      </c>
      <c r="R306" s="36">
        <f>SUMIFS(СВЦЭМ!$I$34:$I$777,СВЦЭМ!$A$34:$A$777,$A306,СВЦЭМ!$B$33:$B$776,R$296)+'СЕТ СН'!$F$13</f>
        <v>0</v>
      </c>
      <c r="S306" s="36">
        <f>SUMIFS(СВЦЭМ!$I$34:$I$777,СВЦЭМ!$A$34:$A$777,$A306,СВЦЭМ!$B$33:$B$776,S$296)+'СЕТ СН'!$F$13</f>
        <v>0</v>
      </c>
      <c r="T306" s="36">
        <f>SUMIFS(СВЦЭМ!$I$34:$I$777,СВЦЭМ!$A$34:$A$777,$A306,СВЦЭМ!$B$33:$B$776,T$296)+'СЕТ СН'!$F$13</f>
        <v>0</v>
      </c>
      <c r="U306" s="36">
        <f>SUMIFS(СВЦЭМ!$I$34:$I$777,СВЦЭМ!$A$34:$A$777,$A306,СВЦЭМ!$B$33:$B$776,U$296)+'СЕТ СН'!$F$13</f>
        <v>0</v>
      </c>
      <c r="V306" s="36">
        <f>SUMIFS(СВЦЭМ!$I$34:$I$777,СВЦЭМ!$A$34:$A$777,$A306,СВЦЭМ!$B$33:$B$776,V$296)+'СЕТ СН'!$F$13</f>
        <v>0</v>
      </c>
      <c r="W306" s="36">
        <f>SUMIFS(СВЦЭМ!$I$34:$I$777,СВЦЭМ!$A$34:$A$777,$A306,СВЦЭМ!$B$33:$B$776,W$296)+'СЕТ СН'!$F$13</f>
        <v>0</v>
      </c>
      <c r="X306" s="36">
        <f>SUMIFS(СВЦЭМ!$I$34:$I$777,СВЦЭМ!$A$34:$A$777,$A306,СВЦЭМ!$B$33:$B$776,X$296)+'СЕТ СН'!$F$13</f>
        <v>0</v>
      </c>
      <c r="Y306" s="36">
        <f>SUMIFS(СВЦЭМ!$I$34:$I$777,СВЦЭМ!$A$34:$A$777,$A306,СВЦЭМ!$B$33:$B$776,Y$296)+'СЕТ СН'!$F$13</f>
        <v>0</v>
      </c>
    </row>
    <row r="307" spans="1:25" ht="15.75" hidden="1" x14ac:dyDescent="0.2">
      <c r="A307" s="35">
        <f t="shared" si="8"/>
        <v>43719</v>
      </c>
      <c r="B307" s="36">
        <f>SUMIFS(СВЦЭМ!$I$34:$I$777,СВЦЭМ!$A$34:$A$777,$A307,СВЦЭМ!$B$33:$B$776,B$296)+'СЕТ СН'!$F$13</f>
        <v>0</v>
      </c>
      <c r="C307" s="36">
        <f>SUMIFS(СВЦЭМ!$I$34:$I$777,СВЦЭМ!$A$34:$A$777,$A307,СВЦЭМ!$B$33:$B$776,C$296)+'СЕТ СН'!$F$13</f>
        <v>0</v>
      </c>
      <c r="D307" s="36">
        <f>SUMIFS(СВЦЭМ!$I$34:$I$777,СВЦЭМ!$A$34:$A$777,$A307,СВЦЭМ!$B$33:$B$776,D$296)+'СЕТ СН'!$F$13</f>
        <v>0</v>
      </c>
      <c r="E307" s="36">
        <f>SUMIFS(СВЦЭМ!$I$34:$I$777,СВЦЭМ!$A$34:$A$777,$A307,СВЦЭМ!$B$33:$B$776,E$296)+'СЕТ СН'!$F$13</f>
        <v>0</v>
      </c>
      <c r="F307" s="36">
        <f>SUMIFS(СВЦЭМ!$I$34:$I$777,СВЦЭМ!$A$34:$A$777,$A307,СВЦЭМ!$B$33:$B$776,F$296)+'СЕТ СН'!$F$13</f>
        <v>0</v>
      </c>
      <c r="G307" s="36">
        <f>SUMIFS(СВЦЭМ!$I$34:$I$777,СВЦЭМ!$A$34:$A$777,$A307,СВЦЭМ!$B$33:$B$776,G$296)+'СЕТ СН'!$F$13</f>
        <v>0</v>
      </c>
      <c r="H307" s="36">
        <f>SUMIFS(СВЦЭМ!$I$34:$I$777,СВЦЭМ!$A$34:$A$777,$A307,СВЦЭМ!$B$33:$B$776,H$296)+'СЕТ СН'!$F$13</f>
        <v>0</v>
      </c>
      <c r="I307" s="36">
        <f>SUMIFS(СВЦЭМ!$I$34:$I$777,СВЦЭМ!$A$34:$A$777,$A307,СВЦЭМ!$B$33:$B$776,I$296)+'СЕТ СН'!$F$13</f>
        <v>0</v>
      </c>
      <c r="J307" s="36">
        <f>SUMIFS(СВЦЭМ!$I$34:$I$777,СВЦЭМ!$A$34:$A$777,$A307,СВЦЭМ!$B$33:$B$776,J$296)+'СЕТ СН'!$F$13</f>
        <v>0</v>
      </c>
      <c r="K307" s="36">
        <f>SUMIFS(СВЦЭМ!$I$34:$I$777,СВЦЭМ!$A$34:$A$777,$A307,СВЦЭМ!$B$33:$B$776,K$296)+'СЕТ СН'!$F$13</f>
        <v>0</v>
      </c>
      <c r="L307" s="36">
        <f>SUMIFS(СВЦЭМ!$I$34:$I$777,СВЦЭМ!$A$34:$A$777,$A307,СВЦЭМ!$B$33:$B$776,L$296)+'СЕТ СН'!$F$13</f>
        <v>0</v>
      </c>
      <c r="M307" s="36">
        <f>SUMIFS(СВЦЭМ!$I$34:$I$777,СВЦЭМ!$A$34:$A$777,$A307,СВЦЭМ!$B$33:$B$776,M$296)+'СЕТ СН'!$F$13</f>
        <v>0</v>
      </c>
      <c r="N307" s="36">
        <f>SUMIFS(СВЦЭМ!$I$34:$I$777,СВЦЭМ!$A$34:$A$777,$A307,СВЦЭМ!$B$33:$B$776,N$296)+'СЕТ СН'!$F$13</f>
        <v>0</v>
      </c>
      <c r="O307" s="36">
        <f>SUMIFS(СВЦЭМ!$I$34:$I$777,СВЦЭМ!$A$34:$A$777,$A307,СВЦЭМ!$B$33:$B$776,O$296)+'СЕТ СН'!$F$13</f>
        <v>0</v>
      </c>
      <c r="P307" s="36">
        <f>SUMIFS(СВЦЭМ!$I$34:$I$777,СВЦЭМ!$A$34:$A$777,$A307,СВЦЭМ!$B$33:$B$776,P$296)+'СЕТ СН'!$F$13</f>
        <v>0</v>
      </c>
      <c r="Q307" s="36">
        <f>SUMIFS(СВЦЭМ!$I$34:$I$777,СВЦЭМ!$A$34:$A$777,$A307,СВЦЭМ!$B$33:$B$776,Q$296)+'СЕТ СН'!$F$13</f>
        <v>0</v>
      </c>
      <c r="R307" s="36">
        <f>SUMIFS(СВЦЭМ!$I$34:$I$777,СВЦЭМ!$A$34:$A$777,$A307,СВЦЭМ!$B$33:$B$776,R$296)+'СЕТ СН'!$F$13</f>
        <v>0</v>
      </c>
      <c r="S307" s="36">
        <f>SUMIFS(СВЦЭМ!$I$34:$I$777,СВЦЭМ!$A$34:$A$777,$A307,СВЦЭМ!$B$33:$B$776,S$296)+'СЕТ СН'!$F$13</f>
        <v>0</v>
      </c>
      <c r="T307" s="36">
        <f>SUMIFS(СВЦЭМ!$I$34:$I$777,СВЦЭМ!$A$34:$A$777,$A307,СВЦЭМ!$B$33:$B$776,T$296)+'СЕТ СН'!$F$13</f>
        <v>0</v>
      </c>
      <c r="U307" s="36">
        <f>SUMIFS(СВЦЭМ!$I$34:$I$777,СВЦЭМ!$A$34:$A$777,$A307,СВЦЭМ!$B$33:$B$776,U$296)+'СЕТ СН'!$F$13</f>
        <v>0</v>
      </c>
      <c r="V307" s="36">
        <f>SUMIFS(СВЦЭМ!$I$34:$I$777,СВЦЭМ!$A$34:$A$777,$A307,СВЦЭМ!$B$33:$B$776,V$296)+'СЕТ СН'!$F$13</f>
        <v>0</v>
      </c>
      <c r="W307" s="36">
        <f>SUMIFS(СВЦЭМ!$I$34:$I$777,СВЦЭМ!$A$34:$A$777,$A307,СВЦЭМ!$B$33:$B$776,W$296)+'СЕТ СН'!$F$13</f>
        <v>0</v>
      </c>
      <c r="X307" s="36">
        <f>SUMIFS(СВЦЭМ!$I$34:$I$777,СВЦЭМ!$A$34:$A$777,$A307,СВЦЭМ!$B$33:$B$776,X$296)+'СЕТ СН'!$F$13</f>
        <v>0</v>
      </c>
      <c r="Y307" s="36">
        <f>SUMIFS(СВЦЭМ!$I$34:$I$777,СВЦЭМ!$A$34:$A$777,$A307,СВЦЭМ!$B$33:$B$776,Y$296)+'СЕТ СН'!$F$13</f>
        <v>0</v>
      </c>
    </row>
    <row r="308" spans="1:25" ht="15.75" hidden="1" x14ac:dyDescent="0.2">
      <c r="A308" s="35">
        <f t="shared" si="8"/>
        <v>43720</v>
      </c>
      <c r="B308" s="36">
        <f>SUMIFS(СВЦЭМ!$I$34:$I$777,СВЦЭМ!$A$34:$A$777,$A308,СВЦЭМ!$B$33:$B$776,B$296)+'СЕТ СН'!$F$13</f>
        <v>0</v>
      </c>
      <c r="C308" s="36">
        <f>SUMIFS(СВЦЭМ!$I$34:$I$777,СВЦЭМ!$A$34:$A$777,$A308,СВЦЭМ!$B$33:$B$776,C$296)+'СЕТ СН'!$F$13</f>
        <v>0</v>
      </c>
      <c r="D308" s="36">
        <f>SUMIFS(СВЦЭМ!$I$34:$I$777,СВЦЭМ!$A$34:$A$777,$A308,СВЦЭМ!$B$33:$B$776,D$296)+'СЕТ СН'!$F$13</f>
        <v>0</v>
      </c>
      <c r="E308" s="36">
        <f>SUMIFS(СВЦЭМ!$I$34:$I$777,СВЦЭМ!$A$34:$A$777,$A308,СВЦЭМ!$B$33:$B$776,E$296)+'СЕТ СН'!$F$13</f>
        <v>0</v>
      </c>
      <c r="F308" s="36">
        <f>SUMIFS(СВЦЭМ!$I$34:$I$777,СВЦЭМ!$A$34:$A$777,$A308,СВЦЭМ!$B$33:$B$776,F$296)+'СЕТ СН'!$F$13</f>
        <v>0</v>
      </c>
      <c r="G308" s="36">
        <f>SUMIFS(СВЦЭМ!$I$34:$I$777,СВЦЭМ!$A$34:$A$777,$A308,СВЦЭМ!$B$33:$B$776,G$296)+'СЕТ СН'!$F$13</f>
        <v>0</v>
      </c>
      <c r="H308" s="36">
        <f>SUMIFS(СВЦЭМ!$I$34:$I$777,СВЦЭМ!$A$34:$A$777,$A308,СВЦЭМ!$B$33:$B$776,H$296)+'СЕТ СН'!$F$13</f>
        <v>0</v>
      </c>
      <c r="I308" s="36">
        <f>SUMIFS(СВЦЭМ!$I$34:$I$777,СВЦЭМ!$A$34:$A$777,$A308,СВЦЭМ!$B$33:$B$776,I$296)+'СЕТ СН'!$F$13</f>
        <v>0</v>
      </c>
      <c r="J308" s="36">
        <f>SUMIFS(СВЦЭМ!$I$34:$I$777,СВЦЭМ!$A$34:$A$777,$A308,СВЦЭМ!$B$33:$B$776,J$296)+'СЕТ СН'!$F$13</f>
        <v>0</v>
      </c>
      <c r="K308" s="36">
        <f>SUMIFS(СВЦЭМ!$I$34:$I$777,СВЦЭМ!$A$34:$A$777,$A308,СВЦЭМ!$B$33:$B$776,K$296)+'СЕТ СН'!$F$13</f>
        <v>0</v>
      </c>
      <c r="L308" s="36">
        <f>SUMIFS(СВЦЭМ!$I$34:$I$777,СВЦЭМ!$A$34:$A$777,$A308,СВЦЭМ!$B$33:$B$776,L$296)+'СЕТ СН'!$F$13</f>
        <v>0</v>
      </c>
      <c r="M308" s="36">
        <f>SUMIFS(СВЦЭМ!$I$34:$I$777,СВЦЭМ!$A$34:$A$777,$A308,СВЦЭМ!$B$33:$B$776,M$296)+'СЕТ СН'!$F$13</f>
        <v>0</v>
      </c>
      <c r="N308" s="36">
        <f>SUMIFS(СВЦЭМ!$I$34:$I$777,СВЦЭМ!$A$34:$A$777,$A308,СВЦЭМ!$B$33:$B$776,N$296)+'СЕТ СН'!$F$13</f>
        <v>0</v>
      </c>
      <c r="O308" s="36">
        <f>SUMIFS(СВЦЭМ!$I$34:$I$777,СВЦЭМ!$A$34:$A$777,$A308,СВЦЭМ!$B$33:$B$776,O$296)+'СЕТ СН'!$F$13</f>
        <v>0</v>
      </c>
      <c r="P308" s="36">
        <f>SUMIFS(СВЦЭМ!$I$34:$I$777,СВЦЭМ!$A$34:$A$777,$A308,СВЦЭМ!$B$33:$B$776,P$296)+'СЕТ СН'!$F$13</f>
        <v>0</v>
      </c>
      <c r="Q308" s="36">
        <f>SUMIFS(СВЦЭМ!$I$34:$I$777,СВЦЭМ!$A$34:$A$777,$A308,СВЦЭМ!$B$33:$B$776,Q$296)+'СЕТ СН'!$F$13</f>
        <v>0</v>
      </c>
      <c r="R308" s="36">
        <f>SUMIFS(СВЦЭМ!$I$34:$I$777,СВЦЭМ!$A$34:$A$777,$A308,СВЦЭМ!$B$33:$B$776,R$296)+'СЕТ СН'!$F$13</f>
        <v>0</v>
      </c>
      <c r="S308" s="36">
        <f>SUMIFS(СВЦЭМ!$I$34:$I$777,СВЦЭМ!$A$34:$A$777,$A308,СВЦЭМ!$B$33:$B$776,S$296)+'СЕТ СН'!$F$13</f>
        <v>0</v>
      </c>
      <c r="T308" s="36">
        <f>SUMIFS(СВЦЭМ!$I$34:$I$777,СВЦЭМ!$A$34:$A$777,$A308,СВЦЭМ!$B$33:$B$776,T$296)+'СЕТ СН'!$F$13</f>
        <v>0</v>
      </c>
      <c r="U308" s="36">
        <f>SUMIFS(СВЦЭМ!$I$34:$I$777,СВЦЭМ!$A$34:$A$777,$A308,СВЦЭМ!$B$33:$B$776,U$296)+'СЕТ СН'!$F$13</f>
        <v>0</v>
      </c>
      <c r="V308" s="36">
        <f>SUMIFS(СВЦЭМ!$I$34:$I$777,СВЦЭМ!$A$34:$A$777,$A308,СВЦЭМ!$B$33:$B$776,V$296)+'СЕТ СН'!$F$13</f>
        <v>0</v>
      </c>
      <c r="W308" s="36">
        <f>SUMIFS(СВЦЭМ!$I$34:$I$777,СВЦЭМ!$A$34:$A$777,$A308,СВЦЭМ!$B$33:$B$776,W$296)+'СЕТ СН'!$F$13</f>
        <v>0</v>
      </c>
      <c r="X308" s="36">
        <f>SUMIFS(СВЦЭМ!$I$34:$I$777,СВЦЭМ!$A$34:$A$777,$A308,СВЦЭМ!$B$33:$B$776,X$296)+'СЕТ СН'!$F$13</f>
        <v>0</v>
      </c>
      <c r="Y308" s="36">
        <f>SUMIFS(СВЦЭМ!$I$34:$I$777,СВЦЭМ!$A$34:$A$777,$A308,СВЦЭМ!$B$33:$B$776,Y$296)+'СЕТ СН'!$F$13</f>
        <v>0</v>
      </c>
    </row>
    <row r="309" spans="1:25" ht="15.75" hidden="1" x14ac:dyDescent="0.2">
      <c r="A309" s="35">
        <f t="shared" si="8"/>
        <v>43721</v>
      </c>
      <c r="B309" s="36">
        <f>SUMIFS(СВЦЭМ!$I$34:$I$777,СВЦЭМ!$A$34:$A$777,$A309,СВЦЭМ!$B$33:$B$776,B$296)+'СЕТ СН'!$F$13</f>
        <v>0</v>
      </c>
      <c r="C309" s="36">
        <f>SUMIFS(СВЦЭМ!$I$34:$I$777,СВЦЭМ!$A$34:$A$777,$A309,СВЦЭМ!$B$33:$B$776,C$296)+'СЕТ СН'!$F$13</f>
        <v>0</v>
      </c>
      <c r="D309" s="36">
        <f>SUMIFS(СВЦЭМ!$I$34:$I$777,СВЦЭМ!$A$34:$A$777,$A309,СВЦЭМ!$B$33:$B$776,D$296)+'СЕТ СН'!$F$13</f>
        <v>0</v>
      </c>
      <c r="E309" s="36">
        <f>SUMIFS(СВЦЭМ!$I$34:$I$777,СВЦЭМ!$A$34:$A$777,$A309,СВЦЭМ!$B$33:$B$776,E$296)+'СЕТ СН'!$F$13</f>
        <v>0</v>
      </c>
      <c r="F309" s="36">
        <f>SUMIFS(СВЦЭМ!$I$34:$I$777,СВЦЭМ!$A$34:$A$777,$A309,СВЦЭМ!$B$33:$B$776,F$296)+'СЕТ СН'!$F$13</f>
        <v>0</v>
      </c>
      <c r="G309" s="36">
        <f>SUMIFS(СВЦЭМ!$I$34:$I$777,СВЦЭМ!$A$34:$A$777,$A309,СВЦЭМ!$B$33:$B$776,G$296)+'СЕТ СН'!$F$13</f>
        <v>0</v>
      </c>
      <c r="H309" s="36">
        <f>SUMIFS(СВЦЭМ!$I$34:$I$777,СВЦЭМ!$A$34:$A$777,$A309,СВЦЭМ!$B$33:$B$776,H$296)+'СЕТ СН'!$F$13</f>
        <v>0</v>
      </c>
      <c r="I309" s="36">
        <f>SUMIFS(СВЦЭМ!$I$34:$I$777,СВЦЭМ!$A$34:$A$777,$A309,СВЦЭМ!$B$33:$B$776,I$296)+'СЕТ СН'!$F$13</f>
        <v>0</v>
      </c>
      <c r="J309" s="36">
        <f>SUMIFS(СВЦЭМ!$I$34:$I$777,СВЦЭМ!$A$34:$A$777,$A309,СВЦЭМ!$B$33:$B$776,J$296)+'СЕТ СН'!$F$13</f>
        <v>0</v>
      </c>
      <c r="K309" s="36">
        <f>SUMIFS(СВЦЭМ!$I$34:$I$777,СВЦЭМ!$A$34:$A$777,$A309,СВЦЭМ!$B$33:$B$776,K$296)+'СЕТ СН'!$F$13</f>
        <v>0</v>
      </c>
      <c r="L309" s="36">
        <f>SUMIFS(СВЦЭМ!$I$34:$I$777,СВЦЭМ!$A$34:$A$777,$A309,СВЦЭМ!$B$33:$B$776,L$296)+'СЕТ СН'!$F$13</f>
        <v>0</v>
      </c>
      <c r="M309" s="36">
        <f>SUMIFS(СВЦЭМ!$I$34:$I$777,СВЦЭМ!$A$34:$A$777,$A309,СВЦЭМ!$B$33:$B$776,M$296)+'СЕТ СН'!$F$13</f>
        <v>0</v>
      </c>
      <c r="N309" s="36">
        <f>SUMIFS(СВЦЭМ!$I$34:$I$777,СВЦЭМ!$A$34:$A$777,$A309,СВЦЭМ!$B$33:$B$776,N$296)+'СЕТ СН'!$F$13</f>
        <v>0</v>
      </c>
      <c r="O309" s="36">
        <f>SUMIFS(СВЦЭМ!$I$34:$I$777,СВЦЭМ!$A$34:$A$777,$A309,СВЦЭМ!$B$33:$B$776,O$296)+'СЕТ СН'!$F$13</f>
        <v>0</v>
      </c>
      <c r="P309" s="36">
        <f>SUMIFS(СВЦЭМ!$I$34:$I$777,СВЦЭМ!$A$34:$A$777,$A309,СВЦЭМ!$B$33:$B$776,P$296)+'СЕТ СН'!$F$13</f>
        <v>0</v>
      </c>
      <c r="Q309" s="36">
        <f>SUMIFS(СВЦЭМ!$I$34:$I$777,СВЦЭМ!$A$34:$A$777,$A309,СВЦЭМ!$B$33:$B$776,Q$296)+'СЕТ СН'!$F$13</f>
        <v>0</v>
      </c>
      <c r="R309" s="36">
        <f>SUMIFS(СВЦЭМ!$I$34:$I$777,СВЦЭМ!$A$34:$A$777,$A309,СВЦЭМ!$B$33:$B$776,R$296)+'СЕТ СН'!$F$13</f>
        <v>0</v>
      </c>
      <c r="S309" s="36">
        <f>SUMIFS(СВЦЭМ!$I$34:$I$777,СВЦЭМ!$A$34:$A$777,$A309,СВЦЭМ!$B$33:$B$776,S$296)+'СЕТ СН'!$F$13</f>
        <v>0</v>
      </c>
      <c r="T309" s="36">
        <f>SUMIFS(СВЦЭМ!$I$34:$I$777,СВЦЭМ!$A$34:$A$777,$A309,СВЦЭМ!$B$33:$B$776,T$296)+'СЕТ СН'!$F$13</f>
        <v>0</v>
      </c>
      <c r="U309" s="36">
        <f>SUMIFS(СВЦЭМ!$I$34:$I$777,СВЦЭМ!$A$34:$A$777,$A309,СВЦЭМ!$B$33:$B$776,U$296)+'СЕТ СН'!$F$13</f>
        <v>0</v>
      </c>
      <c r="V309" s="36">
        <f>SUMIFS(СВЦЭМ!$I$34:$I$777,СВЦЭМ!$A$34:$A$777,$A309,СВЦЭМ!$B$33:$B$776,V$296)+'СЕТ СН'!$F$13</f>
        <v>0</v>
      </c>
      <c r="W309" s="36">
        <f>SUMIFS(СВЦЭМ!$I$34:$I$777,СВЦЭМ!$A$34:$A$777,$A309,СВЦЭМ!$B$33:$B$776,W$296)+'СЕТ СН'!$F$13</f>
        <v>0</v>
      </c>
      <c r="X309" s="36">
        <f>SUMIFS(СВЦЭМ!$I$34:$I$777,СВЦЭМ!$A$34:$A$777,$A309,СВЦЭМ!$B$33:$B$776,X$296)+'СЕТ СН'!$F$13</f>
        <v>0</v>
      </c>
      <c r="Y309" s="36">
        <f>SUMIFS(СВЦЭМ!$I$34:$I$777,СВЦЭМ!$A$34:$A$777,$A309,СВЦЭМ!$B$33:$B$776,Y$296)+'СЕТ СН'!$F$13</f>
        <v>0</v>
      </c>
    </row>
    <row r="310" spans="1:25" ht="15.75" hidden="1" x14ac:dyDescent="0.2">
      <c r="A310" s="35">
        <f t="shared" si="8"/>
        <v>43722</v>
      </c>
      <c r="B310" s="36">
        <f>SUMIFS(СВЦЭМ!$I$34:$I$777,СВЦЭМ!$A$34:$A$777,$A310,СВЦЭМ!$B$33:$B$776,B$296)+'СЕТ СН'!$F$13</f>
        <v>0</v>
      </c>
      <c r="C310" s="36">
        <f>SUMIFS(СВЦЭМ!$I$34:$I$777,СВЦЭМ!$A$34:$A$777,$A310,СВЦЭМ!$B$33:$B$776,C$296)+'СЕТ СН'!$F$13</f>
        <v>0</v>
      </c>
      <c r="D310" s="36">
        <f>SUMIFS(СВЦЭМ!$I$34:$I$777,СВЦЭМ!$A$34:$A$777,$A310,СВЦЭМ!$B$33:$B$776,D$296)+'СЕТ СН'!$F$13</f>
        <v>0</v>
      </c>
      <c r="E310" s="36">
        <f>SUMIFS(СВЦЭМ!$I$34:$I$777,СВЦЭМ!$A$34:$A$777,$A310,СВЦЭМ!$B$33:$B$776,E$296)+'СЕТ СН'!$F$13</f>
        <v>0</v>
      </c>
      <c r="F310" s="36">
        <f>SUMIFS(СВЦЭМ!$I$34:$I$777,СВЦЭМ!$A$34:$A$777,$A310,СВЦЭМ!$B$33:$B$776,F$296)+'СЕТ СН'!$F$13</f>
        <v>0</v>
      </c>
      <c r="G310" s="36">
        <f>SUMIFS(СВЦЭМ!$I$34:$I$777,СВЦЭМ!$A$34:$A$777,$A310,СВЦЭМ!$B$33:$B$776,G$296)+'СЕТ СН'!$F$13</f>
        <v>0</v>
      </c>
      <c r="H310" s="36">
        <f>SUMIFS(СВЦЭМ!$I$34:$I$777,СВЦЭМ!$A$34:$A$777,$A310,СВЦЭМ!$B$33:$B$776,H$296)+'СЕТ СН'!$F$13</f>
        <v>0</v>
      </c>
      <c r="I310" s="36">
        <f>SUMIFS(СВЦЭМ!$I$34:$I$777,СВЦЭМ!$A$34:$A$777,$A310,СВЦЭМ!$B$33:$B$776,I$296)+'СЕТ СН'!$F$13</f>
        <v>0</v>
      </c>
      <c r="J310" s="36">
        <f>SUMIFS(СВЦЭМ!$I$34:$I$777,СВЦЭМ!$A$34:$A$777,$A310,СВЦЭМ!$B$33:$B$776,J$296)+'СЕТ СН'!$F$13</f>
        <v>0</v>
      </c>
      <c r="K310" s="36">
        <f>SUMIFS(СВЦЭМ!$I$34:$I$777,СВЦЭМ!$A$34:$A$777,$A310,СВЦЭМ!$B$33:$B$776,K$296)+'СЕТ СН'!$F$13</f>
        <v>0</v>
      </c>
      <c r="L310" s="36">
        <f>SUMIFS(СВЦЭМ!$I$34:$I$777,СВЦЭМ!$A$34:$A$777,$A310,СВЦЭМ!$B$33:$B$776,L$296)+'СЕТ СН'!$F$13</f>
        <v>0</v>
      </c>
      <c r="M310" s="36">
        <f>SUMIFS(СВЦЭМ!$I$34:$I$777,СВЦЭМ!$A$34:$A$777,$A310,СВЦЭМ!$B$33:$B$776,M$296)+'СЕТ СН'!$F$13</f>
        <v>0</v>
      </c>
      <c r="N310" s="36">
        <f>SUMIFS(СВЦЭМ!$I$34:$I$777,СВЦЭМ!$A$34:$A$777,$A310,СВЦЭМ!$B$33:$B$776,N$296)+'СЕТ СН'!$F$13</f>
        <v>0</v>
      </c>
      <c r="O310" s="36">
        <f>SUMIFS(СВЦЭМ!$I$34:$I$777,СВЦЭМ!$A$34:$A$777,$A310,СВЦЭМ!$B$33:$B$776,O$296)+'СЕТ СН'!$F$13</f>
        <v>0</v>
      </c>
      <c r="P310" s="36">
        <f>SUMIFS(СВЦЭМ!$I$34:$I$777,СВЦЭМ!$A$34:$A$777,$A310,СВЦЭМ!$B$33:$B$776,P$296)+'СЕТ СН'!$F$13</f>
        <v>0</v>
      </c>
      <c r="Q310" s="36">
        <f>SUMIFS(СВЦЭМ!$I$34:$I$777,СВЦЭМ!$A$34:$A$777,$A310,СВЦЭМ!$B$33:$B$776,Q$296)+'СЕТ СН'!$F$13</f>
        <v>0</v>
      </c>
      <c r="R310" s="36">
        <f>SUMIFS(СВЦЭМ!$I$34:$I$777,СВЦЭМ!$A$34:$A$777,$A310,СВЦЭМ!$B$33:$B$776,R$296)+'СЕТ СН'!$F$13</f>
        <v>0</v>
      </c>
      <c r="S310" s="36">
        <f>SUMIFS(СВЦЭМ!$I$34:$I$777,СВЦЭМ!$A$34:$A$777,$A310,СВЦЭМ!$B$33:$B$776,S$296)+'СЕТ СН'!$F$13</f>
        <v>0</v>
      </c>
      <c r="T310" s="36">
        <f>SUMIFS(СВЦЭМ!$I$34:$I$777,СВЦЭМ!$A$34:$A$777,$A310,СВЦЭМ!$B$33:$B$776,T$296)+'СЕТ СН'!$F$13</f>
        <v>0</v>
      </c>
      <c r="U310" s="36">
        <f>SUMIFS(СВЦЭМ!$I$34:$I$777,СВЦЭМ!$A$34:$A$777,$A310,СВЦЭМ!$B$33:$B$776,U$296)+'СЕТ СН'!$F$13</f>
        <v>0</v>
      </c>
      <c r="V310" s="36">
        <f>SUMIFS(СВЦЭМ!$I$34:$I$777,СВЦЭМ!$A$34:$A$777,$A310,СВЦЭМ!$B$33:$B$776,V$296)+'СЕТ СН'!$F$13</f>
        <v>0</v>
      </c>
      <c r="W310" s="36">
        <f>SUMIFS(СВЦЭМ!$I$34:$I$777,СВЦЭМ!$A$34:$A$777,$A310,СВЦЭМ!$B$33:$B$776,W$296)+'СЕТ СН'!$F$13</f>
        <v>0</v>
      </c>
      <c r="X310" s="36">
        <f>SUMIFS(СВЦЭМ!$I$34:$I$777,СВЦЭМ!$A$34:$A$777,$A310,СВЦЭМ!$B$33:$B$776,X$296)+'СЕТ СН'!$F$13</f>
        <v>0</v>
      </c>
      <c r="Y310" s="36">
        <f>SUMIFS(СВЦЭМ!$I$34:$I$777,СВЦЭМ!$A$34:$A$777,$A310,СВЦЭМ!$B$33:$B$776,Y$296)+'СЕТ СН'!$F$13</f>
        <v>0</v>
      </c>
    </row>
    <row r="311" spans="1:25" ht="15.75" hidden="1" x14ac:dyDescent="0.2">
      <c r="A311" s="35">
        <f t="shared" si="8"/>
        <v>43723</v>
      </c>
      <c r="B311" s="36">
        <f>SUMIFS(СВЦЭМ!$I$34:$I$777,СВЦЭМ!$A$34:$A$777,$A311,СВЦЭМ!$B$33:$B$776,B$296)+'СЕТ СН'!$F$13</f>
        <v>0</v>
      </c>
      <c r="C311" s="36">
        <f>SUMIFS(СВЦЭМ!$I$34:$I$777,СВЦЭМ!$A$34:$A$777,$A311,СВЦЭМ!$B$33:$B$776,C$296)+'СЕТ СН'!$F$13</f>
        <v>0</v>
      </c>
      <c r="D311" s="36">
        <f>SUMIFS(СВЦЭМ!$I$34:$I$777,СВЦЭМ!$A$34:$A$777,$A311,СВЦЭМ!$B$33:$B$776,D$296)+'СЕТ СН'!$F$13</f>
        <v>0</v>
      </c>
      <c r="E311" s="36">
        <f>SUMIFS(СВЦЭМ!$I$34:$I$777,СВЦЭМ!$A$34:$A$777,$A311,СВЦЭМ!$B$33:$B$776,E$296)+'СЕТ СН'!$F$13</f>
        <v>0</v>
      </c>
      <c r="F311" s="36">
        <f>SUMIFS(СВЦЭМ!$I$34:$I$777,СВЦЭМ!$A$34:$A$777,$A311,СВЦЭМ!$B$33:$B$776,F$296)+'СЕТ СН'!$F$13</f>
        <v>0</v>
      </c>
      <c r="G311" s="36">
        <f>SUMIFS(СВЦЭМ!$I$34:$I$777,СВЦЭМ!$A$34:$A$777,$A311,СВЦЭМ!$B$33:$B$776,G$296)+'СЕТ СН'!$F$13</f>
        <v>0</v>
      </c>
      <c r="H311" s="36">
        <f>SUMIFS(СВЦЭМ!$I$34:$I$777,СВЦЭМ!$A$34:$A$777,$A311,СВЦЭМ!$B$33:$B$776,H$296)+'СЕТ СН'!$F$13</f>
        <v>0</v>
      </c>
      <c r="I311" s="36">
        <f>SUMIFS(СВЦЭМ!$I$34:$I$777,СВЦЭМ!$A$34:$A$777,$A311,СВЦЭМ!$B$33:$B$776,I$296)+'СЕТ СН'!$F$13</f>
        <v>0</v>
      </c>
      <c r="J311" s="36">
        <f>SUMIFS(СВЦЭМ!$I$34:$I$777,СВЦЭМ!$A$34:$A$777,$A311,СВЦЭМ!$B$33:$B$776,J$296)+'СЕТ СН'!$F$13</f>
        <v>0</v>
      </c>
      <c r="K311" s="36">
        <f>SUMIFS(СВЦЭМ!$I$34:$I$777,СВЦЭМ!$A$34:$A$777,$A311,СВЦЭМ!$B$33:$B$776,K$296)+'СЕТ СН'!$F$13</f>
        <v>0</v>
      </c>
      <c r="L311" s="36">
        <f>SUMIFS(СВЦЭМ!$I$34:$I$777,СВЦЭМ!$A$34:$A$777,$A311,СВЦЭМ!$B$33:$B$776,L$296)+'СЕТ СН'!$F$13</f>
        <v>0</v>
      </c>
      <c r="M311" s="36">
        <f>SUMIFS(СВЦЭМ!$I$34:$I$777,СВЦЭМ!$A$34:$A$777,$A311,СВЦЭМ!$B$33:$B$776,M$296)+'СЕТ СН'!$F$13</f>
        <v>0</v>
      </c>
      <c r="N311" s="36">
        <f>SUMIFS(СВЦЭМ!$I$34:$I$777,СВЦЭМ!$A$34:$A$777,$A311,СВЦЭМ!$B$33:$B$776,N$296)+'СЕТ СН'!$F$13</f>
        <v>0</v>
      </c>
      <c r="O311" s="36">
        <f>SUMIFS(СВЦЭМ!$I$34:$I$777,СВЦЭМ!$A$34:$A$777,$A311,СВЦЭМ!$B$33:$B$776,O$296)+'СЕТ СН'!$F$13</f>
        <v>0</v>
      </c>
      <c r="P311" s="36">
        <f>SUMIFS(СВЦЭМ!$I$34:$I$777,СВЦЭМ!$A$34:$A$777,$A311,СВЦЭМ!$B$33:$B$776,P$296)+'СЕТ СН'!$F$13</f>
        <v>0</v>
      </c>
      <c r="Q311" s="36">
        <f>SUMIFS(СВЦЭМ!$I$34:$I$777,СВЦЭМ!$A$34:$A$777,$A311,СВЦЭМ!$B$33:$B$776,Q$296)+'СЕТ СН'!$F$13</f>
        <v>0</v>
      </c>
      <c r="R311" s="36">
        <f>SUMIFS(СВЦЭМ!$I$34:$I$777,СВЦЭМ!$A$34:$A$777,$A311,СВЦЭМ!$B$33:$B$776,R$296)+'СЕТ СН'!$F$13</f>
        <v>0</v>
      </c>
      <c r="S311" s="36">
        <f>SUMIFS(СВЦЭМ!$I$34:$I$777,СВЦЭМ!$A$34:$A$777,$A311,СВЦЭМ!$B$33:$B$776,S$296)+'СЕТ СН'!$F$13</f>
        <v>0</v>
      </c>
      <c r="T311" s="36">
        <f>SUMIFS(СВЦЭМ!$I$34:$I$777,СВЦЭМ!$A$34:$A$777,$A311,СВЦЭМ!$B$33:$B$776,T$296)+'СЕТ СН'!$F$13</f>
        <v>0</v>
      </c>
      <c r="U311" s="36">
        <f>SUMIFS(СВЦЭМ!$I$34:$I$777,СВЦЭМ!$A$34:$A$777,$A311,СВЦЭМ!$B$33:$B$776,U$296)+'СЕТ СН'!$F$13</f>
        <v>0</v>
      </c>
      <c r="V311" s="36">
        <f>SUMIFS(СВЦЭМ!$I$34:$I$777,СВЦЭМ!$A$34:$A$777,$A311,СВЦЭМ!$B$33:$B$776,V$296)+'СЕТ СН'!$F$13</f>
        <v>0</v>
      </c>
      <c r="W311" s="36">
        <f>SUMIFS(СВЦЭМ!$I$34:$I$777,СВЦЭМ!$A$34:$A$777,$A311,СВЦЭМ!$B$33:$B$776,W$296)+'СЕТ СН'!$F$13</f>
        <v>0</v>
      </c>
      <c r="X311" s="36">
        <f>SUMIFS(СВЦЭМ!$I$34:$I$777,СВЦЭМ!$A$34:$A$777,$A311,СВЦЭМ!$B$33:$B$776,X$296)+'СЕТ СН'!$F$13</f>
        <v>0</v>
      </c>
      <c r="Y311" s="36">
        <f>SUMIFS(СВЦЭМ!$I$34:$I$777,СВЦЭМ!$A$34:$A$777,$A311,СВЦЭМ!$B$33:$B$776,Y$296)+'СЕТ СН'!$F$13</f>
        <v>0</v>
      </c>
    </row>
    <row r="312" spans="1:25" ht="15.75" hidden="1" x14ac:dyDescent="0.2">
      <c r="A312" s="35">
        <f t="shared" si="8"/>
        <v>43724</v>
      </c>
      <c r="B312" s="36">
        <f>SUMIFS(СВЦЭМ!$I$34:$I$777,СВЦЭМ!$A$34:$A$777,$A312,СВЦЭМ!$B$33:$B$776,B$296)+'СЕТ СН'!$F$13</f>
        <v>0</v>
      </c>
      <c r="C312" s="36">
        <f>SUMIFS(СВЦЭМ!$I$34:$I$777,СВЦЭМ!$A$34:$A$777,$A312,СВЦЭМ!$B$33:$B$776,C$296)+'СЕТ СН'!$F$13</f>
        <v>0</v>
      </c>
      <c r="D312" s="36">
        <f>SUMIFS(СВЦЭМ!$I$34:$I$777,СВЦЭМ!$A$34:$A$777,$A312,СВЦЭМ!$B$33:$B$776,D$296)+'СЕТ СН'!$F$13</f>
        <v>0</v>
      </c>
      <c r="E312" s="36">
        <f>SUMIFS(СВЦЭМ!$I$34:$I$777,СВЦЭМ!$A$34:$A$777,$A312,СВЦЭМ!$B$33:$B$776,E$296)+'СЕТ СН'!$F$13</f>
        <v>0</v>
      </c>
      <c r="F312" s="36">
        <f>SUMIFS(СВЦЭМ!$I$34:$I$777,СВЦЭМ!$A$34:$A$777,$A312,СВЦЭМ!$B$33:$B$776,F$296)+'СЕТ СН'!$F$13</f>
        <v>0</v>
      </c>
      <c r="G312" s="36">
        <f>SUMIFS(СВЦЭМ!$I$34:$I$777,СВЦЭМ!$A$34:$A$777,$A312,СВЦЭМ!$B$33:$B$776,G$296)+'СЕТ СН'!$F$13</f>
        <v>0</v>
      </c>
      <c r="H312" s="36">
        <f>SUMIFS(СВЦЭМ!$I$34:$I$777,СВЦЭМ!$A$34:$A$777,$A312,СВЦЭМ!$B$33:$B$776,H$296)+'СЕТ СН'!$F$13</f>
        <v>0</v>
      </c>
      <c r="I312" s="36">
        <f>SUMIFS(СВЦЭМ!$I$34:$I$777,СВЦЭМ!$A$34:$A$777,$A312,СВЦЭМ!$B$33:$B$776,I$296)+'СЕТ СН'!$F$13</f>
        <v>0</v>
      </c>
      <c r="J312" s="36">
        <f>SUMIFS(СВЦЭМ!$I$34:$I$777,СВЦЭМ!$A$34:$A$777,$A312,СВЦЭМ!$B$33:$B$776,J$296)+'СЕТ СН'!$F$13</f>
        <v>0</v>
      </c>
      <c r="K312" s="36">
        <f>SUMIFS(СВЦЭМ!$I$34:$I$777,СВЦЭМ!$A$34:$A$777,$A312,СВЦЭМ!$B$33:$B$776,K$296)+'СЕТ СН'!$F$13</f>
        <v>0</v>
      </c>
      <c r="L312" s="36">
        <f>SUMIFS(СВЦЭМ!$I$34:$I$777,СВЦЭМ!$A$34:$A$777,$A312,СВЦЭМ!$B$33:$B$776,L$296)+'СЕТ СН'!$F$13</f>
        <v>0</v>
      </c>
      <c r="M312" s="36">
        <f>SUMIFS(СВЦЭМ!$I$34:$I$777,СВЦЭМ!$A$34:$A$777,$A312,СВЦЭМ!$B$33:$B$776,M$296)+'СЕТ СН'!$F$13</f>
        <v>0</v>
      </c>
      <c r="N312" s="36">
        <f>SUMIFS(СВЦЭМ!$I$34:$I$777,СВЦЭМ!$A$34:$A$777,$A312,СВЦЭМ!$B$33:$B$776,N$296)+'СЕТ СН'!$F$13</f>
        <v>0</v>
      </c>
      <c r="O312" s="36">
        <f>SUMIFS(СВЦЭМ!$I$34:$I$777,СВЦЭМ!$A$34:$A$777,$A312,СВЦЭМ!$B$33:$B$776,O$296)+'СЕТ СН'!$F$13</f>
        <v>0</v>
      </c>
      <c r="P312" s="36">
        <f>SUMIFS(СВЦЭМ!$I$34:$I$777,СВЦЭМ!$A$34:$A$777,$A312,СВЦЭМ!$B$33:$B$776,P$296)+'СЕТ СН'!$F$13</f>
        <v>0</v>
      </c>
      <c r="Q312" s="36">
        <f>SUMIFS(СВЦЭМ!$I$34:$I$777,СВЦЭМ!$A$34:$A$777,$A312,СВЦЭМ!$B$33:$B$776,Q$296)+'СЕТ СН'!$F$13</f>
        <v>0</v>
      </c>
      <c r="R312" s="36">
        <f>SUMIFS(СВЦЭМ!$I$34:$I$777,СВЦЭМ!$A$34:$A$777,$A312,СВЦЭМ!$B$33:$B$776,R$296)+'СЕТ СН'!$F$13</f>
        <v>0</v>
      </c>
      <c r="S312" s="36">
        <f>SUMIFS(СВЦЭМ!$I$34:$I$777,СВЦЭМ!$A$34:$A$777,$A312,СВЦЭМ!$B$33:$B$776,S$296)+'СЕТ СН'!$F$13</f>
        <v>0</v>
      </c>
      <c r="T312" s="36">
        <f>SUMIFS(СВЦЭМ!$I$34:$I$777,СВЦЭМ!$A$34:$A$777,$A312,СВЦЭМ!$B$33:$B$776,T$296)+'СЕТ СН'!$F$13</f>
        <v>0</v>
      </c>
      <c r="U312" s="36">
        <f>SUMIFS(СВЦЭМ!$I$34:$I$777,СВЦЭМ!$A$34:$A$777,$A312,СВЦЭМ!$B$33:$B$776,U$296)+'СЕТ СН'!$F$13</f>
        <v>0</v>
      </c>
      <c r="V312" s="36">
        <f>SUMIFS(СВЦЭМ!$I$34:$I$777,СВЦЭМ!$A$34:$A$777,$A312,СВЦЭМ!$B$33:$B$776,V$296)+'СЕТ СН'!$F$13</f>
        <v>0</v>
      </c>
      <c r="W312" s="36">
        <f>SUMIFS(СВЦЭМ!$I$34:$I$777,СВЦЭМ!$A$34:$A$777,$A312,СВЦЭМ!$B$33:$B$776,W$296)+'СЕТ СН'!$F$13</f>
        <v>0</v>
      </c>
      <c r="X312" s="36">
        <f>SUMIFS(СВЦЭМ!$I$34:$I$777,СВЦЭМ!$A$34:$A$777,$A312,СВЦЭМ!$B$33:$B$776,X$296)+'СЕТ СН'!$F$13</f>
        <v>0</v>
      </c>
      <c r="Y312" s="36">
        <f>SUMIFS(СВЦЭМ!$I$34:$I$777,СВЦЭМ!$A$34:$A$777,$A312,СВЦЭМ!$B$33:$B$776,Y$296)+'СЕТ СН'!$F$13</f>
        <v>0</v>
      </c>
    </row>
    <row r="313" spans="1:25" ht="15.75" hidden="1" x14ac:dyDescent="0.2">
      <c r="A313" s="35">
        <f t="shared" si="8"/>
        <v>43725</v>
      </c>
      <c r="B313" s="36">
        <f>SUMIFS(СВЦЭМ!$I$34:$I$777,СВЦЭМ!$A$34:$A$777,$A313,СВЦЭМ!$B$33:$B$776,B$296)+'СЕТ СН'!$F$13</f>
        <v>0</v>
      </c>
      <c r="C313" s="36">
        <f>SUMIFS(СВЦЭМ!$I$34:$I$777,СВЦЭМ!$A$34:$A$777,$A313,СВЦЭМ!$B$33:$B$776,C$296)+'СЕТ СН'!$F$13</f>
        <v>0</v>
      </c>
      <c r="D313" s="36">
        <f>SUMIFS(СВЦЭМ!$I$34:$I$777,СВЦЭМ!$A$34:$A$777,$A313,СВЦЭМ!$B$33:$B$776,D$296)+'СЕТ СН'!$F$13</f>
        <v>0</v>
      </c>
      <c r="E313" s="36">
        <f>SUMIFS(СВЦЭМ!$I$34:$I$777,СВЦЭМ!$A$34:$A$777,$A313,СВЦЭМ!$B$33:$B$776,E$296)+'СЕТ СН'!$F$13</f>
        <v>0</v>
      </c>
      <c r="F313" s="36">
        <f>SUMIFS(СВЦЭМ!$I$34:$I$777,СВЦЭМ!$A$34:$A$777,$A313,СВЦЭМ!$B$33:$B$776,F$296)+'СЕТ СН'!$F$13</f>
        <v>0</v>
      </c>
      <c r="G313" s="36">
        <f>SUMIFS(СВЦЭМ!$I$34:$I$777,СВЦЭМ!$A$34:$A$777,$A313,СВЦЭМ!$B$33:$B$776,G$296)+'СЕТ СН'!$F$13</f>
        <v>0</v>
      </c>
      <c r="H313" s="36">
        <f>SUMIFS(СВЦЭМ!$I$34:$I$777,СВЦЭМ!$A$34:$A$777,$A313,СВЦЭМ!$B$33:$B$776,H$296)+'СЕТ СН'!$F$13</f>
        <v>0</v>
      </c>
      <c r="I313" s="36">
        <f>SUMIFS(СВЦЭМ!$I$34:$I$777,СВЦЭМ!$A$34:$A$777,$A313,СВЦЭМ!$B$33:$B$776,I$296)+'СЕТ СН'!$F$13</f>
        <v>0</v>
      </c>
      <c r="J313" s="36">
        <f>SUMIFS(СВЦЭМ!$I$34:$I$777,СВЦЭМ!$A$34:$A$777,$A313,СВЦЭМ!$B$33:$B$776,J$296)+'СЕТ СН'!$F$13</f>
        <v>0</v>
      </c>
      <c r="K313" s="36">
        <f>SUMIFS(СВЦЭМ!$I$34:$I$777,СВЦЭМ!$A$34:$A$777,$A313,СВЦЭМ!$B$33:$B$776,K$296)+'СЕТ СН'!$F$13</f>
        <v>0</v>
      </c>
      <c r="L313" s="36">
        <f>SUMIFS(СВЦЭМ!$I$34:$I$777,СВЦЭМ!$A$34:$A$777,$A313,СВЦЭМ!$B$33:$B$776,L$296)+'СЕТ СН'!$F$13</f>
        <v>0</v>
      </c>
      <c r="M313" s="36">
        <f>SUMIFS(СВЦЭМ!$I$34:$I$777,СВЦЭМ!$A$34:$A$777,$A313,СВЦЭМ!$B$33:$B$776,M$296)+'СЕТ СН'!$F$13</f>
        <v>0</v>
      </c>
      <c r="N313" s="36">
        <f>SUMIFS(СВЦЭМ!$I$34:$I$777,СВЦЭМ!$A$34:$A$777,$A313,СВЦЭМ!$B$33:$B$776,N$296)+'СЕТ СН'!$F$13</f>
        <v>0</v>
      </c>
      <c r="O313" s="36">
        <f>SUMIFS(СВЦЭМ!$I$34:$I$777,СВЦЭМ!$A$34:$A$777,$A313,СВЦЭМ!$B$33:$B$776,O$296)+'СЕТ СН'!$F$13</f>
        <v>0</v>
      </c>
      <c r="P313" s="36">
        <f>SUMIFS(СВЦЭМ!$I$34:$I$777,СВЦЭМ!$A$34:$A$777,$A313,СВЦЭМ!$B$33:$B$776,P$296)+'СЕТ СН'!$F$13</f>
        <v>0</v>
      </c>
      <c r="Q313" s="36">
        <f>SUMIFS(СВЦЭМ!$I$34:$I$777,СВЦЭМ!$A$34:$A$777,$A313,СВЦЭМ!$B$33:$B$776,Q$296)+'СЕТ СН'!$F$13</f>
        <v>0</v>
      </c>
      <c r="R313" s="36">
        <f>SUMIFS(СВЦЭМ!$I$34:$I$777,СВЦЭМ!$A$34:$A$777,$A313,СВЦЭМ!$B$33:$B$776,R$296)+'СЕТ СН'!$F$13</f>
        <v>0</v>
      </c>
      <c r="S313" s="36">
        <f>SUMIFS(СВЦЭМ!$I$34:$I$777,СВЦЭМ!$A$34:$A$777,$A313,СВЦЭМ!$B$33:$B$776,S$296)+'СЕТ СН'!$F$13</f>
        <v>0</v>
      </c>
      <c r="T313" s="36">
        <f>SUMIFS(СВЦЭМ!$I$34:$I$777,СВЦЭМ!$A$34:$A$777,$A313,СВЦЭМ!$B$33:$B$776,T$296)+'СЕТ СН'!$F$13</f>
        <v>0</v>
      </c>
      <c r="U313" s="36">
        <f>SUMIFS(СВЦЭМ!$I$34:$I$777,СВЦЭМ!$A$34:$A$777,$A313,СВЦЭМ!$B$33:$B$776,U$296)+'СЕТ СН'!$F$13</f>
        <v>0</v>
      </c>
      <c r="V313" s="36">
        <f>SUMIFS(СВЦЭМ!$I$34:$I$777,СВЦЭМ!$A$34:$A$777,$A313,СВЦЭМ!$B$33:$B$776,V$296)+'СЕТ СН'!$F$13</f>
        <v>0</v>
      </c>
      <c r="W313" s="36">
        <f>SUMIFS(СВЦЭМ!$I$34:$I$777,СВЦЭМ!$A$34:$A$777,$A313,СВЦЭМ!$B$33:$B$776,W$296)+'СЕТ СН'!$F$13</f>
        <v>0</v>
      </c>
      <c r="X313" s="36">
        <f>SUMIFS(СВЦЭМ!$I$34:$I$777,СВЦЭМ!$A$34:$A$777,$A313,СВЦЭМ!$B$33:$B$776,X$296)+'СЕТ СН'!$F$13</f>
        <v>0</v>
      </c>
      <c r="Y313" s="36">
        <f>SUMIFS(СВЦЭМ!$I$34:$I$777,СВЦЭМ!$A$34:$A$777,$A313,СВЦЭМ!$B$33:$B$776,Y$296)+'СЕТ СН'!$F$13</f>
        <v>0</v>
      </c>
    </row>
    <row r="314" spans="1:25" ht="15.75" hidden="1" x14ac:dyDescent="0.2">
      <c r="A314" s="35">
        <f t="shared" si="8"/>
        <v>43726</v>
      </c>
      <c r="B314" s="36">
        <f>SUMIFS(СВЦЭМ!$I$34:$I$777,СВЦЭМ!$A$34:$A$777,$A314,СВЦЭМ!$B$33:$B$776,B$296)+'СЕТ СН'!$F$13</f>
        <v>0</v>
      </c>
      <c r="C314" s="36">
        <f>SUMIFS(СВЦЭМ!$I$34:$I$777,СВЦЭМ!$A$34:$A$777,$A314,СВЦЭМ!$B$33:$B$776,C$296)+'СЕТ СН'!$F$13</f>
        <v>0</v>
      </c>
      <c r="D314" s="36">
        <f>SUMIFS(СВЦЭМ!$I$34:$I$777,СВЦЭМ!$A$34:$A$777,$A314,СВЦЭМ!$B$33:$B$776,D$296)+'СЕТ СН'!$F$13</f>
        <v>0</v>
      </c>
      <c r="E314" s="36">
        <f>SUMIFS(СВЦЭМ!$I$34:$I$777,СВЦЭМ!$A$34:$A$777,$A314,СВЦЭМ!$B$33:$B$776,E$296)+'СЕТ СН'!$F$13</f>
        <v>0</v>
      </c>
      <c r="F314" s="36">
        <f>SUMIFS(СВЦЭМ!$I$34:$I$777,СВЦЭМ!$A$34:$A$777,$A314,СВЦЭМ!$B$33:$B$776,F$296)+'СЕТ СН'!$F$13</f>
        <v>0</v>
      </c>
      <c r="G314" s="36">
        <f>SUMIFS(СВЦЭМ!$I$34:$I$777,СВЦЭМ!$A$34:$A$777,$A314,СВЦЭМ!$B$33:$B$776,G$296)+'СЕТ СН'!$F$13</f>
        <v>0</v>
      </c>
      <c r="H314" s="36">
        <f>SUMIFS(СВЦЭМ!$I$34:$I$777,СВЦЭМ!$A$34:$A$777,$A314,СВЦЭМ!$B$33:$B$776,H$296)+'СЕТ СН'!$F$13</f>
        <v>0</v>
      </c>
      <c r="I314" s="36">
        <f>SUMIFS(СВЦЭМ!$I$34:$I$777,СВЦЭМ!$A$34:$A$777,$A314,СВЦЭМ!$B$33:$B$776,I$296)+'СЕТ СН'!$F$13</f>
        <v>0</v>
      </c>
      <c r="J314" s="36">
        <f>SUMIFS(СВЦЭМ!$I$34:$I$777,СВЦЭМ!$A$34:$A$777,$A314,СВЦЭМ!$B$33:$B$776,J$296)+'СЕТ СН'!$F$13</f>
        <v>0</v>
      </c>
      <c r="K314" s="36">
        <f>SUMIFS(СВЦЭМ!$I$34:$I$777,СВЦЭМ!$A$34:$A$777,$A314,СВЦЭМ!$B$33:$B$776,K$296)+'СЕТ СН'!$F$13</f>
        <v>0</v>
      </c>
      <c r="L314" s="36">
        <f>SUMIFS(СВЦЭМ!$I$34:$I$777,СВЦЭМ!$A$34:$A$777,$A314,СВЦЭМ!$B$33:$B$776,L$296)+'СЕТ СН'!$F$13</f>
        <v>0</v>
      </c>
      <c r="M314" s="36">
        <f>SUMIFS(СВЦЭМ!$I$34:$I$777,СВЦЭМ!$A$34:$A$777,$A314,СВЦЭМ!$B$33:$B$776,M$296)+'СЕТ СН'!$F$13</f>
        <v>0</v>
      </c>
      <c r="N314" s="36">
        <f>SUMIFS(СВЦЭМ!$I$34:$I$777,СВЦЭМ!$A$34:$A$777,$A314,СВЦЭМ!$B$33:$B$776,N$296)+'СЕТ СН'!$F$13</f>
        <v>0</v>
      </c>
      <c r="O314" s="36">
        <f>SUMIFS(СВЦЭМ!$I$34:$I$777,СВЦЭМ!$A$34:$A$777,$A314,СВЦЭМ!$B$33:$B$776,O$296)+'СЕТ СН'!$F$13</f>
        <v>0</v>
      </c>
      <c r="P314" s="36">
        <f>SUMIFS(СВЦЭМ!$I$34:$I$777,СВЦЭМ!$A$34:$A$777,$A314,СВЦЭМ!$B$33:$B$776,P$296)+'СЕТ СН'!$F$13</f>
        <v>0</v>
      </c>
      <c r="Q314" s="36">
        <f>SUMIFS(СВЦЭМ!$I$34:$I$777,СВЦЭМ!$A$34:$A$777,$A314,СВЦЭМ!$B$33:$B$776,Q$296)+'СЕТ СН'!$F$13</f>
        <v>0</v>
      </c>
      <c r="R314" s="36">
        <f>SUMIFS(СВЦЭМ!$I$34:$I$777,СВЦЭМ!$A$34:$A$777,$A314,СВЦЭМ!$B$33:$B$776,R$296)+'СЕТ СН'!$F$13</f>
        <v>0</v>
      </c>
      <c r="S314" s="36">
        <f>SUMIFS(СВЦЭМ!$I$34:$I$777,СВЦЭМ!$A$34:$A$777,$A314,СВЦЭМ!$B$33:$B$776,S$296)+'СЕТ СН'!$F$13</f>
        <v>0</v>
      </c>
      <c r="T314" s="36">
        <f>SUMIFS(СВЦЭМ!$I$34:$I$777,СВЦЭМ!$A$34:$A$777,$A314,СВЦЭМ!$B$33:$B$776,T$296)+'СЕТ СН'!$F$13</f>
        <v>0</v>
      </c>
      <c r="U314" s="36">
        <f>SUMIFS(СВЦЭМ!$I$34:$I$777,СВЦЭМ!$A$34:$A$777,$A314,СВЦЭМ!$B$33:$B$776,U$296)+'СЕТ СН'!$F$13</f>
        <v>0</v>
      </c>
      <c r="V314" s="36">
        <f>SUMIFS(СВЦЭМ!$I$34:$I$777,СВЦЭМ!$A$34:$A$777,$A314,СВЦЭМ!$B$33:$B$776,V$296)+'СЕТ СН'!$F$13</f>
        <v>0</v>
      </c>
      <c r="W314" s="36">
        <f>SUMIFS(СВЦЭМ!$I$34:$I$777,СВЦЭМ!$A$34:$A$777,$A314,СВЦЭМ!$B$33:$B$776,W$296)+'СЕТ СН'!$F$13</f>
        <v>0</v>
      </c>
      <c r="X314" s="36">
        <f>SUMIFS(СВЦЭМ!$I$34:$I$777,СВЦЭМ!$A$34:$A$777,$A314,СВЦЭМ!$B$33:$B$776,X$296)+'СЕТ СН'!$F$13</f>
        <v>0</v>
      </c>
      <c r="Y314" s="36">
        <f>SUMIFS(СВЦЭМ!$I$34:$I$777,СВЦЭМ!$A$34:$A$777,$A314,СВЦЭМ!$B$33:$B$776,Y$296)+'СЕТ СН'!$F$13</f>
        <v>0</v>
      </c>
    </row>
    <row r="315" spans="1:25" ht="15.75" hidden="1" x14ac:dyDescent="0.2">
      <c r="A315" s="35">
        <f t="shared" si="8"/>
        <v>43727</v>
      </c>
      <c r="B315" s="36">
        <f>SUMIFS(СВЦЭМ!$I$34:$I$777,СВЦЭМ!$A$34:$A$777,$A315,СВЦЭМ!$B$33:$B$776,B$296)+'СЕТ СН'!$F$13</f>
        <v>0</v>
      </c>
      <c r="C315" s="36">
        <f>SUMIFS(СВЦЭМ!$I$34:$I$777,СВЦЭМ!$A$34:$A$777,$A315,СВЦЭМ!$B$33:$B$776,C$296)+'СЕТ СН'!$F$13</f>
        <v>0</v>
      </c>
      <c r="D315" s="36">
        <f>SUMIFS(СВЦЭМ!$I$34:$I$777,СВЦЭМ!$A$34:$A$777,$A315,СВЦЭМ!$B$33:$B$776,D$296)+'СЕТ СН'!$F$13</f>
        <v>0</v>
      </c>
      <c r="E315" s="36">
        <f>SUMIFS(СВЦЭМ!$I$34:$I$777,СВЦЭМ!$A$34:$A$777,$A315,СВЦЭМ!$B$33:$B$776,E$296)+'СЕТ СН'!$F$13</f>
        <v>0</v>
      </c>
      <c r="F315" s="36">
        <f>SUMIFS(СВЦЭМ!$I$34:$I$777,СВЦЭМ!$A$34:$A$777,$A315,СВЦЭМ!$B$33:$B$776,F$296)+'СЕТ СН'!$F$13</f>
        <v>0</v>
      </c>
      <c r="G315" s="36">
        <f>SUMIFS(СВЦЭМ!$I$34:$I$777,СВЦЭМ!$A$34:$A$777,$A315,СВЦЭМ!$B$33:$B$776,G$296)+'СЕТ СН'!$F$13</f>
        <v>0</v>
      </c>
      <c r="H315" s="36">
        <f>SUMIFS(СВЦЭМ!$I$34:$I$777,СВЦЭМ!$A$34:$A$777,$A315,СВЦЭМ!$B$33:$B$776,H$296)+'СЕТ СН'!$F$13</f>
        <v>0</v>
      </c>
      <c r="I315" s="36">
        <f>SUMIFS(СВЦЭМ!$I$34:$I$777,СВЦЭМ!$A$34:$A$777,$A315,СВЦЭМ!$B$33:$B$776,I$296)+'СЕТ СН'!$F$13</f>
        <v>0</v>
      </c>
      <c r="J315" s="36">
        <f>SUMIFS(СВЦЭМ!$I$34:$I$777,СВЦЭМ!$A$34:$A$777,$A315,СВЦЭМ!$B$33:$B$776,J$296)+'СЕТ СН'!$F$13</f>
        <v>0</v>
      </c>
      <c r="K315" s="36">
        <f>SUMIFS(СВЦЭМ!$I$34:$I$777,СВЦЭМ!$A$34:$A$777,$A315,СВЦЭМ!$B$33:$B$776,K$296)+'СЕТ СН'!$F$13</f>
        <v>0</v>
      </c>
      <c r="L315" s="36">
        <f>SUMIFS(СВЦЭМ!$I$34:$I$777,СВЦЭМ!$A$34:$A$777,$A315,СВЦЭМ!$B$33:$B$776,L$296)+'СЕТ СН'!$F$13</f>
        <v>0</v>
      </c>
      <c r="M315" s="36">
        <f>SUMIFS(СВЦЭМ!$I$34:$I$777,СВЦЭМ!$A$34:$A$777,$A315,СВЦЭМ!$B$33:$B$776,M$296)+'СЕТ СН'!$F$13</f>
        <v>0</v>
      </c>
      <c r="N315" s="36">
        <f>SUMIFS(СВЦЭМ!$I$34:$I$777,СВЦЭМ!$A$34:$A$777,$A315,СВЦЭМ!$B$33:$B$776,N$296)+'СЕТ СН'!$F$13</f>
        <v>0</v>
      </c>
      <c r="O315" s="36">
        <f>SUMIFS(СВЦЭМ!$I$34:$I$777,СВЦЭМ!$A$34:$A$777,$A315,СВЦЭМ!$B$33:$B$776,O$296)+'СЕТ СН'!$F$13</f>
        <v>0</v>
      </c>
      <c r="P315" s="36">
        <f>SUMIFS(СВЦЭМ!$I$34:$I$777,СВЦЭМ!$A$34:$A$777,$A315,СВЦЭМ!$B$33:$B$776,P$296)+'СЕТ СН'!$F$13</f>
        <v>0</v>
      </c>
      <c r="Q315" s="36">
        <f>SUMIFS(СВЦЭМ!$I$34:$I$777,СВЦЭМ!$A$34:$A$777,$A315,СВЦЭМ!$B$33:$B$776,Q$296)+'СЕТ СН'!$F$13</f>
        <v>0</v>
      </c>
      <c r="R315" s="36">
        <f>SUMIFS(СВЦЭМ!$I$34:$I$777,СВЦЭМ!$A$34:$A$777,$A315,СВЦЭМ!$B$33:$B$776,R$296)+'СЕТ СН'!$F$13</f>
        <v>0</v>
      </c>
      <c r="S315" s="36">
        <f>SUMIFS(СВЦЭМ!$I$34:$I$777,СВЦЭМ!$A$34:$A$777,$A315,СВЦЭМ!$B$33:$B$776,S$296)+'СЕТ СН'!$F$13</f>
        <v>0</v>
      </c>
      <c r="T315" s="36">
        <f>SUMIFS(СВЦЭМ!$I$34:$I$777,СВЦЭМ!$A$34:$A$777,$A315,СВЦЭМ!$B$33:$B$776,T$296)+'СЕТ СН'!$F$13</f>
        <v>0</v>
      </c>
      <c r="U315" s="36">
        <f>SUMIFS(СВЦЭМ!$I$34:$I$777,СВЦЭМ!$A$34:$A$777,$A315,СВЦЭМ!$B$33:$B$776,U$296)+'СЕТ СН'!$F$13</f>
        <v>0</v>
      </c>
      <c r="V315" s="36">
        <f>SUMIFS(СВЦЭМ!$I$34:$I$777,СВЦЭМ!$A$34:$A$777,$A315,СВЦЭМ!$B$33:$B$776,V$296)+'СЕТ СН'!$F$13</f>
        <v>0</v>
      </c>
      <c r="W315" s="36">
        <f>SUMIFS(СВЦЭМ!$I$34:$I$777,СВЦЭМ!$A$34:$A$777,$A315,СВЦЭМ!$B$33:$B$776,W$296)+'СЕТ СН'!$F$13</f>
        <v>0</v>
      </c>
      <c r="X315" s="36">
        <f>SUMIFS(СВЦЭМ!$I$34:$I$777,СВЦЭМ!$A$34:$A$777,$A315,СВЦЭМ!$B$33:$B$776,X$296)+'СЕТ СН'!$F$13</f>
        <v>0</v>
      </c>
      <c r="Y315" s="36">
        <f>SUMIFS(СВЦЭМ!$I$34:$I$777,СВЦЭМ!$A$34:$A$777,$A315,СВЦЭМ!$B$33:$B$776,Y$296)+'СЕТ СН'!$F$13</f>
        <v>0</v>
      </c>
    </row>
    <row r="316" spans="1:25" ht="15.75" hidden="1" x14ac:dyDescent="0.2">
      <c r="A316" s="35">
        <f t="shared" si="8"/>
        <v>43728</v>
      </c>
      <c r="B316" s="36">
        <f>SUMIFS(СВЦЭМ!$I$34:$I$777,СВЦЭМ!$A$34:$A$777,$A316,СВЦЭМ!$B$33:$B$776,B$296)+'СЕТ СН'!$F$13</f>
        <v>0</v>
      </c>
      <c r="C316" s="36">
        <f>SUMIFS(СВЦЭМ!$I$34:$I$777,СВЦЭМ!$A$34:$A$777,$A316,СВЦЭМ!$B$33:$B$776,C$296)+'СЕТ СН'!$F$13</f>
        <v>0</v>
      </c>
      <c r="D316" s="36">
        <f>SUMIFS(СВЦЭМ!$I$34:$I$777,СВЦЭМ!$A$34:$A$777,$A316,СВЦЭМ!$B$33:$B$776,D$296)+'СЕТ СН'!$F$13</f>
        <v>0</v>
      </c>
      <c r="E316" s="36">
        <f>SUMIFS(СВЦЭМ!$I$34:$I$777,СВЦЭМ!$A$34:$A$777,$A316,СВЦЭМ!$B$33:$B$776,E$296)+'СЕТ СН'!$F$13</f>
        <v>0</v>
      </c>
      <c r="F316" s="36">
        <f>SUMIFS(СВЦЭМ!$I$34:$I$777,СВЦЭМ!$A$34:$A$777,$A316,СВЦЭМ!$B$33:$B$776,F$296)+'СЕТ СН'!$F$13</f>
        <v>0</v>
      </c>
      <c r="G316" s="36">
        <f>SUMIFS(СВЦЭМ!$I$34:$I$777,СВЦЭМ!$A$34:$A$777,$A316,СВЦЭМ!$B$33:$B$776,G$296)+'СЕТ СН'!$F$13</f>
        <v>0</v>
      </c>
      <c r="H316" s="36">
        <f>SUMIFS(СВЦЭМ!$I$34:$I$777,СВЦЭМ!$A$34:$A$777,$A316,СВЦЭМ!$B$33:$B$776,H$296)+'СЕТ СН'!$F$13</f>
        <v>0</v>
      </c>
      <c r="I316" s="36">
        <f>SUMIFS(СВЦЭМ!$I$34:$I$777,СВЦЭМ!$A$34:$A$777,$A316,СВЦЭМ!$B$33:$B$776,I$296)+'СЕТ СН'!$F$13</f>
        <v>0</v>
      </c>
      <c r="J316" s="36">
        <f>SUMIFS(СВЦЭМ!$I$34:$I$777,СВЦЭМ!$A$34:$A$777,$A316,СВЦЭМ!$B$33:$B$776,J$296)+'СЕТ СН'!$F$13</f>
        <v>0</v>
      </c>
      <c r="K316" s="36">
        <f>SUMIFS(СВЦЭМ!$I$34:$I$777,СВЦЭМ!$A$34:$A$777,$A316,СВЦЭМ!$B$33:$B$776,K$296)+'СЕТ СН'!$F$13</f>
        <v>0</v>
      </c>
      <c r="L316" s="36">
        <f>SUMIFS(СВЦЭМ!$I$34:$I$777,СВЦЭМ!$A$34:$A$777,$A316,СВЦЭМ!$B$33:$B$776,L$296)+'СЕТ СН'!$F$13</f>
        <v>0</v>
      </c>
      <c r="M316" s="36">
        <f>SUMIFS(СВЦЭМ!$I$34:$I$777,СВЦЭМ!$A$34:$A$777,$A316,СВЦЭМ!$B$33:$B$776,M$296)+'СЕТ СН'!$F$13</f>
        <v>0</v>
      </c>
      <c r="N316" s="36">
        <f>SUMIFS(СВЦЭМ!$I$34:$I$777,СВЦЭМ!$A$34:$A$777,$A316,СВЦЭМ!$B$33:$B$776,N$296)+'СЕТ СН'!$F$13</f>
        <v>0</v>
      </c>
      <c r="O316" s="36">
        <f>SUMIFS(СВЦЭМ!$I$34:$I$777,СВЦЭМ!$A$34:$A$777,$A316,СВЦЭМ!$B$33:$B$776,O$296)+'СЕТ СН'!$F$13</f>
        <v>0</v>
      </c>
      <c r="P316" s="36">
        <f>SUMIFS(СВЦЭМ!$I$34:$I$777,СВЦЭМ!$A$34:$A$777,$A316,СВЦЭМ!$B$33:$B$776,P$296)+'СЕТ СН'!$F$13</f>
        <v>0</v>
      </c>
      <c r="Q316" s="36">
        <f>SUMIFS(СВЦЭМ!$I$34:$I$777,СВЦЭМ!$A$34:$A$777,$A316,СВЦЭМ!$B$33:$B$776,Q$296)+'СЕТ СН'!$F$13</f>
        <v>0</v>
      </c>
      <c r="R316" s="36">
        <f>SUMIFS(СВЦЭМ!$I$34:$I$777,СВЦЭМ!$A$34:$A$777,$A316,СВЦЭМ!$B$33:$B$776,R$296)+'СЕТ СН'!$F$13</f>
        <v>0</v>
      </c>
      <c r="S316" s="36">
        <f>SUMIFS(СВЦЭМ!$I$34:$I$777,СВЦЭМ!$A$34:$A$777,$A316,СВЦЭМ!$B$33:$B$776,S$296)+'СЕТ СН'!$F$13</f>
        <v>0</v>
      </c>
      <c r="T316" s="36">
        <f>SUMIFS(СВЦЭМ!$I$34:$I$777,СВЦЭМ!$A$34:$A$777,$A316,СВЦЭМ!$B$33:$B$776,T$296)+'СЕТ СН'!$F$13</f>
        <v>0</v>
      </c>
      <c r="U316" s="36">
        <f>SUMIFS(СВЦЭМ!$I$34:$I$777,СВЦЭМ!$A$34:$A$777,$A316,СВЦЭМ!$B$33:$B$776,U$296)+'СЕТ СН'!$F$13</f>
        <v>0</v>
      </c>
      <c r="V316" s="36">
        <f>SUMIFS(СВЦЭМ!$I$34:$I$777,СВЦЭМ!$A$34:$A$777,$A316,СВЦЭМ!$B$33:$B$776,V$296)+'СЕТ СН'!$F$13</f>
        <v>0</v>
      </c>
      <c r="W316" s="36">
        <f>SUMIFS(СВЦЭМ!$I$34:$I$777,СВЦЭМ!$A$34:$A$777,$A316,СВЦЭМ!$B$33:$B$776,W$296)+'СЕТ СН'!$F$13</f>
        <v>0</v>
      </c>
      <c r="X316" s="36">
        <f>SUMIFS(СВЦЭМ!$I$34:$I$777,СВЦЭМ!$A$34:$A$777,$A316,СВЦЭМ!$B$33:$B$776,X$296)+'СЕТ СН'!$F$13</f>
        <v>0</v>
      </c>
      <c r="Y316" s="36">
        <f>SUMIFS(СВЦЭМ!$I$34:$I$777,СВЦЭМ!$A$34:$A$777,$A316,СВЦЭМ!$B$33:$B$776,Y$296)+'СЕТ СН'!$F$13</f>
        <v>0</v>
      </c>
    </row>
    <row r="317" spans="1:25" ht="15.75" hidden="1" x14ac:dyDescent="0.2">
      <c r="A317" s="35">
        <f t="shared" si="8"/>
        <v>43729</v>
      </c>
      <c r="B317" s="36">
        <f>SUMIFS(СВЦЭМ!$I$34:$I$777,СВЦЭМ!$A$34:$A$777,$A317,СВЦЭМ!$B$33:$B$776,B$296)+'СЕТ СН'!$F$13</f>
        <v>0</v>
      </c>
      <c r="C317" s="36">
        <f>SUMIFS(СВЦЭМ!$I$34:$I$777,СВЦЭМ!$A$34:$A$777,$A317,СВЦЭМ!$B$33:$B$776,C$296)+'СЕТ СН'!$F$13</f>
        <v>0</v>
      </c>
      <c r="D317" s="36">
        <f>SUMIFS(СВЦЭМ!$I$34:$I$777,СВЦЭМ!$A$34:$A$777,$A317,СВЦЭМ!$B$33:$B$776,D$296)+'СЕТ СН'!$F$13</f>
        <v>0</v>
      </c>
      <c r="E317" s="36">
        <f>SUMIFS(СВЦЭМ!$I$34:$I$777,СВЦЭМ!$A$34:$A$777,$A317,СВЦЭМ!$B$33:$B$776,E$296)+'СЕТ СН'!$F$13</f>
        <v>0</v>
      </c>
      <c r="F317" s="36">
        <f>SUMIFS(СВЦЭМ!$I$34:$I$777,СВЦЭМ!$A$34:$A$777,$A317,СВЦЭМ!$B$33:$B$776,F$296)+'СЕТ СН'!$F$13</f>
        <v>0</v>
      </c>
      <c r="G317" s="36">
        <f>SUMIFS(СВЦЭМ!$I$34:$I$777,СВЦЭМ!$A$34:$A$777,$A317,СВЦЭМ!$B$33:$B$776,G$296)+'СЕТ СН'!$F$13</f>
        <v>0</v>
      </c>
      <c r="H317" s="36">
        <f>SUMIFS(СВЦЭМ!$I$34:$I$777,СВЦЭМ!$A$34:$A$777,$A317,СВЦЭМ!$B$33:$B$776,H$296)+'СЕТ СН'!$F$13</f>
        <v>0</v>
      </c>
      <c r="I317" s="36">
        <f>SUMIFS(СВЦЭМ!$I$34:$I$777,СВЦЭМ!$A$34:$A$777,$A317,СВЦЭМ!$B$33:$B$776,I$296)+'СЕТ СН'!$F$13</f>
        <v>0</v>
      </c>
      <c r="J317" s="36">
        <f>SUMIFS(СВЦЭМ!$I$34:$I$777,СВЦЭМ!$A$34:$A$777,$A317,СВЦЭМ!$B$33:$B$776,J$296)+'СЕТ СН'!$F$13</f>
        <v>0</v>
      </c>
      <c r="K317" s="36">
        <f>SUMIFS(СВЦЭМ!$I$34:$I$777,СВЦЭМ!$A$34:$A$777,$A317,СВЦЭМ!$B$33:$B$776,K$296)+'СЕТ СН'!$F$13</f>
        <v>0</v>
      </c>
      <c r="L317" s="36">
        <f>SUMIFS(СВЦЭМ!$I$34:$I$777,СВЦЭМ!$A$34:$A$777,$A317,СВЦЭМ!$B$33:$B$776,L$296)+'СЕТ СН'!$F$13</f>
        <v>0</v>
      </c>
      <c r="M317" s="36">
        <f>SUMIFS(СВЦЭМ!$I$34:$I$777,СВЦЭМ!$A$34:$A$777,$A317,СВЦЭМ!$B$33:$B$776,M$296)+'СЕТ СН'!$F$13</f>
        <v>0</v>
      </c>
      <c r="N317" s="36">
        <f>SUMIFS(СВЦЭМ!$I$34:$I$777,СВЦЭМ!$A$34:$A$777,$A317,СВЦЭМ!$B$33:$B$776,N$296)+'СЕТ СН'!$F$13</f>
        <v>0</v>
      </c>
      <c r="O317" s="36">
        <f>SUMIFS(СВЦЭМ!$I$34:$I$777,СВЦЭМ!$A$34:$A$777,$A317,СВЦЭМ!$B$33:$B$776,O$296)+'СЕТ СН'!$F$13</f>
        <v>0</v>
      </c>
      <c r="P317" s="36">
        <f>SUMIFS(СВЦЭМ!$I$34:$I$777,СВЦЭМ!$A$34:$A$777,$A317,СВЦЭМ!$B$33:$B$776,P$296)+'СЕТ СН'!$F$13</f>
        <v>0</v>
      </c>
      <c r="Q317" s="36">
        <f>SUMIFS(СВЦЭМ!$I$34:$I$777,СВЦЭМ!$A$34:$A$777,$A317,СВЦЭМ!$B$33:$B$776,Q$296)+'СЕТ СН'!$F$13</f>
        <v>0</v>
      </c>
      <c r="R317" s="36">
        <f>SUMIFS(СВЦЭМ!$I$34:$I$777,СВЦЭМ!$A$34:$A$777,$A317,СВЦЭМ!$B$33:$B$776,R$296)+'СЕТ СН'!$F$13</f>
        <v>0</v>
      </c>
      <c r="S317" s="36">
        <f>SUMIFS(СВЦЭМ!$I$34:$I$777,СВЦЭМ!$A$34:$A$777,$A317,СВЦЭМ!$B$33:$B$776,S$296)+'СЕТ СН'!$F$13</f>
        <v>0</v>
      </c>
      <c r="T317" s="36">
        <f>SUMIFS(СВЦЭМ!$I$34:$I$777,СВЦЭМ!$A$34:$A$777,$A317,СВЦЭМ!$B$33:$B$776,T$296)+'СЕТ СН'!$F$13</f>
        <v>0</v>
      </c>
      <c r="U317" s="36">
        <f>SUMIFS(СВЦЭМ!$I$34:$I$777,СВЦЭМ!$A$34:$A$777,$A317,СВЦЭМ!$B$33:$B$776,U$296)+'СЕТ СН'!$F$13</f>
        <v>0</v>
      </c>
      <c r="V317" s="36">
        <f>SUMIFS(СВЦЭМ!$I$34:$I$777,СВЦЭМ!$A$34:$A$777,$A317,СВЦЭМ!$B$33:$B$776,V$296)+'СЕТ СН'!$F$13</f>
        <v>0</v>
      </c>
      <c r="W317" s="36">
        <f>SUMIFS(СВЦЭМ!$I$34:$I$777,СВЦЭМ!$A$34:$A$777,$A317,СВЦЭМ!$B$33:$B$776,W$296)+'СЕТ СН'!$F$13</f>
        <v>0</v>
      </c>
      <c r="X317" s="36">
        <f>SUMIFS(СВЦЭМ!$I$34:$I$777,СВЦЭМ!$A$34:$A$777,$A317,СВЦЭМ!$B$33:$B$776,X$296)+'СЕТ СН'!$F$13</f>
        <v>0</v>
      </c>
      <c r="Y317" s="36">
        <f>SUMIFS(СВЦЭМ!$I$34:$I$777,СВЦЭМ!$A$34:$A$777,$A317,СВЦЭМ!$B$33:$B$776,Y$296)+'СЕТ СН'!$F$13</f>
        <v>0</v>
      </c>
    </row>
    <row r="318" spans="1:25" ht="15.75" hidden="1" x14ac:dyDescent="0.2">
      <c r="A318" s="35">
        <f t="shared" si="8"/>
        <v>43730</v>
      </c>
      <c r="B318" s="36">
        <f>SUMIFS(СВЦЭМ!$I$34:$I$777,СВЦЭМ!$A$34:$A$777,$A318,СВЦЭМ!$B$33:$B$776,B$296)+'СЕТ СН'!$F$13</f>
        <v>0</v>
      </c>
      <c r="C318" s="36">
        <f>SUMIFS(СВЦЭМ!$I$34:$I$777,СВЦЭМ!$A$34:$A$777,$A318,СВЦЭМ!$B$33:$B$776,C$296)+'СЕТ СН'!$F$13</f>
        <v>0</v>
      </c>
      <c r="D318" s="36">
        <f>SUMIFS(СВЦЭМ!$I$34:$I$777,СВЦЭМ!$A$34:$A$777,$A318,СВЦЭМ!$B$33:$B$776,D$296)+'СЕТ СН'!$F$13</f>
        <v>0</v>
      </c>
      <c r="E318" s="36">
        <f>SUMIFS(СВЦЭМ!$I$34:$I$777,СВЦЭМ!$A$34:$A$777,$A318,СВЦЭМ!$B$33:$B$776,E$296)+'СЕТ СН'!$F$13</f>
        <v>0</v>
      </c>
      <c r="F318" s="36">
        <f>SUMIFS(СВЦЭМ!$I$34:$I$777,СВЦЭМ!$A$34:$A$777,$A318,СВЦЭМ!$B$33:$B$776,F$296)+'СЕТ СН'!$F$13</f>
        <v>0</v>
      </c>
      <c r="G318" s="36">
        <f>SUMIFS(СВЦЭМ!$I$34:$I$777,СВЦЭМ!$A$34:$A$777,$A318,СВЦЭМ!$B$33:$B$776,G$296)+'СЕТ СН'!$F$13</f>
        <v>0</v>
      </c>
      <c r="H318" s="36">
        <f>SUMIFS(СВЦЭМ!$I$34:$I$777,СВЦЭМ!$A$34:$A$777,$A318,СВЦЭМ!$B$33:$B$776,H$296)+'СЕТ СН'!$F$13</f>
        <v>0</v>
      </c>
      <c r="I318" s="36">
        <f>SUMIFS(СВЦЭМ!$I$34:$I$777,СВЦЭМ!$A$34:$A$777,$A318,СВЦЭМ!$B$33:$B$776,I$296)+'СЕТ СН'!$F$13</f>
        <v>0</v>
      </c>
      <c r="J318" s="36">
        <f>SUMIFS(СВЦЭМ!$I$34:$I$777,СВЦЭМ!$A$34:$A$777,$A318,СВЦЭМ!$B$33:$B$776,J$296)+'СЕТ СН'!$F$13</f>
        <v>0</v>
      </c>
      <c r="K318" s="36">
        <f>SUMIFS(СВЦЭМ!$I$34:$I$777,СВЦЭМ!$A$34:$A$777,$A318,СВЦЭМ!$B$33:$B$776,K$296)+'СЕТ СН'!$F$13</f>
        <v>0</v>
      </c>
      <c r="L318" s="36">
        <f>SUMIFS(СВЦЭМ!$I$34:$I$777,СВЦЭМ!$A$34:$A$777,$A318,СВЦЭМ!$B$33:$B$776,L$296)+'СЕТ СН'!$F$13</f>
        <v>0</v>
      </c>
      <c r="M318" s="36">
        <f>SUMIFS(СВЦЭМ!$I$34:$I$777,СВЦЭМ!$A$34:$A$777,$A318,СВЦЭМ!$B$33:$B$776,M$296)+'СЕТ СН'!$F$13</f>
        <v>0</v>
      </c>
      <c r="N318" s="36">
        <f>SUMIFS(СВЦЭМ!$I$34:$I$777,СВЦЭМ!$A$34:$A$777,$A318,СВЦЭМ!$B$33:$B$776,N$296)+'СЕТ СН'!$F$13</f>
        <v>0</v>
      </c>
      <c r="O318" s="36">
        <f>SUMIFS(СВЦЭМ!$I$34:$I$777,СВЦЭМ!$A$34:$A$777,$A318,СВЦЭМ!$B$33:$B$776,O$296)+'СЕТ СН'!$F$13</f>
        <v>0</v>
      </c>
      <c r="P318" s="36">
        <f>SUMIFS(СВЦЭМ!$I$34:$I$777,СВЦЭМ!$A$34:$A$777,$A318,СВЦЭМ!$B$33:$B$776,P$296)+'СЕТ СН'!$F$13</f>
        <v>0</v>
      </c>
      <c r="Q318" s="36">
        <f>SUMIFS(СВЦЭМ!$I$34:$I$777,СВЦЭМ!$A$34:$A$777,$A318,СВЦЭМ!$B$33:$B$776,Q$296)+'СЕТ СН'!$F$13</f>
        <v>0</v>
      </c>
      <c r="R318" s="36">
        <f>SUMIFS(СВЦЭМ!$I$34:$I$777,СВЦЭМ!$A$34:$A$777,$A318,СВЦЭМ!$B$33:$B$776,R$296)+'СЕТ СН'!$F$13</f>
        <v>0</v>
      </c>
      <c r="S318" s="36">
        <f>SUMIFS(СВЦЭМ!$I$34:$I$777,СВЦЭМ!$A$34:$A$777,$A318,СВЦЭМ!$B$33:$B$776,S$296)+'СЕТ СН'!$F$13</f>
        <v>0</v>
      </c>
      <c r="T318" s="36">
        <f>SUMIFS(СВЦЭМ!$I$34:$I$777,СВЦЭМ!$A$34:$A$777,$A318,СВЦЭМ!$B$33:$B$776,T$296)+'СЕТ СН'!$F$13</f>
        <v>0</v>
      </c>
      <c r="U318" s="36">
        <f>SUMIFS(СВЦЭМ!$I$34:$I$777,СВЦЭМ!$A$34:$A$777,$A318,СВЦЭМ!$B$33:$B$776,U$296)+'СЕТ СН'!$F$13</f>
        <v>0</v>
      </c>
      <c r="V318" s="36">
        <f>SUMIFS(СВЦЭМ!$I$34:$I$777,СВЦЭМ!$A$34:$A$777,$A318,СВЦЭМ!$B$33:$B$776,V$296)+'СЕТ СН'!$F$13</f>
        <v>0</v>
      </c>
      <c r="W318" s="36">
        <f>SUMIFS(СВЦЭМ!$I$34:$I$777,СВЦЭМ!$A$34:$A$777,$A318,СВЦЭМ!$B$33:$B$776,W$296)+'СЕТ СН'!$F$13</f>
        <v>0</v>
      </c>
      <c r="X318" s="36">
        <f>SUMIFS(СВЦЭМ!$I$34:$I$777,СВЦЭМ!$A$34:$A$777,$A318,СВЦЭМ!$B$33:$B$776,X$296)+'СЕТ СН'!$F$13</f>
        <v>0</v>
      </c>
      <c r="Y318" s="36">
        <f>SUMIFS(СВЦЭМ!$I$34:$I$777,СВЦЭМ!$A$34:$A$777,$A318,СВЦЭМ!$B$33:$B$776,Y$296)+'СЕТ СН'!$F$13</f>
        <v>0</v>
      </c>
    </row>
    <row r="319" spans="1:25" ht="15.75" hidden="1" x14ac:dyDescent="0.2">
      <c r="A319" s="35">
        <f t="shared" si="8"/>
        <v>43731</v>
      </c>
      <c r="B319" s="36">
        <f>SUMIFS(СВЦЭМ!$I$34:$I$777,СВЦЭМ!$A$34:$A$777,$A319,СВЦЭМ!$B$33:$B$776,B$296)+'СЕТ СН'!$F$13</f>
        <v>0</v>
      </c>
      <c r="C319" s="36">
        <f>SUMIFS(СВЦЭМ!$I$34:$I$777,СВЦЭМ!$A$34:$A$777,$A319,СВЦЭМ!$B$33:$B$776,C$296)+'СЕТ СН'!$F$13</f>
        <v>0</v>
      </c>
      <c r="D319" s="36">
        <f>SUMIFS(СВЦЭМ!$I$34:$I$777,СВЦЭМ!$A$34:$A$777,$A319,СВЦЭМ!$B$33:$B$776,D$296)+'СЕТ СН'!$F$13</f>
        <v>0</v>
      </c>
      <c r="E319" s="36">
        <f>SUMIFS(СВЦЭМ!$I$34:$I$777,СВЦЭМ!$A$34:$A$777,$A319,СВЦЭМ!$B$33:$B$776,E$296)+'СЕТ СН'!$F$13</f>
        <v>0</v>
      </c>
      <c r="F319" s="36">
        <f>SUMIFS(СВЦЭМ!$I$34:$I$777,СВЦЭМ!$A$34:$A$777,$A319,СВЦЭМ!$B$33:$B$776,F$296)+'СЕТ СН'!$F$13</f>
        <v>0</v>
      </c>
      <c r="G319" s="36">
        <f>SUMIFS(СВЦЭМ!$I$34:$I$777,СВЦЭМ!$A$34:$A$777,$A319,СВЦЭМ!$B$33:$B$776,G$296)+'СЕТ СН'!$F$13</f>
        <v>0</v>
      </c>
      <c r="H319" s="36">
        <f>SUMIFS(СВЦЭМ!$I$34:$I$777,СВЦЭМ!$A$34:$A$777,$A319,СВЦЭМ!$B$33:$B$776,H$296)+'СЕТ СН'!$F$13</f>
        <v>0</v>
      </c>
      <c r="I319" s="36">
        <f>SUMIFS(СВЦЭМ!$I$34:$I$777,СВЦЭМ!$A$34:$A$777,$A319,СВЦЭМ!$B$33:$B$776,I$296)+'СЕТ СН'!$F$13</f>
        <v>0</v>
      </c>
      <c r="J319" s="36">
        <f>SUMIFS(СВЦЭМ!$I$34:$I$777,СВЦЭМ!$A$34:$A$777,$A319,СВЦЭМ!$B$33:$B$776,J$296)+'СЕТ СН'!$F$13</f>
        <v>0</v>
      </c>
      <c r="K319" s="36">
        <f>SUMIFS(СВЦЭМ!$I$34:$I$777,СВЦЭМ!$A$34:$A$777,$A319,СВЦЭМ!$B$33:$B$776,K$296)+'СЕТ СН'!$F$13</f>
        <v>0</v>
      </c>
      <c r="L319" s="36">
        <f>SUMIFS(СВЦЭМ!$I$34:$I$777,СВЦЭМ!$A$34:$A$777,$A319,СВЦЭМ!$B$33:$B$776,L$296)+'СЕТ СН'!$F$13</f>
        <v>0</v>
      </c>
      <c r="M319" s="36">
        <f>SUMIFS(СВЦЭМ!$I$34:$I$777,СВЦЭМ!$A$34:$A$777,$A319,СВЦЭМ!$B$33:$B$776,M$296)+'СЕТ СН'!$F$13</f>
        <v>0</v>
      </c>
      <c r="N319" s="36">
        <f>SUMIFS(СВЦЭМ!$I$34:$I$777,СВЦЭМ!$A$34:$A$777,$A319,СВЦЭМ!$B$33:$B$776,N$296)+'СЕТ СН'!$F$13</f>
        <v>0</v>
      </c>
      <c r="O319" s="36">
        <f>SUMIFS(СВЦЭМ!$I$34:$I$777,СВЦЭМ!$A$34:$A$777,$A319,СВЦЭМ!$B$33:$B$776,O$296)+'СЕТ СН'!$F$13</f>
        <v>0</v>
      </c>
      <c r="P319" s="36">
        <f>SUMIFS(СВЦЭМ!$I$34:$I$777,СВЦЭМ!$A$34:$A$777,$A319,СВЦЭМ!$B$33:$B$776,P$296)+'СЕТ СН'!$F$13</f>
        <v>0</v>
      </c>
      <c r="Q319" s="36">
        <f>SUMIFS(СВЦЭМ!$I$34:$I$777,СВЦЭМ!$A$34:$A$777,$A319,СВЦЭМ!$B$33:$B$776,Q$296)+'СЕТ СН'!$F$13</f>
        <v>0</v>
      </c>
      <c r="R319" s="36">
        <f>SUMIFS(СВЦЭМ!$I$34:$I$777,СВЦЭМ!$A$34:$A$777,$A319,СВЦЭМ!$B$33:$B$776,R$296)+'СЕТ СН'!$F$13</f>
        <v>0</v>
      </c>
      <c r="S319" s="36">
        <f>SUMIFS(СВЦЭМ!$I$34:$I$777,СВЦЭМ!$A$34:$A$777,$A319,СВЦЭМ!$B$33:$B$776,S$296)+'СЕТ СН'!$F$13</f>
        <v>0</v>
      </c>
      <c r="T319" s="36">
        <f>SUMIFS(СВЦЭМ!$I$34:$I$777,СВЦЭМ!$A$34:$A$777,$A319,СВЦЭМ!$B$33:$B$776,T$296)+'СЕТ СН'!$F$13</f>
        <v>0</v>
      </c>
      <c r="U319" s="36">
        <f>SUMIFS(СВЦЭМ!$I$34:$I$777,СВЦЭМ!$A$34:$A$777,$A319,СВЦЭМ!$B$33:$B$776,U$296)+'СЕТ СН'!$F$13</f>
        <v>0</v>
      </c>
      <c r="V319" s="36">
        <f>SUMIFS(СВЦЭМ!$I$34:$I$777,СВЦЭМ!$A$34:$A$777,$A319,СВЦЭМ!$B$33:$B$776,V$296)+'СЕТ СН'!$F$13</f>
        <v>0</v>
      </c>
      <c r="W319" s="36">
        <f>SUMIFS(СВЦЭМ!$I$34:$I$777,СВЦЭМ!$A$34:$A$777,$A319,СВЦЭМ!$B$33:$B$776,W$296)+'СЕТ СН'!$F$13</f>
        <v>0</v>
      </c>
      <c r="X319" s="36">
        <f>SUMIFS(СВЦЭМ!$I$34:$I$777,СВЦЭМ!$A$34:$A$777,$A319,СВЦЭМ!$B$33:$B$776,X$296)+'СЕТ СН'!$F$13</f>
        <v>0</v>
      </c>
      <c r="Y319" s="36">
        <f>SUMIFS(СВЦЭМ!$I$34:$I$777,СВЦЭМ!$A$34:$A$777,$A319,СВЦЭМ!$B$33:$B$776,Y$296)+'СЕТ СН'!$F$13</f>
        <v>0</v>
      </c>
    </row>
    <row r="320" spans="1:25" ht="15.75" hidden="1" x14ac:dyDescent="0.2">
      <c r="A320" s="35">
        <f t="shared" si="8"/>
        <v>43732</v>
      </c>
      <c r="B320" s="36">
        <f>SUMIFS(СВЦЭМ!$I$34:$I$777,СВЦЭМ!$A$34:$A$777,$A320,СВЦЭМ!$B$33:$B$776,B$296)+'СЕТ СН'!$F$13</f>
        <v>0</v>
      </c>
      <c r="C320" s="36">
        <f>SUMIFS(СВЦЭМ!$I$34:$I$777,СВЦЭМ!$A$34:$A$777,$A320,СВЦЭМ!$B$33:$B$776,C$296)+'СЕТ СН'!$F$13</f>
        <v>0</v>
      </c>
      <c r="D320" s="36">
        <f>SUMIFS(СВЦЭМ!$I$34:$I$777,СВЦЭМ!$A$34:$A$777,$A320,СВЦЭМ!$B$33:$B$776,D$296)+'СЕТ СН'!$F$13</f>
        <v>0</v>
      </c>
      <c r="E320" s="36">
        <f>SUMIFS(СВЦЭМ!$I$34:$I$777,СВЦЭМ!$A$34:$A$777,$A320,СВЦЭМ!$B$33:$B$776,E$296)+'СЕТ СН'!$F$13</f>
        <v>0</v>
      </c>
      <c r="F320" s="36">
        <f>SUMIFS(СВЦЭМ!$I$34:$I$777,СВЦЭМ!$A$34:$A$777,$A320,СВЦЭМ!$B$33:$B$776,F$296)+'СЕТ СН'!$F$13</f>
        <v>0</v>
      </c>
      <c r="G320" s="36">
        <f>SUMIFS(СВЦЭМ!$I$34:$I$777,СВЦЭМ!$A$34:$A$777,$A320,СВЦЭМ!$B$33:$B$776,G$296)+'СЕТ СН'!$F$13</f>
        <v>0</v>
      </c>
      <c r="H320" s="36">
        <f>SUMIFS(СВЦЭМ!$I$34:$I$777,СВЦЭМ!$A$34:$A$777,$A320,СВЦЭМ!$B$33:$B$776,H$296)+'СЕТ СН'!$F$13</f>
        <v>0</v>
      </c>
      <c r="I320" s="36">
        <f>SUMIFS(СВЦЭМ!$I$34:$I$777,СВЦЭМ!$A$34:$A$777,$A320,СВЦЭМ!$B$33:$B$776,I$296)+'СЕТ СН'!$F$13</f>
        <v>0</v>
      </c>
      <c r="J320" s="36">
        <f>SUMIFS(СВЦЭМ!$I$34:$I$777,СВЦЭМ!$A$34:$A$777,$A320,СВЦЭМ!$B$33:$B$776,J$296)+'СЕТ СН'!$F$13</f>
        <v>0</v>
      </c>
      <c r="K320" s="36">
        <f>SUMIFS(СВЦЭМ!$I$34:$I$777,СВЦЭМ!$A$34:$A$777,$A320,СВЦЭМ!$B$33:$B$776,K$296)+'СЕТ СН'!$F$13</f>
        <v>0</v>
      </c>
      <c r="L320" s="36">
        <f>SUMIFS(СВЦЭМ!$I$34:$I$777,СВЦЭМ!$A$34:$A$777,$A320,СВЦЭМ!$B$33:$B$776,L$296)+'СЕТ СН'!$F$13</f>
        <v>0</v>
      </c>
      <c r="M320" s="36">
        <f>SUMIFS(СВЦЭМ!$I$34:$I$777,СВЦЭМ!$A$34:$A$777,$A320,СВЦЭМ!$B$33:$B$776,M$296)+'СЕТ СН'!$F$13</f>
        <v>0</v>
      </c>
      <c r="N320" s="36">
        <f>SUMIFS(СВЦЭМ!$I$34:$I$777,СВЦЭМ!$A$34:$A$777,$A320,СВЦЭМ!$B$33:$B$776,N$296)+'СЕТ СН'!$F$13</f>
        <v>0</v>
      </c>
      <c r="O320" s="36">
        <f>SUMIFS(СВЦЭМ!$I$34:$I$777,СВЦЭМ!$A$34:$A$777,$A320,СВЦЭМ!$B$33:$B$776,O$296)+'СЕТ СН'!$F$13</f>
        <v>0</v>
      </c>
      <c r="P320" s="36">
        <f>SUMIFS(СВЦЭМ!$I$34:$I$777,СВЦЭМ!$A$34:$A$777,$A320,СВЦЭМ!$B$33:$B$776,P$296)+'СЕТ СН'!$F$13</f>
        <v>0</v>
      </c>
      <c r="Q320" s="36">
        <f>SUMIFS(СВЦЭМ!$I$34:$I$777,СВЦЭМ!$A$34:$A$777,$A320,СВЦЭМ!$B$33:$B$776,Q$296)+'СЕТ СН'!$F$13</f>
        <v>0</v>
      </c>
      <c r="R320" s="36">
        <f>SUMIFS(СВЦЭМ!$I$34:$I$777,СВЦЭМ!$A$34:$A$777,$A320,СВЦЭМ!$B$33:$B$776,R$296)+'СЕТ СН'!$F$13</f>
        <v>0</v>
      </c>
      <c r="S320" s="36">
        <f>SUMIFS(СВЦЭМ!$I$34:$I$777,СВЦЭМ!$A$34:$A$777,$A320,СВЦЭМ!$B$33:$B$776,S$296)+'СЕТ СН'!$F$13</f>
        <v>0</v>
      </c>
      <c r="T320" s="36">
        <f>SUMIFS(СВЦЭМ!$I$34:$I$777,СВЦЭМ!$A$34:$A$777,$A320,СВЦЭМ!$B$33:$B$776,T$296)+'СЕТ СН'!$F$13</f>
        <v>0</v>
      </c>
      <c r="U320" s="36">
        <f>SUMIFS(СВЦЭМ!$I$34:$I$777,СВЦЭМ!$A$34:$A$777,$A320,СВЦЭМ!$B$33:$B$776,U$296)+'СЕТ СН'!$F$13</f>
        <v>0</v>
      </c>
      <c r="V320" s="36">
        <f>SUMIFS(СВЦЭМ!$I$34:$I$777,СВЦЭМ!$A$34:$A$777,$A320,СВЦЭМ!$B$33:$B$776,V$296)+'СЕТ СН'!$F$13</f>
        <v>0</v>
      </c>
      <c r="W320" s="36">
        <f>SUMIFS(СВЦЭМ!$I$34:$I$777,СВЦЭМ!$A$34:$A$777,$A320,СВЦЭМ!$B$33:$B$776,W$296)+'СЕТ СН'!$F$13</f>
        <v>0</v>
      </c>
      <c r="X320" s="36">
        <f>SUMIFS(СВЦЭМ!$I$34:$I$777,СВЦЭМ!$A$34:$A$777,$A320,СВЦЭМ!$B$33:$B$776,X$296)+'СЕТ СН'!$F$13</f>
        <v>0</v>
      </c>
      <c r="Y320" s="36">
        <f>SUMIFS(СВЦЭМ!$I$34:$I$777,СВЦЭМ!$A$34:$A$777,$A320,СВЦЭМ!$B$33:$B$776,Y$296)+'СЕТ СН'!$F$13</f>
        <v>0</v>
      </c>
    </row>
    <row r="321" spans="1:27" ht="15.75" hidden="1" x14ac:dyDescent="0.2">
      <c r="A321" s="35">
        <f t="shared" si="8"/>
        <v>43733</v>
      </c>
      <c r="B321" s="36">
        <f>SUMIFS(СВЦЭМ!$I$34:$I$777,СВЦЭМ!$A$34:$A$777,$A321,СВЦЭМ!$B$33:$B$776,B$296)+'СЕТ СН'!$F$13</f>
        <v>0</v>
      </c>
      <c r="C321" s="36">
        <f>SUMIFS(СВЦЭМ!$I$34:$I$777,СВЦЭМ!$A$34:$A$777,$A321,СВЦЭМ!$B$33:$B$776,C$296)+'СЕТ СН'!$F$13</f>
        <v>0</v>
      </c>
      <c r="D321" s="36">
        <f>SUMIFS(СВЦЭМ!$I$34:$I$777,СВЦЭМ!$A$34:$A$777,$A321,СВЦЭМ!$B$33:$B$776,D$296)+'СЕТ СН'!$F$13</f>
        <v>0</v>
      </c>
      <c r="E321" s="36">
        <f>SUMIFS(СВЦЭМ!$I$34:$I$777,СВЦЭМ!$A$34:$A$777,$A321,СВЦЭМ!$B$33:$B$776,E$296)+'СЕТ СН'!$F$13</f>
        <v>0</v>
      </c>
      <c r="F321" s="36">
        <f>SUMIFS(СВЦЭМ!$I$34:$I$777,СВЦЭМ!$A$34:$A$777,$A321,СВЦЭМ!$B$33:$B$776,F$296)+'СЕТ СН'!$F$13</f>
        <v>0</v>
      </c>
      <c r="G321" s="36">
        <f>SUMIFS(СВЦЭМ!$I$34:$I$777,СВЦЭМ!$A$34:$A$777,$A321,СВЦЭМ!$B$33:$B$776,G$296)+'СЕТ СН'!$F$13</f>
        <v>0</v>
      </c>
      <c r="H321" s="36">
        <f>SUMIFS(СВЦЭМ!$I$34:$I$777,СВЦЭМ!$A$34:$A$777,$A321,СВЦЭМ!$B$33:$B$776,H$296)+'СЕТ СН'!$F$13</f>
        <v>0</v>
      </c>
      <c r="I321" s="36">
        <f>SUMIFS(СВЦЭМ!$I$34:$I$777,СВЦЭМ!$A$34:$A$777,$A321,СВЦЭМ!$B$33:$B$776,I$296)+'СЕТ СН'!$F$13</f>
        <v>0</v>
      </c>
      <c r="J321" s="36">
        <f>SUMIFS(СВЦЭМ!$I$34:$I$777,СВЦЭМ!$A$34:$A$777,$A321,СВЦЭМ!$B$33:$B$776,J$296)+'СЕТ СН'!$F$13</f>
        <v>0</v>
      </c>
      <c r="K321" s="36">
        <f>SUMIFS(СВЦЭМ!$I$34:$I$777,СВЦЭМ!$A$34:$A$777,$A321,СВЦЭМ!$B$33:$B$776,K$296)+'СЕТ СН'!$F$13</f>
        <v>0</v>
      </c>
      <c r="L321" s="36">
        <f>SUMIFS(СВЦЭМ!$I$34:$I$777,СВЦЭМ!$A$34:$A$777,$A321,СВЦЭМ!$B$33:$B$776,L$296)+'СЕТ СН'!$F$13</f>
        <v>0</v>
      </c>
      <c r="M321" s="36">
        <f>SUMIFS(СВЦЭМ!$I$34:$I$777,СВЦЭМ!$A$34:$A$777,$A321,СВЦЭМ!$B$33:$B$776,M$296)+'СЕТ СН'!$F$13</f>
        <v>0</v>
      </c>
      <c r="N321" s="36">
        <f>SUMIFS(СВЦЭМ!$I$34:$I$777,СВЦЭМ!$A$34:$A$777,$A321,СВЦЭМ!$B$33:$B$776,N$296)+'СЕТ СН'!$F$13</f>
        <v>0</v>
      </c>
      <c r="O321" s="36">
        <f>SUMIFS(СВЦЭМ!$I$34:$I$777,СВЦЭМ!$A$34:$A$777,$A321,СВЦЭМ!$B$33:$B$776,O$296)+'СЕТ СН'!$F$13</f>
        <v>0</v>
      </c>
      <c r="P321" s="36">
        <f>SUMIFS(СВЦЭМ!$I$34:$I$777,СВЦЭМ!$A$34:$A$777,$A321,СВЦЭМ!$B$33:$B$776,P$296)+'СЕТ СН'!$F$13</f>
        <v>0</v>
      </c>
      <c r="Q321" s="36">
        <f>SUMIFS(СВЦЭМ!$I$34:$I$777,СВЦЭМ!$A$34:$A$777,$A321,СВЦЭМ!$B$33:$B$776,Q$296)+'СЕТ СН'!$F$13</f>
        <v>0</v>
      </c>
      <c r="R321" s="36">
        <f>SUMIFS(СВЦЭМ!$I$34:$I$777,СВЦЭМ!$A$34:$A$777,$A321,СВЦЭМ!$B$33:$B$776,R$296)+'СЕТ СН'!$F$13</f>
        <v>0</v>
      </c>
      <c r="S321" s="36">
        <f>SUMIFS(СВЦЭМ!$I$34:$I$777,СВЦЭМ!$A$34:$A$777,$A321,СВЦЭМ!$B$33:$B$776,S$296)+'СЕТ СН'!$F$13</f>
        <v>0</v>
      </c>
      <c r="T321" s="36">
        <f>SUMIFS(СВЦЭМ!$I$34:$I$777,СВЦЭМ!$A$34:$A$777,$A321,СВЦЭМ!$B$33:$B$776,T$296)+'СЕТ СН'!$F$13</f>
        <v>0</v>
      </c>
      <c r="U321" s="36">
        <f>SUMIFS(СВЦЭМ!$I$34:$I$777,СВЦЭМ!$A$34:$A$777,$A321,СВЦЭМ!$B$33:$B$776,U$296)+'СЕТ СН'!$F$13</f>
        <v>0</v>
      </c>
      <c r="V321" s="36">
        <f>SUMIFS(СВЦЭМ!$I$34:$I$777,СВЦЭМ!$A$34:$A$777,$A321,СВЦЭМ!$B$33:$B$776,V$296)+'СЕТ СН'!$F$13</f>
        <v>0</v>
      </c>
      <c r="W321" s="36">
        <f>SUMIFS(СВЦЭМ!$I$34:$I$777,СВЦЭМ!$A$34:$A$777,$A321,СВЦЭМ!$B$33:$B$776,W$296)+'СЕТ СН'!$F$13</f>
        <v>0</v>
      </c>
      <c r="X321" s="36">
        <f>SUMIFS(СВЦЭМ!$I$34:$I$777,СВЦЭМ!$A$34:$A$777,$A321,СВЦЭМ!$B$33:$B$776,X$296)+'СЕТ СН'!$F$13</f>
        <v>0</v>
      </c>
      <c r="Y321" s="36">
        <f>SUMIFS(СВЦЭМ!$I$34:$I$777,СВЦЭМ!$A$34:$A$777,$A321,СВЦЭМ!$B$33:$B$776,Y$296)+'СЕТ СН'!$F$13</f>
        <v>0</v>
      </c>
    </row>
    <row r="322" spans="1:27" ht="15.75" hidden="1" x14ac:dyDescent="0.2">
      <c r="A322" s="35">
        <f t="shared" si="8"/>
        <v>43734</v>
      </c>
      <c r="B322" s="36">
        <f>SUMIFS(СВЦЭМ!$I$34:$I$777,СВЦЭМ!$A$34:$A$777,$A322,СВЦЭМ!$B$33:$B$776,B$296)+'СЕТ СН'!$F$13</f>
        <v>0</v>
      </c>
      <c r="C322" s="36">
        <f>SUMIFS(СВЦЭМ!$I$34:$I$777,СВЦЭМ!$A$34:$A$777,$A322,СВЦЭМ!$B$33:$B$776,C$296)+'СЕТ СН'!$F$13</f>
        <v>0</v>
      </c>
      <c r="D322" s="36">
        <f>SUMIFS(СВЦЭМ!$I$34:$I$777,СВЦЭМ!$A$34:$A$777,$A322,СВЦЭМ!$B$33:$B$776,D$296)+'СЕТ СН'!$F$13</f>
        <v>0</v>
      </c>
      <c r="E322" s="36">
        <f>SUMIFS(СВЦЭМ!$I$34:$I$777,СВЦЭМ!$A$34:$A$777,$A322,СВЦЭМ!$B$33:$B$776,E$296)+'СЕТ СН'!$F$13</f>
        <v>0</v>
      </c>
      <c r="F322" s="36">
        <f>SUMIFS(СВЦЭМ!$I$34:$I$777,СВЦЭМ!$A$34:$A$777,$A322,СВЦЭМ!$B$33:$B$776,F$296)+'СЕТ СН'!$F$13</f>
        <v>0</v>
      </c>
      <c r="G322" s="36">
        <f>SUMIFS(СВЦЭМ!$I$34:$I$777,СВЦЭМ!$A$34:$A$777,$A322,СВЦЭМ!$B$33:$B$776,G$296)+'СЕТ СН'!$F$13</f>
        <v>0</v>
      </c>
      <c r="H322" s="36">
        <f>SUMIFS(СВЦЭМ!$I$34:$I$777,СВЦЭМ!$A$34:$A$777,$A322,СВЦЭМ!$B$33:$B$776,H$296)+'СЕТ СН'!$F$13</f>
        <v>0</v>
      </c>
      <c r="I322" s="36">
        <f>SUMIFS(СВЦЭМ!$I$34:$I$777,СВЦЭМ!$A$34:$A$777,$A322,СВЦЭМ!$B$33:$B$776,I$296)+'СЕТ СН'!$F$13</f>
        <v>0</v>
      </c>
      <c r="J322" s="36">
        <f>SUMIFS(СВЦЭМ!$I$34:$I$777,СВЦЭМ!$A$34:$A$777,$A322,СВЦЭМ!$B$33:$B$776,J$296)+'СЕТ СН'!$F$13</f>
        <v>0</v>
      </c>
      <c r="K322" s="36">
        <f>SUMIFS(СВЦЭМ!$I$34:$I$777,СВЦЭМ!$A$34:$A$777,$A322,СВЦЭМ!$B$33:$B$776,K$296)+'СЕТ СН'!$F$13</f>
        <v>0</v>
      </c>
      <c r="L322" s="36">
        <f>SUMIFS(СВЦЭМ!$I$34:$I$777,СВЦЭМ!$A$34:$A$777,$A322,СВЦЭМ!$B$33:$B$776,L$296)+'СЕТ СН'!$F$13</f>
        <v>0</v>
      </c>
      <c r="M322" s="36">
        <f>SUMIFS(СВЦЭМ!$I$34:$I$777,СВЦЭМ!$A$34:$A$777,$A322,СВЦЭМ!$B$33:$B$776,M$296)+'СЕТ СН'!$F$13</f>
        <v>0</v>
      </c>
      <c r="N322" s="36">
        <f>SUMIFS(СВЦЭМ!$I$34:$I$777,СВЦЭМ!$A$34:$A$777,$A322,СВЦЭМ!$B$33:$B$776,N$296)+'СЕТ СН'!$F$13</f>
        <v>0</v>
      </c>
      <c r="O322" s="36">
        <f>SUMIFS(СВЦЭМ!$I$34:$I$777,СВЦЭМ!$A$34:$A$777,$A322,СВЦЭМ!$B$33:$B$776,O$296)+'СЕТ СН'!$F$13</f>
        <v>0</v>
      </c>
      <c r="P322" s="36">
        <f>SUMIFS(СВЦЭМ!$I$34:$I$777,СВЦЭМ!$A$34:$A$777,$A322,СВЦЭМ!$B$33:$B$776,P$296)+'СЕТ СН'!$F$13</f>
        <v>0</v>
      </c>
      <c r="Q322" s="36">
        <f>SUMIFS(СВЦЭМ!$I$34:$I$777,СВЦЭМ!$A$34:$A$777,$A322,СВЦЭМ!$B$33:$B$776,Q$296)+'СЕТ СН'!$F$13</f>
        <v>0</v>
      </c>
      <c r="R322" s="36">
        <f>SUMIFS(СВЦЭМ!$I$34:$I$777,СВЦЭМ!$A$34:$A$777,$A322,СВЦЭМ!$B$33:$B$776,R$296)+'СЕТ СН'!$F$13</f>
        <v>0</v>
      </c>
      <c r="S322" s="36">
        <f>SUMIFS(СВЦЭМ!$I$34:$I$777,СВЦЭМ!$A$34:$A$777,$A322,СВЦЭМ!$B$33:$B$776,S$296)+'СЕТ СН'!$F$13</f>
        <v>0</v>
      </c>
      <c r="T322" s="36">
        <f>SUMIFS(СВЦЭМ!$I$34:$I$777,СВЦЭМ!$A$34:$A$777,$A322,СВЦЭМ!$B$33:$B$776,T$296)+'СЕТ СН'!$F$13</f>
        <v>0</v>
      </c>
      <c r="U322" s="36">
        <f>SUMIFS(СВЦЭМ!$I$34:$I$777,СВЦЭМ!$A$34:$A$777,$A322,СВЦЭМ!$B$33:$B$776,U$296)+'СЕТ СН'!$F$13</f>
        <v>0</v>
      </c>
      <c r="V322" s="36">
        <f>SUMIFS(СВЦЭМ!$I$34:$I$777,СВЦЭМ!$A$34:$A$777,$A322,СВЦЭМ!$B$33:$B$776,V$296)+'СЕТ СН'!$F$13</f>
        <v>0</v>
      </c>
      <c r="W322" s="36">
        <f>SUMIFS(СВЦЭМ!$I$34:$I$777,СВЦЭМ!$A$34:$A$777,$A322,СВЦЭМ!$B$33:$B$776,W$296)+'СЕТ СН'!$F$13</f>
        <v>0</v>
      </c>
      <c r="X322" s="36">
        <f>SUMIFS(СВЦЭМ!$I$34:$I$777,СВЦЭМ!$A$34:$A$777,$A322,СВЦЭМ!$B$33:$B$776,X$296)+'СЕТ СН'!$F$13</f>
        <v>0</v>
      </c>
      <c r="Y322" s="36">
        <f>SUMIFS(СВЦЭМ!$I$34:$I$777,СВЦЭМ!$A$34:$A$777,$A322,СВЦЭМ!$B$33:$B$776,Y$296)+'СЕТ СН'!$F$13</f>
        <v>0</v>
      </c>
    </row>
    <row r="323" spans="1:27" ht="15.75" hidden="1" x14ac:dyDescent="0.2">
      <c r="A323" s="35">
        <f t="shared" si="8"/>
        <v>43735</v>
      </c>
      <c r="B323" s="36">
        <f>SUMIFS(СВЦЭМ!$I$34:$I$777,СВЦЭМ!$A$34:$A$777,$A323,СВЦЭМ!$B$33:$B$776,B$296)+'СЕТ СН'!$F$13</f>
        <v>0</v>
      </c>
      <c r="C323" s="36">
        <f>SUMIFS(СВЦЭМ!$I$34:$I$777,СВЦЭМ!$A$34:$A$777,$A323,СВЦЭМ!$B$33:$B$776,C$296)+'СЕТ СН'!$F$13</f>
        <v>0</v>
      </c>
      <c r="D323" s="36">
        <f>SUMIFS(СВЦЭМ!$I$34:$I$777,СВЦЭМ!$A$34:$A$777,$A323,СВЦЭМ!$B$33:$B$776,D$296)+'СЕТ СН'!$F$13</f>
        <v>0</v>
      </c>
      <c r="E323" s="36">
        <f>SUMIFS(СВЦЭМ!$I$34:$I$777,СВЦЭМ!$A$34:$A$777,$A323,СВЦЭМ!$B$33:$B$776,E$296)+'СЕТ СН'!$F$13</f>
        <v>0</v>
      </c>
      <c r="F323" s="36">
        <f>SUMIFS(СВЦЭМ!$I$34:$I$777,СВЦЭМ!$A$34:$A$777,$A323,СВЦЭМ!$B$33:$B$776,F$296)+'СЕТ СН'!$F$13</f>
        <v>0</v>
      </c>
      <c r="G323" s="36">
        <f>SUMIFS(СВЦЭМ!$I$34:$I$777,СВЦЭМ!$A$34:$A$777,$A323,СВЦЭМ!$B$33:$B$776,G$296)+'СЕТ СН'!$F$13</f>
        <v>0</v>
      </c>
      <c r="H323" s="36">
        <f>SUMIFS(СВЦЭМ!$I$34:$I$777,СВЦЭМ!$A$34:$A$777,$A323,СВЦЭМ!$B$33:$B$776,H$296)+'СЕТ СН'!$F$13</f>
        <v>0</v>
      </c>
      <c r="I323" s="36">
        <f>SUMIFS(СВЦЭМ!$I$34:$I$777,СВЦЭМ!$A$34:$A$777,$A323,СВЦЭМ!$B$33:$B$776,I$296)+'СЕТ СН'!$F$13</f>
        <v>0</v>
      </c>
      <c r="J323" s="36">
        <f>SUMIFS(СВЦЭМ!$I$34:$I$777,СВЦЭМ!$A$34:$A$777,$A323,СВЦЭМ!$B$33:$B$776,J$296)+'СЕТ СН'!$F$13</f>
        <v>0</v>
      </c>
      <c r="K323" s="36">
        <f>SUMIFS(СВЦЭМ!$I$34:$I$777,СВЦЭМ!$A$34:$A$777,$A323,СВЦЭМ!$B$33:$B$776,K$296)+'СЕТ СН'!$F$13</f>
        <v>0</v>
      </c>
      <c r="L323" s="36">
        <f>SUMIFS(СВЦЭМ!$I$34:$I$777,СВЦЭМ!$A$34:$A$777,$A323,СВЦЭМ!$B$33:$B$776,L$296)+'СЕТ СН'!$F$13</f>
        <v>0</v>
      </c>
      <c r="M323" s="36">
        <f>SUMIFS(СВЦЭМ!$I$34:$I$777,СВЦЭМ!$A$34:$A$777,$A323,СВЦЭМ!$B$33:$B$776,M$296)+'СЕТ СН'!$F$13</f>
        <v>0</v>
      </c>
      <c r="N323" s="36">
        <f>SUMIFS(СВЦЭМ!$I$34:$I$777,СВЦЭМ!$A$34:$A$777,$A323,СВЦЭМ!$B$33:$B$776,N$296)+'СЕТ СН'!$F$13</f>
        <v>0</v>
      </c>
      <c r="O323" s="36">
        <f>SUMIFS(СВЦЭМ!$I$34:$I$777,СВЦЭМ!$A$34:$A$777,$A323,СВЦЭМ!$B$33:$B$776,O$296)+'СЕТ СН'!$F$13</f>
        <v>0</v>
      </c>
      <c r="P323" s="36">
        <f>SUMIFS(СВЦЭМ!$I$34:$I$777,СВЦЭМ!$A$34:$A$777,$A323,СВЦЭМ!$B$33:$B$776,P$296)+'СЕТ СН'!$F$13</f>
        <v>0</v>
      </c>
      <c r="Q323" s="36">
        <f>SUMIFS(СВЦЭМ!$I$34:$I$777,СВЦЭМ!$A$34:$A$777,$A323,СВЦЭМ!$B$33:$B$776,Q$296)+'СЕТ СН'!$F$13</f>
        <v>0</v>
      </c>
      <c r="R323" s="36">
        <f>SUMIFS(СВЦЭМ!$I$34:$I$777,СВЦЭМ!$A$34:$A$777,$A323,СВЦЭМ!$B$33:$B$776,R$296)+'СЕТ СН'!$F$13</f>
        <v>0</v>
      </c>
      <c r="S323" s="36">
        <f>SUMIFS(СВЦЭМ!$I$34:$I$777,СВЦЭМ!$A$34:$A$777,$A323,СВЦЭМ!$B$33:$B$776,S$296)+'СЕТ СН'!$F$13</f>
        <v>0</v>
      </c>
      <c r="T323" s="36">
        <f>SUMIFS(СВЦЭМ!$I$34:$I$777,СВЦЭМ!$A$34:$A$777,$A323,СВЦЭМ!$B$33:$B$776,T$296)+'СЕТ СН'!$F$13</f>
        <v>0</v>
      </c>
      <c r="U323" s="36">
        <f>SUMIFS(СВЦЭМ!$I$34:$I$777,СВЦЭМ!$A$34:$A$777,$A323,СВЦЭМ!$B$33:$B$776,U$296)+'СЕТ СН'!$F$13</f>
        <v>0</v>
      </c>
      <c r="V323" s="36">
        <f>SUMIFS(СВЦЭМ!$I$34:$I$777,СВЦЭМ!$A$34:$A$777,$A323,СВЦЭМ!$B$33:$B$776,V$296)+'СЕТ СН'!$F$13</f>
        <v>0</v>
      </c>
      <c r="W323" s="36">
        <f>SUMIFS(СВЦЭМ!$I$34:$I$777,СВЦЭМ!$A$34:$A$777,$A323,СВЦЭМ!$B$33:$B$776,W$296)+'СЕТ СН'!$F$13</f>
        <v>0</v>
      </c>
      <c r="X323" s="36">
        <f>SUMIFS(СВЦЭМ!$I$34:$I$777,СВЦЭМ!$A$34:$A$777,$A323,СВЦЭМ!$B$33:$B$776,X$296)+'СЕТ СН'!$F$13</f>
        <v>0</v>
      </c>
      <c r="Y323" s="36">
        <f>SUMIFS(СВЦЭМ!$I$34:$I$777,СВЦЭМ!$A$34:$A$777,$A323,СВЦЭМ!$B$33:$B$776,Y$296)+'СЕТ СН'!$F$13</f>
        <v>0</v>
      </c>
    </row>
    <row r="324" spans="1:27" ht="15.75" hidden="1" x14ac:dyDescent="0.2">
      <c r="A324" s="35">
        <f t="shared" si="8"/>
        <v>43736</v>
      </c>
      <c r="B324" s="36">
        <f>SUMIFS(СВЦЭМ!$I$34:$I$777,СВЦЭМ!$A$34:$A$777,$A324,СВЦЭМ!$B$33:$B$776,B$296)+'СЕТ СН'!$F$13</f>
        <v>0</v>
      </c>
      <c r="C324" s="36">
        <f>SUMIFS(СВЦЭМ!$I$34:$I$777,СВЦЭМ!$A$34:$A$777,$A324,СВЦЭМ!$B$33:$B$776,C$296)+'СЕТ СН'!$F$13</f>
        <v>0</v>
      </c>
      <c r="D324" s="36">
        <f>SUMIFS(СВЦЭМ!$I$34:$I$777,СВЦЭМ!$A$34:$A$777,$A324,СВЦЭМ!$B$33:$B$776,D$296)+'СЕТ СН'!$F$13</f>
        <v>0</v>
      </c>
      <c r="E324" s="36">
        <f>SUMIFS(СВЦЭМ!$I$34:$I$777,СВЦЭМ!$A$34:$A$777,$A324,СВЦЭМ!$B$33:$B$776,E$296)+'СЕТ СН'!$F$13</f>
        <v>0</v>
      </c>
      <c r="F324" s="36">
        <f>SUMIFS(СВЦЭМ!$I$34:$I$777,СВЦЭМ!$A$34:$A$777,$A324,СВЦЭМ!$B$33:$B$776,F$296)+'СЕТ СН'!$F$13</f>
        <v>0</v>
      </c>
      <c r="G324" s="36">
        <f>SUMIFS(СВЦЭМ!$I$34:$I$777,СВЦЭМ!$A$34:$A$777,$A324,СВЦЭМ!$B$33:$B$776,G$296)+'СЕТ СН'!$F$13</f>
        <v>0</v>
      </c>
      <c r="H324" s="36">
        <f>SUMIFS(СВЦЭМ!$I$34:$I$777,СВЦЭМ!$A$34:$A$777,$A324,СВЦЭМ!$B$33:$B$776,H$296)+'СЕТ СН'!$F$13</f>
        <v>0</v>
      </c>
      <c r="I324" s="36">
        <f>SUMIFS(СВЦЭМ!$I$34:$I$777,СВЦЭМ!$A$34:$A$777,$A324,СВЦЭМ!$B$33:$B$776,I$296)+'СЕТ СН'!$F$13</f>
        <v>0</v>
      </c>
      <c r="J324" s="36">
        <f>SUMIFS(СВЦЭМ!$I$34:$I$777,СВЦЭМ!$A$34:$A$777,$A324,СВЦЭМ!$B$33:$B$776,J$296)+'СЕТ СН'!$F$13</f>
        <v>0</v>
      </c>
      <c r="K324" s="36">
        <f>SUMIFS(СВЦЭМ!$I$34:$I$777,СВЦЭМ!$A$34:$A$777,$A324,СВЦЭМ!$B$33:$B$776,K$296)+'СЕТ СН'!$F$13</f>
        <v>0</v>
      </c>
      <c r="L324" s="36">
        <f>SUMIFS(СВЦЭМ!$I$34:$I$777,СВЦЭМ!$A$34:$A$777,$A324,СВЦЭМ!$B$33:$B$776,L$296)+'СЕТ СН'!$F$13</f>
        <v>0</v>
      </c>
      <c r="M324" s="36">
        <f>SUMIFS(СВЦЭМ!$I$34:$I$777,СВЦЭМ!$A$34:$A$777,$A324,СВЦЭМ!$B$33:$B$776,M$296)+'СЕТ СН'!$F$13</f>
        <v>0</v>
      </c>
      <c r="N324" s="36">
        <f>SUMIFS(СВЦЭМ!$I$34:$I$777,СВЦЭМ!$A$34:$A$777,$A324,СВЦЭМ!$B$33:$B$776,N$296)+'СЕТ СН'!$F$13</f>
        <v>0</v>
      </c>
      <c r="O324" s="36">
        <f>SUMIFS(СВЦЭМ!$I$34:$I$777,СВЦЭМ!$A$34:$A$777,$A324,СВЦЭМ!$B$33:$B$776,O$296)+'СЕТ СН'!$F$13</f>
        <v>0</v>
      </c>
      <c r="P324" s="36">
        <f>SUMIFS(СВЦЭМ!$I$34:$I$777,СВЦЭМ!$A$34:$A$777,$A324,СВЦЭМ!$B$33:$B$776,P$296)+'СЕТ СН'!$F$13</f>
        <v>0</v>
      </c>
      <c r="Q324" s="36">
        <f>SUMIFS(СВЦЭМ!$I$34:$I$777,СВЦЭМ!$A$34:$A$777,$A324,СВЦЭМ!$B$33:$B$776,Q$296)+'СЕТ СН'!$F$13</f>
        <v>0</v>
      </c>
      <c r="R324" s="36">
        <f>SUMIFS(СВЦЭМ!$I$34:$I$777,СВЦЭМ!$A$34:$A$777,$A324,СВЦЭМ!$B$33:$B$776,R$296)+'СЕТ СН'!$F$13</f>
        <v>0</v>
      </c>
      <c r="S324" s="36">
        <f>SUMIFS(СВЦЭМ!$I$34:$I$777,СВЦЭМ!$A$34:$A$777,$A324,СВЦЭМ!$B$33:$B$776,S$296)+'СЕТ СН'!$F$13</f>
        <v>0</v>
      </c>
      <c r="T324" s="36">
        <f>SUMIFS(СВЦЭМ!$I$34:$I$777,СВЦЭМ!$A$34:$A$777,$A324,СВЦЭМ!$B$33:$B$776,T$296)+'СЕТ СН'!$F$13</f>
        <v>0</v>
      </c>
      <c r="U324" s="36">
        <f>SUMIFS(СВЦЭМ!$I$34:$I$777,СВЦЭМ!$A$34:$A$777,$A324,СВЦЭМ!$B$33:$B$776,U$296)+'СЕТ СН'!$F$13</f>
        <v>0</v>
      </c>
      <c r="V324" s="36">
        <f>SUMIFS(СВЦЭМ!$I$34:$I$777,СВЦЭМ!$A$34:$A$777,$A324,СВЦЭМ!$B$33:$B$776,V$296)+'СЕТ СН'!$F$13</f>
        <v>0</v>
      </c>
      <c r="W324" s="36">
        <f>SUMIFS(СВЦЭМ!$I$34:$I$777,СВЦЭМ!$A$34:$A$777,$A324,СВЦЭМ!$B$33:$B$776,W$296)+'СЕТ СН'!$F$13</f>
        <v>0</v>
      </c>
      <c r="X324" s="36">
        <f>SUMIFS(СВЦЭМ!$I$34:$I$777,СВЦЭМ!$A$34:$A$777,$A324,СВЦЭМ!$B$33:$B$776,X$296)+'СЕТ СН'!$F$13</f>
        <v>0</v>
      </c>
      <c r="Y324" s="36">
        <f>SUMIFS(СВЦЭМ!$I$34:$I$777,СВЦЭМ!$A$34:$A$777,$A324,СВЦЭМ!$B$33:$B$776,Y$296)+'СЕТ СН'!$F$13</f>
        <v>0</v>
      </c>
    </row>
    <row r="325" spans="1:27" ht="15.75" hidden="1" x14ac:dyDescent="0.2">
      <c r="A325" s="35">
        <f t="shared" si="8"/>
        <v>43737</v>
      </c>
      <c r="B325" s="36">
        <f>SUMIFS(СВЦЭМ!$I$34:$I$777,СВЦЭМ!$A$34:$A$777,$A325,СВЦЭМ!$B$33:$B$776,B$296)+'СЕТ СН'!$F$13</f>
        <v>0</v>
      </c>
      <c r="C325" s="36">
        <f>SUMIFS(СВЦЭМ!$I$34:$I$777,СВЦЭМ!$A$34:$A$777,$A325,СВЦЭМ!$B$33:$B$776,C$296)+'СЕТ СН'!$F$13</f>
        <v>0</v>
      </c>
      <c r="D325" s="36">
        <f>SUMIFS(СВЦЭМ!$I$34:$I$777,СВЦЭМ!$A$34:$A$777,$A325,СВЦЭМ!$B$33:$B$776,D$296)+'СЕТ СН'!$F$13</f>
        <v>0</v>
      </c>
      <c r="E325" s="36">
        <f>SUMIFS(СВЦЭМ!$I$34:$I$777,СВЦЭМ!$A$34:$A$777,$A325,СВЦЭМ!$B$33:$B$776,E$296)+'СЕТ СН'!$F$13</f>
        <v>0</v>
      </c>
      <c r="F325" s="36">
        <f>SUMIFS(СВЦЭМ!$I$34:$I$777,СВЦЭМ!$A$34:$A$777,$A325,СВЦЭМ!$B$33:$B$776,F$296)+'СЕТ СН'!$F$13</f>
        <v>0</v>
      </c>
      <c r="G325" s="36">
        <f>SUMIFS(СВЦЭМ!$I$34:$I$777,СВЦЭМ!$A$34:$A$777,$A325,СВЦЭМ!$B$33:$B$776,G$296)+'СЕТ СН'!$F$13</f>
        <v>0</v>
      </c>
      <c r="H325" s="36">
        <f>SUMIFS(СВЦЭМ!$I$34:$I$777,СВЦЭМ!$A$34:$A$777,$A325,СВЦЭМ!$B$33:$B$776,H$296)+'СЕТ СН'!$F$13</f>
        <v>0</v>
      </c>
      <c r="I325" s="36">
        <f>SUMIFS(СВЦЭМ!$I$34:$I$777,СВЦЭМ!$A$34:$A$777,$A325,СВЦЭМ!$B$33:$B$776,I$296)+'СЕТ СН'!$F$13</f>
        <v>0</v>
      </c>
      <c r="J325" s="36">
        <f>SUMIFS(СВЦЭМ!$I$34:$I$777,СВЦЭМ!$A$34:$A$777,$A325,СВЦЭМ!$B$33:$B$776,J$296)+'СЕТ СН'!$F$13</f>
        <v>0</v>
      </c>
      <c r="K325" s="36">
        <f>SUMIFS(СВЦЭМ!$I$34:$I$777,СВЦЭМ!$A$34:$A$777,$A325,СВЦЭМ!$B$33:$B$776,K$296)+'СЕТ СН'!$F$13</f>
        <v>0</v>
      </c>
      <c r="L325" s="36">
        <f>SUMIFS(СВЦЭМ!$I$34:$I$777,СВЦЭМ!$A$34:$A$777,$A325,СВЦЭМ!$B$33:$B$776,L$296)+'СЕТ СН'!$F$13</f>
        <v>0</v>
      </c>
      <c r="M325" s="36">
        <f>SUMIFS(СВЦЭМ!$I$34:$I$777,СВЦЭМ!$A$34:$A$777,$A325,СВЦЭМ!$B$33:$B$776,M$296)+'СЕТ СН'!$F$13</f>
        <v>0</v>
      </c>
      <c r="N325" s="36">
        <f>SUMIFS(СВЦЭМ!$I$34:$I$777,СВЦЭМ!$A$34:$A$777,$A325,СВЦЭМ!$B$33:$B$776,N$296)+'СЕТ СН'!$F$13</f>
        <v>0</v>
      </c>
      <c r="O325" s="36">
        <f>SUMIFS(СВЦЭМ!$I$34:$I$777,СВЦЭМ!$A$34:$A$777,$A325,СВЦЭМ!$B$33:$B$776,O$296)+'СЕТ СН'!$F$13</f>
        <v>0</v>
      </c>
      <c r="P325" s="36">
        <f>SUMIFS(СВЦЭМ!$I$34:$I$777,СВЦЭМ!$A$34:$A$777,$A325,СВЦЭМ!$B$33:$B$776,P$296)+'СЕТ СН'!$F$13</f>
        <v>0</v>
      </c>
      <c r="Q325" s="36">
        <f>SUMIFS(СВЦЭМ!$I$34:$I$777,СВЦЭМ!$A$34:$A$777,$A325,СВЦЭМ!$B$33:$B$776,Q$296)+'СЕТ СН'!$F$13</f>
        <v>0</v>
      </c>
      <c r="R325" s="36">
        <f>SUMIFS(СВЦЭМ!$I$34:$I$777,СВЦЭМ!$A$34:$A$777,$A325,СВЦЭМ!$B$33:$B$776,R$296)+'СЕТ СН'!$F$13</f>
        <v>0</v>
      </c>
      <c r="S325" s="36">
        <f>SUMIFS(СВЦЭМ!$I$34:$I$777,СВЦЭМ!$A$34:$A$777,$A325,СВЦЭМ!$B$33:$B$776,S$296)+'СЕТ СН'!$F$13</f>
        <v>0</v>
      </c>
      <c r="T325" s="36">
        <f>SUMIFS(СВЦЭМ!$I$34:$I$777,СВЦЭМ!$A$34:$A$777,$A325,СВЦЭМ!$B$33:$B$776,T$296)+'СЕТ СН'!$F$13</f>
        <v>0</v>
      </c>
      <c r="U325" s="36">
        <f>SUMIFS(СВЦЭМ!$I$34:$I$777,СВЦЭМ!$A$34:$A$777,$A325,СВЦЭМ!$B$33:$B$776,U$296)+'СЕТ СН'!$F$13</f>
        <v>0</v>
      </c>
      <c r="V325" s="36">
        <f>SUMIFS(СВЦЭМ!$I$34:$I$777,СВЦЭМ!$A$34:$A$777,$A325,СВЦЭМ!$B$33:$B$776,V$296)+'СЕТ СН'!$F$13</f>
        <v>0</v>
      </c>
      <c r="W325" s="36">
        <f>SUMIFS(СВЦЭМ!$I$34:$I$777,СВЦЭМ!$A$34:$A$777,$A325,СВЦЭМ!$B$33:$B$776,W$296)+'СЕТ СН'!$F$13</f>
        <v>0</v>
      </c>
      <c r="X325" s="36">
        <f>SUMIFS(СВЦЭМ!$I$34:$I$777,СВЦЭМ!$A$34:$A$777,$A325,СВЦЭМ!$B$33:$B$776,X$296)+'СЕТ СН'!$F$13</f>
        <v>0</v>
      </c>
      <c r="Y325" s="36">
        <f>SUMIFS(СВЦЭМ!$I$34:$I$777,СВЦЭМ!$A$34:$A$777,$A325,СВЦЭМ!$B$33:$B$776,Y$296)+'СЕТ СН'!$F$13</f>
        <v>0</v>
      </c>
    </row>
    <row r="326" spans="1:27" ht="15.75" hidden="1" x14ac:dyDescent="0.2">
      <c r="A326" s="35">
        <f t="shared" si="8"/>
        <v>43738</v>
      </c>
      <c r="B326" s="36">
        <f>SUMIFS(СВЦЭМ!$I$34:$I$777,СВЦЭМ!$A$34:$A$777,$A326,СВЦЭМ!$B$33:$B$776,B$296)+'СЕТ СН'!$F$13</f>
        <v>0</v>
      </c>
      <c r="C326" s="36">
        <f>SUMIFS(СВЦЭМ!$I$34:$I$777,СВЦЭМ!$A$34:$A$777,$A326,СВЦЭМ!$B$33:$B$776,C$296)+'СЕТ СН'!$F$13</f>
        <v>0</v>
      </c>
      <c r="D326" s="36">
        <f>SUMIFS(СВЦЭМ!$I$34:$I$777,СВЦЭМ!$A$34:$A$777,$A326,СВЦЭМ!$B$33:$B$776,D$296)+'СЕТ СН'!$F$13</f>
        <v>0</v>
      </c>
      <c r="E326" s="36">
        <f>SUMIFS(СВЦЭМ!$I$34:$I$777,СВЦЭМ!$A$34:$A$777,$A326,СВЦЭМ!$B$33:$B$776,E$296)+'СЕТ СН'!$F$13</f>
        <v>0</v>
      </c>
      <c r="F326" s="36">
        <f>SUMIFS(СВЦЭМ!$I$34:$I$777,СВЦЭМ!$A$34:$A$777,$A326,СВЦЭМ!$B$33:$B$776,F$296)+'СЕТ СН'!$F$13</f>
        <v>0</v>
      </c>
      <c r="G326" s="36">
        <f>SUMIFS(СВЦЭМ!$I$34:$I$777,СВЦЭМ!$A$34:$A$777,$A326,СВЦЭМ!$B$33:$B$776,G$296)+'СЕТ СН'!$F$13</f>
        <v>0</v>
      </c>
      <c r="H326" s="36">
        <f>SUMIFS(СВЦЭМ!$I$34:$I$777,СВЦЭМ!$A$34:$A$777,$A326,СВЦЭМ!$B$33:$B$776,H$296)+'СЕТ СН'!$F$13</f>
        <v>0</v>
      </c>
      <c r="I326" s="36">
        <f>SUMIFS(СВЦЭМ!$I$34:$I$777,СВЦЭМ!$A$34:$A$777,$A326,СВЦЭМ!$B$33:$B$776,I$296)+'СЕТ СН'!$F$13</f>
        <v>0</v>
      </c>
      <c r="J326" s="36">
        <f>SUMIFS(СВЦЭМ!$I$34:$I$777,СВЦЭМ!$A$34:$A$777,$A326,СВЦЭМ!$B$33:$B$776,J$296)+'СЕТ СН'!$F$13</f>
        <v>0</v>
      </c>
      <c r="K326" s="36">
        <f>SUMIFS(СВЦЭМ!$I$34:$I$777,СВЦЭМ!$A$34:$A$777,$A326,СВЦЭМ!$B$33:$B$776,K$296)+'СЕТ СН'!$F$13</f>
        <v>0</v>
      </c>
      <c r="L326" s="36">
        <f>SUMIFS(СВЦЭМ!$I$34:$I$777,СВЦЭМ!$A$34:$A$777,$A326,СВЦЭМ!$B$33:$B$776,L$296)+'СЕТ СН'!$F$13</f>
        <v>0</v>
      </c>
      <c r="M326" s="36">
        <f>SUMIFS(СВЦЭМ!$I$34:$I$777,СВЦЭМ!$A$34:$A$777,$A326,СВЦЭМ!$B$33:$B$776,M$296)+'СЕТ СН'!$F$13</f>
        <v>0</v>
      </c>
      <c r="N326" s="36">
        <f>SUMIFS(СВЦЭМ!$I$34:$I$777,СВЦЭМ!$A$34:$A$777,$A326,СВЦЭМ!$B$33:$B$776,N$296)+'СЕТ СН'!$F$13</f>
        <v>0</v>
      </c>
      <c r="O326" s="36">
        <f>SUMIFS(СВЦЭМ!$I$34:$I$777,СВЦЭМ!$A$34:$A$777,$A326,СВЦЭМ!$B$33:$B$776,O$296)+'СЕТ СН'!$F$13</f>
        <v>0</v>
      </c>
      <c r="P326" s="36">
        <f>SUMIFS(СВЦЭМ!$I$34:$I$777,СВЦЭМ!$A$34:$A$777,$A326,СВЦЭМ!$B$33:$B$776,P$296)+'СЕТ СН'!$F$13</f>
        <v>0</v>
      </c>
      <c r="Q326" s="36">
        <f>SUMIFS(СВЦЭМ!$I$34:$I$777,СВЦЭМ!$A$34:$A$777,$A326,СВЦЭМ!$B$33:$B$776,Q$296)+'СЕТ СН'!$F$13</f>
        <v>0</v>
      </c>
      <c r="R326" s="36">
        <f>SUMIFS(СВЦЭМ!$I$34:$I$777,СВЦЭМ!$A$34:$A$777,$A326,СВЦЭМ!$B$33:$B$776,R$296)+'СЕТ СН'!$F$13</f>
        <v>0</v>
      </c>
      <c r="S326" s="36">
        <f>SUMIFS(СВЦЭМ!$I$34:$I$777,СВЦЭМ!$A$34:$A$777,$A326,СВЦЭМ!$B$33:$B$776,S$296)+'СЕТ СН'!$F$13</f>
        <v>0</v>
      </c>
      <c r="T326" s="36">
        <f>SUMIFS(СВЦЭМ!$I$34:$I$777,СВЦЭМ!$A$34:$A$777,$A326,СВЦЭМ!$B$33:$B$776,T$296)+'СЕТ СН'!$F$13</f>
        <v>0</v>
      </c>
      <c r="U326" s="36">
        <f>SUMIFS(СВЦЭМ!$I$34:$I$777,СВЦЭМ!$A$34:$A$777,$A326,СВЦЭМ!$B$33:$B$776,U$296)+'СЕТ СН'!$F$13</f>
        <v>0</v>
      </c>
      <c r="V326" s="36">
        <f>SUMIFS(СВЦЭМ!$I$34:$I$777,СВЦЭМ!$A$34:$A$777,$A326,СВЦЭМ!$B$33:$B$776,V$296)+'СЕТ СН'!$F$13</f>
        <v>0</v>
      </c>
      <c r="W326" s="36">
        <f>SUMIFS(СВЦЭМ!$I$34:$I$777,СВЦЭМ!$A$34:$A$777,$A326,СВЦЭМ!$B$33:$B$776,W$296)+'СЕТ СН'!$F$13</f>
        <v>0</v>
      </c>
      <c r="X326" s="36">
        <f>SUMIFS(СВЦЭМ!$I$34:$I$777,СВЦЭМ!$A$34:$A$777,$A326,СВЦЭМ!$B$33:$B$776,X$296)+'СЕТ СН'!$F$13</f>
        <v>0</v>
      </c>
      <c r="Y326" s="36">
        <f>SUMIFS(СВЦЭМ!$I$34:$I$777,СВЦЭМ!$A$34:$A$777,$A326,СВЦЭМ!$B$33:$B$776,Y$296)+'СЕТ СН'!$F$13</f>
        <v>0</v>
      </c>
    </row>
    <row r="327" spans="1:27" ht="15.75" hidden="1" x14ac:dyDescent="0.2">
      <c r="A327" s="35">
        <f t="shared" si="8"/>
        <v>43739</v>
      </c>
      <c r="B327" s="36">
        <f>SUMIFS(СВЦЭМ!$I$34:$I$777,СВЦЭМ!$A$34:$A$777,$A327,СВЦЭМ!$B$33:$B$776,B$296)+'СЕТ СН'!$F$13</f>
        <v>0</v>
      </c>
      <c r="C327" s="36">
        <f>SUMIFS(СВЦЭМ!$I$34:$I$777,СВЦЭМ!$A$34:$A$777,$A327,СВЦЭМ!$B$33:$B$776,C$296)+'СЕТ СН'!$F$13</f>
        <v>0</v>
      </c>
      <c r="D327" s="36">
        <f>SUMIFS(СВЦЭМ!$I$34:$I$777,СВЦЭМ!$A$34:$A$777,$A327,СВЦЭМ!$B$33:$B$776,D$296)+'СЕТ СН'!$F$13</f>
        <v>0</v>
      </c>
      <c r="E327" s="36">
        <f>SUMIFS(СВЦЭМ!$I$34:$I$777,СВЦЭМ!$A$34:$A$777,$A327,СВЦЭМ!$B$33:$B$776,E$296)+'СЕТ СН'!$F$13</f>
        <v>0</v>
      </c>
      <c r="F327" s="36">
        <f>SUMIFS(СВЦЭМ!$I$34:$I$777,СВЦЭМ!$A$34:$A$777,$A327,СВЦЭМ!$B$33:$B$776,F$296)+'СЕТ СН'!$F$13</f>
        <v>0</v>
      </c>
      <c r="G327" s="36">
        <f>SUMIFS(СВЦЭМ!$I$34:$I$777,СВЦЭМ!$A$34:$A$777,$A327,СВЦЭМ!$B$33:$B$776,G$296)+'СЕТ СН'!$F$13</f>
        <v>0</v>
      </c>
      <c r="H327" s="36">
        <f>SUMIFS(СВЦЭМ!$I$34:$I$777,СВЦЭМ!$A$34:$A$777,$A327,СВЦЭМ!$B$33:$B$776,H$296)+'СЕТ СН'!$F$13</f>
        <v>0</v>
      </c>
      <c r="I327" s="36">
        <f>SUMIFS(СВЦЭМ!$I$34:$I$777,СВЦЭМ!$A$34:$A$777,$A327,СВЦЭМ!$B$33:$B$776,I$296)+'СЕТ СН'!$F$13</f>
        <v>0</v>
      </c>
      <c r="J327" s="36">
        <f>SUMIFS(СВЦЭМ!$I$34:$I$777,СВЦЭМ!$A$34:$A$777,$A327,СВЦЭМ!$B$33:$B$776,J$296)+'СЕТ СН'!$F$13</f>
        <v>0</v>
      </c>
      <c r="K327" s="36">
        <f>SUMIFS(СВЦЭМ!$I$34:$I$777,СВЦЭМ!$A$34:$A$777,$A327,СВЦЭМ!$B$33:$B$776,K$296)+'СЕТ СН'!$F$13</f>
        <v>0</v>
      </c>
      <c r="L327" s="36">
        <f>SUMIFS(СВЦЭМ!$I$34:$I$777,СВЦЭМ!$A$34:$A$777,$A327,СВЦЭМ!$B$33:$B$776,L$296)+'СЕТ СН'!$F$13</f>
        <v>0</v>
      </c>
      <c r="M327" s="36">
        <f>SUMIFS(СВЦЭМ!$I$34:$I$777,СВЦЭМ!$A$34:$A$777,$A327,СВЦЭМ!$B$33:$B$776,M$296)+'СЕТ СН'!$F$13</f>
        <v>0</v>
      </c>
      <c r="N327" s="36">
        <f>SUMIFS(СВЦЭМ!$I$34:$I$777,СВЦЭМ!$A$34:$A$777,$A327,СВЦЭМ!$B$33:$B$776,N$296)+'СЕТ СН'!$F$13</f>
        <v>0</v>
      </c>
      <c r="O327" s="36">
        <f>SUMIFS(СВЦЭМ!$I$34:$I$777,СВЦЭМ!$A$34:$A$777,$A327,СВЦЭМ!$B$33:$B$776,O$296)+'СЕТ СН'!$F$13</f>
        <v>0</v>
      </c>
      <c r="P327" s="36">
        <f>SUMIFS(СВЦЭМ!$I$34:$I$777,СВЦЭМ!$A$34:$A$777,$A327,СВЦЭМ!$B$33:$B$776,P$296)+'СЕТ СН'!$F$13</f>
        <v>0</v>
      </c>
      <c r="Q327" s="36">
        <f>SUMIFS(СВЦЭМ!$I$34:$I$777,СВЦЭМ!$A$34:$A$777,$A327,СВЦЭМ!$B$33:$B$776,Q$296)+'СЕТ СН'!$F$13</f>
        <v>0</v>
      </c>
      <c r="R327" s="36">
        <f>SUMIFS(СВЦЭМ!$I$34:$I$777,СВЦЭМ!$A$34:$A$777,$A327,СВЦЭМ!$B$33:$B$776,R$296)+'СЕТ СН'!$F$13</f>
        <v>0</v>
      </c>
      <c r="S327" s="36">
        <f>SUMIFS(СВЦЭМ!$I$34:$I$777,СВЦЭМ!$A$34:$A$777,$A327,СВЦЭМ!$B$33:$B$776,S$296)+'СЕТ СН'!$F$13</f>
        <v>0</v>
      </c>
      <c r="T327" s="36">
        <f>SUMIFS(СВЦЭМ!$I$34:$I$777,СВЦЭМ!$A$34:$A$777,$A327,СВЦЭМ!$B$33:$B$776,T$296)+'СЕТ СН'!$F$13</f>
        <v>0</v>
      </c>
      <c r="U327" s="36">
        <f>SUMIFS(СВЦЭМ!$I$34:$I$777,СВЦЭМ!$A$34:$A$777,$A327,СВЦЭМ!$B$33:$B$776,U$296)+'СЕТ СН'!$F$13</f>
        <v>0</v>
      </c>
      <c r="V327" s="36">
        <f>SUMIFS(СВЦЭМ!$I$34:$I$777,СВЦЭМ!$A$34:$A$777,$A327,СВЦЭМ!$B$33:$B$776,V$296)+'СЕТ СН'!$F$13</f>
        <v>0</v>
      </c>
      <c r="W327" s="36">
        <f>SUMIFS(СВЦЭМ!$I$34:$I$777,СВЦЭМ!$A$34:$A$777,$A327,СВЦЭМ!$B$33:$B$776,W$296)+'СЕТ СН'!$F$13</f>
        <v>0</v>
      </c>
      <c r="X327" s="36">
        <f>SUMIFS(СВЦЭМ!$I$34:$I$777,СВЦЭМ!$A$34:$A$777,$A327,СВЦЭМ!$B$33:$B$776,X$296)+'СЕТ СН'!$F$13</f>
        <v>0</v>
      </c>
      <c r="Y327" s="36">
        <f>SUMIFS(СВЦЭМ!$I$34:$I$777,СВЦЭМ!$A$34:$A$777,$A327,СВЦЭМ!$B$33:$B$776,Y$296)+'СЕТ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1" t="s">
        <v>7</v>
      </c>
      <c r="B329" s="124" t="s">
        <v>123</v>
      </c>
      <c r="C329" s="125"/>
      <c r="D329" s="125"/>
      <c r="E329" s="125"/>
      <c r="F329" s="125"/>
      <c r="G329" s="125"/>
      <c r="H329" s="125"/>
      <c r="I329" s="125"/>
      <c r="J329" s="125"/>
      <c r="K329" s="125"/>
      <c r="L329" s="125"/>
      <c r="M329" s="125"/>
      <c r="N329" s="125"/>
      <c r="O329" s="125"/>
      <c r="P329" s="125"/>
      <c r="Q329" s="125"/>
      <c r="R329" s="125"/>
      <c r="S329" s="125"/>
      <c r="T329" s="125"/>
      <c r="U329" s="125"/>
      <c r="V329" s="125"/>
      <c r="W329" s="125"/>
      <c r="X329" s="125"/>
      <c r="Y329" s="126"/>
    </row>
    <row r="330" spans="1:27" ht="12.75" hidden="1" customHeight="1" x14ac:dyDescent="0.2">
      <c r="A330" s="122"/>
      <c r="B330" s="127"/>
      <c r="C330" s="128"/>
      <c r="D330" s="128"/>
      <c r="E330" s="128"/>
      <c r="F330" s="128"/>
      <c r="G330" s="128"/>
      <c r="H330" s="128"/>
      <c r="I330" s="128"/>
      <c r="J330" s="128"/>
      <c r="K330" s="128"/>
      <c r="L330" s="128"/>
      <c r="M330" s="128"/>
      <c r="N330" s="128"/>
      <c r="O330" s="128"/>
      <c r="P330" s="128"/>
      <c r="Q330" s="128"/>
      <c r="R330" s="128"/>
      <c r="S330" s="128"/>
      <c r="T330" s="128"/>
      <c r="U330" s="128"/>
      <c r="V330" s="128"/>
      <c r="W330" s="128"/>
      <c r="X330" s="128"/>
      <c r="Y330" s="129"/>
    </row>
    <row r="331" spans="1:27" s="46" customFormat="1" ht="12.75" hidden="1" customHeight="1" x14ac:dyDescent="0.2">
      <c r="A331" s="123"/>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01.09.2019</v>
      </c>
      <c r="B332" s="36">
        <f>SUMIFS(СВЦЭМ!$J$34:$J$777,СВЦЭМ!$A$34:$A$777,$A332,СВЦЭМ!$B$33:$B$776,B$331)+'СЕТ СН'!$F$13</f>
        <v>0</v>
      </c>
      <c r="C332" s="36">
        <f>SUMIFS(СВЦЭМ!$J$34:$J$777,СВЦЭМ!$A$34:$A$777,$A332,СВЦЭМ!$B$33:$B$776,C$331)+'СЕТ СН'!$F$13</f>
        <v>0</v>
      </c>
      <c r="D332" s="36">
        <f>SUMIFS(СВЦЭМ!$J$34:$J$777,СВЦЭМ!$A$34:$A$777,$A332,СВЦЭМ!$B$33:$B$776,D$331)+'СЕТ СН'!$F$13</f>
        <v>0</v>
      </c>
      <c r="E332" s="36">
        <f>SUMIFS(СВЦЭМ!$J$34:$J$777,СВЦЭМ!$A$34:$A$777,$A332,СВЦЭМ!$B$33:$B$776,E$331)+'СЕТ СН'!$F$13</f>
        <v>0</v>
      </c>
      <c r="F332" s="36">
        <f>SUMIFS(СВЦЭМ!$J$34:$J$777,СВЦЭМ!$A$34:$A$777,$A332,СВЦЭМ!$B$33:$B$776,F$331)+'СЕТ СН'!$F$13</f>
        <v>0</v>
      </c>
      <c r="G332" s="36">
        <f>SUMIFS(СВЦЭМ!$J$34:$J$777,СВЦЭМ!$A$34:$A$777,$A332,СВЦЭМ!$B$33:$B$776,G$331)+'СЕТ СН'!$F$13</f>
        <v>0</v>
      </c>
      <c r="H332" s="36">
        <f>SUMIFS(СВЦЭМ!$J$34:$J$777,СВЦЭМ!$A$34:$A$777,$A332,СВЦЭМ!$B$33:$B$776,H$331)+'СЕТ СН'!$F$13</f>
        <v>0</v>
      </c>
      <c r="I332" s="36">
        <f>SUMIFS(СВЦЭМ!$J$34:$J$777,СВЦЭМ!$A$34:$A$777,$A332,СВЦЭМ!$B$33:$B$776,I$331)+'СЕТ СН'!$F$13</f>
        <v>0</v>
      </c>
      <c r="J332" s="36">
        <f>SUMIFS(СВЦЭМ!$J$34:$J$777,СВЦЭМ!$A$34:$A$777,$A332,СВЦЭМ!$B$33:$B$776,J$331)+'СЕТ СН'!$F$13</f>
        <v>0</v>
      </c>
      <c r="K332" s="36">
        <f>SUMIFS(СВЦЭМ!$J$34:$J$777,СВЦЭМ!$A$34:$A$777,$A332,СВЦЭМ!$B$33:$B$776,K$331)+'СЕТ СН'!$F$13</f>
        <v>0</v>
      </c>
      <c r="L332" s="36">
        <f>SUMIFS(СВЦЭМ!$J$34:$J$777,СВЦЭМ!$A$34:$A$777,$A332,СВЦЭМ!$B$33:$B$776,L$331)+'СЕТ СН'!$F$13</f>
        <v>0</v>
      </c>
      <c r="M332" s="36">
        <f>SUMIFS(СВЦЭМ!$J$34:$J$777,СВЦЭМ!$A$34:$A$777,$A332,СВЦЭМ!$B$33:$B$776,M$331)+'СЕТ СН'!$F$13</f>
        <v>0</v>
      </c>
      <c r="N332" s="36">
        <f>SUMIFS(СВЦЭМ!$J$34:$J$777,СВЦЭМ!$A$34:$A$777,$A332,СВЦЭМ!$B$33:$B$776,N$331)+'СЕТ СН'!$F$13</f>
        <v>0</v>
      </c>
      <c r="O332" s="36">
        <f>SUMIFS(СВЦЭМ!$J$34:$J$777,СВЦЭМ!$A$34:$A$777,$A332,СВЦЭМ!$B$33:$B$776,O$331)+'СЕТ СН'!$F$13</f>
        <v>0</v>
      </c>
      <c r="P332" s="36">
        <f>SUMIFS(СВЦЭМ!$J$34:$J$777,СВЦЭМ!$A$34:$A$777,$A332,СВЦЭМ!$B$33:$B$776,P$331)+'СЕТ СН'!$F$13</f>
        <v>0</v>
      </c>
      <c r="Q332" s="36">
        <f>SUMIFS(СВЦЭМ!$J$34:$J$777,СВЦЭМ!$A$34:$A$777,$A332,СВЦЭМ!$B$33:$B$776,Q$331)+'СЕТ СН'!$F$13</f>
        <v>0</v>
      </c>
      <c r="R332" s="36">
        <f>SUMIFS(СВЦЭМ!$J$34:$J$777,СВЦЭМ!$A$34:$A$777,$A332,СВЦЭМ!$B$33:$B$776,R$331)+'СЕТ СН'!$F$13</f>
        <v>0</v>
      </c>
      <c r="S332" s="36">
        <f>SUMIFS(СВЦЭМ!$J$34:$J$777,СВЦЭМ!$A$34:$A$777,$A332,СВЦЭМ!$B$33:$B$776,S$331)+'СЕТ СН'!$F$13</f>
        <v>0</v>
      </c>
      <c r="T332" s="36">
        <f>SUMIFS(СВЦЭМ!$J$34:$J$777,СВЦЭМ!$A$34:$A$777,$A332,СВЦЭМ!$B$33:$B$776,T$331)+'СЕТ СН'!$F$13</f>
        <v>0</v>
      </c>
      <c r="U332" s="36">
        <f>SUMIFS(СВЦЭМ!$J$34:$J$777,СВЦЭМ!$A$34:$A$777,$A332,СВЦЭМ!$B$33:$B$776,U$331)+'СЕТ СН'!$F$13</f>
        <v>0</v>
      </c>
      <c r="V332" s="36">
        <f>SUMIFS(СВЦЭМ!$J$34:$J$777,СВЦЭМ!$A$34:$A$777,$A332,СВЦЭМ!$B$33:$B$776,V$331)+'СЕТ СН'!$F$13</f>
        <v>0</v>
      </c>
      <c r="W332" s="36">
        <f>SUMIFS(СВЦЭМ!$J$34:$J$777,СВЦЭМ!$A$34:$A$777,$A332,СВЦЭМ!$B$33:$B$776,W$331)+'СЕТ СН'!$F$13</f>
        <v>0</v>
      </c>
      <c r="X332" s="36">
        <f>SUMIFS(СВЦЭМ!$J$34:$J$777,СВЦЭМ!$A$34:$A$777,$A332,СВЦЭМ!$B$33:$B$776,X$331)+'СЕТ СН'!$F$13</f>
        <v>0</v>
      </c>
      <c r="Y332" s="36">
        <f>SUMIFS(СВЦЭМ!$J$34:$J$777,СВЦЭМ!$A$34:$A$777,$A332,СВЦЭМ!$B$33:$B$776,Y$331)+'СЕТ СН'!$F$13</f>
        <v>0</v>
      </c>
      <c r="AA332" s="45"/>
    </row>
    <row r="333" spans="1:27" ht="15.75" hidden="1" x14ac:dyDescent="0.2">
      <c r="A333" s="35">
        <f>A332+1</f>
        <v>43710</v>
      </c>
      <c r="B333" s="36">
        <f>SUMIFS(СВЦЭМ!$J$34:$J$777,СВЦЭМ!$A$34:$A$777,$A333,СВЦЭМ!$B$33:$B$776,B$331)+'СЕТ СН'!$F$13</f>
        <v>0</v>
      </c>
      <c r="C333" s="36">
        <f>SUMIFS(СВЦЭМ!$J$34:$J$777,СВЦЭМ!$A$34:$A$777,$A333,СВЦЭМ!$B$33:$B$776,C$331)+'СЕТ СН'!$F$13</f>
        <v>0</v>
      </c>
      <c r="D333" s="36">
        <f>SUMIFS(СВЦЭМ!$J$34:$J$777,СВЦЭМ!$A$34:$A$777,$A333,СВЦЭМ!$B$33:$B$776,D$331)+'СЕТ СН'!$F$13</f>
        <v>0</v>
      </c>
      <c r="E333" s="36">
        <f>SUMIFS(СВЦЭМ!$J$34:$J$777,СВЦЭМ!$A$34:$A$777,$A333,СВЦЭМ!$B$33:$B$776,E$331)+'СЕТ СН'!$F$13</f>
        <v>0</v>
      </c>
      <c r="F333" s="36">
        <f>SUMIFS(СВЦЭМ!$J$34:$J$777,СВЦЭМ!$A$34:$A$777,$A333,СВЦЭМ!$B$33:$B$776,F$331)+'СЕТ СН'!$F$13</f>
        <v>0</v>
      </c>
      <c r="G333" s="36">
        <f>SUMIFS(СВЦЭМ!$J$34:$J$777,СВЦЭМ!$A$34:$A$777,$A333,СВЦЭМ!$B$33:$B$776,G$331)+'СЕТ СН'!$F$13</f>
        <v>0</v>
      </c>
      <c r="H333" s="36">
        <f>SUMIFS(СВЦЭМ!$J$34:$J$777,СВЦЭМ!$A$34:$A$777,$A333,СВЦЭМ!$B$33:$B$776,H$331)+'СЕТ СН'!$F$13</f>
        <v>0</v>
      </c>
      <c r="I333" s="36">
        <f>SUMIFS(СВЦЭМ!$J$34:$J$777,СВЦЭМ!$A$34:$A$777,$A333,СВЦЭМ!$B$33:$B$776,I$331)+'СЕТ СН'!$F$13</f>
        <v>0</v>
      </c>
      <c r="J333" s="36">
        <f>SUMIFS(СВЦЭМ!$J$34:$J$777,СВЦЭМ!$A$34:$A$777,$A333,СВЦЭМ!$B$33:$B$776,J$331)+'СЕТ СН'!$F$13</f>
        <v>0</v>
      </c>
      <c r="K333" s="36">
        <f>SUMIFS(СВЦЭМ!$J$34:$J$777,СВЦЭМ!$A$34:$A$777,$A333,СВЦЭМ!$B$33:$B$776,K$331)+'СЕТ СН'!$F$13</f>
        <v>0</v>
      </c>
      <c r="L333" s="36">
        <f>SUMIFS(СВЦЭМ!$J$34:$J$777,СВЦЭМ!$A$34:$A$777,$A333,СВЦЭМ!$B$33:$B$776,L$331)+'СЕТ СН'!$F$13</f>
        <v>0</v>
      </c>
      <c r="M333" s="36">
        <f>SUMIFS(СВЦЭМ!$J$34:$J$777,СВЦЭМ!$A$34:$A$777,$A333,СВЦЭМ!$B$33:$B$776,M$331)+'СЕТ СН'!$F$13</f>
        <v>0</v>
      </c>
      <c r="N333" s="36">
        <f>SUMIFS(СВЦЭМ!$J$34:$J$777,СВЦЭМ!$A$34:$A$777,$A333,СВЦЭМ!$B$33:$B$776,N$331)+'СЕТ СН'!$F$13</f>
        <v>0</v>
      </c>
      <c r="O333" s="36">
        <f>SUMIFS(СВЦЭМ!$J$34:$J$777,СВЦЭМ!$A$34:$A$777,$A333,СВЦЭМ!$B$33:$B$776,O$331)+'СЕТ СН'!$F$13</f>
        <v>0</v>
      </c>
      <c r="P333" s="36">
        <f>SUMIFS(СВЦЭМ!$J$34:$J$777,СВЦЭМ!$A$34:$A$777,$A333,СВЦЭМ!$B$33:$B$776,P$331)+'СЕТ СН'!$F$13</f>
        <v>0</v>
      </c>
      <c r="Q333" s="36">
        <f>SUMIFS(СВЦЭМ!$J$34:$J$777,СВЦЭМ!$A$34:$A$777,$A333,СВЦЭМ!$B$33:$B$776,Q$331)+'СЕТ СН'!$F$13</f>
        <v>0</v>
      </c>
      <c r="R333" s="36">
        <f>SUMIFS(СВЦЭМ!$J$34:$J$777,СВЦЭМ!$A$34:$A$777,$A333,СВЦЭМ!$B$33:$B$776,R$331)+'СЕТ СН'!$F$13</f>
        <v>0</v>
      </c>
      <c r="S333" s="36">
        <f>SUMIFS(СВЦЭМ!$J$34:$J$777,СВЦЭМ!$A$34:$A$777,$A333,СВЦЭМ!$B$33:$B$776,S$331)+'СЕТ СН'!$F$13</f>
        <v>0</v>
      </c>
      <c r="T333" s="36">
        <f>SUMIFS(СВЦЭМ!$J$34:$J$777,СВЦЭМ!$A$34:$A$777,$A333,СВЦЭМ!$B$33:$B$776,T$331)+'СЕТ СН'!$F$13</f>
        <v>0</v>
      </c>
      <c r="U333" s="36">
        <f>SUMIFS(СВЦЭМ!$J$34:$J$777,СВЦЭМ!$A$34:$A$777,$A333,СВЦЭМ!$B$33:$B$776,U$331)+'СЕТ СН'!$F$13</f>
        <v>0</v>
      </c>
      <c r="V333" s="36">
        <f>SUMIFS(СВЦЭМ!$J$34:$J$777,СВЦЭМ!$A$34:$A$777,$A333,СВЦЭМ!$B$33:$B$776,V$331)+'СЕТ СН'!$F$13</f>
        <v>0</v>
      </c>
      <c r="W333" s="36">
        <f>SUMIFS(СВЦЭМ!$J$34:$J$777,СВЦЭМ!$A$34:$A$777,$A333,СВЦЭМ!$B$33:$B$776,W$331)+'СЕТ СН'!$F$13</f>
        <v>0</v>
      </c>
      <c r="X333" s="36">
        <f>SUMIFS(СВЦЭМ!$J$34:$J$777,СВЦЭМ!$A$34:$A$777,$A333,СВЦЭМ!$B$33:$B$776,X$331)+'СЕТ СН'!$F$13</f>
        <v>0</v>
      </c>
      <c r="Y333" s="36">
        <f>SUMIFS(СВЦЭМ!$J$34:$J$777,СВЦЭМ!$A$34:$A$777,$A333,СВЦЭМ!$B$33:$B$776,Y$331)+'СЕТ СН'!$F$13</f>
        <v>0</v>
      </c>
    </row>
    <row r="334" spans="1:27" ht="15.75" hidden="1" x14ac:dyDescent="0.2">
      <c r="A334" s="35">
        <f t="shared" ref="A334:A362" si="9">A333+1</f>
        <v>43711</v>
      </c>
      <c r="B334" s="36">
        <f>SUMIFS(СВЦЭМ!$J$34:$J$777,СВЦЭМ!$A$34:$A$777,$A334,СВЦЭМ!$B$33:$B$776,B$331)+'СЕТ СН'!$F$13</f>
        <v>0</v>
      </c>
      <c r="C334" s="36">
        <f>SUMIFS(СВЦЭМ!$J$34:$J$777,СВЦЭМ!$A$34:$A$777,$A334,СВЦЭМ!$B$33:$B$776,C$331)+'СЕТ СН'!$F$13</f>
        <v>0</v>
      </c>
      <c r="D334" s="36">
        <f>SUMIFS(СВЦЭМ!$J$34:$J$777,СВЦЭМ!$A$34:$A$777,$A334,СВЦЭМ!$B$33:$B$776,D$331)+'СЕТ СН'!$F$13</f>
        <v>0</v>
      </c>
      <c r="E334" s="36">
        <f>SUMIFS(СВЦЭМ!$J$34:$J$777,СВЦЭМ!$A$34:$A$777,$A334,СВЦЭМ!$B$33:$B$776,E$331)+'СЕТ СН'!$F$13</f>
        <v>0</v>
      </c>
      <c r="F334" s="36">
        <f>SUMIFS(СВЦЭМ!$J$34:$J$777,СВЦЭМ!$A$34:$A$777,$A334,СВЦЭМ!$B$33:$B$776,F$331)+'СЕТ СН'!$F$13</f>
        <v>0</v>
      </c>
      <c r="G334" s="36">
        <f>SUMIFS(СВЦЭМ!$J$34:$J$777,СВЦЭМ!$A$34:$A$777,$A334,СВЦЭМ!$B$33:$B$776,G$331)+'СЕТ СН'!$F$13</f>
        <v>0</v>
      </c>
      <c r="H334" s="36">
        <f>SUMIFS(СВЦЭМ!$J$34:$J$777,СВЦЭМ!$A$34:$A$777,$A334,СВЦЭМ!$B$33:$B$776,H$331)+'СЕТ СН'!$F$13</f>
        <v>0</v>
      </c>
      <c r="I334" s="36">
        <f>SUMIFS(СВЦЭМ!$J$34:$J$777,СВЦЭМ!$A$34:$A$777,$A334,СВЦЭМ!$B$33:$B$776,I$331)+'СЕТ СН'!$F$13</f>
        <v>0</v>
      </c>
      <c r="J334" s="36">
        <f>SUMIFS(СВЦЭМ!$J$34:$J$777,СВЦЭМ!$A$34:$A$777,$A334,СВЦЭМ!$B$33:$B$776,J$331)+'СЕТ СН'!$F$13</f>
        <v>0</v>
      </c>
      <c r="K334" s="36">
        <f>SUMIFS(СВЦЭМ!$J$34:$J$777,СВЦЭМ!$A$34:$A$777,$A334,СВЦЭМ!$B$33:$B$776,K$331)+'СЕТ СН'!$F$13</f>
        <v>0</v>
      </c>
      <c r="L334" s="36">
        <f>SUMIFS(СВЦЭМ!$J$34:$J$777,СВЦЭМ!$A$34:$A$777,$A334,СВЦЭМ!$B$33:$B$776,L$331)+'СЕТ СН'!$F$13</f>
        <v>0</v>
      </c>
      <c r="M334" s="36">
        <f>SUMIFS(СВЦЭМ!$J$34:$J$777,СВЦЭМ!$A$34:$A$777,$A334,СВЦЭМ!$B$33:$B$776,M$331)+'СЕТ СН'!$F$13</f>
        <v>0</v>
      </c>
      <c r="N334" s="36">
        <f>SUMIFS(СВЦЭМ!$J$34:$J$777,СВЦЭМ!$A$34:$A$777,$A334,СВЦЭМ!$B$33:$B$776,N$331)+'СЕТ СН'!$F$13</f>
        <v>0</v>
      </c>
      <c r="O334" s="36">
        <f>SUMIFS(СВЦЭМ!$J$34:$J$777,СВЦЭМ!$A$34:$A$777,$A334,СВЦЭМ!$B$33:$B$776,O$331)+'СЕТ СН'!$F$13</f>
        <v>0</v>
      </c>
      <c r="P334" s="36">
        <f>SUMIFS(СВЦЭМ!$J$34:$J$777,СВЦЭМ!$A$34:$A$777,$A334,СВЦЭМ!$B$33:$B$776,P$331)+'СЕТ СН'!$F$13</f>
        <v>0</v>
      </c>
      <c r="Q334" s="36">
        <f>SUMIFS(СВЦЭМ!$J$34:$J$777,СВЦЭМ!$A$34:$A$777,$A334,СВЦЭМ!$B$33:$B$776,Q$331)+'СЕТ СН'!$F$13</f>
        <v>0</v>
      </c>
      <c r="R334" s="36">
        <f>SUMIFS(СВЦЭМ!$J$34:$J$777,СВЦЭМ!$A$34:$A$777,$A334,СВЦЭМ!$B$33:$B$776,R$331)+'СЕТ СН'!$F$13</f>
        <v>0</v>
      </c>
      <c r="S334" s="36">
        <f>SUMIFS(СВЦЭМ!$J$34:$J$777,СВЦЭМ!$A$34:$A$777,$A334,СВЦЭМ!$B$33:$B$776,S$331)+'СЕТ СН'!$F$13</f>
        <v>0</v>
      </c>
      <c r="T334" s="36">
        <f>SUMIFS(СВЦЭМ!$J$34:$J$777,СВЦЭМ!$A$34:$A$777,$A334,СВЦЭМ!$B$33:$B$776,T$331)+'СЕТ СН'!$F$13</f>
        <v>0</v>
      </c>
      <c r="U334" s="36">
        <f>SUMIFS(СВЦЭМ!$J$34:$J$777,СВЦЭМ!$A$34:$A$777,$A334,СВЦЭМ!$B$33:$B$776,U$331)+'СЕТ СН'!$F$13</f>
        <v>0</v>
      </c>
      <c r="V334" s="36">
        <f>SUMIFS(СВЦЭМ!$J$34:$J$777,СВЦЭМ!$A$34:$A$777,$A334,СВЦЭМ!$B$33:$B$776,V$331)+'СЕТ СН'!$F$13</f>
        <v>0</v>
      </c>
      <c r="W334" s="36">
        <f>SUMIFS(СВЦЭМ!$J$34:$J$777,СВЦЭМ!$A$34:$A$777,$A334,СВЦЭМ!$B$33:$B$776,W$331)+'СЕТ СН'!$F$13</f>
        <v>0</v>
      </c>
      <c r="X334" s="36">
        <f>SUMIFS(СВЦЭМ!$J$34:$J$777,СВЦЭМ!$A$34:$A$777,$A334,СВЦЭМ!$B$33:$B$776,X$331)+'СЕТ СН'!$F$13</f>
        <v>0</v>
      </c>
      <c r="Y334" s="36">
        <f>SUMIFS(СВЦЭМ!$J$34:$J$777,СВЦЭМ!$A$34:$A$777,$A334,СВЦЭМ!$B$33:$B$776,Y$331)+'СЕТ СН'!$F$13</f>
        <v>0</v>
      </c>
    </row>
    <row r="335" spans="1:27" ht="15.75" hidden="1" x14ac:dyDescent="0.2">
      <c r="A335" s="35">
        <f t="shared" si="9"/>
        <v>43712</v>
      </c>
      <c r="B335" s="36">
        <f>SUMIFS(СВЦЭМ!$J$34:$J$777,СВЦЭМ!$A$34:$A$777,$A335,СВЦЭМ!$B$33:$B$776,B$331)+'СЕТ СН'!$F$13</f>
        <v>0</v>
      </c>
      <c r="C335" s="36">
        <f>SUMIFS(СВЦЭМ!$J$34:$J$777,СВЦЭМ!$A$34:$A$777,$A335,СВЦЭМ!$B$33:$B$776,C$331)+'СЕТ СН'!$F$13</f>
        <v>0</v>
      </c>
      <c r="D335" s="36">
        <f>SUMIFS(СВЦЭМ!$J$34:$J$777,СВЦЭМ!$A$34:$A$777,$A335,СВЦЭМ!$B$33:$B$776,D$331)+'СЕТ СН'!$F$13</f>
        <v>0</v>
      </c>
      <c r="E335" s="36">
        <f>SUMIFS(СВЦЭМ!$J$34:$J$777,СВЦЭМ!$A$34:$A$777,$A335,СВЦЭМ!$B$33:$B$776,E$331)+'СЕТ СН'!$F$13</f>
        <v>0</v>
      </c>
      <c r="F335" s="36">
        <f>SUMIFS(СВЦЭМ!$J$34:$J$777,СВЦЭМ!$A$34:$A$777,$A335,СВЦЭМ!$B$33:$B$776,F$331)+'СЕТ СН'!$F$13</f>
        <v>0</v>
      </c>
      <c r="G335" s="36">
        <f>SUMIFS(СВЦЭМ!$J$34:$J$777,СВЦЭМ!$A$34:$A$777,$A335,СВЦЭМ!$B$33:$B$776,G$331)+'СЕТ СН'!$F$13</f>
        <v>0</v>
      </c>
      <c r="H335" s="36">
        <f>SUMIFS(СВЦЭМ!$J$34:$J$777,СВЦЭМ!$A$34:$A$777,$A335,СВЦЭМ!$B$33:$B$776,H$331)+'СЕТ СН'!$F$13</f>
        <v>0</v>
      </c>
      <c r="I335" s="36">
        <f>SUMIFS(СВЦЭМ!$J$34:$J$777,СВЦЭМ!$A$34:$A$777,$A335,СВЦЭМ!$B$33:$B$776,I$331)+'СЕТ СН'!$F$13</f>
        <v>0</v>
      </c>
      <c r="J335" s="36">
        <f>SUMIFS(СВЦЭМ!$J$34:$J$777,СВЦЭМ!$A$34:$A$777,$A335,СВЦЭМ!$B$33:$B$776,J$331)+'СЕТ СН'!$F$13</f>
        <v>0</v>
      </c>
      <c r="K335" s="36">
        <f>SUMIFS(СВЦЭМ!$J$34:$J$777,СВЦЭМ!$A$34:$A$777,$A335,СВЦЭМ!$B$33:$B$776,K$331)+'СЕТ СН'!$F$13</f>
        <v>0</v>
      </c>
      <c r="L335" s="36">
        <f>SUMIFS(СВЦЭМ!$J$34:$J$777,СВЦЭМ!$A$34:$A$777,$A335,СВЦЭМ!$B$33:$B$776,L$331)+'СЕТ СН'!$F$13</f>
        <v>0</v>
      </c>
      <c r="M335" s="36">
        <f>SUMIFS(СВЦЭМ!$J$34:$J$777,СВЦЭМ!$A$34:$A$777,$A335,СВЦЭМ!$B$33:$B$776,M$331)+'СЕТ СН'!$F$13</f>
        <v>0</v>
      </c>
      <c r="N335" s="36">
        <f>SUMIFS(СВЦЭМ!$J$34:$J$777,СВЦЭМ!$A$34:$A$777,$A335,СВЦЭМ!$B$33:$B$776,N$331)+'СЕТ СН'!$F$13</f>
        <v>0</v>
      </c>
      <c r="O335" s="36">
        <f>SUMIFS(СВЦЭМ!$J$34:$J$777,СВЦЭМ!$A$34:$A$777,$A335,СВЦЭМ!$B$33:$B$776,O$331)+'СЕТ СН'!$F$13</f>
        <v>0</v>
      </c>
      <c r="P335" s="36">
        <f>SUMIFS(СВЦЭМ!$J$34:$J$777,СВЦЭМ!$A$34:$A$777,$A335,СВЦЭМ!$B$33:$B$776,P$331)+'СЕТ СН'!$F$13</f>
        <v>0</v>
      </c>
      <c r="Q335" s="36">
        <f>SUMIFS(СВЦЭМ!$J$34:$J$777,СВЦЭМ!$A$34:$A$777,$A335,СВЦЭМ!$B$33:$B$776,Q$331)+'СЕТ СН'!$F$13</f>
        <v>0</v>
      </c>
      <c r="R335" s="36">
        <f>SUMIFS(СВЦЭМ!$J$34:$J$777,СВЦЭМ!$A$34:$A$777,$A335,СВЦЭМ!$B$33:$B$776,R$331)+'СЕТ СН'!$F$13</f>
        <v>0</v>
      </c>
      <c r="S335" s="36">
        <f>SUMIFS(СВЦЭМ!$J$34:$J$777,СВЦЭМ!$A$34:$A$777,$A335,СВЦЭМ!$B$33:$B$776,S$331)+'СЕТ СН'!$F$13</f>
        <v>0</v>
      </c>
      <c r="T335" s="36">
        <f>SUMIFS(СВЦЭМ!$J$34:$J$777,СВЦЭМ!$A$34:$A$777,$A335,СВЦЭМ!$B$33:$B$776,T$331)+'СЕТ СН'!$F$13</f>
        <v>0</v>
      </c>
      <c r="U335" s="36">
        <f>SUMIFS(СВЦЭМ!$J$34:$J$777,СВЦЭМ!$A$34:$A$777,$A335,СВЦЭМ!$B$33:$B$776,U$331)+'СЕТ СН'!$F$13</f>
        <v>0</v>
      </c>
      <c r="V335" s="36">
        <f>SUMIFS(СВЦЭМ!$J$34:$J$777,СВЦЭМ!$A$34:$A$777,$A335,СВЦЭМ!$B$33:$B$776,V$331)+'СЕТ СН'!$F$13</f>
        <v>0</v>
      </c>
      <c r="W335" s="36">
        <f>SUMIFS(СВЦЭМ!$J$34:$J$777,СВЦЭМ!$A$34:$A$777,$A335,СВЦЭМ!$B$33:$B$776,W$331)+'СЕТ СН'!$F$13</f>
        <v>0</v>
      </c>
      <c r="X335" s="36">
        <f>SUMIFS(СВЦЭМ!$J$34:$J$777,СВЦЭМ!$A$34:$A$777,$A335,СВЦЭМ!$B$33:$B$776,X$331)+'СЕТ СН'!$F$13</f>
        <v>0</v>
      </c>
      <c r="Y335" s="36">
        <f>SUMIFS(СВЦЭМ!$J$34:$J$777,СВЦЭМ!$A$34:$A$777,$A335,СВЦЭМ!$B$33:$B$776,Y$331)+'СЕТ СН'!$F$13</f>
        <v>0</v>
      </c>
    </row>
    <row r="336" spans="1:27" ht="15.75" hidden="1" x14ac:dyDescent="0.2">
      <c r="A336" s="35">
        <f t="shared" si="9"/>
        <v>43713</v>
      </c>
      <c r="B336" s="36">
        <f>SUMIFS(СВЦЭМ!$J$34:$J$777,СВЦЭМ!$A$34:$A$777,$A336,СВЦЭМ!$B$33:$B$776,B$331)+'СЕТ СН'!$F$13</f>
        <v>0</v>
      </c>
      <c r="C336" s="36">
        <f>SUMIFS(СВЦЭМ!$J$34:$J$777,СВЦЭМ!$A$34:$A$777,$A336,СВЦЭМ!$B$33:$B$776,C$331)+'СЕТ СН'!$F$13</f>
        <v>0</v>
      </c>
      <c r="D336" s="36">
        <f>SUMIFS(СВЦЭМ!$J$34:$J$777,СВЦЭМ!$A$34:$A$777,$A336,СВЦЭМ!$B$33:$B$776,D$331)+'СЕТ СН'!$F$13</f>
        <v>0</v>
      </c>
      <c r="E336" s="36">
        <f>SUMIFS(СВЦЭМ!$J$34:$J$777,СВЦЭМ!$A$34:$A$777,$A336,СВЦЭМ!$B$33:$B$776,E$331)+'СЕТ СН'!$F$13</f>
        <v>0</v>
      </c>
      <c r="F336" s="36">
        <f>SUMIFS(СВЦЭМ!$J$34:$J$777,СВЦЭМ!$A$34:$A$777,$A336,СВЦЭМ!$B$33:$B$776,F$331)+'СЕТ СН'!$F$13</f>
        <v>0</v>
      </c>
      <c r="G336" s="36">
        <f>SUMIFS(СВЦЭМ!$J$34:$J$777,СВЦЭМ!$A$34:$A$777,$A336,СВЦЭМ!$B$33:$B$776,G$331)+'СЕТ СН'!$F$13</f>
        <v>0</v>
      </c>
      <c r="H336" s="36">
        <f>SUMIFS(СВЦЭМ!$J$34:$J$777,СВЦЭМ!$A$34:$A$777,$A336,СВЦЭМ!$B$33:$B$776,H$331)+'СЕТ СН'!$F$13</f>
        <v>0</v>
      </c>
      <c r="I336" s="36">
        <f>SUMIFS(СВЦЭМ!$J$34:$J$777,СВЦЭМ!$A$34:$A$777,$A336,СВЦЭМ!$B$33:$B$776,I$331)+'СЕТ СН'!$F$13</f>
        <v>0</v>
      </c>
      <c r="J336" s="36">
        <f>SUMIFS(СВЦЭМ!$J$34:$J$777,СВЦЭМ!$A$34:$A$777,$A336,СВЦЭМ!$B$33:$B$776,J$331)+'СЕТ СН'!$F$13</f>
        <v>0</v>
      </c>
      <c r="K336" s="36">
        <f>SUMIFS(СВЦЭМ!$J$34:$J$777,СВЦЭМ!$A$34:$A$777,$A336,СВЦЭМ!$B$33:$B$776,K$331)+'СЕТ СН'!$F$13</f>
        <v>0</v>
      </c>
      <c r="L336" s="36">
        <f>SUMIFS(СВЦЭМ!$J$34:$J$777,СВЦЭМ!$A$34:$A$777,$A336,СВЦЭМ!$B$33:$B$776,L$331)+'СЕТ СН'!$F$13</f>
        <v>0</v>
      </c>
      <c r="M336" s="36">
        <f>SUMIFS(СВЦЭМ!$J$34:$J$777,СВЦЭМ!$A$34:$A$777,$A336,СВЦЭМ!$B$33:$B$776,M$331)+'СЕТ СН'!$F$13</f>
        <v>0</v>
      </c>
      <c r="N336" s="36">
        <f>SUMIFS(СВЦЭМ!$J$34:$J$777,СВЦЭМ!$A$34:$A$777,$A336,СВЦЭМ!$B$33:$B$776,N$331)+'СЕТ СН'!$F$13</f>
        <v>0</v>
      </c>
      <c r="O336" s="36">
        <f>SUMIFS(СВЦЭМ!$J$34:$J$777,СВЦЭМ!$A$34:$A$777,$A336,СВЦЭМ!$B$33:$B$776,O$331)+'СЕТ СН'!$F$13</f>
        <v>0</v>
      </c>
      <c r="P336" s="36">
        <f>SUMIFS(СВЦЭМ!$J$34:$J$777,СВЦЭМ!$A$34:$A$777,$A336,СВЦЭМ!$B$33:$B$776,P$331)+'СЕТ СН'!$F$13</f>
        <v>0</v>
      </c>
      <c r="Q336" s="36">
        <f>SUMIFS(СВЦЭМ!$J$34:$J$777,СВЦЭМ!$A$34:$A$777,$A336,СВЦЭМ!$B$33:$B$776,Q$331)+'СЕТ СН'!$F$13</f>
        <v>0</v>
      </c>
      <c r="R336" s="36">
        <f>SUMIFS(СВЦЭМ!$J$34:$J$777,СВЦЭМ!$A$34:$A$777,$A336,СВЦЭМ!$B$33:$B$776,R$331)+'СЕТ СН'!$F$13</f>
        <v>0</v>
      </c>
      <c r="S336" s="36">
        <f>SUMIFS(СВЦЭМ!$J$34:$J$777,СВЦЭМ!$A$34:$A$777,$A336,СВЦЭМ!$B$33:$B$776,S$331)+'СЕТ СН'!$F$13</f>
        <v>0</v>
      </c>
      <c r="T336" s="36">
        <f>SUMIFS(СВЦЭМ!$J$34:$J$777,СВЦЭМ!$A$34:$A$777,$A336,СВЦЭМ!$B$33:$B$776,T$331)+'СЕТ СН'!$F$13</f>
        <v>0</v>
      </c>
      <c r="U336" s="36">
        <f>SUMIFS(СВЦЭМ!$J$34:$J$777,СВЦЭМ!$A$34:$A$777,$A336,СВЦЭМ!$B$33:$B$776,U$331)+'СЕТ СН'!$F$13</f>
        <v>0</v>
      </c>
      <c r="V336" s="36">
        <f>SUMIFS(СВЦЭМ!$J$34:$J$777,СВЦЭМ!$A$34:$A$777,$A336,СВЦЭМ!$B$33:$B$776,V$331)+'СЕТ СН'!$F$13</f>
        <v>0</v>
      </c>
      <c r="W336" s="36">
        <f>SUMIFS(СВЦЭМ!$J$34:$J$777,СВЦЭМ!$A$34:$A$777,$A336,СВЦЭМ!$B$33:$B$776,W$331)+'СЕТ СН'!$F$13</f>
        <v>0</v>
      </c>
      <c r="X336" s="36">
        <f>SUMIFS(СВЦЭМ!$J$34:$J$777,СВЦЭМ!$A$34:$A$777,$A336,СВЦЭМ!$B$33:$B$776,X$331)+'СЕТ СН'!$F$13</f>
        <v>0</v>
      </c>
      <c r="Y336" s="36">
        <f>SUMIFS(СВЦЭМ!$J$34:$J$777,СВЦЭМ!$A$34:$A$777,$A336,СВЦЭМ!$B$33:$B$776,Y$331)+'СЕТ СН'!$F$13</f>
        <v>0</v>
      </c>
    </row>
    <row r="337" spans="1:25" ht="15.75" hidden="1" x14ac:dyDescent="0.2">
      <c r="A337" s="35">
        <f t="shared" si="9"/>
        <v>43714</v>
      </c>
      <c r="B337" s="36">
        <f>SUMIFS(СВЦЭМ!$J$34:$J$777,СВЦЭМ!$A$34:$A$777,$A337,СВЦЭМ!$B$33:$B$776,B$331)+'СЕТ СН'!$F$13</f>
        <v>0</v>
      </c>
      <c r="C337" s="36">
        <f>SUMIFS(СВЦЭМ!$J$34:$J$777,СВЦЭМ!$A$34:$A$777,$A337,СВЦЭМ!$B$33:$B$776,C$331)+'СЕТ СН'!$F$13</f>
        <v>0</v>
      </c>
      <c r="D337" s="36">
        <f>SUMIFS(СВЦЭМ!$J$34:$J$777,СВЦЭМ!$A$34:$A$777,$A337,СВЦЭМ!$B$33:$B$776,D$331)+'СЕТ СН'!$F$13</f>
        <v>0</v>
      </c>
      <c r="E337" s="36">
        <f>SUMIFS(СВЦЭМ!$J$34:$J$777,СВЦЭМ!$A$34:$A$777,$A337,СВЦЭМ!$B$33:$B$776,E$331)+'СЕТ СН'!$F$13</f>
        <v>0</v>
      </c>
      <c r="F337" s="36">
        <f>SUMIFS(СВЦЭМ!$J$34:$J$777,СВЦЭМ!$A$34:$A$777,$A337,СВЦЭМ!$B$33:$B$776,F$331)+'СЕТ СН'!$F$13</f>
        <v>0</v>
      </c>
      <c r="G337" s="36">
        <f>SUMIFS(СВЦЭМ!$J$34:$J$777,СВЦЭМ!$A$34:$A$777,$A337,СВЦЭМ!$B$33:$B$776,G$331)+'СЕТ СН'!$F$13</f>
        <v>0</v>
      </c>
      <c r="H337" s="36">
        <f>SUMIFS(СВЦЭМ!$J$34:$J$777,СВЦЭМ!$A$34:$A$777,$A337,СВЦЭМ!$B$33:$B$776,H$331)+'СЕТ СН'!$F$13</f>
        <v>0</v>
      </c>
      <c r="I337" s="36">
        <f>SUMIFS(СВЦЭМ!$J$34:$J$777,СВЦЭМ!$A$34:$A$777,$A337,СВЦЭМ!$B$33:$B$776,I$331)+'СЕТ СН'!$F$13</f>
        <v>0</v>
      </c>
      <c r="J337" s="36">
        <f>SUMIFS(СВЦЭМ!$J$34:$J$777,СВЦЭМ!$A$34:$A$777,$A337,СВЦЭМ!$B$33:$B$776,J$331)+'СЕТ СН'!$F$13</f>
        <v>0</v>
      </c>
      <c r="K337" s="36">
        <f>SUMIFS(СВЦЭМ!$J$34:$J$777,СВЦЭМ!$A$34:$A$777,$A337,СВЦЭМ!$B$33:$B$776,K$331)+'СЕТ СН'!$F$13</f>
        <v>0</v>
      </c>
      <c r="L337" s="36">
        <f>SUMIFS(СВЦЭМ!$J$34:$J$777,СВЦЭМ!$A$34:$A$777,$A337,СВЦЭМ!$B$33:$B$776,L$331)+'СЕТ СН'!$F$13</f>
        <v>0</v>
      </c>
      <c r="M337" s="36">
        <f>SUMIFS(СВЦЭМ!$J$34:$J$777,СВЦЭМ!$A$34:$A$777,$A337,СВЦЭМ!$B$33:$B$776,M$331)+'СЕТ СН'!$F$13</f>
        <v>0</v>
      </c>
      <c r="N337" s="36">
        <f>SUMIFS(СВЦЭМ!$J$34:$J$777,СВЦЭМ!$A$34:$A$777,$A337,СВЦЭМ!$B$33:$B$776,N$331)+'СЕТ СН'!$F$13</f>
        <v>0</v>
      </c>
      <c r="O337" s="36">
        <f>SUMIFS(СВЦЭМ!$J$34:$J$777,СВЦЭМ!$A$34:$A$777,$A337,СВЦЭМ!$B$33:$B$776,O$331)+'СЕТ СН'!$F$13</f>
        <v>0</v>
      </c>
      <c r="P337" s="36">
        <f>SUMIFS(СВЦЭМ!$J$34:$J$777,СВЦЭМ!$A$34:$A$777,$A337,СВЦЭМ!$B$33:$B$776,P$331)+'СЕТ СН'!$F$13</f>
        <v>0</v>
      </c>
      <c r="Q337" s="36">
        <f>SUMIFS(СВЦЭМ!$J$34:$J$777,СВЦЭМ!$A$34:$A$777,$A337,СВЦЭМ!$B$33:$B$776,Q$331)+'СЕТ СН'!$F$13</f>
        <v>0</v>
      </c>
      <c r="R337" s="36">
        <f>SUMIFS(СВЦЭМ!$J$34:$J$777,СВЦЭМ!$A$34:$A$777,$A337,СВЦЭМ!$B$33:$B$776,R$331)+'СЕТ СН'!$F$13</f>
        <v>0</v>
      </c>
      <c r="S337" s="36">
        <f>SUMIFS(СВЦЭМ!$J$34:$J$777,СВЦЭМ!$A$34:$A$777,$A337,СВЦЭМ!$B$33:$B$776,S$331)+'СЕТ СН'!$F$13</f>
        <v>0</v>
      </c>
      <c r="T337" s="36">
        <f>SUMIFS(СВЦЭМ!$J$34:$J$777,СВЦЭМ!$A$34:$A$777,$A337,СВЦЭМ!$B$33:$B$776,T$331)+'СЕТ СН'!$F$13</f>
        <v>0</v>
      </c>
      <c r="U337" s="36">
        <f>SUMIFS(СВЦЭМ!$J$34:$J$777,СВЦЭМ!$A$34:$A$777,$A337,СВЦЭМ!$B$33:$B$776,U$331)+'СЕТ СН'!$F$13</f>
        <v>0</v>
      </c>
      <c r="V337" s="36">
        <f>SUMIFS(СВЦЭМ!$J$34:$J$777,СВЦЭМ!$A$34:$A$777,$A337,СВЦЭМ!$B$33:$B$776,V$331)+'СЕТ СН'!$F$13</f>
        <v>0</v>
      </c>
      <c r="W337" s="36">
        <f>SUMIFS(СВЦЭМ!$J$34:$J$777,СВЦЭМ!$A$34:$A$777,$A337,СВЦЭМ!$B$33:$B$776,W$331)+'СЕТ СН'!$F$13</f>
        <v>0</v>
      </c>
      <c r="X337" s="36">
        <f>SUMIFS(СВЦЭМ!$J$34:$J$777,СВЦЭМ!$A$34:$A$777,$A337,СВЦЭМ!$B$33:$B$776,X$331)+'СЕТ СН'!$F$13</f>
        <v>0</v>
      </c>
      <c r="Y337" s="36">
        <f>SUMIFS(СВЦЭМ!$J$34:$J$777,СВЦЭМ!$A$34:$A$777,$A337,СВЦЭМ!$B$33:$B$776,Y$331)+'СЕТ СН'!$F$13</f>
        <v>0</v>
      </c>
    </row>
    <row r="338" spans="1:25" ht="15.75" hidden="1" x14ac:dyDescent="0.2">
      <c r="A338" s="35">
        <f t="shared" si="9"/>
        <v>43715</v>
      </c>
      <c r="B338" s="36">
        <f>SUMIFS(СВЦЭМ!$J$34:$J$777,СВЦЭМ!$A$34:$A$777,$A338,СВЦЭМ!$B$33:$B$776,B$331)+'СЕТ СН'!$F$13</f>
        <v>0</v>
      </c>
      <c r="C338" s="36">
        <f>SUMIFS(СВЦЭМ!$J$34:$J$777,СВЦЭМ!$A$34:$A$777,$A338,СВЦЭМ!$B$33:$B$776,C$331)+'СЕТ СН'!$F$13</f>
        <v>0</v>
      </c>
      <c r="D338" s="36">
        <f>SUMIFS(СВЦЭМ!$J$34:$J$777,СВЦЭМ!$A$34:$A$777,$A338,СВЦЭМ!$B$33:$B$776,D$331)+'СЕТ СН'!$F$13</f>
        <v>0</v>
      </c>
      <c r="E338" s="36">
        <f>SUMIFS(СВЦЭМ!$J$34:$J$777,СВЦЭМ!$A$34:$A$777,$A338,СВЦЭМ!$B$33:$B$776,E$331)+'СЕТ СН'!$F$13</f>
        <v>0</v>
      </c>
      <c r="F338" s="36">
        <f>SUMIFS(СВЦЭМ!$J$34:$J$777,СВЦЭМ!$A$34:$A$777,$A338,СВЦЭМ!$B$33:$B$776,F$331)+'СЕТ СН'!$F$13</f>
        <v>0</v>
      </c>
      <c r="G338" s="36">
        <f>SUMIFS(СВЦЭМ!$J$34:$J$777,СВЦЭМ!$A$34:$A$777,$A338,СВЦЭМ!$B$33:$B$776,G$331)+'СЕТ СН'!$F$13</f>
        <v>0</v>
      </c>
      <c r="H338" s="36">
        <f>SUMIFS(СВЦЭМ!$J$34:$J$777,СВЦЭМ!$A$34:$A$777,$A338,СВЦЭМ!$B$33:$B$776,H$331)+'СЕТ СН'!$F$13</f>
        <v>0</v>
      </c>
      <c r="I338" s="36">
        <f>SUMIFS(СВЦЭМ!$J$34:$J$777,СВЦЭМ!$A$34:$A$777,$A338,СВЦЭМ!$B$33:$B$776,I$331)+'СЕТ СН'!$F$13</f>
        <v>0</v>
      </c>
      <c r="J338" s="36">
        <f>SUMIFS(СВЦЭМ!$J$34:$J$777,СВЦЭМ!$A$34:$A$777,$A338,СВЦЭМ!$B$33:$B$776,J$331)+'СЕТ СН'!$F$13</f>
        <v>0</v>
      </c>
      <c r="K338" s="36">
        <f>SUMIFS(СВЦЭМ!$J$34:$J$777,СВЦЭМ!$A$34:$A$777,$A338,СВЦЭМ!$B$33:$B$776,K$331)+'СЕТ СН'!$F$13</f>
        <v>0</v>
      </c>
      <c r="L338" s="36">
        <f>SUMIFS(СВЦЭМ!$J$34:$J$777,СВЦЭМ!$A$34:$A$777,$A338,СВЦЭМ!$B$33:$B$776,L$331)+'СЕТ СН'!$F$13</f>
        <v>0</v>
      </c>
      <c r="M338" s="36">
        <f>SUMIFS(СВЦЭМ!$J$34:$J$777,СВЦЭМ!$A$34:$A$777,$A338,СВЦЭМ!$B$33:$B$776,M$331)+'СЕТ СН'!$F$13</f>
        <v>0</v>
      </c>
      <c r="N338" s="36">
        <f>SUMIFS(СВЦЭМ!$J$34:$J$777,СВЦЭМ!$A$34:$A$777,$A338,СВЦЭМ!$B$33:$B$776,N$331)+'СЕТ СН'!$F$13</f>
        <v>0</v>
      </c>
      <c r="O338" s="36">
        <f>SUMIFS(СВЦЭМ!$J$34:$J$777,СВЦЭМ!$A$34:$A$777,$A338,СВЦЭМ!$B$33:$B$776,O$331)+'СЕТ СН'!$F$13</f>
        <v>0</v>
      </c>
      <c r="P338" s="36">
        <f>SUMIFS(СВЦЭМ!$J$34:$J$777,СВЦЭМ!$A$34:$A$777,$A338,СВЦЭМ!$B$33:$B$776,P$331)+'СЕТ СН'!$F$13</f>
        <v>0</v>
      </c>
      <c r="Q338" s="36">
        <f>SUMIFS(СВЦЭМ!$J$34:$J$777,СВЦЭМ!$A$34:$A$777,$A338,СВЦЭМ!$B$33:$B$776,Q$331)+'СЕТ СН'!$F$13</f>
        <v>0</v>
      </c>
      <c r="R338" s="36">
        <f>SUMIFS(СВЦЭМ!$J$34:$J$777,СВЦЭМ!$A$34:$A$777,$A338,СВЦЭМ!$B$33:$B$776,R$331)+'СЕТ СН'!$F$13</f>
        <v>0</v>
      </c>
      <c r="S338" s="36">
        <f>SUMIFS(СВЦЭМ!$J$34:$J$777,СВЦЭМ!$A$34:$A$777,$A338,СВЦЭМ!$B$33:$B$776,S$331)+'СЕТ СН'!$F$13</f>
        <v>0</v>
      </c>
      <c r="T338" s="36">
        <f>SUMIFS(СВЦЭМ!$J$34:$J$777,СВЦЭМ!$A$34:$A$777,$A338,СВЦЭМ!$B$33:$B$776,T$331)+'СЕТ СН'!$F$13</f>
        <v>0</v>
      </c>
      <c r="U338" s="36">
        <f>SUMIFS(СВЦЭМ!$J$34:$J$777,СВЦЭМ!$A$34:$A$777,$A338,СВЦЭМ!$B$33:$B$776,U$331)+'СЕТ СН'!$F$13</f>
        <v>0</v>
      </c>
      <c r="V338" s="36">
        <f>SUMIFS(СВЦЭМ!$J$34:$J$777,СВЦЭМ!$A$34:$A$777,$A338,СВЦЭМ!$B$33:$B$776,V$331)+'СЕТ СН'!$F$13</f>
        <v>0</v>
      </c>
      <c r="W338" s="36">
        <f>SUMIFS(СВЦЭМ!$J$34:$J$777,СВЦЭМ!$A$34:$A$777,$A338,СВЦЭМ!$B$33:$B$776,W$331)+'СЕТ СН'!$F$13</f>
        <v>0</v>
      </c>
      <c r="X338" s="36">
        <f>SUMIFS(СВЦЭМ!$J$34:$J$777,СВЦЭМ!$A$34:$A$777,$A338,СВЦЭМ!$B$33:$B$776,X$331)+'СЕТ СН'!$F$13</f>
        <v>0</v>
      </c>
      <c r="Y338" s="36">
        <f>SUMIFS(СВЦЭМ!$J$34:$J$777,СВЦЭМ!$A$34:$A$777,$A338,СВЦЭМ!$B$33:$B$776,Y$331)+'СЕТ СН'!$F$13</f>
        <v>0</v>
      </c>
    </row>
    <row r="339" spans="1:25" ht="15.75" hidden="1" x14ac:dyDescent="0.2">
      <c r="A339" s="35">
        <f t="shared" si="9"/>
        <v>43716</v>
      </c>
      <c r="B339" s="36">
        <f>SUMIFS(СВЦЭМ!$J$34:$J$777,СВЦЭМ!$A$34:$A$777,$A339,СВЦЭМ!$B$33:$B$776,B$331)+'СЕТ СН'!$F$13</f>
        <v>0</v>
      </c>
      <c r="C339" s="36">
        <f>SUMIFS(СВЦЭМ!$J$34:$J$777,СВЦЭМ!$A$34:$A$777,$A339,СВЦЭМ!$B$33:$B$776,C$331)+'СЕТ СН'!$F$13</f>
        <v>0</v>
      </c>
      <c r="D339" s="36">
        <f>SUMIFS(СВЦЭМ!$J$34:$J$777,СВЦЭМ!$A$34:$A$777,$A339,СВЦЭМ!$B$33:$B$776,D$331)+'СЕТ СН'!$F$13</f>
        <v>0</v>
      </c>
      <c r="E339" s="36">
        <f>SUMIFS(СВЦЭМ!$J$34:$J$777,СВЦЭМ!$A$34:$A$777,$A339,СВЦЭМ!$B$33:$B$776,E$331)+'СЕТ СН'!$F$13</f>
        <v>0</v>
      </c>
      <c r="F339" s="36">
        <f>SUMIFS(СВЦЭМ!$J$34:$J$777,СВЦЭМ!$A$34:$A$777,$A339,СВЦЭМ!$B$33:$B$776,F$331)+'СЕТ СН'!$F$13</f>
        <v>0</v>
      </c>
      <c r="G339" s="36">
        <f>SUMIFS(СВЦЭМ!$J$34:$J$777,СВЦЭМ!$A$34:$A$777,$A339,СВЦЭМ!$B$33:$B$776,G$331)+'СЕТ СН'!$F$13</f>
        <v>0</v>
      </c>
      <c r="H339" s="36">
        <f>SUMIFS(СВЦЭМ!$J$34:$J$777,СВЦЭМ!$A$34:$A$777,$A339,СВЦЭМ!$B$33:$B$776,H$331)+'СЕТ СН'!$F$13</f>
        <v>0</v>
      </c>
      <c r="I339" s="36">
        <f>SUMIFS(СВЦЭМ!$J$34:$J$777,СВЦЭМ!$A$34:$A$777,$A339,СВЦЭМ!$B$33:$B$776,I$331)+'СЕТ СН'!$F$13</f>
        <v>0</v>
      </c>
      <c r="J339" s="36">
        <f>SUMIFS(СВЦЭМ!$J$34:$J$777,СВЦЭМ!$A$34:$A$777,$A339,СВЦЭМ!$B$33:$B$776,J$331)+'СЕТ СН'!$F$13</f>
        <v>0</v>
      </c>
      <c r="K339" s="36">
        <f>SUMIFS(СВЦЭМ!$J$34:$J$777,СВЦЭМ!$A$34:$A$777,$A339,СВЦЭМ!$B$33:$B$776,K$331)+'СЕТ СН'!$F$13</f>
        <v>0</v>
      </c>
      <c r="L339" s="36">
        <f>SUMIFS(СВЦЭМ!$J$34:$J$777,СВЦЭМ!$A$34:$A$777,$A339,СВЦЭМ!$B$33:$B$776,L$331)+'СЕТ СН'!$F$13</f>
        <v>0</v>
      </c>
      <c r="M339" s="36">
        <f>SUMIFS(СВЦЭМ!$J$34:$J$777,СВЦЭМ!$A$34:$A$777,$A339,СВЦЭМ!$B$33:$B$776,M$331)+'СЕТ СН'!$F$13</f>
        <v>0</v>
      </c>
      <c r="N339" s="36">
        <f>SUMIFS(СВЦЭМ!$J$34:$J$777,СВЦЭМ!$A$34:$A$777,$A339,СВЦЭМ!$B$33:$B$776,N$331)+'СЕТ СН'!$F$13</f>
        <v>0</v>
      </c>
      <c r="O339" s="36">
        <f>SUMIFS(СВЦЭМ!$J$34:$J$777,СВЦЭМ!$A$34:$A$777,$A339,СВЦЭМ!$B$33:$B$776,O$331)+'СЕТ СН'!$F$13</f>
        <v>0</v>
      </c>
      <c r="P339" s="36">
        <f>SUMIFS(СВЦЭМ!$J$34:$J$777,СВЦЭМ!$A$34:$A$777,$A339,СВЦЭМ!$B$33:$B$776,P$331)+'СЕТ СН'!$F$13</f>
        <v>0</v>
      </c>
      <c r="Q339" s="36">
        <f>SUMIFS(СВЦЭМ!$J$34:$J$777,СВЦЭМ!$A$34:$A$777,$A339,СВЦЭМ!$B$33:$B$776,Q$331)+'СЕТ СН'!$F$13</f>
        <v>0</v>
      </c>
      <c r="R339" s="36">
        <f>SUMIFS(СВЦЭМ!$J$34:$J$777,СВЦЭМ!$A$34:$A$777,$A339,СВЦЭМ!$B$33:$B$776,R$331)+'СЕТ СН'!$F$13</f>
        <v>0</v>
      </c>
      <c r="S339" s="36">
        <f>SUMIFS(СВЦЭМ!$J$34:$J$777,СВЦЭМ!$A$34:$A$777,$A339,СВЦЭМ!$B$33:$B$776,S$331)+'СЕТ СН'!$F$13</f>
        <v>0</v>
      </c>
      <c r="T339" s="36">
        <f>SUMIFS(СВЦЭМ!$J$34:$J$777,СВЦЭМ!$A$34:$A$777,$A339,СВЦЭМ!$B$33:$B$776,T$331)+'СЕТ СН'!$F$13</f>
        <v>0</v>
      </c>
      <c r="U339" s="36">
        <f>SUMIFS(СВЦЭМ!$J$34:$J$777,СВЦЭМ!$A$34:$A$777,$A339,СВЦЭМ!$B$33:$B$776,U$331)+'СЕТ СН'!$F$13</f>
        <v>0</v>
      </c>
      <c r="V339" s="36">
        <f>SUMIFS(СВЦЭМ!$J$34:$J$777,СВЦЭМ!$A$34:$A$777,$A339,СВЦЭМ!$B$33:$B$776,V$331)+'СЕТ СН'!$F$13</f>
        <v>0</v>
      </c>
      <c r="W339" s="36">
        <f>SUMIFS(СВЦЭМ!$J$34:$J$777,СВЦЭМ!$A$34:$A$777,$A339,СВЦЭМ!$B$33:$B$776,W$331)+'СЕТ СН'!$F$13</f>
        <v>0</v>
      </c>
      <c r="X339" s="36">
        <f>SUMIFS(СВЦЭМ!$J$34:$J$777,СВЦЭМ!$A$34:$A$777,$A339,СВЦЭМ!$B$33:$B$776,X$331)+'СЕТ СН'!$F$13</f>
        <v>0</v>
      </c>
      <c r="Y339" s="36">
        <f>SUMIFS(СВЦЭМ!$J$34:$J$777,СВЦЭМ!$A$34:$A$777,$A339,СВЦЭМ!$B$33:$B$776,Y$331)+'СЕТ СН'!$F$13</f>
        <v>0</v>
      </c>
    </row>
    <row r="340" spans="1:25" ht="15.75" hidden="1" x14ac:dyDescent="0.2">
      <c r="A340" s="35">
        <f t="shared" si="9"/>
        <v>43717</v>
      </c>
      <c r="B340" s="36">
        <f>SUMIFS(СВЦЭМ!$J$34:$J$777,СВЦЭМ!$A$34:$A$777,$A340,СВЦЭМ!$B$33:$B$776,B$331)+'СЕТ СН'!$F$13</f>
        <v>0</v>
      </c>
      <c r="C340" s="36">
        <f>SUMIFS(СВЦЭМ!$J$34:$J$777,СВЦЭМ!$A$34:$A$777,$A340,СВЦЭМ!$B$33:$B$776,C$331)+'СЕТ СН'!$F$13</f>
        <v>0</v>
      </c>
      <c r="D340" s="36">
        <f>SUMIFS(СВЦЭМ!$J$34:$J$777,СВЦЭМ!$A$34:$A$777,$A340,СВЦЭМ!$B$33:$B$776,D$331)+'СЕТ СН'!$F$13</f>
        <v>0</v>
      </c>
      <c r="E340" s="36">
        <f>SUMIFS(СВЦЭМ!$J$34:$J$777,СВЦЭМ!$A$34:$A$777,$A340,СВЦЭМ!$B$33:$B$776,E$331)+'СЕТ СН'!$F$13</f>
        <v>0</v>
      </c>
      <c r="F340" s="36">
        <f>SUMIFS(СВЦЭМ!$J$34:$J$777,СВЦЭМ!$A$34:$A$777,$A340,СВЦЭМ!$B$33:$B$776,F$331)+'СЕТ СН'!$F$13</f>
        <v>0</v>
      </c>
      <c r="G340" s="36">
        <f>SUMIFS(СВЦЭМ!$J$34:$J$777,СВЦЭМ!$A$34:$A$777,$A340,СВЦЭМ!$B$33:$B$776,G$331)+'СЕТ СН'!$F$13</f>
        <v>0</v>
      </c>
      <c r="H340" s="36">
        <f>SUMIFS(СВЦЭМ!$J$34:$J$777,СВЦЭМ!$A$34:$A$777,$A340,СВЦЭМ!$B$33:$B$776,H$331)+'СЕТ СН'!$F$13</f>
        <v>0</v>
      </c>
      <c r="I340" s="36">
        <f>SUMIFS(СВЦЭМ!$J$34:$J$777,СВЦЭМ!$A$34:$A$777,$A340,СВЦЭМ!$B$33:$B$776,I$331)+'СЕТ СН'!$F$13</f>
        <v>0</v>
      </c>
      <c r="J340" s="36">
        <f>SUMIFS(СВЦЭМ!$J$34:$J$777,СВЦЭМ!$A$34:$A$777,$A340,СВЦЭМ!$B$33:$B$776,J$331)+'СЕТ СН'!$F$13</f>
        <v>0</v>
      </c>
      <c r="K340" s="36">
        <f>SUMIFS(СВЦЭМ!$J$34:$J$777,СВЦЭМ!$A$34:$A$777,$A340,СВЦЭМ!$B$33:$B$776,K$331)+'СЕТ СН'!$F$13</f>
        <v>0</v>
      </c>
      <c r="L340" s="36">
        <f>SUMIFS(СВЦЭМ!$J$34:$J$777,СВЦЭМ!$A$34:$A$777,$A340,СВЦЭМ!$B$33:$B$776,L$331)+'СЕТ СН'!$F$13</f>
        <v>0</v>
      </c>
      <c r="M340" s="36">
        <f>SUMIFS(СВЦЭМ!$J$34:$J$777,СВЦЭМ!$A$34:$A$777,$A340,СВЦЭМ!$B$33:$B$776,M$331)+'СЕТ СН'!$F$13</f>
        <v>0</v>
      </c>
      <c r="N340" s="36">
        <f>SUMIFS(СВЦЭМ!$J$34:$J$777,СВЦЭМ!$A$34:$A$777,$A340,СВЦЭМ!$B$33:$B$776,N$331)+'СЕТ СН'!$F$13</f>
        <v>0</v>
      </c>
      <c r="O340" s="36">
        <f>SUMIFS(СВЦЭМ!$J$34:$J$777,СВЦЭМ!$A$34:$A$777,$A340,СВЦЭМ!$B$33:$B$776,O$331)+'СЕТ СН'!$F$13</f>
        <v>0</v>
      </c>
      <c r="P340" s="36">
        <f>SUMIFS(СВЦЭМ!$J$34:$J$777,СВЦЭМ!$A$34:$A$777,$A340,СВЦЭМ!$B$33:$B$776,P$331)+'СЕТ СН'!$F$13</f>
        <v>0</v>
      </c>
      <c r="Q340" s="36">
        <f>SUMIFS(СВЦЭМ!$J$34:$J$777,СВЦЭМ!$A$34:$A$777,$A340,СВЦЭМ!$B$33:$B$776,Q$331)+'СЕТ СН'!$F$13</f>
        <v>0</v>
      </c>
      <c r="R340" s="36">
        <f>SUMIFS(СВЦЭМ!$J$34:$J$777,СВЦЭМ!$A$34:$A$777,$A340,СВЦЭМ!$B$33:$B$776,R$331)+'СЕТ СН'!$F$13</f>
        <v>0</v>
      </c>
      <c r="S340" s="36">
        <f>SUMIFS(СВЦЭМ!$J$34:$J$777,СВЦЭМ!$A$34:$A$777,$A340,СВЦЭМ!$B$33:$B$776,S$331)+'СЕТ СН'!$F$13</f>
        <v>0</v>
      </c>
      <c r="T340" s="36">
        <f>SUMIFS(СВЦЭМ!$J$34:$J$777,СВЦЭМ!$A$34:$A$777,$A340,СВЦЭМ!$B$33:$B$776,T$331)+'СЕТ СН'!$F$13</f>
        <v>0</v>
      </c>
      <c r="U340" s="36">
        <f>SUMIFS(СВЦЭМ!$J$34:$J$777,СВЦЭМ!$A$34:$A$777,$A340,СВЦЭМ!$B$33:$B$776,U$331)+'СЕТ СН'!$F$13</f>
        <v>0</v>
      </c>
      <c r="V340" s="36">
        <f>SUMIFS(СВЦЭМ!$J$34:$J$777,СВЦЭМ!$A$34:$A$777,$A340,СВЦЭМ!$B$33:$B$776,V$331)+'СЕТ СН'!$F$13</f>
        <v>0</v>
      </c>
      <c r="W340" s="36">
        <f>SUMIFS(СВЦЭМ!$J$34:$J$777,СВЦЭМ!$A$34:$A$777,$A340,СВЦЭМ!$B$33:$B$776,W$331)+'СЕТ СН'!$F$13</f>
        <v>0</v>
      </c>
      <c r="X340" s="36">
        <f>SUMIFS(СВЦЭМ!$J$34:$J$777,СВЦЭМ!$A$34:$A$777,$A340,СВЦЭМ!$B$33:$B$776,X$331)+'СЕТ СН'!$F$13</f>
        <v>0</v>
      </c>
      <c r="Y340" s="36">
        <f>SUMIFS(СВЦЭМ!$J$34:$J$777,СВЦЭМ!$A$34:$A$777,$A340,СВЦЭМ!$B$33:$B$776,Y$331)+'СЕТ СН'!$F$13</f>
        <v>0</v>
      </c>
    </row>
    <row r="341" spans="1:25" ht="15.75" hidden="1" x14ac:dyDescent="0.2">
      <c r="A341" s="35">
        <f t="shared" si="9"/>
        <v>43718</v>
      </c>
      <c r="B341" s="36">
        <f>SUMIFS(СВЦЭМ!$J$34:$J$777,СВЦЭМ!$A$34:$A$777,$A341,СВЦЭМ!$B$33:$B$776,B$331)+'СЕТ СН'!$F$13</f>
        <v>0</v>
      </c>
      <c r="C341" s="36">
        <f>SUMIFS(СВЦЭМ!$J$34:$J$777,СВЦЭМ!$A$34:$A$777,$A341,СВЦЭМ!$B$33:$B$776,C$331)+'СЕТ СН'!$F$13</f>
        <v>0</v>
      </c>
      <c r="D341" s="36">
        <f>SUMIFS(СВЦЭМ!$J$34:$J$777,СВЦЭМ!$A$34:$A$777,$A341,СВЦЭМ!$B$33:$B$776,D$331)+'СЕТ СН'!$F$13</f>
        <v>0</v>
      </c>
      <c r="E341" s="36">
        <f>SUMIFS(СВЦЭМ!$J$34:$J$777,СВЦЭМ!$A$34:$A$777,$A341,СВЦЭМ!$B$33:$B$776,E$331)+'СЕТ СН'!$F$13</f>
        <v>0</v>
      </c>
      <c r="F341" s="36">
        <f>SUMIFS(СВЦЭМ!$J$34:$J$777,СВЦЭМ!$A$34:$A$777,$A341,СВЦЭМ!$B$33:$B$776,F$331)+'СЕТ СН'!$F$13</f>
        <v>0</v>
      </c>
      <c r="G341" s="36">
        <f>SUMIFS(СВЦЭМ!$J$34:$J$777,СВЦЭМ!$A$34:$A$777,$A341,СВЦЭМ!$B$33:$B$776,G$331)+'СЕТ СН'!$F$13</f>
        <v>0</v>
      </c>
      <c r="H341" s="36">
        <f>SUMIFS(СВЦЭМ!$J$34:$J$777,СВЦЭМ!$A$34:$A$777,$A341,СВЦЭМ!$B$33:$B$776,H$331)+'СЕТ СН'!$F$13</f>
        <v>0</v>
      </c>
      <c r="I341" s="36">
        <f>SUMIFS(СВЦЭМ!$J$34:$J$777,СВЦЭМ!$A$34:$A$777,$A341,СВЦЭМ!$B$33:$B$776,I$331)+'СЕТ СН'!$F$13</f>
        <v>0</v>
      </c>
      <c r="J341" s="36">
        <f>SUMIFS(СВЦЭМ!$J$34:$J$777,СВЦЭМ!$A$34:$A$777,$A341,СВЦЭМ!$B$33:$B$776,J$331)+'СЕТ СН'!$F$13</f>
        <v>0</v>
      </c>
      <c r="K341" s="36">
        <f>SUMIFS(СВЦЭМ!$J$34:$J$777,СВЦЭМ!$A$34:$A$777,$A341,СВЦЭМ!$B$33:$B$776,K$331)+'СЕТ СН'!$F$13</f>
        <v>0</v>
      </c>
      <c r="L341" s="36">
        <f>SUMIFS(СВЦЭМ!$J$34:$J$777,СВЦЭМ!$A$34:$A$777,$A341,СВЦЭМ!$B$33:$B$776,L$331)+'СЕТ СН'!$F$13</f>
        <v>0</v>
      </c>
      <c r="M341" s="36">
        <f>SUMIFS(СВЦЭМ!$J$34:$J$777,СВЦЭМ!$A$34:$A$777,$A341,СВЦЭМ!$B$33:$B$776,M$331)+'СЕТ СН'!$F$13</f>
        <v>0</v>
      </c>
      <c r="N341" s="36">
        <f>SUMIFS(СВЦЭМ!$J$34:$J$777,СВЦЭМ!$A$34:$A$777,$A341,СВЦЭМ!$B$33:$B$776,N$331)+'СЕТ СН'!$F$13</f>
        <v>0</v>
      </c>
      <c r="O341" s="36">
        <f>SUMIFS(СВЦЭМ!$J$34:$J$777,СВЦЭМ!$A$34:$A$777,$A341,СВЦЭМ!$B$33:$B$776,O$331)+'СЕТ СН'!$F$13</f>
        <v>0</v>
      </c>
      <c r="P341" s="36">
        <f>SUMIFS(СВЦЭМ!$J$34:$J$777,СВЦЭМ!$A$34:$A$777,$A341,СВЦЭМ!$B$33:$B$776,P$331)+'СЕТ СН'!$F$13</f>
        <v>0</v>
      </c>
      <c r="Q341" s="36">
        <f>SUMIFS(СВЦЭМ!$J$34:$J$777,СВЦЭМ!$A$34:$A$777,$A341,СВЦЭМ!$B$33:$B$776,Q$331)+'СЕТ СН'!$F$13</f>
        <v>0</v>
      </c>
      <c r="R341" s="36">
        <f>SUMIFS(СВЦЭМ!$J$34:$J$777,СВЦЭМ!$A$34:$A$777,$A341,СВЦЭМ!$B$33:$B$776,R$331)+'СЕТ СН'!$F$13</f>
        <v>0</v>
      </c>
      <c r="S341" s="36">
        <f>SUMIFS(СВЦЭМ!$J$34:$J$777,СВЦЭМ!$A$34:$A$777,$A341,СВЦЭМ!$B$33:$B$776,S$331)+'СЕТ СН'!$F$13</f>
        <v>0</v>
      </c>
      <c r="T341" s="36">
        <f>SUMIFS(СВЦЭМ!$J$34:$J$777,СВЦЭМ!$A$34:$A$777,$A341,СВЦЭМ!$B$33:$B$776,T$331)+'СЕТ СН'!$F$13</f>
        <v>0</v>
      </c>
      <c r="U341" s="36">
        <f>SUMIFS(СВЦЭМ!$J$34:$J$777,СВЦЭМ!$A$34:$A$777,$A341,СВЦЭМ!$B$33:$B$776,U$331)+'СЕТ СН'!$F$13</f>
        <v>0</v>
      </c>
      <c r="V341" s="36">
        <f>SUMIFS(СВЦЭМ!$J$34:$J$777,СВЦЭМ!$A$34:$A$777,$A341,СВЦЭМ!$B$33:$B$776,V$331)+'СЕТ СН'!$F$13</f>
        <v>0</v>
      </c>
      <c r="W341" s="36">
        <f>SUMIFS(СВЦЭМ!$J$34:$J$777,СВЦЭМ!$A$34:$A$777,$A341,СВЦЭМ!$B$33:$B$776,W$331)+'СЕТ СН'!$F$13</f>
        <v>0</v>
      </c>
      <c r="X341" s="36">
        <f>SUMIFS(СВЦЭМ!$J$34:$J$777,СВЦЭМ!$A$34:$A$777,$A341,СВЦЭМ!$B$33:$B$776,X$331)+'СЕТ СН'!$F$13</f>
        <v>0</v>
      </c>
      <c r="Y341" s="36">
        <f>SUMIFS(СВЦЭМ!$J$34:$J$777,СВЦЭМ!$A$34:$A$777,$A341,СВЦЭМ!$B$33:$B$776,Y$331)+'СЕТ СН'!$F$13</f>
        <v>0</v>
      </c>
    </row>
    <row r="342" spans="1:25" ht="15.75" hidden="1" x14ac:dyDescent="0.2">
      <c r="A342" s="35">
        <f t="shared" si="9"/>
        <v>43719</v>
      </c>
      <c r="B342" s="36">
        <f>SUMIFS(СВЦЭМ!$J$34:$J$777,СВЦЭМ!$A$34:$A$777,$A342,СВЦЭМ!$B$33:$B$776,B$331)+'СЕТ СН'!$F$13</f>
        <v>0</v>
      </c>
      <c r="C342" s="36">
        <f>SUMIFS(СВЦЭМ!$J$34:$J$777,СВЦЭМ!$A$34:$A$777,$A342,СВЦЭМ!$B$33:$B$776,C$331)+'СЕТ СН'!$F$13</f>
        <v>0</v>
      </c>
      <c r="D342" s="36">
        <f>SUMIFS(СВЦЭМ!$J$34:$J$777,СВЦЭМ!$A$34:$A$777,$A342,СВЦЭМ!$B$33:$B$776,D$331)+'СЕТ СН'!$F$13</f>
        <v>0</v>
      </c>
      <c r="E342" s="36">
        <f>SUMIFS(СВЦЭМ!$J$34:$J$777,СВЦЭМ!$A$34:$A$777,$A342,СВЦЭМ!$B$33:$B$776,E$331)+'СЕТ СН'!$F$13</f>
        <v>0</v>
      </c>
      <c r="F342" s="36">
        <f>SUMIFS(СВЦЭМ!$J$34:$J$777,СВЦЭМ!$A$34:$A$777,$A342,СВЦЭМ!$B$33:$B$776,F$331)+'СЕТ СН'!$F$13</f>
        <v>0</v>
      </c>
      <c r="G342" s="36">
        <f>SUMIFS(СВЦЭМ!$J$34:$J$777,СВЦЭМ!$A$34:$A$777,$A342,СВЦЭМ!$B$33:$B$776,G$331)+'СЕТ СН'!$F$13</f>
        <v>0</v>
      </c>
      <c r="H342" s="36">
        <f>SUMIFS(СВЦЭМ!$J$34:$J$777,СВЦЭМ!$A$34:$A$777,$A342,СВЦЭМ!$B$33:$B$776,H$331)+'СЕТ СН'!$F$13</f>
        <v>0</v>
      </c>
      <c r="I342" s="36">
        <f>SUMIFS(СВЦЭМ!$J$34:$J$777,СВЦЭМ!$A$34:$A$777,$A342,СВЦЭМ!$B$33:$B$776,I$331)+'СЕТ СН'!$F$13</f>
        <v>0</v>
      </c>
      <c r="J342" s="36">
        <f>SUMIFS(СВЦЭМ!$J$34:$J$777,СВЦЭМ!$A$34:$A$777,$A342,СВЦЭМ!$B$33:$B$776,J$331)+'СЕТ СН'!$F$13</f>
        <v>0</v>
      </c>
      <c r="K342" s="36">
        <f>SUMIFS(СВЦЭМ!$J$34:$J$777,СВЦЭМ!$A$34:$A$777,$A342,СВЦЭМ!$B$33:$B$776,K$331)+'СЕТ СН'!$F$13</f>
        <v>0</v>
      </c>
      <c r="L342" s="36">
        <f>SUMIFS(СВЦЭМ!$J$34:$J$777,СВЦЭМ!$A$34:$A$777,$A342,СВЦЭМ!$B$33:$B$776,L$331)+'СЕТ СН'!$F$13</f>
        <v>0</v>
      </c>
      <c r="M342" s="36">
        <f>SUMIFS(СВЦЭМ!$J$34:$J$777,СВЦЭМ!$A$34:$A$777,$A342,СВЦЭМ!$B$33:$B$776,M$331)+'СЕТ СН'!$F$13</f>
        <v>0</v>
      </c>
      <c r="N342" s="36">
        <f>SUMIFS(СВЦЭМ!$J$34:$J$777,СВЦЭМ!$A$34:$A$777,$A342,СВЦЭМ!$B$33:$B$776,N$331)+'СЕТ СН'!$F$13</f>
        <v>0</v>
      </c>
      <c r="O342" s="36">
        <f>SUMIFS(СВЦЭМ!$J$34:$J$777,СВЦЭМ!$A$34:$A$777,$A342,СВЦЭМ!$B$33:$B$776,O$331)+'СЕТ СН'!$F$13</f>
        <v>0</v>
      </c>
      <c r="P342" s="36">
        <f>SUMIFS(СВЦЭМ!$J$34:$J$777,СВЦЭМ!$A$34:$A$777,$A342,СВЦЭМ!$B$33:$B$776,P$331)+'СЕТ СН'!$F$13</f>
        <v>0</v>
      </c>
      <c r="Q342" s="36">
        <f>SUMIFS(СВЦЭМ!$J$34:$J$777,СВЦЭМ!$A$34:$A$777,$A342,СВЦЭМ!$B$33:$B$776,Q$331)+'СЕТ СН'!$F$13</f>
        <v>0</v>
      </c>
      <c r="R342" s="36">
        <f>SUMIFS(СВЦЭМ!$J$34:$J$777,СВЦЭМ!$A$34:$A$777,$A342,СВЦЭМ!$B$33:$B$776,R$331)+'СЕТ СН'!$F$13</f>
        <v>0</v>
      </c>
      <c r="S342" s="36">
        <f>SUMIFS(СВЦЭМ!$J$34:$J$777,СВЦЭМ!$A$34:$A$777,$A342,СВЦЭМ!$B$33:$B$776,S$331)+'СЕТ СН'!$F$13</f>
        <v>0</v>
      </c>
      <c r="T342" s="36">
        <f>SUMIFS(СВЦЭМ!$J$34:$J$777,СВЦЭМ!$A$34:$A$777,$A342,СВЦЭМ!$B$33:$B$776,T$331)+'СЕТ СН'!$F$13</f>
        <v>0</v>
      </c>
      <c r="U342" s="36">
        <f>SUMIFS(СВЦЭМ!$J$34:$J$777,СВЦЭМ!$A$34:$A$777,$A342,СВЦЭМ!$B$33:$B$776,U$331)+'СЕТ СН'!$F$13</f>
        <v>0</v>
      </c>
      <c r="V342" s="36">
        <f>SUMIFS(СВЦЭМ!$J$34:$J$777,СВЦЭМ!$A$34:$A$777,$A342,СВЦЭМ!$B$33:$B$776,V$331)+'СЕТ СН'!$F$13</f>
        <v>0</v>
      </c>
      <c r="W342" s="36">
        <f>SUMIFS(СВЦЭМ!$J$34:$J$777,СВЦЭМ!$A$34:$A$777,$A342,СВЦЭМ!$B$33:$B$776,W$331)+'СЕТ СН'!$F$13</f>
        <v>0</v>
      </c>
      <c r="X342" s="36">
        <f>SUMIFS(СВЦЭМ!$J$34:$J$777,СВЦЭМ!$A$34:$A$777,$A342,СВЦЭМ!$B$33:$B$776,X$331)+'СЕТ СН'!$F$13</f>
        <v>0</v>
      </c>
      <c r="Y342" s="36">
        <f>SUMIFS(СВЦЭМ!$J$34:$J$777,СВЦЭМ!$A$34:$A$777,$A342,СВЦЭМ!$B$33:$B$776,Y$331)+'СЕТ СН'!$F$13</f>
        <v>0</v>
      </c>
    </row>
    <row r="343" spans="1:25" ht="15.75" hidden="1" x14ac:dyDescent="0.2">
      <c r="A343" s="35">
        <f t="shared" si="9"/>
        <v>43720</v>
      </c>
      <c r="B343" s="36">
        <f>SUMIFS(СВЦЭМ!$J$34:$J$777,СВЦЭМ!$A$34:$A$777,$A343,СВЦЭМ!$B$33:$B$776,B$331)+'СЕТ СН'!$F$13</f>
        <v>0</v>
      </c>
      <c r="C343" s="36">
        <f>SUMIFS(СВЦЭМ!$J$34:$J$777,СВЦЭМ!$A$34:$A$777,$A343,СВЦЭМ!$B$33:$B$776,C$331)+'СЕТ СН'!$F$13</f>
        <v>0</v>
      </c>
      <c r="D343" s="36">
        <f>SUMIFS(СВЦЭМ!$J$34:$J$777,СВЦЭМ!$A$34:$A$777,$A343,СВЦЭМ!$B$33:$B$776,D$331)+'СЕТ СН'!$F$13</f>
        <v>0</v>
      </c>
      <c r="E343" s="36">
        <f>SUMIFS(СВЦЭМ!$J$34:$J$777,СВЦЭМ!$A$34:$A$777,$A343,СВЦЭМ!$B$33:$B$776,E$331)+'СЕТ СН'!$F$13</f>
        <v>0</v>
      </c>
      <c r="F343" s="36">
        <f>SUMIFS(СВЦЭМ!$J$34:$J$777,СВЦЭМ!$A$34:$A$777,$A343,СВЦЭМ!$B$33:$B$776,F$331)+'СЕТ СН'!$F$13</f>
        <v>0</v>
      </c>
      <c r="G343" s="36">
        <f>SUMIFS(СВЦЭМ!$J$34:$J$777,СВЦЭМ!$A$34:$A$777,$A343,СВЦЭМ!$B$33:$B$776,G$331)+'СЕТ СН'!$F$13</f>
        <v>0</v>
      </c>
      <c r="H343" s="36">
        <f>SUMIFS(СВЦЭМ!$J$34:$J$777,СВЦЭМ!$A$34:$A$777,$A343,СВЦЭМ!$B$33:$B$776,H$331)+'СЕТ СН'!$F$13</f>
        <v>0</v>
      </c>
      <c r="I343" s="36">
        <f>SUMIFS(СВЦЭМ!$J$34:$J$777,СВЦЭМ!$A$34:$A$777,$A343,СВЦЭМ!$B$33:$B$776,I$331)+'СЕТ СН'!$F$13</f>
        <v>0</v>
      </c>
      <c r="J343" s="36">
        <f>SUMIFS(СВЦЭМ!$J$34:$J$777,СВЦЭМ!$A$34:$A$777,$A343,СВЦЭМ!$B$33:$B$776,J$331)+'СЕТ СН'!$F$13</f>
        <v>0</v>
      </c>
      <c r="K343" s="36">
        <f>SUMIFS(СВЦЭМ!$J$34:$J$777,СВЦЭМ!$A$34:$A$777,$A343,СВЦЭМ!$B$33:$B$776,K$331)+'СЕТ СН'!$F$13</f>
        <v>0</v>
      </c>
      <c r="L343" s="36">
        <f>SUMIFS(СВЦЭМ!$J$34:$J$777,СВЦЭМ!$A$34:$A$777,$A343,СВЦЭМ!$B$33:$B$776,L$331)+'СЕТ СН'!$F$13</f>
        <v>0</v>
      </c>
      <c r="M343" s="36">
        <f>SUMIFS(СВЦЭМ!$J$34:$J$777,СВЦЭМ!$A$34:$A$777,$A343,СВЦЭМ!$B$33:$B$776,M$331)+'СЕТ СН'!$F$13</f>
        <v>0</v>
      </c>
      <c r="N343" s="36">
        <f>SUMIFS(СВЦЭМ!$J$34:$J$777,СВЦЭМ!$A$34:$A$777,$A343,СВЦЭМ!$B$33:$B$776,N$331)+'СЕТ СН'!$F$13</f>
        <v>0</v>
      </c>
      <c r="O343" s="36">
        <f>SUMIFS(СВЦЭМ!$J$34:$J$777,СВЦЭМ!$A$34:$A$777,$A343,СВЦЭМ!$B$33:$B$776,O$331)+'СЕТ СН'!$F$13</f>
        <v>0</v>
      </c>
      <c r="P343" s="36">
        <f>SUMIFS(СВЦЭМ!$J$34:$J$777,СВЦЭМ!$A$34:$A$777,$A343,СВЦЭМ!$B$33:$B$776,P$331)+'СЕТ СН'!$F$13</f>
        <v>0</v>
      </c>
      <c r="Q343" s="36">
        <f>SUMIFS(СВЦЭМ!$J$34:$J$777,СВЦЭМ!$A$34:$A$777,$A343,СВЦЭМ!$B$33:$B$776,Q$331)+'СЕТ СН'!$F$13</f>
        <v>0</v>
      </c>
      <c r="R343" s="36">
        <f>SUMIFS(СВЦЭМ!$J$34:$J$777,СВЦЭМ!$A$34:$A$777,$A343,СВЦЭМ!$B$33:$B$776,R$331)+'СЕТ СН'!$F$13</f>
        <v>0</v>
      </c>
      <c r="S343" s="36">
        <f>SUMIFS(СВЦЭМ!$J$34:$J$777,СВЦЭМ!$A$34:$A$777,$A343,СВЦЭМ!$B$33:$B$776,S$331)+'СЕТ СН'!$F$13</f>
        <v>0</v>
      </c>
      <c r="T343" s="36">
        <f>SUMIFS(СВЦЭМ!$J$34:$J$777,СВЦЭМ!$A$34:$A$777,$A343,СВЦЭМ!$B$33:$B$776,T$331)+'СЕТ СН'!$F$13</f>
        <v>0</v>
      </c>
      <c r="U343" s="36">
        <f>SUMIFS(СВЦЭМ!$J$34:$J$777,СВЦЭМ!$A$34:$A$777,$A343,СВЦЭМ!$B$33:$B$776,U$331)+'СЕТ СН'!$F$13</f>
        <v>0</v>
      </c>
      <c r="V343" s="36">
        <f>SUMIFS(СВЦЭМ!$J$34:$J$777,СВЦЭМ!$A$34:$A$777,$A343,СВЦЭМ!$B$33:$B$776,V$331)+'СЕТ СН'!$F$13</f>
        <v>0</v>
      </c>
      <c r="W343" s="36">
        <f>SUMIFS(СВЦЭМ!$J$34:$J$777,СВЦЭМ!$A$34:$A$777,$A343,СВЦЭМ!$B$33:$B$776,W$331)+'СЕТ СН'!$F$13</f>
        <v>0</v>
      </c>
      <c r="X343" s="36">
        <f>SUMIFS(СВЦЭМ!$J$34:$J$777,СВЦЭМ!$A$34:$A$777,$A343,СВЦЭМ!$B$33:$B$776,X$331)+'СЕТ СН'!$F$13</f>
        <v>0</v>
      </c>
      <c r="Y343" s="36">
        <f>SUMIFS(СВЦЭМ!$J$34:$J$777,СВЦЭМ!$A$34:$A$777,$A343,СВЦЭМ!$B$33:$B$776,Y$331)+'СЕТ СН'!$F$13</f>
        <v>0</v>
      </c>
    </row>
    <row r="344" spans="1:25" ht="15.75" hidden="1" x14ac:dyDescent="0.2">
      <c r="A344" s="35">
        <f t="shared" si="9"/>
        <v>43721</v>
      </c>
      <c r="B344" s="36">
        <f>SUMIFS(СВЦЭМ!$J$34:$J$777,СВЦЭМ!$A$34:$A$777,$A344,СВЦЭМ!$B$33:$B$776,B$331)+'СЕТ СН'!$F$13</f>
        <v>0</v>
      </c>
      <c r="C344" s="36">
        <f>SUMIFS(СВЦЭМ!$J$34:$J$777,СВЦЭМ!$A$34:$A$777,$A344,СВЦЭМ!$B$33:$B$776,C$331)+'СЕТ СН'!$F$13</f>
        <v>0</v>
      </c>
      <c r="D344" s="36">
        <f>SUMIFS(СВЦЭМ!$J$34:$J$777,СВЦЭМ!$A$34:$A$777,$A344,СВЦЭМ!$B$33:$B$776,D$331)+'СЕТ СН'!$F$13</f>
        <v>0</v>
      </c>
      <c r="E344" s="36">
        <f>SUMIFS(СВЦЭМ!$J$34:$J$777,СВЦЭМ!$A$34:$A$777,$A344,СВЦЭМ!$B$33:$B$776,E$331)+'СЕТ СН'!$F$13</f>
        <v>0</v>
      </c>
      <c r="F344" s="36">
        <f>SUMIFS(СВЦЭМ!$J$34:$J$777,СВЦЭМ!$A$34:$A$777,$A344,СВЦЭМ!$B$33:$B$776,F$331)+'СЕТ СН'!$F$13</f>
        <v>0</v>
      </c>
      <c r="G344" s="36">
        <f>SUMIFS(СВЦЭМ!$J$34:$J$777,СВЦЭМ!$A$34:$A$777,$A344,СВЦЭМ!$B$33:$B$776,G$331)+'СЕТ СН'!$F$13</f>
        <v>0</v>
      </c>
      <c r="H344" s="36">
        <f>SUMIFS(СВЦЭМ!$J$34:$J$777,СВЦЭМ!$A$34:$A$777,$A344,СВЦЭМ!$B$33:$B$776,H$331)+'СЕТ СН'!$F$13</f>
        <v>0</v>
      </c>
      <c r="I344" s="36">
        <f>SUMIFS(СВЦЭМ!$J$34:$J$777,СВЦЭМ!$A$34:$A$777,$A344,СВЦЭМ!$B$33:$B$776,I$331)+'СЕТ СН'!$F$13</f>
        <v>0</v>
      </c>
      <c r="J344" s="36">
        <f>SUMIFS(СВЦЭМ!$J$34:$J$777,СВЦЭМ!$A$34:$A$777,$A344,СВЦЭМ!$B$33:$B$776,J$331)+'СЕТ СН'!$F$13</f>
        <v>0</v>
      </c>
      <c r="K344" s="36">
        <f>SUMIFS(СВЦЭМ!$J$34:$J$777,СВЦЭМ!$A$34:$A$777,$A344,СВЦЭМ!$B$33:$B$776,K$331)+'СЕТ СН'!$F$13</f>
        <v>0</v>
      </c>
      <c r="L344" s="36">
        <f>SUMIFS(СВЦЭМ!$J$34:$J$777,СВЦЭМ!$A$34:$A$777,$A344,СВЦЭМ!$B$33:$B$776,L$331)+'СЕТ СН'!$F$13</f>
        <v>0</v>
      </c>
      <c r="M344" s="36">
        <f>SUMIFS(СВЦЭМ!$J$34:$J$777,СВЦЭМ!$A$34:$A$777,$A344,СВЦЭМ!$B$33:$B$776,M$331)+'СЕТ СН'!$F$13</f>
        <v>0</v>
      </c>
      <c r="N344" s="36">
        <f>SUMIFS(СВЦЭМ!$J$34:$J$777,СВЦЭМ!$A$34:$A$777,$A344,СВЦЭМ!$B$33:$B$776,N$331)+'СЕТ СН'!$F$13</f>
        <v>0</v>
      </c>
      <c r="O344" s="36">
        <f>SUMIFS(СВЦЭМ!$J$34:$J$777,СВЦЭМ!$A$34:$A$777,$A344,СВЦЭМ!$B$33:$B$776,O$331)+'СЕТ СН'!$F$13</f>
        <v>0</v>
      </c>
      <c r="P344" s="36">
        <f>SUMIFS(СВЦЭМ!$J$34:$J$777,СВЦЭМ!$A$34:$A$777,$A344,СВЦЭМ!$B$33:$B$776,P$331)+'СЕТ СН'!$F$13</f>
        <v>0</v>
      </c>
      <c r="Q344" s="36">
        <f>SUMIFS(СВЦЭМ!$J$34:$J$777,СВЦЭМ!$A$34:$A$777,$A344,СВЦЭМ!$B$33:$B$776,Q$331)+'СЕТ СН'!$F$13</f>
        <v>0</v>
      </c>
      <c r="R344" s="36">
        <f>SUMIFS(СВЦЭМ!$J$34:$J$777,СВЦЭМ!$A$34:$A$777,$A344,СВЦЭМ!$B$33:$B$776,R$331)+'СЕТ СН'!$F$13</f>
        <v>0</v>
      </c>
      <c r="S344" s="36">
        <f>SUMIFS(СВЦЭМ!$J$34:$J$777,СВЦЭМ!$A$34:$A$777,$A344,СВЦЭМ!$B$33:$B$776,S$331)+'СЕТ СН'!$F$13</f>
        <v>0</v>
      </c>
      <c r="T344" s="36">
        <f>SUMIFS(СВЦЭМ!$J$34:$J$777,СВЦЭМ!$A$34:$A$777,$A344,СВЦЭМ!$B$33:$B$776,T$331)+'СЕТ СН'!$F$13</f>
        <v>0</v>
      </c>
      <c r="U344" s="36">
        <f>SUMIFS(СВЦЭМ!$J$34:$J$777,СВЦЭМ!$A$34:$A$777,$A344,СВЦЭМ!$B$33:$B$776,U$331)+'СЕТ СН'!$F$13</f>
        <v>0</v>
      </c>
      <c r="V344" s="36">
        <f>SUMIFS(СВЦЭМ!$J$34:$J$777,СВЦЭМ!$A$34:$A$777,$A344,СВЦЭМ!$B$33:$B$776,V$331)+'СЕТ СН'!$F$13</f>
        <v>0</v>
      </c>
      <c r="W344" s="36">
        <f>SUMIFS(СВЦЭМ!$J$34:$J$777,СВЦЭМ!$A$34:$A$777,$A344,СВЦЭМ!$B$33:$B$776,W$331)+'СЕТ СН'!$F$13</f>
        <v>0</v>
      </c>
      <c r="X344" s="36">
        <f>SUMIFS(СВЦЭМ!$J$34:$J$777,СВЦЭМ!$A$34:$A$777,$A344,СВЦЭМ!$B$33:$B$776,X$331)+'СЕТ СН'!$F$13</f>
        <v>0</v>
      </c>
      <c r="Y344" s="36">
        <f>SUMIFS(СВЦЭМ!$J$34:$J$777,СВЦЭМ!$A$34:$A$777,$A344,СВЦЭМ!$B$33:$B$776,Y$331)+'СЕТ СН'!$F$13</f>
        <v>0</v>
      </c>
    </row>
    <row r="345" spans="1:25" ht="15.75" hidden="1" x14ac:dyDescent="0.2">
      <c r="A345" s="35">
        <f t="shared" si="9"/>
        <v>43722</v>
      </c>
      <c r="B345" s="36">
        <f>SUMIFS(СВЦЭМ!$J$34:$J$777,СВЦЭМ!$A$34:$A$777,$A345,СВЦЭМ!$B$33:$B$776,B$331)+'СЕТ СН'!$F$13</f>
        <v>0</v>
      </c>
      <c r="C345" s="36">
        <f>SUMIFS(СВЦЭМ!$J$34:$J$777,СВЦЭМ!$A$34:$A$777,$A345,СВЦЭМ!$B$33:$B$776,C$331)+'СЕТ СН'!$F$13</f>
        <v>0</v>
      </c>
      <c r="D345" s="36">
        <f>SUMIFS(СВЦЭМ!$J$34:$J$777,СВЦЭМ!$A$34:$A$777,$A345,СВЦЭМ!$B$33:$B$776,D$331)+'СЕТ СН'!$F$13</f>
        <v>0</v>
      </c>
      <c r="E345" s="36">
        <f>SUMIFS(СВЦЭМ!$J$34:$J$777,СВЦЭМ!$A$34:$A$777,$A345,СВЦЭМ!$B$33:$B$776,E$331)+'СЕТ СН'!$F$13</f>
        <v>0</v>
      </c>
      <c r="F345" s="36">
        <f>SUMIFS(СВЦЭМ!$J$34:$J$777,СВЦЭМ!$A$34:$A$777,$A345,СВЦЭМ!$B$33:$B$776,F$331)+'СЕТ СН'!$F$13</f>
        <v>0</v>
      </c>
      <c r="G345" s="36">
        <f>SUMIFS(СВЦЭМ!$J$34:$J$777,СВЦЭМ!$A$34:$A$777,$A345,СВЦЭМ!$B$33:$B$776,G$331)+'СЕТ СН'!$F$13</f>
        <v>0</v>
      </c>
      <c r="H345" s="36">
        <f>SUMIFS(СВЦЭМ!$J$34:$J$777,СВЦЭМ!$A$34:$A$777,$A345,СВЦЭМ!$B$33:$B$776,H$331)+'СЕТ СН'!$F$13</f>
        <v>0</v>
      </c>
      <c r="I345" s="36">
        <f>SUMIFS(СВЦЭМ!$J$34:$J$777,СВЦЭМ!$A$34:$A$777,$A345,СВЦЭМ!$B$33:$B$776,I$331)+'СЕТ СН'!$F$13</f>
        <v>0</v>
      </c>
      <c r="J345" s="36">
        <f>SUMIFS(СВЦЭМ!$J$34:$J$777,СВЦЭМ!$A$34:$A$777,$A345,СВЦЭМ!$B$33:$B$776,J$331)+'СЕТ СН'!$F$13</f>
        <v>0</v>
      </c>
      <c r="K345" s="36">
        <f>SUMIFS(СВЦЭМ!$J$34:$J$777,СВЦЭМ!$A$34:$A$777,$A345,СВЦЭМ!$B$33:$B$776,K$331)+'СЕТ СН'!$F$13</f>
        <v>0</v>
      </c>
      <c r="L345" s="36">
        <f>SUMIFS(СВЦЭМ!$J$34:$J$777,СВЦЭМ!$A$34:$A$777,$A345,СВЦЭМ!$B$33:$B$776,L$331)+'СЕТ СН'!$F$13</f>
        <v>0</v>
      </c>
      <c r="M345" s="36">
        <f>SUMIFS(СВЦЭМ!$J$34:$J$777,СВЦЭМ!$A$34:$A$777,$A345,СВЦЭМ!$B$33:$B$776,M$331)+'СЕТ СН'!$F$13</f>
        <v>0</v>
      </c>
      <c r="N345" s="36">
        <f>SUMIFS(СВЦЭМ!$J$34:$J$777,СВЦЭМ!$A$34:$A$777,$A345,СВЦЭМ!$B$33:$B$776,N$331)+'СЕТ СН'!$F$13</f>
        <v>0</v>
      </c>
      <c r="O345" s="36">
        <f>SUMIFS(СВЦЭМ!$J$34:$J$777,СВЦЭМ!$A$34:$A$777,$A345,СВЦЭМ!$B$33:$B$776,O$331)+'СЕТ СН'!$F$13</f>
        <v>0</v>
      </c>
      <c r="P345" s="36">
        <f>SUMIFS(СВЦЭМ!$J$34:$J$777,СВЦЭМ!$A$34:$A$777,$A345,СВЦЭМ!$B$33:$B$776,P$331)+'СЕТ СН'!$F$13</f>
        <v>0</v>
      </c>
      <c r="Q345" s="36">
        <f>SUMIFS(СВЦЭМ!$J$34:$J$777,СВЦЭМ!$A$34:$A$777,$A345,СВЦЭМ!$B$33:$B$776,Q$331)+'СЕТ СН'!$F$13</f>
        <v>0</v>
      </c>
      <c r="R345" s="36">
        <f>SUMIFS(СВЦЭМ!$J$34:$J$777,СВЦЭМ!$A$34:$A$777,$A345,СВЦЭМ!$B$33:$B$776,R$331)+'СЕТ СН'!$F$13</f>
        <v>0</v>
      </c>
      <c r="S345" s="36">
        <f>SUMIFS(СВЦЭМ!$J$34:$J$777,СВЦЭМ!$A$34:$A$777,$A345,СВЦЭМ!$B$33:$B$776,S$331)+'СЕТ СН'!$F$13</f>
        <v>0</v>
      </c>
      <c r="T345" s="36">
        <f>SUMIFS(СВЦЭМ!$J$34:$J$777,СВЦЭМ!$A$34:$A$777,$A345,СВЦЭМ!$B$33:$B$776,T$331)+'СЕТ СН'!$F$13</f>
        <v>0</v>
      </c>
      <c r="U345" s="36">
        <f>SUMIFS(СВЦЭМ!$J$34:$J$777,СВЦЭМ!$A$34:$A$777,$A345,СВЦЭМ!$B$33:$B$776,U$331)+'СЕТ СН'!$F$13</f>
        <v>0</v>
      </c>
      <c r="V345" s="36">
        <f>SUMIFS(СВЦЭМ!$J$34:$J$777,СВЦЭМ!$A$34:$A$777,$A345,СВЦЭМ!$B$33:$B$776,V$331)+'СЕТ СН'!$F$13</f>
        <v>0</v>
      </c>
      <c r="W345" s="36">
        <f>SUMIFS(СВЦЭМ!$J$34:$J$777,СВЦЭМ!$A$34:$A$777,$A345,СВЦЭМ!$B$33:$B$776,W$331)+'СЕТ СН'!$F$13</f>
        <v>0</v>
      </c>
      <c r="X345" s="36">
        <f>SUMIFS(СВЦЭМ!$J$34:$J$777,СВЦЭМ!$A$34:$A$777,$A345,СВЦЭМ!$B$33:$B$776,X$331)+'СЕТ СН'!$F$13</f>
        <v>0</v>
      </c>
      <c r="Y345" s="36">
        <f>SUMIFS(СВЦЭМ!$J$34:$J$777,СВЦЭМ!$A$34:$A$777,$A345,СВЦЭМ!$B$33:$B$776,Y$331)+'СЕТ СН'!$F$13</f>
        <v>0</v>
      </c>
    </row>
    <row r="346" spans="1:25" ht="15.75" hidden="1" x14ac:dyDescent="0.2">
      <c r="A346" s="35">
        <f t="shared" si="9"/>
        <v>43723</v>
      </c>
      <c r="B346" s="36">
        <f>SUMIFS(СВЦЭМ!$J$34:$J$777,СВЦЭМ!$A$34:$A$777,$A346,СВЦЭМ!$B$33:$B$776,B$331)+'СЕТ СН'!$F$13</f>
        <v>0</v>
      </c>
      <c r="C346" s="36">
        <f>SUMIFS(СВЦЭМ!$J$34:$J$777,СВЦЭМ!$A$34:$A$777,$A346,СВЦЭМ!$B$33:$B$776,C$331)+'СЕТ СН'!$F$13</f>
        <v>0</v>
      </c>
      <c r="D346" s="36">
        <f>SUMIFS(СВЦЭМ!$J$34:$J$777,СВЦЭМ!$A$34:$A$777,$A346,СВЦЭМ!$B$33:$B$776,D$331)+'СЕТ СН'!$F$13</f>
        <v>0</v>
      </c>
      <c r="E346" s="36">
        <f>SUMIFS(СВЦЭМ!$J$34:$J$777,СВЦЭМ!$A$34:$A$777,$A346,СВЦЭМ!$B$33:$B$776,E$331)+'СЕТ СН'!$F$13</f>
        <v>0</v>
      </c>
      <c r="F346" s="36">
        <f>SUMIFS(СВЦЭМ!$J$34:$J$777,СВЦЭМ!$A$34:$A$777,$A346,СВЦЭМ!$B$33:$B$776,F$331)+'СЕТ СН'!$F$13</f>
        <v>0</v>
      </c>
      <c r="G346" s="36">
        <f>SUMIFS(СВЦЭМ!$J$34:$J$777,СВЦЭМ!$A$34:$A$777,$A346,СВЦЭМ!$B$33:$B$776,G$331)+'СЕТ СН'!$F$13</f>
        <v>0</v>
      </c>
      <c r="H346" s="36">
        <f>SUMIFS(СВЦЭМ!$J$34:$J$777,СВЦЭМ!$A$34:$A$777,$A346,СВЦЭМ!$B$33:$B$776,H$331)+'СЕТ СН'!$F$13</f>
        <v>0</v>
      </c>
      <c r="I346" s="36">
        <f>SUMIFS(СВЦЭМ!$J$34:$J$777,СВЦЭМ!$A$34:$A$777,$A346,СВЦЭМ!$B$33:$B$776,I$331)+'СЕТ СН'!$F$13</f>
        <v>0</v>
      </c>
      <c r="J346" s="36">
        <f>SUMIFS(СВЦЭМ!$J$34:$J$777,СВЦЭМ!$A$34:$A$777,$A346,СВЦЭМ!$B$33:$B$776,J$331)+'СЕТ СН'!$F$13</f>
        <v>0</v>
      </c>
      <c r="K346" s="36">
        <f>SUMIFS(СВЦЭМ!$J$34:$J$777,СВЦЭМ!$A$34:$A$777,$A346,СВЦЭМ!$B$33:$B$776,K$331)+'СЕТ СН'!$F$13</f>
        <v>0</v>
      </c>
      <c r="L346" s="36">
        <f>SUMIFS(СВЦЭМ!$J$34:$J$777,СВЦЭМ!$A$34:$A$777,$A346,СВЦЭМ!$B$33:$B$776,L$331)+'СЕТ СН'!$F$13</f>
        <v>0</v>
      </c>
      <c r="M346" s="36">
        <f>SUMIFS(СВЦЭМ!$J$34:$J$777,СВЦЭМ!$A$34:$A$777,$A346,СВЦЭМ!$B$33:$B$776,M$331)+'СЕТ СН'!$F$13</f>
        <v>0</v>
      </c>
      <c r="N346" s="36">
        <f>SUMIFS(СВЦЭМ!$J$34:$J$777,СВЦЭМ!$A$34:$A$777,$A346,СВЦЭМ!$B$33:$B$776,N$331)+'СЕТ СН'!$F$13</f>
        <v>0</v>
      </c>
      <c r="O346" s="36">
        <f>SUMIFS(СВЦЭМ!$J$34:$J$777,СВЦЭМ!$A$34:$A$777,$A346,СВЦЭМ!$B$33:$B$776,O$331)+'СЕТ СН'!$F$13</f>
        <v>0</v>
      </c>
      <c r="P346" s="36">
        <f>SUMIFS(СВЦЭМ!$J$34:$J$777,СВЦЭМ!$A$34:$A$777,$A346,СВЦЭМ!$B$33:$B$776,P$331)+'СЕТ СН'!$F$13</f>
        <v>0</v>
      </c>
      <c r="Q346" s="36">
        <f>SUMIFS(СВЦЭМ!$J$34:$J$777,СВЦЭМ!$A$34:$A$777,$A346,СВЦЭМ!$B$33:$B$776,Q$331)+'СЕТ СН'!$F$13</f>
        <v>0</v>
      </c>
      <c r="R346" s="36">
        <f>SUMIFS(СВЦЭМ!$J$34:$J$777,СВЦЭМ!$A$34:$A$777,$A346,СВЦЭМ!$B$33:$B$776,R$331)+'СЕТ СН'!$F$13</f>
        <v>0</v>
      </c>
      <c r="S346" s="36">
        <f>SUMIFS(СВЦЭМ!$J$34:$J$777,СВЦЭМ!$A$34:$A$777,$A346,СВЦЭМ!$B$33:$B$776,S$331)+'СЕТ СН'!$F$13</f>
        <v>0</v>
      </c>
      <c r="T346" s="36">
        <f>SUMIFS(СВЦЭМ!$J$34:$J$777,СВЦЭМ!$A$34:$A$777,$A346,СВЦЭМ!$B$33:$B$776,T$331)+'СЕТ СН'!$F$13</f>
        <v>0</v>
      </c>
      <c r="U346" s="36">
        <f>SUMIFS(СВЦЭМ!$J$34:$J$777,СВЦЭМ!$A$34:$A$777,$A346,СВЦЭМ!$B$33:$B$776,U$331)+'СЕТ СН'!$F$13</f>
        <v>0</v>
      </c>
      <c r="V346" s="36">
        <f>SUMIFS(СВЦЭМ!$J$34:$J$777,СВЦЭМ!$A$34:$A$777,$A346,СВЦЭМ!$B$33:$B$776,V$331)+'СЕТ СН'!$F$13</f>
        <v>0</v>
      </c>
      <c r="W346" s="36">
        <f>SUMIFS(СВЦЭМ!$J$34:$J$777,СВЦЭМ!$A$34:$A$777,$A346,СВЦЭМ!$B$33:$B$776,W$331)+'СЕТ СН'!$F$13</f>
        <v>0</v>
      </c>
      <c r="X346" s="36">
        <f>SUMIFS(СВЦЭМ!$J$34:$J$777,СВЦЭМ!$A$34:$A$777,$A346,СВЦЭМ!$B$33:$B$776,X$331)+'СЕТ СН'!$F$13</f>
        <v>0</v>
      </c>
      <c r="Y346" s="36">
        <f>SUMIFS(СВЦЭМ!$J$34:$J$777,СВЦЭМ!$A$34:$A$777,$A346,СВЦЭМ!$B$33:$B$776,Y$331)+'СЕТ СН'!$F$13</f>
        <v>0</v>
      </c>
    </row>
    <row r="347" spans="1:25" ht="15.75" hidden="1" x14ac:dyDescent="0.2">
      <c r="A347" s="35">
        <f t="shared" si="9"/>
        <v>43724</v>
      </c>
      <c r="B347" s="36">
        <f>SUMIFS(СВЦЭМ!$J$34:$J$777,СВЦЭМ!$A$34:$A$777,$A347,СВЦЭМ!$B$33:$B$776,B$331)+'СЕТ СН'!$F$13</f>
        <v>0</v>
      </c>
      <c r="C347" s="36">
        <f>SUMIFS(СВЦЭМ!$J$34:$J$777,СВЦЭМ!$A$34:$A$777,$A347,СВЦЭМ!$B$33:$B$776,C$331)+'СЕТ СН'!$F$13</f>
        <v>0</v>
      </c>
      <c r="D347" s="36">
        <f>SUMIFS(СВЦЭМ!$J$34:$J$777,СВЦЭМ!$A$34:$A$777,$A347,СВЦЭМ!$B$33:$B$776,D$331)+'СЕТ СН'!$F$13</f>
        <v>0</v>
      </c>
      <c r="E347" s="36">
        <f>SUMIFS(СВЦЭМ!$J$34:$J$777,СВЦЭМ!$A$34:$A$777,$A347,СВЦЭМ!$B$33:$B$776,E$331)+'СЕТ СН'!$F$13</f>
        <v>0</v>
      </c>
      <c r="F347" s="36">
        <f>SUMIFS(СВЦЭМ!$J$34:$J$777,СВЦЭМ!$A$34:$A$777,$A347,СВЦЭМ!$B$33:$B$776,F$331)+'СЕТ СН'!$F$13</f>
        <v>0</v>
      </c>
      <c r="G347" s="36">
        <f>SUMIFS(СВЦЭМ!$J$34:$J$777,СВЦЭМ!$A$34:$A$777,$A347,СВЦЭМ!$B$33:$B$776,G$331)+'СЕТ СН'!$F$13</f>
        <v>0</v>
      </c>
      <c r="H347" s="36">
        <f>SUMIFS(СВЦЭМ!$J$34:$J$777,СВЦЭМ!$A$34:$A$777,$A347,СВЦЭМ!$B$33:$B$776,H$331)+'СЕТ СН'!$F$13</f>
        <v>0</v>
      </c>
      <c r="I347" s="36">
        <f>SUMIFS(СВЦЭМ!$J$34:$J$777,СВЦЭМ!$A$34:$A$777,$A347,СВЦЭМ!$B$33:$B$776,I$331)+'СЕТ СН'!$F$13</f>
        <v>0</v>
      </c>
      <c r="J347" s="36">
        <f>SUMIFS(СВЦЭМ!$J$34:$J$777,СВЦЭМ!$A$34:$A$777,$A347,СВЦЭМ!$B$33:$B$776,J$331)+'СЕТ СН'!$F$13</f>
        <v>0</v>
      </c>
      <c r="K347" s="36">
        <f>SUMIFS(СВЦЭМ!$J$34:$J$777,СВЦЭМ!$A$34:$A$777,$A347,СВЦЭМ!$B$33:$B$776,K$331)+'СЕТ СН'!$F$13</f>
        <v>0</v>
      </c>
      <c r="L347" s="36">
        <f>SUMIFS(СВЦЭМ!$J$34:$J$777,СВЦЭМ!$A$34:$A$777,$A347,СВЦЭМ!$B$33:$B$776,L$331)+'СЕТ СН'!$F$13</f>
        <v>0</v>
      </c>
      <c r="M347" s="36">
        <f>SUMIFS(СВЦЭМ!$J$34:$J$777,СВЦЭМ!$A$34:$A$777,$A347,СВЦЭМ!$B$33:$B$776,M$331)+'СЕТ СН'!$F$13</f>
        <v>0</v>
      </c>
      <c r="N347" s="36">
        <f>SUMIFS(СВЦЭМ!$J$34:$J$777,СВЦЭМ!$A$34:$A$777,$A347,СВЦЭМ!$B$33:$B$776,N$331)+'СЕТ СН'!$F$13</f>
        <v>0</v>
      </c>
      <c r="O347" s="36">
        <f>SUMIFS(СВЦЭМ!$J$34:$J$777,СВЦЭМ!$A$34:$A$777,$A347,СВЦЭМ!$B$33:$B$776,O$331)+'СЕТ СН'!$F$13</f>
        <v>0</v>
      </c>
      <c r="P347" s="36">
        <f>SUMIFS(СВЦЭМ!$J$34:$J$777,СВЦЭМ!$A$34:$A$777,$A347,СВЦЭМ!$B$33:$B$776,P$331)+'СЕТ СН'!$F$13</f>
        <v>0</v>
      </c>
      <c r="Q347" s="36">
        <f>SUMIFS(СВЦЭМ!$J$34:$J$777,СВЦЭМ!$A$34:$A$777,$A347,СВЦЭМ!$B$33:$B$776,Q$331)+'СЕТ СН'!$F$13</f>
        <v>0</v>
      </c>
      <c r="R347" s="36">
        <f>SUMIFS(СВЦЭМ!$J$34:$J$777,СВЦЭМ!$A$34:$A$777,$A347,СВЦЭМ!$B$33:$B$776,R$331)+'СЕТ СН'!$F$13</f>
        <v>0</v>
      </c>
      <c r="S347" s="36">
        <f>SUMIFS(СВЦЭМ!$J$34:$J$777,СВЦЭМ!$A$34:$A$777,$A347,СВЦЭМ!$B$33:$B$776,S$331)+'СЕТ СН'!$F$13</f>
        <v>0</v>
      </c>
      <c r="T347" s="36">
        <f>SUMIFS(СВЦЭМ!$J$34:$J$777,СВЦЭМ!$A$34:$A$777,$A347,СВЦЭМ!$B$33:$B$776,T$331)+'СЕТ СН'!$F$13</f>
        <v>0</v>
      </c>
      <c r="U347" s="36">
        <f>SUMIFS(СВЦЭМ!$J$34:$J$777,СВЦЭМ!$A$34:$A$777,$A347,СВЦЭМ!$B$33:$B$776,U$331)+'СЕТ СН'!$F$13</f>
        <v>0</v>
      </c>
      <c r="V347" s="36">
        <f>SUMIFS(СВЦЭМ!$J$34:$J$777,СВЦЭМ!$A$34:$A$777,$A347,СВЦЭМ!$B$33:$B$776,V$331)+'СЕТ СН'!$F$13</f>
        <v>0</v>
      </c>
      <c r="W347" s="36">
        <f>SUMIFS(СВЦЭМ!$J$34:$J$777,СВЦЭМ!$A$34:$A$777,$A347,СВЦЭМ!$B$33:$B$776,W$331)+'СЕТ СН'!$F$13</f>
        <v>0</v>
      </c>
      <c r="X347" s="36">
        <f>SUMIFS(СВЦЭМ!$J$34:$J$777,СВЦЭМ!$A$34:$A$777,$A347,СВЦЭМ!$B$33:$B$776,X$331)+'СЕТ СН'!$F$13</f>
        <v>0</v>
      </c>
      <c r="Y347" s="36">
        <f>SUMIFS(СВЦЭМ!$J$34:$J$777,СВЦЭМ!$A$34:$A$777,$A347,СВЦЭМ!$B$33:$B$776,Y$331)+'СЕТ СН'!$F$13</f>
        <v>0</v>
      </c>
    </row>
    <row r="348" spans="1:25" ht="15.75" hidden="1" x14ac:dyDescent="0.2">
      <c r="A348" s="35">
        <f t="shared" si="9"/>
        <v>43725</v>
      </c>
      <c r="B348" s="36">
        <f>SUMIFS(СВЦЭМ!$J$34:$J$777,СВЦЭМ!$A$34:$A$777,$A348,СВЦЭМ!$B$33:$B$776,B$331)+'СЕТ СН'!$F$13</f>
        <v>0</v>
      </c>
      <c r="C348" s="36">
        <f>SUMIFS(СВЦЭМ!$J$34:$J$777,СВЦЭМ!$A$34:$A$777,$A348,СВЦЭМ!$B$33:$B$776,C$331)+'СЕТ СН'!$F$13</f>
        <v>0</v>
      </c>
      <c r="D348" s="36">
        <f>SUMIFS(СВЦЭМ!$J$34:$J$777,СВЦЭМ!$A$34:$A$777,$A348,СВЦЭМ!$B$33:$B$776,D$331)+'СЕТ СН'!$F$13</f>
        <v>0</v>
      </c>
      <c r="E348" s="36">
        <f>SUMIFS(СВЦЭМ!$J$34:$J$777,СВЦЭМ!$A$34:$A$777,$A348,СВЦЭМ!$B$33:$B$776,E$331)+'СЕТ СН'!$F$13</f>
        <v>0</v>
      </c>
      <c r="F348" s="36">
        <f>SUMIFS(СВЦЭМ!$J$34:$J$777,СВЦЭМ!$A$34:$A$777,$A348,СВЦЭМ!$B$33:$B$776,F$331)+'СЕТ СН'!$F$13</f>
        <v>0</v>
      </c>
      <c r="G348" s="36">
        <f>SUMIFS(СВЦЭМ!$J$34:$J$777,СВЦЭМ!$A$34:$A$777,$A348,СВЦЭМ!$B$33:$B$776,G$331)+'СЕТ СН'!$F$13</f>
        <v>0</v>
      </c>
      <c r="H348" s="36">
        <f>SUMIFS(СВЦЭМ!$J$34:$J$777,СВЦЭМ!$A$34:$A$777,$A348,СВЦЭМ!$B$33:$B$776,H$331)+'СЕТ СН'!$F$13</f>
        <v>0</v>
      </c>
      <c r="I348" s="36">
        <f>SUMIFS(СВЦЭМ!$J$34:$J$777,СВЦЭМ!$A$34:$A$777,$A348,СВЦЭМ!$B$33:$B$776,I$331)+'СЕТ СН'!$F$13</f>
        <v>0</v>
      </c>
      <c r="J348" s="36">
        <f>SUMIFS(СВЦЭМ!$J$34:$J$777,СВЦЭМ!$A$34:$A$777,$A348,СВЦЭМ!$B$33:$B$776,J$331)+'СЕТ СН'!$F$13</f>
        <v>0</v>
      </c>
      <c r="K348" s="36">
        <f>SUMIFS(СВЦЭМ!$J$34:$J$777,СВЦЭМ!$A$34:$A$777,$A348,СВЦЭМ!$B$33:$B$776,K$331)+'СЕТ СН'!$F$13</f>
        <v>0</v>
      </c>
      <c r="L348" s="36">
        <f>SUMIFS(СВЦЭМ!$J$34:$J$777,СВЦЭМ!$A$34:$A$777,$A348,СВЦЭМ!$B$33:$B$776,L$331)+'СЕТ СН'!$F$13</f>
        <v>0</v>
      </c>
      <c r="M348" s="36">
        <f>SUMIFS(СВЦЭМ!$J$34:$J$777,СВЦЭМ!$A$34:$A$777,$A348,СВЦЭМ!$B$33:$B$776,M$331)+'СЕТ СН'!$F$13</f>
        <v>0</v>
      </c>
      <c r="N348" s="36">
        <f>SUMIFS(СВЦЭМ!$J$34:$J$777,СВЦЭМ!$A$34:$A$777,$A348,СВЦЭМ!$B$33:$B$776,N$331)+'СЕТ СН'!$F$13</f>
        <v>0</v>
      </c>
      <c r="O348" s="36">
        <f>SUMIFS(СВЦЭМ!$J$34:$J$777,СВЦЭМ!$A$34:$A$777,$A348,СВЦЭМ!$B$33:$B$776,O$331)+'СЕТ СН'!$F$13</f>
        <v>0</v>
      </c>
      <c r="P348" s="36">
        <f>SUMIFS(СВЦЭМ!$J$34:$J$777,СВЦЭМ!$A$34:$A$777,$A348,СВЦЭМ!$B$33:$B$776,P$331)+'СЕТ СН'!$F$13</f>
        <v>0</v>
      </c>
      <c r="Q348" s="36">
        <f>SUMIFS(СВЦЭМ!$J$34:$J$777,СВЦЭМ!$A$34:$A$777,$A348,СВЦЭМ!$B$33:$B$776,Q$331)+'СЕТ СН'!$F$13</f>
        <v>0</v>
      </c>
      <c r="R348" s="36">
        <f>SUMIFS(СВЦЭМ!$J$34:$J$777,СВЦЭМ!$A$34:$A$777,$A348,СВЦЭМ!$B$33:$B$776,R$331)+'СЕТ СН'!$F$13</f>
        <v>0</v>
      </c>
      <c r="S348" s="36">
        <f>SUMIFS(СВЦЭМ!$J$34:$J$777,СВЦЭМ!$A$34:$A$777,$A348,СВЦЭМ!$B$33:$B$776,S$331)+'СЕТ СН'!$F$13</f>
        <v>0</v>
      </c>
      <c r="T348" s="36">
        <f>SUMIFS(СВЦЭМ!$J$34:$J$777,СВЦЭМ!$A$34:$A$777,$A348,СВЦЭМ!$B$33:$B$776,T$331)+'СЕТ СН'!$F$13</f>
        <v>0</v>
      </c>
      <c r="U348" s="36">
        <f>SUMIFS(СВЦЭМ!$J$34:$J$777,СВЦЭМ!$A$34:$A$777,$A348,СВЦЭМ!$B$33:$B$776,U$331)+'СЕТ СН'!$F$13</f>
        <v>0</v>
      </c>
      <c r="V348" s="36">
        <f>SUMIFS(СВЦЭМ!$J$34:$J$777,СВЦЭМ!$A$34:$A$777,$A348,СВЦЭМ!$B$33:$B$776,V$331)+'СЕТ СН'!$F$13</f>
        <v>0</v>
      </c>
      <c r="W348" s="36">
        <f>SUMIFS(СВЦЭМ!$J$34:$J$777,СВЦЭМ!$A$34:$A$777,$A348,СВЦЭМ!$B$33:$B$776,W$331)+'СЕТ СН'!$F$13</f>
        <v>0</v>
      </c>
      <c r="X348" s="36">
        <f>SUMIFS(СВЦЭМ!$J$34:$J$777,СВЦЭМ!$A$34:$A$777,$A348,СВЦЭМ!$B$33:$B$776,X$331)+'СЕТ СН'!$F$13</f>
        <v>0</v>
      </c>
      <c r="Y348" s="36">
        <f>SUMIFS(СВЦЭМ!$J$34:$J$777,СВЦЭМ!$A$34:$A$777,$A348,СВЦЭМ!$B$33:$B$776,Y$331)+'СЕТ СН'!$F$13</f>
        <v>0</v>
      </c>
    </row>
    <row r="349" spans="1:25" ht="15.75" hidden="1" x14ac:dyDescent="0.2">
      <c r="A349" s="35">
        <f t="shared" si="9"/>
        <v>43726</v>
      </c>
      <c r="B349" s="36">
        <f>SUMIFS(СВЦЭМ!$J$34:$J$777,СВЦЭМ!$A$34:$A$777,$A349,СВЦЭМ!$B$33:$B$776,B$331)+'СЕТ СН'!$F$13</f>
        <v>0</v>
      </c>
      <c r="C349" s="36">
        <f>SUMIFS(СВЦЭМ!$J$34:$J$777,СВЦЭМ!$A$34:$A$777,$A349,СВЦЭМ!$B$33:$B$776,C$331)+'СЕТ СН'!$F$13</f>
        <v>0</v>
      </c>
      <c r="D349" s="36">
        <f>SUMIFS(СВЦЭМ!$J$34:$J$777,СВЦЭМ!$A$34:$A$777,$A349,СВЦЭМ!$B$33:$B$776,D$331)+'СЕТ СН'!$F$13</f>
        <v>0</v>
      </c>
      <c r="E349" s="36">
        <f>SUMIFS(СВЦЭМ!$J$34:$J$777,СВЦЭМ!$A$34:$A$777,$A349,СВЦЭМ!$B$33:$B$776,E$331)+'СЕТ СН'!$F$13</f>
        <v>0</v>
      </c>
      <c r="F349" s="36">
        <f>SUMIFS(СВЦЭМ!$J$34:$J$777,СВЦЭМ!$A$34:$A$777,$A349,СВЦЭМ!$B$33:$B$776,F$331)+'СЕТ СН'!$F$13</f>
        <v>0</v>
      </c>
      <c r="G349" s="36">
        <f>SUMIFS(СВЦЭМ!$J$34:$J$777,СВЦЭМ!$A$34:$A$777,$A349,СВЦЭМ!$B$33:$B$776,G$331)+'СЕТ СН'!$F$13</f>
        <v>0</v>
      </c>
      <c r="H349" s="36">
        <f>SUMIFS(СВЦЭМ!$J$34:$J$777,СВЦЭМ!$A$34:$A$777,$A349,СВЦЭМ!$B$33:$B$776,H$331)+'СЕТ СН'!$F$13</f>
        <v>0</v>
      </c>
      <c r="I349" s="36">
        <f>SUMIFS(СВЦЭМ!$J$34:$J$777,СВЦЭМ!$A$34:$A$777,$A349,СВЦЭМ!$B$33:$B$776,I$331)+'СЕТ СН'!$F$13</f>
        <v>0</v>
      </c>
      <c r="J349" s="36">
        <f>SUMIFS(СВЦЭМ!$J$34:$J$777,СВЦЭМ!$A$34:$A$777,$A349,СВЦЭМ!$B$33:$B$776,J$331)+'СЕТ СН'!$F$13</f>
        <v>0</v>
      </c>
      <c r="K349" s="36">
        <f>SUMIFS(СВЦЭМ!$J$34:$J$777,СВЦЭМ!$A$34:$A$777,$A349,СВЦЭМ!$B$33:$B$776,K$331)+'СЕТ СН'!$F$13</f>
        <v>0</v>
      </c>
      <c r="L349" s="36">
        <f>SUMIFS(СВЦЭМ!$J$34:$J$777,СВЦЭМ!$A$34:$A$777,$A349,СВЦЭМ!$B$33:$B$776,L$331)+'СЕТ СН'!$F$13</f>
        <v>0</v>
      </c>
      <c r="M349" s="36">
        <f>SUMIFS(СВЦЭМ!$J$34:$J$777,СВЦЭМ!$A$34:$A$777,$A349,СВЦЭМ!$B$33:$B$776,M$331)+'СЕТ СН'!$F$13</f>
        <v>0</v>
      </c>
      <c r="N349" s="36">
        <f>SUMIFS(СВЦЭМ!$J$34:$J$777,СВЦЭМ!$A$34:$A$777,$A349,СВЦЭМ!$B$33:$B$776,N$331)+'СЕТ СН'!$F$13</f>
        <v>0</v>
      </c>
      <c r="O349" s="36">
        <f>SUMIFS(СВЦЭМ!$J$34:$J$777,СВЦЭМ!$A$34:$A$777,$A349,СВЦЭМ!$B$33:$B$776,O$331)+'СЕТ СН'!$F$13</f>
        <v>0</v>
      </c>
      <c r="P349" s="36">
        <f>SUMIFS(СВЦЭМ!$J$34:$J$777,СВЦЭМ!$A$34:$A$777,$A349,СВЦЭМ!$B$33:$B$776,P$331)+'СЕТ СН'!$F$13</f>
        <v>0</v>
      </c>
      <c r="Q349" s="36">
        <f>SUMIFS(СВЦЭМ!$J$34:$J$777,СВЦЭМ!$A$34:$A$777,$A349,СВЦЭМ!$B$33:$B$776,Q$331)+'СЕТ СН'!$F$13</f>
        <v>0</v>
      </c>
      <c r="R349" s="36">
        <f>SUMIFS(СВЦЭМ!$J$34:$J$777,СВЦЭМ!$A$34:$A$777,$A349,СВЦЭМ!$B$33:$B$776,R$331)+'СЕТ СН'!$F$13</f>
        <v>0</v>
      </c>
      <c r="S349" s="36">
        <f>SUMIFS(СВЦЭМ!$J$34:$J$777,СВЦЭМ!$A$34:$A$777,$A349,СВЦЭМ!$B$33:$B$776,S$331)+'СЕТ СН'!$F$13</f>
        <v>0</v>
      </c>
      <c r="T349" s="36">
        <f>SUMIFS(СВЦЭМ!$J$34:$J$777,СВЦЭМ!$A$34:$A$777,$A349,СВЦЭМ!$B$33:$B$776,T$331)+'СЕТ СН'!$F$13</f>
        <v>0</v>
      </c>
      <c r="U349" s="36">
        <f>SUMIFS(СВЦЭМ!$J$34:$J$777,СВЦЭМ!$A$34:$A$777,$A349,СВЦЭМ!$B$33:$B$776,U$331)+'СЕТ СН'!$F$13</f>
        <v>0</v>
      </c>
      <c r="V349" s="36">
        <f>SUMIFS(СВЦЭМ!$J$34:$J$777,СВЦЭМ!$A$34:$A$777,$A349,СВЦЭМ!$B$33:$B$776,V$331)+'СЕТ СН'!$F$13</f>
        <v>0</v>
      </c>
      <c r="W349" s="36">
        <f>SUMIFS(СВЦЭМ!$J$34:$J$777,СВЦЭМ!$A$34:$A$777,$A349,СВЦЭМ!$B$33:$B$776,W$331)+'СЕТ СН'!$F$13</f>
        <v>0</v>
      </c>
      <c r="X349" s="36">
        <f>SUMIFS(СВЦЭМ!$J$34:$J$777,СВЦЭМ!$A$34:$A$777,$A349,СВЦЭМ!$B$33:$B$776,X$331)+'СЕТ СН'!$F$13</f>
        <v>0</v>
      </c>
      <c r="Y349" s="36">
        <f>SUMIFS(СВЦЭМ!$J$34:$J$777,СВЦЭМ!$A$34:$A$777,$A349,СВЦЭМ!$B$33:$B$776,Y$331)+'СЕТ СН'!$F$13</f>
        <v>0</v>
      </c>
    </row>
    <row r="350" spans="1:25" ht="15.75" hidden="1" x14ac:dyDescent="0.2">
      <c r="A350" s="35">
        <f t="shared" si="9"/>
        <v>43727</v>
      </c>
      <c r="B350" s="36">
        <f>SUMIFS(СВЦЭМ!$J$34:$J$777,СВЦЭМ!$A$34:$A$777,$A350,СВЦЭМ!$B$33:$B$776,B$331)+'СЕТ СН'!$F$13</f>
        <v>0</v>
      </c>
      <c r="C350" s="36">
        <f>SUMIFS(СВЦЭМ!$J$34:$J$777,СВЦЭМ!$A$34:$A$777,$A350,СВЦЭМ!$B$33:$B$776,C$331)+'СЕТ СН'!$F$13</f>
        <v>0</v>
      </c>
      <c r="D350" s="36">
        <f>SUMIFS(СВЦЭМ!$J$34:$J$777,СВЦЭМ!$A$34:$A$777,$A350,СВЦЭМ!$B$33:$B$776,D$331)+'СЕТ СН'!$F$13</f>
        <v>0</v>
      </c>
      <c r="E350" s="36">
        <f>SUMIFS(СВЦЭМ!$J$34:$J$777,СВЦЭМ!$A$34:$A$777,$A350,СВЦЭМ!$B$33:$B$776,E$331)+'СЕТ СН'!$F$13</f>
        <v>0</v>
      </c>
      <c r="F350" s="36">
        <f>SUMIFS(СВЦЭМ!$J$34:$J$777,СВЦЭМ!$A$34:$A$777,$A350,СВЦЭМ!$B$33:$B$776,F$331)+'СЕТ СН'!$F$13</f>
        <v>0</v>
      </c>
      <c r="G350" s="36">
        <f>SUMIFS(СВЦЭМ!$J$34:$J$777,СВЦЭМ!$A$34:$A$777,$A350,СВЦЭМ!$B$33:$B$776,G$331)+'СЕТ СН'!$F$13</f>
        <v>0</v>
      </c>
      <c r="H350" s="36">
        <f>SUMIFS(СВЦЭМ!$J$34:$J$777,СВЦЭМ!$A$34:$A$777,$A350,СВЦЭМ!$B$33:$B$776,H$331)+'СЕТ СН'!$F$13</f>
        <v>0</v>
      </c>
      <c r="I350" s="36">
        <f>SUMIFS(СВЦЭМ!$J$34:$J$777,СВЦЭМ!$A$34:$A$777,$A350,СВЦЭМ!$B$33:$B$776,I$331)+'СЕТ СН'!$F$13</f>
        <v>0</v>
      </c>
      <c r="J350" s="36">
        <f>SUMIFS(СВЦЭМ!$J$34:$J$777,СВЦЭМ!$A$34:$A$777,$A350,СВЦЭМ!$B$33:$B$776,J$331)+'СЕТ СН'!$F$13</f>
        <v>0</v>
      </c>
      <c r="K350" s="36">
        <f>SUMIFS(СВЦЭМ!$J$34:$J$777,СВЦЭМ!$A$34:$A$777,$A350,СВЦЭМ!$B$33:$B$776,K$331)+'СЕТ СН'!$F$13</f>
        <v>0</v>
      </c>
      <c r="L350" s="36">
        <f>SUMIFS(СВЦЭМ!$J$34:$J$777,СВЦЭМ!$A$34:$A$777,$A350,СВЦЭМ!$B$33:$B$776,L$331)+'СЕТ СН'!$F$13</f>
        <v>0</v>
      </c>
      <c r="M350" s="36">
        <f>SUMIFS(СВЦЭМ!$J$34:$J$777,СВЦЭМ!$A$34:$A$777,$A350,СВЦЭМ!$B$33:$B$776,M$331)+'СЕТ СН'!$F$13</f>
        <v>0</v>
      </c>
      <c r="N350" s="36">
        <f>SUMIFS(СВЦЭМ!$J$34:$J$777,СВЦЭМ!$A$34:$A$777,$A350,СВЦЭМ!$B$33:$B$776,N$331)+'СЕТ СН'!$F$13</f>
        <v>0</v>
      </c>
      <c r="O350" s="36">
        <f>SUMIFS(СВЦЭМ!$J$34:$J$777,СВЦЭМ!$A$34:$A$777,$A350,СВЦЭМ!$B$33:$B$776,O$331)+'СЕТ СН'!$F$13</f>
        <v>0</v>
      </c>
      <c r="P350" s="36">
        <f>SUMIFS(СВЦЭМ!$J$34:$J$777,СВЦЭМ!$A$34:$A$777,$A350,СВЦЭМ!$B$33:$B$776,P$331)+'СЕТ СН'!$F$13</f>
        <v>0</v>
      </c>
      <c r="Q350" s="36">
        <f>SUMIFS(СВЦЭМ!$J$34:$J$777,СВЦЭМ!$A$34:$A$777,$A350,СВЦЭМ!$B$33:$B$776,Q$331)+'СЕТ СН'!$F$13</f>
        <v>0</v>
      </c>
      <c r="R350" s="36">
        <f>SUMIFS(СВЦЭМ!$J$34:$J$777,СВЦЭМ!$A$34:$A$777,$A350,СВЦЭМ!$B$33:$B$776,R$331)+'СЕТ СН'!$F$13</f>
        <v>0</v>
      </c>
      <c r="S350" s="36">
        <f>SUMIFS(СВЦЭМ!$J$34:$J$777,СВЦЭМ!$A$34:$A$777,$A350,СВЦЭМ!$B$33:$B$776,S$331)+'СЕТ СН'!$F$13</f>
        <v>0</v>
      </c>
      <c r="T350" s="36">
        <f>SUMIFS(СВЦЭМ!$J$34:$J$777,СВЦЭМ!$A$34:$A$777,$A350,СВЦЭМ!$B$33:$B$776,T$331)+'СЕТ СН'!$F$13</f>
        <v>0</v>
      </c>
      <c r="U350" s="36">
        <f>SUMIFS(СВЦЭМ!$J$34:$J$777,СВЦЭМ!$A$34:$A$777,$A350,СВЦЭМ!$B$33:$B$776,U$331)+'СЕТ СН'!$F$13</f>
        <v>0</v>
      </c>
      <c r="V350" s="36">
        <f>SUMIFS(СВЦЭМ!$J$34:$J$777,СВЦЭМ!$A$34:$A$777,$A350,СВЦЭМ!$B$33:$B$776,V$331)+'СЕТ СН'!$F$13</f>
        <v>0</v>
      </c>
      <c r="W350" s="36">
        <f>SUMIFS(СВЦЭМ!$J$34:$J$777,СВЦЭМ!$A$34:$A$777,$A350,СВЦЭМ!$B$33:$B$776,W$331)+'СЕТ СН'!$F$13</f>
        <v>0</v>
      </c>
      <c r="X350" s="36">
        <f>SUMIFS(СВЦЭМ!$J$34:$J$777,СВЦЭМ!$A$34:$A$777,$A350,СВЦЭМ!$B$33:$B$776,X$331)+'СЕТ СН'!$F$13</f>
        <v>0</v>
      </c>
      <c r="Y350" s="36">
        <f>SUMIFS(СВЦЭМ!$J$34:$J$777,СВЦЭМ!$A$34:$A$777,$A350,СВЦЭМ!$B$33:$B$776,Y$331)+'СЕТ СН'!$F$13</f>
        <v>0</v>
      </c>
    </row>
    <row r="351" spans="1:25" ht="15.75" hidden="1" x14ac:dyDescent="0.2">
      <c r="A351" s="35">
        <f t="shared" si="9"/>
        <v>43728</v>
      </c>
      <c r="B351" s="36">
        <f>SUMIFS(СВЦЭМ!$J$34:$J$777,СВЦЭМ!$A$34:$A$777,$A351,СВЦЭМ!$B$33:$B$776,B$331)+'СЕТ СН'!$F$13</f>
        <v>0</v>
      </c>
      <c r="C351" s="36">
        <f>SUMIFS(СВЦЭМ!$J$34:$J$777,СВЦЭМ!$A$34:$A$777,$A351,СВЦЭМ!$B$33:$B$776,C$331)+'СЕТ СН'!$F$13</f>
        <v>0</v>
      </c>
      <c r="D351" s="36">
        <f>SUMIFS(СВЦЭМ!$J$34:$J$777,СВЦЭМ!$A$34:$A$777,$A351,СВЦЭМ!$B$33:$B$776,D$331)+'СЕТ СН'!$F$13</f>
        <v>0</v>
      </c>
      <c r="E351" s="36">
        <f>SUMIFS(СВЦЭМ!$J$34:$J$777,СВЦЭМ!$A$34:$A$777,$A351,СВЦЭМ!$B$33:$B$776,E$331)+'СЕТ СН'!$F$13</f>
        <v>0</v>
      </c>
      <c r="F351" s="36">
        <f>SUMIFS(СВЦЭМ!$J$34:$J$777,СВЦЭМ!$A$34:$A$777,$A351,СВЦЭМ!$B$33:$B$776,F$331)+'СЕТ СН'!$F$13</f>
        <v>0</v>
      </c>
      <c r="G351" s="36">
        <f>SUMIFS(СВЦЭМ!$J$34:$J$777,СВЦЭМ!$A$34:$A$777,$A351,СВЦЭМ!$B$33:$B$776,G$331)+'СЕТ СН'!$F$13</f>
        <v>0</v>
      </c>
      <c r="H351" s="36">
        <f>SUMIFS(СВЦЭМ!$J$34:$J$777,СВЦЭМ!$A$34:$A$777,$A351,СВЦЭМ!$B$33:$B$776,H$331)+'СЕТ СН'!$F$13</f>
        <v>0</v>
      </c>
      <c r="I351" s="36">
        <f>SUMIFS(СВЦЭМ!$J$34:$J$777,СВЦЭМ!$A$34:$A$777,$A351,СВЦЭМ!$B$33:$B$776,I$331)+'СЕТ СН'!$F$13</f>
        <v>0</v>
      </c>
      <c r="J351" s="36">
        <f>SUMIFS(СВЦЭМ!$J$34:$J$777,СВЦЭМ!$A$34:$A$777,$A351,СВЦЭМ!$B$33:$B$776,J$331)+'СЕТ СН'!$F$13</f>
        <v>0</v>
      </c>
      <c r="K351" s="36">
        <f>SUMIFS(СВЦЭМ!$J$34:$J$777,СВЦЭМ!$A$34:$A$777,$A351,СВЦЭМ!$B$33:$B$776,K$331)+'СЕТ СН'!$F$13</f>
        <v>0</v>
      </c>
      <c r="L351" s="36">
        <f>SUMIFS(СВЦЭМ!$J$34:$J$777,СВЦЭМ!$A$34:$A$777,$A351,СВЦЭМ!$B$33:$B$776,L$331)+'СЕТ СН'!$F$13</f>
        <v>0</v>
      </c>
      <c r="M351" s="36">
        <f>SUMIFS(СВЦЭМ!$J$34:$J$777,СВЦЭМ!$A$34:$A$777,$A351,СВЦЭМ!$B$33:$B$776,M$331)+'СЕТ СН'!$F$13</f>
        <v>0</v>
      </c>
      <c r="N351" s="36">
        <f>SUMIFS(СВЦЭМ!$J$34:$J$777,СВЦЭМ!$A$34:$A$777,$A351,СВЦЭМ!$B$33:$B$776,N$331)+'СЕТ СН'!$F$13</f>
        <v>0</v>
      </c>
      <c r="O351" s="36">
        <f>SUMIFS(СВЦЭМ!$J$34:$J$777,СВЦЭМ!$A$34:$A$777,$A351,СВЦЭМ!$B$33:$B$776,O$331)+'СЕТ СН'!$F$13</f>
        <v>0</v>
      </c>
      <c r="P351" s="36">
        <f>SUMIFS(СВЦЭМ!$J$34:$J$777,СВЦЭМ!$A$34:$A$777,$A351,СВЦЭМ!$B$33:$B$776,P$331)+'СЕТ СН'!$F$13</f>
        <v>0</v>
      </c>
      <c r="Q351" s="36">
        <f>SUMIFS(СВЦЭМ!$J$34:$J$777,СВЦЭМ!$A$34:$A$777,$A351,СВЦЭМ!$B$33:$B$776,Q$331)+'СЕТ СН'!$F$13</f>
        <v>0</v>
      </c>
      <c r="R351" s="36">
        <f>SUMIFS(СВЦЭМ!$J$34:$J$777,СВЦЭМ!$A$34:$A$777,$A351,СВЦЭМ!$B$33:$B$776,R$331)+'СЕТ СН'!$F$13</f>
        <v>0</v>
      </c>
      <c r="S351" s="36">
        <f>SUMIFS(СВЦЭМ!$J$34:$J$777,СВЦЭМ!$A$34:$A$777,$A351,СВЦЭМ!$B$33:$B$776,S$331)+'СЕТ СН'!$F$13</f>
        <v>0</v>
      </c>
      <c r="T351" s="36">
        <f>SUMIFS(СВЦЭМ!$J$34:$J$777,СВЦЭМ!$A$34:$A$777,$A351,СВЦЭМ!$B$33:$B$776,T$331)+'СЕТ СН'!$F$13</f>
        <v>0</v>
      </c>
      <c r="U351" s="36">
        <f>SUMIFS(СВЦЭМ!$J$34:$J$777,СВЦЭМ!$A$34:$A$777,$A351,СВЦЭМ!$B$33:$B$776,U$331)+'СЕТ СН'!$F$13</f>
        <v>0</v>
      </c>
      <c r="V351" s="36">
        <f>SUMIFS(СВЦЭМ!$J$34:$J$777,СВЦЭМ!$A$34:$A$777,$A351,СВЦЭМ!$B$33:$B$776,V$331)+'СЕТ СН'!$F$13</f>
        <v>0</v>
      </c>
      <c r="W351" s="36">
        <f>SUMIFS(СВЦЭМ!$J$34:$J$777,СВЦЭМ!$A$34:$A$777,$A351,СВЦЭМ!$B$33:$B$776,W$331)+'СЕТ СН'!$F$13</f>
        <v>0</v>
      </c>
      <c r="X351" s="36">
        <f>SUMIFS(СВЦЭМ!$J$34:$J$777,СВЦЭМ!$A$34:$A$777,$A351,СВЦЭМ!$B$33:$B$776,X$331)+'СЕТ СН'!$F$13</f>
        <v>0</v>
      </c>
      <c r="Y351" s="36">
        <f>SUMIFS(СВЦЭМ!$J$34:$J$777,СВЦЭМ!$A$34:$A$777,$A351,СВЦЭМ!$B$33:$B$776,Y$331)+'СЕТ СН'!$F$13</f>
        <v>0</v>
      </c>
    </row>
    <row r="352" spans="1:25" ht="15.75" hidden="1" x14ac:dyDescent="0.2">
      <c r="A352" s="35">
        <f t="shared" si="9"/>
        <v>43729</v>
      </c>
      <c r="B352" s="36">
        <f>SUMIFS(СВЦЭМ!$J$34:$J$777,СВЦЭМ!$A$34:$A$777,$A352,СВЦЭМ!$B$33:$B$776,B$331)+'СЕТ СН'!$F$13</f>
        <v>0</v>
      </c>
      <c r="C352" s="36">
        <f>SUMIFS(СВЦЭМ!$J$34:$J$777,СВЦЭМ!$A$34:$A$777,$A352,СВЦЭМ!$B$33:$B$776,C$331)+'СЕТ СН'!$F$13</f>
        <v>0</v>
      </c>
      <c r="D352" s="36">
        <f>SUMIFS(СВЦЭМ!$J$34:$J$777,СВЦЭМ!$A$34:$A$777,$A352,СВЦЭМ!$B$33:$B$776,D$331)+'СЕТ СН'!$F$13</f>
        <v>0</v>
      </c>
      <c r="E352" s="36">
        <f>SUMIFS(СВЦЭМ!$J$34:$J$777,СВЦЭМ!$A$34:$A$777,$A352,СВЦЭМ!$B$33:$B$776,E$331)+'СЕТ СН'!$F$13</f>
        <v>0</v>
      </c>
      <c r="F352" s="36">
        <f>SUMIFS(СВЦЭМ!$J$34:$J$777,СВЦЭМ!$A$34:$A$777,$A352,СВЦЭМ!$B$33:$B$776,F$331)+'СЕТ СН'!$F$13</f>
        <v>0</v>
      </c>
      <c r="G352" s="36">
        <f>SUMIFS(СВЦЭМ!$J$34:$J$777,СВЦЭМ!$A$34:$A$777,$A352,СВЦЭМ!$B$33:$B$776,G$331)+'СЕТ СН'!$F$13</f>
        <v>0</v>
      </c>
      <c r="H352" s="36">
        <f>SUMIFS(СВЦЭМ!$J$34:$J$777,СВЦЭМ!$A$34:$A$777,$A352,СВЦЭМ!$B$33:$B$776,H$331)+'СЕТ СН'!$F$13</f>
        <v>0</v>
      </c>
      <c r="I352" s="36">
        <f>SUMIFS(СВЦЭМ!$J$34:$J$777,СВЦЭМ!$A$34:$A$777,$A352,СВЦЭМ!$B$33:$B$776,I$331)+'СЕТ СН'!$F$13</f>
        <v>0</v>
      </c>
      <c r="J352" s="36">
        <f>SUMIFS(СВЦЭМ!$J$34:$J$777,СВЦЭМ!$A$34:$A$777,$A352,СВЦЭМ!$B$33:$B$776,J$331)+'СЕТ СН'!$F$13</f>
        <v>0</v>
      </c>
      <c r="K352" s="36">
        <f>SUMIFS(СВЦЭМ!$J$34:$J$777,СВЦЭМ!$A$34:$A$777,$A352,СВЦЭМ!$B$33:$B$776,K$331)+'СЕТ СН'!$F$13</f>
        <v>0</v>
      </c>
      <c r="L352" s="36">
        <f>SUMIFS(СВЦЭМ!$J$34:$J$777,СВЦЭМ!$A$34:$A$777,$A352,СВЦЭМ!$B$33:$B$776,L$331)+'СЕТ СН'!$F$13</f>
        <v>0</v>
      </c>
      <c r="M352" s="36">
        <f>SUMIFS(СВЦЭМ!$J$34:$J$777,СВЦЭМ!$A$34:$A$777,$A352,СВЦЭМ!$B$33:$B$776,M$331)+'СЕТ СН'!$F$13</f>
        <v>0</v>
      </c>
      <c r="N352" s="36">
        <f>SUMIFS(СВЦЭМ!$J$34:$J$777,СВЦЭМ!$A$34:$A$777,$A352,СВЦЭМ!$B$33:$B$776,N$331)+'СЕТ СН'!$F$13</f>
        <v>0</v>
      </c>
      <c r="O352" s="36">
        <f>SUMIFS(СВЦЭМ!$J$34:$J$777,СВЦЭМ!$A$34:$A$777,$A352,СВЦЭМ!$B$33:$B$776,O$331)+'СЕТ СН'!$F$13</f>
        <v>0</v>
      </c>
      <c r="P352" s="36">
        <f>SUMIFS(СВЦЭМ!$J$34:$J$777,СВЦЭМ!$A$34:$A$777,$A352,СВЦЭМ!$B$33:$B$776,P$331)+'СЕТ СН'!$F$13</f>
        <v>0</v>
      </c>
      <c r="Q352" s="36">
        <f>SUMIFS(СВЦЭМ!$J$34:$J$777,СВЦЭМ!$A$34:$A$777,$A352,СВЦЭМ!$B$33:$B$776,Q$331)+'СЕТ СН'!$F$13</f>
        <v>0</v>
      </c>
      <c r="R352" s="36">
        <f>SUMIFS(СВЦЭМ!$J$34:$J$777,СВЦЭМ!$A$34:$A$777,$A352,СВЦЭМ!$B$33:$B$776,R$331)+'СЕТ СН'!$F$13</f>
        <v>0</v>
      </c>
      <c r="S352" s="36">
        <f>SUMIFS(СВЦЭМ!$J$34:$J$777,СВЦЭМ!$A$34:$A$777,$A352,СВЦЭМ!$B$33:$B$776,S$331)+'СЕТ СН'!$F$13</f>
        <v>0</v>
      </c>
      <c r="T352" s="36">
        <f>SUMIFS(СВЦЭМ!$J$34:$J$777,СВЦЭМ!$A$34:$A$777,$A352,СВЦЭМ!$B$33:$B$776,T$331)+'СЕТ СН'!$F$13</f>
        <v>0</v>
      </c>
      <c r="U352" s="36">
        <f>SUMIFS(СВЦЭМ!$J$34:$J$777,СВЦЭМ!$A$34:$A$777,$A352,СВЦЭМ!$B$33:$B$776,U$331)+'СЕТ СН'!$F$13</f>
        <v>0</v>
      </c>
      <c r="V352" s="36">
        <f>SUMIFS(СВЦЭМ!$J$34:$J$777,СВЦЭМ!$A$34:$A$777,$A352,СВЦЭМ!$B$33:$B$776,V$331)+'СЕТ СН'!$F$13</f>
        <v>0</v>
      </c>
      <c r="W352" s="36">
        <f>SUMIFS(СВЦЭМ!$J$34:$J$777,СВЦЭМ!$A$34:$A$777,$A352,СВЦЭМ!$B$33:$B$776,W$331)+'СЕТ СН'!$F$13</f>
        <v>0</v>
      </c>
      <c r="X352" s="36">
        <f>SUMIFS(СВЦЭМ!$J$34:$J$777,СВЦЭМ!$A$34:$A$777,$A352,СВЦЭМ!$B$33:$B$776,X$331)+'СЕТ СН'!$F$13</f>
        <v>0</v>
      </c>
      <c r="Y352" s="36">
        <f>SUMIFS(СВЦЭМ!$J$34:$J$777,СВЦЭМ!$A$34:$A$777,$A352,СВЦЭМ!$B$33:$B$776,Y$331)+'СЕТ СН'!$F$13</f>
        <v>0</v>
      </c>
    </row>
    <row r="353" spans="1:27" ht="15.75" hidden="1" x14ac:dyDescent="0.2">
      <c r="A353" s="35">
        <f t="shared" si="9"/>
        <v>43730</v>
      </c>
      <c r="B353" s="36">
        <f>SUMIFS(СВЦЭМ!$J$34:$J$777,СВЦЭМ!$A$34:$A$777,$A353,СВЦЭМ!$B$33:$B$776,B$331)+'СЕТ СН'!$F$13</f>
        <v>0</v>
      </c>
      <c r="C353" s="36">
        <f>SUMIFS(СВЦЭМ!$J$34:$J$777,СВЦЭМ!$A$34:$A$777,$A353,СВЦЭМ!$B$33:$B$776,C$331)+'СЕТ СН'!$F$13</f>
        <v>0</v>
      </c>
      <c r="D353" s="36">
        <f>SUMIFS(СВЦЭМ!$J$34:$J$777,СВЦЭМ!$A$34:$A$777,$A353,СВЦЭМ!$B$33:$B$776,D$331)+'СЕТ СН'!$F$13</f>
        <v>0</v>
      </c>
      <c r="E353" s="36">
        <f>SUMIFS(СВЦЭМ!$J$34:$J$777,СВЦЭМ!$A$34:$A$777,$A353,СВЦЭМ!$B$33:$B$776,E$331)+'СЕТ СН'!$F$13</f>
        <v>0</v>
      </c>
      <c r="F353" s="36">
        <f>SUMIFS(СВЦЭМ!$J$34:$J$777,СВЦЭМ!$A$34:$A$777,$A353,СВЦЭМ!$B$33:$B$776,F$331)+'СЕТ СН'!$F$13</f>
        <v>0</v>
      </c>
      <c r="G353" s="36">
        <f>SUMIFS(СВЦЭМ!$J$34:$J$777,СВЦЭМ!$A$34:$A$777,$A353,СВЦЭМ!$B$33:$B$776,G$331)+'СЕТ СН'!$F$13</f>
        <v>0</v>
      </c>
      <c r="H353" s="36">
        <f>SUMIFS(СВЦЭМ!$J$34:$J$777,СВЦЭМ!$A$34:$A$777,$A353,СВЦЭМ!$B$33:$B$776,H$331)+'СЕТ СН'!$F$13</f>
        <v>0</v>
      </c>
      <c r="I353" s="36">
        <f>SUMIFS(СВЦЭМ!$J$34:$J$777,СВЦЭМ!$A$34:$A$777,$A353,СВЦЭМ!$B$33:$B$776,I$331)+'СЕТ СН'!$F$13</f>
        <v>0</v>
      </c>
      <c r="J353" s="36">
        <f>SUMIFS(СВЦЭМ!$J$34:$J$777,СВЦЭМ!$A$34:$A$777,$A353,СВЦЭМ!$B$33:$B$776,J$331)+'СЕТ СН'!$F$13</f>
        <v>0</v>
      </c>
      <c r="K353" s="36">
        <f>SUMIFS(СВЦЭМ!$J$34:$J$777,СВЦЭМ!$A$34:$A$777,$A353,СВЦЭМ!$B$33:$B$776,K$331)+'СЕТ СН'!$F$13</f>
        <v>0</v>
      </c>
      <c r="L353" s="36">
        <f>SUMIFS(СВЦЭМ!$J$34:$J$777,СВЦЭМ!$A$34:$A$777,$A353,СВЦЭМ!$B$33:$B$776,L$331)+'СЕТ СН'!$F$13</f>
        <v>0</v>
      </c>
      <c r="M353" s="36">
        <f>SUMIFS(СВЦЭМ!$J$34:$J$777,СВЦЭМ!$A$34:$A$777,$A353,СВЦЭМ!$B$33:$B$776,M$331)+'СЕТ СН'!$F$13</f>
        <v>0</v>
      </c>
      <c r="N353" s="36">
        <f>SUMIFS(СВЦЭМ!$J$34:$J$777,СВЦЭМ!$A$34:$A$777,$A353,СВЦЭМ!$B$33:$B$776,N$331)+'СЕТ СН'!$F$13</f>
        <v>0</v>
      </c>
      <c r="O353" s="36">
        <f>SUMIFS(СВЦЭМ!$J$34:$J$777,СВЦЭМ!$A$34:$A$777,$A353,СВЦЭМ!$B$33:$B$776,O$331)+'СЕТ СН'!$F$13</f>
        <v>0</v>
      </c>
      <c r="P353" s="36">
        <f>SUMIFS(СВЦЭМ!$J$34:$J$777,СВЦЭМ!$A$34:$A$777,$A353,СВЦЭМ!$B$33:$B$776,P$331)+'СЕТ СН'!$F$13</f>
        <v>0</v>
      </c>
      <c r="Q353" s="36">
        <f>SUMIFS(СВЦЭМ!$J$34:$J$777,СВЦЭМ!$A$34:$A$777,$A353,СВЦЭМ!$B$33:$B$776,Q$331)+'СЕТ СН'!$F$13</f>
        <v>0</v>
      </c>
      <c r="R353" s="36">
        <f>SUMIFS(СВЦЭМ!$J$34:$J$777,СВЦЭМ!$A$34:$A$777,$A353,СВЦЭМ!$B$33:$B$776,R$331)+'СЕТ СН'!$F$13</f>
        <v>0</v>
      </c>
      <c r="S353" s="36">
        <f>SUMIFS(СВЦЭМ!$J$34:$J$777,СВЦЭМ!$A$34:$A$777,$A353,СВЦЭМ!$B$33:$B$776,S$331)+'СЕТ СН'!$F$13</f>
        <v>0</v>
      </c>
      <c r="T353" s="36">
        <f>SUMIFS(СВЦЭМ!$J$34:$J$777,СВЦЭМ!$A$34:$A$777,$A353,СВЦЭМ!$B$33:$B$776,T$331)+'СЕТ СН'!$F$13</f>
        <v>0</v>
      </c>
      <c r="U353" s="36">
        <f>SUMIFS(СВЦЭМ!$J$34:$J$777,СВЦЭМ!$A$34:$A$777,$A353,СВЦЭМ!$B$33:$B$776,U$331)+'СЕТ СН'!$F$13</f>
        <v>0</v>
      </c>
      <c r="V353" s="36">
        <f>SUMIFS(СВЦЭМ!$J$34:$J$777,СВЦЭМ!$A$34:$A$777,$A353,СВЦЭМ!$B$33:$B$776,V$331)+'СЕТ СН'!$F$13</f>
        <v>0</v>
      </c>
      <c r="W353" s="36">
        <f>SUMIFS(СВЦЭМ!$J$34:$J$777,СВЦЭМ!$A$34:$A$777,$A353,СВЦЭМ!$B$33:$B$776,W$331)+'СЕТ СН'!$F$13</f>
        <v>0</v>
      </c>
      <c r="X353" s="36">
        <f>SUMIFS(СВЦЭМ!$J$34:$J$777,СВЦЭМ!$A$34:$A$777,$A353,СВЦЭМ!$B$33:$B$776,X$331)+'СЕТ СН'!$F$13</f>
        <v>0</v>
      </c>
      <c r="Y353" s="36">
        <f>SUMIFS(СВЦЭМ!$J$34:$J$777,СВЦЭМ!$A$34:$A$777,$A353,СВЦЭМ!$B$33:$B$776,Y$331)+'СЕТ СН'!$F$13</f>
        <v>0</v>
      </c>
    </row>
    <row r="354" spans="1:27" ht="15.75" hidden="1" x14ac:dyDescent="0.2">
      <c r="A354" s="35">
        <f t="shared" si="9"/>
        <v>43731</v>
      </c>
      <c r="B354" s="36">
        <f>SUMIFS(СВЦЭМ!$J$34:$J$777,СВЦЭМ!$A$34:$A$777,$A354,СВЦЭМ!$B$33:$B$776,B$331)+'СЕТ СН'!$F$13</f>
        <v>0</v>
      </c>
      <c r="C354" s="36">
        <f>SUMIFS(СВЦЭМ!$J$34:$J$777,СВЦЭМ!$A$34:$A$777,$A354,СВЦЭМ!$B$33:$B$776,C$331)+'СЕТ СН'!$F$13</f>
        <v>0</v>
      </c>
      <c r="D354" s="36">
        <f>SUMIFS(СВЦЭМ!$J$34:$J$777,СВЦЭМ!$A$34:$A$777,$A354,СВЦЭМ!$B$33:$B$776,D$331)+'СЕТ СН'!$F$13</f>
        <v>0</v>
      </c>
      <c r="E354" s="36">
        <f>SUMIFS(СВЦЭМ!$J$34:$J$777,СВЦЭМ!$A$34:$A$777,$A354,СВЦЭМ!$B$33:$B$776,E$331)+'СЕТ СН'!$F$13</f>
        <v>0</v>
      </c>
      <c r="F354" s="36">
        <f>SUMIFS(СВЦЭМ!$J$34:$J$777,СВЦЭМ!$A$34:$A$777,$A354,СВЦЭМ!$B$33:$B$776,F$331)+'СЕТ СН'!$F$13</f>
        <v>0</v>
      </c>
      <c r="G354" s="36">
        <f>SUMIFS(СВЦЭМ!$J$34:$J$777,СВЦЭМ!$A$34:$A$777,$A354,СВЦЭМ!$B$33:$B$776,G$331)+'СЕТ СН'!$F$13</f>
        <v>0</v>
      </c>
      <c r="H354" s="36">
        <f>SUMIFS(СВЦЭМ!$J$34:$J$777,СВЦЭМ!$A$34:$A$777,$A354,СВЦЭМ!$B$33:$B$776,H$331)+'СЕТ СН'!$F$13</f>
        <v>0</v>
      </c>
      <c r="I354" s="36">
        <f>SUMIFS(СВЦЭМ!$J$34:$J$777,СВЦЭМ!$A$34:$A$777,$A354,СВЦЭМ!$B$33:$B$776,I$331)+'СЕТ СН'!$F$13</f>
        <v>0</v>
      </c>
      <c r="J354" s="36">
        <f>SUMIFS(СВЦЭМ!$J$34:$J$777,СВЦЭМ!$A$34:$A$777,$A354,СВЦЭМ!$B$33:$B$776,J$331)+'СЕТ СН'!$F$13</f>
        <v>0</v>
      </c>
      <c r="K354" s="36">
        <f>SUMIFS(СВЦЭМ!$J$34:$J$777,СВЦЭМ!$A$34:$A$777,$A354,СВЦЭМ!$B$33:$B$776,K$331)+'СЕТ СН'!$F$13</f>
        <v>0</v>
      </c>
      <c r="L354" s="36">
        <f>SUMIFS(СВЦЭМ!$J$34:$J$777,СВЦЭМ!$A$34:$A$777,$A354,СВЦЭМ!$B$33:$B$776,L$331)+'СЕТ СН'!$F$13</f>
        <v>0</v>
      </c>
      <c r="M354" s="36">
        <f>SUMIFS(СВЦЭМ!$J$34:$J$777,СВЦЭМ!$A$34:$A$777,$A354,СВЦЭМ!$B$33:$B$776,M$331)+'СЕТ СН'!$F$13</f>
        <v>0</v>
      </c>
      <c r="N354" s="36">
        <f>SUMIFS(СВЦЭМ!$J$34:$J$777,СВЦЭМ!$A$34:$A$777,$A354,СВЦЭМ!$B$33:$B$776,N$331)+'СЕТ СН'!$F$13</f>
        <v>0</v>
      </c>
      <c r="O354" s="36">
        <f>SUMIFS(СВЦЭМ!$J$34:$J$777,СВЦЭМ!$A$34:$A$777,$A354,СВЦЭМ!$B$33:$B$776,O$331)+'СЕТ СН'!$F$13</f>
        <v>0</v>
      </c>
      <c r="P354" s="36">
        <f>SUMIFS(СВЦЭМ!$J$34:$J$777,СВЦЭМ!$A$34:$A$777,$A354,СВЦЭМ!$B$33:$B$776,P$331)+'СЕТ СН'!$F$13</f>
        <v>0</v>
      </c>
      <c r="Q354" s="36">
        <f>SUMIFS(СВЦЭМ!$J$34:$J$777,СВЦЭМ!$A$34:$A$777,$A354,СВЦЭМ!$B$33:$B$776,Q$331)+'СЕТ СН'!$F$13</f>
        <v>0</v>
      </c>
      <c r="R354" s="36">
        <f>SUMIFS(СВЦЭМ!$J$34:$J$777,СВЦЭМ!$A$34:$A$777,$A354,СВЦЭМ!$B$33:$B$776,R$331)+'СЕТ СН'!$F$13</f>
        <v>0</v>
      </c>
      <c r="S354" s="36">
        <f>SUMIFS(СВЦЭМ!$J$34:$J$777,СВЦЭМ!$A$34:$A$777,$A354,СВЦЭМ!$B$33:$B$776,S$331)+'СЕТ СН'!$F$13</f>
        <v>0</v>
      </c>
      <c r="T354" s="36">
        <f>SUMIFS(СВЦЭМ!$J$34:$J$777,СВЦЭМ!$A$34:$A$777,$A354,СВЦЭМ!$B$33:$B$776,T$331)+'СЕТ СН'!$F$13</f>
        <v>0</v>
      </c>
      <c r="U354" s="36">
        <f>SUMIFS(СВЦЭМ!$J$34:$J$777,СВЦЭМ!$A$34:$A$777,$A354,СВЦЭМ!$B$33:$B$776,U$331)+'СЕТ СН'!$F$13</f>
        <v>0</v>
      </c>
      <c r="V354" s="36">
        <f>SUMIFS(СВЦЭМ!$J$34:$J$777,СВЦЭМ!$A$34:$A$777,$A354,СВЦЭМ!$B$33:$B$776,V$331)+'СЕТ СН'!$F$13</f>
        <v>0</v>
      </c>
      <c r="W354" s="36">
        <f>SUMIFS(СВЦЭМ!$J$34:$J$777,СВЦЭМ!$A$34:$A$777,$A354,СВЦЭМ!$B$33:$B$776,W$331)+'СЕТ СН'!$F$13</f>
        <v>0</v>
      </c>
      <c r="X354" s="36">
        <f>SUMIFS(СВЦЭМ!$J$34:$J$777,СВЦЭМ!$A$34:$A$777,$A354,СВЦЭМ!$B$33:$B$776,X$331)+'СЕТ СН'!$F$13</f>
        <v>0</v>
      </c>
      <c r="Y354" s="36">
        <f>SUMIFS(СВЦЭМ!$J$34:$J$777,СВЦЭМ!$A$34:$A$777,$A354,СВЦЭМ!$B$33:$B$776,Y$331)+'СЕТ СН'!$F$13</f>
        <v>0</v>
      </c>
    </row>
    <row r="355" spans="1:27" ht="15.75" hidden="1" x14ac:dyDescent="0.2">
      <c r="A355" s="35">
        <f t="shared" si="9"/>
        <v>43732</v>
      </c>
      <c r="B355" s="36">
        <f>SUMIFS(СВЦЭМ!$J$34:$J$777,СВЦЭМ!$A$34:$A$777,$A355,СВЦЭМ!$B$33:$B$776,B$331)+'СЕТ СН'!$F$13</f>
        <v>0</v>
      </c>
      <c r="C355" s="36">
        <f>SUMIFS(СВЦЭМ!$J$34:$J$777,СВЦЭМ!$A$34:$A$777,$A355,СВЦЭМ!$B$33:$B$776,C$331)+'СЕТ СН'!$F$13</f>
        <v>0</v>
      </c>
      <c r="D355" s="36">
        <f>SUMIFS(СВЦЭМ!$J$34:$J$777,СВЦЭМ!$A$34:$A$777,$A355,СВЦЭМ!$B$33:$B$776,D$331)+'СЕТ СН'!$F$13</f>
        <v>0</v>
      </c>
      <c r="E355" s="36">
        <f>SUMIFS(СВЦЭМ!$J$34:$J$777,СВЦЭМ!$A$34:$A$777,$A355,СВЦЭМ!$B$33:$B$776,E$331)+'СЕТ СН'!$F$13</f>
        <v>0</v>
      </c>
      <c r="F355" s="36">
        <f>SUMIFS(СВЦЭМ!$J$34:$J$777,СВЦЭМ!$A$34:$A$777,$A355,СВЦЭМ!$B$33:$B$776,F$331)+'СЕТ СН'!$F$13</f>
        <v>0</v>
      </c>
      <c r="G355" s="36">
        <f>SUMIFS(СВЦЭМ!$J$34:$J$777,СВЦЭМ!$A$34:$A$777,$A355,СВЦЭМ!$B$33:$B$776,G$331)+'СЕТ СН'!$F$13</f>
        <v>0</v>
      </c>
      <c r="H355" s="36">
        <f>SUMIFS(СВЦЭМ!$J$34:$J$777,СВЦЭМ!$A$34:$A$777,$A355,СВЦЭМ!$B$33:$B$776,H$331)+'СЕТ СН'!$F$13</f>
        <v>0</v>
      </c>
      <c r="I355" s="36">
        <f>SUMIFS(СВЦЭМ!$J$34:$J$777,СВЦЭМ!$A$34:$A$777,$A355,СВЦЭМ!$B$33:$B$776,I$331)+'СЕТ СН'!$F$13</f>
        <v>0</v>
      </c>
      <c r="J355" s="36">
        <f>SUMIFS(СВЦЭМ!$J$34:$J$777,СВЦЭМ!$A$34:$A$777,$A355,СВЦЭМ!$B$33:$B$776,J$331)+'СЕТ СН'!$F$13</f>
        <v>0</v>
      </c>
      <c r="K355" s="36">
        <f>SUMIFS(СВЦЭМ!$J$34:$J$777,СВЦЭМ!$A$34:$A$777,$A355,СВЦЭМ!$B$33:$B$776,K$331)+'СЕТ СН'!$F$13</f>
        <v>0</v>
      </c>
      <c r="L355" s="36">
        <f>SUMIFS(СВЦЭМ!$J$34:$J$777,СВЦЭМ!$A$34:$A$777,$A355,СВЦЭМ!$B$33:$B$776,L$331)+'СЕТ СН'!$F$13</f>
        <v>0</v>
      </c>
      <c r="M355" s="36">
        <f>SUMIFS(СВЦЭМ!$J$34:$J$777,СВЦЭМ!$A$34:$A$777,$A355,СВЦЭМ!$B$33:$B$776,M$331)+'СЕТ СН'!$F$13</f>
        <v>0</v>
      </c>
      <c r="N355" s="36">
        <f>SUMIFS(СВЦЭМ!$J$34:$J$777,СВЦЭМ!$A$34:$A$777,$A355,СВЦЭМ!$B$33:$B$776,N$331)+'СЕТ СН'!$F$13</f>
        <v>0</v>
      </c>
      <c r="O355" s="36">
        <f>SUMIFS(СВЦЭМ!$J$34:$J$777,СВЦЭМ!$A$34:$A$777,$A355,СВЦЭМ!$B$33:$B$776,O$331)+'СЕТ СН'!$F$13</f>
        <v>0</v>
      </c>
      <c r="P355" s="36">
        <f>SUMIFS(СВЦЭМ!$J$34:$J$777,СВЦЭМ!$A$34:$A$777,$A355,СВЦЭМ!$B$33:$B$776,P$331)+'СЕТ СН'!$F$13</f>
        <v>0</v>
      </c>
      <c r="Q355" s="36">
        <f>SUMIFS(СВЦЭМ!$J$34:$J$777,СВЦЭМ!$A$34:$A$777,$A355,СВЦЭМ!$B$33:$B$776,Q$331)+'СЕТ СН'!$F$13</f>
        <v>0</v>
      </c>
      <c r="R355" s="36">
        <f>SUMIFS(СВЦЭМ!$J$34:$J$777,СВЦЭМ!$A$34:$A$777,$A355,СВЦЭМ!$B$33:$B$776,R$331)+'СЕТ СН'!$F$13</f>
        <v>0</v>
      </c>
      <c r="S355" s="36">
        <f>SUMIFS(СВЦЭМ!$J$34:$J$777,СВЦЭМ!$A$34:$A$777,$A355,СВЦЭМ!$B$33:$B$776,S$331)+'СЕТ СН'!$F$13</f>
        <v>0</v>
      </c>
      <c r="T355" s="36">
        <f>SUMIFS(СВЦЭМ!$J$34:$J$777,СВЦЭМ!$A$34:$A$777,$A355,СВЦЭМ!$B$33:$B$776,T$331)+'СЕТ СН'!$F$13</f>
        <v>0</v>
      </c>
      <c r="U355" s="36">
        <f>SUMIFS(СВЦЭМ!$J$34:$J$777,СВЦЭМ!$A$34:$A$777,$A355,СВЦЭМ!$B$33:$B$776,U$331)+'СЕТ СН'!$F$13</f>
        <v>0</v>
      </c>
      <c r="V355" s="36">
        <f>SUMIFS(СВЦЭМ!$J$34:$J$777,СВЦЭМ!$A$34:$A$777,$A355,СВЦЭМ!$B$33:$B$776,V$331)+'СЕТ СН'!$F$13</f>
        <v>0</v>
      </c>
      <c r="W355" s="36">
        <f>SUMIFS(СВЦЭМ!$J$34:$J$777,СВЦЭМ!$A$34:$A$777,$A355,СВЦЭМ!$B$33:$B$776,W$331)+'СЕТ СН'!$F$13</f>
        <v>0</v>
      </c>
      <c r="X355" s="36">
        <f>SUMIFS(СВЦЭМ!$J$34:$J$777,СВЦЭМ!$A$34:$A$777,$A355,СВЦЭМ!$B$33:$B$776,X$331)+'СЕТ СН'!$F$13</f>
        <v>0</v>
      </c>
      <c r="Y355" s="36">
        <f>SUMIFS(СВЦЭМ!$J$34:$J$777,СВЦЭМ!$A$34:$A$777,$A355,СВЦЭМ!$B$33:$B$776,Y$331)+'СЕТ СН'!$F$13</f>
        <v>0</v>
      </c>
    </row>
    <row r="356" spans="1:27" ht="15.75" hidden="1" x14ac:dyDescent="0.2">
      <c r="A356" s="35">
        <f t="shared" si="9"/>
        <v>43733</v>
      </c>
      <c r="B356" s="36">
        <f>SUMIFS(СВЦЭМ!$J$34:$J$777,СВЦЭМ!$A$34:$A$777,$A356,СВЦЭМ!$B$33:$B$776,B$331)+'СЕТ СН'!$F$13</f>
        <v>0</v>
      </c>
      <c r="C356" s="36">
        <f>SUMIFS(СВЦЭМ!$J$34:$J$777,СВЦЭМ!$A$34:$A$777,$A356,СВЦЭМ!$B$33:$B$776,C$331)+'СЕТ СН'!$F$13</f>
        <v>0</v>
      </c>
      <c r="D356" s="36">
        <f>SUMIFS(СВЦЭМ!$J$34:$J$777,СВЦЭМ!$A$34:$A$777,$A356,СВЦЭМ!$B$33:$B$776,D$331)+'СЕТ СН'!$F$13</f>
        <v>0</v>
      </c>
      <c r="E356" s="36">
        <f>SUMIFS(СВЦЭМ!$J$34:$J$777,СВЦЭМ!$A$34:$A$777,$A356,СВЦЭМ!$B$33:$B$776,E$331)+'СЕТ СН'!$F$13</f>
        <v>0</v>
      </c>
      <c r="F356" s="36">
        <f>SUMIFS(СВЦЭМ!$J$34:$J$777,СВЦЭМ!$A$34:$A$777,$A356,СВЦЭМ!$B$33:$B$776,F$331)+'СЕТ СН'!$F$13</f>
        <v>0</v>
      </c>
      <c r="G356" s="36">
        <f>SUMIFS(СВЦЭМ!$J$34:$J$777,СВЦЭМ!$A$34:$A$777,$A356,СВЦЭМ!$B$33:$B$776,G$331)+'СЕТ СН'!$F$13</f>
        <v>0</v>
      </c>
      <c r="H356" s="36">
        <f>SUMIFS(СВЦЭМ!$J$34:$J$777,СВЦЭМ!$A$34:$A$777,$A356,СВЦЭМ!$B$33:$B$776,H$331)+'СЕТ СН'!$F$13</f>
        <v>0</v>
      </c>
      <c r="I356" s="36">
        <f>SUMIFS(СВЦЭМ!$J$34:$J$777,СВЦЭМ!$A$34:$A$777,$A356,СВЦЭМ!$B$33:$B$776,I$331)+'СЕТ СН'!$F$13</f>
        <v>0</v>
      </c>
      <c r="J356" s="36">
        <f>SUMIFS(СВЦЭМ!$J$34:$J$777,СВЦЭМ!$A$34:$A$777,$A356,СВЦЭМ!$B$33:$B$776,J$331)+'СЕТ СН'!$F$13</f>
        <v>0</v>
      </c>
      <c r="K356" s="36">
        <f>SUMIFS(СВЦЭМ!$J$34:$J$777,СВЦЭМ!$A$34:$A$777,$A356,СВЦЭМ!$B$33:$B$776,K$331)+'СЕТ СН'!$F$13</f>
        <v>0</v>
      </c>
      <c r="L356" s="36">
        <f>SUMIFS(СВЦЭМ!$J$34:$J$777,СВЦЭМ!$A$34:$A$777,$A356,СВЦЭМ!$B$33:$B$776,L$331)+'СЕТ СН'!$F$13</f>
        <v>0</v>
      </c>
      <c r="M356" s="36">
        <f>SUMIFS(СВЦЭМ!$J$34:$J$777,СВЦЭМ!$A$34:$A$777,$A356,СВЦЭМ!$B$33:$B$776,M$331)+'СЕТ СН'!$F$13</f>
        <v>0</v>
      </c>
      <c r="N356" s="36">
        <f>SUMIFS(СВЦЭМ!$J$34:$J$777,СВЦЭМ!$A$34:$A$777,$A356,СВЦЭМ!$B$33:$B$776,N$331)+'СЕТ СН'!$F$13</f>
        <v>0</v>
      </c>
      <c r="O356" s="36">
        <f>SUMIFS(СВЦЭМ!$J$34:$J$777,СВЦЭМ!$A$34:$A$777,$A356,СВЦЭМ!$B$33:$B$776,O$331)+'СЕТ СН'!$F$13</f>
        <v>0</v>
      </c>
      <c r="P356" s="36">
        <f>SUMIFS(СВЦЭМ!$J$34:$J$777,СВЦЭМ!$A$34:$A$777,$A356,СВЦЭМ!$B$33:$B$776,P$331)+'СЕТ СН'!$F$13</f>
        <v>0</v>
      </c>
      <c r="Q356" s="36">
        <f>SUMIFS(СВЦЭМ!$J$34:$J$777,СВЦЭМ!$A$34:$A$777,$A356,СВЦЭМ!$B$33:$B$776,Q$331)+'СЕТ СН'!$F$13</f>
        <v>0</v>
      </c>
      <c r="R356" s="36">
        <f>SUMIFS(СВЦЭМ!$J$34:$J$777,СВЦЭМ!$A$34:$A$777,$A356,СВЦЭМ!$B$33:$B$776,R$331)+'СЕТ СН'!$F$13</f>
        <v>0</v>
      </c>
      <c r="S356" s="36">
        <f>SUMIFS(СВЦЭМ!$J$34:$J$777,СВЦЭМ!$A$34:$A$777,$A356,СВЦЭМ!$B$33:$B$776,S$331)+'СЕТ СН'!$F$13</f>
        <v>0</v>
      </c>
      <c r="T356" s="36">
        <f>SUMIFS(СВЦЭМ!$J$34:$J$777,СВЦЭМ!$A$34:$A$777,$A356,СВЦЭМ!$B$33:$B$776,T$331)+'СЕТ СН'!$F$13</f>
        <v>0</v>
      </c>
      <c r="U356" s="36">
        <f>SUMIFS(СВЦЭМ!$J$34:$J$777,СВЦЭМ!$A$34:$A$777,$A356,СВЦЭМ!$B$33:$B$776,U$331)+'СЕТ СН'!$F$13</f>
        <v>0</v>
      </c>
      <c r="V356" s="36">
        <f>SUMIFS(СВЦЭМ!$J$34:$J$777,СВЦЭМ!$A$34:$A$777,$A356,СВЦЭМ!$B$33:$B$776,V$331)+'СЕТ СН'!$F$13</f>
        <v>0</v>
      </c>
      <c r="W356" s="36">
        <f>SUMIFS(СВЦЭМ!$J$34:$J$777,СВЦЭМ!$A$34:$A$777,$A356,СВЦЭМ!$B$33:$B$776,W$331)+'СЕТ СН'!$F$13</f>
        <v>0</v>
      </c>
      <c r="X356" s="36">
        <f>SUMIFS(СВЦЭМ!$J$34:$J$777,СВЦЭМ!$A$34:$A$777,$A356,СВЦЭМ!$B$33:$B$776,X$331)+'СЕТ СН'!$F$13</f>
        <v>0</v>
      </c>
      <c r="Y356" s="36">
        <f>SUMIFS(СВЦЭМ!$J$34:$J$777,СВЦЭМ!$A$34:$A$777,$A356,СВЦЭМ!$B$33:$B$776,Y$331)+'СЕТ СН'!$F$13</f>
        <v>0</v>
      </c>
    </row>
    <row r="357" spans="1:27" ht="15.75" hidden="1" x14ac:dyDescent="0.2">
      <c r="A357" s="35">
        <f t="shared" si="9"/>
        <v>43734</v>
      </c>
      <c r="B357" s="36">
        <f>SUMIFS(СВЦЭМ!$J$34:$J$777,СВЦЭМ!$A$34:$A$777,$A357,СВЦЭМ!$B$33:$B$776,B$331)+'СЕТ СН'!$F$13</f>
        <v>0</v>
      </c>
      <c r="C357" s="36">
        <f>SUMIFS(СВЦЭМ!$J$34:$J$777,СВЦЭМ!$A$34:$A$777,$A357,СВЦЭМ!$B$33:$B$776,C$331)+'СЕТ СН'!$F$13</f>
        <v>0</v>
      </c>
      <c r="D357" s="36">
        <f>SUMIFS(СВЦЭМ!$J$34:$J$777,СВЦЭМ!$A$34:$A$777,$A357,СВЦЭМ!$B$33:$B$776,D$331)+'СЕТ СН'!$F$13</f>
        <v>0</v>
      </c>
      <c r="E357" s="36">
        <f>SUMIFS(СВЦЭМ!$J$34:$J$777,СВЦЭМ!$A$34:$A$777,$A357,СВЦЭМ!$B$33:$B$776,E$331)+'СЕТ СН'!$F$13</f>
        <v>0</v>
      </c>
      <c r="F357" s="36">
        <f>SUMIFS(СВЦЭМ!$J$34:$J$777,СВЦЭМ!$A$34:$A$777,$A357,СВЦЭМ!$B$33:$B$776,F$331)+'СЕТ СН'!$F$13</f>
        <v>0</v>
      </c>
      <c r="G357" s="36">
        <f>SUMIFS(СВЦЭМ!$J$34:$J$777,СВЦЭМ!$A$34:$A$777,$A357,СВЦЭМ!$B$33:$B$776,G$331)+'СЕТ СН'!$F$13</f>
        <v>0</v>
      </c>
      <c r="H357" s="36">
        <f>SUMIFS(СВЦЭМ!$J$34:$J$777,СВЦЭМ!$A$34:$A$777,$A357,СВЦЭМ!$B$33:$B$776,H$331)+'СЕТ СН'!$F$13</f>
        <v>0</v>
      </c>
      <c r="I357" s="36">
        <f>SUMIFS(СВЦЭМ!$J$34:$J$777,СВЦЭМ!$A$34:$A$777,$A357,СВЦЭМ!$B$33:$B$776,I$331)+'СЕТ СН'!$F$13</f>
        <v>0</v>
      </c>
      <c r="J357" s="36">
        <f>SUMIFS(СВЦЭМ!$J$34:$J$777,СВЦЭМ!$A$34:$A$777,$A357,СВЦЭМ!$B$33:$B$776,J$331)+'СЕТ СН'!$F$13</f>
        <v>0</v>
      </c>
      <c r="K357" s="36">
        <f>SUMIFS(СВЦЭМ!$J$34:$J$777,СВЦЭМ!$A$34:$A$777,$A357,СВЦЭМ!$B$33:$B$776,K$331)+'СЕТ СН'!$F$13</f>
        <v>0</v>
      </c>
      <c r="L357" s="36">
        <f>SUMIFS(СВЦЭМ!$J$34:$J$777,СВЦЭМ!$A$34:$A$777,$A357,СВЦЭМ!$B$33:$B$776,L$331)+'СЕТ СН'!$F$13</f>
        <v>0</v>
      </c>
      <c r="M357" s="36">
        <f>SUMIFS(СВЦЭМ!$J$34:$J$777,СВЦЭМ!$A$34:$A$777,$A357,СВЦЭМ!$B$33:$B$776,M$331)+'СЕТ СН'!$F$13</f>
        <v>0</v>
      </c>
      <c r="N357" s="36">
        <f>SUMIFS(СВЦЭМ!$J$34:$J$777,СВЦЭМ!$A$34:$A$777,$A357,СВЦЭМ!$B$33:$B$776,N$331)+'СЕТ СН'!$F$13</f>
        <v>0</v>
      </c>
      <c r="O357" s="36">
        <f>SUMIFS(СВЦЭМ!$J$34:$J$777,СВЦЭМ!$A$34:$A$777,$A357,СВЦЭМ!$B$33:$B$776,O$331)+'СЕТ СН'!$F$13</f>
        <v>0</v>
      </c>
      <c r="P357" s="36">
        <f>SUMIFS(СВЦЭМ!$J$34:$J$777,СВЦЭМ!$A$34:$A$777,$A357,СВЦЭМ!$B$33:$B$776,P$331)+'СЕТ СН'!$F$13</f>
        <v>0</v>
      </c>
      <c r="Q357" s="36">
        <f>SUMIFS(СВЦЭМ!$J$34:$J$777,СВЦЭМ!$A$34:$A$777,$A357,СВЦЭМ!$B$33:$B$776,Q$331)+'СЕТ СН'!$F$13</f>
        <v>0</v>
      </c>
      <c r="R357" s="36">
        <f>SUMIFS(СВЦЭМ!$J$34:$J$777,СВЦЭМ!$A$34:$A$777,$A357,СВЦЭМ!$B$33:$B$776,R$331)+'СЕТ СН'!$F$13</f>
        <v>0</v>
      </c>
      <c r="S357" s="36">
        <f>SUMIFS(СВЦЭМ!$J$34:$J$777,СВЦЭМ!$A$34:$A$777,$A357,СВЦЭМ!$B$33:$B$776,S$331)+'СЕТ СН'!$F$13</f>
        <v>0</v>
      </c>
      <c r="T357" s="36">
        <f>SUMIFS(СВЦЭМ!$J$34:$J$777,СВЦЭМ!$A$34:$A$777,$A357,СВЦЭМ!$B$33:$B$776,T$331)+'СЕТ СН'!$F$13</f>
        <v>0</v>
      </c>
      <c r="U357" s="36">
        <f>SUMIFS(СВЦЭМ!$J$34:$J$777,СВЦЭМ!$A$34:$A$777,$A357,СВЦЭМ!$B$33:$B$776,U$331)+'СЕТ СН'!$F$13</f>
        <v>0</v>
      </c>
      <c r="V357" s="36">
        <f>SUMIFS(СВЦЭМ!$J$34:$J$777,СВЦЭМ!$A$34:$A$777,$A357,СВЦЭМ!$B$33:$B$776,V$331)+'СЕТ СН'!$F$13</f>
        <v>0</v>
      </c>
      <c r="W357" s="36">
        <f>SUMIFS(СВЦЭМ!$J$34:$J$777,СВЦЭМ!$A$34:$A$777,$A357,СВЦЭМ!$B$33:$B$776,W$331)+'СЕТ СН'!$F$13</f>
        <v>0</v>
      </c>
      <c r="X357" s="36">
        <f>SUMIFS(СВЦЭМ!$J$34:$J$777,СВЦЭМ!$A$34:$A$777,$A357,СВЦЭМ!$B$33:$B$776,X$331)+'СЕТ СН'!$F$13</f>
        <v>0</v>
      </c>
      <c r="Y357" s="36">
        <f>SUMIFS(СВЦЭМ!$J$34:$J$777,СВЦЭМ!$A$34:$A$777,$A357,СВЦЭМ!$B$33:$B$776,Y$331)+'СЕТ СН'!$F$13</f>
        <v>0</v>
      </c>
    </row>
    <row r="358" spans="1:27" ht="15.75" hidden="1" x14ac:dyDescent="0.2">
      <c r="A358" s="35">
        <f t="shared" si="9"/>
        <v>43735</v>
      </c>
      <c r="B358" s="36">
        <f>SUMIFS(СВЦЭМ!$J$34:$J$777,СВЦЭМ!$A$34:$A$777,$A358,СВЦЭМ!$B$33:$B$776,B$331)+'СЕТ СН'!$F$13</f>
        <v>0</v>
      </c>
      <c r="C358" s="36">
        <f>SUMIFS(СВЦЭМ!$J$34:$J$777,СВЦЭМ!$A$34:$A$777,$A358,СВЦЭМ!$B$33:$B$776,C$331)+'СЕТ СН'!$F$13</f>
        <v>0</v>
      </c>
      <c r="D358" s="36">
        <f>SUMIFS(СВЦЭМ!$J$34:$J$777,СВЦЭМ!$A$34:$A$777,$A358,СВЦЭМ!$B$33:$B$776,D$331)+'СЕТ СН'!$F$13</f>
        <v>0</v>
      </c>
      <c r="E358" s="36">
        <f>SUMIFS(СВЦЭМ!$J$34:$J$777,СВЦЭМ!$A$34:$A$777,$A358,СВЦЭМ!$B$33:$B$776,E$331)+'СЕТ СН'!$F$13</f>
        <v>0</v>
      </c>
      <c r="F358" s="36">
        <f>SUMIFS(СВЦЭМ!$J$34:$J$777,СВЦЭМ!$A$34:$A$777,$A358,СВЦЭМ!$B$33:$B$776,F$331)+'СЕТ СН'!$F$13</f>
        <v>0</v>
      </c>
      <c r="G358" s="36">
        <f>SUMIFS(СВЦЭМ!$J$34:$J$777,СВЦЭМ!$A$34:$A$777,$A358,СВЦЭМ!$B$33:$B$776,G$331)+'СЕТ СН'!$F$13</f>
        <v>0</v>
      </c>
      <c r="H358" s="36">
        <f>SUMIFS(СВЦЭМ!$J$34:$J$777,СВЦЭМ!$A$34:$A$777,$A358,СВЦЭМ!$B$33:$B$776,H$331)+'СЕТ СН'!$F$13</f>
        <v>0</v>
      </c>
      <c r="I358" s="36">
        <f>SUMIFS(СВЦЭМ!$J$34:$J$777,СВЦЭМ!$A$34:$A$777,$A358,СВЦЭМ!$B$33:$B$776,I$331)+'СЕТ СН'!$F$13</f>
        <v>0</v>
      </c>
      <c r="J358" s="36">
        <f>SUMIFS(СВЦЭМ!$J$34:$J$777,СВЦЭМ!$A$34:$A$777,$A358,СВЦЭМ!$B$33:$B$776,J$331)+'СЕТ СН'!$F$13</f>
        <v>0</v>
      </c>
      <c r="K358" s="36">
        <f>SUMIFS(СВЦЭМ!$J$34:$J$777,СВЦЭМ!$A$34:$A$777,$A358,СВЦЭМ!$B$33:$B$776,K$331)+'СЕТ СН'!$F$13</f>
        <v>0</v>
      </c>
      <c r="L358" s="36">
        <f>SUMIFS(СВЦЭМ!$J$34:$J$777,СВЦЭМ!$A$34:$A$777,$A358,СВЦЭМ!$B$33:$B$776,L$331)+'СЕТ СН'!$F$13</f>
        <v>0</v>
      </c>
      <c r="M358" s="36">
        <f>SUMIFS(СВЦЭМ!$J$34:$J$777,СВЦЭМ!$A$34:$A$777,$A358,СВЦЭМ!$B$33:$B$776,M$331)+'СЕТ СН'!$F$13</f>
        <v>0</v>
      </c>
      <c r="N358" s="36">
        <f>SUMIFS(СВЦЭМ!$J$34:$J$777,СВЦЭМ!$A$34:$A$777,$A358,СВЦЭМ!$B$33:$B$776,N$331)+'СЕТ СН'!$F$13</f>
        <v>0</v>
      </c>
      <c r="O358" s="36">
        <f>SUMIFS(СВЦЭМ!$J$34:$J$777,СВЦЭМ!$A$34:$A$777,$A358,СВЦЭМ!$B$33:$B$776,O$331)+'СЕТ СН'!$F$13</f>
        <v>0</v>
      </c>
      <c r="P358" s="36">
        <f>SUMIFS(СВЦЭМ!$J$34:$J$777,СВЦЭМ!$A$34:$A$777,$A358,СВЦЭМ!$B$33:$B$776,P$331)+'СЕТ СН'!$F$13</f>
        <v>0</v>
      </c>
      <c r="Q358" s="36">
        <f>SUMIFS(СВЦЭМ!$J$34:$J$777,СВЦЭМ!$A$34:$A$777,$A358,СВЦЭМ!$B$33:$B$776,Q$331)+'СЕТ СН'!$F$13</f>
        <v>0</v>
      </c>
      <c r="R358" s="36">
        <f>SUMIFS(СВЦЭМ!$J$34:$J$777,СВЦЭМ!$A$34:$A$777,$A358,СВЦЭМ!$B$33:$B$776,R$331)+'СЕТ СН'!$F$13</f>
        <v>0</v>
      </c>
      <c r="S358" s="36">
        <f>SUMIFS(СВЦЭМ!$J$34:$J$777,СВЦЭМ!$A$34:$A$777,$A358,СВЦЭМ!$B$33:$B$776,S$331)+'СЕТ СН'!$F$13</f>
        <v>0</v>
      </c>
      <c r="T358" s="36">
        <f>SUMIFS(СВЦЭМ!$J$34:$J$777,СВЦЭМ!$A$34:$A$777,$A358,СВЦЭМ!$B$33:$B$776,T$331)+'СЕТ СН'!$F$13</f>
        <v>0</v>
      </c>
      <c r="U358" s="36">
        <f>SUMIFS(СВЦЭМ!$J$34:$J$777,СВЦЭМ!$A$34:$A$777,$A358,СВЦЭМ!$B$33:$B$776,U$331)+'СЕТ СН'!$F$13</f>
        <v>0</v>
      </c>
      <c r="V358" s="36">
        <f>SUMIFS(СВЦЭМ!$J$34:$J$777,СВЦЭМ!$A$34:$A$777,$A358,СВЦЭМ!$B$33:$B$776,V$331)+'СЕТ СН'!$F$13</f>
        <v>0</v>
      </c>
      <c r="W358" s="36">
        <f>SUMIFS(СВЦЭМ!$J$34:$J$777,СВЦЭМ!$A$34:$A$777,$A358,СВЦЭМ!$B$33:$B$776,W$331)+'СЕТ СН'!$F$13</f>
        <v>0</v>
      </c>
      <c r="X358" s="36">
        <f>SUMIFS(СВЦЭМ!$J$34:$J$777,СВЦЭМ!$A$34:$A$777,$A358,СВЦЭМ!$B$33:$B$776,X$331)+'СЕТ СН'!$F$13</f>
        <v>0</v>
      </c>
      <c r="Y358" s="36">
        <f>SUMIFS(СВЦЭМ!$J$34:$J$777,СВЦЭМ!$A$34:$A$777,$A358,СВЦЭМ!$B$33:$B$776,Y$331)+'СЕТ СН'!$F$13</f>
        <v>0</v>
      </c>
    </row>
    <row r="359" spans="1:27" ht="15.75" hidden="1" x14ac:dyDescent="0.2">
      <c r="A359" s="35">
        <f t="shared" si="9"/>
        <v>43736</v>
      </c>
      <c r="B359" s="36">
        <f>SUMIFS(СВЦЭМ!$J$34:$J$777,СВЦЭМ!$A$34:$A$777,$A359,СВЦЭМ!$B$33:$B$776,B$331)+'СЕТ СН'!$F$13</f>
        <v>0</v>
      </c>
      <c r="C359" s="36">
        <f>SUMIFS(СВЦЭМ!$J$34:$J$777,СВЦЭМ!$A$34:$A$777,$A359,СВЦЭМ!$B$33:$B$776,C$331)+'СЕТ СН'!$F$13</f>
        <v>0</v>
      </c>
      <c r="D359" s="36">
        <f>SUMIFS(СВЦЭМ!$J$34:$J$777,СВЦЭМ!$A$34:$A$777,$A359,СВЦЭМ!$B$33:$B$776,D$331)+'СЕТ СН'!$F$13</f>
        <v>0</v>
      </c>
      <c r="E359" s="36">
        <f>SUMIFS(СВЦЭМ!$J$34:$J$777,СВЦЭМ!$A$34:$A$777,$A359,СВЦЭМ!$B$33:$B$776,E$331)+'СЕТ СН'!$F$13</f>
        <v>0</v>
      </c>
      <c r="F359" s="36">
        <f>SUMIFS(СВЦЭМ!$J$34:$J$777,СВЦЭМ!$A$34:$A$777,$A359,СВЦЭМ!$B$33:$B$776,F$331)+'СЕТ СН'!$F$13</f>
        <v>0</v>
      </c>
      <c r="G359" s="36">
        <f>SUMIFS(СВЦЭМ!$J$34:$J$777,СВЦЭМ!$A$34:$A$777,$A359,СВЦЭМ!$B$33:$B$776,G$331)+'СЕТ СН'!$F$13</f>
        <v>0</v>
      </c>
      <c r="H359" s="36">
        <f>SUMIFS(СВЦЭМ!$J$34:$J$777,СВЦЭМ!$A$34:$A$777,$A359,СВЦЭМ!$B$33:$B$776,H$331)+'СЕТ СН'!$F$13</f>
        <v>0</v>
      </c>
      <c r="I359" s="36">
        <f>SUMIFS(СВЦЭМ!$J$34:$J$777,СВЦЭМ!$A$34:$A$777,$A359,СВЦЭМ!$B$33:$B$776,I$331)+'СЕТ СН'!$F$13</f>
        <v>0</v>
      </c>
      <c r="J359" s="36">
        <f>SUMIFS(СВЦЭМ!$J$34:$J$777,СВЦЭМ!$A$34:$A$777,$A359,СВЦЭМ!$B$33:$B$776,J$331)+'СЕТ СН'!$F$13</f>
        <v>0</v>
      </c>
      <c r="K359" s="36">
        <f>SUMIFS(СВЦЭМ!$J$34:$J$777,СВЦЭМ!$A$34:$A$777,$A359,СВЦЭМ!$B$33:$B$776,K$331)+'СЕТ СН'!$F$13</f>
        <v>0</v>
      </c>
      <c r="L359" s="36">
        <f>SUMIFS(СВЦЭМ!$J$34:$J$777,СВЦЭМ!$A$34:$A$777,$A359,СВЦЭМ!$B$33:$B$776,L$331)+'СЕТ СН'!$F$13</f>
        <v>0</v>
      </c>
      <c r="M359" s="36">
        <f>SUMIFS(СВЦЭМ!$J$34:$J$777,СВЦЭМ!$A$34:$A$777,$A359,СВЦЭМ!$B$33:$B$776,M$331)+'СЕТ СН'!$F$13</f>
        <v>0</v>
      </c>
      <c r="N359" s="36">
        <f>SUMIFS(СВЦЭМ!$J$34:$J$777,СВЦЭМ!$A$34:$A$777,$A359,СВЦЭМ!$B$33:$B$776,N$331)+'СЕТ СН'!$F$13</f>
        <v>0</v>
      </c>
      <c r="O359" s="36">
        <f>SUMIFS(СВЦЭМ!$J$34:$J$777,СВЦЭМ!$A$34:$A$777,$A359,СВЦЭМ!$B$33:$B$776,O$331)+'СЕТ СН'!$F$13</f>
        <v>0</v>
      </c>
      <c r="P359" s="36">
        <f>SUMIFS(СВЦЭМ!$J$34:$J$777,СВЦЭМ!$A$34:$A$777,$A359,СВЦЭМ!$B$33:$B$776,P$331)+'СЕТ СН'!$F$13</f>
        <v>0</v>
      </c>
      <c r="Q359" s="36">
        <f>SUMIFS(СВЦЭМ!$J$34:$J$777,СВЦЭМ!$A$34:$A$777,$A359,СВЦЭМ!$B$33:$B$776,Q$331)+'СЕТ СН'!$F$13</f>
        <v>0</v>
      </c>
      <c r="R359" s="36">
        <f>SUMIFS(СВЦЭМ!$J$34:$J$777,СВЦЭМ!$A$34:$A$777,$A359,СВЦЭМ!$B$33:$B$776,R$331)+'СЕТ СН'!$F$13</f>
        <v>0</v>
      </c>
      <c r="S359" s="36">
        <f>SUMIFS(СВЦЭМ!$J$34:$J$777,СВЦЭМ!$A$34:$A$777,$A359,СВЦЭМ!$B$33:$B$776,S$331)+'СЕТ СН'!$F$13</f>
        <v>0</v>
      </c>
      <c r="T359" s="36">
        <f>SUMIFS(СВЦЭМ!$J$34:$J$777,СВЦЭМ!$A$34:$A$777,$A359,СВЦЭМ!$B$33:$B$776,T$331)+'СЕТ СН'!$F$13</f>
        <v>0</v>
      </c>
      <c r="U359" s="36">
        <f>SUMIFS(СВЦЭМ!$J$34:$J$777,СВЦЭМ!$A$34:$A$777,$A359,СВЦЭМ!$B$33:$B$776,U$331)+'СЕТ СН'!$F$13</f>
        <v>0</v>
      </c>
      <c r="V359" s="36">
        <f>SUMIFS(СВЦЭМ!$J$34:$J$777,СВЦЭМ!$A$34:$A$777,$A359,СВЦЭМ!$B$33:$B$776,V$331)+'СЕТ СН'!$F$13</f>
        <v>0</v>
      </c>
      <c r="W359" s="36">
        <f>SUMIFS(СВЦЭМ!$J$34:$J$777,СВЦЭМ!$A$34:$A$777,$A359,СВЦЭМ!$B$33:$B$776,W$331)+'СЕТ СН'!$F$13</f>
        <v>0</v>
      </c>
      <c r="X359" s="36">
        <f>SUMIFS(СВЦЭМ!$J$34:$J$777,СВЦЭМ!$A$34:$A$777,$A359,СВЦЭМ!$B$33:$B$776,X$331)+'СЕТ СН'!$F$13</f>
        <v>0</v>
      </c>
      <c r="Y359" s="36">
        <f>SUMIFS(СВЦЭМ!$J$34:$J$777,СВЦЭМ!$A$34:$A$777,$A359,СВЦЭМ!$B$33:$B$776,Y$331)+'СЕТ СН'!$F$13</f>
        <v>0</v>
      </c>
    </row>
    <row r="360" spans="1:27" ht="15.75" hidden="1" x14ac:dyDescent="0.2">
      <c r="A360" s="35">
        <f t="shared" si="9"/>
        <v>43737</v>
      </c>
      <c r="B360" s="36">
        <f>SUMIFS(СВЦЭМ!$J$34:$J$777,СВЦЭМ!$A$34:$A$777,$A360,СВЦЭМ!$B$33:$B$776,B$331)+'СЕТ СН'!$F$13</f>
        <v>0</v>
      </c>
      <c r="C360" s="36">
        <f>SUMIFS(СВЦЭМ!$J$34:$J$777,СВЦЭМ!$A$34:$A$777,$A360,СВЦЭМ!$B$33:$B$776,C$331)+'СЕТ СН'!$F$13</f>
        <v>0</v>
      </c>
      <c r="D360" s="36">
        <f>SUMIFS(СВЦЭМ!$J$34:$J$777,СВЦЭМ!$A$34:$A$777,$A360,СВЦЭМ!$B$33:$B$776,D$331)+'СЕТ СН'!$F$13</f>
        <v>0</v>
      </c>
      <c r="E360" s="36">
        <f>SUMIFS(СВЦЭМ!$J$34:$J$777,СВЦЭМ!$A$34:$A$777,$A360,СВЦЭМ!$B$33:$B$776,E$331)+'СЕТ СН'!$F$13</f>
        <v>0</v>
      </c>
      <c r="F360" s="36">
        <f>SUMIFS(СВЦЭМ!$J$34:$J$777,СВЦЭМ!$A$34:$A$777,$A360,СВЦЭМ!$B$33:$B$776,F$331)+'СЕТ СН'!$F$13</f>
        <v>0</v>
      </c>
      <c r="G360" s="36">
        <f>SUMIFS(СВЦЭМ!$J$34:$J$777,СВЦЭМ!$A$34:$A$777,$A360,СВЦЭМ!$B$33:$B$776,G$331)+'СЕТ СН'!$F$13</f>
        <v>0</v>
      </c>
      <c r="H360" s="36">
        <f>SUMIFS(СВЦЭМ!$J$34:$J$777,СВЦЭМ!$A$34:$A$777,$A360,СВЦЭМ!$B$33:$B$776,H$331)+'СЕТ СН'!$F$13</f>
        <v>0</v>
      </c>
      <c r="I360" s="36">
        <f>SUMIFS(СВЦЭМ!$J$34:$J$777,СВЦЭМ!$A$34:$A$777,$A360,СВЦЭМ!$B$33:$B$776,I$331)+'СЕТ СН'!$F$13</f>
        <v>0</v>
      </c>
      <c r="J360" s="36">
        <f>SUMIFS(СВЦЭМ!$J$34:$J$777,СВЦЭМ!$A$34:$A$777,$A360,СВЦЭМ!$B$33:$B$776,J$331)+'СЕТ СН'!$F$13</f>
        <v>0</v>
      </c>
      <c r="K360" s="36">
        <f>SUMIFS(СВЦЭМ!$J$34:$J$777,СВЦЭМ!$A$34:$A$777,$A360,СВЦЭМ!$B$33:$B$776,K$331)+'СЕТ СН'!$F$13</f>
        <v>0</v>
      </c>
      <c r="L360" s="36">
        <f>SUMIFS(СВЦЭМ!$J$34:$J$777,СВЦЭМ!$A$34:$A$777,$A360,СВЦЭМ!$B$33:$B$776,L$331)+'СЕТ СН'!$F$13</f>
        <v>0</v>
      </c>
      <c r="M360" s="36">
        <f>SUMIFS(СВЦЭМ!$J$34:$J$777,СВЦЭМ!$A$34:$A$777,$A360,СВЦЭМ!$B$33:$B$776,M$331)+'СЕТ СН'!$F$13</f>
        <v>0</v>
      </c>
      <c r="N360" s="36">
        <f>SUMIFS(СВЦЭМ!$J$34:$J$777,СВЦЭМ!$A$34:$A$777,$A360,СВЦЭМ!$B$33:$B$776,N$331)+'СЕТ СН'!$F$13</f>
        <v>0</v>
      </c>
      <c r="O360" s="36">
        <f>SUMIFS(СВЦЭМ!$J$34:$J$777,СВЦЭМ!$A$34:$A$777,$A360,СВЦЭМ!$B$33:$B$776,O$331)+'СЕТ СН'!$F$13</f>
        <v>0</v>
      </c>
      <c r="P360" s="36">
        <f>SUMIFS(СВЦЭМ!$J$34:$J$777,СВЦЭМ!$A$34:$A$777,$A360,СВЦЭМ!$B$33:$B$776,P$331)+'СЕТ СН'!$F$13</f>
        <v>0</v>
      </c>
      <c r="Q360" s="36">
        <f>SUMIFS(СВЦЭМ!$J$34:$J$777,СВЦЭМ!$A$34:$A$777,$A360,СВЦЭМ!$B$33:$B$776,Q$331)+'СЕТ СН'!$F$13</f>
        <v>0</v>
      </c>
      <c r="R360" s="36">
        <f>SUMIFS(СВЦЭМ!$J$34:$J$777,СВЦЭМ!$A$34:$A$777,$A360,СВЦЭМ!$B$33:$B$776,R$331)+'СЕТ СН'!$F$13</f>
        <v>0</v>
      </c>
      <c r="S360" s="36">
        <f>SUMIFS(СВЦЭМ!$J$34:$J$777,СВЦЭМ!$A$34:$A$777,$A360,СВЦЭМ!$B$33:$B$776,S$331)+'СЕТ СН'!$F$13</f>
        <v>0</v>
      </c>
      <c r="T360" s="36">
        <f>SUMIFS(СВЦЭМ!$J$34:$J$777,СВЦЭМ!$A$34:$A$777,$A360,СВЦЭМ!$B$33:$B$776,T$331)+'СЕТ СН'!$F$13</f>
        <v>0</v>
      </c>
      <c r="U360" s="36">
        <f>SUMIFS(СВЦЭМ!$J$34:$J$777,СВЦЭМ!$A$34:$A$777,$A360,СВЦЭМ!$B$33:$B$776,U$331)+'СЕТ СН'!$F$13</f>
        <v>0</v>
      </c>
      <c r="V360" s="36">
        <f>SUMIFS(СВЦЭМ!$J$34:$J$777,СВЦЭМ!$A$34:$A$777,$A360,СВЦЭМ!$B$33:$B$776,V$331)+'СЕТ СН'!$F$13</f>
        <v>0</v>
      </c>
      <c r="W360" s="36">
        <f>SUMIFS(СВЦЭМ!$J$34:$J$777,СВЦЭМ!$A$34:$A$777,$A360,СВЦЭМ!$B$33:$B$776,W$331)+'СЕТ СН'!$F$13</f>
        <v>0</v>
      </c>
      <c r="X360" s="36">
        <f>SUMIFS(СВЦЭМ!$J$34:$J$777,СВЦЭМ!$A$34:$A$777,$A360,СВЦЭМ!$B$33:$B$776,X$331)+'СЕТ СН'!$F$13</f>
        <v>0</v>
      </c>
      <c r="Y360" s="36">
        <f>SUMIFS(СВЦЭМ!$J$34:$J$777,СВЦЭМ!$A$34:$A$777,$A360,СВЦЭМ!$B$33:$B$776,Y$331)+'СЕТ СН'!$F$13</f>
        <v>0</v>
      </c>
    </row>
    <row r="361" spans="1:27" ht="15.75" hidden="1" x14ac:dyDescent="0.2">
      <c r="A361" s="35">
        <f t="shared" si="9"/>
        <v>43738</v>
      </c>
      <c r="B361" s="36">
        <f>SUMIFS(СВЦЭМ!$J$34:$J$777,СВЦЭМ!$A$34:$A$777,$A361,СВЦЭМ!$B$33:$B$776,B$331)+'СЕТ СН'!$F$13</f>
        <v>0</v>
      </c>
      <c r="C361" s="36">
        <f>SUMIFS(СВЦЭМ!$J$34:$J$777,СВЦЭМ!$A$34:$A$777,$A361,СВЦЭМ!$B$33:$B$776,C$331)+'СЕТ СН'!$F$13</f>
        <v>0</v>
      </c>
      <c r="D361" s="36">
        <f>SUMIFS(СВЦЭМ!$J$34:$J$777,СВЦЭМ!$A$34:$A$777,$A361,СВЦЭМ!$B$33:$B$776,D$331)+'СЕТ СН'!$F$13</f>
        <v>0</v>
      </c>
      <c r="E361" s="36">
        <f>SUMIFS(СВЦЭМ!$J$34:$J$777,СВЦЭМ!$A$34:$A$777,$A361,СВЦЭМ!$B$33:$B$776,E$331)+'СЕТ СН'!$F$13</f>
        <v>0</v>
      </c>
      <c r="F361" s="36">
        <f>SUMIFS(СВЦЭМ!$J$34:$J$777,СВЦЭМ!$A$34:$A$777,$A361,СВЦЭМ!$B$33:$B$776,F$331)+'СЕТ СН'!$F$13</f>
        <v>0</v>
      </c>
      <c r="G361" s="36">
        <f>SUMIFS(СВЦЭМ!$J$34:$J$777,СВЦЭМ!$A$34:$A$777,$A361,СВЦЭМ!$B$33:$B$776,G$331)+'СЕТ СН'!$F$13</f>
        <v>0</v>
      </c>
      <c r="H361" s="36">
        <f>SUMIFS(СВЦЭМ!$J$34:$J$777,СВЦЭМ!$A$34:$A$777,$A361,СВЦЭМ!$B$33:$B$776,H$331)+'СЕТ СН'!$F$13</f>
        <v>0</v>
      </c>
      <c r="I361" s="36">
        <f>SUMIFS(СВЦЭМ!$J$34:$J$777,СВЦЭМ!$A$34:$A$777,$A361,СВЦЭМ!$B$33:$B$776,I$331)+'СЕТ СН'!$F$13</f>
        <v>0</v>
      </c>
      <c r="J361" s="36">
        <f>SUMIFS(СВЦЭМ!$J$34:$J$777,СВЦЭМ!$A$34:$A$777,$A361,СВЦЭМ!$B$33:$B$776,J$331)+'СЕТ СН'!$F$13</f>
        <v>0</v>
      </c>
      <c r="K361" s="36">
        <f>SUMIFS(СВЦЭМ!$J$34:$J$777,СВЦЭМ!$A$34:$A$777,$A361,СВЦЭМ!$B$33:$B$776,K$331)+'СЕТ СН'!$F$13</f>
        <v>0</v>
      </c>
      <c r="L361" s="36">
        <f>SUMIFS(СВЦЭМ!$J$34:$J$777,СВЦЭМ!$A$34:$A$777,$A361,СВЦЭМ!$B$33:$B$776,L$331)+'СЕТ СН'!$F$13</f>
        <v>0</v>
      </c>
      <c r="M361" s="36">
        <f>SUMIFS(СВЦЭМ!$J$34:$J$777,СВЦЭМ!$A$34:$A$777,$A361,СВЦЭМ!$B$33:$B$776,M$331)+'СЕТ СН'!$F$13</f>
        <v>0</v>
      </c>
      <c r="N361" s="36">
        <f>SUMIFS(СВЦЭМ!$J$34:$J$777,СВЦЭМ!$A$34:$A$777,$A361,СВЦЭМ!$B$33:$B$776,N$331)+'СЕТ СН'!$F$13</f>
        <v>0</v>
      </c>
      <c r="O361" s="36">
        <f>SUMIFS(СВЦЭМ!$J$34:$J$777,СВЦЭМ!$A$34:$A$777,$A361,СВЦЭМ!$B$33:$B$776,O$331)+'СЕТ СН'!$F$13</f>
        <v>0</v>
      </c>
      <c r="P361" s="36">
        <f>SUMIFS(СВЦЭМ!$J$34:$J$777,СВЦЭМ!$A$34:$A$777,$A361,СВЦЭМ!$B$33:$B$776,P$331)+'СЕТ СН'!$F$13</f>
        <v>0</v>
      </c>
      <c r="Q361" s="36">
        <f>SUMIFS(СВЦЭМ!$J$34:$J$777,СВЦЭМ!$A$34:$A$777,$A361,СВЦЭМ!$B$33:$B$776,Q$331)+'СЕТ СН'!$F$13</f>
        <v>0</v>
      </c>
      <c r="R361" s="36">
        <f>SUMIFS(СВЦЭМ!$J$34:$J$777,СВЦЭМ!$A$34:$A$777,$A361,СВЦЭМ!$B$33:$B$776,R$331)+'СЕТ СН'!$F$13</f>
        <v>0</v>
      </c>
      <c r="S361" s="36">
        <f>SUMIFS(СВЦЭМ!$J$34:$J$777,СВЦЭМ!$A$34:$A$777,$A361,СВЦЭМ!$B$33:$B$776,S$331)+'СЕТ СН'!$F$13</f>
        <v>0</v>
      </c>
      <c r="T361" s="36">
        <f>SUMIFS(СВЦЭМ!$J$34:$J$777,СВЦЭМ!$A$34:$A$777,$A361,СВЦЭМ!$B$33:$B$776,T$331)+'СЕТ СН'!$F$13</f>
        <v>0</v>
      </c>
      <c r="U361" s="36">
        <f>SUMIFS(СВЦЭМ!$J$34:$J$777,СВЦЭМ!$A$34:$A$777,$A361,СВЦЭМ!$B$33:$B$776,U$331)+'СЕТ СН'!$F$13</f>
        <v>0</v>
      </c>
      <c r="V361" s="36">
        <f>SUMIFS(СВЦЭМ!$J$34:$J$777,СВЦЭМ!$A$34:$A$777,$A361,СВЦЭМ!$B$33:$B$776,V$331)+'СЕТ СН'!$F$13</f>
        <v>0</v>
      </c>
      <c r="W361" s="36">
        <f>SUMIFS(СВЦЭМ!$J$34:$J$777,СВЦЭМ!$A$34:$A$777,$A361,СВЦЭМ!$B$33:$B$776,W$331)+'СЕТ СН'!$F$13</f>
        <v>0</v>
      </c>
      <c r="X361" s="36">
        <f>SUMIFS(СВЦЭМ!$J$34:$J$777,СВЦЭМ!$A$34:$A$777,$A361,СВЦЭМ!$B$33:$B$776,X$331)+'СЕТ СН'!$F$13</f>
        <v>0</v>
      </c>
      <c r="Y361" s="36">
        <f>SUMIFS(СВЦЭМ!$J$34:$J$777,СВЦЭМ!$A$34:$A$777,$A361,СВЦЭМ!$B$33:$B$776,Y$331)+'СЕТ СН'!$F$13</f>
        <v>0</v>
      </c>
    </row>
    <row r="362" spans="1:27" ht="15.75" hidden="1" x14ac:dyDescent="0.2">
      <c r="A362" s="35">
        <f t="shared" si="9"/>
        <v>43739</v>
      </c>
      <c r="B362" s="36">
        <f>SUMIFS(СВЦЭМ!$J$34:$J$777,СВЦЭМ!$A$34:$A$777,$A362,СВЦЭМ!$B$33:$B$776,B$331)+'СЕТ СН'!$F$13</f>
        <v>0</v>
      </c>
      <c r="C362" s="36">
        <f>SUMIFS(СВЦЭМ!$J$34:$J$777,СВЦЭМ!$A$34:$A$777,$A362,СВЦЭМ!$B$33:$B$776,C$331)+'СЕТ СН'!$F$13</f>
        <v>0</v>
      </c>
      <c r="D362" s="36">
        <f>SUMIFS(СВЦЭМ!$J$34:$J$777,СВЦЭМ!$A$34:$A$777,$A362,СВЦЭМ!$B$33:$B$776,D$331)+'СЕТ СН'!$F$13</f>
        <v>0</v>
      </c>
      <c r="E362" s="36">
        <f>SUMIFS(СВЦЭМ!$J$34:$J$777,СВЦЭМ!$A$34:$A$777,$A362,СВЦЭМ!$B$33:$B$776,E$331)+'СЕТ СН'!$F$13</f>
        <v>0</v>
      </c>
      <c r="F362" s="36">
        <f>SUMIFS(СВЦЭМ!$J$34:$J$777,СВЦЭМ!$A$34:$A$777,$A362,СВЦЭМ!$B$33:$B$776,F$331)+'СЕТ СН'!$F$13</f>
        <v>0</v>
      </c>
      <c r="G362" s="36">
        <f>SUMIFS(СВЦЭМ!$J$34:$J$777,СВЦЭМ!$A$34:$A$777,$A362,СВЦЭМ!$B$33:$B$776,G$331)+'СЕТ СН'!$F$13</f>
        <v>0</v>
      </c>
      <c r="H362" s="36">
        <f>SUMIFS(СВЦЭМ!$J$34:$J$777,СВЦЭМ!$A$34:$A$777,$A362,СВЦЭМ!$B$33:$B$776,H$331)+'СЕТ СН'!$F$13</f>
        <v>0</v>
      </c>
      <c r="I362" s="36">
        <f>SUMIFS(СВЦЭМ!$J$34:$J$777,СВЦЭМ!$A$34:$A$777,$A362,СВЦЭМ!$B$33:$B$776,I$331)+'СЕТ СН'!$F$13</f>
        <v>0</v>
      </c>
      <c r="J362" s="36">
        <f>SUMIFS(СВЦЭМ!$J$34:$J$777,СВЦЭМ!$A$34:$A$777,$A362,СВЦЭМ!$B$33:$B$776,J$331)+'СЕТ СН'!$F$13</f>
        <v>0</v>
      </c>
      <c r="K362" s="36">
        <f>SUMIFS(СВЦЭМ!$J$34:$J$777,СВЦЭМ!$A$34:$A$777,$A362,СВЦЭМ!$B$33:$B$776,K$331)+'СЕТ СН'!$F$13</f>
        <v>0</v>
      </c>
      <c r="L362" s="36">
        <f>SUMIFS(СВЦЭМ!$J$34:$J$777,СВЦЭМ!$A$34:$A$777,$A362,СВЦЭМ!$B$33:$B$776,L$331)+'СЕТ СН'!$F$13</f>
        <v>0</v>
      </c>
      <c r="M362" s="36">
        <f>SUMIFS(СВЦЭМ!$J$34:$J$777,СВЦЭМ!$A$34:$A$777,$A362,СВЦЭМ!$B$33:$B$776,M$331)+'СЕТ СН'!$F$13</f>
        <v>0</v>
      </c>
      <c r="N362" s="36">
        <f>SUMIFS(СВЦЭМ!$J$34:$J$777,СВЦЭМ!$A$34:$A$777,$A362,СВЦЭМ!$B$33:$B$776,N$331)+'СЕТ СН'!$F$13</f>
        <v>0</v>
      </c>
      <c r="O362" s="36">
        <f>SUMIFS(СВЦЭМ!$J$34:$J$777,СВЦЭМ!$A$34:$A$777,$A362,СВЦЭМ!$B$33:$B$776,O$331)+'СЕТ СН'!$F$13</f>
        <v>0</v>
      </c>
      <c r="P362" s="36">
        <f>SUMIFS(СВЦЭМ!$J$34:$J$777,СВЦЭМ!$A$34:$A$777,$A362,СВЦЭМ!$B$33:$B$776,P$331)+'СЕТ СН'!$F$13</f>
        <v>0</v>
      </c>
      <c r="Q362" s="36">
        <f>SUMIFS(СВЦЭМ!$J$34:$J$777,СВЦЭМ!$A$34:$A$777,$A362,СВЦЭМ!$B$33:$B$776,Q$331)+'СЕТ СН'!$F$13</f>
        <v>0</v>
      </c>
      <c r="R362" s="36">
        <f>SUMIFS(СВЦЭМ!$J$34:$J$777,СВЦЭМ!$A$34:$A$777,$A362,СВЦЭМ!$B$33:$B$776,R$331)+'СЕТ СН'!$F$13</f>
        <v>0</v>
      </c>
      <c r="S362" s="36">
        <f>SUMIFS(СВЦЭМ!$J$34:$J$777,СВЦЭМ!$A$34:$A$777,$A362,СВЦЭМ!$B$33:$B$776,S$331)+'СЕТ СН'!$F$13</f>
        <v>0</v>
      </c>
      <c r="T362" s="36">
        <f>SUMIFS(СВЦЭМ!$J$34:$J$777,СВЦЭМ!$A$34:$A$777,$A362,СВЦЭМ!$B$33:$B$776,T$331)+'СЕТ СН'!$F$13</f>
        <v>0</v>
      </c>
      <c r="U362" s="36">
        <f>SUMIFS(СВЦЭМ!$J$34:$J$777,СВЦЭМ!$A$34:$A$777,$A362,СВЦЭМ!$B$33:$B$776,U$331)+'СЕТ СН'!$F$13</f>
        <v>0</v>
      </c>
      <c r="V362" s="36">
        <f>SUMIFS(СВЦЭМ!$J$34:$J$777,СВЦЭМ!$A$34:$A$777,$A362,СВЦЭМ!$B$33:$B$776,V$331)+'СЕТ СН'!$F$13</f>
        <v>0</v>
      </c>
      <c r="W362" s="36">
        <f>SUMIFS(СВЦЭМ!$J$34:$J$777,СВЦЭМ!$A$34:$A$777,$A362,СВЦЭМ!$B$33:$B$776,W$331)+'СЕТ СН'!$F$13</f>
        <v>0</v>
      </c>
      <c r="X362" s="36">
        <f>SUMIFS(СВЦЭМ!$J$34:$J$777,СВЦЭМ!$A$34:$A$777,$A362,СВЦЭМ!$B$33:$B$776,X$331)+'СЕТ СН'!$F$13</f>
        <v>0</v>
      </c>
      <c r="Y362" s="36">
        <f>SUMIFS(СВЦЭМ!$J$34:$J$777,СВЦЭМ!$A$34:$A$777,$A362,СВЦЭМ!$B$33:$B$776,Y$331)+'СЕТ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1" t="s">
        <v>7</v>
      </c>
      <c r="B364" s="124" t="s">
        <v>124</v>
      </c>
      <c r="C364" s="125"/>
      <c r="D364" s="125"/>
      <c r="E364" s="125"/>
      <c r="F364" s="125"/>
      <c r="G364" s="125"/>
      <c r="H364" s="125"/>
      <c r="I364" s="125"/>
      <c r="J364" s="125"/>
      <c r="K364" s="125"/>
      <c r="L364" s="125"/>
      <c r="M364" s="125"/>
      <c r="N364" s="125"/>
      <c r="O364" s="125"/>
      <c r="P364" s="125"/>
      <c r="Q364" s="125"/>
      <c r="R364" s="125"/>
      <c r="S364" s="125"/>
      <c r="T364" s="125"/>
      <c r="U364" s="125"/>
      <c r="V364" s="125"/>
      <c r="W364" s="125"/>
      <c r="X364" s="125"/>
      <c r="Y364" s="126"/>
    </row>
    <row r="365" spans="1:27" ht="12.75" hidden="1" customHeight="1" x14ac:dyDescent="0.2">
      <c r="A365" s="122"/>
      <c r="B365" s="127"/>
      <c r="C365" s="128"/>
      <c r="D365" s="128"/>
      <c r="E365" s="128"/>
      <c r="F365" s="128"/>
      <c r="G365" s="128"/>
      <c r="H365" s="128"/>
      <c r="I365" s="128"/>
      <c r="J365" s="128"/>
      <c r="K365" s="128"/>
      <c r="L365" s="128"/>
      <c r="M365" s="128"/>
      <c r="N365" s="128"/>
      <c r="O365" s="128"/>
      <c r="P365" s="128"/>
      <c r="Q365" s="128"/>
      <c r="R365" s="128"/>
      <c r="S365" s="128"/>
      <c r="T365" s="128"/>
      <c r="U365" s="128"/>
      <c r="V365" s="128"/>
      <c r="W365" s="128"/>
      <c r="X365" s="128"/>
      <c r="Y365" s="129"/>
    </row>
    <row r="366" spans="1:27" s="46" customFormat="1" ht="12.75" hidden="1" customHeight="1" x14ac:dyDescent="0.2">
      <c r="A366" s="123"/>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01.09.2019</v>
      </c>
      <c r="B367" s="36">
        <f>SUMIFS(СВЦЭМ!$K$34:$K$777,СВЦЭМ!$A$34:$A$777,$A367,СВЦЭМ!$B$33:$B$776,B$366)+'СЕТ СН'!$F$13</f>
        <v>0</v>
      </c>
      <c r="C367" s="36">
        <f>SUMIFS(СВЦЭМ!$K$34:$K$777,СВЦЭМ!$A$34:$A$777,$A367,СВЦЭМ!$B$33:$B$776,C$366)+'СЕТ СН'!$F$13</f>
        <v>0</v>
      </c>
      <c r="D367" s="36">
        <f>SUMIFS(СВЦЭМ!$K$34:$K$777,СВЦЭМ!$A$34:$A$777,$A367,СВЦЭМ!$B$33:$B$776,D$366)+'СЕТ СН'!$F$13</f>
        <v>0</v>
      </c>
      <c r="E367" s="36">
        <f>SUMIFS(СВЦЭМ!$K$34:$K$777,СВЦЭМ!$A$34:$A$777,$A367,СВЦЭМ!$B$33:$B$776,E$366)+'СЕТ СН'!$F$13</f>
        <v>0</v>
      </c>
      <c r="F367" s="36">
        <f>SUMIFS(СВЦЭМ!$K$34:$K$777,СВЦЭМ!$A$34:$A$777,$A367,СВЦЭМ!$B$33:$B$776,F$366)+'СЕТ СН'!$F$13</f>
        <v>0</v>
      </c>
      <c r="G367" s="36">
        <f>SUMIFS(СВЦЭМ!$K$34:$K$777,СВЦЭМ!$A$34:$A$777,$A367,СВЦЭМ!$B$33:$B$776,G$366)+'СЕТ СН'!$F$13</f>
        <v>0</v>
      </c>
      <c r="H367" s="36">
        <f>SUMIFS(СВЦЭМ!$K$34:$K$777,СВЦЭМ!$A$34:$A$777,$A367,СВЦЭМ!$B$33:$B$776,H$366)+'СЕТ СН'!$F$13</f>
        <v>0</v>
      </c>
      <c r="I367" s="36">
        <f>SUMIFS(СВЦЭМ!$K$34:$K$777,СВЦЭМ!$A$34:$A$777,$A367,СВЦЭМ!$B$33:$B$776,I$366)+'СЕТ СН'!$F$13</f>
        <v>0</v>
      </c>
      <c r="J367" s="36">
        <f>SUMIFS(СВЦЭМ!$K$34:$K$777,СВЦЭМ!$A$34:$A$777,$A367,СВЦЭМ!$B$33:$B$776,J$366)+'СЕТ СН'!$F$13</f>
        <v>0</v>
      </c>
      <c r="K367" s="36">
        <f>SUMIFS(СВЦЭМ!$K$34:$K$777,СВЦЭМ!$A$34:$A$777,$A367,СВЦЭМ!$B$33:$B$776,K$366)+'СЕТ СН'!$F$13</f>
        <v>0</v>
      </c>
      <c r="L367" s="36">
        <f>SUMIFS(СВЦЭМ!$K$34:$K$777,СВЦЭМ!$A$34:$A$777,$A367,СВЦЭМ!$B$33:$B$776,L$366)+'СЕТ СН'!$F$13</f>
        <v>0</v>
      </c>
      <c r="M367" s="36">
        <f>SUMIFS(СВЦЭМ!$K$34:$K$777,СВЦЭМ!$A$34:$A$777,$A367,СВЦЭМ!$B$33:$B$776,M$366)+'СЕТ СН'!$F$13</f>
        <v>0</v>
      </c>
      <c r="N367" s="36">
        <f>SUMIFS(СВЦЭМ!$K$34:$K$777,СВЦЭМ!$A$34:$A$777,$A367,СВЦЭМ!$B$33:$B$776,N$366)+'СЕТ СН'!$F$13</f>
        <v>0</v>
      </c>
      <c r="O367" s="36">
        <f>SUMIFS(СВЦЭМ!$K$34:$K$777,СВЦЭМ!$A$34:$A$777,$A367,СВЦЭМ!$B$33:$B$776,O$366)+'СЕТ СН'!$F$13</f>
        <v>0</v>
      </c>
      <c r="P367" s="36">
        <f>SUMIFS(СВЦЭМ!$K$34:$K$777,СВЦЭМ!$A$34:$A$777,$A367,СВЦЭМ!$B$33:$B$776,P$366)+'СЕТ СН'!$F$13</f>
        <v>0</v>
      </c>
      <c r="Q367" s="36">
        <f>SUMIFS(СВЦЭМ!$K$34:$K$777,СВЦЭМ!$A$34:$A$777,$A367,СВЦЭМ!$B$33:$B$776,Q$366)+'СЕТ СН'!$F$13</f>
        <v>0</v>
      </c>
      <c r="R367" s="36">
        <f>SUMIFS(СВЦЭМ!$K$34:$K$777,СВЦЭМ!$A$34:$A$777,$A367,СВЦЭМ!$B$33:$B$776,R$366)+'СЕТ СН'!$F$13</f>
        <v>0</v>
      </c>
      <c r="S367" s="36">
        <f>SUMIFS(СВЦЭМ!$K$34:$K$777,СВЦЭМ!$A$34:$A$777,$A367,СВЦЭМ!$B$33:$B$776,S$366)+'СЕТ СН'!$F$13</f>
        <v>0</v>
      </c>
      <c r="T367" s="36">
        <f>SUMIFS(СВЦЭМ!$K$34:$K$777,СВЦЭМ!$A$34:$A$777,$A367,СВЦЭМ!$B$33:$B$776,T$366)+'СЕТ СН'!$F$13</f>
        <v>0</v>
      </c>
      <c r="U367" s="36">
        <f>SUMIFS(СВЦЭМ!$K$34:$K$777,СВЦЭМ!$A$34:$A$777,$A367,СВЦЭМ!$B$33:$B$776,U$366)+'СЕТ СН'!$F$13</f>
        <v>0</v>
      </c>
      <c r="V367" s="36">
        <f>SUMIFS(СВЦЭМ!$K$34:$K$777,СВЦЭМ!$A$34:$A$777,$A367,СВЦЭМ!$B$33:$B$776,V$366)+'СЕТ СН'!$F$13</f>
        <v>0</v>
      </c>
      <c r="W367" s="36">
        <f>SUMIFS(СВЦЭМ!$K$34:$K$777,СВЦЭМ!$A$34:$A$777,$A367,СВЦЭМ!$B$33:$B$776,W$366)+'СЕТ СН'!$F$13</f>
        <v>0</v>
      </c>
      <c r="X367" s="36">
        <f>SUMIFS(СВЦЭМ!$K$34:$K$777,СВЦЭМ!$A$34:$A$777,$A367,СВЦЭМ!$B$33:$B$776,X$366)+'СЕТ СН'!$F$13</f>
        <v>0</v>
      </c>
      <c r="Y367" s="36">
        <f>SUMIFS(СВЦЭМ!$K$34:$K$777,СВЦЭМ!$A$34:$A$777,$A367,СВЦЭМ!$B$33:$B$776,Y$366)+'СЕТ СН'!$F$13</f>
        <v>0</v>
      </c>
      <c r="AA367" s="45"/>
    </row>
    <row r="368" spans="1:27" ht="15.75" hidden="1" x14ac:dyDescent="0.2">
      <c r="A368" s="35">
        <f>A367+1</f>
        <v>43710</v>
      </c>
      <c r="B368" s="36">
        <f>SUMIFS(СВЦЭМ!$K$34:$K$777,СВЦЭМ!$A$34:$A$777,$A368,СВЦЭМ!$B$33:$B$776,B$366)+'СЕТ СН'!$F$13</f>
        <v>0</v>
      </c>
      <c r="C368" s="36">
        <f>SUMIFS(СВЦЭМ!$K$34:$K$777,СВЦЭМ!$A$34:$A$777,$A368,СВЦЭМ!$B$33:$B$776,C$366)+'СЕТ СН'!$F$13</f>
        <v>0</v>
      </c>
      <c r="D368" s="36">
        <f>SUMIFS(СВЦЭМ!$K$34:$K$777,СВЦЭМ!$A$34:$A$777,$A368,СВЦЭМ!$B$33:$B$776,D$366)+'СЕТ СН'!$F$13</f>
        <v>0</v>
      </c>
      <c r="E368" s="36">
        <f>SUMIFS(СВЦЭМ!$K$34:$K$777,СВЦЭМ!$A$34:$A$777,$A368,СВЦЭМ!$B$33:$B$776,E$366)+'СЕТ СН'!$F$13</f>
        <v>0</v>
      </c>
      <c r="F368" s="36">
        <f>SUMIFS(СВЦЭМ!$K$34:$K$777,СВЦЭМ!$A$34:$A$777,$A368,СВЦЭМ!$B$33:$B$776,F$366)+'СЕТ СН'!$F$13</f>
        <v>0</v>
      </c>
      <c r="G368" s="36">
        <f>SUMIFS(СВЦЭМ!$K$34:$K$777,СВЦЭМ!$A$34:$A$777,$A368,СВЦЭМ!$B$33:$B$776,G$366)+'СЕТ СН'!$F$13</f>
        <v>0</v>
      </c>
      <c r="H368" s="36">
        <f>SUMIFS(СВЦЭМ!$K$34:$K$777,СВЦЭМ!$A$34:$A$777,$A368,СВЦЭМ!$B$33:$B$776,H$366)+'СЕТ СН'!$F$13</f>
        <v>0</v>
      </c>
      <c r="I368" s="36">
        <f>SUMIFS(СВЦЭМ!$K$34:$K$777,СВЦЭМ!$A$34:$A$777,$A368,СВЦЭМ!$B$33:$B$776,I$366)+'СЕТ СН'!$F$13</f>
        <v>0</v>
      </c>
      <c r="J368" s="36">
        <f>SUMIFS(СВЦЭМ!$K$34:$K$777,СВЦЭМ!$A$34:$A$777,$A368,СВЦЭМ!$B$33:$B$776,J$366)+'СЕТ СН'!$F$13</f>
        <v>0</v>
      </c>
      <c r="K368" s="36">
        <f>SUMIFS(СВЦЭМ!$K$34:$K$777,СВЦЭМ!$A$34:$A$777,$A368,СВЦЭМ!$B$33:$B$776,K$366)+'СЕТ СН'!$F$13</f>
        <v>0</v>
      </c>
      <c r="L368" s="36">
        <f>SUMIFS(СВЦЭМ!$K$34:$K$777,СВЦЭМ!$A$34:$A$777,$A368,СВЦЭМ!$B$33:$B$776,L$366)+'СЕТ СН'!$F$13</f>
        <v>0</v>
      </c>
      <c r="M368" s="36">
        <f>SUMIFS(СВЦЭМ!$K$34:$K$777,СВЦЭМ!$A$34:$A$777,$A368,СВЦЭМ!$B$33:$B$776,M$366)+'СЕТ СН'!$F$13</f>
        <v>0</v>
      </c>
      <c r="N368" s="36">
        <f>SUMIFS(СВЦЭМ!$K$34:$K$777,СВЦЭМ!$A$34:$A$777,$A368,СВЦЭМ!$B$33:$B$776,N$366)+'СЕТ СН'!$F$13</f>
        <v>0</v>
      </c>
      <c r="O368" s="36">
        <f>SUMIFS(СВЦЭМ!$K$34:$K$777,СВЦЭМ!$A$34:$A$777,$A368,СВЦЭМ!$B$33:$B$776,O$366)+'СЕТ СН'!$F$13</f>
        <v>0</v>
      </c>
      <c r="P368" s="36">
        <f>SUMIFS(СВЦЭМ!$K$34:$K$777,СВЦЭМ!$A$34:$A$777,$A368,СВЦЭМ!$B$33:$B$776,P$366)+'СЕТ СН'!$F$13</f>
        <v>0</v>
      </c>
      <c r="Q368" s="36">
        <f>SUMIFS(СВЦЭМ!$K$34:$K$777,СВЦЭМ!$A$34:$A$777,$A368,СВЦЭМ!$B$33:$B$776,Q$366)+'СЕТ СН'!$F$13</f>
        <v>0</v>
      </c>
      <c r="R368" s="36">
        <f>SUMIFS(СВЦЭМ!$K$34:$K$777,СВЦЭМ!$A$34:$A$777,$A368,СВЦЭМ!$B$33:$B$776,R$366)+'СЕТ СН'!$F$13</f>
        <v>0</v>
      </c>
      <c r="S368" s="36">
        <f>SUMIFS(СВЦЭМ!$K$34:$K$777,СВЦЭМ!$A$34:$A$777,$A368,СВЦЭМ!$B$33:$B$776,S$366)+'СЕТ СН'!$F$13</f>
        <v>0</v>
      </c>
      <c r="T368" s="36">
        <f>SUMIFS(СВЦЭМ!$K$34:$K$777,СВЦЭМ!$A$34:$A$777,$A368,СВЦЭМ!$B$33:$B$776,T$366)+'СЕТ СН'!$F$13</f>
        <v>0</v>
      </c>
      <c r="U368" s="36">
        <f>SUMIFS(СВЦЭМ!$K$34:$K$777,СВЦЭМ!$A$34:$A$777,$A368,СВЦЭМ!$B$33:$B$776,U$366)+'СЕТ СН'!$F$13</f>
        <v>0</v>
      </c>
      <c r="V368" s="36">
        <f>SUMIFS(СВЦЭМ!$K$34:$K$777,СВЦЭМ!$A$34:$A$777,$A368,СВЦЭМ!$B$33:$B$776,V$366)+'СЕТ СН'!$F$13</f>
        <v>0</v>
      </c>
      <c r="W368" s="36">
        <f>SUMIFS(СВЦЭМ!$K$34:$K$777,СВЦЭМ!$A$34:$A$777,$A368,СВЦЭМ!$B$33:$B$776,W$366)+'СЕТ СН'!$F$13</f>
        <v>0</v>
      </c>
      <c r="X368" s="36">
        <f>SUMIFS(СВЦЭМ!$K$34:$K$777,СВЦЭМ!$A$34:$A$777,$A368,СВЦЭМ!$B$33:$B$776,X$366)+'СЕТ СН'!$F$13</f>
        <v>0</v>
      </c>
      <c r="Y368" s="36">
        <f>SUMIFS(СВЦЭМ!$K$34:$K$777,СВЦЭМ!$A$34:$A$777,$A368,СВЦЭМ!$B$33:$B$776,Y$366)+'СЕТ СН'!$F$13</f>
        <v>0</v>
      </c>
    </row>
    <row r="369" spans="1:25" ht="15.75" hidden="1" x14ac:dyDescent="0.2">
      <c r="A369" s="35">
        <f t="shared" ref="A369:A397" si="10">A368+1</f>
        <v>43711</v>
      </c>
      <c r="B369" s="36">
        <f>SUMIFS(СВЦЭМ!$K$34:$K$777,СВЦЭМ!$A$34:$A$777,$A369,СВЦЭМ!$B$33:$B$776,B$366)+'СЕТ СН'!$F$13</f>
        <v>0</v>
      </c>
      <c r="C369" s="36">
        <f>SUMIFS(СВЦЭМ!$K$34:$K$777,СВЦЭМ!$A$34:$A$777,$A369,СВЦЭМ!$B$33:$B$776,C$366)+'СЕТ СН'!$F$13</f>
        <v>0</v>
      </c>
      <c r="D369" s="36">
        <f>SUMIFS(СВЦЭМ!$K$34:$K$777,СВЦЭМ!$A$34:$A$777,$A369,СВЦЭМ!$B$33:$B$776,D$366)+'СЕТ СН'!$F$13</f>
        <v>0</v>
      </c>
      <c r="E369" s="36">
        <f>SUMIFS(СВЦЭМ!$K$34:$K$777,СВЦЭМ!$A$34:$A$777,$A369,СВЦЭМ!$B$33:$B$776,E$366)+'СЕТ СН'!$F$13</f>
        <v>0</v>
      </c>
      <c r="F369" s="36">
        <f>SUMIFS(СВЦЭМ!$K$34:$K$777,СВЦЭМ!$A$34:$A$777,$A369,СВЦЭМ!$B$33:$B$776,F$366)+'СЕТ СН'!$F$13</f>
        <v>0</v>
      </c>
      <c r="G369" s="36">
        <f>SUMIFS(СВЦЭМ!$K$34:$K$777,СВЦЭМ!$A$34:$A$777,$A369,СВЦЭМ!$B$33:$B$776,G$366)+'СЕТ СН'!$F$13</f>
        <v>0</v>
      </c>
      <c r="H369" s="36">
        <f>SUMIFS(СВЦЭМ!$K$34:$K$777,СВЦЭМ!$A$34:$A$777,$A369,СВЦЭМ!$B$33:$B$776,H$366)+'СЕТ СН'!$F$13</f>
        <v>0</v>
      </c>
      <c r="I369" s="36">
        <f>SUMIFS(СВЦЭМ!$K$34:$K$777,СВЦЭМ!$A$34:$A$777,$A369,СВЦЭМ!$B$33:$B$776,I$366)+'СЕТ СН'!$F$13</f>
        <v>0</v>
      </c>
      <c r="J369" s="36">
        <f>SUMIFS(СВЦЭМ!$K$34:$K$777,СВЦЭМ!$A$34:$A$777,$A369,СВЦЭМ!$B$33:$B$776,J$366)+'СЕТ СН'!$F$13</f>
        <v>0</v>
      </c>
      <c r="K369" s="36">
        <f>SUMIFS(СВЦЭМ!$K$34:$K$777,СВЦЭМ!$A$34:$A$777,$A369,СВЦЭМ!$B$33:$B$776,K$366)+'СЕТ СН'!$F$13</f>
        <v>0</v>
      </c>
      <c r="L369" s="36">
        <f>SUMIFS(СВЦЭМ!$K$34:$K$777,СВЦЭМ!$A$34:$A$777,$A369,СВЦЭМ!$B$33:$B$776,L$366)+'СЕТ СН'!$F$13</f>
        <v>0</v>
      </c>
      <c r="M369" s="36">
        <f>SUMIFS(СВЦЭМ!$K$34:$K$777,СВЦЭМ!$A$34:$A$777,$A369,СВЦЭМ!$B$33:$B$776,M$366)+'СЕТ СН'!$F$13</f>
        <v>0</v>
      </c>
      <c r="N369" s="36">
        <f>SUMIFS(СВЦЭМ!$K$34:$K$777,СВЦЭМ!$A$34:$A$777,$A369,СВЦЭМ!$B$33:$B$776,N$366)+'СЕТ СН'!$F$13</f>
        <v>0</v>
      </c>
      <c r="O369" s="36">
        <f>SUMIFS(СВЦЭМ!$K$34:$K$777,СВЦЭМ!$A$34:$A$777,$A369,СВЦЭМ!$B$33:$B$776,O$366)+'СЕТ СН'!$F$13</f>
        <v>0</v>
      </c>
      <c r="P369" s="36">
        <f>SUMIFS(СВЦЭМ!$K$34:$K$777,СВЦЭМ!$A$34:$A$777,$A369,СВЦЭМ!$B$33:$B$776,P$366)+'СЕТ СН'!$F$13</f>
        <v>0</v>
      </c>
      <c r="Q369" s="36">
        <f>SUMIFS(СВЦЭМ!$K$34:$K$777,СВЦЭМ!$A$34:$A$777,$A369,СВЦЭМ!$B$33:$B$776,Q$366)+'СЕТ СН'!$F$13</f>
        <v>0</v>
      </c>
      <c r="R369" s="36">
        <f>SUMIFS(СВЦЭМ!$K$34:$K$777,СВЦЭМ!$A$34:$A$777,$A369,СВЦЭМ!$B$33:$B$776,R$366)+'СЕТ СН'!$F$13</f>
        <v>0</v>
      </c>
      <c r="S369" s="36">
        <f>SUMIFS(СВЦЭМ!$K$34:$K$777,СВЦЭМ!$A$34:$A$777,$A369,СВЦЭМ!$B$33:$B$776,S$366)+'СЕТ СН'!$F$13</f>
        <v>0</v>
      </c>
      <c r="T369" s="36">
        <f>SUMIFS(СВЦЭМ!$K$34:$K$777,СВЦЭМ!$A$34:$A$777,$A369,СВЦЭМ!$B$33:$B$776,T$366)+'СЕТ СН'!$F$13</f>
        <v>0</v>
      </c>
      <c r="U369" s="36">
        <f>SUMIFS(СВЦЭМ!$K$34:$K$777,СВЦЭМ!$A$34:$A$777,$A369,СВЦЭМ!$B$33:$B$776,U$366)+'СЕТ СН'!$F$13</f>
        <v>0</v>
      </c>
      <c r="V369" s="36">
        <f>SUMIFS(СВЦЭМ!$K$34:$K$777,СВЦЭМ!$A$34:$A$777,$A369,СВЦЭМ!$B$33:$B$776,V$366)+'СЕТ СН'!$F$13</f>
        <v>0</v>
      </c>
      <c r="W369" s="36">
        <f>SUMIFS(СВЦЭМ!$K$34:$K$777,СВЦЭМ!$A$34:$A$777,$A369,СВЦЭМ!$B$33:$B$776,W$366)+'СЕТ СН'!$F$13</f>
        <v>0</v>
      </c>
      <c r="X369" s="36">
        <f>SUMIFS(СВЦЭМ!$K$34:$K$777,СВЦЭМ!$A$34:$A$777,$A369,СВЦЭМ!$B$33:$B$776,X$366)+'СЕТ СН'!$F$13</f>
        <v>0</v>
      </c>
      <c r="Y369" s="36">
        <f>SUMIFS(СВЦЭМ!$K$34:$K$777,СВЦЭМ!$A$34:$A$777,$A369,СВЦЭМ!$B$33:$B$776,Y$366)+'СЕТ СН'!$F$13</f>
        <v>0</v>
      </c>
    </row>
    <row r="370" spans="1:25" ht="15.75" hidden="1" x14ac:dyDescent="0.2">
      <c r="A370" s="35">
        <f t="shared" si="10"/>
        <v>43712</v>
      </c>
      <c r="B370" s="36">
        <f>SUMIFS(СВЦЭМ!$K$34:$K$777,СВЦЭМ!$A$34:$A$777,$A370,СВЦЭМ!$B$33:$B$776,B$366)+'СЕТ СН'!$F$13</f>
        <v>0</v>
      </c>
      <c r="C370" s="36">
        <f>SUMIFS(СВЦЭМ!$K$34:$K$777,СВЦЭМ!$A$34:$A$777,$A370,СВЦЭМ!$B$33:$B$776,C$366)+'СЕТ СН'!$F$13</f>
        <v>0</v>
      </c>
      <c r="D370" s="36">
        <f>SUMIFS(СВЦЭМ!$K$34:$K$777,СВЦЭМ!$A$34:$A$777,$A370,СВЦЭМ!$B$33:$B$776,D$366)+'СЕТ СН'!$F$13</f>
        <v>0</v>
      </c>
      <c r="E370" s="36">
        <f>SUMIFS(СВЦЭМ!$K$34:$K$777,СВЦЭМ!$A$34:$A$777,$A370,СВЦЭМ!$B$33:$B$776,E$366)+'СЕТ СН'!$F$13</f>
        <v>0</v>
      </c>
      <c r="F370" s="36">
        <f>SUMIFS(СВЦЭМ!$K$34:$K$777,СВЦЭМ!$A$34:$A$777,$A370,СВЦЭМ!$B$33:$B$776,F$366)+'СЕТ СН'!$F$13</f>
        <v>0</v>
      </c>
      <c r="G370" s="36">
        <f>SUMIFS(СВЦЭМ!$K$34:$K$777,СВЦЭМ!$A$34:$A$777,$A370,СВЦЭМ!$B$33:$B$776,G$366)+'СЕТ СН'!$F$13</f>
        <v>0</v>
      </c>
      <c r="H370" s="36">
        <f>SUMIFS(СВЦЭМ!$K$34:$K$777,СВЦЭМ!$A$34:$A$777,$A370,СВЦЭМ!$B$33:$B$776,H$366)+'СЕТ СН'!$F$13</f>
        <v>0</v>
      </c>
      <c r="I370" s="36">
        <f>SUMIFS(СВЦЭМ!$K$34:$K$777,СВЦЭМ!$A$34:$A$777,$A370,СВЦЭМ!$B$33:$B$776,I$366)+'СЕТ СН'!$F$13</f>
        <v>0</v>
      </c>
      <c r="J370" s="36">
        <f>SUMIFS(СВЦЭМ!$K$34:$K$777,СВЦЭМ!$A$34:$A$777,$A370,СВЦЭМ!$B$33:$B$776,J$366)+'СЕТ СН'!$F$13</f>
        <v>0</v>
      </c>
      <c r="K370" s="36">
        <f>SUMIFS(СВЦЭМ!$K$34:$K$777,СВЦЭМ!$A$34:$A$777,$A370,СВЦЭМ!$B$33:$B$776,K$366)+'СЕТ СН'!$F$13</f>
        <v>0</v>
      </c>
      <c r="L370" s="36">
        <f>SUMIFS(СВЦЭМ!$K$34:$K$777,СВЦЭМ!$A$34:$A$777,$A370,СВЦЭМ!$B$33:$B$776,L$366)+'СЕТ СН'!$F$13</f>
        <v>0</v>
      </c>
      <c r="M370" s="36">
        <f>SUMIFS(СВЦЭМ!$K$34:$K$777,СВЦЭМ!$A$34:$A$777,$A370,СВЦЭМ!$B$33:$B$776,M$366)+'СЕТ СН'!$F$13</f>
        <v>0</v>
      </c>
      <c r="N370" s="36">
        <f>SUMIFS(СВЦЭМ!$K$34:$K$777,СВЦЭМ!$A$34:$A$777,$A370,СВЦЭМ!$B$33:$B$776,N$366)+'СЕТ СН'!$F$13</f>
        <v>0</v>
      </c>
      <c r="O370" s="36">
        <f>SUMIFS(СВЦЭМ!$K$34:$K$777,СВЦЭМ!$A$34:$A$777,$A370,СВЦЭМ!$B$33:$B$776,O$366)+'СЕТ СН'!$F$13</f>
        <v>0</v>
      </c>
      <c r="P370" s="36">
        <f>SUMIFS(СВЦЭМ!$K$34:$K$777,СВЦЭМ!$A$34:$A$777,$A370,СВЦЭМ!$B$33:$B$776,P$366)+'СЕТ СН'!$F$13</f>
        <v>0</v>
      </c>
      <c r="Q370" s="36">
        <f>SUMIFS(СВЦЭМ!$K$34:$K$777,СВЦЭМ!$A$34:$A$777,$A370,СВЦЭМ!$B$33:$B$776,Q$366)+'СЕТ СН'!$F$13</f>
        <v>0</v>
      </c>
      <c r="R370" s="36">
        <f>SUMIFS(СВЦЭМ!$K$34:$K$777,СВЦЭМ!$A$34:$A$777,$A370,СВЦЭМ!$B$33:$B$776,R$366)+'СЕТ СН'!$F$13</f>
        <v>0</v>
      </c>
      <c r="S370" s="36">
        <f>SUMIFS(СВЦЭМ!$K$34:$K$777,СВЦЭМ!$A$34:$A$777,$A370,СВЦЭМ!$B$33:$B$776,S$366)+'СЕТ СН'!$F$13</f>
        <v>0</v>
      </c>
      <c r="T370" s="36">
        <f>SUMIFS(СВЦЭМ!$K$34:$K$777,СВЦЭМ!$A$34:$A$777,$A370,СВЦЭМ!$B$33:$B$776,T$366)+'СЕТ СН'!$F$13</f>
        <v>0</v>
      </c>
      <c r="U370" s="36">
        <f>SUMIFS(СВЦЭМ!$K$34:$K$777,СВЦЭМ!$A$34:$A$777,$A370,СВЦЭМ!$B$33:$B$776,U$366)+'СЕТ СН'!$F$13</f>
        <v>0</v>
      </c>
      <c r="V370" s="36">
        <f>SUMIFS(СВЦЭМ!$K$34:$K$777,СВЦЭМ!$A$34:$A$777,$A370,СВЦЭМ!$B$33:$B$776,V$366)+'СЕТ СН'!$F$13</f>
        <v>0</v>
      </c>
      <c r="W370" s="36">
        <f>SUMIFS(СВЦЭМ!$K$34:$K$777,СВЦЭМ!$A$34:$A$777,$A370,СВЦЭМ!$B$33:$B$776,W$366)+'СЕТ СН'!$F$13</f>
        <v>0</v>
      </c>
      <c r="X370" s="36">
        <f>SUMIFS(СВЦЭМ!$K$34:$K$777,СВЦЭМ!$A$34:$A$777,$A370,СВЦЭМ!$B$33:$B$776,X$366)+'СЕТ СН'!$F$13</f>
        <v>0</v>
      </c>
      <c r="Y370" s="36">
        <f>SUMIFS(СВЦЭМ!$K$34:$K$777,СВЦЭМ!$A$34:$A$777,$A370,СВЦЭМ!$B$33:$B$776,Y$366)+'СЕТ СН'!$F$13</f>
        <v>0</v>
      </c>
    </row>
    <row r="371" spans="1:25" ht="15.75" hidden="1" x14ac:dyDescent="0.2">
      <c r="A371" s="35">
        <f t="shared" si="10"/>
        <v>43713</v>
      </c>
      <c r="B371" s="36">
        <f>SUMIFS(СВЦЭМ!$K$34:$K$777,СВЦЭМ!$A$34:$A$777,$A371,СВЦЭМ!$B$33:$B$776,B$366)+'СЕТ СН'!$F$13</f>
        <v>0</v>
      </c>
      <c r="C371" s="36">
        <f>SUMIFS(СВЦЭМ!$K$34:$K$777,СВЦЭМ!$A$34:$A$777,$A371,СВЦЭМ!$B$33:$B$776,C$366)+'СЕТ СН'!$F$13</f>
        <v>0</v>
      </c>
      <c r="D371" s="36">
        <f>SUMIFS(СВЦЭМ!$K$34:$K$777,СВЦЭМ!$A$34:$A$777,$A371,СВЦЭМ!$B$33:$B$776,D$366)+'СЕТ СН'!$F$13</f>
        <v>0</v>
      </c>
      <c r="E371" s="36">
        <f>SUMIFS(СВЦЭМ!$K$34:$K$777,СВЦЭМ!$A$34:$A$777,$A371,СВЦЭМ!$B$33:$B$776,E$366)+'СЕТ СН'!$F$13</f>
        <v>0</v>
      </c>
      <c r="F371" s="36">
        <f>SUMIFS(СВЦЭМ!$K$34:$K$777,СВЦЭМ!$A$34:$A$777,$A371,СВЦЭМ!$B$33:$B$776,F$366)+'СЕТ СН'!$F$13</f>
        <v>0</v>
      </c>
      <c r="G371" s="36">
        <f>SUMIFS(СВЦЭМ!$K$34:$K$777,СВЦЭМ!$A$34:$A$777,$A371,СВЦЭМ!$B$33:$B$776,G$366)+'СЕТ СН'!$F$13</f>
        <v>0</v>
      </c>
      <c r="H371" s="36">
        <f>SUMIFS(СВЦЭМ!$K$34:$K$777,СВЦЭМ!$A$34:$A$777,$A371,СВЦЭМ!$B$33:$B$776,H$366)+'СЕТ СН'!$F$13</f>
        <v>0</v>
      </c>
      <c r="I371" s="36">
        <f>SUMIFS(СВЦЭМ!$K$34:$K$777,СВЦЭМ!$A$34:$A$777,$A371,СВЦЭМ!$B$33:$B$776,I$366)+'СЕТ СН'!$F$13</f>
        <v>0</v>
      </c>
      <c r="J371" s="36">
        <f>SUMIFS(СВЦЭМ!$K$34:$K$777,СВЦЭМ!$A$34:$A$777,$A371,СВЦЭМ!$B$33:$B$776,J$366)+'СЕТ СН'!$F$13</f>
        <v>0</v>
      </c>
      <c r="K371" s="36">
        <f>SUMIFS(СВЦЭМ!$K$34:$K$777,СВЦЭМ!$A$34:$A$777,$A371,СВЦЭМ!$B$33:$B$776,K$366)+'СЕТ СН'!$F$13</f>
        <v>0</v>
      </c>
      <c r="L371" s="36">
        <f>SUMIFS(СВЦЭМ!$K$34:$K$777,СВЦЭМ!$A$34:$A$777,$A371,СВЦЭМ!$B$33:$B$776,L$366)+'СЕТ СН'!$F$13</f>
        <v>0</v>
      </c>
      <c r="M371" s="36">
        <f>SUMIFS(СВЦЭМ!$K$34:$K$777,СВЦЭМ!$A$34:$A$777,$A371,СВЦЭМ!$B$33:$B$776,M$366)+'СЕТ СН'!$F$13</f>
        <v>0</v>
      </c>
      <c r="N371" s="36">
        <f>SUMIFS(СВЦЭМ!$K$34:$K$777,СВЦЭМ!$A$34:$A$777,$A371,СВЦЭМ!$B$33:$B$776,N$366)+'СЕТ СН'!$F$13</f>
        <v>0</v>
      </c>
      <c r="O371" s="36">
        <f>SUMIFS(СВЦЭМ!$K$34:$K$777,СВЦЭМ!$A$34:$A$777,$A371,СВЦЭМ!$B$33:$B$776,O$366)+'СЕТ СН'!$F$13</f>
        <v>0</v>
      </c>
      <c r="P371" s="36">
        <f>SUMIFS(СВЦЭМ!$K$34:$K$777,СВЦЭМ!$A$34:$A$777,$A371,СВЦЭМ!$B$33:$B$776,P$366)+'СЕТ СН'!$F$13</f>
        <v>0</v>
      </c>
      <c r="Q371" s="36">
        <f>SUMIFS(СВЦЭМ!$K$34:$K$777,СВЦЭМ!$A$34:$A$777,$A371,СВЦЭМ!$B$33:$B$776,Q$366)+'СЕТ СН'!$F$13</f>
        <v>0</v>
      </c>
      <c r="R371" s="36">
        <f>SUMIFS(СВЦЭМ!$K$34:$K$777,СВЦЭМ!$A$34:$A$777,$A371,СВЦЭМ!$B$33:$B$776,R$366)+'СЕТ СН'!$F$13</f>
        <v>0</v>
      </c>
      <c r="S371" s="36">
        <f>SUMIFS(СВЦЭМ!$K$34:$K$777,СВЦЭМ!$A$34:$A$777,$A371,СВЦЭМ!$B$33:$B$776,S$366)+'СЕТ СН'!$F$13</f>
        <v>0</v>
      </c>
      <c r="T371" s="36">
        <f>SUMIFS(СВЦЭМ!$K$34:$K$777,СВЦЭМ!$A$34:$A$777,$A371,СВЦЭМ!$B$33:$B$776,T$366)+'СЕТ СН'!$F$13</f>
        <v>0</v>
      </c>
      <c r="U371" s="36">
        <f>SUMIFS(СВЦЭМ!$K$34:$K$777,СВЦЭМ!$A$34:$A$777,$A371,СВЦЭМ!$B$33:$B$776,U$366)+'СЕТ СН'!$F$13</f>
        <v>0</v>
      </c>
      <c r="V371" s="36">
        <f>SUMIFS(СВЦЭМ!$K$34:$K$777,СВЦЭМ!$A$34:$A$777,$A371,СВЦЭМ!$B$33:$B$776,V$366)+'СЕТ СН'!$F$13</f>
        <v>0</v>
      </c>
      <c r="W371" s="36">
        <f>SUMIFS(СВЦЭМ!$K$34:$K$777,СВЦЭМ!$A$34:$A$777,$A371,СВЦЭМ!$B$33:$B$776,W$366)+'СЕТ СН'!$F$13</f>
        <v>0</v>
      </c>
      <c r="X371" s="36">
        <f>SUMIFS(СВЦЭМ!$K$34:$K$777,СВЦЭМ!$A$34:$A$777,$A371,СВЦЭМ!$B$33:$B$776,X$366)+'СЕТ СН'!$F$13</f>
        <v>0</v>
      </c>
      <c r="Y371" s="36">
        <f>SUMIFS(СВЦЭМ!$K$34:$K$777,СВЦЭМ!$A$34:$A$777,$A371,СВЦЭМ!$B$33:$B$776,Y$366)+'СЕТ СН'!$F$13</f>
        <v>0</v>
      </c>
    </row>
    <row r="372" spans="1:25" ht="15.75" hidden="1" x14ac:dyDescent="0.2">
      <c r="A372" s="35">
        <f t="shared" si="10"/>
        <v>43714</v>
      </c>
      <c r="B372" s="36">
        <f>SUMIFS(СВЦЭМ!$K$34:$K$777,СВЦЭМ!$A$34:$A$777,$A372,СВЦЭМ!$B$33:$B$776,B$366)+'СЕТ СН'!$F$13</f>
        <v>0</v>
      </c>
      <c r="C372" s="36">
        <f>SUMIFS(СВЦЭМ!$K$34:$K$777,СВЦЭМ!$A$34:$A$777,$A372,СВЦЭМ!$B$33:$B$776,C$366)+'СЕТ СН'!$F$13</f>
        <v>0</v>
      </c>
      <c r="D372" s="36">
        <f>SUMIFS(СВЦЭМ!$K$34:$K$777,СВЦЭМ!$A$34:$A$777,$A372,СВЦЭМ!$B$33:$B$776,D$366)+'СЕТ СН'!$F$13</f>
        <v>0</v>
      </c>
      <c r="E372" s="36">
        <f>SUMIFS(СВЦЭМ!$K$34:$K$777,СВЦЭМ!$A$34:$A$777,$A372,СВЦЭМ!$B$33:$B$776,E$366)+'СЕТ СН'!$F$13</f>
        <v>0</v>
      </c>
      <c r="F372" s="36">
        <f>SUMIFS(СВЦЭМ!$K$34:$K$777,СВЦЭМ!$A$34:$A$777,$A372,СВЦЭМ!$B$33:$B$776,F$366)+'СЕТ СН'!$F$13</f>
        <v>0</v>
      </c>
      <c r="G372" s="36">
        <f>SUMIFS(СВЦЭМ!$K$34:$K$777,СВЦЭМ!$A$34:$A$777,$A372,СВЦЭМ!$B$33:$B$776,G$366)+'СЕТ СН'!$F$13</f>
        <v>0</v>
      </c>
      <c r="H372" s="36">
        <f>SUMIFS(СВЦЭМ!$K$34:$K$777,СВЦЭМ!$A$34:$A$777,$A372,СВЦЭМ!$B$33:$B$776,H$366)+'СЕТ СН'!$F$13</f>
        <v>0</v>
      </c>
      <c r="I372" s="36">
        <f>SUMIFS(СВЦЭМ!$K$34:$K$777,СВЦЭМ!$A$34:$A$777,$A372,СВЦЭМ!$B$33:$B$776,I$366)+'СЕТ СН'!$F$13</f>
        <v>0</v>
      </c>
      <c r="J372" s="36">
        <f>SUMIFS(СВЦЭМ!$K$34:$K$777,СВЦЭМ!$A$34:$A$777,$A372,СВЦЭМ!$B$33:$B$776,J$366)+'СЕТ СН'!$F$13</f>
        <v>0</v>
      </c>
      <c r="K372" s="36">
        <f>SUMIFS(СВЦЭМ!$K$34:$K$777,СВЦЭМ!$A$34:$A$777,$A372,СВЦЭМ!$B$33:$B$776,K$366)+'СЕТ СН'!$F$13</f>
        <v>0</v>
      </c>
      <c r="L372" s="36">
        <f>SUMIFS(СВЦЭМ!$K$34:$K$777,СВЦЭМ!$A$34:$A$777,$A372,СВЦЭМ!$B$33:$B$776,L$366)+'СЕТ СН'!$F$13</f>
        <v>0</v>
      </c>
      <c r="M372" s="36">
        <f>SUMIFS(СВЦЭМ!$K$34:$K$777,СВЦЭМ!$A$34:$A$777,$A372,СВЦЭМ!$B$33:$B$776,M$366)+'СЕТ СН'!$F$13</f>
        <v>0</v>
      </c>
      <c r="N372" s="36">
        <f>SUMIFS(СВЦЭМ!$K$34:$K$777,СВЦЭМ!$A$34:$A$777,$A372,СВЦЭМ!$B$33:$B$776,N$366)+'СЕТ СН'!$F$13</f>
        <v>0</v>
      </c>
      <c r="O372" s="36">
        <f>SUMIFS(СВЦЭМ!$K$34:$K$777,СВЦЭМ!$A$34:$A$777,$A372,СВЦЭМ!$B$33:$B$776,O$366)+'СЕТ СН'!$F$13</f>
        <v>0</v>
      </c>
      <c r="P372" s="36">
        <f>SUMIFS(СВЦЭМ!$K$34:$K$777,СВЦЭМ!$A$34:$A$777,$A372,СВЦЭМ!$B$33:$B$776,P$366)+'СЕТ СН'!$F$13</f>
        <v>0</v>
      </c>
      <c r="Q372" s="36">
        <f>SUMIFS(СВЦЭМ!$K$34:$K$777,СВЦЭМ!$A$34:$A$777,$A372,СВЦЭМ!$B$33:$B$776,Q$366)+'СЕТ СН'!$F$13</f>
        <v>0</v>
      </c>
      <c r="R372" s="36">
        <f>SUMIFS(СВЦЭМ!$K$34:$K$777,СВЦЭМ!$A$34:$A$777,$A372,СВЦЭМ!$B$33:$B$776,R$366)+'СЕТ СН'!$F$13</f>
        <v>0</v>
      </c>
      <c r="S372" s="36">
        <f>SUMIFS(СВЦЭМ!$K$34:$K$777,СВЦЭМ!$A$34:$A$777,$A372,СВЦЭМ!$B$33:$B$776,S$366)+'СЕТ СН'!$F$13</f>
        <v>0</v>
      </c>
      <c r="T372" s="36">
        <f>SUMIFS(СВЦЭМ!$K$34:$K$777,СВЦЭМ!$A$34:$A$777,$A372,СВЦЭМ!$B$33:$B$776,T$366)+'СЕТ СН'!$F$13</f>
        <v>0</v>
      </c>
      <c r="U372" s="36">
        <f>SUMIFS(СВЦЭМ!$K$34:$K$777,СВЦЭМ!$A$34:$A$777,$A372,СВЦЭМ!$B$33:$B$776,U$366)+'СЕТ СН'!$F$13</f>
        <v>0</v>
      </c>
      <c r="V372" s="36">
        <f>SUMIFS(СВЦЭМ!$K$34:$K$777,СВЦЭМ!$A$34:$A$777,$A372,СВЦЭМ!$B$33:$B$776,V$366)+'СЕТ СН'!$F$13</f>
        <v>0</v>
      </c>
      <c r="W372" s="36">
        <f>SUMIFS(СВЦЭМ!$K$34:$K$777,СВЦЭМ!$A$34:$A$777,$A372,СВЦЭМ!$B$33:$B$776,W$366)+'СЕТ СН'!$F$13</f>
        <v>0</v>
      </c>
      <c r="X372" s="36">
        <f>SUMIFS(СВЦЭМ!$K$34:$K$777,СВЦЭМ!$A$34:$A$777,$A372,СВЦЭМ!$B$33:$B$776,X$366)+'СЕТ СН'!$F$13</f>
        <v>0</v>
      </c>
      <c r="Y372" s="36">
        <f>SUMIFS(СВЦЭМ!$K$34:$K$777,СВЦЭМ!$A$34:$A$777,$A372,СВЦЭМ!$B$33:$B$776,Y$366)+'СЕТ СН'!$F$13</f>
        <v>0</v>
      </c>
    </row>
    <row r="373" spans="1:25" ht="15.75" hidden="1" x14ac:dyDescent="0.2">
      <c r="A373" s="35">
        <f t="shared" si="10"/>
        <v>43715</v>
      </c>
      <c r="B373" s="36">
        <f>SUMIFS(СВЦЭМ!$K$34:$K$777,СВЦЭМ!$A$34:$A$777,$A373,СВЦЭМ!$B$33:$B$776,B$366)+'СЕТ СН'!$F$13</f>
        <v>0</v>
      </c>
      <c r="C373" s="36">
        <f>SUMIFS(СВЦЭМ!$K$34:$K$777,СВЦЭМ!$A$34:$A$777,$A373,СВЦЭМ!$B$33:$B$776,C$366)+'СЕТ СН'!$F$13</f>
        <v>0</v>
      </c>
      <c r="D373" s="36">
        <f>SUMIFS(СВЦЭМ!$K$34:$K$777,СВЦЭМ!$A$34:$A$777,$A373,СВЦЭМ!$B$33:$B$776,D$366)+'СЕТ СН'!$F$13</f>
        <v>0</v>
      </c>
      <c r="E373" s="36">
        <f>SUMIFS(СВЦЭМ!$K$34:$K$777,СВЦЭМ!$A$34:$A$777,$A373,СВЦЭМ!$B$33:$B$776,E$366)+'СЕТ СН'!$F$13</f>
        <v>0</v>
      </c>
      <c r="F373" s="36">
        <f>SUMIFS(СВЦЭМ!$K$34:$K$777,СВЦЭМ!$A$34:$A$777,$A373,СВЦЭМ!$B$33:$B$776,F$366)+'СЕТ СН'!$F$13</f>
        <v>0</v>
      </c>
      <c r="G373" s="36">
        <f>SUMIFS(СВЦЭМ!$K$34:$K$777,СВЦЭМ!$A$34:$A$777,$A373,СВЦЭМ!$B$33:$B$776,G$366)+'СЕТ СН'!$F$13</f>
        <v>0</v>
      </c>
      <c r="H373" s="36">
        <f>SUMIFS(СВЦЭМ!$K$34:$K$777,СВЦЭМ!$A$34:$A$777,$A373,СВЦЭМ!$B$33:$B$776,H$366)+'СЕТ СН'!$F$13</f>
        <v>0</v>
      </c>
      <c r="I373" s="36">
        <f>SUMIFS(СВЦЭМ!$K$34:$K$777,СВЦЭМ!$A$34:$A$777,$A373,СВЦЭМ!$B$33:$B$776,I$366)+'СЕТ СН'!$F$13</f>
        <v>0</v>
      </c>
      <c r="J373" s="36">
        <f>SUMIFS(СВЦЭМ!$K$34:$K$777,СВЦЭМ!$A$34:$A$777,$A373,СВЦЭМ!$B$33:$B$776,J$366)+'СЕТ СН'!$F$13</f>
        <v>0</v>
      </c>
      <c r="K373" s="36">
        <f>SUMIFS(СВЦЭМ!$K$34:$K$777,СВЦЭМ!$A$34:$A$777,$A373,СВЦЭМ!$B$33:$B$776,K$366)+'СЕТ СН'!$F$13</f>
        <v>0</v>
      </c>
      <c r="L373" s="36">
        <f>SUMIFS(СВЦЭМ!$K$34:$K$777,СВЦЭМ!$A$34:$A$777,$A373,СВЦЭМ!$B$33:$B$776,L$366)+'СЕТ СН'!$F$13</f>
        <v>0</v>
      </c>
      <c r="M373" s="36">
        <f>SUMIFS(СВЦЭМ!$K$34:$K$777,СВЦЭМ!$A$34:$A$777,$A373,СВЦЭМ!$B$33:$B$776,M$366)+'СЕТ СН'!$F$13</f>
        <v>0</v>
      </c>
      <c r="N373" s="36">
        <f>SUMIFS(СВЦЭМ!$K$34:$K$777,СВЦЭМ!$A$34:$A$777,$A373,СВЦЭМ!$B$33:$B$776,N$366)+'СЕТ СН'!$F$13</f>
        <v>0</v>
      </c>
      <c r="O373" s="36">
        <f>SUMIFS(СВЦЭМ!$K$34:$K$777,СВЦЭМ!$A$34:$A$777,$A373,СВЦЭМ!$B$33:$B$776,O$366)+'СЕТ СН'!$F$13</f>
        <v>0</v>
      </c>
      <c r="P373" s="36">
        <f>SUMIFS(СВЦЭМ!$K$34:$K$777,СВЦЭМ!$A$34:$A$777,$A373,СВЦЭМ!$B$33:$B$776,P$366)+'СЕТ СН'!$F$13</f>
        <v>0</v>
      </c>
      <c r="Q373" s="36">
        <f>SUMIFS(СВЦЭМ!$K$34:$K$777,СВЦЭМ!$A$34:$A$777,$A373,СВЦЭМ!$B$33:$B$776,Q$366)+'СЕТ СН'!$F$13</f>
        <v>0</v>
      </c>
      <c r="R373" s="36">
        <f>SUMIFS(СВЦЭМ!$K$34:$K$777,СВЦЭМ!$A$34:$A$777,$A373,СВЦЭМ!$B$33:$B$776,R$366)+'СЕТ СН'!$F$13</f>
        <v>0</v>
      </c>
      <c r="S373" s="36">
        <f>SUMIFS(СВЦЭМ!$K$34:$K$777,СВЦЭМ!$A$34:$A$777,$A373,СВЦЭМ!$B$33:$B$776,S$366)+'СЕТ СН'!$F$13</f>
        <v>0</v>
      </c>
      <c r="T373" s="36">
        <f>SUMIFS(СВЦЭМ!$K$34:$K$777,СВЦЭМ!$A$34:$A$777,$A373,СВЦЭМ!$B$33:$B$776,T$366)+'СЕТ СН'!$F$13</f>
        <v>0</v>
      </c>
      <c r="U373" s="36">
        <f>SUMIFS(СВЦЭМ!$K$34:$K$777,СВЦЭМ!$A$34:$A$777,$A373,СВЦЭМ!$B$33:$B$776,U$366)+'СЕТ СН'!$F$13</f>
        <v>0</v>
      </c>
      <c r="V373" s="36">
        <f>SUMIFS(СВЦЭМ!$K$34:$K$777,СВЦЭМ!$A$34:$A$777,$A373,СВЦЭМ!$B$33:$B$776,V$366)+'СЕТ СН'!$F$13</f>
        <v>0</v>
      </c>
      <c r="W373" s="36">
        <f>SUMIFS(СВЦЭМ!$K$34:$K$777,СВЦЭМ!$A$34:$A$777,$A373,СВЦЭМ!$B$33:$B$776,W$366)+'СЕТ СН'!$F$13</f>
        <v>0</v>
      </c>
      <c r="X373" s="36">
        <f>SUMIFS(СВЦЭМ!$K$34:$K$777,СВЦЭМ!$A$34:$A$777,$A373,СВЦЭМ!$B$33:$B$776,X$366)+'СЕТ СН'!$F$13</f>
        <v>0</v>
      </c>
      <c r="Y373" s="36">
        <f>SUMIFS(СВЦЭМ!$K$34:$K$777,СВЦЭМ!$A$34:$A$777,$A373,СВЦЭМ!$B$33:$B$776,Y$366)+'СЕТ СН'!$F$13</f>
        <v>0</v>
      </c>
    </row>
    <row r="374" spans="1:25" ht="15.75" hidden="1" x14ac:dyDescent="0.2">
      <c r="A374" s="35">
        <f t="shared" si="10"/>
        <v>43716</v>
      </c>
      <c r="B374" s="36">
        <f>SUMIFS(СВЦЭМ!$K$34:$K$777,СВЦЭМ!$A$34:$A$777,$A374,СВЦЭМ!$B$33:$B$776,B$366)+'СЕТ СН'!$F$13</f>
        <v>0</v>
      </c>
      <c r="C374" s="36">
        <f>SUMIFS(СВЦЭМ!$K$34:$K$777,СВЦЭМ!$A$34:$A$777,$A374,СВЦЭМ!$B$33:$B$776,C$366)+'СЕТ СН'!$F$13</f>
        <v>0</v>
      </c>
      <c r="D374" s="36">
        <f>SUMIFS(СВЦЭМ!$K$34:$K$777,СВЦЭМ!$A$34:$A$777,$A374,СВЦЭМ!$B$33:$B$776,D$366)+'СЕТ СН'!$F$13</f>
        <v>0</v>
      </c>
      <c r="E374" s="36">
        <f>SUMIFS(СВЦЭМ!$K$34:$K$777,СВЦЭМ!$A$34:$A$777,$A374,СВЦЭМ!$B$33:$B$776,E$366)+'СЕТ СН'!$F$13</f>
        <v>0</v>
      </c>
      <c r="F374" s="36">
        <f>SUMIFS(СВЦЭМ!$K$34:$K$777,СВЦЭМ!$A$34:$A$777,$A374,СВЦЭМ!$B$33:$B$776,F$366)+'СЕТ СН'!$F$13</f>
        <v>0</v>
      </c>
      <c r="G374" s="36">
        <f>SUMIFS(СВЦЭМ!$K$34:$K$777,СВЦЭМ!$A$34:$A$777,$A374,СВЦЭМ!$B$33:$B$776,G$366)+'СЕТ СН'!$F$13</f>
        <v>0</v>
      </c>
      <c r="H374" s="36">
        <f>SUMIFS(СВЦЭМ!$K$34:$K$777,СВЦЭМ!$A$34:$A$777,$A374,СВЦЭМ!$B$33:$B$776,H$366)+'СЕТ СН'!$F$13</f>
        <v>0</v>
      </c>
      <c r="I374" s="36">
        <f>SUMIFS(СВЦЭМ!$K$34:$K$777,СВЦЭМ!$A$34:$A$777,$A374,СВЦЭМ!$B$33:$B$776,I$366)+'СЕТ СН'!$F$13</f>
        <v>0</v>
      </c>
      <c r="J374" s="36">
        <f>SUMIFS(СВЦЭМ!$K$34:$K$777,СВЦЭМ!$A$34:$A$777,$A374,СВЦЭМ!$B$33:$B$776,J$366)+'СЕТ СН'!$F$13</f>
        <v>0</v>
      </c>
      <c r="K374" s="36">
        <f>SUMIFS(СВЦЭМ!$K$34:$K$777,СВЦЭМ!$A$34:$A$777,$A374,СВЦЭМ!$B$33:$B$776,K$366)+'СЕТ СН'!$F$13</f>
        <v>0</v>
      </c>
      <c r="L374" s="36">
        <f>SUMIFS(СВЦЭМ!$K$34:$K$777,СВЦЭМ!$A$34:$A$777,$A374,СВЦЭМ!$B$33:$B$776,L$366)+'СЕТ СН'!$F$13</f>
        <v>0</v>
      </c>
      <c r="M374" s="36">
        <f>SUMIFS(СВЦЭМ!$K$34:$K$777,СВЦЭМ!$A$34:$A$777,$A374,СВЦЭМ!$B$33:$B$776,M$366)+'СЕТ СН'!$F$13</f>
        <v>0</v>
      </c>
      <c r="N374" s="36">
        <f>SUMIFS(СВЦЭМ!$K$34:$K$777,СВЦЭМ!$A$34:$A$777,$A374,СВЦЭМ!$B$33:$B$776,N$366)+'СЕТ СН'!$F$13</f>
        <v>0</v>
      </c>
      <c r="O374" s="36">
        <f>SUMIFS(СВЦЭМ!$K$34:$K$777,СВЦЭМ!$A$34:$A$777,$A374,СВЦЭМ!$B$33:$B$776,O$366)+'СЕТ СН'!$F$13</f>
        <v>0</v>
      </c>
      <c r="P374" s="36">
        <f>SUMIFS(СВЦЭМ!$K$34:$K$777,СВЦЭМ!$A$34:$A$777,$A374,СВЦЭМ!$B$33:$B$776,P$366)+'СЕТ СН'!$F$13</f>
        <v>0</v>
      </c>
      <c r="Q374" s="36">
        <f>SUMIFS(СВЦЭМ!$K$34:$K$777,СВЦЭМ!$A$34:$A$777,$A374,СВЦЭМ!$B$33:$B$776,Q$366)+'СЕТ СН'!$F$13</f>
        <v>0</v>
      </c>
      <c r="R374" s="36">
        <f>SUMIFS(СВЦЭМ!$K$34:$K$777,СВЦЭМ!$A$34:$A$777,$A374,СВЦЭМ!$B$33:$B$776,R$366)+'СЕТ СН'!$F$13</f>
        <v>0</v>
      </c>
      <c r="S374" s="36">
        <f>SUMIFS(СВЦЭМ!$K$34:$K$777,СВЦЭМ!$A$34:$A$777,$A374,СВЦЭМ!$B$33:$B$776,S$366)+'СЕТ СН'!$F$13</f>
        <v>0</v>
      </c>
      <c r="T374" s="36">
        <f>SUMIFS(СВЦЭМ!$K$34:$K$777,СВЦЭМ!$A$34:$A$777,$A374,СВЦЭМ!$B$33:$B$776,T$366)+'СЕТ СН'!$F$13</f>
        <v>0</v>
      </c>
      <c r="U374" s="36">
        <f>SUMIFS(СВЦЭМ!$K$34:$K$777,СВЦЭМ!$A$34:$A$777,$A374,СВЦЭМ!$B$33:$B$776,U$366)+'СЕТ СН'!$F$13</f>
        <v>0</v>
      </c>
      <c r="V374" s="36">
        <f>SUMIFS(СВЦЭМ!$K$34:$K$777,СВЦЭМ!$A$34:$A$777,$A374,СВЦЭМ!$B$33:$B$776,V$366)+'СЕТ СН'!$F$13</f>
        <v>0</v>
      </c>
      <c r="W374" s="36">
        <f>SUMIFS(СВЦЭМ!$K$34:$K$777,СВЦЭМ!$A$34:$A$777,$A374,СВЦЭМ!$B$33:$B$776,W$366)+'СЕТ СН'!$F$13</f>
        <v>0</v>
      </c>
      <c r="X374" s="36">
        <f>SUMIFS(СВЦЭМ!$K$34:$K$777,СВЦЭМ!$A$34:$A$777,$A374,СВЦЭМ!$B$33:$B$776,X$366)+'СЕТ СН'!$F$13</f>
        <v>0</v>
      </c>
      <c r="Y374" s="36">
        <f>SUMIFS(СВЦЭМ!$K$34:$K$777,СВЦЭМ!$A$34:$A$777,$A374,СВЦЭМ!$B$33:$B$776,Y$366)+'СЕТ СН'!$F$13</f>
        <v>0</v>
      </c>
    </row>
    <row r="375" spans="1:25" ht="15.75" hidden="1" x14ac:dyDescent="0.2">
      <c r="A375" s="35">
        <f t="shared" si="10"/>
        <v>43717</v>
      </c>
      <c r="B375" s="36">
        <f>SUMIFS(СВЦЭМ!$K$34:$K$777,СВЦЭМ!$A$34:$A$777,$A375,СВЦЭМ!$B$33:$B$776,B$366)+'СЕТ СН'!$F$13</f>
        <v>0</v>
      </c>
      <c r="C375" s="36">
        <f>SUMIFS(СВЦЭМ!$K$34:$K$777,СВЦЭМ!$A$34:$A$777,$A375,СВЦЭМ!$B$33:$B$776,C$366)+'СЕТ СН'!$F$13</f>
        <v>0</v>
      </c>
      <c r="D375" s="36">
        <f>SUMIFS(СВЦЭМ!$K$34:$K$777,СВЦЭМ!$A$34:$A$777,$A375,СВЦЭМ!$B$33:$B$776,D$366)+'СЕТ СН'!$F$13</f>
        <v>0</v>
      </c>
      <c r="E375" s="36">
        <f>SUMIFS(СВЦЭМ!$K$34:$K$777,СВЦЭМ!$A$34:$A$777,$A375,СВЦЭМ!$B$33:$B$776,E$366)+'СЕТ СН'!$F$13</f>
        <v>0</v>
      </c>
      <c r="F375" s="36">
        <f>SUMIFS(СВЦЭМ!$K$34:$K$777,СВЦЭМ!$A$34:$A$777,$A375,СВЦЭМ!$B$33:$B$776,F$366)+'СЕТ СН'!$F$13</f>
        <v>0</v>
      </c>
      <c r="G375" s="36">
        <f>SUMIFS(СВЦЭМ!$K$34:$K$777,СВЦЭМ!$A$34:$A$777,$A375,СВЦЭМ!$B$33:$B$776,G$366)+'СЕТ СН'!$F$13</f>
        <v>0</v>
      </c>
      <c r="H375" s="36">
        <f>SUMIFS(СВЦЭМ!$K$34:$K$777,СВЦЭМ!$A$34:$A$777,$A375,СВЦЭМ!$B$33:$B$776,H$366)+'СЕТ СН'!$F$13</f>
        <v>0</v>
      </c>
      <c r="I375" s="36">
        <f>SUMIFS(СВЦЭМ!$K$34:$K$777,СВЦЭМ!$A$34:$A$777,$A375,СВЦЭМ!$B$33:$B$776,I$366)+'СЕТ СН'!$F$13</f>
        <v>0</v>
      </c>
      <c r="J375" s="36">
        <f>SUMIFS(СВЦЭМ!$K$34:$K$777,СВЦЭМ!$A$34:$A$777,$A375,СВЦЭМ!$B$33:$B$776,J$366)+'СЕТ СН'!$F$13</f>
        <v>0</v>
      </c>
      <c r="K375" s="36">
        <f>SUMIFS(СВЦЭМ!$K$34:$K$777,СВЦЭМ!$A$34:$A$777,$A375,СВЦЭМ!$B$33:$B$776,K$366)+'СЕТ СН'!$F$13</f>
        <v>0</v>
      </c>
      <c r="L375" s="36">
        <f>SUMIFS(СВЦЭМ!$K$34:$K$777,СВЦЭМ!$A$34:$A$777,$A375,СВЦЭМ!$B$33:$B$776,L$366)+'СЕТ СН'!$F$13</f>
        <v>0</v>
      </c>
      <c r="M375" s="36">
        <f>SUMIFS(СВЦЭМ!$K$34:$K$777,СВЦЭМ!$A$34:$A$777,$A375,СВЦЭМ!$B$33:$B$776,M$366)+'СЕТ СН'!$F$13</f>
        <v>0</v>
      </c>
      <c r="N375" s="36">
        <f>SUMIFS(СВЦЭМ!$K$34:$K$777,СВЦЭМ!$A$34:$A$777,$A375,СВЦЭМ!$B$33:$B$776,N$366)+'СЕТ СН'!$F$13</f>
        <v>0</v>
      </c>
      <c r="O375" s="36">
        <f>SUMIFS(СВЦЭМ!$K$34:$K$777,СВЦЭМ!$A$34:$A$777,$A375,СВЦЭМ!$B$33:$B$776,O$366)+'СЕТ СН'!$F$13</f>
        <v>0</v>
      </c>
      <c r="P375" s="36">
        <f>SUMIFS(СВЦЭМ!$K$34:$K$777,СВЦЭМ!$A$34:$A$777,$A375,СВЦЭМ!$B$33:$B$776,P$366)+'СЕТ СН'!$F$13</f>
        <v>0</v>
      </c>
      <c r="Q375" s="36">
        <f>SUMIFS(СВЦЭМ!$K$34:$K$777,СВЦЭМ!$A$34:$A$777,$A375,СВЦЭМ!$B$33:$B$776,Q$366)+'СЕТ СН'!$F$13</f>
        <v>0</v>
      </c>
      <c r="R375" s="36">
        <f>SUMIFS(СВЦЭМ!$K$34:$K$777,СВЦЭМ!$A$34:$A$777,$A375,СВЦЭМ!$B$33:$B$776,R$366)+'СЕТ СН'!$F$13</f>
        <v>0</v>
      </c>
      <c r="S375" s="36">
        <f>SUMIFS(СВЦЭМ!$K$34:$K$777,СВЦЭМ!$A$34:$A$777,$A375,СВЦЭМ!$B$33:$B$776,S$366)+'СЕТ СН'!$F$13</f>
        <v>0</v>
      </c>
      <c r="T375" s="36">
        <f>SUMIFS(СВЦЭМ!$K$34:$K$777,СВЦЭМ!$A$34:$A$777,$A375,СВЦЭМ!$B$33:$B$776,T$366)+'СЕТ СН'!$F$13</f>
        <v>0</v>
      </c>
      <c r="U375" s="36">
        <f>SUMIFS(СВЦЭМ!$K$34:$K$777,СВЦЭМ!$A$34:$A$777,$A375,СВЦЭМ!$B$33:$B$776,U$366)+'СЕТ СН'!$F$13</f>
        <v>0</v>
      </c>
      <c r="V375" s="36">
        <f>SUMIFS(СВЦЭМ!$K$34:$K$777,СВЦЭМ!$A$34:$A$777,$A375,СВЦЭМ!$B$33:$B$776,V$366)+'СЕТ СН'!$F$13</f>
        <v>0</v>
      </c>
      <c r="W375" s="36">
        <f>SUMIFS(СВЦЭМ!$K$34:$K$777,СВЦЭМ!$A$34:$A$777,$A375,СВЦЭМ!$B$33:$B$776,W$366)+'СЕТ СН'!$F$13</f>
        <v>0</v>
      </c>
      <c r="X375" s="36">
        <f>SUMIFS(СВЦЭМ!$K$34:$K$777,СВЦЭМ!$A$34:$A$777,$A375,СВЦЭМ!$B$33:$B$776,X$366)+'СЕТ СН'!$F$13</f>
        <v>0</v>
      </c>
      <c r="Y375" s="36">
        <f>SUMIFS(СВЦЭМ!$K$34:$K$777,СВЦЭМ!$A$34:$A$777,$A375,СВЦЭМ!$B$33:$B$776,Y$366)+'СЕТ СН'!$F$13</f>
        <v>0</v>
      </c>
    </row>
    <row r="376" spans="1:25" ht="15.75" hidden="1" x14ac:dyDescent="0.2">
      <c r="A376" s="35">
        <f t="shared" si="10"/>
        <v>43718</v>
      </c>
      <c r="B376" s="36">
        <f>SUMIFS(СВЦЭМ!$K$34:$K$777,СВЦЭМ!$A$34:$A$777,$A376,СВЦЭМ!$B$33:$B$776,B$366)+'СЕТ СН'!$F$13</f>
        <v>0</v>
      </c>
      <c r="C376" s="36">
        <f>SUMIFS(СВЦЭМ!$K$34:$K$777,СВЦЭМ!$A$34:$A$777,$A376,СВЦЭМ!$B$33:$B$776,C$366)+'СЕТ СН'!$F$13</f>
        <v>0</v>
      </c>
      <c r="D376" s="36">
        <f>SUMIFS(СВЦЭМ!$K$34:$K$777,СВЦЭМ!$A$34:$A$777,$A376,СВЦЭМ!$B$33:$B$776,D$366)+'СЕТ СН'!$F$13</f>
        <v>0</v>
      </c>
      <c r="E376" s="36">
        <f>SUMIFS(СВЦЭМ!$K$34:$K$777,СВЦЭМ!$A$34:$A$777,$A376,СВЦЭМ!$B$33:$B$776,E$366)+'СЕТ СН'!$F$13</f>
        <v>0</v>
      </c>
      <c r="F376" s="36">
        <f>SUMIFS(СВЦЭМ!$K$34:$K$777,СВЦЭМ!$A$34:$A$777,$A376,СВЦЭМ!$B$33:$B$776,F$366)+'СЕТ СН'!$F$13</f>
        <v>0</v>
      </c>
      <c r="G376" s="36">
        <f>SUMIFS(СВЦЭМ!$K$34:$K$777,СВЦЭМ!$A$34:$A$777,$A376,СВЦЭМ!$B$33:$B$776,G$366)+'СЕТ СН'!$F$13</f>
        <v>0</v>
      </c>
      <c r="H376" s="36">
        <f>SUMIFS(СВЦЭМ!$K$34:$K$777,СВЦЭМ!$A$34:$A$777,$A376,СВЦЭМ!$B$33:$B$776,H$366)+'СЕТ СН'!$F$13</f>
        <v>0</v>
      </c>
      <c r="I376" s="36">
        <f>SUMIFS(СВЦЭМ!$K$34:$K$777,СВЦЭМ!$A$34:$A$777,$A376,СВЦЭМ!$B$33:$B$776,I$366)+'СЕТ СН'!$F$13</f>
        <v>0</v>
      </c>
      <c r="J376" s="36">
        <f>SUMIFS(СВЦЭМ!$K$34:$K$777,СВЦЭМ!$A$34:$A$777,$A376,СВЦЭМ!$B$33:$B$776,J$366)+'СЕТ СН'!$F$13</f>
        <v>0</v>
      </c>
      <c r="K376" s="36">
        <f>SUMIFS(СВЦЭМ!$K$34:$K$777,СВЦЭМ!$A$34:$A$777,$A376,СВЦЭМ!$B$33:$B$776,K$366)+'СЕТ СН'!$F$13</f>
        <v>0</v>
      </c>
      <c r="L376" s="36">
        <f>SUMIFS(СВЦЭМ!$K$34:$K$777,СВЦЭМ!$A$34:$A$777,$A376,СВЦЭМ!$B$33:$B$776,L$366)+'СЕТ СН'!$F$13</f>
        <v>0</v>
      </c>
      <c r="M376" s="36">
        <f>SUMIFS(СВЦЭМ!$K$34:$K$777,СВЦЭМ!$A$34:$A$777,$A376,СВЦЭМ!$B$33:$B$776,M$366)+'СЕТ СН'!$F$13</f>
        <v>0</v>
      </c>
      <c r="N376" s="36">
        <f>SUMIFS(СВЦЭМ!$K$34:$K$777,СВЦЭМ!$A$34:$A$777,$A376,СВЦЭМ!$B$33:$B$776,N$366)+'СЕТ СН'!$F$13</f>
        <v>0</v>
      </c>
      <c r="O376" s="36">
        <f>SUMIFS(СВЦЭМ!$K$34:$K$777,СВЦЭМ!$A$34:$A$777,$A376,СВЦЭМ!$B$33:$B$776,O$366)+'СЕТ СН'!$F$13</f>
        <v>0</v>
      </c>
      <c r="P376" s="36">
        <f>SUMIFS(СВЦЭМ!$K$34:$K$777,СВЦЭМ!$A$34:$A$777,$A376,СВЦЭМ!$B$33:$B$776,P$366)+'СЕТ СН'!$F$13</f>
        <v>0</v>
      </c>
      <c r="Q376" s="36">
        <f>SUMIFS(СВЦЭМ!$K$34:$K$777,СВЦЭМ!$A$34:$A$777,$A376,СВЦЭМ!$B$33:$B$776,Q$366)+'СЕТ СН'!$F$13</f>
        <v>0</v>
      </c>
      <c r="R376" s="36">
        <f>SUMIFS(СВЦЭМ!$K$34:$K$777,СВЦЭМ!$A$34:$A$777,$A376,СВЦЭМ!$B$33:$B$776,R$366)+'СЕТ СН'!$F$13</f>
        <v>0</v>
      </c>
      <c r="S376" s="36">
        <f>SUMIFS(СВЦЭМ!$K$34:$K$777,СВЦЭМ!$A$34:$A$777,$A376,СВЦЭМ!$B$33:$B$776,S$366)+'СЕТ СН'!$F$13</f>
        <v>0</v>
      </c>
      <c r="T376" s="36">
        <f>SUMIFS(СВЦЭМ!$K$34:$K$777,СВЦЭМ!$A$34:$A$777,$A376,СВЦЭМ!$B$33:$B$776,T$366)+'СЕТ СН'!$F$13</f>
        <v>0</v>
      </c>
      <c r="U376" s="36">
        <f>SUMIFS(СВЦЭМ!$K$34:$K$777,СВЦЭМ!$A$34:$A$777,$A376,СВЦЭМ!$B$33:$B$776,U$366)+'СЕТ СН'!$F$13</f>
        <v>0</v>
      </c>
      <c r="V376" s="36">
        <f>SUMIFS(СВЦЭМ!$K$34:$K$777,СВЦЭМ!$A$34:$A$777,$A376,СВЦЭМ!$B$33:$B$776,V$366)+'СЕТ СН'!$F$13</f>
        <v>0</v>
      </c>
      <c r="W376" s="36">
        <f>SUMIFS(СВЦЭМ!$K$34:$K$777,СВЦЭМ!$A$34:$A$777,$A376,СВЦЭМ!$B$33:$B$776,W$366)+'СЕТ СН'!$F$13</f>
        <v>0</v>
      </c>
      <c r="X376" s="36">
        <f>SUMIFS(СВЦЭМ!$K$34:$K$777,СВЦЭМ!$A$34:$A$777,$A376,СВЦЭМ!$B$33:$B$776,X$366)+'СЕТ СН'!$F$13</f>
        <v>0</v>
      </c>
      <c r="Y376" s="36">
        <f>SUMIFS(СВЦЭМ!$K$34:$K$777,СВЦЭМ!$A$34:$A$777,$A376,СВЦЭМ!$B$33:$B$776,Y$366)+'СЕТ СН'!$F$13</f>
        <v>0</v>
      </c>
    </row>
    <row r="377" spans="1:25" ht="15.75" hidden="1" x14ac:dyDescent="0.2">
      <c r="A377" s="35">
        <f t="shared" si="10"/>
        <v>43719</v>
      </c>
      <c r="B377" s="36">
        <f>SUMIFS(СВЦЭМ!$K$34:$K$777,СВЦЭМ!$A$34:$A$777,$A377,СВЦЭМ!$B$33:$B$776,B$366)+'СЕТ СН'!$F$13</f>
        <v>0</v>
      </c>
      <c r="C377" s="36">
        <f>SUMIFS(СВЦЭМ!$K$34:$K$777,СВЦЭМ!$A$34:$A$777,$A377,СВЦЭМ!$B$33:$B$776,C$366)+'СЕТ СН'!$F$13</f>
        <v>0</v>
      </c>
      <c r="D377" s="36">
        <f>SUMIFS(СВЦЭМ!$K$34:$K$777,СВЦЭМ!$A$34:$A$777,$A377,СВЦЭМ!$B$33:$B$776,D$366)+'СЕТ СН'!$F$13</f>
        <v>0</v>
      </c>
      <c r="E377" s="36">
        <f>SUMIFS(СВЦЭМ!$K$34:$K$777,СВЦЭМ!$A$34:$A$777,$A377,СВЦЭМ!$B$33:$B$776,E$366)+'СЕТ СН'!$F$13</f>
        <v>0</v>
      </c>
      <c r="F377" s="36">
        <f>SUMIFS(СВЦЭМ!$K$34:$K$777,СВЦЭМ!$A$34:$A$777,$A377,СВЦЭМ!$B$33:$B$776,F$366)+'СЕТ СН'!$F$13</f>
        <v>0</v>
      </c>
      <c r="G377" s="36">
        <f>SUMIFS(СВЦЭМ!$K$34:$K$777,СВЦЭМ!$A$34:$A$777,$A377,СВЦЭМ!$B$33:$B$776,G$366)+'СЕТ СН'!$F$13</f>
        <v>0</v>
      </c>
      <c r="H377" s="36">
        <f>SUMIFS(СВЦЭМ!$K$34:$K$777,СВЦЭМ!$A$34:$A$777,$A377,СВЦЭМ!$B$33:$B$776,H$366)+'СЕТ СН'!$F$13</f>
        <v>0</v>
      </c>
      <c r="I377" s="36">
        <f>SUMIFS(СВЦЭМ!$K$34:$K$777,СВЦЭМ!$A$34:$A$777,$A377,СВЦЭМ!$B$33:$B$776,I$366)+'СЕТ СН'!$F$13</f>
        <v>0</v>
      </c>
      <c r="J377" s="36">
        <f>SUMIFS(СВЦЭМ!$K$34:$K$777,СВЦЭМ!$A$34:$A$777,$A377,СВЦЭМ!$B$33:$B$776,J$366)+'СЕТ СН'!$F$13</f>
        <v>0</v>
      </c>
      <c r="K377" s="36">
        <f>SUMIFS(СВЦЭМ!$K$34:$K$777,СВЦЭМ!$A$34:$A$777,$A377,СВЦЭМ!$B$33:$B$776,K$366)+'СЕТ СН'!$F$13</f>
        <v>0</v>
      </c>
      <c r="L377" s="36">
        <f>SUMIFS(СВЦЭМ!$K$34:$K$777,СВЦЭМ!$A$34:$A$777,$A377,СВЦЭМ!$B$33:$B$776,L$366)+'СЕТ СН'!$F$13</f>
        <v>0</v>
      </c>
      <c r="M377" s="36">
        <f>SUMIFS(СВЦЭМ!$K$34:$K$777,СВЦЭМ!$A$34:$A$777,$A377,СВЦЭМ!$B$33:$B$776,M$366)+'СЕТ СН'!$F$13</f>
        <v>0</v>
      </c>
      <c r="N377" s="36">
        <f>SUMIFS(СВЦЭМ!$K$34:$K$777,СВЦЭМ!$A$34:$A$777,$A377,СВЦЭМ!$B$33:$B$776,N$366)+'СЕТ СН'!$F$13</f>
        <v>0</v>
      </c>
      <c r="O377" s="36">
        <f>SUMIFS(СВЦЭМ!$K$34:$K$777,СВЦЭМ!$A$34:$A$777,$A377,СВЦЭМ!$B$33:$B$776,O$366)+'СЕТ СН'!$F$13</f>
        <v>0</v>
      </c>
      <c r="P377" s="36">
        <f>SUMIFS(СВЦЭМ!$K$34:$K$777,СВЦЭМ!$A$34:$A$777,$A377,СВЦЭМ!$B$33:$B$776,P$366)+'СЕТ СН'!$F$13</f>
        <v>0</v>
      </c>
      <c r="Q377" s="36">
        <f>SUMIFS(СВЦЭМ!$K$34:$K$777,СВЦЭМ!$A$34:$A$777,$A377,СВЦЭМ!$B$33:$B$776,Q$366)+'СЕТ СН'!$F$13</f>
        <v>0</v>
      </c>
      <c r="R377" s="36">
        <f>SUMIFS(СВЦЭМ!$K$34:$K$777,СВЦЭМ!$A$34:$A$777,$A377,СВЦЭМ!$B$33:$B$776,R$366)+'СЕТ СН'!$F$13</f>
        <v>0</v>
      </c>
      <c r="S377" s="36">
        <f>SUMIFS(СВЦЭМ!$K$34:$K$777,СВЦЭМ!$A$34:$A$777,$A377,СВЦЭМ!$B$33:$B$776,S$366)+'СЕТ СН'!$F$13</f>
        <v>0</v>
      </c>
      <c r="T377" s="36">
        <f>SUMIFS(СВЦЭМ!$K$34:$K$777,СВЦЭМ!$A$34:$A$777,$A377,СВЦЭМ!$B$33:$B$776,T$366)+'СЕТ СН'!$F$13</f>
        <v>0</v>
      </c>
      <c r="U377" s="36">
        <f>SUMIFS(СВЦЭМ!$K$34:$K$777,СВЦЭМ!$A$34:$A$777,$A377,СВЦЭМ!$B$33:$B$776,U$366)+'СЕТ СН'!$F$13</f>
        <v>0</v>
      </c>
      <c r="V377" s="36">
        <f>SUMIFS(СВЦЭМ!$K$34:$K$777,СВЦЭМ!$A$34:$A$777,$A377,СВЦЭМ!$B$33:$B$776,V$366)+'СЕТ СН'!$F$13</f>
        <v>0</v>
      </c>
      <c r="W377" s="36">
        <f>SUMIFS(СВЦЭМ!$K$34:$K$777,СВЦЭМ!$A$34:$A$777,$A377,СВЦЭМ!$B$33:$B$776,W$366)+'СЕТ СН'!$F$13</f>
        <v>0</v>
      </c>
      <c r="X377" s="36">
        <f>SUMIFS(СВЦЭМ!$K$34:$K$777,СВЦЭМ!$A$34:$A$777,$A377,СВЦЭМ!$B$33:$B$776,X$366)+'СЕТ СН'!$F$13</f>
        <v>0</v>
      </c>
      <c r="Y377" s="36">
        <f>SUMIFS(СВЦЭМ!$K$34:$K$777,СВЦЭМ!$A$34:$A$777,$A377,СВЦЭМ!$B$33:$B$776,Y$366)+'СЕТ СН'!$F$13</f>
        <v>0</v>
      </c>
    </row>
    <row r="378" spans="1:25" ht="15.75" hidden="1" x14ac:dyDescent="0.2">
      <c r="A378" s="35">
        <f t="shared" si="10"/>
        <v>43720</v>
      </c>
      <c r="B378" s="36">
        <f>SUMIFS(СВЦЭМ!$K$34:$K$777,СВЦЭМ!$A$34:$A$777,$A378,СВЦЭМ!$B$33:$B$776,B$366)+'СЕТ СН'!$F$13</f>
        <v>0</v>
      </c>
      <c r="C378" s="36">
        <f>SUMIFS(СВЦЭМ!$K$34:$K$777,СВЦЭМ!$A$34:$A$777,$A378,СВЦЭМ!$B$33:$B$776,C$366)+'СЕТ СН'!$F$13</f>
        <v>0</v>
      </c>
      <c r="D378" s="36">
        <f>SUMIFS(СВЦЭМ!$K$34:$K$777,СВЦЭМ!$A$34:$A$777,$A378,СВЦЭМ!$B$33:$B$776,D$366)+'СЕТ СН'!$F$13</f>
        <v>0</v>
      </c>
      <c r="E378" s="36">
        <f>SUMIFS(СВЦЭМ!$K$34:$K$777,СВЦЭМ!$A$34:$A$777,$A378,СВЦЭМ!$B$33:$B$776,E$366)+'СЕТ СН'!$F$13</f>
        <v>0</v>
      </c>
      <c r="F378" s="36">
        <f>SUMIFS(СВЦЭМ!$K$34:$K$777,СВЦЭМ!$A$34:$A$777,$A378,СВЦЭМ!$B$33:$B$776,F$366)+'СЕТ СН'!$F$13</f>
        <v>0</v>
      </c>
      <c r="G378" s="36">
        <f>SUMIFS(СВЦЭМ!$K$34:$K$777,СВЦЭМ!$A$34:$A$777,$A378,СВЦЭМ!$B$33:$B$776,G$366)+'СЕТ СН'!$F$13</f>
        <v>0</v>
      </c>
      <c r="H378" s="36">
        <f>SUMIFS(СВЦЭМ!$K$34:$K$777,СВЦЭМ!$A$34:$A$777,$A378,СВЦЭМ!$B$33:$B$776,H$366)+'СЕТ СН'!$F$13</f>
        <v>0</v>
      </c>
      <c r="I378" s="36">
        <f>SUMIFS(СВЦЭМ!$K$34:$K$777,СВЦЭМ!$A$34:$A$777,$A378,СВЦЭМ!$B$33:$B$776,I$366)+'СЕТ СН'!$F$13</f>
        <v>0</v>
      </c>
      <c r="J378" s="36">
        <f>SUMIFS(СВЦЭМ!$K$34:$K$777,СВЦЭМ!$A$34:$A$777,$A378,СВЦЭМ!$B$33:$B$776,J$366)+'СЕТ СН'!$F$13</f>
        <v>0</v>
      </c>
      <c r="K378" s="36">
        <f>SUMIFS(СВЦЭМ!$K$34:$K$777,СВЦЭМ!$A$34:$A$777,$A378,СВЦЭМ!$B$33:$B$776,K$366)+'СЕТ СН'!$F$13</f>
        <v>0</v>
      </c>
      <c r="L378" s="36">
        <f>SUMIFS(СВЦЭМ!$K$34:$K$777,СВЦЭМ!$A$34:$A$777,$A378,СВЦЭМ!$B$33:$B$776,L$366)+'СЕТ СН'!$F$13</f>
        <v>0</v>
      </c>
      <c r="M378" s="36">
        <f>SUMIFS(СВЦЭМ!$K$34:$K$777,СВЦЭМ!$A$34:$A$777,$A378,СВЦЭМ!$B$33:$B$776,M$366)+'СЕТ СН'!$F$13</f>
        <v>0</v>
      </c>
      <c r="N378" s="36">
        <f>SUMIFS(СВЦЭМ!$K$34:$K$777,СВЦЭМ!$A$34:$A$777,$A378,СВЦЭМ!$B$33:$B$776,N$366)+'СЕТ СН'!$F$13</f>
        <v>0</v>
      </c>
      <c r="O378" s="36">
        <f>SUMIFS(СВЦЭМ!$K$34:$K$777,СВЦЭМ!$A$34:$A$777,$A378,СВЦЭМ!$B$33:$B$776,O$366)+'СЕТ СН'!$F$13</f>
        <v>0</v>
      </c>
      <c r="P378" s="36">
        <f>SUMIFS(СВЦЭМ!$K$34:$K$777,СВЦЭМ!$A$34:$A$777,$A378,СВЦЭМ!$B$33:$B$776,P$366)+'СЕТ СН'!$F$13</f>
        <v>0</v>
      </c>
      <c r="Q378" s="36">
        <f>SUMIFS(СВЦЭМ!$K$34:$K$777,СВЦЭМ!$A$34:$A$777,$A378,СВЦЭМ!$B$33:$B$776,Q$366)+'СЕТ СН'!$F$13</f>
        <v>0</v>
      </c>
      <c r="R378" s="36">
        <f>SUMIFS(СВЦЭМ!$K$34:$K$777,СВЦЭМ!$A$34:$A$777,$A378,СВЦЭМ!$B$33:$B$776,R$366)+'СЕТ СН'!$F$13</f>
        <v>0</v>
      </c>
      <c r="S378" s="36">
        <f>SUMIFS(СВЦЭМ!$K$34:$K$777,СВЦЭМ!$A$34:$A$777,$A378,СВЦЭМ!$B$33:$B$776,S$366)+'СЕТ СН'!$F$13</f>
        <v>0</v>
      </c>
      <c r="T378" s="36">
        <f>SUMIFS(СВЦЭМ!$K$34:$K$777,СВЦЭМ!$A$34:$A$777,$A378,СВЦЭМ!$B$33:$B$776,T$366)+'СЕТ СН'!$F$13</f>
        <v>0</v>
      </c>
      <c r="U378" s="36">
        <f>SUMIFS(СВЦЭМ!$K$34:$K$777,СВЦЭМ!$A$34:$A$777,$A378,СВЦЭМ!$B$33:$B$776,U$366)+'СЕТ СН'!$F$13</f>
        <v>0</v>
      </c>
      <c r="V378" s="36">
        <f>SUMIFS(СВЦЭМ!$K$34:$K$777,СВЦЭМ!$A$34:$A$777,$A378,СВЦЭМ!$B$33:$B$776,V$366)+'СЕТ СН'!$F$13</f>
        <v>0</v>
      </c>
      <c r="W378" s="36">
        <f>SUMIFS(СВЦЭМ!$K$34:$K$777,СВЦЭМ!$A$34:$A$777,$A378,СВЦЭМ!$B$33:$B$776,W$366)+'СЕТ СН'!$F$13</f>
        <v>0</v>
      </c>
      <c r="X378" s="36">
        <f>SUMIFS(СВЦЭМ!$K$34:$K$777,СВЦЭМ!$A$34:$A$777,$A378,СВЦЭМ!$B$33:$B$776,X$366)+'СЕТ СН'!$F$13</f>
        <v>0</v>
      </c>
      <c r="Y378" s="36">
        <f>SUMIFS(СВЦЭМ!$K$34:$K$777,СВЦЭМ!$A$34:$A$777,$A378,СВЦЭМ!$B$33:$B$776,Y$366)+'СЕТ СН'!$F$13</f>
        <v>0</v>
      </c>
    </row>
    <row r="379" spans="1:25" ht="15.75" hidden="1" x14ac:dyDescent="0.2">
      <c r="A379" s="35">
        <f t="shared" si="10"/>
        <v>43721</v>
      </c>
      <c r="B379" s="36">
        <f>SUMIFS(СВЦЭМ!$K$34:$K$777,СВЦЭМ!$A$34:$A$777,$A379,СВЦЭМ!$B$33:$B$776,B$366)+'СЕТ СН'!$F$13</f>
        <v>0</v>
      </c>
      <c r="C379" s="36">
        <f>SUMIFS(СВЦЭМ!$K$34:$K$777,СВЦЭМ!$A$34:$A$777,$A379,СВЦЭМ!$B$33:$B$776,C$366)+'СЕТ СН'!$F$13</f>
        <v>0</v>
      </c>
      <c r="D379" s="36">
        <f>SUMIFS(СВЦЭМ!$K$34:$K$777,СВЦЭМ!$A$34:$A$777,$A379,СВЦЭМ!$B$33:$B$776,D$366)+'СЕТ СН'!$F$13</f>
        <v>0</v>
      </c>
      <c r="E379" s="36">
        <f>SUMIFS(СВЦЭМ!$K$34:$K$777,СВЦЭМ!$A$34:$A$777,$A379,СВЦЭМ!$B$33:$B$776,E$366)+'СЕТ СН'!$F$13</f>
        <v>0</v>
      </c>
      <c r="F379" s="36">
        <f>SUMIFS(СВЦЭМ!$K$34:$K$777,СВЦЭМ!$A$34:$A$777,$A379,СВЦЭМ!$B$33:$B$776,F$366)+'СЕТ СН'!$F$13</f>
        <v>0</v>
      </c>
      <c r="G379" s="36">
        <f>SUMIFS(СВЦЭМ!$K$34:$K$777,СВЦЭМ!$A$34:$A$777,$A379,СВЦЭМ!$B$33:$B$776,G$366)+'СЕТ СН'!$F$13</f>
        <v>0</v>
      </c>
      <c r="H379" s="36">
        <f>SUMIFS(СВЦЭМ!$K$34:$K$777,СВЦЭМ!$A$34:$A$777,$A379,СВЦЭМ!$B$33:$B$776,H$366)+'СЕТ СН'!$F$13</f>
        <v>0</v>
      </c>
      <c r="I379" s="36">
        <f>SUMIFS(СВЦЭМ!$K$34:$K$777,СВЦЭМ!$A$34:$A$777,$A379,СВЦЭМ!$B$33:$B$776,I$366)+'СЕТ СН'!$F$13</f>
        <v>0</v>
      </c>
      <c r="J379" s="36">
        <f>SUMIFS(СВЦЭМ!$K$34:$K$777,СВЦЭМ!$A$34:$A$777,$A379,СВЦЭМ!$B$33:$B$776,J$366)+'СЕТ СН'!$F$13</f>
        <v>0</v>
      </c>
      <c r="K379" s="36">
        <f>SUMIFS(СВЦЭМ!$K$34:$K$777,СВЦЭМ!$A$34:$A$777,$A379,СВЦЭМ!$B$33:$B$776,K$366)+'СЕТ СН'!$F$13</f>
        <v>0</v>
      </c>
      <c r="L379" s="36">
        <f>SUMIFS(СВЦЭМ!$K$34:$K$777,СВЦЭМ!$A$34:$A$777,$A379,СВЦЭМ!$B$33:$B$776,L$366)+'СЕТ СН'!$F$13</f>
        <v>0</v>
      </c>
      <c r="M379" s="36">
        <f>SUMIFS(СВЦЭМ!$K$34:$K$777,СВЦЭМ!$A$34:$A$777,$A379,СВЦЭМ!$B$33:$B$776,M$366)+'СЕТ СН'!$F$13</f>
        <v>0</v>
      </c>
      <c r="N379" s="36">
        <f>SUMIFS(СВЦЭМ!$K$34:$K$777,СВЦЭМ!$A$34:$A$777,$A379,СВЦЭМ!$B$33:$B$776,N$366)+'СЕТ СН'!$F$13</f>
        <v>0</v>
      </c>
      <c r="O379" s="36">
        <f>SUMIFS(СВЦЭМ!$K$34:$K$777,СВЦЭМ!$A$34:$A$777,$A379,СВЦЭМ!$B$33:$B$776,O$366)+'СЕТ СН'!$F$13</f>
        <v>0</v>
      </c>
      <c r="P379" s="36">
        <f>SUMIFS(СВЦЭМ!$K$34:$K$777,СВЦЭМ!$A$34:$A$777,$A379,СВЦЭМ!$B$33:$B$776,P$366)+'СЕТ СН'!$F$13</f>
        <v>0</v>
      </c>
      <c r="Q379" s="36">
        <f>SUMIFS(СВЦЭМ!$K$34:$K$777,СВЦЭМ!$A$34:$A$777,$A379,СВЦЭМ!$B$33:$B$776,Q$366)+'СЕТ СН'!$F$13</f>
        <v>0</v>
      </c>
      <c r="R379" s="36">
        <f>SUMIFS(СВЦЭМ!$K$34:$K$777,СВЦЭМ!$A$34:$A$777,$A379,СВЦЭМ!$B$33:$B$776,R$366)+'СЕТ СН'!$F$13</f>
        <v>0</v>
      </c>
      <c r="S379" s="36">
        <f>SUMIFS(СВЦЭМ!$K$34:$K$777,СВЦЭМ!$A$34:$A$777,$A379,СВЦЭМ!$B$33:$B$776,S$366)+'СЕТ СН'!$F$13</f>
        <v>0</v>
      </c>
      <c r="T379" s="36">
        <f>SUMIFS(СВЦЭМ!$K$34:$K$777,СВЦЭМ!$A$34:$A$777,$A379,СВЦЭМ!$B$33:$B$776,T$366)+'СЕТ СН'!$F$13</f>
        <v>0</v>
      </c>
      <c r="U379" s="36">
        <f>SUMIFS(СВЦЭМ!$K$34:$K$777,СВЦЭМ!$A$34:$A$777,$A379,СВЦЭМ!$B$33:$B$776,U$366)+'СЕТ СН'!$F$13</f>
        <v>0</v>
      </c>
      <c r="V379" s="36">
        <f>SUMIFS(СВЦЭМ!$K$34:$K$777,СВЦЭМ!$A$34:$A$777,$A379,СВЦЭМ!$B$33:$B$776,V$366)+'СЕТ СН'!$F$13</f>
        <v>0</v>
      </c>
      <c r="W379" s="36">
        <f>SUMIFS(СВЦЭМ!$K$34:$K$777,СВЦЭМ!$A$34:$A$777,$A379,СВЦЭМ!$B$33:$B$776,W$366)+'СЕТ СН'!$F$13</f>
        <v>0</v>
      </c>
      <c r="X379" s="36">
        <f>SUMIFS(СВЦЭМ!$K$34:$K$777,СВЦЭМ!$A$34:$A$777,$A379,СВЦЭМ!$B$33:$B$776,X$366)+'СЕТ СН'!$F$13</f>
        <v>0</v>
      </c>
      <c r="Y379" s="36">
        <f>SUMIFS(СВЦЭМ!$K$34:$K$777,СВЦЭМ!$A$34:$A$777,$A379,СВЦЭМ!$B$33:$B$776,Y$366)+'СЕТ СН'!$F$13</f>
        <v>0</v>
      </c>
    </row>
    <row r="380" spans="1:25" ht="15.75" hidden="1" x14ac:dyDescent="0.2">
      <c r="A380" s="35">
        <f t="shared" si="10"/>
        <v>43722</v>
      </c>
      <c r="B380" s="36">
        <f>SUMIFS(СВЦЭМ!$K$34:$K$777,СВЦЭМ!$A$34:$A$777,$A380,СВЦЭМ!$B$33:$B$776,B$366)+'СЕТ СН'!$F$13</f>
        <v>0</v>
      </c>
      <c r="C380" s="36">
        <f>SUMIFS(СВЦЭМ!$K$34:$K$777,СВЦЭМ!$A$34:$A$777,$A380,СВЦЭМ!$B$33:$B$776,C$366)+'СЕТ СН'!$F$13</f>
        <v>0</v>
      </c>
      <c r="D380" s="36">
        <f>SUMIFS(СВЦЭМ!$K$34:$K$777,СВЦЭМ!$A$34:$A$777,$A380,СВЦЭМ!$B$33:$B$776,D$366)+'СЕТ СН'!$F$13</f>
        <v>0</v>
      </c>
      <c r="E380" s="36">
        <f>SUMIFS(СВЦЭМ!$K$34:$K$777,СВЦЭМ!$A$34:$A$777,$A380,СВЦЭМ!$B$33:$B$776,E$366)+'СЕТ СН'!$F$13</f>
        <v>0</v>
      </c>
      <c r="F380" s="36">
        <f>SUMIFS(СВЦЭМ!$K$34:$K$777,СВЦЭМ!$A$34:$A$777,$A380,СВЦЭМ!$B$33:$B$776,F$366)+'СЕТ СН'!$F$13</f>
        <v>0</v>
      </c>
      <c r="G380" s="36">
        <f>SUMIFS(СВЦЭМ!$K$34:$K$777,СВЦЭМ!$A$34:$A$777,$A380,СВЦЭМ!$B$33:$B$776,G$366)+'СЕТ СН'!$F$13</f>
        <v>0</v>
      </c>
      <c r="H380" s="36">
        <f>SUMIFS(СВЦЭМ!$K$34:$K$777,СВЦЭМ!$A$34:$A$777,$A380,СВЦЭМ!$B$33:$B$776,H$366)+'СЕТ СН'!$F$13</f>
        <v>0</v>
      </c>
      <c r="I380" s="36">
        <f>SUMIFS(СВЦЭМ!$K$34:$K$777,СВЦЭМ!$A$34:$A$777,$A380,СВЦЭМ!$B$33:$B$776,I$366)+'СЕТ СН'!$F$13</f>
        <v>0</v>
      </c>
      <c r="J380" s="36">
        <f>SUMIFS(СВЦЭМ!$K$34:$K$777,СВЦЭМ!$A$34:$A$777,$A380,СВЦЭМ!$B$33:$B$776,J$366)+'СЕТ СН'!$F$13</f>
        <v>0</v>
      </c>
      <c r="K380" s="36">
        <f>SUMIFS(СВЦЭМ!$K$34:$K$777,СВЦЭМ!$A$34:$A$777,$A380,СВЦЭМ!$B$33:$B$776,K$366)+'СЕТ СН'!$F$13</f>
        <v>0</v>
      </c>
      <c r="L380" s="36">
        <f>SUMIFS(СВЦЭМ!$K$34:$K$777,СВЦЭМ!$A$34:$A$777,$A380,СВЦЭМ!$B$33:$B$776,L$366)+'СЕТ СН'!$F$13</f>
        <v>0</v>
      </c>
      <c r="M380" s="36">
        <f>SUMIFS(СВЦЭМ!$K$34:$K$777,СВЦЭМ!$A$34:$A$777,$A380,СВЦЭМ!$B$33:$B$776,M$366)+'СЕТ СН'!$F$13</f>
        <v>0</v>
      </c>
      <c r="N380" s="36">
        <f>SUMIFS(СВЦЭМ!$K$34:$K$777,СВЦЭМ!$A$34:$A$777,$A380,СВЦЭМ!$B$33:$B$776,N$366)+'СЕТ СН'!$F$13</f>
        <v>0</v>
      </c>
      <c r="O380" s="36">
        <f>SUMIFS(СВЦЭМ!$K$34:$K$777,СВЦЭМ!$A$34:$A$777,$A380,СВЦЭМ!$B$33:$B$776,O$366)+'СЕТ СН'!$F$13</f>
        <v>0</v>
      </c>
      <c r="P380" s="36">
        <f>SUMIFS(СВЦЭМ!$K$34:$K$777,СВЦЭМ!$A$34:$A$777,$A380,СВЦЭМ!$B$33:$B$776,P$366)+'СЕТ СН'!$F$13</f>
        <v>0</v>
      </c>
      <c r="Q380" s="36">
        <f>SUMIFS(СВЦЭМ!$K$34:$K$777,СВЦЭМ!$A$34:$A$777,$A380,СВЦЭМ!$B$33:$B$776,Q$366)+'СЕТ СН'!$F$13</f>
        <v>0</v>
      </c>
      <c r="R380" s="36">
        <f>SUMIFS(СВЦЭМ!$K$34:$K$777,СВЦЭМ!$A$34:$A$777,$A380,СВЦЭМ!$B$33:$B$776,R$366)+'СЕТ СН'!$F$13</f>
        <v>0</v>
      </c>
      <c r="S380" s="36">
        <f>SUMIFS(СВЦЭМ!$K$34:$K$777,СВЦЭМ!$A$34:$A$777,$A380,СВЦЭМ!$B$33:$B$776,S$366)+'СЕТ СН'!$F$13</f>
        <v>0</v>
      </c>
      <c r="T380" s="36">
        <f>SUMIFS(СВЦЭМ!$K$34:$K$777,СВЦЭМ!$A$34:$A$777,$A380,СВЦЭМ!$B$33:$B$776,T$366)+'СЕТ СН'!$F$13</f>
        <v>0</v>
      </c>
      <c r="U380" s="36">
        <f>SUMIFS(СВЦЭМ!$K$34:$K$777,СВЦЭМ!$A$34:$A$777,$A380,СВЦЭМ!$B$33:$B$776,U$366)+'СЕТ СН'!$F$13</f>
        <v>0</v>
      </c>
      <c r="V380" s="36">
        <f>SUMIFS(СВЦЭМ!$K$34:$K$777,СВЦЭМ!$A$34:$A$777,$A380,СВЦЭМ!$B$33:$B$776,V$366)+'СЕТ СН'!$F$13</f>
        <v>0</v>
      </c>
      <c r="W380" s="36">
        <f>SUMIFS(СВЦЭМ!$K$34:$K$777,СВЦЭМ!$A$34:$A$777,$A380,СВЦЭМ!$B$33:$B$776,W$366)+'СЕТ СН'!$F$13</f>
        <v>0</v>
      </c>
      <c r="X380" s="36">
        <f>SUMIFS(СВЦЭМ!$K$34:$K$777,СВЦЭМ!$A$34:$A$777,$A380,СВЦЭМ!$B$33:$B$776,X$366)+'СЕТ СН'!$F$13</f>
        <v>0</v>
      </c>
      <c r="Y380" s="36">
        <f>SUMIFS(СВЦЭМ!$K$34:$K$777,СВЦЭМ!$A$34:$A$777,$A380,СВЦЭМ!$B$33:$B$776,Y$366)+'СЕТ СН'!$F$13</f>
        <v>0</v>
      </c>
    </row>
    <row r="381" spans="1:25" ht="15.75" hidden="1" x14ac:dyDescent="0.2">
      <c r="A381" s="35">
        <f t="shared" si="10"/>
        <v>43723</v>
      </c>
      <c r="B381" s="36">
        <f>SUMIFS(СВЦЭМ!$K$34:$K$777,СВЦЭМ!$A$34:$A$777,$A381,СВЦЭМ!$B$33:$B$776,B$366)+'СЕТ СН'!$F$13</f>
        <v>0</v>
      </c>
      <c r="C381" s="36">
        <f>SUMIFS(СВЦЭМ!$K$34:$K$777,СВЦЭМ!$A$34:$A$777,$A381,СВЦЭМ!$B$33:$B$776,C$366)+'СЕТ СН'!$F$13</f>
        <v>0</v>
      </c>
      <c r="D381" s="36">
        <f>SUMIFS(СВЦЭМ!$K$34:$K$777,СВЦЭМ!$A$34:$A$777,$A381,СВЦЭМ!$B$33:$B$776,D$366)+'СЕТ СН'!$F$13</f>
        <v>0</v>
      </c>
      <c r="E381" s="36">
        <f>SUMIFS(СВЦЭМ!$K$34:$K$777,СВЦЭМ!$A$34:$A$777,$A381,СВЦЭМ!$B$33:$B$776,E$366)+'СЕТ СН'!$F$13</f>
        <v>0</v>
      </c>
      <c r="F381" s="36">
        <f>SUMIFS(СВЦЭМ!$K$34:$K$777,СВЦЭМ!$A$34:$A$777,$A381,СВЦЭМ!$B$33:$B$776,F$366)+'СЕТ СН'!$F$13</f>
        <v>0</v>
      </c>
      <c r="G381" s="36">
        <f>SUMIFS(СВЦЭМ!$K$34:$K$777,СВЦЭМ!$A$34:$A$777,$A381,СВЦЭМ!$B$33:$B$776,G$366)+'СЕТ СН'!$F$13</f>
        <v>0</v>
      </c>
      <c r="H381" s="36">
        <f>SUMIFS(СВЦЭМ!$K$34:$K$777,СВЦЭМ!$A$34:$A$777,$A381,СВЦЭМ!$B$33:$B$776,H$366)+'СЕТ СН'!$F$13</f>
        <v>0</v>
      </c>
      <c r="I381" s="36">
        <f>SUMIFS(СВЦЭМ!$K$34:$K$777,СВЦЭМ!$A$34:$A$777,$A381,СВЦЭМ!$B$33:$B$776,I$366)+'СЕТ СН'!$F$13</f>
        <v>0</v>
      </c>
      <c r="J381" s="36">
        <f>SUMIFS(СВЦЭМ!$K$34:$K$777,СВЦЭМ!$A$34:$A$777,$A381,СВЦЭМ!$B$33:$B$776,J$366)+'СЕТ СН'!$F$13</f>
        <v>0</v>
      </c>
      <c r="K381" s="36">
        <f>SUMIFS(СВЦЭМ!$K$34:$K$777,СВЦЭМ!$A$34:$A$777,$A381,СВЦЭМ!$B$33:$B$776,K$366)+'СЕТ СН'!$F$13</f>
        <v>0</v>
      </c>
      <c r="L381" s="36">
        <f>SUMIFS(СВЦЭМ!$K$34:$K$777,СВЦЭМ!$A$34:$A$777,$A381,СВЦЭМ!$B$33:$B$776,L$366)+'СЕТ СН'!$F$13</f>
        <v>0</v>
      </c>
      <c r="M381" s="36">
        <f>SUMIFS(СВЦЭМ!$K$34:$K$777,СВЦЭМ!$A$34:$A$777,$A381,СВЦЭМ!$B$33:$B$776,M$366)+'СЕТ СН'!$F$13</f>
        <v>0</v>
      </c>
      <c r="N381" s="36">
        <f>SUMIFS(СВЦЭМ!$K$34:$K$777,СВЦЭМ!$A$34:$A$777,$A381,СВЦЭМ!$B$33:$B$776,N$366)+'СЕТ СН'!$F$13</f>
        <v>0</v>
      </c>
      <c r="O381" s="36">
        <f>SUMIFS(СВЦЭМ!$K$34:$K$777,СВЦЭМ!$A$34:$A$777,$A381,СВЦЭМ!$B$33:$B$776,O$366)+'СЕТ СН'!$F$13</f>
        <v>0</v>
      </c>
      <c r="P381" s="36">
        <f>SUMIFS(СВЦЭМ!$K$34:$K$777,СВЦЭМ!$A$34:$A$777,$A381,СВЦЭМ!$B$33:$B$776,P$366)+'СЕТ СН'!$F$13</f>
        <v>0</v>
      </c>
      <c r="Q381" s="36">
        <f>SUMIFS(СВЦЭМ!$K$34:$K$777,СВЦЭМ!$A$34:$A$777,$A381,СВЦЭМ!$B$33:$B$776,Q$366)+'СЕТ СН'!$F$13</f>
        <v>0</v>
      </c>
      <c r="R381" s="36">
        <f>SUMIFS(СВЦЭМ!$K$34:$K$777,СВЦЭМ!$A$34:$A$777,$A381,СВЦЭМ!$B$33:$B$776,R$366)+'СЕТ СН'!$F$13</f>
        <v>0</v>
      </c>
      <c r="S381" s="36">
        <f>SUMIFS(СВЦЭМ!$K$34:$K$777,СВЦЭМ!$A$34:$A$777,$A381,СВЦЭМ!$B$33:$B$776,S$366)+'СЕТ СН'!$F$13</f>
        <v>0</v>
      </c>
      <c r="T381" s="36">
        <f>SUMIFS(СВЦЭМ!$K$34:$K$777,СВЦЭМ!$A$34:$A$777,$A381,СВЦЭМ!$B$33:$B$776,T$366)+'СЕТ СН'!$F$13</f>
        <v>0</v>
      </c>
      <c r="U381" s="36">
        <f>SUMIFS(СВЦЭМ!$K$34:$K$777,СВЦЭМ!$A$34:$A$777,$A381,СВЦЭМ!$B$33:$B$776,U$366)+'СЕТ СН'!$F$13</f>
        <v>0</v>
      </c>
      <c r="V381" s="36">
        <f>SUMIFS(СВЦЭМ!$K$34:$K$777,СВЦЭМ!$A$34:$A$777,$A381,СВЦЭМ!$B$33:$B$776,V$366)+'СЕТ СН'!$F$13</f>
        <v>0</v>
      </c>
      <c r="W381" s="36">
        <f>SUMIFS(СВЦЭМ!$K$34:$K$777,СВЦЭМ!$A$34:$A$777,$A381,СВЦЭМ!$B$33:$B$776,W$366)+'СЕТ СН'!$F$13</f>
        <v>0</v>
      </c>
      <c r="X381" s="36">
        <f>SUMIFS(СВЦЭМ!$K$34:$K$777,СВЦЭМ!$A$34:$A$777,$A381,СВЦЭМ!$B$33:$B$776,X$366)+'СЕТ СН'!$F$13</f>
        <v>0</v>
      </c>
      <c r="Y381" s="36">
        <f>SUMIFS(СВЦЭМ!$K$34:$K$777,СВЦЭМ!$A$34:$A$777,$A381,СВЦЭМ!$B$33:$B$776,Y$366)+'СЕТ СН'!$F$13</f>
        <v>0</v>
      </c>
    </row>
    <row r="382" spans="1:25" ht="15.75" hidden="1" x14ac:dyDescent="0.2">
      <c r="A382" s="35">
        <f t="shared" si="10"/>
        <v>43724</v>
      </c>
      <c r="B382" s="36">
        <f>SUMIFS(СВЦЭМ!$K$34:$K$777,СВЦЭМ!$A$34:$A$777,$A382,СВЦЭМ!$B$33:$B$776,B$366)+'СЕТ СН'!$F$13</f>
        <v>0</v>
      </c>
      <c r="C382" s="36">
        <f>SUMIFS(СВЦЭМ!$K$34:$K$777,СВЦЭМ!$A$34:$A$777,$A382,СВЦЭМ!$B$33:$B$776,C$366)+'СЕТ СН'!$F$13</f>
        <v>0</v>
      </c>
      <c r="D382" s="36">
        <f>SUMIFS(СВЦЭМ!$K$34:$K$777,СВЦЭМ!$A$34:$A$777,$A382,СВЦЭМ!$B$33:$B$776,D$366)+'СЕТ СН'!$F$13</f>
        <v>0</v>
      </c>
      <c r="E382" s="36">
        <f>SUMIFS(СВЦЭМ!$K$34:$K$777,СВЦЭМ!$A$34:$A$777,$A382,СВЦЭМ!$B$33:$B$776,E$366)+'СЕТ СН'!$F$13</f>
        <v>0</v>
      </c>
      <c r="F382" s="36">
        <f>SUMIFS(СВЦЭМ!$K$34:$K$777,СВЦЭМ!$A$34:$A$777,$A382,СВЦЭМ!$B$33:$B$776,F$366)+'СЕТ СН'!$F$13</f>
        <v>0</v>
      </c>
      <c r="G382" s="36">
        <f>SUMIFS(СВЦЭМ!$K$34:$K$777,СВЦЭМ!$A$34:$A$777,$A382,СВЦЭМ!$B$33:$B$776,G$366)+'СЕТ СН'!$F$13</f>
        <v>0</v>
      </c>
      <c r="H382" s="36">
        <f>SUMIFS(СВЦЭМ!$K$34:$K$777,СВЦЭМ!$A$34:$A$777,$A382,СВЦЭМ!$B$33:$B$776,H$366)+'СЕТ СН'!$F$13</f>
        <v>0</v>
      </c>
      <c r="I382" s="36">
        <f>SUMIFS(СВЦЭМ!$K$34:$K$777,СВЦЭМ!$A$34:$A$777,$A382,СВЦЭМ!$B$33:$B$776,I$366)+'СЕТ СН'!$F$13</f>
        <v>0</v>
      </c>
      <c r="J382" s="36">
        <f>SUMIFS(СВЦЭМ!$K$34:$K$777,СВЦЭМ!$A$34:$A$777,$A382,СВЦЭМ!$B$33:$B$776,J$366)+'СЕТ СН'!$F$13</f>
        <v>0</v>
      </c>
      <c r="K382" s="36">
        <f>SUMIFS(СВЦЭМ!$K$34:$K$777,СВЦЭМ!$A$34:$A$777,$A382,СВЦЭМ!$B$33:$B$776,K$366)+'СЕТ СН'!$F$13</f>
        <v>0</v>
      </c>
      <c r="L382" s="36">
        <f>SUMIFS(СВЦЭМ!$K$34:$K$777,СВЦЭМ!$A$34:$A$777,$A382,СВЦЭМ!$B$33:$B$776,L$366)+'СЕТ СН'!$F$13</f>
        <v>0</v>
      </c>
      <c r="M382" s="36">
        <f>SUMIFS(СВЦЭМ!$K$34:$K$777,СВЦЭМ!$A$34:$A$777,$A382,СВЦЭМ!$B$33:$B$776,M$366)+'СЕТ СН'!$F$13</f>
        <v>0</v>
      </c>
      <c r="N382" s="36">
        <f>SUMIFS(СВЦЭМ!$K$34:$K$777,СВЦЭМ!$A$34:$A$777,$A382,СВЦЭМ!$B$33:$B$776,N$366)+'СЕТ СН'!$F$13</f>
        <v>0</v>
      </c>
      <c r="O382" s="36">
        <f>SUMIFS(СВЦЭМ!$K$34:$K$777,СВЦЭМ!$A$34:$A$777,$A382,СВЦЭМ!$B$33:$B$776,O$366)+'СЕТ СН'!$F$13</f>
        <v>0</v>
      </c>
      <c r="P382" s="36">
        <f>SUMIFS(СВЦЭМ!$K$34:$K$777,СВЦЭМ!$A$34:$A$777,$A382,СВЦЭМ!$B$33:$B$776,P$366)+'СЕТ СН'!$F$13</f>
        <v>0</v>
      </c>
      <c r="Q382" s="36">
        <f>SUMIFS(СВЦЭМ!$K$34:$K$777,СВЦЭМ!$A$34:$A$777,$A382,СВЦЭМ!$B$33:$B$776,Q$366)+'СЕТ СН'!$F$13</f>
        <v>0</v>
      </c>
      <c r="R382" s="36">
        <f>SUMIFS(СВЦЭМ!$K$34:$K$777,СВЦЭМ!$A$34:$A$777,$A382,СВЦЭМ!$B$33:$B$776,R$366)+'СЕТ СН'!$F$13</f>
        <v>0</v>
      </c>
      <c r="S382" s="36">
        <f>SUMIFS(СВЦЭМ!$K$34:$K$777,СВЦЭМ!$A$34:$A$777,$A382,СВЦЭМ!$B$33:$B$776,S$366)+'СЕТ СН'!$F$13</f>
        <v>0</v>
      </c>
      <c r="T382" s="36">
        <f>SUMIFS(СВЦЭМ!$K$34:$K$777,СВЦЭМ!$A$34:$A$777,$A382,СВЦЭМ!$B$33:$B$776,T$366)+'СЕТ СН'!$F$13</f>
        <v>0</v>
      </c>
      <c r="U382" s="36">
        <f>SUMIFS(СВЦЭМ!$K$34:$K$777,СВЦЭМ!$A$34:$A$777,$A382,СВЦЭМ!$B$33:$B$776,U$366)+'СЕТ СН'!$F$13</f>
        <v>0</v>
      </c>
      <c r="V382" s="36">
        <f>SUMIFS(СВЦЭМ!$K$34:$K$777,СВЦЭМ!$A$34:$A$777,$A382,СВЦЭМ!$B$33:$B$776,V$366)+'СЕТ СН'!$F$13</f>
        <v>0</v>
      </c>
      <c r="W382" s="36">
        <f>SUMIFS(СВЦЭМ!$K$34:$K$777,СВЦЭМ!$A$34:$A$777,$A382,СВЦЭМ!$B$33:$B$776,W$366)+'СЕТ СН'!$F$13</f>
        <v>0</v>
      </c>
      <c r="X382" s="36">
        <f>SUMIFS(СВЦЭМ!$K$34:$K$777,СВЦЭМ!$A$34:$A$777,$A382,СВЦЭМ!$B$33:$B$776,X$366)+'СЕТ СН'!$F$13</f>
        <v>0</v>
      </c>
      <c r="Y382" s="36">
        <f>SUMIFS(СВЦЭМ!$K$34:$K$777,СВЦЭМ!$A$34:$A$777,$A382,СВЦЭМ!$B$33:$B$776,Y$366)+'СЕТ СН'!$F$13</f>
        <v>0</v>
      </c>
    </row>
    <row r="383" spans="1:25" ht="15.75" hidden="1" x14ac:dyDescent="0.2">
      <c r="A383" s="35">
        <f t="shared" si="10"/>
        <v>43725</v>
      </c>
      <c r="B383" s="36">
        <f>SUMIFS(СВЦЭМ!$K$34:$K$777,СВЦЭМ!$A$34:$A$777,$A383,СВЦЭМ!$B$33:$B$776,B$366)+'СЕТ СН'!$F$13</f>
        <v>0</v>
      </c>
      <c r="C383" s="36">
        <f>SUMIFS(СВЦЭМ!$K$34:$K$777,СВЦЭМ!$A$34:$A$777,$A383,СВЦЭМ!$B$33:$B$776,C$366)+'СЕТ СН'!$F$13</f>
        <v>0</v>
      </c>
      <c r="D383" s="36">
        <f>SUMIFS(СВЦЭМ!$K$34:$K$777,СВЦЭМ!$A$34:$A$777,$A383,СВЦЭМ!$B$33:$B$776,D$366)+'СЕТ СН'!$F$13</f>
        <v>0</v>
      </c>
      <c r="E383" s="36">
        <f>SUMIFS(СВЦЭМ!$K$34:$K$777,СВЦЭМ!$A$34:$A$777,$A383,СВЦЭМ!$B$33:$B$776,E$366)+'СЕТ СН'!$F$13</f>
        <v>0</v>
      </c>
      <c r="F383" s="36">
        <f>SUMIFS(СВЦЭМ!$K$34:$K$777,СВЦЭМ!$A$34:$A$777,$A383,СВЦЭМ!$B$33:$B$776,F$366)+'СЕТ СН'!$F$13</f>
        <v>0</v>
      </c>
      <c r="G383" s="36">
        <f>SUMIFS(СВЦЭМ!$K$34:$K$777,СВЦЭМ!$A$34:$A$777,$A383,СВЦЭМ!$B$33:$B$776,G$366)+'СЕТ СН'!$F$13</f>
        <v>0</v>
      </c>
      <c r="H383" s="36">
        <f>SUMIFS(СВЦЭМ!$K$34:$K$777,СВЦЭМ!$A$34:$A$777,$A383,СВЦЭМ!$B$33:$B$776,H$366)+'СЕТ СН'!$F$13</f>
        <v>0</v>
      </c>
      <c r="I383" s="36">
        <f>SUMIFS(СВЦЭМ!$K$34:$K$777,СВЦЭМ!$A$34:$A$777,$A383,СВЦЭМ!$B$33:$B$776,I$366)+'СЕТ СН'!$F$13</f>
        <v>0</v>
      </c>
      <c r="J383" s="36">
        <f>SUMIFS(СВЦЭМ!$K$34:$K$777,СВЦЭМ!$A$34:$A$777,$A383,СВЦЭМ!$B$33:$B$776,J$366)+'СЕТ СН'!$F$13</f>
        <v>0</v>
      </c>
      <c r="K383" s="36">
        <f>SUMIFS(СВЦЭМ!$K$34:$K$777,СВЦЭМ!$A$34:$A$777,$A383,СВЦЭМ!$B$33:$B$776,K$366)+'СЕТ СН'!$F$13</f>
        <v>0</v>
      </c>
      <c r="L383" s="36">
        <f>SUMIFS(СВЦЭМ!$K$34:$K$777,СВЦЭМ!$A$34:$A$777,$A383,СВЦЭМ!$B$33:$B$776,L$366)+'СЕТ СН'!$F$13</f>
        <v>0</v>
      </c>
      <c r="M383" s="36">
        <f>SUMIFS(СВЦЭМ!$K$34:$K$777,СВЦЭМ!$A$34:$A$777,$A383,СВЦЭМ!$B$33:$B$776,M$366)+'СЕТ СН'!$F$13</f>
        <v>0</v>
      </c>
      <c r="N383" s="36">
        <f>SUMIFS(СВЦЭМ!$K$34:$K$777,СВЦЭМ!$A$34:$A$777,$A383,СВЦЭМ!$B$33:$B$776,N$366)+'СЕТ СН'!$F$13</f>
        <v>0</v>
      </c>
      <c r="O383" s="36">
        <f>SUMIFS(СВЦЭМ!$K$34:$K$777,СВЦЭМ!$A$34:$A$777,$A383,СВЦЭМ!$B$33:$B$776,O$366)+'СЕТ СН'!$F$13</f>
        <v>0</v>
      </c>
      <c r="P383" s="36">
        <f>SUMIFS(СВЦЭМ!$K$34:$K$777,СВЦЭМ!$A$34:$A$777,$A383,СВЦЭМ!$B$33:$B$776,P$366)+'СЕТ СН'!$F$13</f>
        <v>0</v>
      </c>
      <c r="Q383" s="36">
        <f>SUMIFS(СВЦЭМ!$K$34:$K$777,СВЦЭМ!$A$34:$A$777,$A383,СВЦЭМ!$B$33:$B$776,Q$366)+'СЕТ СН'!$F$13</f>
        <v>0</v>
      </c>
      <c r="R383" s="36">
        <f>SUMIFS(СВЦЭМ!$K$34:$K$777,СВЦЭМ!$A$34:$A$777,$A383,СВЦЭМ!$B$33:$B$776,R$366)+'СЕТ СН'!$F$13</f>
        <v>0</v>
      </c>
      <c r="S383" s="36">
        <f>SUMIFS(СВЦЭМ!$K$34:$K$777,СВЦЭМ!$A$34:$A$777,$A383,СВЦЭМ!$B$33:$B$776,S$366)+'СЕТ СН'!$F$13</f>
        <v>0</v>
      </c>
      <c r="T383" s="36">
        <f>SUMIFS(СВЦЭМ!$K$34:$K$777,СВЦЭМ!$A$34:$A$777,$A383,СВЦЭМ!$B$33:$B$776,T$366)+'СЕТ СН'!$F$13</f>
        <v>0</v>
      </c>
      <c r="U383" s="36">
        <f>SUMIFS(СВЦЭМ!$K$34:$K$777,СВЦЭМ!$A$34:$A$777,$A383,СВЦЭМ!$B$33:$B$776,U$366)+'СЕТ СН'!$F$13</f>
        <v>0</v>
      </c>
      <c r="V383" s="36">
        <f>SUMIFS(СВЦЭМ!$K$34:$K$777,СВЦЭМ!$A$34:$A$777,$A383,СВЦЭМ!$B$33:$B$776,V$366)+'СЕТ СН'!$F$13</f>
        <v>0</v>
      </c>
      <c r="W383" s="36">
        <f>SUMIFS(СВЦЭМ!$K$34:$K$777,СВЦЭМ!$A$34:$A$777,$A383,СВЦЭМ!$B$33:$B$776,W$366)+'СЕТ СН'!$F$13</f>
        <v>0</v>
      </c>
      <c r="X383" s="36">
        <f>SUMIFS(СВЦЭМ!$K$34:$K$777,СВЦЭМ!$A$34:$A$777,$A383,СВЦЭМ!$B$33:$B$776,X$366)+'СЕТ СН'!$F$13</f>
        <v>0</v>
      </c>
      <c r="Y383" s="36">
        <f>SUMIFS(СВЦЭМ!$K$34:$K$777,СВЦЭМ!$A$34:$A$777,$A383,СВЦЭМ!$B$33:$B$776,Y$366)+'СЕТ СН'!$F$13</f>
        <v>0</v>
      </c>
    </row>
    <row r="384" spans="1:25" ht="15.75" hidden="1" x14ac:dyDescent="0.2">
      <c r="A384" s="35">
        <f t="shared" si="10"/>
        <v>43726</v>
      </c>
      <c r="B384" s="36">
        <f>SUMIFS(СВЦЭМ!$K$34:$K$777,СВЦЭМ!$A$34:$A$777,$A384,СВЦЭМ!$B$33:$B$776,B$366)+'СЕТ СН'!$F$13</f>
        <v>0</v>
      </c>
      <c r="C384" s="36">
        <f>SUMIFS(СВЦЭМ!$K$34:$K$777,СВЦЭМ!$A$34:$A$777,$A384,СВЦЭМ!$B$33:$B$776,C$366)+'СЕТ СН'!$F$13</f>
        <v>0</v>
      </c>
      <c r="D384" s="36">
        <f>SUMIFS(СВЦЭМ!$K$34:$K$777,СВЦЭМ!$A$34:$A$777,$A384,СВЦЭМ!$B$33:$B$776,D$366)+'СЕТ СН'!$F$13</f>
        <v>0</v>
      </c>
      <c r="E384" s="36">
        <f>SUMIFS(СВЦЭМ!$K$34:$K$777,СВЦЭМ!$A$34:$A$777,$A384,СВЦЭМ!$B$33:$B$776,E$366)+'СЕТ СН'!$F$13</f>
        <v>0</v>
      </c>
      <c r="F384" s="36">
        <f>SUMIFS(СВЦЭМ!$K$34:$K$777,СВЦЭМ!$A$34:$A$777,$A384,СВЦЭМ!$B$33:$B$776,F$366)+'СЕТ СН'!$F$13</f>
        <v>0</v>
      </c>
      <c r="G384" s="36">
        <f>SUMIFS(СВЦЭМ!$K$34:$K$777,СВЦЭМ!$A$34:$A$777,$A384,СВЦЭМ!$B$33:$B$776,G$366)+'СЕТ СН'!$F$13</f>
        <v>0</v>
      </c>
      <c r="H384" s="36">
        <f>SUMIFS(СВЦЭМ!$K$34:$K$777,СВЦЭМ!$A$34:$A$777,$A384,СВЦЭМ!$B$33:$B$776,H$366)+'СЕТ СН'!$F$13</f>
        <v>0</v>
      </c>
      <c r="I384" s="36">
        <f>SUMIFS(СВЦЭМ!$K$34:$K$777,СВЦЭМ!$A$34:$A$777,$A384,СВЦЭМ!$B$33:$B$776,I$366)+'СЕТ СН'!$F$13</f>
        <v>0</v>
      </c>
      <c r="J384" s="36">
        <f>SUMIFS(СВЦЭМ!$K$34:$K$777,СВЦЭМ!$A$34:$A$777,$A384,СВЦЭМ!$B$33:$B$776,J$366)+'СЕТ СН'!$F$13</f>
        <v>0</v>
      </c>
      <c r="K384" s="36">
        <f>SUMIFS(СВЦЭМ!$K$34:$K$777,СВЦЭМ!$A$34:$A$777,$A384,СВЦЭМ!$B$33:$B$776,K$366)+'СЕТ СН'!$F$13</f>
        <v>0</v>
      </c>
      <c r="L384" s="36">
        <f>SUMIFS(СВЦЭМ!$K$34:$K$777,СВЦЭМ!$A$34:$A$777,$A384,СВЦЭМ!$B$33:$B$776,L$366)+'СЕТ СН'!$F$13</f>
        <v>0</v>
      </c>
      <c r="M384" s="36">
        <f>SUMIFS(СВЦЭМ!$K$34:$K$777,СВЦЭМ!$A$34:$A$777,$A384,СВЦЭМ!$B$33:$B$776,M$366)+'СЕТ СН'!$F$13</f>
        <v>0</v>
      </c>
      <c r="N384" s="36">
        <f>SUMIFS(СВЦЭМ!$K$34:$K$777,СВЦЭМ!$A$34:$A$777,$A384,СВЦЭМ!$B$33:$B$776,N$366)+'СЕТ СН'!$F$13</f>
        <v>0</v>
      </c>
      <c r="O384" s="36">
        <f>SUMIFS(СВЦЭМ!$K$34:$K$777,СВЦЭМ!$A$34:$A$777,$A384,СВЦЭМ!$B$33:$B$776,O$366)+'СЕТ СН'!$F$13</f>
        <v>0</v>
      </c>
      <c r="P384" s="36">
        <f>SUMIFS(СВЦЭМ!$K$34:$K$777,СВЦЭМ!$A$34:$A$777,$A384,СВЦЭМ!$B$33:$B$776,P$366)+'СЕТ СН'!$F$13</f>
        <v>0</v>
      </c>
      <c r="Q384" s="36">
        <f>SUMIFS(СВЦЭМ!$K$34:$K$777,СВЦЭМ!$A$34:$A$777,$A384,СВЦЭМ!$B$33:$B$776,Q$366)+'СЕТ СН'!$F$13</f>
        <v>0</v>
      </c>
      <c r="R384" s="36">
        <f>SUMIFS(СВЦЭМ!$K$34:$K$777,СВЦЭМ!$A$34:$A$777,$A384,СВЦЭМ!$B$33:$B$776,R$366)+'СЕТ СН'!$F$13</f>
        <v>0</v>
      </c>
      <c r="S384" s="36">
        <f>SUMIFS(СВЦЭМ!$K$34:$K$777,СВЦЭМ!$A$34:$A$777,$A384,СВЦЭМ!$B$33:$B$776,S$366)+'СЕТ СН'!$F$13</f>
        <v>0</v>
      </c>
      <c r="T384" s="36">
        <f>SUMIFS(СВЦЭМ!$K$34:$K$777,СВЦЭМ!$A$34:$A$777,$A384,СВЦЭМ!$B$33:$B$776,T$366)+'СЕТ СН'!$F$13</f>
        <v>0</v>
      </c>
      <c r="U384" s="36">
        <f>SUMIFS(СВЦЭМ!$K$34:$K$777,СВЦЭМ!$A$34:$A$777,$A384,СВЦЭМ!$B$33:$B$776,U$366)+'СЕТ СН'!$F$13</f>
        <v>0</v>
      </c>
      <c r="V384" s="36">
        <f>SUMIFS(СВЦЭМ!$K$34:$K$777,СВЦЭМ!$A$34:$A$777,$A384,СВЦЭМ!$B$33:$B$776,V$366)+'СЕТ СН'!$F$13</f>
        <v>0</v>
      </c>
      <c r="W384" s="36">
        <f>SUMIFS(СВЦЭМ!$K$34:$K$777,СВЦЭМ!$A$34:$A$777,$A384,СВЦЭМ!$B$33:$B$776,W$366)+'СЕТ СН'!$F$13</f>
        <v>0</v>
      </c>
      <c r="X384" s="36">
        <f>SUMIFS(СВЦЭМ!$K$34:$K$777,СВЦЭМ!$A$34:$A$777,$A384,СВЦЭМ!$B$33:$B$776,X$366)+'СЕТ СН'!$F$13</f>
        <v>0</v>
      </c>
      <c r="Y384" s="36">
        <f>SUMIFS(СВЦЭМ!$K$34:$K$777,СВЦЭМ!$A$34:$A$777,$A384,СВЦЭМ!$B$33:$B$776,Y$366)+'СЕТ СН'!$F$13</f>
        <v>0</v>
      </c>
    </row>
    <row r="385" spans="1:26" ht="15.75" hidden="1" x14ac:dyDescent="0.2">
      <c r="A385" s="35">
        <f t="shared" si="10"/>
        <v>43727</v>
      </c>
      <c r="B385" s="36">
        <f>SUMIFS(СВЦЭМ!$K$34:$K$777,СВЦЭМ!$A$34:$A$777,$A385,СВЦЭМ!$B$33:$B$776,B$366)+'СЕТ СН'!$F$13</f>
        <v>0</v>
      </c>
      <c r="C385" s="36">
        <f>SUMIFS(СВЦЭМ!$K$34:$K$777,СВЦЭМ!$A$34:$A$777,$A385,СВЦЭМ!$B$33:$B$776,C$366)+'СЕТ СН'!$F$13</f>
        <v>0</v>
      </c>
      <c r="D385" s="36">
        <f>SUMIFS(СВЦЭМ!$K$34:$K$777,СВЦЭМ!$A$34:$A$777,$A385,СВЦЭМ!$B$33:$B$776,D$366)+'СЕТ СН'!$F$13</f>
        <v>0</v>
      </c>
      <c r="E385" s="36">
        <f>SUMIFS(СВЦЭМ!$K$34:$K$777,СВЦЭМ!$A$34:$A$777,$A385,СВЦЭМ!$B$33:$B$776,E$366)+'СЕТ СН'!$F$13</f>
        <v>0</v>
      </c>
      <c r="F385" s="36">
        <f>SUMIFS(СВЦЭМ!$K$34:$K$777,СВЦЭМ!$A$34:$A$777,$A385,СВЦЭМ!$B$33:$B$776,F$366)+'СЕТ СН'!$F$13</f>
        <v>0</v>
      </c>
      <c r="G385" s="36">
        <f>SUMIFS(СВЦЭМ!$K$34:$K$777,СВЦЭМ!$A$34:$A$777,$A385,СВЦЭМ!$B$33:$B$776,G$366)+'СЕТ СН'!$F$13</f>
        <v>0</v>
      </c>
      <c r="H385" s="36">
        <f>SUMIFS(СВЦЭМ!$K$34:$K$777,СВЦЭМ!$A$34:$A$777,$A385,СВЦЭМ!$B$33:$B$776,H$366)+'СЕТ СН'!$F$13</f>
        <v>0</v>
      </c>
      <c r="I385" s="36">
        <f>SUMIFS(СВЦЭМ!$K$34:$K$777,СВЦЭМ!$A$34:$A$777,$A385,СВЦЭМ!$B$33:$B$776,I$366)+'СЕТ СН'!$F$13</f>
        <v>0</v>
      </c>
      <c r="J385" s="36">
        <f>SUMIFS(СВЦЭМ!$K$34:$K$777,СВЦЭМ!$A$34:$A$777,$A385,СВЦЭМ!$B$33:$B$776,J$366)+'СЕТ СН'!$F$13</f>
        <v>0</v>
      </c>
      <c r="K385" s="36">
        <f>SUMIFS(СВЦЭМ!$K$34:$K$777,СВЦЭМ!$A$34:$A$777,$A385,СВЦЭМ!$B$33:$B$776,K$366)+'СЕТ СН'!$F$13</f>
        <v>0</v>
      </c>
      <c r="L385" s="36">
        <f>SUMIFS(СВЦЭМ!$K$34:$K$777,СВЦЭМ!$A$34:$A$777,$A385,СВЦЭМ!$B$33:$B$776,L$366)+'СЕТ СН'!$F$13</f>
        <v>0</v>
      </c>
      <c r="M385" s="36">
        <f>SUMIFS(СВЦЭМ!$K$34:$K$777,СВЦЭМ!$A$34:$A$777,$A385,СВЦЭМ!$B$33:$B$776,M$366)+'СЕТ СН'!$F$13</f>
        <v>0</v>
      </c>
      <c r="N385" s="36">
        <f>SUMIFS(СВЦЭМ!$K$34:$K$777,СВЦЭМ!$A$34:$A$777,$A385,СВЦЭМ!$B$33:$B$776,N$366)+'СЕТ СН'!$F$13</f>
        <v>0</v>
      </c>
      <c r="O385" s="36">
        <f>SUMIFS(СВЦЭМ!$K$34:$K$777,СВЦЭМ!$A$34:$A$777,$A385,СВЦЭМ!$B$33:$B$776,O$366)+'СЕТ СН'!$F$13</f>
        <v>0</v>
      </c>
      <c r="P385" s="36">
        <f>SUMIFS(СВЦЭМ!$K$34:$K$777,СВЦЭМ!$A$34:$A$777,$A385,СВЦЭМ!$B$33:$B$776,P$366)+'СЕТ СН'!$F$13</f>
        <v>0</v>
      </c>
      <c r="Q385" s="36">
        <f>SUMIFS(СВЦЭМ!$K$34:$K$777,СВЦЭМ!$A$34:$A$777,$A385,СВЦЭМ!$B$33:$B$776,Q$366)+'СЕТ СН'!$F$13</f>
        <v>0</v>
      </c>
      <c r="R385" s="36">
        <f>SUMIFS(СВЦЭМ!$K$34:$K$777,СВЦЭМ!$A$34:$A$777,$A385,СВЦЭМ!$B$33:$B$776,R$366)+'СЕТ СН'!$F$13</f>
        <v>0</v>
      </c>
      <c r="S385" s="36">
        <f>SUMIFS(СВЦЭМ!$K$34:$K$777,СВЦЭМ!$A$34:$A$777,$A385,СВЦЭМ!$B$33:$B$776,S$366)+'СЕТ СН'!$F$13</f>
        <v>0</v>
      </c>
      <c r="T385" s="36">
        <f>SUMIFS(СВЦЭМ!$K$34:$K$777,СВЦЭМ!$A$34:$A$777,$A385,СВЦЭМ!$B$33:$B$776,T$366)+'СЕТ СН'!$F$13</f>
        <v>0</v>
      </c>
      <c r="U385" s="36">
        <f>SUMIFS(СВЦЭМ!$K$34:$K$777,СВЦЭМ!$A$34:$A$777,$A385,СВЦЭМ!$B$33:$B$776,U$366)+'СЕТ СН'!$F$13</f>
        <v>0</v>
      </c>
      <c r="V385" s="36">
        <f>SUMIFS(СВЦЭМ!$K$34:$K$777,СВЦЭМ!$A$34:$A$777,$A385,СВЦЭМ!$B$33:$B$776,V$366)+'СЕТ СН'!$F$13</f>
        <v>0</v>
      </c>
      <c r="W385" s="36">
        <f>SUMIFS(СВЦЭМ!$K$34:$K$777,СВЦЭМ!$A$34:$A$777,$A385,СВЦЭМ!$B$33:$B$776,W$366)+'СЕТ СН'!$F$13</f>
        <v>0</v>
      </c>
      <c r="X385" s="36">
        <f>SUMIFS(СВЦЭМ!$K$34:$K$777,СВЦЭМ!$A$34:$A$777,$A385,СВЦЭМ!$B$33:$B$776,X$366)+'СЕТ СН'!$F$13</f>
        <v>0</v>
      </c>
      <c r="Y385" s="36">
        <f>SUMIFS(СВЦЭМ!$K$34:$K$777,СВЦЭМ!$A$34:$A$777,$A385,СВЦЭМ!$B$33:$B$776,Y$366)+'СЕТ СН'!$F$13</f>
        <v>0</v>
      </c>
    </row>
    <row r="386" spans="1:26" ht="15.75" hidden="1" x14ac:dyDescent="0.2">
      <c r="A386" s="35">
        <f t="shared" si="10"/>
        <v>43728</v>
      </c>
      <c r="B386" s="36">
        <f>SUMIFS(СВЦЭМ!$K$34:$K$777,СВЦЭМ!$A$34:$A$777,$A386,СВЦЭМ!$B$33:$B$776,B$366)+'СЕТ СН'!$F$13</f>
        <v>0</v>
      </c>
      <c r="C386" s="36">
        <f>SUMIFS(СВЦЭМ!$K$34:$K$777,СВЦЭМ!$A$34:$A$777,$A386,СВЦЭМ!$B$33:$B$776,C$366)+'СЕТ СН'!$F$13</f>
        <v>0</v>
      </c>
      <c r="D386" s="36">
        <f>SUMIFS(СВЦЭМ!$K$34:$K$777,СВЦЭМ!$A$34:$A$777,$A386,СВЦЭМ!$B$33:$B$776,D$366)+'СЕТ СН'!$F$13</f>
        <v>0</v>
      </c>
      <c r="E386" s="36">
        <f>SUMIFS(СВЦЭМ!$K$34:$K$777,СВЦЭМ!$A$34:$A$777,$A386,СВЦЭМ!$B$33:$B$776,E$366)+'СЕТ СН'!$F$13</f>
        <v>0</v>
      </c>
      <c r="F386" s="36">
        <f>SUMIFS(СВЦЭМ!$K$34:$K$777,СВЦЭМ!$A$34:$A$777,$A386,СВЦЭМ!$B$33:$B$776,F$366)+'СЕТ СН'!$F$13</f>
        <v>0</v>
      </c>
      <c r="G386" s="36">
        <f>SUMIFS(СВЦЭМ!$K$34:$K$777,СВЦЭМ!$A$34:$A$777,$A386,СВЦЭМ!$B$33:$B$776,G$366)+'СЕТ СН'!$F$13</f>
        <v>0</v>
      </c>
      <c r="H386" s="36">
        <f>SUMIFS(СВЦЭМ!$K$34:$K$777,СВЦЭМ!$A$34:$A$777,$A386,СВЦЭМ!$B$33:$B$776,H$366)+'СЕТ СН'!$F$13</f>
        <v>0</v>
      </c>
      <c r="I386" s="36">
        <f>SUMIFS(СВЦЭМ!$K$34:$K$777,СВЦЭМ!$A$34:$A$777,$A386,СВЦЭМ!$B$33:$B$776,I$366)+'СЕТ СН'!$F$13</f>
        <v>0</v>
      </c>
      <c r="J386" s="36">
        <f>SUMIFS(СВЦЭМ!$K$34:$K$777,СВЦЭМ!$A$34:$A$777,$A386,СВЦЭМ!$B$33:$B$776,J$366)+'СЕТ СН'!$F$13</f>
        <v>0</v>
      </c>
      <c r="K386" s="36">
        <f>SUMIFS(СВЦЭМ!$K$34:$K$777,СВЦЭМ!$A$34:$A$777,$A386,СВЦЭМ!$B$33:$B$776,K$366)+'СЕТ СН'!$F$13</f>
        <v>0</v>
      </c>
      <c r="L386" s="36">
        <f>SUMIFS(СВЦЭМ!$K$34:$K$777,СВЦЭМ!$A$34:$A$777,$A386,СВЦЭМ!$B$33:$B$776,L$366)+'СЕТ СН'!$F$13</f>
        <v>0</v>
      </c>
      <c r="M386" s="36">
        <f>SUMIFS(СВЦЭМ!$K$34:$K$777,СВЦЭМ!$A$34:$A$777,$A386,СВЦЭМ!$B$33:$B$776,M$366)+'СЕТ СН'!$F$13</f>
        <v>0</v>
      </c>
      <c r="N386" s="36">
        <f>SUMIFS(СВЦЭМ!$K$34:$K$777,СВЦЭМ!$A$34:$A$777,$A386,СВЦЭМ!$B$33:$B$776,N$366)+'СЕТ СН'!$F$13</f>
        <v>0</v>
      </c>
      <c r="O386" s="36">
        <f>SUMIFS(СВЦЭМ!$K$34:$K$777,СВЦЭМ!$A$34:$A$777,$A386,СВЦЭМ!$B$33:$B$776,O$366)+'СЕТ СН'!$F$13</f>
        <v>0</v>
      </c>
      <c r="P386" s="36">
        <f>SUMIFS(СВЦЭМ!$K$34:$K$777,СВЦЭМ!$A$34:$A$777,$A386,СВЦЭМ!$B$33:$B$776,P$366)+'СЕТ СН'!$F$13</f>
        <v>0</v>
      </c>
      <c r="Q386" s="36">
        <f>SUMIFS(СВЦЭМ!$K$34:$K$777,СВЦЭМ!$A$34:$A$777,$A386,СВЦЭМ!$B$33:$B$776,Q$366)+'СЕТ СН'!$F$13</f>
        <v>0</v>
      </c>
      <c r="R386" s="36">
        <f>SUMIFS(СВЦЭМ!$K$34:$K$777,СВЦЭМ!$A$34:$A$777,$A386,СВЦЭМ!$B$33:$B$776,R$366)+'СЕТ СН'!$F$13</f>
        <v>0</v>
      </c>
      <c r="S386" s="36">
        <f>SUMIFS(СВЦЭМ!$K$34:$K$777,СВЦЭМ!$A$34:$A$777,$A386,СВЦЭМ!$B$33:$B$776,S$366)+'СЕТ СН'!$F$13</f>
        <v>0</v>
      </c>
      <c r="T386" s="36">
        <f>SUMIFS(СВЦЭМ!$K$34:$K$777,СВЦЭМ!$A$34:$A$777,$A386,СВЦЭМ!$B$33:$B$776,T$366)+'СЕТ СН'!$F$13</f>
        <v>0</v>
      </c>
      <c r="U386" s="36">
        <f>SUMIFS(СВЦЭМ!$K$34:$K$777,СВЦЭМ!$A$34:$A$777,$A386,СВЦЭМ!$B$33:$B$776,U$366)+'СЕТ СН'!$F$13</f>
        <v>0</v>
      </c>
      <c r="V386" s="36">
        <f>SUMIFS(СВЦЭМ!$K$34:$K$777,СВЦЭМ!$A$34:$A$777,$A386,СВЦЭМ!$B$33:$B$776,V$366)+'СЕТ СН'!$F$13</f>
        <v>0</v>
      </c>
      <c r="W386" s="36">
        <f>SUMIFS(СВЦЭМ!$K$34:$K$777,СВЦЭМ!$A$34:$A$777,$A386,СВЦЭМ!$B$33:$B$776,W$366)+'СЕТ СН'!$F$13</f>
        <v>0</v>
      </c>
      <c r="X386" s="36">
        <f>SUMIFS(СВЦЭМ!$K$34:$K$777,СВЦЭМ!$A$34:$A$777,$A386,СВЦЭМ!$B$33:$B$776,X$366)+'СЕТ СН'!$F$13</f>
        <v>0</v>
      </c>
      <c r="Y386" s="36">
        <f>SUMIFS(СВЦЭМ!$K$34:$K$777,СВЦЭМ!$A$34:$A$777,$A386,СВЦЭМ!$B$33:$B$776,Y$366)+'СЕТ СН'!$F$13</f>
        <v>0</v>
      </c>
    </row>
    <row r="387" spans="1:26" ht="15.75" hidden="1" x14ac:dyDescent="0.2">
      <c r="A387" s="35">
        <f t="shared" si="10"/>
        <v>43729</v>
      </c>
      <c r="B387" s="36">
        <f>SUMIFS(СВЦЭМ!$K$34:$K$777,СВЦЭМ!$A$34:$A$777,$A387,СВЦЭМ!$B$33:$B$776,B$366)+'СЕТ СН'!$F$13</f>
        <v>0</v>
      </c>
      <c r="C387" s="36">
        <f>SUMIFS(СВЦЭМ!$K$34:$K$777,СВЦЭМ!$A$34:$A$777,$A387,СВЦЭМ!$B$33:$B$776,C$366)+'СЕТ СН'!$F$13</f>
        <v>0</v>
      </c>
      <c r="D387" s="36">
        <f>SUMIFS(СВЦЭМ!$K$34:$K$777,СВЦЭМ!$A$34:$A$777,$A387,СВЦЭМ!$B$33:$B$776,D$366)+'СЕТ СН'!$F$13</f>
        <v>0</v>
      </c>
      <c r="E387" s="36">
        <f>SUMIFS(СВЦЭМ!$K$34:$K$777,СВЦЭМ!$A$34:$A$777,$A387,СВЦЭМ!$B$33:$B$776,E$366)+'СЕТ СН'!$F$13</f>
        <v>0</v>
      </c>
      <c r="F387" s="36">
        <f>SUMIFS(СВЦЭМ!$K$34:$K$777,СВЦЭМ!$A$34:$A$777,$A387,СВЦЭМ!$B$33:$B$776,F$366)+'СЕТ СН'!$F$13</f>
        <v>0</v>
      </c>
      <c r="G387" s="36">
        <f>SUMIFS(СВЦЭМ!$K$34:$K$777,СВЦЭМ!$A$34:$A$777,$A387,СВЦЭМ!$B$33:$B$776,G$366)+'СЕТ СН'!$F$13</f>
        <v>0</v>
      </c>
      <c r="H387" s="36">
        <f>SUMIFS(СВЦЭМ!$K$34:$K$777,СВЦЭМ!$A$34:$A$777,$A387,СВЦЭМ!$B$33:$B$776,H$366)+'СЕТ СН'!$F$13</f>
        <v>0</v>
      </c>
      <c r="I387" s="36">
        <f>SUMIFS(СВЦЭМ!$K$34:$K$777,СВЦЭМ!$A$34:$A$777,$A387,СВЦЭМ!$B$33:$B$776,I$366)+'СЕТ СН'!$F$13</f>
        <v>0</v>
      </c>
      <c r="J387" s="36">
        <f>SUMIFS(СВЦЭМ!$K$34:$K$777,СВЦЭМ!$A$34:$A$777,$A387,СВЦЭМ!$B$33:$B$776,J$366)+'СЕТ СН'!$F$13</f>
        <v>0</v>
      </c>
      <c r="K387" s="36">
        <f>SUMIFS(СВЦЭМ!$K$34:$K$777,СВЦЭМ!$A$34:$A$777,$A387,СВЦЭМ!$B$33:$B$776,K$366)+'СЕТ СН'!$F$13</f>
        <v>0</v>
      </c>
      <c r="L387" s="36">
        <f>SUMIFS(СВЦЭМ!$K$34:$K$777,СВЦЭМ!$A$34:$A$777,$A387,СВЦЭМ!$B$33:$B$776,L$366)+'СЕТ СН'!$F$13</f>
        <v>0</v>
      </c>
      <c r="M387" s="36">
        <f>SUMIFS(СВЦЭМ!$K$34:$K$777,СВЦЭМ!$A$34:$A$777,$A387,СВЦЭМ!$B$33:$B$776,M$366)+'СЕТ СН'!$F$13</f>
        <v>0</v>
      </c>
      <c r="N387" s="36">
        <f>SUMIFS(СВЦЭМ!$K$34:$K$777,СВЦЭМ!$A$34:$A$777,$A387,СВЦЭМ!$B$33:$B$776,N$366)+'СЕТ СН'!$F$13</f>
        <v>0</v>
      </c>
      <c r="O387" s="36">
        <f>SUMIFS(СВЦЭМ!$K$34:$K$777,СВЦЭМ!$A$34:$A$777,$A387,СВЦЭМ!$B$33:$B$776,O$366)+'СЕТ СН'!$F$13</f>
        <v>0</v>
      </c>
      <c r="P387" s="36">
        <f>SUMIFS(СВЦЭМ!$K$34:$K$777,СВЦЭМ!$A$34:$A$777,$A387,СВЦЭМ!$B$33:$B$776,P$366)+'СЕТ СН'!$F$13</f>
        <v>0</v>
      </c>
      <c r="Q387" s="36">
        <f>SUMIFS(СВЦЭМ!$K$34:$K$777,СВЦЭМ!$A$34:$A$777,$A387,СВЦЭМ!$B$33:$B$776,Q$366)+'СЕТ СН'!$F$13</f>
        <v>0</v>
      </c>
      <c r="R387" s="36">
        <f>SUMIFS(СВЦЭМ!$K$34:$K$777,СВЦЭМ!$A$34:$A$777,$A387,СВЦЭМ!$B$33:$B$776,R$366)+'СЕТ СН'!$F$13</f>
        <v>0</v>
      </c>
      <c r="S387" s="36">
        <f>SUMIFS(СВЦЭМ!$K$34:$K$777,СВЦЭМ!$A$34:$A$777,$A387,СВЦЭМ!$B$33:$B$776,S$366)+'СЕТ СН'!$F$13</f>
        <v>0</v>
      </c>
      <c r="T387" s="36">
        <f>SUMIFS(СВЦЭМ!$K$34:$K$777,СВЦЭМ!$A$34:$A$777,$A387,СВЦЭМ!$B$33:$B$776,T$366)+'СЕТ СН'!$F$13</f>
        <v>0</v>
      </c>
      <c r="U387" s="36">
        <f>SUMIFS(СВЦЭМ!$K$34:$K$777,СВЦЭМ!$A$34:$A$777,$A387,СВЦЭМ!$B$33:$B$776,U$366)+'СЕТ СН'!$F$13</f>
        <v>0</v>
      </c>
      <c r="V387" s="36">
        <f>SUMIFS(СВЦЭМ!$K$34:$K$777,СВЦЭМ!$A$34:$A$777,$A387,СВЦЭМ!$B$33:$B$776,V$366)+'СЕТ СН'!$F$13</f>
        <v>0</v>
      </c>
      <c r="W387" s="36">
        <f>SUMIFS(СВЦЭМ!$K$34:$K$777,СВЦЭМ!$A$34:$A$777,$A387,СВЦЭМ!$B$33:$B$776,W$366)+'СЕТ СН'!$F$13</f>
        <v>0</v>
      </c>
      <c r="X387" s="36">
        <f>SUMIFS(СВЦЭМ!$K$34:$K$777,СВЦЭМ!$A$34:$A$777,$A387,СВЦЭМ!$B$33:$B$776,X$366)+'СЕТ СН'!$F$13</f>
        <v>0</v>
      </c>
      <c r="Y387" s="36">
        <f>SUMIFS(СВЦЭМ!$K$34:$K$777,СВЦЭМ!$A$34:$A$777,$A387,СВЦЭМ!$B$33:$B$776,Y$366)+'СЕТ СН'!$F$13</f>
        <v>0</v>
      </c>
    </row>
    <row r="388" spans="1:26" ht="15.75" hidden="1" x14ac:dyDescent="0.2">
      <c r="A388" s="35">
        <f t="shared" si="10"/>
        <v>43730</v>
      </c>
      <c r="B388" s="36">
        <f>SUMIFS(СВЦЭМ!$K$34:$K$777,СВЦЭМ!$A$34:$A$777,$A388,СВЦЭМ!$B$33:$B$776,B$366)+'СЕТ СН'!$F$13</f>
        <v>0</v>
      </c>
      <c r="C388" s="36">
        <f>SUMIFS(СВЦЭМ!$K$34:$K$777,СВЦЭМ!$A$34:$A$777,$A388,СВЦЭМ!$B$33:$B$776,C$366)+'СЕТ СН'!$F$13</f>
        <v>0</v>
      </c>
      <c r="D388" s="36">
        <f>SUMIFS(СВЦЭМ!$K$34:$K$777,СВЦЭМ!$A$34:$A$777,$A388,СВЦЭМ!$B$33:$B$776,D$366)+'СЕТ СН'!$F$13</f>
        <v>0</v>
      </c>
      <c r="E388" s="36">
        <f>SUMIFS(СВЦЭМ!$K$34:$K$777,СВЦЭМ!$A$34:$A$777,$A388,СВЦЭМ!$B$33:$B$776,E$366)+'СЕТ СН'!$F$13</f>
        <v>0</v>
      </c>
      <c r="F388" s="36">
        <f>SUMIFS(СВЦЭМ!$K$34:$K$777,СВЦЭМ!$A$34:$A$777,$A388,СВЦЭМ!$B$33:$B$776,F$366)+'СЕТ СН'!$F$13</f>
        <v>0</v>
      </c>
      <c r="G388" s="36">
        <f>SUMIFS(СВЦЭМ!$K$34:$K$777,СВЦЭМ!$A$34:$A$777,$A388,СВЦЭМ!$B$33:$B$776,G$366)+'СЕТ СН'!$F$13</f>
        <v>0</v>
      </c>
      <c r="H388" s="36">
        <f>SUMIFS(СВЦЭМ!$K$34:$K$777,СВЦЭМ!$A$34:$A$777,$A388,СВЦЭМ!$B$33:$B$776,H$366)+'СЕТ СН'!$F$13</f>
        <v>0</v>
      </c>
      <c r="I388" s="36">
        <f>SUMIFS(СВЦЭМ!$K$34:$K$777,СВЦЭМ!$A$34:$A$777,$A388,СВЦЭМ!$B$33:$B$776,I$366)+'СЕТ СН'!$F$13</f>
        <v>0</v>
      </c>
      <c r="J388" s="36">
        <f>SUMIFS(СВЦЭМ!$K$34:$K$777,СВЦЭМ!$A$34:$A$777,$A388,СВЦЭМ!$B$33:$B$776,J$366)+'СЕТ СН'!$F$13</f>
        <v>0</v>
      </c>
      <c r="K388" s="36">
        <f>SUMIFS(СВЦЭМ!$K$34:$K$777,СВЦЭМ!$A$34:$A$777,$A388,СВЦЭМ!$B$33:$B$776,K$366)+'СЕТ СН'!$F$13</f>
        <v>0</v>
      </c>
      <c r="L388" s="36">
        <f>SUMIFS(СВЦЭМ!$K$34:$K$777,СВЦЭМ!$A$34:$A$777,$A388,СВЦЭМ!$B$33:$B$776,L$366)+'СЕТ СН'!$F$13</f>
        <v>0</v>
      </c>
      <c r="M388" s="36">
        <f>SUMIFS(СВЦЭМ!$K$34:$K$777,СВЦЭМ!$A$34:$A$777,$A388,СВЦЭМ!$B$33:$B$776,M$366)+'СЕТ СН'!$F$13</f>
        <v>0</v>
      </c>
      <c r="N388" s="36">
        <f>SUMIFS(СВЦЭМ!$K$34:$K$777,СВЦЭМ!$A$34:$A$777,$A388,СВЦЭМ!$B$33:$B$776,N$366)+'СЕТ СН'!$F$13</f>
        <v>0</v>
      </c>
      <c r="O388" s="36">
        <f>SUMIFS(СВЦЭМ!$K$34:$K$777,СВЦЭМ!$A$34:$A$777,$A388,СВЦЭМ!$B$33:$B$776,O$366)+'СЕТ СН'!$F$13</f>
        <v>0</v>
      </c>
      <c r="P388" s="36">
        <f>SUMIFS(СВЦЭМ!$K$34:$K$777,СВЦЭМ!$A$34:$A$777,$A388,СВЦЭМ!$B$33:$B$776,P$366)+'СЕТ СН'!$F$13</f>
        <v>0</v>
      </c>
      <c r="Q388" s="36">
        <f>SUMIFS(СВЦЭМ!$K$34:$K$777,СВЦЭМ!$A$34:$A$777,$A388,СВЦЭМ!$B$33:$B$776,Q$366)+'СЕТ СН'!$F$13</f>
        <v>0</v>
      </c>
      <c r="R388" s="36">
        <f>SUMIFS(СВЦЭМ!$K$34:$K$777,СВЦЭМ!$A$34:$A$777,$A388,СВЦЭМ!$B$33:$B$776,R$366)+'СЕТ СН'!$F$13</f>
        <v>0</v>
      </c>
      <c r="S388" s="36">
        <f>SUMIFS(СВЦЭМ!$K$34:$K$777,СВЦЭМ!$A$34:$A$777,$A388,СВЦЭМ!$B$33:$B$776,S$366)+'СЕТ СН'!$F$13</f>
        <v>0</v>
      </c>
      <c r="T388" s="36">
        <f>SUMIFS(СВЦЭМ!$K$34:$K$777,СВЦЭМ!$A$34:$A$777,$A388,СВЦЭМ!$B$33:$B$776,T$366)+'СЕТ СН'!$F$13</f>
        <v>0</v>
      </c>
      <c r="U388" s="36">
        <f>SUMIFS(СВЦЭМ!$K$34:$K$777,СВЦЭМ!$A$34:$A$777,$A388,СВЦЭМ!$B$33:$B$776,U$366)+'СЕТ СН'!$F$13</f>
        <v>0</v>
      </c>
      <c r="V388" s="36">
        <f>SUMIFS(СВЦЭМ!$K$34:$K$777,СВЦЭМ!$A$34:$A$777,$A388,СВЦЭМ!$B$33:$B$776,V$366)+'СЕТ СН'!$F$13</f>
        <v>0</v>
      </c>
      <c r="W388" s="36">
        <f>SUMIFS(СВЦЭМ!$K$34:$K$777,СВЦЭМ!$A$34:$A$777,$A388,СВЦЭМ!$B$33:$B$776,W$366)+'СЕТ СН'!$F$13</f>
        <v>0</v>
      </c>
      <c r="X388" s="36">
        <f>SUMIFS(СВЦЭМ!$K$34:$K$777,СВЦЭМ!$A$34:$A$777,$A388,СВЦЭМ!$B$33:$B$776,X$366)+'СЕТ СН'!$F$13</f>
        <v>0</v>
      </c>
      <c r="Y388" s="36">
        <f>SUMIFS(СВЦЭМ!$K$34:$K$777,СВЦЭМ!$A$34:$A$777,$A388,СВЦЭМ!$B$33:$B$776,Y$366)+'СЕТ СН'!$F$13</f>
        <v>0</v>
      </c>
    </row>
    <row r="389" spans="1:26" ht="15.75" hidden="1" x14ac:dyDescent="0.2">
      <c r="A389" s="35">
        <f t="shared" si="10"/>
        <v>43731</v>
      </c>
      <c r="B389" s="36">
        <f>SUMIFS(СВЦЭМ!$K$34:$K$777,СВЦЭМ!$A$34:$A$777,$A389,СВЦЭМ!$B$33:$B$776,B$366)+'СЕТ СН'!$F$13</f>
        <v>0</v>
      </c>
      <c r="C389" s="36">
        <f>SUMIFS(СВЦЭМ!$K$34:$K$777,СВЦЭМ!$A$34:$A$777,$A389,СВЦЭМ!$B$33:$B$776,C$366)+'СЕТ СН'!$F$13</f>
        <v>0</v>
      </c>
      <c r="D389" s="36">
        <f>SUMIFS(СВЦЭМ!$K$34:$K$777,СВЦЭМ!$A$34:$A$777,$A389,СВЦЭМ!$B$33:$B$776,D$366)+'СЕТ СН'!$F$13</f>
        <v>0</v>
      </c>
      <c r="E389" s="36">
        <f>SUMIFS(СВЦЭМ!$K$34:$K$777,СВЦЭМ!$A$34:$A$777,$A389,СВЦЭМ!$B$33:$B$776,E$366)+'СЕТ СН'!$F$13</f>
        <v>0</v>
      </c>
      <c r="F389" s="36">
        <f>SUMIFS(СВЦЭМ!$K$34:$K$777,СВЦЭМ!$A$34:$A$777,$A389,СВЦЭМ!$B$33:$B$776,F$366)+'СЕТ СН'!$F$13</f>
        <v>0</v>
      </c>
      <c r="G389" s="36">
        <f>SUMIFS(СВЦЭМ!$K$34:$K$777,СВЦЭМ!$A$34:$A$777,$A389,СВЦЭМ!$B$33:$B$776,G$366)+'СЕТ СН'!$F$13</f>
        <v>0</v>
      </c>
      <c r="H389" s="36">
        <f>SUMIFS(СВЦЭМ!$K$34:$K$777,СВЦЭМ!$A$34:$A$777,$A389,СВЦЭМ!$B$33:$B$776,H$366)+'СЕТ СН'!$F$13</f>
        <v>0</v>
      </c>
      <c r="I389" s="36">
        <f>SUMIFS(СВЦЭМ!$K$34:$K$777,СВЦЭМ!$A$34:$A$777,$A389,СВЦЭМ!$B$33:$B$776,I$366)+'СЕТ СН'!$F$13</f>
        <v>0</v>
      </c>
      <c r="J389" s="36">
        <f>SUMIFS(СВЦЭМ!$K$34:$K$777,СВЦЭМ!$A$34:$A$777,$A389,СВЦЭМ!$B$33:$B$776,J$366)+'СЕТ СН'!$F$13</f>
        <v>0</v>
      </c>
      <c r="K389" s="36">
        <f>SUMIFS(СВЦЭМ!$K$34:$K$777,СВЦЭМ!$A$34:$A$777,$A389,СВЦЭМ!$B$33:$B$776,K$366)+'СЕТ СН'!$F$13</f>
        <v>0</v>
      </c>
      <c r="L389" s="36">
        <f>SUMIFS(СВЦЭМ!$K$34:$K$777,СВЦЭМ!$A$34:$A$777,$A389,СВЦЭМ!$B$33:$B$776,L$366)+'СЕТ СН'!$F$13</f>
        <v>0</v>
      </c>
      <c r="M389" s="36">
        <f>SUMIFS(СВЦЭМ!$K$34:$K$777,СВЦЭМ!$A$34:$A$777,$A389,СВЦЭМ!$B$33:$B$776,M$366)+'СЕТ СН'!$F$13</f>
        <v>0</v>
      </c>
      <c r="N389" s="36">
        <f>SUMIFS(СВЦЭМ!$K$34:$K$777,СВЦЭМ!$A$34:$A$777,$A389,СВЦЭМ!$B$33:$B$776,N$366)+'СЕТ СН'!$F$13</f>
        <v>0</v>
      </c>
      <c r="O389" s="36">
        <f>SUMIFS(СВЦЭМ!$K$34:$K$777,СВЦЭМ!$A$34:$A$777,$A389,СВЦЭМ!$B$33:$B$776,O$366)+'СЕТ СН'!$F$13</f>
        <v>0</v>
      </c>
      <c r="P389" s="36">
        <f>SUMIFS(СВЦЭМ!$K$34:$K$777,СВЦЭМ!$A$34:$A$777,$A389,СВЦЭМ!$B$33:$B$776,P$366)+'СЕТ СН'!$F$13</f>
        <v>0</v>
      </c>
      <c r="Q389" s="36">
        <f>SUMIFS(СВЦЭМ!$K$34:$K$777,СВЦЭМ!$A$34:$A$777,$A389,СВЦЭМ!$B$33:$B$776,Q$366)+'СЕТ СН'!$F$13</f>
        <v>0</v>
      </c>
      <c r="R389" s="36">
        <f>SUMIFS(СВЦЭМ!$K$34:$K$777,СВЦЭМ!$A$34:$A$777,$A389,СВЦЭМ!$B$33:$B$776,R$366)+'СЕТ СН'!$F$13</f>
        <v>0</v>
      </c>
      <c r="S389" s="36">
        <f>SUMIFS(СВЦЭМ!$K$34:$K$777,СВЦЭМ!$A$34:$A$777,$A389,СВЦЭМ!$B$33:$B$776,S$366)+'СЕТ СН'!$F$13</f>
        <v>0</v>
      </c>
      <c r="T389" s="36">
        <f>SUMIFS(СВЦЭМ!$K$34:$K$777,СВЦЭМ!$A$34:$A$777,$A389,СВЦЭМ!$B$33:$B$776,T$366)+'СЕТ СН'!$F$13</f>
        <v>0</v>
      </c>
      <c r="U389" s="36">
        <f>SUMIFS(СВЦЭМ!$K$34:$K$777,СВЦЭМ!$A$34:$A$777,$A389,СВЦЭМ!$B$33:$B$776,U$366)+'СЕТ СН'!$F$13</f>
        <v>0</v>
      </c>
      <c r="V389" s="36">
        <f>SUMIFS(СВЦЭМ!$K$34:$K$777,СВЦЭМ!$A$34:$A$777,$A389,СВЦЭМ!$B$33:$B$776,V$366)+'СЕТ СН'!$F$13</f>
        <v>0</v>
      </c>
      <c r="W389" s="36">
        <f>SUMIFS(СВЦЭМ!$K$34:$K$777,СВЦЭМ!$A$34:$A$777,$A389,СВЦЭМ!$B$33:$B$776,W$366)+'СЕТ СН'!$F$13</f>
        <v>0</v>
      </c>
      <c r="X389" s="36">
        <f>SUMIFS(СВЦЭМ!$K$34:$K$777,СВЦЭМ!$A$34:$A$777,$A389,СВЦЭМ!$B$33:$B$776,X$366)+'СЕТ СН'!$F$13</f>
        <v>0</v>
      </c>
      <c r="Y389" s="36">
        <f>SUMIFS(СВЦЭМ!$K$34:$K$777,СВЦЭМ!$A$34:$A$777,$A389,СВЦЭМ!$B$33:$B$776,Y$366)+'СЕТ СН'!$F$13</f>
        <v>0</v>
      </c>
    </row>
    <row r="390" spans="1:26" ht="15.75" hidden="1" x14ac:dyDescent="0.2">
      <c r="A390" s="35">
        <f t="shared" si="10"/>
        <v>43732</v>
      </c>
      <c r="B390" s="36">
        <f>SUMIFS(СВЦЭМ!$K$34:$K$777,СВЦЭМ!$A$34:$A$777,$A390,СВЦЭМ!$B$33:$B$776,B$366)+'СЕТ СН'!$F$13</f>
        <v>0</v>
      </c>
      <c r="C390" s="36">
        <f>SUMIFS(СВЦЭМ!$K$34:$K$777,СВЦЭМ!$A$34:$A$777,$A390,СВЦЭМ!$B$33:$B$776,C$366)+'СЕТ СН'!$F$13</f>
        <v>0</v>
      </c>
      <c r="D390" s="36">
        <f>SUMIFS(СВЦЭМ!$K$34:$K$777,СВЦЭМ!$A$34:$A$777,$A390,СВЦЭМ!$B$33:$B$776,D$366)+'СЕТ СН'!$F$13</f>
        <v>0</v>
      </c>
      <c r="E390" s="36">
        <f>SUMIFS(СВЦЭМ!$K$34:$K$777,СВЦЭМ!$A$34:$A$777,$A390,СВЦЭМ!$B$33:$B$776,E$366)+'СЕТ СН'!$F$13</f>
        <v>0</v>
      </c>
      <c r="F390" s="36">
        <f>SUMIFS(СВЦЭМ!$K$34:$K$777,СВЦЭМ!$A$34:$A$777,$A390,СВЦЭМ!$B$33:$B$776,F$366)+'СЕТ СН'!$F$13</f>
        <v>0</v>
      </c>
      <c r="G390" s="36">
        <f>SUMIFS(СВЦЭМ!$K$34:$K$777,СВЦЭМ!$A$34:$A$777,$A390,СВЦЭМ!$B$33:$B$776,G$366)+'СЕТ СН'!$F$13</f>
        <v>0</v>
      </c>
      <c r="H390" s="36">
        <f>SUMIFS(СВЦЭМ!$K$34:$K$777,СВЦЭМ!$A$34:$A$777,$A390,СВЦЭМ!$B$33:$B$776,H$366)+'СЕТ СН'!$F$13</f>
        <v>0</v>
      </c>
      <c r="I390" s="36">
        <f>SUMIFS(СВЦЭМ!$K$34:$K$777,СВЦЭМ!$A$34:$A$777,$A390,СВЦЭМ!$B$33:$B$776,I$366)+'СЕТ СН'!$F$13</f>
        <v>0</v>
      </c>
      <c r="J390" s="36">
        <f>SUMIFS(СВЦЭМ!$K$34:$K$777,СВЦЭМ!$A$34:$A$777,$A390,СВЦЭМ!$B$33:$B$776,J$366)+'СЕТ СН'!$F$13</f>
        <v>0</v>
      </c>
      <c r="K390" s="36">
        <f>SUMIFS(СВЦЭМ!$K$34:$K$777,СВЦЭМ!$A$34:$A$777,$A390,СВЦЭМ!$B$33:$B$776,K$366)+'СЕТ СН'!$F$13</f>
        <v>0</v>
      </c>
      <c r="L390" s="36">
        <f>SUMIFS(СВЦЭМ!$K$34:$K$777,СВЦЭМ!$A$34:$A$777,$A390,СВЦЭМ!$B$33:$B$776,L$366)+'СЕТ СН'!$F$13</f>
        <v>0</v>
      </c>
      <c r="M390" s="36">
        <f>SUMIFS(СВЦЭМ!$K$34:$K$777,СВЦЭМ!$A$34:$A$777,$A390,СВЦЭМ!$B$33:$B$776,M$366)+'СЕТ СН'!$F$13</f>
        <v>0</v>
      </c>
      <c r="N390" s="36">
        <f>SUMIFS(СВЦЭМ!$K$34:$K$777,СВЦЭМ!$A$34:$A$777,$A390,СВЦЭМ!$B$33:$B$776,N$366)+'СЕТ СН'!$F$13</f>
        <v>0</v>
      </c>
      <c r="O390" s="36">
        <f>SUMIFS(СВЦЭМ!$K$34:$K$777,СВЦЭМ!$A$34:$A$777,$A390,СВЦЭМ!$B$33:$B$776,O$366)+'СЕТ СН'!$F$13</f>
        <v>0</v>
      </c>
      <c r="P390" s="36">
        <f>SUMIFS(СВЦЭМ!$K$34:$K$777,СВЦЭМ!$A$34:$A$777,$A390,СВЦЭМ!$B$33:$B$776,P$366)+'СЕТ СН'!$F$13</f>
        <v>0</v>
      </c>
      <c r="Q390" s="36">
        <f>SUMIFS(СВЦЭМ!$K$34:$K$777,СВЦЭМ!$A$34:$A$777,$A390,СВЦЭМ!$B$33:$B$776,Q$366)+'СЕТ СН'!$F$13</f>
        <v>0</v>
      </c>
      <c r="R390" s="36">
        <f>SUMIFS(СВЦЭМ!$K$34:$K$777,СВЦЭМ!$A$34:$A$777,$A390,СВЦЭМ!$B$33:$B$776,R$366)+'СЕТ СН'!$F$13</f>
        <v>0</v>
      </c>
      <c r="S390" s="36">
        <f>SUMIFS(СВЦЭМ!$K$34:$K$777,СВЦЭМ!$A$34:$A$777,$A390,СВЦЭМ!$B$33:$B$776,S$366)+'СЕТ СН'!$F$13</f>
        <v>0</v>
      </c>
      <c r="T390" s="36">
        <f>SUMIFS(СВЦЭМ!$K$34:$K$777,СВЦЭМ!$A$34:$A$777,$A390,СВЦЭМ!$B$33:$B$776,T$366)+'СЕТ СН'!$F$13</f>
        <v>0</v>
      </c>
      <c r="U390" s="36">
        <f>SUMIFS(СВЦЭМ!$K$34:$K$777,СВЦЭМ!$A$34:$A$777,$A390,СВЦЭМ!$B$33:$B$776,U$366)+'СЕТ СН'!$F$13</f>
        <v>0</v>
      </c>
      <c r="V390" s="36">
        <f>SUMIFS(СВЦЭМ!$K$34:$K$777,СВЦЭМ!$A$34:$A$777,$A390,СВЦЭМ!$B$33:$B$776,V$366)+'СЕТ СН'!$F$13</f>
        <v>0</v>
      </c>
      <c r="W390" s="36">
        <f>SUMIFS(СВЦЭМ!$K$34:$K$777,СВЦЭМ!$A$34:$A$777,$A390,СВЦЭМ!$B$33:$B$776,W$366)+'СЕТ СН'!$F$13</f>
        <v>0</v>
      </c>
      <c r="X390" s="36">
        <f>SUMIFS(СВЦЭМ!$K$34:$K$777,СВЦЭМ!$A$34:$A$777,$A390,СВЦЭМ!$B$33:$B$776,X$366)+'СЕТ СН'!$F$13</f>
        <v>0</v>
      </c>
      <c r="Y390" s="36">
        <f>SUMIFS(СВЦЭМ!$K$34:$K$777,СВЦЭМ!$A$34:$A$777,$A390,СВЦЭМ!$B$33:$B$776,Y$366)+'СЕТ СН'!$F$13</f>
        <v>0</v>
      </c>
    </row>
    <row r="391" spans="1:26" ht="15.75" hidden="1" x14ac:dyDescent="0.2">
      <c r="A391" s="35">
        <f t="shared" si="10"/>
        <v>43733</v>
      </c>
      <c r="B391" s="36">
        <f>SUMIFS(СВЦЭМ!$K$34:$K$777,СВЦЭМ!$A$34:$A$777,$A391,СВЦЭМ!$B$33:$B$776,B$366)+'СЕТ СН'!$F$13</f>
        <v>0</v>
      </c>
      <c r="C391" s="36">
        <f>SUMIFS(СВЦЭМ!$K$34:$K$777,СВЦЭМ!$A$34:$A$777,$A391,СВЦЭМ!$B$33:$B$776,C$366)+'СЕТ СН'!$F$13</f>
        <v>0</v>
      </c>
      <c r="D391" s="36">
        <f>SUMIFS(СВЦЭМ!$K$34:$K$777,СВЦЭМ!$A$34:$A$777,$A391,СВЦЭМ!$B$33:$B$776,D$366)+'СЕТ СН'!$F$13</f>
        <v>0</v>
      </c>
      <c r="E391" s="36">
        <f>SUMIFS(СВЦЭМ!$K$34:$K$777,СВЦЭМ!$A$34:$A$777,$A391,СВЦЭМ!$B$33:$B$776,E$366)+'СЕТ СН'!$F$13</f>
        <v>0</v>
      </c>
      <c r="F391" s="36">
        <f>SUMIFS(СВЦЭМ!$K$34:$K$777,СВЦЭМ!$A$34:$A$777,$A391,СВЦЭМ!$B$33:$B$776,F$366)+'СЕТ СН'!$F$13</f>
        <v>0</v>
      </c>
      <c r="G391" s="36">
        <f>SUMIFS(СВЦЭМ!$K$34:$K$777,СВЦЭМ!$A$34:$A$777,$A391,СВЦЭМ!$B$33:$B$776,G$366)+'СЕТ СН'!$F$13</f>
        <v>0</v>
      </c>
      <c r="H391" s="36">
        <f>SUMIFS(СВЦЭМ!$K$34:$K$777,СВЦЭМ!$A$34:$A$777,$A391,СВЦЭМ!$B$33:$B$776,H$366)+'СЕТ СН'!$F$13</f>
        <v>0</v>
      </c>
      <c r="I391" s="36">
        <f>SUMIFS(СВЦЭМ!$K$34:$K$777,СВЦЭМ!$A$34:$A$777,$A391,СВЦЭМ!$B$33:$B$776,I$366)+'СЕТ СН'!$F$13</f>
        <v>0</v>
      </c>
      <c r="J391" s="36">
        <f>SUMIFS(СВЦЭМ!$K$34:$K$777,СВЦЭМ!$A$34:$A$777,$A391,СВЦЭМ!$B$33:$B$776,J$366)+'СЕТ СН'!$F$13</f>
        <v>0</v>
      </c>
      <c r="K391" s="36">
        <f>SUMIFS(СВЦЭМ!$K$34:$K$777,СВЦЭМ!$A$34:$A$777,$A391,СВЦЭМ!$B$33:$B$776,K$366)+'СЕТ СН'!$F$13</f>
        <v>0</v>
      </c>
      <c r="L391" s="36">
        <f>SUMIFS(СВЦЭМ!$K$34:$K$777,СВЦЭМ!$A$34:$A$777,$A391,СВЦЭМ!$B$33:$B$776,L$366)+'СЕТ СН'!$F$13</f>
        <v>0</v>
      </c>
      <c r="M391" s="36">
        <f>SUMIFS(СВЦЭМ!$K$34:$K$777,СВЦЭМ!$A$34:$A$777,$A391,СВЦЭМ!$B$33:$B$776,M$366)+'СЕТ СН'!$F$13</f>
        <v>0</v>
      </c>
      <c r="N391" s="36">
        <f>SUMIFS(СВЦЭМ!$K$34:$K$777,СВЦЭМ!$A$34:$A$777,$A391,СВЦЭМ!$B$33:$B$776,N$366)+'СЕТ СН'!$F$13</f>
        <v>0</v>
      </c>
      <c r="O391" s="36">
        <f>SUMIFS(СВЦЭМ!$K$34:$K$777,СВЦЭМ!$A$34:$A$777,$A391,СВЦЭМ!$B$33:$B$776,O$366)+'СЕТ СН'!$F$13</f>
        <v>0</v>
      </c>
      <c r="P391" s="36">
        <f>SUMIFS(СВЦЭМ!$K$34:$K$777,СВЦЭМ!$A$34:$A$777,$A391,СВЦЭМ!$B$33:$B$776,P$366)+'СЕТ СН'!$F$13</f>
        <v>0</v>
      </c>
      <c r="Q391" s="36">
        <f>SUMIFS(СВЦЭМ!$K$34:$K$777,СВЦЭМ!$A$34:$A$777,$A391,СВЦЭМ!$B$33:$B$776,Q$366)+'СЕТ СН'!$F$13</f>
        <v>0</v>
      </c>
      <c r="R391" s="36">
        <f>SUMIFS(СВЦЭМ!$K$34:$K$777,СВЦЭМ!$A$34:$A$777,$A391,СВЦЭМ!$B$33:$B$776,R$366)+'СЕТ СН'!$F$13</f>
        <v>0</v>
      </c>
      <c r="S391" s="36">
        <f>SUMIFS(СВЦЭМ!$K$34:$K$777,СВЦЭМ!$A$34:$A$777,$A391,СВЦЭМ!$B$33:$B$776,S$366)+'СЕТ СН'!$F$13</f>
        <v>0</v>
      </c>
      <c r="T391" s="36">
        <f>SUMIFS(СВЦЭМ!$K$34:$K$777,СВЦЭМ!$A$34:$A$777,$A391,СВЦЭМ!$B$33:$B$776,T$366)+'СЕТ СН'!$F$13</f>
        <v>0</v>
      </c>
      <c r="U391" s="36">
        <f>SUMIFS(СВЦЭМ!$K$34:$K$777,СВЦЭМ!$A$34:$A$777,$A391,СВЦЭМ!$B$33:$B$776,U$366)+'СЕТ СН'!$F$13</f>
        <v>0</v>
      </c>
      <c r="V391" s="36">
        <f>SUMIFS(СВЦЭМ!$K$34:$K$777,СВЦЭМ!$A$34:$A$777,$A391,СВЦЭМ!$B$33:$B$776,V$366)+'СЕТ СН'!$F$13</f>
        <v>0</v>
      </c>
      <c r="W391" s="36">
        <f>SUMIFS(СВЦЭМ!$K$34:$K$777,СВЦЭМ!$A$34:$A$777,$A391,СВЦЭМ!$B$33:$B$776,W$366)+'СЕТ СН'!$F$13</f>
        <v>0</v>
      </c>
      <c r="X391" s="36">
        <f>SUMIFS(СВЦЭМ!$K$34:$K$777,СВЦЭМ!$A$34:$A$777,$A391,СВЦЭМ!$B$33:$B$776,X$366)+'СЕТ СН'!$F$13</f>
        <v>0</v>
      </c>
      <c r="Y391" s="36">
        <f>SUMIFS(СВЦЭМ!$K$34:$K$777,СВЦЭМ!$A$34:$A$777,$A391,СВЦЭМ!$B$33:$B$776,Y$366)+'СЕТ СН'!$F$13</f>
        <v>0</v>
      </c>
    </row>
    <row r="392" spans="1:26" ht="15.75" hidden="1" x14ac:dyDescent="0.2">
      <c r="A392" s="35">
        <f t="shared" si="10"/>
        <v>43734</v>
      </c>
      <c r="B392" s="36">
        <f>SUMIFS(СВЦЭМ!$K$34:$K$777,СВЦЭМ!$A$34:$A$777,$A392,СВЦЭМ!$B$33:$B$776,B$366)+'СЕТ СН'!$F$13</f>
        <v>0</v>
      </c>
      <c r="C392" s="36">
        <f>SUMIFS(СВЦЭМ!$K$34:$K$777,СВЦЭМ!$A$34:$A$777,$A392,СВЦЭМ!$B$33:$B$776,C$366)+'СЕТ СН'!$F$13</f>
        <v>0</v>
      </c>
      <c r="D392" s="36">
        <f>SUMIFS(СВЦЭМ!$K$34:$K$777,СВЦЭМ!$A$34:$A$777,$A392,СВЦЭМ!$B$33:$B$776,D$366)+'СЕТ СН'!$F$13</f>
        <v>0</v>
      </c>
      <c r="E392" s="36">
        <f>SUMIFS(СВЦЭМ!$K$34:$K$777,СВЦЭМ!$A$34:$A$777,$A392,СВЦЭМ!$B$33:$B$776,E$366)+'СЕТ СН'!$F$13</f>
        <v>0</v>
      </c>
      <c r="F392" s="36">
        <f>SUMIFS(СВЦЭМ!$K$34:$K$777,СВЦЭМ!$A$34:$A$777,$A392,СВЦЭМ!$B$33:$B$776,F$366)+'СЕТ СН'!$F$13</f>
        <v>0</v>
      </c>
      <c r="G392" s="36">
        <f>SUMIFS(СВЦЭМ!$K$34:$K$777,СВЦЭМ!$A$34:$A$777,$A392,СВЦЭМ!$B$33:$B$776,G$366)+'СЕТ СН'!$F$13</f>
        <v>0</v>
      </c>
      <c r="H392" s="36">
        <f>SUMIFS(СВЦЭМ!$K$34:$K$777,СВЦЭМ!$A$34:$A$777,$A392,СВЦЭМ!$B$33:$B$776,H$366)+'СЕТ СН'!$F$13</f>
        <v>0</v>
      </c>
      <c r="I392" s="36">
        <f>SUMIFS(СВЦЭМ!$K$34:$K$777,СВЦЭМ!$A$34:$A$777,$A392,СВЦЭМ!$B$33:$B$776,I$366)+'СЕТ СН'!$F$13</f>
        <v>0</v>
      </c>
      <c r="J392" s="36">
        <f>SUMIFS(СВЦЭМ!$K$34:$K$777,СВЦЭМ!$A$34:$A$777,$A392,СВЦЭМ!$B$33:$B$776,J$366)+'СЕТ СН'!$F$13</f>
        <v>0</v>
      </c>
      <c r="K392" s="36">
        <f>SUMIFS(СВЦЭМ!$K$34:$K$777,СВЦЭМ!$A$34:$A$777,$A392,СВЦЭМ!$B$33:$B$776,K$366)+'СЕТ СН'!$F$13</f>
        <v>0</v>
      </c>
      <c r="L392" s="36">
        <f>SUMIFS(СВЦЭМ!$K$34:$K$777,СВЦЭМ!$A$34:$A$777,$A392,СВЦЭМ!$B$33:$B$776,L$366)+'СЕТ СН'!$F$13</f>
        <v>0</v>
      </c>
      <c r="M392" s="36">
        <f>SUMIFS(СВЦЭМ!$K$34:$K$777,СВЦЭМ!$A$34:$A$777,$A392,СВЦЭМ!$B$33:$B$776,M$366)+'СЕТ СН'!$F$13</f>
        <v>0</v>
      </c>
      <c r="N392" s="36">
        <f>SUMIFS(СВЦЭМ!$K$34:$K$777,СВЦЭМ!$A$34:$A$777,$A392,СВЦЭМ!$B$33:$B$776,N$366)+'СЕТ СН'!$F$13</f>
        <v>0</v>
      </c>
      <c r="O392" s="36">
        <f>SUMIFS(СВЦЭМ!$K$34:$K$777,СВЦЭМ!$A$34:$A$777,$A392,СВЦЭМ!$B$33:$B$776,O$366)+'СЕТ СН'!$F$13</f>
        <v>0</v>
      </c>
      <c r="P392" s="36">
        <f>SUMIFS(СВЦЭМ!$K$34:$K$777,СВЦЭМ!$A$34:$A$777,$A392,СВЦЭМ!$B$33:$B$776,P$366)+'СЕТ СН'!$F$13</f>
        <v>0</v>
      </c>
      <c r="Q392" s="36">
        <f>SUMIFS(СВЦЭМ!$K$34:$K$777,СВЦЭМ!$A$34:$A$777,$A392,СВЦЭМ!$B$33:$B$776,Q$366)+'СЕТ СН'!$F$13</f>
        <v>0</v>
      </c>
      <c r="R392" s="36">
        <f>SUMIFS(СВЦЭМ!$K$34:$K$777,СВЦЭМ!$A$34:$A$777,$A392,СВЦЭМ!$B$33:$B$776,R$366)+'СЕТ СН'!$F$13</f>
        <v>0</v>
      </c>
      <c r="S392" s="36">
        <f>SUMIFS(СВЦЭМ!$K$34:$K$777,СВЦЭМ!$A$34:$A$777,$A392,СВЦЭМ!$B$33:$B$776,S$366)+'СЕТ СН'!$F$13</f>
        <v>0</v>
      </c>
      <c r="T392" s="36">
        <f>SUMIFS(СВЦЭМ!$K$34:$K$777,СВЦЭМ!$A$34:$A$777,$A392,СВЦЭМ!$B$33:$B$776,T$366)+'СЕТ СН'!$F$13</f>
        <v>0</v>
      </c>
      <c r="U392" s="36">
        <f>SUMIFS(СВЦЭМ!$K$34:$K$777,СВЦЭМ!$A$34:$A$777,$A392,СВЦЭМ!$B$33:$B$776,U$366)+'СЕТ СН'!$F$13</f>
        <v>0</v>
      </c>
      <c r="V392" s="36">
        <f>SUMIFS(СВЦЭМ!$K$34:$K$777,СВЦЭМ!$A$34:$A$777,$A392,СВЦЭМ!$B$33:$B$776,V$366)+'СЕТ СН'!$F$13</f>
        <v>0</v>
      </c>
      <c r="W392" s="36">
        <f>SUMIFS(СВЦЭМ!$K$34:$K$777,СВЦЭМ!$A$34:$A$777,$A392,СВЦЭМ!$B$33:$B$776,W$366)+'СЕТ СН'!$F$13</f>
        <v>0</v>
      </c>
      <c r="X392" s="36">
        <f>SUMIFS(СВЦЭМ!$K$34:$K$777,СВЦЭМ!$A$34:$A$777,$A392,СВЦЭМ!$B$33:$B$776,X$366)+'СЕТ СН'!$F$13</f>
        <v>0</v>
      </c>
      <c r="Y392" s="36">
        <f>SUMIFS(СВЦЭМ!$K$34:$K$777,СВЦЭМ!$A$34:$A$777,$A392,СВЦЭМ!$B$33:$B$776,Y$366)+'СЕТ СН'!$F$13</f>
        <v>0</v>
      </c>
    </row>
    <row r="393" spans="1:26" ht="15.75" hidden="1" x14ac:dyDescent="0.2">
      <c r="A393" s="35">
        <f t="shared" si="10"/>
        <v>43735</v>
      </c>
      <c r="B393" s="36">
        <f>SUMIFS(СВЦЭМ!$K$34:$K$777,СВЦЭМ!$A$34:$A$777,$A393,СВЦЭМ!$B$33:$B$776,B$366)+'СЕТ СН'!$F$13</f>
        <v>0</v>
      </c>
      <c r="C393" s="36">
        <f>SUMIFS(СВЦЭМ!$K$34:$K$777,СВЦЭМ!$A$34:$A$777,$A393,СВЦЭМ!$B$33:$B$776,C$366)+'СЕТ СН'!$F$13</f>
        <v>0</v>
      </c>
      <c r="D393" s="36">
        <f>SUMIFS(СВЦЭМ!$K$34:$K$777,СВЦЭМ!$A$34:$A$777,$A393,СВЦЭМ!$B$33:$B$776,D$366)+'СЕТ СН'!$F$13</f>
        <v>0</v>
      </c>
      <c r="E393" s="36">
        <f>SUMIFS(СВЦЭМ!$K$34:$K$777,СВЦЭМ!$A$34:$A$777,$A393,СВЦЭМ!$B$33:$B$776,E$366)+'СЕТ СН'!$F$13</f>
        <v>0</v>
      </c>
      <c r="F393" s="36">
        <f>SUMIFS(СВЦЭМ!$K$34:$K$777,СВЦЭМ!$A$34:$A$777,$A393,СВЦЭМ!$B$33:$B$776,F$366)+'СЕТ СН'!$F$13</f>
        <v>0</v>
      </c>
      <c r="G393" s="36">
        <f>SUMIFS(СВЦЭМ!$K$34:$K$777,СВЦЭМ!$A$34:$A$777,$A393,СВЦЭМ!$B$33:$B$776,G$366)+'СЕТ СН'!$F$13</f>
        <v>0</v>
      </c>
      <c r="H393" s="36">
        <f>SUMIFS(СВЦЭМ!$K$34:$K$777,СВЦЭМ!$A$34:$A$777,$A393,СВЦЭМ!$B$33:$B$776,H$366)+'СЕТ СН'!$F$13</f>
        <v>0</v>
      </c>
      <c r="I393" s="36">
        <f>SUMIFS(СВЦЭМ!$K$34:$K$777,СВЦЭМ!$A$34:$A$777,$A393,СВЦЭМ!$B$33:$B$776,I$366)+'СЕТ СН'!$F$13</f>
        <v>0</v>
      </c>
      <c r="J393" s="36">
        <f>SUMIFS(СВЦЭМ!$K$34:$K$777,СВЦЭМ!$A$34:$A$777,$A393,СВЦЭМ!$B$33:$B$776,J$366)+'СЕТ СН'!$F$13</f>
        <v>0</v>
      </c>
      <c r="K393" s="36">
        <f>SUMIFS(СВЦЭМ!$K$34:$K$777,СВЦЭМ!$A$34:$A$777,$A393,СВЦЭМ!$B$33:$B$776,K$366)+'СЕТ СН'!$F$13</f>
        <v>0</v>
      </c>
      <c r="L393" s="36">
        <f>SUMIFS(СВЦЭМ!$K$34:$K$777,СВЦЭМ!$A$34:$A$777,$A393,СВЦЭМ!$B$33:$B$776,L$366)+'СЕТ СН'!$F$13</f>
        <v>0</v>
      </c>
      <c r="M393" s="36">
        <f>SUMIFS(СВЦЭМ!$K$34:$K$777,СВЦЭМ!$A$34:$A$777,$A393,СВЦЭМ!$B$33:$B$776,M$366)+'СЕТ СН'!$F$13</f>
        <v>0</v>
      </c>
      <c r="N393" s="36">
        <f>SUMIFS(СВЦЭМ!$K$34:$K$777,СВЦЭМ!$A$34:$A$777,$A393,СВЦЭМ!$B$33:$B$776,N$366)+'СЕТ СН'!$F$13</f>
        <v>0</v>
      </c>
      <c r="O393" s="36">
        <f>SUMIFS(СВЦЭМ!$K$34:$K$777,СВЦЭМ!$A$34:$A$777,$A393,СВЦЭМ!$B$33:$B$776,O$366)+'СЕТ СН'!$F$13</f>
        <v>0</v>
      </c>
      <c r="P393" s="36">
        <f>SUMIFS(СВЦЭМ!$K$34:$K$777,СВЦЭМ!$A$34:$A$777,$A393,СВЦЭМ!$B$33:$B$776,P$366)+'СЕТ СН'!$F$13</f>
        <v>0</v>
      </c>
      <c r="Q393" s="36">
        <f>SUMIFS(СВЦЭМ!$K$34:$K$777,СВЦЭМ!$A$34:$A$777,$A393,СВЦЭМ!$B$33:$B$776,Q$366)+'СЕТ СН'!$F$13</f>
        <v>0</v>
      </c>
      <c r="R393" s="36">
        <f>SUMIFS(СВЦЭМ!$K$34:$K$777,СВЦЭМ!$A$34:$A$777,$A393,СВЦЭМ!$B$33:$B$776,R$366)+'СЕТ СН'!$F$13</f>
        <v>0</v>
      </c>
      <c r="S393" s="36">
        <f>SUMIFS(СВЦЭМ!$K$34:$K$777,СВЦЭМ!$A$34:$A$777,$A393,СВЦЭМ!$B$33:$B$776,S$366)+'СЕТ СН'!$F$13</f>
        <v>0</v>
      </c>
      <c r="T393" s="36">
        <f>SUMIFS(СВЦЭМ!$K$34:$K$777,СВЦЭМ!$A$34:$A$777,$A393,СВЦЭМ!$B$33:$B$776,T$366)+'СЕТ СН'!$F$13</f>
        <v>0</v>
      </c>
      <c r="U393" s="36">
        <f>SUMIFS(СВЦЭМ!$K$34:$K$777,СВЦЭМ!$A$34:$A$777,$A393,СВЦЭМ!$B$33:$B$776,U$366)+'СЕТ СН'!$F$13</f>
        <v>0</v>
      </c>
      <c r="V393" s="36">
        <f>SUMIFS(СВЦЭМ!$K$34:$K$777,СВЦЭМ!$A$34:$A$777,$A393,СВЦЭМ!$B$33:$B$776,V$366)+'СЕТ СН'!$F$13</f>
        <v>0</v>
      </c>
      <c r="W393" s="36">
        <f>SUMIFS(СВЦЭМ!$K$34:$K$777,СВЦЭМ!$A$34:$A$777,$A393,СВЦЭМ!$B$33:$B$776,W$366)+'СЕТ СН'!$F$13</f>
        <v>0</v>
      </c>
      <c r="X393" s="36">
        <f>SUMIFS(СВЦЭМ!$K$34:$K$777,СВЦЭМ!$A$34:$A$777,$A393,СВЦЭМ!$B$33:$B$776,X$366)+'СЕТ СН'!$F$13</f>
        <v>0</v>
      </c>
      <c r="Y393" s="36">
        <f>SUMIFS(СВЦЭМ!$K$34:$K$777,СВЦЭМ!$A$34:$A$777,$A393,СВЦЭМ!$B$33:$B$776,Y$366)+'СЕТ СН'!$F$13</f>
        <v>0</v>
      </c>
    </row>
    <row r="394" spans="1:26" ht="15.75" hidden="1" x14ac:dyDescent="0.2">
      <c r="A394" s="35">
        <f t="shared" si="10"/>
        <v>43736</v>
      </c>
      <c r="B394" s="36">
        <f>SUMIFS(СВЦЭМ!$K$34:$K$777,СВЦЭМ!$A$34:$A$777,$A394,СВЦЭМ!$B$33:$B$776,B$366)+'СЕТ СН'!$F$13</f>
        <v>0</v>
      </c>
      <c r="C394" s="36">
        <f>SUMIFS(СВЦЭМ!$K$34:$K$777,СВЦЭМ!$A$34:$A$777,$A394,СВЦЭМ!$B$33:$B$776,C$366)+'СЕТ СН'!$F$13</f>
        <v>0</v>
      </c>
      <c r="D394" s="36">
        <f>SUMIFS(СВЦЭМ!$K$34:$K$777,СВЦЭМ!$A$34:$A$777,$A394,СВЦЭМ!$B$33:$B$776,D$366)+'СЕТ СН'!$F$13</f>
        <v>0</v>
      </c>
      <c r="E394" s="36">
        <f>SUMIFS(СВЦЭМ!$K$34:$K$777,СВЦЭМ!$A$34:$A$777,$A394,СВЦЭМ!$B$33:$B$776,E$366)+'СЕТ СН'!$F$13</f>
        <v>0</v>
      </c>
      <c r="F394" s="36">
        <f>SUMIFS(СВЦЭМ!$K$34:$K$777,СВЦЭМ!$A$34:$A$777,$A394,СВЦЭМ!$B$33:$B$776,F$366)+'СЕТ СН'!$F$13</f>
        <v>0</v>
      </c>
      <c r="G394" s="36">
        <f>SUMIFS(СВЦЭМ!$K$34:$K$777,СВЦЭМ!$A$34:$A$777,$A394,СВЦЭМ!$B$33:$B$776,G$366)+'СЕТ СН'!$F$13</f>
        <v>0</v>
      </c>
      <c r="H394" s="36">
        <f>SUMIFS(СВЦЭМ!$K$34:$K$777,СВЦЭМ!$A$34:$A$777,$A394,СВЦЭМ!$B$33:$B$776,H$366)+'СЕТ СН'!$F$13</f>
        <v>0</v>
      </c>
      <c r="I394" s="36">
        <f>SUMIFS(СВЦЭМ!$K$34:$K$777,СВЦЭМ!$A$34:$A$777,$A394,СВЦЭМ!$B$33:$B$776,I$366)+'СЕТ СН'!$F$13</f>
        <v>0</v>
      </c>
      <c r="J394" s="36">
        <f>SUMIFS(СВЦЭМ!$K$34:$K$777,СВЦЭМ!$A$34:$A$777,$A394,СВЦЭМ!$B$33:$B$776,J$366)+'СЕТ СН'!$F$13</f>
        <v>0</v>
      </c>
      <c r="K394" s="36">
        <f>SUMIFS(СВЦЭМ!$K$34:$K$777,СВЦЭМ!$A$34:$A$777,$A394,СВЦЭМ!$B$33:$B$776,K$366)+'СЕТ СН'!$F$13</f>
        <v>0</v>
      </c>
      <c r="L394" s="36">
        <f>SUMIFS(СВЦЭМ!$K$34:$K$777,СВЦЭМ!$A$34:$A$777,$A394,СВЦЭМ!$B$33:$B$776,L$366)+'СЕТ СН'!$F$13</f>
        <v>0</v>
      </c>
      <c r="M394" s="36">
        <f>SUMIFS(СВЦЭМ!$K$34:$K$777,СВЦЭМ!$A$34:$A$777,$A394,СВЦЭМ!$B$33:$B$776,M$366)+'СЕТ СН'!$F$13</f>
        <v>0</v>
      </c>
      <c r="N394" s="36">
        <f>SUMIFS(СВЦЭМ!$K$34:$K$777,СВЦЭМ!$A$34:$A$777,$A394,СВЦЭМ!$B$33:$B$776,N$366)+'СЕТ СН'!$F$13</f>
        <v>0</v>
      </c>
      <c r="O394" s="36">
        <f>SUMIFS(СВЦЭМ!$K$34:$K$777,СВЦЭМ!$A$34:$A$777,$A394,СВЦЭМ!$B$33:$B$776,O$366)+'СЕТ СН'!$F$13</f>
        <v>0</v>
      </c>
      <c r="P394" s="36">
        <f>SUMIFS(СВЦЭМ!$K$34:$K$777,СВЦЭМ!$A$34:$A$777,$A394,СВЦЭМ!$B$33:$B$776,P$366)+'СЕТ СН'!$F$13</f>
        <v>0</v>
      </c>
      <c r="Q394" s="36">
        <f>SUMIFS(СВЦЭМ!$K$34:$K$777,СВЦЭМ!$A$34:$A$777,$A394,СВЦЭМ!$B$33:$B$776,Q$366)+'СЕТ СН'!$F$13</f>
        <v>0</v>
      </c>
      <c r="R394" s="36">
        <f>SUMIFS(СВЦЭМ!$K$34:$K$777,СВЦЭМ!$A$34:$A$777,$A394,СВЦЭМ!$B$33:$B$776,R$366)+'СЕТ СН'!$F$13</f>
        <v>0</v>
      </c>
      <c r="S394" s="36">
        <f>SUMIFS(СВЦЭМ!$K$34:$K$777,СВЦЭМ!$A$34:$A$777,$A394,СВЦЭМ!$B$33:$B$776,S$366)+'СЕТ СН'!$F$13</f>
        <v>0</v>
      </c>
      <c r="T394" s="36">
        <f>SUMIFS(СВЦЭМ!$K$34:$K$777,СВЦЭМ!$A$34:$A$777,$A394,СВЦЭМ!$B$33:$B$776,T$366)+'СЕТ СН'!$F$13</f>
        <v>0</v>
      </c>
      <c r="U394" s="36">
        <f>SUMIFS(СВЦЭМ!$K$34:$K$777,СВЦЭМ!$A$34:$A$777,$A394,СВЦЭМ!$B$33:$B$776,U$366)+'СЕТ СН'!$F$13</f>
        <v>0</v>
      </c>
      <c r="V394" s="36">
        <f>SUMIFS(СВЦЭМ!$K$34:$K$777,СВЦЭМ!$A$34:$A$777,$A394,СВЦЭМ!$B$33:$B$776,V$366)+'СЕТ СН'!$F$13</f>
        <v>0</v>
      </c>
      <c r="W394" s="36">
        <f>SUMIFS(СВЦЭМ!$K$34:$K$777,СВЦЭМ!$A$34:$A$777,$A394,СВЦЭМ!$B$33:$B$776,W$366)+'СЕТ СН'!$F$13</f>
        <v>0</v>
      </c>
      <c r="X394" s="36">
        <f>SUMIFS(СВЦЭМ!$K$34:$K$777,СВЦЭМ!$A$34:$A$777,$A394,СВЦЭМ!$B$33:$B$776,X$366)+'СЕТ СН'!$F$13</f>
        <v>0</v>
      </c>
      <c r="Y394" s="36">
        <f>SUMIFS(СВЦЭМ!$K$34:$K$777,СВЦЭМ!$A$34:$A$777,$A394,СВЦЭМ!$B$33:$B$776,Y$366)+'СЕТ СН'!$F$13</f>
        <v>0</v>
      </c>
    </row>
    <row r="395" spans="1:26" ht="15.75" hidden="1" x14ac:dyDescent="0.2">
      <c r="A395" s="35">
        <f t="shared" si="10"/>
        <v>43737</v>
      </c>
      <c r="B395" s="36">
        <f>SUMIFS(СВЦЭМ!$K$34:$K$777,СВЦЭМ!$A$34:$A$777,$A395,СВЦЭМ!$B$33:$B$776,B$366)+'СЕТ СН'!$F$13</f>
        <v>0</v>
      </c>
      <c r="C395" s="36">
        <f>SUMIFS(СВЦЭМ!$K$34:$K$777,СВЦЭМ!$A$34:$A$777,$A395,СВЦЭМ!$B$33:$B$776,C$366)+'СЕТ СН'!$F$13</f>
        <v>0</v>
      </c>
      <c r="D395" s="36">
        <f>SUMIFS(СВЦЭМ!$K$34:$K$777,СВЦЭМ!$A$34:$A$777,$A395,СВЦЭМ!$B$33:$B$776,D$366)+'СЕТ СН'!$F$13</f>
        <v>0</v>
      </c>
      <c r="E395" s="36">
        <f>SUMIFS(СВЦЭМ!$K$34:$K$777,СВЦЭМ!$A$34:$A$777,$A395,СВЦЭМ!$B$33:$B$776,E$366)+'СЕТ СН'!$F$13</f>
        <v>0</v>
      </c>
      <c r="F395" s="36">
        <f>SUMIFS(СВЦЭМ!$K$34:$K$777,СВЦЭМ!$A$34:$A$777,$A395,СВЦЭМ!$B$33:$B$776,F$366)+'СЕТ СН'!$F$13</f>
        <v>0</v>
      </c>
      <c r="G395" s="36">
        <f>SUMIFS(СВЦЭМ!$K$34:$K$777,СВЦЭМ!$A$34:$A$777,$A395,СВЦЭМ!$B$33:$B$776,G$366)+'СЕТ СН'!$F$13</f>
        <v>0</v>
      </c>
      <c r="H395" s="36">
        <f>SUMIFS(СВЦЭМ!$K$34:$K$777,СВЦЭМ!$A$34:$A$777,$A395,СВЦЭМ!$B$33:$B$776,H$366)+'СЕТ СН'!$F$13</f>
        <v>0</v>
      </c>
      <c r="I395" s="36">
        <f>SUMIFS(СВЦЭМ!$K$34:$K$777,СВЦЭМ!$A$34:$A$777,$A395,СВЦЭМ!$B$33:$B$776,I$366)+'СЕТ СН'!$F$13</f>
        <v>0</v>
      </c>
      <c r="J395" s="36">
        <f>SUMIFS(СВЦЭМ!$K$34:$K$777,СВЦЭМ!$A$34:$A$777,$A395,СВЦЭМ!$B$33:$B$776,J$366)+'СЕТ СН'!$F$13</f>
        <v>0</v>
      </c>
      <c r="K395" s="36">
        <f>SUMIFS(СВЦЭМ!$K$34:$K$777,СВЦЭМ!$A$34:$A$777,$A395,СВЦЭМ!$B$33:$B$776,K$366)+'СЕТ СН'!$F$13</f>
        <v>0</v>
      </c>
      <c r="L395" s="36">
        <f>SUMIFS(СВЦЭМ!$K$34:$K$777,СВЦЭМ!$A$34:$A$777,$A395,СВЦЭМ!$B$33:$B$776,L$366)+'СЕТ СН'!$F$13</f>
        <v>0</v>
      </c>
      <c r="M395" s="36">
        <f>SUMIFS(СВЦЭМ!$K$34:$K$777,СВЦЭМ!$A$34:$A$777,$A395,СВЦЭМ!$B$33:$B$776,M$366)+'СЕТ СН'!$F$13</f>
        <v>0</v>
      </c>
      <c r="N395" s="36">
        <f>SUMIFS(СВЦЭМ!$K$34:$K$777,СВЦЭМ!$A$34:$A$777,$A395,СВЦЭМ!$B$33:$B$776,N$366)+'СЕТ СН'!$F$13</f>
        <v>0</v>
      </c>
      <c r="O395" s="36">
        <f>SUMIFS(СВЦЭМ!$K$34:$K$777,СВЦЭМ!$A$34:$A$777,$A395,СВЦЭМ!$B$33:$B$776,O$366)+'СЕТ СН'!$F$13</f>
        <v>0</v>
      </c>
      <c r="P395" s="36">
        <f>SUMIFS(СВЦЭМ!$K$34:$K$777,СВЦЭМ!$A$34:$A$777,$A395,СВЦЭМ!$B$33:$B$776,P$366)+'СЕТ СН'!$F$13</f>
        <v>0</v>
      </c>
      <c r="Q395" s="36">
        <f>SUMIFS(СВЦЭМ!$K$34:$K$777,СВЦЭМ!$A$34:$A$777,$A395,СВЦЭМ!$B$33:$B$776,Q$366)+'СЕТ СН'!$F$13</f>
        <v>0</v>
      </c>
      <c r="R395" s="36">
        <f>SUMIFS(СВЦЭМ!$K$34:$K$777,СВЦЭМ!$A$34:$A$777,$A395,СВЦЭМ!$B$33:$B$776,R$366)+'СЕТ СН'!$F$13</f>
        <v>0</v>
      </c>
      <c r="S395" s="36">
        <f>SUMIFS(СВЦЭМ!$K$34:$K$777,СВЦЭМ!$A$34:$A$777,$A395,СВЦЭМ!$B$33:$B$776,S$366)+'СЕТ СН'!$F$13</f>
        <v>0</v>
      </c>
      <c r="T395" s="36">
        <f>SUMIFS(СВЦЭМ!$K$34:$K$777,СВЦЭМ!$A$34:$A$777,$A395,СВЦЭМ!$B$33:$B$776,T$366)+'СЕТ СН'!$F$13</f>
        <v>0</v>
      </c>
      <c r="U395" s="36">
        <f>SUMIFS(СВЦЭМ!$K$34:$K$777,СВЦЭМ!$A$34:$A$777,$A395,СВЦЭМ!$B$33:$B$776,U$366)+'СЕТ СН'!$F$13</f>
        <v>0</v>
      </c>
      <c r="V395" s="36">
        <f>SUMIFS(СВЦЭМ!$K$34:$K$777,СВЦЭМ!$A$34:$A$777,$A395,СВЦЭМ!$B$33:$B$776,V$366)+'СЕТ СН'!$F$13</f>
        <v>0</v>
      </c>
      <c r="W395" s="36">
        <f>SUMIFS(СВЦЭМ!$K$34:$K$777,СВЦЭМ!$A$34:$A$777,$A395,СВЦЭМ!$B$33:$B$776,W$366)+'СЕТ СН'!$F$13</f>
        <v>0</v>
      </c>
      <c r="X395" s="36">
        <f>SUMIFS(СВЦЭМ!$K$34:$K$777,СВЦЭМ!$A$34:$A$777,$A395,СВЦЭМ!$B$33:$B$776,X$366)+'СЕТ СН'!$F$13</f>
        <v>0</v>
      </c>
      <c r="Y395" s="36">
        <f>SUMIFS(СВЦЭМ!$K$34:$K$777,СВЦЭМ!$A$34:$A$777,$A395,СВЦЭМ!$B$33:$B$776,Y$366)+'СЕТ СН'!$F$13</f>
        <v>0</v>
      </c>
    </row>
    <row r="396" spans="1:26" ht="15.75" hidden="1" x14ac:dyDescent="0.2">
      <c r="A396" s="35">
        <f t="shared" si="10"/>
        <v>43738</v>
      </c>
      <c r="B396" s="36">
        <f>SUMIFS(СВЦЭМ!$K$34:$K$777,СВЦЭМ!$A$34:$A$777,$A396,СВЦЭМ!$B$33:$B$776,B$366)+'СЕТ СН'!$F$13</f>
        <v>0</v>
      </c>
      <c r="C396" s="36">
        <f>SUMIFS(СВЦЭМ!$K$34:$K$777,СВЦЭМ!$A$34:$A$777,$A396,СВЦЭМ!$B$33:$B$776,C$366)+'СЕТ СН'!$F$13</f>
        <v>0</v>
      </c>
      <c r="D396" s="36">
        <f>SUMIFS(СВЦЭМ!$K$34:$K$777,СВЦЭМ!$A$34:$A$777,$A396,СВЦЭМ!$B$33:$B$776,D$366)+'СЕТ СН'!$F$13</f>
        <v>0</v>
      </c>
      <c r="E396" s="36">
        <f>SUMIFS(СВЦЭМ!$K$34:$K$777,СВЦЭМ!$A$34:$A$777,$A396,СВЦЭМ!$B$33:$B$776,E$366)+'СЕТ СН'!$F$13</f>
        <v>0</v>
      </c>
      <c r="F396" s="36">
        <f>SUMIFS(СВЦЭМ!$K$34:$K$777,СВЦЭМ!$A$34:$A$777,$A396,СВЦЭМ!$B$33:$B$776,F$366)+'СЕТ СН'!$F$13</f>
        <v>0</v>
      </c>
      <c r="G396" s="36">
        <f>SUMIFS(СВЦЭМ!$K$34:$K$777,СВЦЭМ!$A$34:$A$777,$A396,СВЦЭМ!$B$33:$B$776,G$366)+'СЕТ СН'!$F$13</f>
        <v>0</v>
      </c>
      <c r="H396" s="36">
        <f>SUMIFS(СВЦЭМ!$K$34:$K$777,СВЦЭМ!$A$34:$A$777,$A396,СВЦЭМ!$B$33:$B$776,H$366)+'СЕТ СН'!$F$13</f>
        <v>0</v>
      </c>
      <c r="I396" s="36">
        <f>SUMIFS(СВЦЭМ!$K$34:$K$777,СВЦЭМ!$A$34:$A$777,$A396,СВЦЭМ!$B$33:$B$776,I$366)+'СЕТ СН'!$F$13</f>
        <v>0</v>
      </c>
      <c r="J396" s="36">
        <f>SUMIFS(СВЦЭМ!$K$34:$K$777,СВЦЭМ!$A$34:$A$777,$A396,СВЦЭМ!$B$33:$B$776,J$366)+'СЕТ СН'!$F$13</f>
        <v>0</v>
      </c>
      <c r="K396" s="36">
        <f>SUMIFS(СВЦЭМ!$K$34:$K$777,СВЦЭМ!$A$34:$A$777,$A396,СВЦЭМ!$B$33:$B$776,K$366)+'СЕТ СН'!$F$13</f>
        <v>0</v>
      </c>
      <c r="L396" s="36">
        <f>SUMIFS(СВЦЭМ!$K$34:$K$777,СВЦЭМ!$A$34:$A$777,$A396,СВЦЭМ!$B$33:$B$776,L$366)+'СЕТ СН'!$F$13</f>
        <v>0</v>
      </c>
      <c r="M396" s="36">
        <f>SUMIFS(СВЦЭМ!$K$34:$K$777,СВЦЭМ!$A$34:$A$777,$A396,СВЦЭМ!$B$33:$B$776,M$366)+'СЕТ СН'!$F$13</f>
        <v>0</v>
      </c>
      <c r="N396" s="36">
        <f>SUMIFS(СВЦЭМ!$K$34:$K$777,СВЦЭМ!$A$34:$A$777,$A396,СВЦЭМ!$B$33:$B$776,N$366)+'СЕТ СН'!$F$13</f>
        <v>0</v>
      </c>
      <c r="O396" s="36">
        <f>SUMIFS(СВЦЭМ!$K$34:$K$777,СВЦЭМ!$A$34:$A$777,$A396,СВЦЭМ!$B$33:$B$776,O$366)+'СЕТ СН'!$F$13</f>
        <v>0</v>
      </c>
      <c r="P396" s="36">
        <f>SUMIFS(СВЦЭМ!$K$34:$K$777,СВЦЭМ!$A$34:$A$777,$A396,СВЦЭМ!$B$33:$B$776,P$366)+'СЕТ СН'!$F$13</f>
        <v>0</v>
      </c>
      <c r="Q396" s="36">
        <f>SUMIFS(СВЦЭМ!$K$34:$K$777,СВЦЭМ!$A$34:$A$777,$A396,СВЦЭМ!$B$33:$B$776,Q$366)+'СЕТ СН'!$F$13</f>
        <v>0</v>
      </c>
      <c r="R396" s="36">
        <f>SUMIFS(СВЦЭМ!$K$34:$K$777,СВЦЭМ!$A$34:$A$777,$A396,СВЦЭМ!$B$33:$B$776,R$366)+'СЕТ СН'!$F$13</f>
        <v>0</v>
      </c>
      <c r="S396" s="36">
        <f>SUMIFS(СВЦЭМ!$K$34:$K$777,СВЦЭМ!$A$34:$A$777,$A396,СВЦЭМ!$B$33:$B$776,S$366)+'СЕТ СН'!$F$13</f>
        <v>0</v>
      </c>
      <c r="T396" s="36">
        <f>SUMIFS(СВЦЭМ!$K$34:$K$777,СВЦЭМ!$A$34:$A$777,$A396,СВЦЭМ!$B$33:$B$776,T$366)+'СЕТ СН'!$F$13</f>
        <v>0</v>
      </c>
      <c r="U396" s="36">
        <f>SUMIFS(СВЦЭМ!$K$34:$K$777,СВЦЭМ!$A$34:$A$777,$A396,СВЦЭМ!$B$33:$B$776,U$366)+'СЕТ СН'!$F$13</f>
        <v>0</v>
      </c>
      <c r="V396" s="36">
        <f>SUMIFS(СВЦЭМ!$K$34:$K$777,СВЦЭМ!$A$34:$A$777,$A396,СВЦЭМ!$B$33:$B$776,V$366)+'СЕТ СН'!$F$13</f>
        <v>0</v>
      </c>
      <c r="W396" s="36">
        <f>SUMIFS(СВЦЭМ!$K$34:$K$777,СВЦЭМ!$A$34:$A$777,$A396,СВЦЭМ!$B$33:$B$776,W$366)+'СЕТ СН'!$F$13</f>
        <v>0</v>
      </c>
      <c r="X396" s="36">
        <f>SUMIFS(СВЦЭМ!$K$34:$K$777,СВЦЭМ!$A$34:$A$777,$A396,СВЦЭМ!$B$33:$B$776,X$366)+'СЕТ СН'!$F$13</f>
        <v>0</v>
      </c>
      <c r="Y396" s="36">
        <f>SUMIFS(СВЦЭМ!$K$34:$K$777,СВЦЭМ!$A$34:$A$777,$A396,СВЦЭМ!$B$33:$B$776,Y$366)+'СЕТ СН'!$F$13</f>
        <v>0</v>
      </c>
    </row>
    <row r="397" spans="1:26" ht="15.75" hidden="1" x14ac:dyDescent="0.2">
      <c r="A397" s="35">
        <f t="shared" si="10"/>
        <v>43739</v>
      </c>
      <c r="B397" s="36">
        <f>SUMIFS(СВЦЭМ!$K$34:$K$777,СВЦЭМ!$A$34:$A$777,$A397,СВЦЭМ!$B$33:$B$776,B$366)+'СЕТ СН'!$F$13</f>
        <v>0</v>
      </c>
      <c r="C397" s="36">
        <f>SUMIFS(СВЦЭМ!$K$34:$K$777,СВЦЭМ!$A$34:$A$777,$A397,СВЦЭМ!$B$33:$B$776,C$366)+'СЕТ СН'!$F$13</f>
        <v>0</v>
      </c>
      <c r="D397" s="36">
        <f>SUMIFS(СВЦЭМ!$K$34:$K$777,СВЦЭМ!$A$34:$A$777,$A397,СВЦЭМ!$B$33:$B$776,D$366)+'СЕТ СН'!$F$13</f>
        <v>0</v>
      </c>
      <c r="E397" s="36">
        <f>SUMIFS(СВЦЭМ!$K$34:$K$777,СВЦЭМ!$A$34:$A$777,$A397,СВЦЭМ!$B$33:$B$776,E$366)+'СЕТ СН'!$F$13</f>
        <v>0</v>
      </c>
      <c r="F397" s="36">
        <f>SUMIFS(СВЦЭМ!$K$34:$K$777,СВЦЭМ!$A$34:$A$777,$A397,СВЦЭМ!$B$33:$B$776,F$366)+'СЕТ СН'!$F$13</f>
        <v>0</v>
      </c>
      <c r="G397" s="36">
        <f>SUMIFS(СВЦЭМ!$K$34:$K$777,СВЦЭМ!$A$34:$A$777,$A397,СВЦЭМ!$B$33:$B$776,G$366)+'СЕТ СН'!$F$13</f>
        <v>0</v>
      </c>
      <c r="H397" s="36">
        <f>SUMIFS(СВЦЭМ!$K$34:$K$777,СВЦЭМ!$A$34:$A$777,$A397,СВЦЭМ!$B$33:$B$776,H$366)+'СЕТ СН'!$F$13</f>
        <v>0</v>
      </c>
      <c r="I397" s="36">
        <f>SUMIFS(СВЦЭМ!$K$34:$K$777,СВЦЭМ!$A$34:$A$777,$A397,СВЦЭМ!$B$33:$B$776,I$366)+'СЕТ СН'!$F$13</f>
        <v>0</v>
      </c>
      <c r="J397" s="36">
        <f>SUMIFS(СВЦЭМ!$K$34:$K$777,СВЦЭМ!$A$34:$A$777,$A397,СВЦЭМ!$B$33:$B$776,J$366)+'СЕТ СН'!$F$13</f>
        <v>0</v>
      </c>
      <c r="K397" s="36">
        <f>SUMIFS(СВЦЭМ!$K$34:$K$777,СВЦЭМ!$A$34:$A$777,$A397,СВЦЭМ!$B$33:$B$776,K$366)+'СЕТ СН'!$F$13</f>
        <v>0</v>
      </c>
      <c r="L397" s="36">
        <f>SUMIFS(СВЦЭМ!$K$34:$K$777,СВЦЭМ!$A$34:$A$777,$A397,СВЦЭМ!$B$33:$B$776,L$366)+'СЕТ СН'!$F$13</f>
        <v>0</v>
      </c>
      <c r="M397" s="36">
        <f>SUMIFS(СВЦЭМ!$K$34:$K$777,СВЦЭМ!$A$34:$A$777,$A397,СВЦЭМ!$B$33:$B$776,M$366)+'СЕТ СН'!$F$13</f>
        <v>0</v>
      </c>
      <c r="N397" s="36">
        <f>SUMIFS(СВЦЭМ!$K$34:$K$777,СВЦЭМ!$A$34:$A$777,$A397,СВЦЭМ!$B$33:$B$776,N$366)+'СЕТ СН'!$F$13</f>
        <v>0</v>
      </c>
      <c r="O397" s="36">
        <f>SUMIFS(СВЦЭМ!$K$34:$K$777,СВЦЭМ!$A$34:$A$777,$A397,СВЦЭМ!$B$33:$B$776,O$366)+'СЕТ СН'!$F$13</f>
        <v>0</v>
      </c>
      <c r="P397" s="36">
        <f>SUMIFS(СВЦЭМ!$K$34:$K$777,СВЦЭМ!$A$34:$A$777,$A397,СВЦЭМ!$B$33:$B$776,P$366)+'СЕТ СН'!$F$13</f>
        <v>0</v>
      </c>
      <c r="Q397" s="36">
        <f>SUMIFS(СВЦЭМ!$K$34:$K$777,СВЦЭМ!$A$34:$A$777,$A397,СВЦЭМ!$B$33:$B$776,Q$366)+'СЕТ СН'!$F$13</f>
        <v>0</v>
      </c>
      <c r="R397" s="36">
        <f>SUMIFS(СВЦЭМ!$K$34:$K$777,СВЦЭМ!$A$34:$A$777,$A397,СВЦЭМ!$B$33:$B$776,R$366)+'СЕТ СН'!$F$13</f>
        <v>0</v>
      </c>
      <c r="S397" s="36">
        <f>SUMIFS(СВЦЭМ!$K$34:$K$777,СВЦЭМ!$A$34:$A$777,$A397,СВЦЭМ!$B$33:$B$776,S$366)+'СЕТ СН'!$F$13</f>
        <v>0</v>
      </c>
      <c r="T397" s="36">
        <f>SUMIFS(СВЦЭМ!$K$34:$K$777,СВЦЭМ!$A$34:$A$777,$A397,СВЦЭМ!$B$33:$B$776,T$366)+'СЕТ СН'!$F$13</f>
        <v>0</v>
      </c>
      <c r="U397" s="36">
        <f>SUMIFS(СВЦЭМ!$K$34:$K$777,СВЦЭМ!$A$34:$A$777,$A397,СВЦЭМ!$B$33:$B$776,U$366)+'СЕТ СН'!$F$13</f>
        <v>0</v>
      </c>
      <c r="V397" s="36">
        <f>SUMIFS(СВЦЭМ!$K$34:$K$777,СВЦЭМ!$A$34:$A$777,$A397,СВЦЭМ!$B$33:$B$776,V$366)+'СЕТ СН'!$F$13</f>
        <v>0</v>
      </c>
      <c r="W397" s="36">
        <f>SUMIFS(СВЦЭМ!$K$34:$K$777,СВЦЭМ!$A$34:$A$777,$A397,СВЦЭМ!$B$33:$B$776,W$366)+'СЕТ СН'!$F$13</f>
        <v>0</v>
      </c>
      <c r="X397" s="36">
        <f>SUMIFS(СВЦЭМ!$K$34:$K$777,СВЦЭМ!$A$34:$A$777,$A397,СВЦЭМ!$B$33:$B$776,X$366)+'СЕТ СН'!$F$13</f>
        <v>0</v>
      </c>
      <c r="Y397" s="36">
        <f>SUMIFS(СВЦЭМ!$K$34:$K$777,СВЦЭМ!$A$34:$A$777,$A397,СВЦЭМ!$B$33:$B$776,Y$366)+'СЕТ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1" t="s">
        <v>7</v>
      </c>
      <c r="B399" s="124" t="s">
        <v>125</v>
      </c>
      <c r="C399" s="125"/>
      <c r="D399" s="125"/>
      <c r="E399" s="125"/>
      <c r="F399" s="125"/>
      <c r="G399" s="125"/>
      <c r="H399" s="125"/>
      <c r="I399" s="125"/>
      <c r="J399" s="125"/>
      <c r="K399" s="125"/>
      <c r="L399" s="125"/>
      <c r="M399" s="125"/>
      <c r="N399" s="125"/>
      <c r="O399" s="125"/>
      <c r="P399" s="125"/>
      <c r="Q399" s="125"/>
      <c r="R399" s="125"/>
      <c r="S399" s="125"/>
      <c r="T399" s="125"/>
      <c r="U399" s="125"/>
      <c r="V399" s="125"/>
      <c r="W399" s="125"/>
      <c r="X399" s="125"/>
      <c r="Y399" s="126"/>
    </row>
    <row r="400" spans="1:26" ht="12.75" hidden="1" customHeight="1" x14ac:dyDescent="0.2">
      <c r="A400" s="122"/>
      <c r="B400" s="127"/>
      <c r="C400" s="128"/>
      <c r="D400" s="128"/>
      <c r="E400" s="128"/>
      <c r="F400" s="128"/>
      <c r="G400" s="128"/>
      <c r="H400" s="128"/>
      <c r="I400" s="128"/>
      <c r="J400" s="128"/>
      <c r="K400" s="128"/>
      <c r="L400" s="128"/>
      <c r="M400" s="128"/>
      <c r="N400" s="128"/>
      <c r="O400" s="128"/>
      <c r="P400" s="128"/>
      <c r="Q400" s="128"/>
      <c r="R400" s="128"/>
      <c r="S400" s="128"/>
      <c r="T400" s="128"/>
      <c r="U400" s="128"/>
      <c r="V400" s="128"/>
      <c r="W400" s="128"/>
      <c r="X400" s="128"/>
      <c r="Y400" s="129"/>
    </row>
    <row r="401" spans="1:27" s="46" customFormat="1" ht="12.75" hidden="1" customHeight="1" x14ac:dyDescent="0.2">
      <c r="A401" s="123"/>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01.09.2019</v>
      </c>
      <c r="B402" s="36">
        <f>SUMIFS(СВЦЭМ!$L$34:$L$777,СВЦЭМ!$A$34:$A$777,$A402,СВЦЭМ!$B$33:$B$776,B$401)+'СЕТ СН'!$F$13</f>
        <v>0</v>
      </c>
      <c r="C402" s="36">
        <f>SUMIFS(СВЦЭМ!$L$34:$L$777,СВЦЭМ!$A$34:$A$777,$A402,СВЦЭМ!$B$33:$B$776,C$401)+'СЕТ СН'!$F$13</f>
        <v>0</v>
      </c>
      <c r="D402" s="36">
        <f>SUMIFS(СВЦЭМ!$L$34:$L$777,СВЦЭМ!$A$34:$A$777,$A402,СВЦЭМ!$B$33:$B$776,D$401)+'СЕТ СН'!$F$13</f>
        <v>0</v>
      </c>
      <c r="E402" s="36">
        <f>SUMIFS(СВЦЭМ!$L$34:$L$777,СВЦЭМ!$A$34:$A$777,$A402,СВЦЭМ!$B$33:$B$776,E$401)+'СЕТ СН'!$F$13</f>
        <v>0</v>
      </c>
      <c r="F402" s="36">
        <f>SUMIFS(СВЦЭМ!$L$34:$L$777,СВЦЭМ!$A$34:$A$777,$A402,СВЦЭМ!$B$33:$B$776,F$401)+'СЕТ СН'!$F$13</f>
        <v>0</v>
      </c>
      <c r="G402" s="36">
        <f>SUMIFS(СВЦЭМ!$L$34:$L$777,СВЦЭМ!$A$34:$A$777,$A402,СВЦЭМ!$B$33:$B$776,G$401)+'СЕТ СН'!$F$13</f>
        <v>0</v>
      </c>
      <c r="H402" s="36">
        <f>SUMIFS(СВЦЭМ!$L$34:$L$777,СВЦЭМ!$A$34:$A$777,$A402,СВЦЭМ!$B$33:$B$776,H$401)+'СЕТ СН'!$F$13</f>
        <v>0</v>
      </c>
      <c r="I402" s="36">
        <f>SUMIFS(СВЦЭМ!$L$34:$L$777,СВЦЭМ!$A$34:$A$777,$A402,СВЦЭМ!$B$33:$B$776,I$401)+'СЕТ СН'!$F$13</f>
        <v>0</v>
      </c>
      <c r="J402" s="36">
        <f>SUMIFS(СВЦЭМ!$L$34:$L$777,СВЦЭМ!$A$34:$A$777,$A402,СВЦЭМ!$B$33:$B$776,J$401)+'СЕТ СН'!$F$13</f>
        <v>0</v>
      </c>
      <c r="K402" s="36">
        <f>SUMIFS(СВЦЭМ!$L$34:$L$777,СВЦЭМ!$A$34:$A$777,$A402,СВЦЭМ!$B$33:$B$776,K$401)+'СЕТ СН'!$F$13</f>
        <v>0</v>
      </c>
      <c r="L402" s="36">
        <f>SUMIFS(СВЦЭМ!$L$34:$L$777,СВЦЭМ!$A$34:$A$777,$A402,СВЦЭМ!$B$33:$B$776,L$401)+'СЕТ СН'!$F$13</f>
        <v>0</v>
      </c>
      <c r="M402" s="36">
        <f>SUMIFS(СВЦЭМ!$L$34:$L$777,СВЦЭМ!$A$34:$A$777,$A402,СВЦЭМ!$B$33:$B$776,M$401)+'СЕТ СН'!$F$13</f>
        <v>0</v>
      </c>
      <c r="N402" s="36">
        <f>SUMIFS(СВЦЭМ!$L$34:$L$777,СВЦЭМ!$A$34:$A$777,$A402,СВЦЭМ!$B$33:$B$776,N$401)+'СЕТ СН'!$F$13</f>
        <v>0</v>
      </c>
      <c r="O402" s="36">
        <f>SUMIFS(СВЦЭМ!$L$34:$L$777,СВЦЭМ!$A$34:$A$777,$A402,СВЦЭМ!$B$33:$B$776,O$401)+'СЕТ СН'!$F$13</f>
        <v>0</v>
      </c>
      <c r="P402" s="36">
        <f>SUMIFS(СВЦЭМ!$L$34:$L$777,СВЦЭМ!$A$34:$A$777,$A402,СВЦЭМ!$B$33:$B$776,P$401)+'СЕТ СН'!$F$13</f>
        <v>0</v>
      </c>
      <c r="Q402" s="36">
        <f>SUMIFS(СВЦЭМ!$L$34:$L$777,СВЦЭМ!$A$34:$A$777,$A402,СВЦЭМ!$B$33:$B$776,Q$401)+'СЕТ СН'!$F$13</f>
        <v>0</v>
      </c>
      <c r="R402" s="36">
        <f>SUMIFS(СВЦЭМ!$L$34:$L$777,СВЦЭМ!$A$34:$A$777,$A402,СВЦЭМ!$B$33:$B$776,R$401)+'СЕТ СН'!$F$13</f>
        <v>0</v>
      </c>
      <c r="S402" s="36">
        <f>SUMIFS(СВЦЭМ!$L$34:$L$777,СВЦЭМ!$A$34:$A$777,$A402,СВЦЭМ!$B$33:$B$776,S$401)+'СЕТ СН'!$F$13</f>
        <v>0</v>
      </c>
      <c r="T402" s="36">
        <f>SUMIFS(СВЦЭМ!$L$34:$L$777,СВЦЭМ!$A$34:$A$777,$A402,СВЦЭМ!$B$33:$B$776,T$401)+'СЕТ СН'!$F$13</f>
        <v>0</v>
      </c>
      <c r="U402" s="36">
        <f>SUMIFS(СВЦЭМ!$L$34:$L$777,СВЦЭМ!$A$34:$A$777,$A402,СВЦЭМ!$B$33:$B$776,U$401)+'СЕТ СН'!$F$13</f>
        <v>0</v>
      </c>
      <c r="V402" s="36">
        <f>SUMIFS(СВЦЭМ!$L$34:$L$777,СВЦЭМ!$A$34:$A$777,$A402,СВЦЭМ!$B$33:$B$776,V$401)+'СЕТ СН'!$F$13</f>
        <v>0</v>
      </c>
      <c r="W402" s="36">
        <f>SUMIFS(СВЦЭМ!$L$34:$L$777,СВЦЭМ!$A$34:$A$777,$A402,СВЦЭМ!$B$33:$B$776,W$401)+'СЕТ СН'!$F$13</f>
        <v>0</v>
      </c>
      <c r="X402" s="36">
        <f>SUMIFS(СВЦЭМ!$L$34:$L$777,СВЦЭМ!$A$34:$A$777,$A402,СВЦЭМ!$B$33:$B$776,X$401)+'СЕТ СН'!$F$13</f>
        <v>0</v>
      </c>
      <c r="Y402" s="36">
        <f>SUMIFS(СВЦЭМ!$L$34:$L$777,СВЦЭМ!$A$34:$A$777,$A402,СВЦЭМ!$B$33:$B$776,Y$401)+'СЕТ СН'!$F$13</f>
        <v>0</v>
      </c>
      <c r="AA402" s="45"/>
    </row>
    <row r="403" spans="1:27" ht="15.75" hidden="1" x14ac:dyDescent="0.2">
      <c r="A403" s="35">
        <f>A402+1</f>
        <v>43710</v>
      </c>
      <c r="B403" s="36">
        <f>SUMIFS(СВЦЭМ!$L$34:$L$777,СВЦЭМ!$A$34:$A$777,$A403,СВЦЭМ!$B$33:$B$776,B$401)+'СЕТ СН'!$F$13</f>
        <v>0</v>
      </c>
      <c r="C403" s="36">
        <f>SUMIFS(СВЦЭМ!$L$34:$L$777,СВЦЭМ!$A$34:$A$777,$A403,СВЦЭМ!$B$33:$B$776,C$401)+'СЕТ СН'!$F$13</f>
        <v>0</v>
      </c>
      <c r="D403" s="36">
        <f>SUMIFS(СВЦЭМ!$L$34:$L$777,СВЦЭМ!$A$34:$A$777,$A403,СВЦЭМ!$B$33:$B$776,D$401)+'СЕТ СН'!$F$13</f>
        <v>0</v>
      </c>
      <c r="E403" s="36">
        <f>SUMIFS(СВЦЭМ!$L$34:$L$777,СВЦЭМ!$A$34:$A$777,$A403,СВЦЭМ!$B$33:$B$776,E$401)+'СЕТ СН'!$F$13</f>
        <v>0</v>
      </c>
      <c r="F403" s="36">
        <f>SUMIFS(СВЦЭМ!$L$34:$L$777,СВЦЭМ!$A$34:$A$777,$A403,СВЦЭМ!$B$33:$B$776,F$401)+'СЕТ СН'!$F$13</f>
        <v>0</v>
      </c>
      <c r="G403" s="36">
        <f>SUMIFS(СВЦЭМ!$L$34:$L$777,СВЦЭМ!$A$34:$A$777,$A403,СВЦЭМ!$B$33:$B$776,G$401)+'СЕТ СН'!$F$13</f>
        <v>0</v>
      </c>
      <c r="H403" s="36">
        <f>SUMIFS(СВЦЭМ!$L$34:$L$777,СВЦЭМ!$A$34:$A$777,$A403,СВЦЭМ!$B$33:$B$776,H$401)+'СЕТ СН'!$F$13</f>
        <v>0</v>
      </c>
      <c r="I403" s="36">
        <f>SUMIFS(СВЦЭМ!$L$34:$L$777,СВЦЭМ!$A$34:$A$777,$A403,СВЦЭМ!$B$33:$B$776,I$401)+'СЕТ СН'!$F$13</f>
        <v>0</v>
      </c>
      <c r="J403" s="36">
        <f>SUMIFS(СВЦЭМ!$L$34:$L$777,СВЦЭМ!$A$34:$A$777,$A403,СВЦЭМ!$B$33:$B$776,J$401)+'СЕТ СН'!$F$13</f>
        <v>0</v>
      </c>
      <c r="K403" s="36">
        <f>SUMIFS(СВЦЭМ!$L$34:$L$777,СВЦЭМ!$A$34:$A$777,$A403,СВЦЭМ!$B$33:$B$776,K$401)+'СЕТ СН'!$F$13</f>
        <v>0</v>
      </c>
      <c r="L403" s="36">
        <f>SUMIFS(СВЦЭМ!$L$34:$L$777,СВЦЭМ!$A$34:$A$777,$A403,СВЦЭМ!$B$33:$B$776,L$401)+'СЕТ СН'!$F$13</f>
        <v>0</v>
      </c>
      <c r="M403" s="36">
        <f>SUMIFS(СВЦЭМ!$L$34:$L$777,СВЦЭМ!$A$34:$A$777,$A403,СВЦЭМ!$B$33:$B$776,M$401)+'СЕТ СН'!$F$13</f>
        <v>0</v>
      </c>
      <c r="N403" s="36">
        <f>SUMIFS(СВЦЭМ!$L$34:$L$777,СВЦЭМ!$A$34:$A$777,$A403,СВЦЭМ!$B$33:$B$776,N$401)+'СЕТ СН'!$F$13</f>
        <v>0</v>
      </c>
      <c r="O403" s="36">
        <f>SUMIFS(СВЦЭМ!$L$34:$L$777,СВЦЭМ!$A$34:$A$777,$A403,СВЦЭМ!$B$33:$B$776,O$401)+'СЕТ СН'!$F$13</f>
        <v>0</v>
      </c>
      <c r="P403" s="36">
        <f>SUMIFS(СВЦЭМ!$L$34:$L$777,СВЦЭМ!$A$34:$A$777,$A403,СВЦЭМ!$B$33:$B$776,P$401)+'СЕТ СН'!$F$13</f>
        <v>0</v>
      </c>
      <c r="Q403" s="36">
        <f>SUMIFS(СВЦЭМ!$L$34:$L$777,СВЦЭМ!$A$34:$A$777,$A403,СВЦЭМ!$B$33:$B$776,Q$401)+'СЕТ СН'!$F$13</f>
        <v>0</v>
      </c>
      <c r="R403" s="36">
        <f>SUMIFS(СВЦЭМ!$L$34:$L$777,СВЦЭМ!$A$34:$A$777,$A403,СВЦЭМ!$B$33:$B$776,R$401)+'СЕТ СН'!$F$13</f>
        <v>0</v>
      </c>
      <c r="S403" s="36">
        <f>SUMIFS(СВЦЭМ!$L$34:$L$777,СВЦЭМ!$A$34:$A$777,$A403,СВЦЭМ!$B$33:$B$776,S$401)+'СЕТ СН'!$F$13</f>
        <v>0</v>
      </c>
      <c r="T403" s="36">
        <f>SUMIFS(СВЦЭМ!$L$34:$L$777,СВЦЭМ!$A$34:$A$777,$A403,СВЦЭМ!$B$33:$B$776,T$401)+'СЕТ СН'!$F$13</f>
        <v>0</v>
      </c>
      <c r="U403" s="36">
        <f>SUMIFS(СВЦЭМ!$L$34:$L$777,СВЦЭМ!$A$34:$A$777,$A403,СВЦЭМ!$B$33:$B$776,U$401)+'СЕТ СН'!$F$13</f>
        <v>0</v>
      </c>
      <c r="V403" s="36">
        <f>SUMIFS(СВЦЭМ!$L$34:$L$777,СВЦЭМ!$A$34:$A$777,$A403,СВЦЭМ!$B$33:$B$776,V$401)+'СЕТ СН'!$F$13</f>
        <v>0</v>
      </c>
      <c r="W403" s="36">
        <f>SUMIFS(СВЦЭМ!$L$34:$L$777,СВЦЭМ!$A$34:$A$777,$A403,СВЦЭМ!$B$33:$B$776,W$401)+'СЕТ СН'!$F$13</f>
        <v>0</v>
      </c>
      <c r="X403" s="36">
        <f>SUMIFS(СВЦЭМ!$L$34:$L$777,СВЦЭМ!$A$34:$A$777,$A403,СВЦЭМ!$B$33:$B$776,X$401)+'СЕТ СН'!$F$13</f>
        <v>0</v>
      </c>
      <c r="Y403" s="36">
        <f>SUMIFS(СВЦЭМ!$L$34:$L$777,СВЦЭМ!$A$34:$A$777,$A403,СВЦЭМ!$B$33:$B$776,Y$401)+'СЕТ СН'!$F$13</f>
        <v>0</v>
      </c>
    </row>
    <row r="404" spans="1:27" ht="15.75" hidden="1" x14ac:dyDescent="0.2">
      <c r="A404" s="35">
        <f t="shared" ref="A404:A432" si="11">A403+1</f>
        <v>43711</v>
      </c>
      <c r="B404" s="36">
        <f>SUMIFS(СВЦЭМ!$L$34:$L$777,СВЦЭМ!$A$34:$A$777,$A404,СВЦЭМ!$B$33:$B$776,B$401)+'СЕТ СН'!$F$13</f>
        <v>0</v>
      </c>
      <c r="C404" s="36">
        <f>SUMIFS(СВЦЭМ!$L$34:$L$777,СВЦЭМ!$A$34:$A$777,$A404,СВЦЭМ!$B$33:$B$776,C$401)+'СЕТ СН'!$F$13</f>
        <v>0</v>
      </c>
      <c r="D404" s="36">
        <f>SUMIFS(СВЦЭМ!$L$34:$L$777,СВЦЭМ!$A$34:$A$777,$A404,СВЦЭМ!$B$33:$B$776,D$401)+'СЕТ СН'!$F$13</f>
        <v>0</v>
      </c>
      <c r="E404" s="36">
        <f>SUMIFS(СВЦЭМ!$L$34:$L$777,СВЦЭМ!$A$34:$A$777,$A404,СВЦЭМ!$B$33:$B$776,E$401)+'СЕТ СН'!$F$13</f>
        <v>0</v>
      </c>
      <c r="F404" s="36">
        <f>SUMIFS(СВЦЭМ!$L$34:$L$777,СВЦЭМ!$A$34:$A$777,$A404,СВЦЭМ!$B$33:$B$776,F$401)+'СЕТ СН'!$F$13</f>
        <v>0</v>
      </c>
      <c r="G404" s="36">
        <f>SUMIFS(СВЦЭМ!$L$34:$L$777,СВЦЭМ!$A$34:$A$777,$A404,СВЦЭМ!$B$33:$B$776,G$401)+'СЕТ СН'!$F$13</f>
        <v>0</v>
      </c>
      <c r="H404" s="36">
        <f>SUMIFS(СВЦЭМ!$L$34:$L$777,СВЦЭМ!$A$34:$A$777,$A404,СВЦЭМ!$B$33:$B$776,H$401)+'СЕТ СН'!$F$13</f>
        <v>0</v>
      </c>
      <c r="I404" s="36">
        <f>SUMIFS(СВЦЭМ!$L$34:$L$777,СВЦЭМ!$A$34:$A$777,$A404,СВЦЭМ!$B$33:$B$776,I$401)+'СЕТ СН'!$F$13</f>
        <v>0</v>
      </c>
      <c r="J404" s="36">
        <f>SUMIFS(СВЦЭМ!$L$34:$L$777,СВЦЭМ!$A$34:$A$777,$A404,СВЦЭМ!$B$33:$B$776,J$401)+'СЕТ СН'!$F$13</f>
        <v>0</v>
      </c>
      <c r="K404" s="36">
        <f>SUMIFS(СВЦЭМ!$L$34:$L$777,СВЦЭМ!$A$34:$A$777,$A404,СВЦЭМ!$B$33:$B$776,K$401)+'СЕТ СН'!$F$13</f>
        <v>0</v>
      </c>
      <c r="L404" s="36">
        <f>SUMIFS(СВЦЭМ!$L$34:$L$777,СВЦЭМ!$A$34:$A$777,$A404,СВЦЭМ!$B$33:$B$776,L$401)+'СЕТ СН'!$F$13</f>
        <v>0</v>
      </c>
      <c r="M404" s="36">
        <f>SUMIFS(СВЦЭМ!$L$34:$L$777,СВЦЭМ!$A$34:$A$777,$A404,СВЦЭМ!$B$33:$B$776,M$401)+'СЕТ СН'!$F$13</f>
        <v>0</v>
      </c>
      <c r="N404" s="36">
        <f>SUMIFS(СВЦЭМ!$L$34:$L$777,СВЦЭМ!$A$34:$A$777,$A404,СВЦЭМ!$B$33:$B$776,N$401)+'СЕТ СН'!$F$13</f>
        <v>0</v>
      </c>
      <c r="O404" s="36">
        <f>SUMIFS(СВЦЭМ!$L$34:$L$777,СВЦЭМ!$A$34:$A$777,$A404,СВЦЭМ!$B$33:$B$776,O$401)+'СЕТ СН'!$F$13</f>
        <v>0</v>
      </c>
      <c r="P404" s="36">
        <f>SUMIFS(СВЦЭМ!$L$34:$L$777,СВЦЭМ!$A$34:$A$777,$A404,СВЦЭМ!$B$33:$B$776,P$401)+'СЕТ СН'!$F$13</f>
        <v>0</v>
      </c>
      <c r="Q404" s="36">
        <f>SUMIFS(СВЦЭМ!$L$34:$L$777,СВЦЭМ!$A$34:$A$777,$A404,СВЦЭМ!$B$33:$B$776,Q$401)+'СЕТ СН'!$F$13</f>
        <v>0</v>
      </c>
      <c r="R404" s="36">
        <f>SUMIFS(СВЦЭМ!$L$34:$L$777,СВЦЭМ!$A$34:$A$777,$A404,СВЦЭМ!$B$33:$B$776,R$401)+'СЕТ СН'!$F$13</f>
        <v>0</v>
      </c>
      <c r="S404" s="36">
        <f>SUMIFS(СВЦЭМ!$L$34:$L$777,СВЦЭМ!$A$34:$A$777,$A404,СВЦЭМ!$B$33:$B$776,S$401)+'СЕТ СН'!$F$13</f>
        <v>0</v>
      </c>
      <c r="T404" s="36">
        <f>SUMIFS(СВЦЭМ!$L$34:$L$777,СВЦЭМ!$A$34:$A$777,$A404,СВЦЭМ!$B$33:$B$776,T$401)+'СЕТ СН'!$F$13</f>
        <v>0</v>
      </c>
      <c r="U404" s="36">
        <f>SUMIFS(СВЦЭМ!$L$34:$L$777,СВЦЭМ!$A$34:$A$777,$A404,СВЦЭМ!$B$33:$B$776,U$401)+'СЕТ СН'!$F$13</f>
        <v>0</v>
      </c>
      <c r="V404" s="36">
        <f>SUMIFS(СВЦЭМ!$L$34:$L$777,СВЦЭМ!$A$34:$A$777,$A404,СВЦЭМ!$B$33:$B$776,V$401)+'СЕТ СН'!$F$13</f>
        <v>0</v>
      </c>
      <c r="W404" s="36">
        <f>SUMIFS(СВЦЭМ!$L$34:$L$777,СВЦЭМ!$A$34:$A$777,$A404,СВЦЭМ!$B$33:$B$776,W$401)+'СЕТ СН'!$F$13</f>
        <v>0</v>
      </c>
      <c r="X404" s="36">
        <f>SUMIFS(СВЦЭМ!$L$34:$L$777,СВЦЭМ!$A$34:$A$777,$A404,СВЦЭМ!$B$33:$B$776,X$401)+'СЕТ СН'!$F$13</f>
        <v>0</v>
      </c>
      <c r="Y404" s="36">
        <f>SUMIFS(СВЦЭМ!$L$34:$L$777,СВЦЭМ!$A$34:$A$777,$A404,СВЦЭМ!$B$33:$B$776,Y$401)+'СЕТ СН'!$F$13</f>
        <v>0</v>
      </c>
    </row>
    <row r="405" spans="1:27" ht="15.75" hidden="1" x14ac:dyDescent="0.2">
      <c r="A405" s="35">
        <f t="shared" si="11"/>
        <v>43712</v>
      </c>
      <c r="B405" s="36">
        <f>SUMIFS(СВЦЭМ!$L$34:$L$777,СВЦЭМ!$A$34:$A$777,$A405,СВЦЭМ!$B$33:$B$776,B$401)+'СЕТ СН'!$F$13</f>
        <v>0</v>
      </c>
      <c r="C405" s="36">
        <f>SUMIFS(СВЦЭМ!$L$34:$L$777,СВЦЭМ!$A$34:$A$777,$A405,СВЦЭМ!$B$33:$B$776,C$401)+'СЕТ СН'!$F$13</f>
        <v>0</v>
      </c>
      <c r="D405" s="36">
        <f>SUMIFS(СВЦЭМ!$L$34:$L$777,СВЦЭМ!$A$34:$A$777,$A405,СВЦЭМ!$B$33:$B$776,D$401)+'СЕТ СН'!$F$13</f>
        <v>0</v>
      </c>
      <c r="E405" s="36">
        <f>SUMIFS(СВЦЭМ!$L$34:$L$777,СВЦЭМ!$A$34:$A$777,$A405,СВЦЭМ!$B$33:$B$776,E$401)+'СЕТ СН'!$F$13</f>
        <v>0</v>
      </c>
      <c r="F405" s="36">
        <f>SUMIFS(СВЦЭМ!$L$34:$L$777,СВЦЭМ!$A$34:$A$777,$A405,СВЦЭМ!$B$33:$B$776,F$401)+'СЕТ СН'!$F$13</f>
        <v>0</v>
      </c>
      <c r="G405" s="36">
        <f>SUMIFS(СВЦЭМ!$L$34:$L$777,СВЦЭМ!$A$34:$A$777,$A405,СВЦЭМ!$B$33:$B$776,G$401)+'СЕТ СН'!$F$13</f>
        <v>0</v>
      </c>
      <c r="H405" s="36">
        <f>SUMIFS(СВЦЭМ!$L$34:$L$777,СВЦЭМ!$A$34:$A$777,$A405,СВЦЭМ!$B$33:$B$776,H$401)+'СЕТ СН'!$F$13</f>
        <v>0</v>
      </c>
      <c r="I405" s="36">
        <f>SUMIFS(СВЦЭМ!$L$34:$L$777,СВЦЭМ!$A$34:$A$777,$A405,СВЦЭМ!$B$33:$B$776,I$401)+'СЕТ СН'!$F$13</f>
        <v>0</v>
      </c>
      <c r="J405" s="36">
        <f>SUMIFS(СВЦЭМ!$L$34:$L$777,СВЦЭМ!$A$34:$A$777,$A405,СВЦЭМ!$B$33:$B$776,J$401)+'СЕТ СН'!$F$13</f>
        <v>0</v>
      </c>
      <c r="K405" s="36">
        <f>SUMIFS(СВЦЭМ!$L$34:$L$777,СВЦЭМ!$A$34:$A$777,$A405,СВЦЭМ!$B$33:$B$776,K$401)+'СЕТ СН'!$F$13</f>
        <v>0</v>
      </c>
      <c r="L405" s="36">
        <f>SUMIFS(СВЦЭМ!$L$34:$L$777,СВЦЭМ!$A$34:$A$777,$A405,СВЦЭМ!$B$33:$B$776,L$401)+'СЕТ СН'!$F$13</f>
        <v>0</v>
      </c>
      <c r="M405" s="36">
        <f>SUMIFS(СВЦЭМ!$L$34:$L$777,СВЦЭМ!$A$34:$A$777,$A405,СВЦЭМ!$B$33:$B$776,M$401)+'СЕТ СН'!$F$13</f>
        <v>0</v>
      </c>
      <c r="N405" s="36">
        <f>SUMIFS(СВЦЭМ!$L$34:$L$777,СВЦЭМ!$A$34:$A$777,$A405,СВЦЭМ!$B$33:$B$776,N$401)+'СЕТ СН'!$F$13</f>
        <v>0</v>
      </c>
      <c r="O405" s="36">
        <f>SUMIFS(СВЦЭМ!$L$34:$L$777,СВЦЭМ!$A$34:$A$777,$A405,СВЦЭМ!$B$33:$B$776,O$401)+'СЕТ СН'!$F$13</f>
        <v>0</v>
      </c>
      <c r="P405" s="36">
        <f>SUMIFS(СВЦЭМ!$L$34:$L$777,СВЦЭМ!$A$34:$A$777,$A405,СВЦЭМ!$B$33:$B$776,P$401)+'СЕТ СН'!$F$13</f>
        <v>0</v>
      </c>
      <c r="Q405" s="36">
        <f>SUMIFS(СВЦЭМ!$L$34:$L$777,СВЦЭМ!$A$34:$A$777,$A405,СВЦЭМ!$B$33:$B$776,Q$401)+'СЕТ СН'!$F$13</f>
        <v>0</v>
      </c>
      <c r="R405" s="36">
        <f>SUMIFS(СВЦЭМ!$L$34:$L$777,СВЦЭМ!$A$34:$A$777,$A405,СВЦЭМ!$B$33:$B$776,R$401)+'СЕТ СН'!$F$13</f>
        <v>0</v>
      </c>
      <c r="S405" s="36">
        <f>SUMIFS(СВЦЭМ!$L$34:$L$777,СВЦЭМ!$A$34:$A$777,$A405,СВЦЭМ!$B$33:$B$776,S$401)+'СЕТ СН'!$F$13</f>
        <v>0</v>
      </c>
      <c r="T405" s="36">
        <f>SUMIFS(СВЦЭМ!$L$34:$L$777,СВЦЭМ!$A$34:$A$777,$A405,СВЦЭМ!$B$33:$B$776,T$401)+'СЕТ СН'!$F$13</f>
        <v>0</v>
      </c>
      <c r="U405" s="36">
        <f>SUMIFS(СВЦЭМ!$L$34:$L$777,СВЦЭМ!$A$34:$A$777,$A405,СВЦЭМ!$B$33:$B$776,U$401)+'СЕТ СН'!$F$13</f>
        <v>0</v>
      </c>
      <c r="V405" s="36">
        <f>SUMIFS(СВЦЭМ!$L$34:$L$777,СВЦЭМ!$A$34:$A$777,$A405,СВЦЭМ!$B$33:$B$776,V$401)+'СЕТ СН'!$F$13</f>
        <v>0</v>
      </c>
      <c r="W405" s="36">
        <f>SUMIFS(СВЦЭМ!$L$34:$L$777,СВЦЭМ!$A$34:$A$777,$A405,СВЦЭМ!$B$33:$B$776,W$401)+'СЕТ СН'!$F$13</f>
        <v>0</v>
      </c>
      <c r="X405" s="36">
        <f>SUMIFS(СВЦЭМ!$L$34:$L$777,СВЦЭМ!$A$34:$A$777,$A405,СВЦЭМ!$B$33:$B$776,X$401)+'СЕТ СН'!$F$13</f>
        <v>0</v>
      </c>
      <c r="Y405" s="36">
        <f>SUMIFS(СВЦЭМ!$L$34:$L$777,СВЦЭМ!$A$34:$A$777,$A405,СВЦЭМ!$B$33:$B$776,Y$401)+'СЕТ СН'!$F$13</f>
        <v>0</v>
      </c>
    </row>
    <row r="406" spans="1:27" ht="15.75" hidden="1" x14ac:dyDescent="0.2">
      <c r="A406" s="35">
        <f t="shared" si="11"/>
        <v>43713</v>
      </c>
      <c r="B406" s="36">
        <f>SUMIFS(СВЦЭМ!$L$34:$L$777,СВЦЭМ!$A$34:$A$777,$A406,СВЦЭМ!$B$33:$B$776,B$401)+'СЕТ СН'!$F$13</f>
        <v>0</v>
      </c>
      <c r="C406" s="36">
        <f>SUMIFS(СВЦЭМ!$L$34:$L$777,СВЦЭМ!$A$34:$A$777,$A406,СВЦЭМ!$B$33:$B$776,C$401)+'СЕТ СН'!$F$13</f>
        <v>0</v>
      </c>
      <c r="D406" s="36">
        <f>SUMIFS(СВЦЭМ!$L$34:$L$777,СВЦЭМ!$A$34:$A$777,$A406,СВЦЭМ!$B$33:$B$776,D$401)+'СЕТ СН'!$F$13</f>
        <v>0</v>
      </c>
      <c r="E406" s="36">
        <f>SUMIFS(СВЦЭМ!$L$34:$L$777,СВЦЭМ!$A$34:$A$777,$A406,СВЦЭМ!$B$33:$B$776,E$401)+'СЕТ СН'!$F$13</f>
        <v>0</v>
      </c>
      <c r="F406" s="36">
        <f>SUMIFS(СВЦЭМ!$L$34:$L$777,СВЦЭМ!$A$34:$A$777,$A406,СВЦЭМ!$B$33:$B$776,F$401)+'СЕТ СН'!$F$13</f>
        <v>0</v>
      </c>
      <c r="G406" s="36">
        <f>SUMIFS(СВЦЭМ!$L$34:$L$777,СВЦЭМ!$A$34:$A$777,$A406,СВЦЭМ!$B$33:$B$776,G$401)+'СЕТ СН'!$F$13</f>
        <v>0</v>
      </c>
      <c r="H406" s="36">
        <f>SUMIFS(СВЦЭМ!$L$34:$L$777,СВЦЭМ!$A$34:$A$777,$A406,СВЦЭМ!$B$33:$B$776,H$401)+'СЕТ СН'!$F$13</f>
        <v>0</v>
      </c>
      <c r="I406" s="36">
        <f>SUMIFS(СВЦЭМ!$L$34:$L$777,СВЦЭМ!$A$34:$A$777,$A406,СВЦЭМ!$B$33:$B$776,I$401)+'СЕТ СН'!$F$13</f>
        <v>0</v>
      </c>
      <c r="J406" s="36">
        <f>SUMIFS(СВЦЭМ!$L$34:$L$777,СВЦЭМ!$A$34:$A$777,$A406,СВЦЭМ!$B$33:$B$776,J$401)+'СЕТ СН'!$F$13</f>
        <v>0</v>
      </c>
      <c r="K406" s="36">
        <f>SUMIFS(СВЦЭМ!$L$34:$L$777,СВЦЭМ!$A$34:$A$777,$A406,СВЦЭМ!$B$33:$B$776,K$401)+'СЕТ СН'!$F$13</f>
        <v>0</v>
      </c>
      <c r="L406" s="36">
        <f>SUMIFS(СВЦЭМ!$L$34:$L$777,СВЦЭМ!$A$34:$A$777,$A406,СВЦЭМ!$B$33:$B$776,L$401)+'СЕТ СН'!$F$13</f>
        <v>0</v>
      </c>
      <c r="M406" s="36">
        <f>SUMIFS(СВЦЭМ!$L$34:$L$777,СВЦЭМ!$A$34:$A$777,$A406,СВЦЭМ!$B$33:$B$776,M$401)+'СЕТ СН'!$F$13</f>
        <v>0</v>
      </c>
      <c r="N406" s="36">
        <f>SUMIFS(СВЦЭМ!$L$34:$L$777,СВЦЭМ!$A$34:$A$777,$A406,СВЦЭМ!$B$33:$B$776,N$401)+'СЕТ СН'!$F$13</f>
        <v>0</v>
      </c>
      <c r="O406" s="36">
        <f>SUMIFS(СВЦЭМ!$L$34:$L$777,СВЦЭМ!$A$34:$A$777,$A406,СВЦЭМ!$B$33:$B$776,O$401)+'СЕТ СН'!$F$13</f>
        <v>0</v>
      </c>
      <c r="P406" s="36">
        <f>SUMIFS(СВЦЭМ!$L$34:$L$777,СВЦЭМ!$A$34:$A$777,$A406,СВЦЭМ!$B$33:$B$776,P$401)+'СЕТ СН'!$F$13</f>
        <v>0</v>
      </c>
      <c r="Q406" s="36">
        <f>SUMIFS(СВЦЭМ!$L$34:$L$777,СВЦЭМ!$A$34:$A$777,$A406,СВЦЭМ!$B$33:$B$776,Q$401)+'СЕТ СН'!$F$13</f>
        <v>0</v>
      </c>
      <c r="R406" s="36">
        <f>SUMIFS(СВЦЭМ!$L$34:$L$777,СВЦЭМ!$A$34:$A$777,$A406,СВЦЭМ!$B$33:$B$776,R$401)+'СЕТ СН'!$F$13</f>
        <v>0</v>
      </c>
      <c r="S406" s="36">
        <f>SUMIFS(СВЦЭМ!$L$34:$L$777,СВЦЭМ!$A$34:$A$777,$A406,СВЦЭМ!$B$33:$B$776,S$401)+'СЕТ СН'!$F$13</f>
        <v>0</v>
      </c>
      <c r="T406" s="36">
        <f>SUMIFS(СВЦЭМ!$L$34:$L$777,СВЦЭМ!$A$34:$A$777,$A406,СВЦЭМ!$B$33:$B$776,T$401)+'СЕТ СН'!$F$13</f>
        <v>0</v>
      </c>
      <c r="U406" s="36">
        <f>SUMIFS(СВЦЭМ!$L$34:$L$777,СВЦЭМ!$A$34:$A$777,$A406,СВЦЭМ!$B$33:$B$776,U$401)+'СЕТ СН'!$F$13</f>
        <v>0</v>
      </c>
      <c r="V406" s="36">
        <f>SUMIFS(СВЦЭМ!$L$34:$L$777,СВЦЭМ!$A$34:$A$777,$A406,СВЦЭМ!$B$33:$B$776,V$401)+'СЕТ СН'!$F$13</f>
        <v>0</v>
      </c>
      <c r="W406" s="36">
        <f>SUMIFS(СВЦЭМ!$L$34:$L$777,СВЦЭМ!$A$34:$A$777,$A406,СВЦЭМ!$B$33:$B$776,W$401)+'СЕТ СН'!$F$13</f>
        <v>0</v>
      </c>
      <c r="X406" s="36">
        <f>SUMIFS(СВЦЭМ!$L$34:$L$777,СВЦЭМ!$A$34:$A$777,$A406,СВЦЭМ!$B$33:$B$776,X$401)+'СЕТ СН'!$F$13</f>
        <v>0</v>
      </c>
      <c r="Y406" s="36">
        <f>SUMIFS(СВЦЭМ!$L$34:$L$777,СВЦЭМ!$A$34:$A$777,$A406,СВЦЭМ!$B$33:$B$776,Y$401)+'СЕТ СН'!$F$13</f>
        <v>0</v>
      </c>
    </row>
    <row r="407" spans="1:27" ht="15.75" hidden="1" x14ac:dyDescent="0.2">
      <c r="A407" s="35">
        <f t="shared" si="11"/>
        <v>43714</v>
      </c>
      <c r="B407" s="36">
        <f>SUMIFS(СВЦЭМ!$L$34:$L$777,СВЦЭМ!$A$34:$A$777,$A407,СВЦЭМ!$B$33:$B$776,B$401)+'СЕТ СН'!$F$13</f>
        <v>0</v>
      </c>
      <c r="C407" s="36">
        <f>SUMIFS(СВЦЭМ!$L$34:$L$777,СВЦЭМ!$A$34:$A$777,$A407,СВЦЭМ!$B$33:$B$776,C$401)+'СЕТ СН'!$F$13</f>
        <v>0</v>
      </c>
      <c r="D407" s="36">
        <f>SUMIFS(СВЦЭМ!$L$34:$L$777,СВЦЭМ!$A$34:$A$777,$A407,СВЦЭМ!$B$33:$B$776,D$401)+'СЕТ СН'!$F$13</f>
        <v>0</v>
      </c>
      <c r="E407" s="36">
        <f>SUMIFS(СВЦЭМ!$L$34:$L$777,СВЦЭМ!$A$34:$A$777,$A407,СВЦЭМ!$B$33:$B$776,E$401)+'СЕТ СН'!$F$13</f>
        <v>0</v>
      </c>
      <c r="F407" s="36">
        <f>SUMIFS(СВЦЭМ!$L$34:$L$777,СВЦЭМ!$A$34:$A$777,$A407,СВЦЭМ!$B$33:$B$776,F$401)+'СЕТ СН'!$F$13</f>
        <v>0</v>
      </c>
      <c r="G407" s="36">
        <f>SUMIFS(СВЦЭМ!$L$34:$L$777,СВЦЭМ!$A$34:$A$777,$A407,СВЦЭМ!$B$33:$B$776,G$401)+'СЕТ СН'!$F$13</f>
        <v>0</v>
      </c>
      <c r="H407" s="36">
        <f>SUMIFS(СВЦЭМ!$L$34:$L$777,СВЦЭМ!$A$34:$A$777,$A407,СВЦЭМ!$B$33:$B$776,H$401)+'СЕТ СН'!$F$13</f>
        <v>0</v>
      </c>
      <c r="I407" s="36">
        <f>SUMIFS(СВЦЭМ!$L$34:$L$777,СВЦЭМ!$A$34:$A$777,$A407,СВЦЭМ!$B$33:$B$776,I$401)+'СЕТ СН'!$F$13</f>
        <v>0</v>
      </c>
      <c r="J407" s="36">
        <f>SUMIFS(СВЦЭМ!$L$34:$L$777,СВЦЭМ!$A$34:$A$777,$A407,СВЦЭМ!$B$33:$B$776,J$401)+'СЕТ СН'!$F$13</f>
        <v>0</v>
      </c>
      <c r="K407" s="36">
        <f>SUMIFS(СВЦЭМ!$L$34:$L$777,СВЦЭМ!$A$34:$A$777,$A407,СВЦЭМ!$B$33:$B$776,K$401)+'СЕТ СН'!$F$13</f>
        <v>0</v>
      </c>
      <c r="L407" s="36">
        <f>SUMIFS(СВЦЭМ!$L$34:$L$777,СВЦЭМ!$A$34:$A$777,$A407,СВЦЭМ!$B$33:$B$776,L$401)+'СЕТ СН'!$F$13</f>
        <v>0</v>
      </c>
      <c r="M407" s="36">
        <f>SUMIFS(СВЦЭМ!$L$34:$L$777,СВЦЭМ!$A$34:$A$777,$A407,СВЦЭМ!$B$33:$B$776,M$401)+'СЕТ СН'!$F$13</f>
        <v>0</v>
      </c>
      <c r="N407" s="36">
        <f>SUMIFS(СВЦЭМ!$L$34:$L$777,СВЦЭМ!$A$34:$A$777,$A407,СВЦЭМ!$B$33:$B$776,N$401)+'СЕТ СН'!$F$13</f>
        <v>0</v>
      </c>
      <c r="O407" s="36">
        <f>SUMIFS(СВЦЭМ!$L$34:$L$777,СВЦЭМ!$A$34:$A$777,$A407,СВЦЭМ!$B$33:$B$776,O$401)+'СЕТ СН'!$F$13</f>
        <v>0</v>
      </c>
      <c r="P407" s="36">
        <f>SUMIFS(СВЦЭМ!$L$34:$L$777,СВЦЭМ!$A$34:$A$777,$A407,СВЦЭМ!$B$33:$B$776,P$401)+'СЕТ СН'!$F$13</f>
        <v>0</v>
      </c>
      <c r="Q407" s="36">
        <f>SUMIFS(СВЦЭМ!$L$34:$L$777,СВЦЭМ!$A$34:$A$777,$A407,СВЦЭМ!$B$33:$B$776,Q$401)+'СЕТ СН'!$F$13</f>
        <v>0</v>
      </c>
      <c r="R407" s="36">
        <f>SUMIFS(СВЦЭМ!$L$34:$L$777,СВЦЭМ!$A$34:$A$777,$A407,СВЦЭМ!$B$33:$B$776,R$401)+'СЕТ СН'!$F$13</f>
        <v>0</v>
      </c>
      <c r="S407" s="36">
        <f>SUMIFS(СВЦЭМ!$L$34:$L$777,СВЦЭМ!$A$34:$A$777,$A407,СВЦЭМ!$B$33:$B$776,S$401)+'СЕТ СН'!$F$13</f>
        <v>0</v>
      </c>
      <c r="T407" s="36">
        <f>SUMIFS(СВЦЭМ!$L$34:$L$777,СВЦЭМ!$A$34:$A$777,$A407,СВЦЭМ!$B$33:$B$776,T$401)+'СЕТ СН'!$F$13</f>
        <v>0</v>
      </c>
      <c r="U407" s="36">
        <f>SUMIFS(СВЦЭМ!$L$34:$L$777,СВЦЭМ!$A$34:$A$777,$A407,СВЦЭМ!$B$33:$B$776,U$401)+'СЕТ СН'!$F$13</f>
        <v>0</v>
      </c>
      <c r="V407" s="36">
        <f>SUMIFS(СВЦЭМ!$L$34:$L$777,СВЦЭМ!$A$34:$A$777,$A407,СВЦЭМ!$B$33:$B$776,V$401)+'СЕТ СН'!$F$13</f>
        <v>0</v>
      </c>
      <c r="W407" s="36">
        <f>SUMIFS(СВЦЭМ!$L$34:$L$777,СВЦЭМ!$A$34:$A$777,$A407,СВЦЭМ!$B$33:$B$776,W$401)+'СЕТ СН'!$F$13</f>
        <v>0</v>
      </c>
      <c r="X407" s="36">
        <f>SUMIFS(СВЦЭМ!$L$34:$L$777,СВЦЭМ!$A$34:$A$777,$A407,СВЦЭМ!$B$33:$B$776,X$401)+'СЕТ СН'!$F$13</f>
        <v>0</v>
      </c>
      <c r="Y407" s="36">
        <f>SUMIFS(СВЦЭМ!$L$34:$L$777,СВЦЭМ!$A$34:$A$777,$A407,СВЦЭМ!$B$33:$B$776,Y$401)+'СЕТ СН'!$F$13</f>
        <v>0</v>
      </c>
    </row>
    <row r="408" spans="1:27" ht="15.75" hidden="1" x14ac:dyDescent="0.2">
      <c r="A408" s="35">
        <f t="shared" si="11"/>
        <v>43715</v>
      </c>
      <c r="B408" s="36">
        <f>SUMIFS(СВЦЭМ!$L$34:$L$777,СВЦЭМ!$A$34:$A$777,$A408,СВЦЭМ!$B$33:$B$776,B$401)+'СЕТ СН'!$F$13</f>
        <v>0</v>
      </c>
      <c r="C408" s="36">
        <f>SUMIFS(СВЦЭМ!$L$34:$L$777,СВЦЭМ!$A$34:$A$777,$A408,СВЦЭМ!$B$33:$B$776,C$401)+'СЕТ СН'!$F$13</f>
        <v>0</v>
      </c>
      <c r="D408" s="36">
        <f>SUMIFS(СВЦЭМ!$L$34:$L$777,СВЦЭМ!$A$34:$A$777,$A408,СВЦЭМ!$B$33:$B$776,D$401)+'СЕТ СН'!$F$13</f>
        <v>0</v>
      </c>
      <c r="E408" s="36">
        <f>SUMIFS(СВЦЭМ!$L$34:$L$777,СВЦЭМ!$A$34:$A$777,$A408,СВЦЭМ!$B$33:$B$776,E$401)+'СЕТ СН'!$F$13</f>
        <v>0</v>
      </c>
      <c r="F408" s="36">
        <f>SUMIFS(СВЦЭМ!$L$34:$L$777,СВЦЭМ!$A$34:$A$777,$A408,СВЦЭМ!$B$33:$B$776,F$401)+'СЕТ СН'!$F$13</f>
        <v>0</v>
      </c>
      <c r="G408" s="36">
        <f>SUMIFS(СВЦЭМ!$L$34:$L$777,СВЦЭМ!$A$34:$A$777,$A408,СВЦЭМ!$B$33:$B$776,G$401)+'СЕТ СН'!$F$13</f>
        <v>0</v>
      </c>
      <c r="H408" s="36">
        <f>SUMIFS(СВЦЭМ!$L$34:$L$777,СВЦЭМ!$A$34:$A$777,$A408,СВЦЭМ!$B$33:$B$776,H$401)+'СЕТ СН'!$F$13</f>
        <v>0</v>
      </c>
      <c r="I408" s="36">
        <f>SUMIFS(СВЦЭМ!$L$34:$L$777,СВЦЭМ!$A$34:$A$777,$A408,СВЦЭМ!$B$33:$B$776,I$401)+'СЕТ СН'!$F$13</f>
        <v>0</v>
      </c>
      <c r="J408" s="36">
        <f>SUMIFS(СВЦЭМ!$L$34:$L$777,СВЦЭМ!$A$34:$A$777,$A408,СВЦЭМ!$B$33:$B$776,J$401)+'СЕТ СН'!$F$13</f>
        <v>0</v>
      </c>
      <c r="K408" s="36">
        <f>SUMIFS(СВЦЭМ!$L$34:$L$777,СВЦЭМ!$A$34:$A$777,$A408,СВЦЭМ!$B$33:$B$776,K$401)+'СЕТ СН'!$F$13</f>
        <v>0</v>
      </c>
      <c r="L408" s="36">
        <f>SUMIFS(СВЦЭМ!$L$34:$L$777,СВЦЭМ!$A$34:$A$777,$A408,СВЦЭМ!$B$33:$B$776,L$401)+'СЕТ СН'!$F$13</f>
        <v>0</v>
      </c>
      <c r="M408" s="36">
        <f>SUMIFS(СВЦЭМ!$L$34:$L$777,СВЦЭМ!$A$34:$A$777,$A408,СВЦЭМ!$B$33:$B$776,M$401)+'СЕТ СН'!$F$13</f>
        <v>0</v>
      </c>
      <c r="N408" s="36">
        <f>SUMIFS(СВЦЭМ!$L$34:$L$777,СВЦЭМ!$A$34:$A$777,$A408,СВЦЭМ!$B$33:$B$776,N$401)+'СЕТ СН'!$F$13</f>
        <v>0</v>
      </c>
      <c r="O408" s="36">
        <f>SUMIFS(СВЦЭМ!$L$34:$L$777,СВЦЭМ!$A$34:$A$777,$A408,СВЦЭМ!$B$33:$B$776,O$401)+'СЕТ СН'!$F$13</f>
        <v>0</v>
      </c>
      <c r="P408" s="36">
        <f>SUMIFS(СВЦЭМ!$L$34:$L$777,СВЦЭМ!$A$34:$A$777,$A408,СВЦЭМ!$B$33:$B$776,P$401)+'СЕТ СН'!$F$13</f>
        <v>0</v>
      </c>
      <c r="Q408" s="36">
        <f>SUMIFS(СВЦЭМ!$L$34:$L$777,СВЦЭМ!$A$34:$A$777,$A408,СВЦЭМ!$B$33:$B$776,Q$401)+'СЕТ СН'!$F$13</f>
        <v>0</v>
      </c>
      <c r="R408" s="36">
        <f>SUMIFS(СВЦЭМ!$L$34:$L$777,СВЦЭМ!$A$34:$A$777,$A408,СВЦЭМ!$B$33:$B$776,R$401)+'СЕТ СН'!$F$13</f>
        <v>0</v>
      </c>
      <c r="S408" s="36">
        <f>SUMIFS(СВЦЭМ!$L$34:$L$777,СВЦЭМ!$A$34:$A$777,$A408,СВЦЭМ!$B$33:$B$776,S$401)+'СЕТ СН'!$F$13</f>
        <v>0</v>
      </c>
      <c r="T408" s="36">
        <f>SUMIFS(СВЦЭМ!$L$34:$L$777,СВЦЭМ!$A$34:$A$777,$A408,СВЦЭМ!$B$33:$B$776,T$401)+'СЕТ СН'!$F$13</f>
        <v>0</v>
      </c>
      <c r="U408" s="36">
        <f>SUMIFS(СВЦЭМ!$L$34:$L$777,СВЦЭМ!$A$34:$A$777,$A408,СВЦЭМ!$B$33:$B$776,U$401)+'СЕТ СН'!$F$13</f>
        <v>0</v>
      </c>
      <c r="V408" s="36">
        <f>SUMIFS(СВЦЭМ!$L$34:$L$777,СВЦЭМ!$A$34:$A$777,$A408,СВЦЭМ!$B$33:$B$776,V$401)+'СЕТ СН'!$F$13</f>
        <v>0</v>
      </c>
      <c r="W408" s="36">
        <f>SUMIFS(СВЦЭМ!$L$34:$L$777,СВЦЭМ!$A$34:$A$777,$A408,СВЦЭМ!$B$33:$B$776,W$401)+'СЕТ СН'!$F$13</f>
        <v>0</v>
      </c>
      <c r="X408" s="36">
        <f>SUMIFS(СВЦЭМ!$L$34:$L$777,СВЦЭМ!$A$34:$A$777,$A408,СВЦЭМ!$B$33:$B$776,X$401)+'СЕТ СН'!$F$13</f>
        <v>0</v>
      </c>
      <c r="Y408" s="36">
        <f>SUMIFS(СВЦЭМ!$L$34:$L$777,СВЦЭМ!$A$34:$A$777,$A408,СВЦЭМ!$B$33:$B$776,Y$401)+'СЕТ СН'!$F$13</f>
        <v>0</v>
      </c>
    </row>
    <row r="409" spans="1:27" ht="15.75" hidden="1" x14ac:dyDescent="0.2">
      <c r="A409" s="35">
        <f t="shared" si="11"/>
        <v>43716</v>
      </c>
      <c r="B409" s="36">
        <f>SUMIFS(СВЦЭМ!$L$34:$L$777,СВЦЭМ!$A$34:$A$777,$A409,СВЦЭМ!$B$33:$B$776,B$401)+'СЕТ СН'!$F$13</f>
        <v>0</v>
      </c>
      <c r="C409" s="36">
        <f>SUMIFS(СВЦЭМ!$L$34:$L$777,СВЦЭМ!$A$34:$A$777,$A409,СВЦЭМ!$B$33:$B$776,C$401)+'СЕТ СН'!$F$13</f>
        <v>0</v>
      </c>
      <c r="D409" s="36">
        <f>SUMIFS(СВЦЭМ!$L$34:$L$777,СВЦЭМ!$A$34:$A$777,$A409,СВЦЭМ!$B$33:$B$776,D$401)+'СЕТ СН'!$F$13</f>
        <v>0</v>
      </c>
      <c r="E409" s="36">
        <f>SUMIFS(СВЦЭМ!$L$34:$L$777,СВЦЭМ!$A$34:$A$777,$A409,СВЦЭМ!$B$33:$B$776,E$401)+'СЕТ СН'!$F$13</f>
        <v>0</v>
      </c>
      <c r="F409" s="36">
        <f>SUMIFS(СВЦЭМ!$L$34:$L$777,СВЦЭМ!$A$34:$A$777,$A409,СВЦЭМ!$B$33:$B$776,F$401)+'СЕТ СН'!$F$13</f>
        <v>0</v>
      </c>
      <c r="G409" s="36">
        <f>SUMIFS(СВЦЭМ!$L$34:$L$777,СВЦЭМ!$A$34:$A$777,$A409,СВЦЭМ!$B$33:$B$776,G$401)+'СЕТ СН'!$F$13</f>
        <v>0</v>
      </c>
      <c r="H409" s="36">
        <f>SUMIFS(СВЦЭМ!$L$34:$L$777,СВЦЭМ!$A$34:$A$777,$A409,СВЦЭМ!$B$33:$B$776,H$401)+'СЕТ СН'!$F$13</f>
        <v>0</v>
      </c>
      <c r="I409" s="36">
        <f>SUMIFS(СВЦЭМ!$L$34:$L$777,СВЦЭМ!$A$34:$A$777,$A409,СВЦЭМ!$B$33:$B$776,I$401)+'СЕТ СН'!$F$13</f>
        <v>0</v>
      </c>
      <c r="J409" s="36">
        <f>SUMIFS(СВЦЭМ!$L$34:$L$777,СВЦЭМ!$A$34:$A$777,$A409,СВЦЭМ!$B$33:$B$776,J$401)+'СЕТ СН'!$F$13</f>
        <v>0</v>
      </c>
      <c r="K409" s="36">
        <f>SUMIFS(СВЦЭМ!$L$34:$L$777,СВЦЭМ!$A$34:$A$777,$A409,СВЦЭМ!$B$33:$B$776,K$401)+'СЕТ СН'!$F$13</f>
        <v>0</v>
      </c>
      <c r="L409" s="36">
        <f>SUMIFS(СВЦЭМ!$L$34:$L$777,СВЦЭМ!$A$34:$A$777,$A409,СВЦЭМ!$B$33:$B$776,L$401)+'СЕТ СН'!$F$13</f>
        <v>0</v>
      </c>
      <c r="M409" s="36">
        <f>SUMIFS(СВЦЭМ!$L$34:$L$777,СВЦЭМ!$A$34:$A$777,$A409,СВЦЭМ!$B$33:$B$776,M$401)+'СЕТ СН'!$F$13</f>
        <v>0</v>
      </c>
      <c r="N409" s="36">
        <f>SUMIFS(СВЦЭМ!$L$34:$L$777,СВЦЭМ!$A$34:$A$777,$A409,СВЦЭМ!$B$33:$B$776,N$401)+'СЕТ СН'!$F$13</f>
        <v>0</v>
      </c>
      <c r="O409" s="36">
        <f>SUMIFS(СВЦЭМ!$L$34:$L$777,СВЦЭМ!$A$34:$A$777,$A409,СВЦЭМ!$B$33:$B$776,O$401)+'СЕТ СН'!$F$13</f>
        <v>0</v>
      </c>
      <c r="P409" s="36">
        <f>SUMIFS(СВЦЭМ!$L$34:$L$777,СВЦЭМ!$A$34:$A$777,$A409,СВЦЭМ!$B$33:$B$776,P$401)+'СЕТ СН'!$F$13</f>
        <v>0</v>
      </c>
      <c r="Q409" s="36">
        <f>SUMIFS(СВЦЭМ!$L$34:$L$777,СВЦЭМ!$A$34:$A$777,$A409,СВЦЭМ!$B$33:$B$776,Q$401)+'СЕТ СН'!$F$13</f>
        <v>0</v>
      </c>
      <c r="R409" s="36">
        <f>SUMIFS(СВЦЭМ!$L$34:$L$777,СВЦЭМ!$A$34:$A$777,$A409,СВЦЭМ!$B$33:$B$776,R$401)+'СЕТ СН'!$F$13</f>
        <v>0</v>
      </c>
      <c r="S409" s="36">
        <f>SUMIFS(СВЦЭМ!$L$34:$L$777,СВЦЭМ!$A$34:$A$777,$A409,СВЦЭМ!$B$33:$B$776,S$401)+'СЕТ СН'!$F$13</f>
        <v>0</v>
      </c>
      <c r="T409" s="36">
        <f>SUMIFS(СВЦЭМ!$L$34:$L$777,СВЦЭМ!$A$34:$A$777,$A409,СВЦЭМ!$B$33:$B$776,T$401)+'СЕТ СН'!$F$13</f>
        <v>0</v>
      </c>
      <c r="U409" s="36">
        <f>SUMIFS(СВЦЭМ!$L$34:$L$777,СВЦЭМ!$A$34:$A$777,$A409,СВЦЭМ!$B$33:$B$776,U$401)+'СЕТ СН'!$F$13</f>
        <v>0</v>
      </c>
      <c r="V409" s="36">
        <f>SUMIFS(СВЦЭМ!$L$34:$L$777,СВЦЭМ!$A$34:$A$777,$A409,СВЦЭМ!$B$33:$B$776,V$401)+'СЕТ СН'!$F$13</f>
        <v>0</v>
      </c>
      <c r="W409" s="36">
        <f>SUMIFS(СВЦЭМ!$L$34:$L$777,СВЦЭМ!$A$34:$A$777,$A409,СВЦЭМ!$B$33:$B$776,W$401)+'СЕТ СН'!$F$13</f>
        <v>0</v>
      </c>
      <c r="X409" s="36">
        <f>SUMIFS(СВЦЭМ!$L$34:$L$777,СВЦЭМ!$A$34:$A$777,$A409,СВЦЭМ!$B$33:$B$776,X$401)+'СЕТ СН'!$F$13</f>
        <v>0</v>
      </c>
      <c r="Y409" s="36">
        <f>SUMIFS(СВЦЭМ!$L$34:$L$777,СВЦЭМ!$A$34:$A$777,$A409,СВЦЭМ!$B$33:$B$776,Y$401)+'СЕТ СН'!$F$13</f>
        <v>0</v>
      </c>
    </row>
    <row r="410" spans="1:27" ht="15.75" hidden="1" x14ac:dyDescent="0.2">
      <c r="A410" s="35">
        <f t="shared" si="11"/>
        <v>43717</v>
      </c>
      <c r="B410" s="36">
        <f>SUMIFS(СВЦЭМ!$L$34:$L$777,СВЦЭМ!$A$34:$A$777,$A410,СВЦЭМ!$B$33:$B$776,B$401)+'СЕТ СН'!$F$13</f>
        <v>0</v>
      </c>
      <c r="C410" s="36">
        <f>SUMIFS(СВЦЭМ!$L$34:$L$777,СВЦЭМ!$A$34:$A$777,$A410,СВЦЭМ!$B$33:$B$776,C$401)+'СЕТ СН'!$F$13</f>
        <v>0</v>
      </c>
      <c r="D410" s="36">
        <f>SUMIFS(СВЦЭМ!$L$34:$L$777,СВЦЭМ!$A$34:$A$777,$A410,СВЦЭМ!$B$33:$B$776,D$401)+'СЕТ СН'!$F$13</f>
        <v>0</v>
      </c>
      <c r="E410" s="36">
        <f>SUMIFS(СВЦЭМ!$L$34:$L$777,СВЦЭМ!$A$34:$A$777,$A410,СВЦЭМ!$B$33:$B$776,E$401)+'СЕТ СН'!$F$13</f>
        <v>0</v>
      </c>
      <c r="F410" s="36">
        <f>SUMIFS(СВЦЭМ!$L$34:$L$777,СВЦЭМ!$A$34:$A$777,$A410,СВЦЭМ!$B$33:$B$776,F$401)+'СЕТ СН'!$F$13</f>
        <v>0</v>
      </c>
      <c r="G410" s="36">
        <f>SUMIFS(СВЦЭМ!$L$34:$L$777,СВЦЭМ!$A$34:$A$777,$A410,СВЦЭМ!$B$33:$B$776,G$401)+'СЕТ СН'!$F$13</f>
        <v>0</v>
      </c>
      <c r="H410" s="36">
        <f>SUMIFS(СВЦЭМ!$L$34:$L$777,СВЦЭМ!$A$34:$A$777,$A410,СВЦЭМ!$B$33:$B$776,H$401)+'СЕТ СН'!$F$13</f>
        <v>0</v>
      </c>
      <c r="I410" s="36">
        <f>SUMIFS(СВЦЭМ!$L$34:$L$777,СВЦЭМ!$A$34:$A$777,$A410,СВЦЭМ!$B$33:$B$776,I$401)+'СЕТ СН'!$F$13</f>
        <v>0</v>
      </c>
      <c r="J410" s="36">
        <f>SUMIFS(СВЦЭМ!$L$34:$L$777,СВЦЭМ!$A$34:$A$777,$A410,СВЦЭМ!$B$33:$B$776,J$401)+'СЕТ СН'!$F$13</f>
        <v>0</v>
      </c>
      <c r="K410" s="36">
        <f>SUMIFS(СВЦЭМ!$L$34:$L$777,СВЦЭМ!$A$34:$A$777,$A410,СВЦЭМ!$B$33:$B$776,K$401)+'СЕТ СН'!$F$13</f>
        <v>0</v>
      </c>
      <c r="L410" s="36">
        <f>SUMIFS(СВЦЭМ!$L$34:$L$777,СВЦЭМ!$A$34:$A$777,$A410,СВЦЭМ!$B$33:$B$776,L$401)+'СЕТ СН'!$F$13</f>
        <v>0</v>
      </c>
      <c r="M410" s="36">
        <f>SUMIFS(СВЦЭМ!$L$34:$L$777,СВЦЭМ!$A$34:$A$777,$A410,СВЦЭМ!$B$33:$B$776,M$401)+'СЕТ СН'!$F$13</f>
        <v>0</v>
      </c>
      <c r="N410" s="36">
        <f>SUMIFS(СВЦЭМ!$L$34:$L$777,СВЦЭМ!$A$34:$A$777,$A410,СВЦЭМ!$B$33:$B$776,N$401)+'СЕТ СН'!$F$13</f>
        <v>0</v>
      </c>
      <c r="O410" s="36">
        <f>SUMIFS(СВЦЭМ!$L$34:$L$777,СВЦЭМ!$A$34:$A$777,$A410,СВЦЭМ!$B$33:$B$776,O$401)+'СЕТ СН'!$F$13</f>
        <v>0</v>
      </c>
      <c r="P410" s="36">
        <f>SUMIFS(СВЦЭМ!$L$34:$L$777,СВЦЭМ!$A$34:$A$777,$A410,СВЦЭМ!$B$33:$B$776,P$401)+'СЕТ СН'!$F$13</f>
        <v>0</v>
      </c>
      <c r="Q410" s="36">
        <f>SUMIFS(СВЦЭМ!$L$34:$L$777,СВЦЭМ!$A$34:$A$777,$A410,СВЦЭМ!$B$33:$B$776,Q$401)+'СЕТ СН'!$F$13</f>
        <v>0</v>
      </c>
      <c r="R410" s="36">
        <f>SUMIFS(СВЦЭМ!$L$34:$L$777,СВЦЭМ!$A$34:$A$777,$A410,СВЦЭМ!$B$33:$B$776,R$401)+'СЕТ СН'!$F$13</f>
        <v>0</v>
      </c>
      <c r="S410" s="36">
        <f>SUMIFS(СВЦЭМ!$L$34:$L$777,СВЦЭМ!$A$34:$A$777,$A410,СВЦЭМ!$B$33:$B$776,S$401)+'СЕТ СН'!$F$13</f>
        <v>0</v>
      </c>
      <c r="T410" s="36">
        <f>SUMIFS(СВЦЭМ!$L$34:$L$777,СВЦЭМ!$A$34:$A$777,$A410,СВЦЭМ!$B$33:$B$776,T$401)+'СЕТ СН'!$F$13</f>
        <v>0</v>
      </c>
      <c r="U410" s="36">
        <f>SUMIFS(СВЦЭМ!$L$34:$L$777,СВЦЭМ!$A$34:$A$777,$A410,СВЦЭМ!$B$33:$B$776,U$401)+'СЕТ СН'!$F$13</f>
        <v>0</v>
      </c>
      <c r="V410" s="36">
        <f>SUMIFS(СВЦЭМ!$L$34:$L$777,СВЦЭМ!$A$34:$A$777,$A410,СВЦЭМ!$B$33:$B$776,V$401)+'СЕТ СН'!$F$13</f>
        <v>0</v>
      </c>
      <c r="W410" s="36">
        <f>SUMIFS(СВЦЭМ!$L$34:$L$777,СВЦЭМ!$A$34:$A$777,$A410,СВЦЭМ!$B$33:$B$776,W$401)+'СЕТ СН'!$F$13</f>
        <v>0</v>
      </c>
      <c r="X410" s="36">
        <f>SUMIFS(СВЦЭМ!$L$34:$L$777,СВЦЭМ!$A$34:$A$777,$A410,СВЦЭМ!$B$33:$B$776,X$401)+'СЕТ СН'!$F$13</f>
        <v>0</v>
      </c>
      <c r="Y410" s="36">
        <f>SUMIFS(СВЦЭМ!$L$34:$L$777,СВЦЭМ!$A$34:$A$777,$A410,СВЦЭМ!$B$33:$B$776,Y$401)+'СЕТ СН'!$F$13</f>
        <v>0</v>
      </c>
    </row>
    <row r="411" spans="1:27" ht="15.75" hidden="1" x14ac:dyDescent="0.2">
      <c r="A411" s="35">
        <f t="shared" si="11"/>
        <v>43718</v>
      </c>
      <c r="B411" s="36">
        <f>SUMIFS(СВЦЭМ!$L$34:$L$777,СВЦЭМ!$A$34:$A$777,$A411,СВЦЭМ!$B$33:$B$776,B$401)+'СЕТ СН'!$F$13</f>
        <v>0</v>
      </c>
      <c r="C411" s="36">
        <f>SUMIFS(СВЦЭМ!$L$34:$L$777,СВЦЭМ!$A$34:$A$777,$A411,СВЦЭМ!$B$33:$B$776,C$401)+'СЕТ СН'!$F$13</f>
        <v>0</v>
      </c>
      <c r="D411" s="36">
        <f>SUMIFS(СВЦЭМ!$L$34:$L$777,СВЦЭМ!$A$34:$A$777,$A411,СВЦЭМ!$B$33:$B$776,D$401)+'СЕТ СН'!$F$13</f>
        <v>0</v>
      </c>
      <c r="E411" s="36">
        <f>SUMIFS(СВЦЭМ!$L$34:$L$777,СВЦЭМ!$A$34:$A$777,$A411,СВЦЭМ!$B$33:$B$776,E$401)+'СЕТ СН'!$F$13</f>
        <v>0</v>
      </c>
      <c r="F411" s="36">
        <f>SUMIFS(СВЦЭМ!$L$34:$L$777,СВЦЭМ!$A$34:$A$777,$A411,СВЦЭМ!$B$33:$B$776,F$401)+'СЕТ СН'!$F$13</f>
        <v>0</v>
      </c>
      <c r="G411" s="36">
        <f>SUMIFS(СВЦЭМ!$L$34:$L$777,СВЦЭМ!$A$34:$A$777,$A411,СВЦЭМ!$B$33:$B$776,G$401)+'СЕТ СН'!$F$13</f>
        <v>0</v>
      </c>
      <c r="H411" s="36">
        <f>SUMIFS(СВЦЭМ!$L$34:$L$777,СВЦЭМ!$A$34:$A$777,$A411,СВЦЭМ!$B$33:$B$776,H$401)+'СЕТ СН'!$F$13</f>
        <v>0</v>
      </c>
      <c r="I411" s="36">
        <f>SUMIFS(СВЦЭМ!$L$34:$L$777,СВЦЭМ!$A$34:$A$777,$A411,СВЦЭМ!$B$33:$B$776,I$401)+'СЕТ СН'!$F$13</f>
        <v>0</v>
      </c>
      <c r="J411" s="36">
        <f>SUMIFS(СВЦЭМ!$L$34:$L$777,СВЦЭМ!$A$34:$A$777,$A411,СВЦЭМ!$B$33:$B$776,J$401)+'СЕТ СН'!$F$13</f>
        <v>0</v>
      </c>
      <c r="K411" s="36">
        <f>SUMIFS(СВЦЭМ!$L$34:$L$777,СВЦЭМ!$A$34:$A$777,$A411,СВЦЭМ!$B$33:$B$776,K$401)+'СЕТ СН'!$F$13</f>
        <v>0</v>
      </c>
      <c r="L411" s="36">
        <f>SUMIFS(СВЦЭМ!$L$34:$L$777,СВЦЭМ!$A$34:$A$777,$A411,СВЦЭМ!$B$33:$B$776,L$401)+'СЕТ СН'!$F$13</f>
        <v>0</v>
      </c>
      <c r="M411" s="36">
        <f>SUMIFS(СВЦЭМ!$L$34:$L$777,СВЦЭМ!$A$34:$A$777,$A411,СВЦЭМ!$B$33:$B$776,M$401)+'СЕТ СН'!$F$13</f>
        <v>0</v>
      </c>
      <c r="N411" s="36">
        <f>SUMIFS(СВЦЭМ!$L$34:$L$777,СВЦЭМ!$A$34:$A$777,$A411,СВЦЭМ!$B$33:$B$776,N$401)+'СЕТ СН'!$F$13</f>
        <v>0</v>
      </c>
      <c r="O411" s="36">
        <f>SUMIFS(СВЦЭМ!$L$34:$L$777,СВЦЭМ!$A$34:$A$777,$A411,СВЦЭМ!$B$33:$B$776,O$401)+'СЕТ СН'!$F$13</f>
        <v>0</v>
      </c>
      <c r="P411" s="36">
        <f>SUMIFS(СВЦЭМ!$L$34:$L$777,СВЦЭМ!$A$34:$A$777,$A411,СВЦЭМ!$B$33:$B$776,P$401)+'СЕТ СН'!$F$13</f>
        <v>0</v>
      </c>
      <c r="Q411" s="36">
        <f>SUMIFS(СВЦЭМ!$L$34:$L$777,СВЦЭМ!$A$34:$A$777,$A411,СВЦЭМ!$B$33:$B$776,Q$401)+'СЕТ СН'!$F$13</f>
        <v>0</v>
      </c>
      <c r="R411" s="36">
        <f>SUMIFS(СВЦЭМ!$L$34:$L$777,СВЦЭМ!$A$34:$A$777,$A411,СВЦЭМ!$B$33:$B$776,R$401)+'СЕТ СН'!$F$13</f>
        <v>0</v>
      </c>
      <c r="S411" s="36">
        <f>SUMIFS(СВЦЭМ!$L$34:$L$777,СВЦЭМ!$A$34:$A$777,$A411,СВЦЭМ!$B$33:$B$776,S$401)+'СЕТ СН'!$F$13</f>
        <v>0</v>
      </c>
      <c r="T411" s="36">
        <f>SUMIFS(СВЦЭМ!$L$34:$L$777,СВЦЭМ!$A$34:$A$777,$A411,СВЦЭМ!$B$33:$B$776,T$401)+'СЕТ СН'!$F$13</f>
        <v>0</v>
      </c>
      <c r="U411" s="36">
        <f>SUMIFS(СВЦЭМ!$L$34:$L$777,СВЦЭМ!$A$34:$A$777,$A411,СВЦЭМ!$B$33:$B$776,U$401)+'СЕТ СН'!$F$13</f>
        <v>0</v>
      </c>
      <c r="V411" s="36">
        <f>SUMIFS(СВЦЭМ!$L$34:$L$777,СВЦЭМ!$A$34:$A$777,$A411,СВЦЭМ!$B$33:$B$776,V$401)+'СЕТ СН'!$F$13</f>
        <v>0</v>
      </c>
      <c r="W411" s="36">
        <f>SUMIFS(СВЦЭМ!$L$34:$L$777,СВЦЭМ!$A$34:$A$777,$A411,СВЦЭМ!$B$33:$B$776,W$401)+'СЕТ СН'!$F$13</f>
        <v>0</v>
      </c>
      <c r="X411" s="36">
        <f>SUMIFS(СВЦЭМ!$L$34:$L$777,СВЦЭМ!$A$34:$A$777,$A411,СВЦЭМ!$B$33:$B$776,X$401)+'СЕТ СН'!$F$13</f>
        <v>0</v>
      </c>
      <c r="Y411" s="36">
        <f>SUMIFS(СВЦЭМ!$L$34:$L$777,СВЦЭМ!$A$34:$A$777,$A411,СВЦЭМ!$B$33:$B$776,Y$401)+'СЕТ СН'!$F$13</f>
        <v>0</v>
      </c>
    </row>
    <row r="412" spans="1:27" ht="15.75" hidden="1" x14ac:dyDescent="0.2">
      <c r="A412" s="35">
        <f t="shared" si="11"/>
        <v>43719</v>
      </c>
      <c r="B412" s="36">
        <f>SUMIFS(СВЦЭМ!$L$34:$L$777,СВЦЭМ!$A$34:$A$777,$A412,СВЦЭМ!$B$33:$B$776,B$401)+'СЕТ СН'!$F$13</f>
        <v>0</v>
      </c>
      <c r="C412" s="36">
        <f>SUMIFS(СВЦЭМ!$L$34:$L$777,СВЦЭМ!$A$34:$A$777,$A412,СВЦЭМ!$B$33:$B$776,C$401)+'СЕТ СН'!$F$13</f>
        <v>0</v>
      </c>
      <c r="D412" s="36">
        <f>SUMIFS(СВЦЭМ!$L$34:$L$777,СВЦЭМ!$A$34:$A$777,$A412,СВЦЭМ!$B$33:$B$776,D$401)+'СЕТ СН'!$F$13</f>
        <v>0</v>
      </c>
      <c r="E412" s="36">
        <f>SUMIFS(СВЦЭМ!$L$34:$L$777,СВЦЭМ!$A$34:$A$777,$A412,СВЦЭМ!$B$33:$B$776,E$401)+'СЕТ СН'!$F$13</f>
        <v>0</v>
      </c>
      <c r="F412" s="36">
        <f>SUMIFS(СВЦЭМ!$L$34:$L$777,СВЦЭМ!$A$34:$A$777,$A412,СВЦЭМ!$B$33:$B$776,F$401)+'СЕТ СН'!$F$13</f>
        <v>0</v>
      </c>
      <c r="G412" s="36">
        <f>SUMIFS(СВЦЭМ!$L$34:$L$777,СВЦЭМ!$A$34:$A$777,$A412,СВЦЭМ!$B$33:$B$776,G$401)+'СЕТ СН'!$F$13</f>
        <v>0</v>
      </c>
      <c r="H412" s="36">
        <f>SUMIFS(СВЦЭМ!$L$34:$L$777,СВЦЭМ!$A$34:$A$777,$A412,СВЦЭМ!$B$33:$B$776,H$401)+'СЕТ СН'!$F$13</f>
        <v>0</v>
      </c>
      <c r="I412" s="36">
        <f>SUMIFS(СВЦЭМ!$L$34:$L$777,СВЦЭМ!$A$34:$A$777,$A412,СВЦЭМ!$B$33:$B$776,I$401)+'СЕТ СН'!$F$13</f>
        <v>0</v>
      </c>
      <c r="J412" s="36">
        <f>SUMIFS(СВЦЭМ!$L$34:$L$777,СВЦЭМ!$A$34:$A$777,$A412,СВЦЭМ!$B$33:$B$776,J$401)+'СЕТ СН'!$F$13</f>
        <v>0</v>
      </c>
      <c r="K412" s="36">
        <f>SUMIFS(СВЦЭМ!$L$34:$L$777,СВЦЭМ!$A$34:$A$777,$A412,СВЦЭМ!$B$33:$B$776,K$401)+'СЕТ СН'!$F$13</f>
        <v>0</v>
      </c>
      <c r="L412" s="36">
        <f>SUMIFS(СВЦЭМ!$L$34:$L$777,СВЦЭМ!$A$34:$A$777,$A412,СВЦЭМ!$B$33:$B$776,L$401)+'СЕТ СН'!$F$13</f>
        <v>0</v>
      </c>
      <c r="M412" s="36">
        <f>SUMIFS(СВЦЭМ!$L$34:$L$777,СВЦЭМ!$A$34:$A$777,$A412,СВЦЭМ!$B$33:$B$776,M$401)+'СЕТ СН'!$F$13</f>
        <v>0</v>
      </c>
      <c r="N412" s="36">
        <f>SUMIFS(СВЦЭМ!$L$34:$L$777,СВЦЭМ!$A$34:$A$777,$A412,СВЦЭМ!$B$33:$B$776,N$401)+'СЕТ СН'!$F$13</f>
        <v>0</v>
      </c>
      <c r="O412" s="36">
        <f>SUMIFS(СВЦЭМ!$L$34:$L$777,СВЦЭМ!$A$34:$A$777,$A412,СВЦЭМ!$B$33:$B$776,O$401)+'СЕТ СН'!$F$13</f>
        <v>0</v>
      </c>
      <c r="P412" s="36">
        <f>SUMIFS(СВЦЭМ!$L$34:$L$777,СВЦЭМ!$A$34:$A$777,$A412,СВЦЭМ!$B$33:$B$776,P$401)+'СЕТ СН'!$F$13</f>
        <v>0</v>
      </c>
      <c r="Q412" s="36">
        <f>SUMIFS(СВЦЭМ!$L$34:$L$777,СВЦЭМ!$A$34:$A$777,$A412,СВЦЭМ!$B$33:$B$776,Q$401)+'СЕТ СН'!$F$13</f>
        <v>0</v>
      </c>
      <c r="R412" s="36">
        <f>SUMIFS(СВЦЭМ!$L$34:$L$777,СВЦЭМ!$A$34:$A$777,$A412,СВЦЭМ!$B$33:$B$776,R$401)+'СЕТ СН'!$F$13</f>
        <v>0</v>
      </c>
      <c r="S412" s="36">
        <f>SUMIFS(СВЦЭМ!$L$34:$L$777,СВЦЭМ!$A$34:$A$777,$A412,СВЦЭМ!$B$33:$B$776,S$401)+'СЕТ СН'!$F$13</f>
        <v>0</v>
      </c>
      <c r="T412" s="36">
        <f>SUMIFS(СВЦЭМ!$L$34:$L$777,СВЦЭМ!$A$34:$A$777,$A412,СВЦЭМ!$B$33:$B$776,T$401)+'СЕТ СН'!$F$13</f>
        <v>0</v>
      </c>
      <c r="U412" s="36">
        <f>SUMIFS(СВЦЭМ!$L$34:$L$777,СВЦЭМ!$A$34:$A$777,$A412,СВЦЭМ!$B$33:$B$776,U$401)+'СЕТ СН'!$F$13</f>
        <v>0</v>
      </c>
      <c r="V412" s="36">
        <f>SUMIFS(СВЦЭМ!$L$34:$L$777,СВЦЭМ!$A$34:$A$777,$A412,СВЦЭМ!$B$33:$B$776,V$401)+'СЕТ СН'!$F$13</f>
        <v>0</v>
      </c>
      <c r="W412" s="36">
        <f>SUMIFS(СВЦЭМ!$L$34:$L$777,СВЦЭМ!$A$34:$A$777,$A412,СВЦЭМ!$B$33:$B$776,W$401)+'СЕТ СН'!$F$13</f>
        <v>0</v>
      </c>
      <c r="X412" s="36">
        <f>SUMIFS(СВЦЭМ!$L$34:$L$777,СВЦЭМ!$A$34:$A$777,$A412,СВЦЭМ!$B$33:$B$776,X$401)+'СЕТ СН'!$F$13</f>
        <v>0</v>
      </c>
      <c r="Y412" s="36">
        <f>SUMIFS(СВЦЭМ!$L$34:$L$777,СВЦЭМ!$A$34:$A$777,$A412,СВЦЭМ!$B$33:$B$776,Y$401)+'СЕТ СН'!$F$13</f>
        <v>0</v>
      </c>
    </row>
    <row r="413" spans="1:27" ht="15.75" hidden="1" x14ac:dyDescent="0.2">
      <c r="A413" s="35">
        <f t="shared" si="11"/>
        <v>43720</v>
      </c>
      <c r="B413" s="36">
        <f>SUMIFS(СВЦЭМ!$L$34:$L$777,СВЦЭМ!$A$34:$A$777,$A413,СВЦЭМ!$B$33:$B$776,B$401)+'СЕТ СН'!$F$13</f>
        <v>0</v>
      </c>
      <c r="C413" s="36">
        <f>SUMIFS(СВЦЭМ!$L$34:$L$777,СВЦЭМ!$A$34:$A$777,$A413,СВЦЭМ!$B$33:$B$776,C$401)+'СЕТ СН'!$F$13</f>
        <v>0</v>
      </c>
      <c r="D413" s="36">
        <f>SUMIFS(СВЦЭМ!$L$34:$L$777,СВЦЭМ!$A$34:$A$777,$A413,СВЦЭМ!$B$33:$B$776,D$401)+'СЕТ СН'!$F$13</f>
        <v>0</v>
      </c>
      <c r="E413" s="36">
        <f>SUMIFS(СВЦЭМ!$L$34:$L$777,СВЦЭМ!$A$34:$A$777,$A413,СВЦЭМ!$B$33:$B$776,E$401)+'СЕТ СН'!$F$13</f>
        <v>0</v>
      </c>
      <c r="F413" s="36">
        <f>SUMIFS(СВЦЭМ!$L$34:$L$777,СВЦЭМ!$A$34:$A$777,$A413,СВЦЭМ!$B$33:$B$776,F$401)+'СЕТ СН'!$F$13</f>
        <v>0</v>
      </c>
      <c r="G413" s="36">
        <f>SUMIFS(СВЦЭМ!$L$34:$L$777,СВЦЭМ!$A$34:$A$777,$A413,СВЦЭМ!$B$33:$B$776,G$401)+'СЕТ СН'!$F$13</f>
        <v>0</v>
      </c>
      <c r="H413" s="36">
        <f>SUMIFS(СВЦЭМ!$L$34:$L$777,СВЦЭМ!$A$34:$A$777,$A413,СВЦЭМ!$B$33:$B$776,H$401)+'СЕТ СН'!$F$13</f>
        <v>0</v>
      </c>
      <c r="I413" s="36">
        <f>SUMIFS(СВЦЭМ!$L$34:$L$777,СВЦЭМ!$A$34:$A$777,$A413,СВЦЭМ!$B$33:$B$776,I$401)+'СЕТ СН'!$F$13</f>
        <v>0</v>
      </c>
      <c r="J413" s="36">
        <f>SUMIFS(СВЦЭМ!$L$34:$L$777,СВЦЭМ!$A$34:$A$777,$A413,СВЦЭМ!$B$33:$B$776,J$401)+'СЕТ СН'!$F$13</f>
        <v>0</v>
      </c>
      <c r="K413" s="36">
        <f>SUMIFS(СВЦЭМ!$L$34:$L$777,СВЦЭМ!$A$34:$A$777,$A413,СВЦЭМ!$B$33:$B$776,K$401)+'СЕТ СН'!$F$13</f>
        <v>0</v>
      </c>
      <c r="L413" s="36">
        <f>SUMIFS(СВЦЭМ!$L$34:$L$777,СВЦЭМ!$A$34:$A$777,$A413,СВЦЭМ!$B$33:$B$776,L$401)+'СЕТ СН'!$F$13</f>
        <v>0</v>
      </c>
      <c r="M413" s="36">
        <f>SUMIFS(СВЦЭМ!$L$34:$L$777,СВЦЭМ!$A$34:$A$777,$A413,СВЦЭМ!$B$33:$B$776,M$401)+'СЕТ СН'!$F$13</f>
        <v>0</v>
      </c>
      <c r="N413" s="36">
        <f>SUMIFS(СВЦЭМ!$L$34:$L$777,СВЦЭМ!$A$34:$A$777,$A413,СВЦЭМ!$B$33:$B$776,N$401)+'СЕТ СН'!$F$13</f>
        <v>0</v>
      </c>
      <c r="O413" s="36">
        <f>SUMIFS(СВЦЭМ!$L$34:$L$777,СВЦЭМ!$A$34:$A$777,$A413,СВЦЭМ!$B$33:$B$776,O$401)+'СЕТ СН'!$F$13</f>
        <v>0</v>
      </c>
      <c r="P413" s="36">
        <f>SUMIFS(СВЦЭМ!$L$34:$L$777,СВЦЭМ!$A$34:$A$777,$A413,СВЦЭМ!$B$33:$B$776,P$401)+'СЕТ СН'!$F$13</f>
        <v>0</v>
      </c>
      <c r="Q413" s="36">
        <f>SUMIFS(СВЦЭМ!$L$34:$L$777,СВЦЭМ!$A$34:$A$777,$A413,СВЦЭМ!$B$33:$B$776,Q$401)+'СЕТ СН'!$F$13</f>
        <v>0</v>
      </c>
      <c r="R413" s="36">
        <f>SUMIFS(СВЦЭМ!$L$34:$L$777,СВЦЭМ!$A$34:$A$777,$A413,СВЦЭМ!$B$33:$B$776,R$401)+'СЕТ СН'!$F$13</f>
        <v>0</v>
      </c>
      <c r="S413" s="36">
        <f>SUMIFS(СВЦЭМ!$L$34:$L$777,СВЦЭМ!$A$34:$A$777,$A413,СВЦЭМ!$B$33:$B$776,S$401)+'СЕТ СН'!$F$13</f>
        <v>0</v>
      </c>
      <c r="T413" s="36">
        <f>SUMIFS(СВЦЭМ!$L$34:$L$777,СВЦЭМ!$A$34:$A$777,$A413,СВЦЭМ!$B$33:$B$776,T$401)+'СЕТ СН'!$F$13</f>
        <v>0</v>
      </c>
      <c r="U413" s="36">
        <f>SUMIFS(СВЦЭМ!$L$34:$L$777,СВЦЭМ!$A$34:$A$777,$A413,СВЦЭМ!$B$33:$B$776,U$401)+'СЕТ СН'!$F$13</f>
        <v>0</v>
      </c>
      <c r="V413" s="36">
        <f>SUMIFS(СВЦЭМ!$L$34:$L$777,СВЦЭМ!$A$34:$A$777,$A413,СВЦЭМ!$B$33:$B$776,V$401)+'СЕТ СН'!$F$13</f>
        <v>0</v>
      </c>
      <c r="W413" s="36">
        <f>SUMIFS(СВЦЭМ!$L$34:$L$777,СВЦЭМ!$A$34:$A$777,$A413,СВЦЭМ!$B$33:$B$776,W$401)+'СЕТ СН'!$F$13</f>
        <v>0</v>
      </c>
      <c r="X413" s="36">
        <f>SUMIFS(СВЦЭМ!$L$34:$L$777,СВЦЭМ!$A$34:$A$777,$A413,СВЦЭМ!$B$33:$B$776,X$401)+'СЕТ СН'!$F$13</f>
        <v>0</v>
      </c>
      <c r="Y413" s="36">
        <f>SUMIFS(СВЦЭМ!$L$34:$L$777,СВЦЭМ!$A$34:$A$777,$A413,СВЦЭМ!$B$33:$B$776,Y$401)+'СЕТ СН'!$F$13</f>
        <v>0</v>
      </c>
    </row>
    <row r="414" spans="1:27" ht="15.75" hidden="1" x14ac:dyDescent="0.2">
      <c r="A414" s="35">
        <f t="shared" si="11"/>
        <v>43721</v>
      </c>
      <c r="B414" s="36">
        <f>SUMIFS(СВЦЭМ!$L$34:$L$777,СВЦЭМ!$A$34:$A$777,$A414,СВЦЭМ!$B$33:$B$776,B$401)+'СЕТ СН'!$F$13</f>
        <v>0</v>
      </c>
      <c r="C414" s="36">
        <f>SUMIFS(СВЦЭМ!$L$34:$L$777,СВЦЭМ!$A$34:$A$777,$A414,СВЦЭМ!$B$33:$B$776,C$401)+'СЕТ СН'!$F$13</f>
        <v>0</v>
      </c>
      <c r="D414" s="36">
        <f>SUMIFS(СВЦЭМ!$L$34:$L$777,СВЦЭМ!$A$34:$A$777,$A414,СВЦЭМ!$B$33:$B$776,D$401)+'СЕТ СН'!$F$13</f>
        <v>0</v>
      </c>
      <c r="E414" s="36">
        <f>SUMIFS(СВЦЭМ!$L$34:$L$777,СВЦЭМ!$A$34:$A$777,$A414,СВЦЭМ!$B$33:$B$776,E$401)+'СЕТ СН'!$F$13</f>
        <v>0</v>
      </c>
      <c r="F414" s="36">
        <f>SUMIFS(СВЦЭМ!$L$34:$L$777,СВЦЭМ!$A$34:$A$777,$A414,СВЦЭМ!$B$33:$B$776,F$401)+'СЕТ СН'!$F$13</f>
        <v>0</v>
      </c>
      <c r="G414" s="36">
        <f>SUMIFS(СВЦЭМ!$L$34:$L$777,СВЦЭМ!$A$34:$A$777,$A414,СВЦЭМ!$B$33:$B$776,G$401)+'СЕТ СН'!$F$13</f>
        <v>0</v>
      </c>
      <c r="H414" s="36">
        <f>SUMIFS(СВЦЭМ!$L$34:$L$777,СВЦЭМ!$A$34:$A$777,$A414,СВЦЭМ!$B$33:$B$776,H$401)+'СЕТ СН'!$F$13</f>
        <v>0</v>
      </c>
      <c r="I414" s="36">
        <f>SUMIFS(СВЦЭМ!$L$34:$L$777,СВЦЭМ!$A$34:$A$777,$A414,СВЦЭМ!$B$33:$B$776,I$401)+'СЕТ СН'!$F$13</f>
        <v>0</v>
      </c>
      <c r="J414" s="36">
        <f>SUMIFS(СВЦЭМ!$L$34:$L$777,СВЦЭМ!$A$34:$A$777,$A414,СВЦЭМ!$B$33:$B$776,J$401)+'СЕТ СН'!$F$13</f>
        <v>0</v>
      </c>
      <c r="K414" s="36">
        <f>SUMIFS(СВЦЭМ!$L$34:$L$777,СВЦЭМ!$A$34:$A$777,$A414,СВЦЭМ!$B$33:$B$776,K$401)+'СЕТ СН'!$F$13</f>
        <v>0</v>
      </c>
      <c r="L414" s="36">
        <f>SUMIFS(СВЦЭМ!$L$34:$L$777,СВЦЭМ!$A$34:$A$777,$A414,СВЦЭМ!$B$33:$B$776,L$401)+'СЕТ СН'!$F$13</f>
        <v>0</v>
      </c>
      <c r="M414" s="36">
        <f>SUMIFS(СВЦЭМ!$L$34:$L$777,СВЦЭМ!$A$34:$A$777,$A414,СВЦЭМ!$B$33:$B$776,M$401)+'СЕТ СН'!$F$13</f>
        <v>0</v>
      </c>
      <c r="N414" s="36">
        <f>SUMIFS(СВЦЭМ!$L$34:$L$777,СВЦЭМ!$A$34:$A$777,$A414,СВЦЭМ!$B$33:$B$776,N$401)+'СЕТ СН'!$F$13</f>
        <v>0</v>
      </c>
      <c r="O414" s="36">
        <f>SUMIFS(СВЦЭМ!$L$34:$L$777,СВЦЭМ!$A$34:$A$777,$A414,СВЦЭМ!$B$33:$B$776,O$401)+'СЕТ СН'!$F$13</f>
        <v>0</v>
      </c>
      <c r="P414" s="36">
        <f>SUMIFS(СВЦЭМ!$L$34:$L$777,СВЦЭМ!$A$34:$A$777,$A414,СВЦЭМ!$B$33:$B$776,P$401)+'СЕТ СН'!$F$13</f>
        <v>0</v>
      </c>
      <c r="Q414" s="36">
        <f>SUMIFS(СВЦЭМ!$L$34:$L$777,СВЦЭМ!$A$34:$A$777,$A414,СВЦЭМ!$B$33:$B$776,Q$401)+'СЕТ СН'!$F$13</f>
        <v>0</v>
      </c>
      <c r="R414" s="36">
        <f>SUMIFS(СВЦЭМ!$L$34:$L$777,СВЦЭМ!$A$34:$A$777,$A414,СВЦЭМ!$B$33:$B$776,R$401)+'СЕТ СН'!$F$13</f>
        <v>0</v>
      </c>
      <c r="S414" s="36">
        <f>SUMIFS(СВЦЭМ!$L$34:$L$777,СВЦЭМ!$A$34:$A$777,$A414,СВЦЭМ!$B$33:$B$776,S$401)+'СЕТ СН'!$F$13</f>
        <v>0</v>
      </c>
      <c r="T414" s="36">
        <f>SUMIFS(СВЦЭМ!$L$34:$L$777,СВЦЭМ!$A$34:$A$777,$A414,СВЦЭМ!$B$33:$B$776,T$401)+'СЕТ СН'!$F$13</f>
        <v>0</v>
      </c>
      <c r="U414" s="36">
        <f>SUMIFS(СВЦЭМ!$L$34:$L$777,СВЦЭМ!$A$34:$A$777,$A414,СВЦЭМ!$B$33:$B$776,U$401)+'СЕТ СН'!$F$13</f>
        <v>0</v>
      </c>
      <c r="V414" s="36">
        <f>SUMIFS(СВЦЭМ!$L$34:$L$777,СВЦЭМ!$A$34:$A$777,$A414,СВЦЭМ!$B$33:$B$776,V$401)+'СЕТ СН'!$F$13</f>
        <v>0</v>
      </c>
      <c r="W414" s="36">
        <f>SUMIFS(СВЦЭМ!$L$34:$L$777,СВЦЭМ!$A$34:$A$777,$A414,СВЦЭМ!$B$33:$B$776,W$401)+'СЕТ СН'!$F$13</f>
        <v>0</v>
      </c>
      <c r="X414" s="36">
        <f>SUMIFS(СВЦЭМ!$L$34:$L$777,СВЦЭМ!$A$34:$A$777,$A414,СВЦЭМ!$B$33:$B$776,X$401)+'СЕТ СН'!$F$13</f>
        <v>0</v>
      </c>
      <c r="Y414" s="36">
        <f>SUMIFS(СВЦЭМ!$L$34:$L$777,СВЦЭМ!$A$34:$A$777,$A414,СВЦЭМ!$B$33:$B$776,Y$401)+'СЕТ СН'!$F$13</f>
        <v>0</v>
      </c>
    </row>
    <row r="415" spans="1:27" ht="15.75" hidden="1" x14ac:dyDescent="0.2">
      <c r="A415" s="35">
        <f t="shared" si="11"/>
        <v>43722</v>
      </c>
      <c r="B415" s="36">
        <f>SUMIFS(СВЦЭМ!$L$34:$L$777,СВЦЭМ!$A$34:$A$777,$A415,СВЦЭМ!$B$33:$B$776,B$401)+'СЕТ СН'!$F$13</f>
        <v>0</v>
      </c>
      <c r="C415" s="36">
        <f>SUMIFS(СВЦЭМ!$L$34:$L$777,СВЦЭМ!$A$34:$A$777,$A415,СВЦЭМ!$B$33:$B$776,C$401)+'СЕТ СН'!$F$13</f>
        <v>0</v>
      </c>
      <c r="D415" s="36">
        <f>SUMIFS(СВЦЭМ!$L$34:$L$777,СВЦЭМ!$A$34:$A$777,$A415,СВЦЭМ!$B$33:$B$776,D$401)+'СЕТ СН'!$F$13</f>
        <v>0</v>
      </c>
      <c r="E415" s="36">
        <f>SUMIFS(СВЦЭМ!$L$34:$L$777,СВЦЭМ!$A$34:$A$777,$A415,СВЦЭМ!$B$33:$B$776,E$401)+'СЕТ СН'!$F$13</f>
        <v>0</v>
      </c>
      <c r="F415" s="36">
        <f>SUMIFS(СВЦЭМ!$L$34:$L$777,СВЦЭМ!$A$34:$A$777,$A415,СВЦЭМ!$B$33:$B$776,F$401)+'СЕТ СН'!$F$13</f>
        <v>0</v>
      </c>
      <c r="G415" s="36">
        <f>SUMIFS(СВЦЭМ!$L$34:$L$777,СВЦЭМ!$A$34:$A$777,$A415,СВЦЭМ!$B$33:$B$776,G$401)+'СЕТ СН'!$F$13</f>
        <v>0</v>
      </c>
      <c r="H415" s="36">
        <f>SUMIFS(СВЦЭМ!$L$34:$L$777,СВЦЭМ!$A$34:$A$777,$A415,СВЦЭМ!$B$33:$B$776,H$401)+'СЕТ СН'!$F$13</f>
        <v>0</v>
      </c>
      <c r="I415" s="36">
        <f>SUMIFS(СВЦЭМ!$L$34:$L$777,СВЦЭМ!$A$34:$A$777,$A415,СВЦЭМ!$B$33:$B$776,I$401)+'СЕТ СН'!$F$13</f>
        <v>0</v>
      </c>
      <c r="J415" s="36">
        <f>SUMIFS(СВЦЭМ!$L$34:$L$777,СВЦЭМ!$A$34:$A$777,$A415,СВЦЭМ!$B$33:$B$776,J$401)+'СЕТ СН'!$F$13</f>
        <v>0</v>
      </c>
      <c r="K415" s="36">
        <f>SUMIFS(СВЦЭМ!$L$34:$L$777,СВЦЭМ!$A$34:$A$777,$A415,СВЦЭМ!$B$33:$B$776,K$401)+'СЕТ СН'!$F$13</f>
        <v>0</v>
      </c>
      <c r="L415" s="36">
        <f>SUMIFS(СВЦЭМ!$L$34:$L$777,СВЦЭМ!$A$34:$A$777,$A415,СВЦЭМ!$B$33:$B$776,L$401)+'СЕТ СН'!$F$13</f>
        <v>0</v>
      </c>
      <c r="M415" s="36">
        <f>SUMIFS(СВЦЭМ!$L$34:$L$777,СВЦЭМ!$A$34:$A$777,$A415,СВЦЭМ!$B$33:$B$776,M$401)+'СЕТ СН'!$F$13</f>
        <v>0</v>
      </c>
      <c r="N415" s="36">
        <f>SUMIFS(СВЦЭМ!$L$34:$L$777,СВЦЭМ!$A$34:$A$777,$A415,СВЦЭМ!$B$33:$B$776,N$401)+'СЕТ СН'!$F$13</f>
        <v>0</v>
      </c>
      <c r="O415" s="36">
        <f>SUMIFS(СВЦЭМ!$L$34:$L$777,СВЦЭМ!$A$34:$A$777,$A415,СВЦЭМ!$B$33:$B$776,O$401)+'СЕТ СН'!$F$13</f>
        <v>0</v>
      </c>
      <c r="P415" s="36">
        <f>SUMIFS(СВЦЭМ!$L$34:$L$777,СВЦЭМ!$A$34:$A$777,$A415,СВЦЭМ!$B$33:$B$776,P$401)+'СЕТ СН'!$F$13</f>
        <v>0</v>
      </c>
      <c r="Q415" s="36">
        <f>SUMIFS(СВЦЭМ!$L$34:$L$777,СВЦЭМ!$A$34:$A$777,$A415,СВЦЭМ!$B$33:$B$776,Q$401)+'СЕТ СН'!$F$13</f>
        <v>0</v>
      </c>
      <c r="R415" s="36">
        <f>SUMIFS(СВЦЭМ!$L$34:$L$777,СВЦЭМ!$A$34:$A$777,$A415,СВЦЭМ!$B$33:$B$776,R$401)+'СЕТ СН'!$F$13</f>
        <v>0</v>
      </c>
      <c r="S415" s="36">
        <f>SUMIFS(СВЦЭМ!$L$34:$L$777,СВЦЭМ!$A$34:$A$777,$A415,СВЦЭМ!$B$33:$B$776,S$401)+'СЕТ СН'!$F$13</f>
        <v>0</v>
      </c>
      <c r="T415" s="36">
        <f>SUMIFS(СВЦЭМ!$L$34:$L$777,СВЦЭМ!$A$34:$A$777,$A415,СВЦЭМ!$B$33:$B$776,T$401)+'СЕТ СН'!$F$13</f>
        <v>0</v>
      </c>
      <c r="U415" s="36">
        <f>SUMIFS(СВЦЭМ!$L$34:$L$777,СВЦЭМ!$A$34:$A$777,$A415,СВЦЭМ!$B$33:$B$776,U$401)+'СЕТ СН'!$F$13</f>
        <v>0</v>
      </c>
      <c r="V415" s="36">
        <f>SUMIFS(СВЦЭМ!$L$34:$L$777,СВЦЭМ!$A$34:$A$777,$A415,СВЦЭМ!$B$33:$B$776,V$401)+'СЕТ СН'!$F$13</f>
        <v>0</v>
      </c>
      <c r="W415" s="36">
        <f>SUMIFS(СВЦЭМ!$L$34:$L$777,СВЦЭМ!$A$34:$A$777,$A415,СВЦЭМ!$B$33:$B$776,W$401)+'СЕТ СН'!$F$13</f>
        <v>0</v>
      </c>
      <c r="X415" s="36">
        <f>SUMIFS(СВЦЭМ!$L$34:$L$777,СВЦЭМ!$A$34:$A$777,$A415,СВЦЭМ!$B$33:$B$776,X$401)+'СЕТ СН'!$F$13</f>
        <v>0</v>
      </c>
      <c r="Y415" s="36">
        <f>SUMIFS(СВЦЭМ!$L$34:$L$777,СВЦЭМ!$A$34:$A$777,$A415,СВЦЭМ!$B$33:$B$776,Y$401)+'СЕТ СН'!$F$13</f>
        <v>0</v>
      </c>
    </row>
    <row r="416" spans="1:27" ht="15.75" hidden="1" x14ac:dyDescent="0.2">
      <c r="A416" s="35">
        <f t="shared" si="11"/>
        <v>43723</v>
      </c>
      <c r="B416" s="36">
        <f>SUMIFS(СВЦЭМ!$L$34:$L$777,СВЦЭМ!$A$34:$A$777,$A416,СВЦЭМ!$B$33:$B$776,B$401)+'СЕТ СН'!$F$13</f>
        <v>0</v>
      </c>
      <c r="C416" s="36">
        <f>SUMIFS(СВЦЭМ!$L$34:$L$777,СВЦЭМ!$A$34:$A$777,$A416,СВЦЭМ!$B$33:$B$776,C$401)+'СЕТ СН'!$F$13</f>
        <v>0</v>
      </c>
      <c r="D416" s="36">
        <f>SUMIFS(СВЦЭМ!$L$34:$L$777,СВЦЭМ!$A$34:$A$777,$A416,СВЦЭМ!$B$33:$B$776,D$401)+'СЕТ СН'!$F$13</f>
        <v>0</v>
      </c>
      <c r="E416" s="36">
        <f>SUMIFS(СВЦЭМ!$L$34:$L$777,СВЦЭМ!$A$34:$A$777,$A416,СВЦЭМ!$B$33:$B$776,E$401)+'СЕТ СН'!$F$13</f>
        <v>0</v>
      </c>
      <c r="F416" s="36">
        <f>SUMIFS(СВЦЭМ!$L$34:$L$777,СВЦЭМ!$A$34:$A$777,$A416,СВЦЭМ!$B$33:$B$776,F$401)+'СЕТ СН'!$F$13</f>
        <v>0</v>
      </c>
      <c r="G416" s="36">
        <f>SUMIFS(СВЦЭМ!$L$34:$L$777,СВЦЭМ!$A$34:$A$777,$A416,СВЦЭМ!$B$33:$B$776,G$401)+'СЕТ СН'!$F$13</f>
        <v>0</v>
      </c>
      <c r="H416" s="36">
        <f>SUMIFS(СВЦЭМ!$L$34:$L$777,СВЦЭМ!$A$34:$A$777,$A416,СВЦЭМ!$B$33:$B$776,H$401)+'СЕТ СН'!$F$13</f>
        <v>0</v>
      </c>
      <c r="I416" s="36">
        <f>SUMIFS(СВЦЭМ!$L$34:$L$777,СВЦЭМ!$A$34:$A$777,$A416,СВЦЭМ!$B$33:$B$776,I$401)+'СЕТ СН'!$F$13</f>
        <v>0</v>
      </c>
      <c r="J416" s="36">
        <f>SUMIFS(СВЦЭМ!$L$34:$L$777,СВЦЭМ!$A$34:$A$777,$A416,СВЦЭМ!$B$33:$B$776,J$401)+'СЕТ СН'!$F$13</f>
        <v>0</v>
      </c>
      <c r="K416" s="36">
        <f>SUMIFS(СВЦЭМ!$L$34:$L$777,СВЦЭМ!$A$34:$A$777,$A416,СВЦЭМ!$B$33:$B$776,K$401)+'СЕТ СН'!$F$13</f>
        <v>0</v>
      </c>
      <c r="L416" s="36">
        <f>SUMIFS(СВЦЭМ!$L$34:$L$777,СВЦЭМ!$A$34:$A$777,$A416,СВЦЭМ!$B$33:$B$776,L$401)+'СЕТ СН'!$F$13</f>
        <v>0</v>
      </c>
      <c r="M416" s="36">
        <f>SUMIFS(СВЦЭМ!$L$34:$L$777,СВЦЭМ!$A$34:$A$777,$A416,СВЦЭМ!$B$33:$B$776,M$401)+'СЕТ СН'!$F$13</f>
        <v>0</v>
      </c>
      <c r="N416" s="36">
        <f>SUMIFS(СВЦЭМ!$L$34:$L$777,СВЦЭМ!$A$34:$A$777,$A416,СВЦЭМ!$B$33:$B$776,N$401)+'СЕТ СН'!$F$13</f>
        <v>0</v>
      </c>
      <c r="O416" s="36">
        <f>SUMIFS(СВЦЭМ!$L$34:$L$777,СВЦЭМ!$A$34:$A$777,$A416,СВЦЭМ!$B$33:$B$776,O$401)+'СЕТ СН'!$F$13</f>
        <v>0</v>
      </c>
      <c r="P416" s="36">
        <f>SUMIFS(СВЦЭМ!$L$34:$L$777,СВЦЭМ!$A$34:$A$777,$A416,СВЦЭМ!$B$33:$B$776,P$401)+'СЕТ СН'!$F$13</f>
        <v>0</v>
      </c>
      <c r="Q416" s="36">
        <f>SUMIFS(СВЦЭМ!$L$34:$L$777,СВЦЭМ!$A$34:$A$777,$A416,СВЦЭМ!$B$33:$B$776,Q$401)+'СЕТ СН'!$F$13</f>
        <v>0</v>
      </c>
      <c r="R416" s="36">
        <f>SUMIFS(СВЦЭМ!$L$34:$L$777,СВЦЭМ!$A$34:$A$777,$A416,СВЦЭМ!$B$33:$B$776,R$401)+'СЕТ СН'!$F$13</f>
        <v>0</v>
      </c>
      <c r="S416" s="36">
        <f>SUMIFS(СВЦЭМ!$L$34:$L$777,СВЦЭМ!$A$34:$A$777,$A416,СВЦЭМ!$B$33:$B$776,S$401)+'СЕТ СН'!$F$13</f>
        <v>0</v>
      </c>
      <c r="T416" s="36">
        <f>SUMIFS(СВЦЭМ!$L$34:$L$777,СВЦЭМ!$A$34:$A$777,$A416,СВЦЭМ!$B$33:$B$776,T$401)+'СЕТ СН'!$F$13</f>
        <v>0</v>
      </c>
      <c r="U416" s="36">
        <f>SUMIFS(СВЦЭМ!$L$34:$L$777,СВЦЭМ!$A$34:$A$777,$A416,СВЦЭМ!$B$33:$B$776,U$401)+'СЕТ СН'!$F$13</f>
        <v>0</v>
      </c>
      <c r="V416" s="36">
        <f>SUMIFS(СВЦЭМ!$L$34:$L$777,СВЦЭМ!$A$34:$A$777,$A416,СВЦЭМ!$B$33:$B$776,V$401)+'СЕТ СН'!$F$13</f>
        <v>0</v>
      </c>
      <c r="W416" s="36">
        <f>SUMIFS(СВЦЭМ!$L$34:$L$777,СВЦЭМ!$A$34:$A$777,$A416,СВЦЭМ!$B$33:$B$776,W$401)+'СЕТ СН'!$F$13</f>
        <v>0</v>
      </c>
      <c r="X416" s="36">
        <f>SUMIFS(СВЦЭМ!$L$34:$L$777,СВЦЭМ!$A$34:$A$777,$A416,СВЦЭМ!$B$33:$B$776,X$401)+'СЕТ СН'!$F$13</f>
        <v>0</v>
      </c>
      <c r="Y416" s="36">
        <f>SUMIFS(СВЦЭМ!$L$34:$L$777,СВЦЭМ!$A$34:$A$777,$A416,СВЦЭМ!$B$33:$B$776,Y$401)+'СЕТ СН'!$F$13</f>
        <v>0</v>
      </c>
    </row>
    <row r="417" spans="1:25" ht="15.75" hidden="1" x14ac:dyDescent="0.2">
      <c r="A417" s="35">
        <f t="shared" si="11"/>
        <v>43724</v>
      </c>
      <c r="B417" s="36">
        <f>SUMIFS(СВЦЭМ!$L$34:$L$777,СВЦЭМ!$A$34:$A$777,$A417,СВЦЭМ!$B$33:$B$776,B$401)+'СЕТ СН'!$F$13</f>
        <v>0</v>
      </c>
      <c r="C417" s="36">
        <f>SUMIFS(СВЦЭМ!$L$34:$L$777,СВЦЭМ!$A$34:$A$777,$A417,СВЦЭМ!$B$33:$B$776,C$401)+'СЕТ СН'!$F$13</f>
        <v>0</v>
      </c>
      <c r="D417" s="36">
        <f>SUMIFS(СВЦЭМ!$L$34:$L$777,СВЦЭМ!$A$34:$A$777,$A417,СВЦЭМ!$B$33:$B$776,D$401)+'СЕТ СН'!$F$13</f>
        <v>0</v>
      </c>
      <c r="E417" s="36">
        <f>SUMIFS(СВЦЭМ!$L$34:$L$777,СВЦЭМ!$A$34:$A$777,$A417,СВЦЭМ!$B$33:$B$776,E$401)+'СЕТ СН'!$F$13</f>
        <v>0</v>
      </c>
      <c r="F417" s="36">
        <f>SUMIFS(СВЦЭМ!$L$34:$L$777,СВЦЭМ!$A$34:$A$777,$A417,СВЦЭМ!$B$33:$B$776,F$401)+'СЕТ СН'!$F$13</f>
        <v>0</v>
      </c>
      <c r="G417" s="36">
        <f>SUMIFS(СВЦЭМ!$L$34:$L$777,СВЦЭМ!$A$34:$A$777,$A417,СВЦЭМ!$B$33:$B$776,G$401)+'СЕТ СН'!$F$13</f>
        <v>0</v>
      </c>
      <c r="H417" s="36">
        <f>SUMIFS(СВЦЭМ!$L$34:$L$777,СВЦЭМ!$A$34:$A$777,$A417,СВЦЭМ!$B$33:$B$776,H$401)+'СЕТ СН'!$F$13</f>
        <v>0</v>
      </c>
      <c r="I417" s="36">
        <f>SUMIFS(СВЦЭМ!$L$34:$L$777,СВЦЭМ!$A$34:$A$777,$A417,СВЦЭМ!$B$33:$B$776,I$401)+'СЕТ СН'!$F$13</f>
        <v>0</v>
      </c>
      <c r="J417" s="36">
        <f>SUMIFS(СВЦЭМ!$L$34:$L$777,СВЦЭМ!$A$34:$A$777,$A417,СВЦЭМ!$B$33:$B$776,J$401)+'СЕТ СН'!$F$13</f>
        <v>0</v>
      </c>
      <c r="K417" s="36">
        <f>SUMIFS(СВЦЭМ!$L$34:$L$777,СВЦЭМ!$A$34:$A$777,$A417,СВЦЭМ!$B$33:$B$776,K$401)+'СЕТ СН'!$F$13</f>
        <v>0</v>
      </c>
      <c r="L417" s="36">
        <f>SUMIFS(СВЦЭМ!$L$34:$L$777,СВЦЭМ!$A$34:$A$777,$A417,СВЦЭМ!$B$33:$B$776,L$401)+'СЕТ СН'!$F$13</f>
        <v>0</v>
      </c>
      <c r="M417" s="36">
        <f>SUMIFS(СВЦЭМ!$L$34:$L$777,СВЦЭМ!$A$34:$A$777,$A417,СВЦЭМ!$B$33:$B$776,M$401)+'СЕТ СН'!$F$13</f>
        <v>0</v>
      </c>
      <c r="N417" s="36">
        <f>SUMIFS(СВЦЭМ!$L$34:$L$777,СВЦЭМ!$A$34:$A$777,$A417,СВЦЭМ!$B$33:$B$776,N$401)+'СЕТ СН'!$F$13</f>
        <v>0</v>
      </c>
      <c r="O417" s="36">
        <f>SUMIFS(СВЦЭМ!$L$34:$L$777,СВЦЭМ!$A$34:$A$777,$A417,СВЦЭМ!$B$33:$B$776,O$401)+'СЕТ СН'!$F$13</f>
        <v>0</v>
      </c>
      <c r="P417" s="36">
        <f>SUMIFS(СВЦЭМ!$L$34:$L$777,СВЦЭМ!$A$34:$A$777,$A417,СВЦЭМ!$B$33:$B$776,P$401)+'СЕТ СН'!$F$13</f>
        <v>0</v>
      </c>
      <c r="Q417" s="36">
        <f>SUMIFS(СВЦЭМ!$L$34:$L$777,СВЦЭМ!$A$34:$A$777,$A417,СВЦЭМ!$B$33:$B$776,Q$401)+'СЕТ СН'!$F$13</f>
        <v>0</v>
      </c>
      <c r="R417" s="36">
        <f>SUMIFS(СВЦЭМ!$L$34:$L$777,СВЦЭМ!$A$34:$A$777,$A417,СВЦЭМ!$B$33:$B$776,R$401)+'СЕТ СН'!$F$13</f>
        <v>0</v>
      </c>
      <c r="S417" s="36">
        <f>SUMIFS(СВЦЭМ!$L$34:$L$777,СВЦЭМ!$A$34:$A$777,$A417,СВЦЭМ!$B$33:$B$776,S$401)+'СЕТ СН'!$F$13</f>
        <v>0</v>
      </c>
      <c r="T417" s="36">
        <f>SUMIFS(СВЦЭМ!$L$34:$L$777,СВЦЭМ!$A$34:$A$777,$A417,СВЦЭМ!$B$33:$B$776,T$401)+'СЕТ СН'!$F$13</f>
        <v>0</v>
      </c>
      <c r="U417" s="36">
        <f>SUMIFS(СВЦЭМ!$L$34:$L$777,СВЦЭМ!$A$34:$A$777,$A417,СВЦЭМ!$B$33:$B$776,U$401)+'СЕТ СН'!$F$13</f>
        <v>0</v>
      </c>
      <c r="V417" s="36">
        <f>SUMIFS(СВЦЭМ!$L$34:$L$777,СВЦЭМ!$A$34:$A$777,$A417,СВЦЭМ!$B$33:$B$776,V$401)+'СЕТ СН'!$F$13</f>
        <v>0</v>
      </c>
      <c r="W417" s="36">
        <f>SUMIFS(СВЦЭМ!$L$34:$L$777,СВЦЭМ!$A$34:$A$777,$A417,СВЦЭМ!$B$33:$B$776,W$401)+'СЕТ СН'!$F$13</f>
        <v>0</v>
      </c>
      <c r="X417" s="36">
        <f>SUMIFS(СВЦЭМ!$L$34:$L$777,СВЦЭМ!$A$34:$A$777,$A417,СВЦЭМ!$B$33:$B$776,X$401)+'СЕТ СН'!$F$13</f>
        <v>0</v>
      </c>
      <c r="Y417" s="36">
        <f>SUMIFS(СВЦЭМ!$L$34:$L$777,СВЦЭМ!$A$34:$A$777,$A417,СВЦЭМ!$B$33:$B$776,Y$401)+'СЕТ СН'!$F$13</f>
        <v>0</v>
      </c>
    </row>
    <row r="418" spans="1:25" ht="15.75" hidden="1" x14ac:dyDescent="0.2">
      <c r="A418" s="35">
        <f t="shared" si="11"/>
        <v>43725</v>
      </c>
      <c r="B418" s="36">
        <f>SUMIFS(СВЦЭМ!$L$34:$L$777,СВЦЭМ!$A$34:$A$777,$A418,СВЦЭМ!$B$33:$B$776,B$401)+'СЕТ СН'!$F$13</f>
        <v>0</v>
      </c>
      <c r="C418" s="36">
        <f>SUMIFS(СВЦЭМ!$L$34:$L$777,СВЦЭМ!$A$34:$A$777,$A418,СВЦЭМ!$B$33:$B$776,C$401)+'СЕТ СН'!$F$13</f>
        <v>0</v>
      </c>
      <c r="D418" s="36">
        <f>SUMIFS(СВЦЭМ!$L$34:$L$777,СВЦЭМ!$A$34:$A$777,$A418,СВЦЭМ!$B$33:$B$776,D$401)+'СЕТ СН'!$F$13</f>
        <v>0</v>
      </c>
      <c r="E418" s="36">
        <f>SUMIFS(СВЦЭМ!$L$34:$L$777,СВЦЭМ!$A$34:$A$777,$A418,СВЦЭМ!$B$33:$B$776,E$401)+'СЕТ СН'!$F$13</f>
        <v>0</v>
      </c>
      <c r="F418" s="36">
        <f>SUMIFS(СВЦЭМ!$L$34:$L$777,СВЦЭМ!$A$34:$A$777,$A418,СВЦЭМ!$B$33:$B$776,F$401)+'СЕТ СН'!$F$13</f>
        <v>0</v>
      </c>
      <c r="G418" s="36">
        <f>SUMIFS(СВЦЭМ!$L$34:$L$777,СВЦЭМ!$A$34:$A$777,$A418,СВЦЭМ!$B$33:$B$776,G$401)+'СЕТ СН'!$F$13</f>
        <v>0</v>
      </c>
      <c r="H418" s="36">
        <f>SUMIFS(СВЦЭМ!$L$34:$L$777,СВЦЭМ!$A$34:$A$777,$A418,СВЦЭМ!$B$33:$B$776,H$401)+'СЕТ СН'!$F$13</f>
        <v>0</v>
      </c>
      <c r="I418" s="36">
        <f>SUMIFS(СВЦЭМ!$L$34:$L$777,СВЦЭМ!$A$34:$A$777,$A418,СВЦЭМ!$B$33:$B$776,I$401)+'СЕТ СН'!$F$13</f>
        <v>0</v>
      </c>
      <c r="J418" s="36">
        <f>SUMIFS(СВЦЭМ!$L$34:$L$777,СВЦЭМ!$A$34:$A$777,$A418,СВЦЭМ!$B$33:$B$776,J$401)+'СЕТ СН'!$F$13</f>
        <v>0</v>
      </c>
      <c r="K418" s="36">
        <f>SUMIFS(СВЦЭМ!$L$34:$L$777,СВЦЭМ!$A$34:$A$777,$A418,СВЦЭМ!$B$33:$B$776,K$401)+'СЕТ СН'!$F$13</f>
        <v>0</v>
      </c>
      <c r="L418" s="36">
        <f>SUMIFS(СВЦЭМ!$L$34:$L$777,СВЦЭМ!$A$34:$A$777,$A418,СВЦЭМ!$B$33:$B$776,L$401)+'СЕТ СН'!$F$13</f>
        <v>0</v>
      </c>
      <c r="M418" s="36">
        <f>SUMIFS(СВЦЭМ!$L$34:$L$777,СВЦЭМ!$A$34:$A$777,$A418,СВЦЭМ!$B$33:$B$776,M$401)+'СЕТ СН'!$F$13</f>
        <v>0</v>
      </c>
      <c r="N418" s="36">
        <f>SUMIFS(СВЦЭМ!$L$34:$L$777,СВЦЭМ!$A$34:$A$777,$A418,СВЦЭМ!$B$33:$B$776,N$401)+'СЕТ СН'!$F$13</f>
        <v>0</v>
      </c>
      <c r="O418" s="36">
        <f>SUMIFS(СВЦЭМ!$L$34:$L$777,СВЦЭМ!$A$34:$A$777,$A418,СВЦЭМ!$B$33:$B$776,O$401)+'СЕТ СН'!$F$13</f>
        <v>0</v>
      </c>
      <c r="P418" s="36">
        <f>SUMIFS(СВЦЭМ!$L$34:$L$777,СВЦЭМ!$A$34:$A$777,$A418,СВЦЭМ!$B$33:$B$776,P$401)+'СЕТ СН'!$F$13</f>
        <v>0</v>
      </c>
      <c r="Q418" s="36">
        <f>SUMIFS(СВЦЭМ!$L$34:$L$777,СВЦЭМ!$A$34:$A$777,$A418,СВЦЭМ!$B$33:$B$776,Q$401)+'СЕТ СН'!$F$13</f>
        <v>0</v>
      </c>
      <c r="R418" s="36">
        <f>SUMIFS(СВЦЭМ!$L$34:$L$777,СВЦЭМ!$A$34:$A$777,$A418,СВЦЭМ!$B$33:$B$776,R$401)+'СЕТ СН'!$F$13</f>
        <v>0</v>
      </c>
      <c r="S418" s="36">
        <f>SUMIFS(СВЦЭМ!$L$34:$L$777,СВЦЭМ!$A$34:$A$777,$A418,СВЦЭМ!$B$33:$B$776,S$401)+'СЕТ СН'!$F$13</f>
        <v>0</v>
      </c>
      <c r="T418" s="36">
        <f>SUMIFS(СВЦЭМ!$L$34:$L$777,СВЦЭМ!$A$34:$A$777,$A418,СВЦЭМ!$B$33:$B$776,T$401)+'СЕТ СН'!$F$13</f>
        <v>0</v>
      </c>
      <c r="U418" s="36">
        <f>SUMIFS(СВЦЭМ!$L$34:$L$777,СВЦЭМ!$A$34:$A$777,$A418,СВЦЭМ!$B$33:$B$776,U$401)+'СЕТ СН'!$F$13</f>
        <v>0</v>
      </c>
      <c r="V418" s="36">
        <f>SUMIFS(СВЦЭМ!$L$34:$L$777,СВЦЭМ!$A$34:$A$777,$A418,СВЦЭМ!$B$33:$B$776,V$401)+'СЕТ СН'!$F$13</f>
        <v>0</v>
      </c>
      <c r="W418" s="36">
        <f>SUMIFS(СВЦЭМ!$L$34:$L$777,СВЦЭМ!$A$34:$A$777,$A418,СВЦЭМ!$B$33:$B$776,W$401)+'СЕТ СН'!$F$13</f>
        <v>0</v>
      </c>
      <c r="X418" s="36">
        <f>SUMIFS(СВЦЭМ!$L$34:$L$777,СВЦЭМ!$A$34:$A$777,$A418,СВЦЭМ!$B$33:$B$776,X$401)+'СЕТ СН'!$F$13</f>
        <v>0</v>
      </c>
      <c r="Y418" s="36">
        <f>SUMIFS(СВЦЭМ!$L$34:$L$777,СВЦЭМ!$A$34:$A$777,$A418,СВЦЭМ!$B$33:$B$776,Y$401)+'СЕТ СН'!$F$13</f>
        <v>0</v>
      </c>
    </row>
    <row r="419" spans="1:25" ht="15.75" hidden="1" x14ac:dyDescent="0.2">
      <c r="A419" s="35">
        <f t="shared" si="11"/>
        <v>43726</v>
      </c>
      <c r="B419" s="36">
        <f>SUMIFS(СВЦЭМ!$L$34:$L$777,СВЦЭМ!$A$34:$A$777,$A419,СВЦЭМ!$B$33:$B$776,B$401)+'СЕТ СН'!$F$13</f>
        <v>0</v>
      </c>
      <c r="C419" s="36">
        <f>SUMIFS(СВЦЭМ!$L$34:$L$777,СВЦЭМ!$A$34:$A$777,$A419,СВЦЭМ!$B$33:$B$776,C$401)+'СЕТ СН'!$F$13</f>
        <v>0</v>
      </c>
      <c r="D419" s="36">
        <f>SUMIFS(СВЦЭМ!$L$34:$L$777,СВЦЭМ!$A$34:$A$777,$A419,СВЦЭМ!$B$33:$B$776,D$401)+'СЕТ СН'!$F$13</f>
        <v>0</v>
      </c>
      <c r="E419" s="36">
        <f>SUMIFS(СВЦЭМ!$L$34:$L$777,СВЦЭМ!$A$34:$A$777,$A419,СВЦЭМ!$B$33:$B$776,E$401)+'СЕТ СН'!$F$13</f>
        <v>0</v>
      </c>
      <c r="F419" s="36">
        <f>SUMIFS(СВЦЭМ!$L$34:$L$777,СВЦЭМ!$A$34:$A$777,$A419,СВЦЭМ!$B$33:$B$776,F$401)+'СЕТ СН'!$F$13</f>
        <v>0</v>
      </c>
      <c r="G419" s="36">
        <f>SUMIFS(СВЦЭМ!$L$34:$L$777,СВЦЭМ!$A$34:$A$777,$A419,СВЦЭМ!$B$33:$B$776,G$401)+'СЕТ СН'!$F$13</f>
        <v>0</v>
      </c>
      <c r="H419" s="36">
        <f>SUMIFS(СВЦЭМ!$L$34:$L$777,СВЦЭМ!$A$34:$A$777,$A419,СВЦЭМ!$B$33:$B$776,H$401)+'СЕТ СН'!$F$13</f>
        <v>0</v>
      </c>
      <c r="I419" s="36">
        <f>SUMIFS(СВЦЭМ!$L$34:$L$777,СВЦЭМ!$A$34:$A$777,$A419,СВЦЭМ!$B$33:$B$776,I$401)+'СЕТ СН'!$F$13</f>
        <v>0</v>
      </c>
      <c r="J419" s="36">
        <f>SUMIFS(СВЦЭМ!$L$34:$L$777,СВЦЭМ!$A$34:$A$777,$A419,СВЦЭМ!$B$33:$B$776,J$401)+'СЕТ СН'!$F$13</f>
        <v>0</v>
      </c>
      <c r="K419" s="36">
        <f>SUMIFS(СВЦЭМ!$L$34:$L$777,СВЦЭМ!$A$34:$A$777,$A419,СВЦЭМ!$B$33:$B$776,K$401)+'СЕТ СН'!$F$13</f>
        <v>0</v>
      </c>
      <c r="L419" s="36">
        <f>SUMIFS(СВЦЭМ!$L$34:$L$777,СВЦЭМ!$A$34:$A$777,$A419,СВЦЭМ!$B$33:$B$776,L$401)+'СЕТ СН'!$F$13</f>
        <v>0</v>
      </c>
      <c r="M419" s="36">
        <f>SUMIFS(СВЦЭМ!$L$34:$L$777,СВЦЭМ!$A$34:$A$777,$A419,СВЦЭМ!$B$33:$B$776,M$401)+'СЕТ СН'!$F$13</f>
        <v>0</v>
      </c>
      <c r="N419" s="36">
        <f>SUMIFS(СВЦЭМ!$L$34:$L$777,СВЦЭМ!$A$34:$A$777,$A419,СВЦЭМ!$B$33:$B$776,N$401)+'СЕТ СН'!$F$13</f>
        <v>0</v>
      </c>
      <c r="O419" s="36">
        <f>SUMIFS(СВЦЭМ!$L$34:$L$777,СВЦЭМ!$A$34:$A$777,$A419,СВЦЭМ!$B$33:$B$776,O$401)+'СЕТ СН'!$F$13</f>
        <v>0</v>
      </c>
      <c r="P419" s="36">
        <f>SUMIFS(СВЦЭМ!$L$34:$L$777,СВЦЭМ!$A$34:$A$777,$A419,СВЦЭМ!$B$33:$B$776,P$401)+'СЕТ СН'!$F$13</f>
        <v>0</v>
      </c>
      <c r="Q419" s="36">
        <f>SUMIFS(СВЦЭМ!$L$34:$L$777,СВЦЭМ!$A$34:$A$777,$A419,СВЦЭМ!$B$33:$B$776,Q$401)+'СЕТ СН'!$F$13</f>
        <v>0</v>
      </c>
      <c r="R419" s="36">
        <f>SUMIFS(СВЦЭМ!$L$34:$L$777,СВЦЭМ!$A$34:$A$777,$A419,СВЦЭМ!$B$33:$B$776,R$401)+'СЕТ СН'!$F$13</f>
        <v>0</v>
      </c>
      <c r="S419" s="36">
        <f>SUMIFS(СВЦЭМ!$L$34:$L$777,СВЦЭМ!$A$34:$A$777,$A419,СВЦЭМ!$B$33:$B$776,S$401)+'СЕТ СН'!$F$13</f>
        <v>0</v>
      </c>
      <c r="T419" s="36">
        <f>SUMIFS(СВЦЭМ!$L$34:$L$777,СВЦЭМ!$A$34:$A$777,$A419,СВЦЭМ!$B$33:$B$776,T$401)+'СЕТ СН'!$F$13</f>
        <v>0</v>
      </c>
      <c r="U419" s="36">
        <f>SUMIFS(СВЦЭМ!$L$34:$L$777,СВЦЭМ!$A$34:$A$777,$A419,СВЦЭМ!$B$33:$B$776,U$401)+'СЕТ СН'!$F$13</f>
        <v>0</v>
      </c>
      <c r="V419" s="36">
        <f>SUMIFS(СВЦЭМ!$L$34:$L$777,СВЦЭМ!$A$34:$A$777,$A419,СВЦЭМ!$B$33:$B$776,V$401)+'СЕТ СН'!$F$13</f>
        <v>0</v>
      </c>
      <c r="W419" s="36">
        <f>SUMIFS(СВЦЭМ!$L$34:$L$777,СВЦЭМ!$A$34:$A$777,$A419,СВЦЭМ!$B$33:$B$776,W$401)+'СЕТ СН'!$F$13</f>
        <v>0</v>
      </c>
      <c r="X419" s="36">
        <f>SUMIFS(СВЦЭМ!$L$34:$L$777,СВЦЭМ!$A$34:$A$777,$A419,СВЦЭМ!$B$33:$B$776,X$401)+'СЕТ СН'!$F$13</f>
        <v>0</v>
      </c>
      <c r="Y419" s="36">
        <f>SUMIFS(СВЦЭМ!$L$34:$L$777,СВЦЭМ!$A$34:$A$777,$A419,СВЦЭМ!$B$33:$B$776,Y$401)+'СЕТ СН'!$F$13</f>
        <v>0</v>
      </c>
    </row>
    <row r="420" spans="1:25" ht="15.75" hidden="1" x14ac:dyDescent="0.2">
      <c r="A420" s="35">
        <f t="shared" si="11"/>
        <v>43727</v>
      </c>
      <c r="B420" s="36">
        <f>SUMIFS(СВЦЭМ!$L$34:$L$777,СВЦЭМ!$A$34:$A$777,$A420,СВЦЭМ!$B$33:$B$776,B$401)+'СЕТ СН'!$F$13</f>
        <v>0</v>
      </c>
      <c r="C420" s="36">
        <f>SUMIFS(СВЦЭМ!$L$34:$L$777,СВЦЭМ!$A$34:$A$777,$A420,СВЦЭМ!$B$33:$B$776,C$401)+'СЕТ СН'!$F$13</f>
        <v>0</v>
      </c>
      <c r="D420" s="36">
        <f>SUMIFS(СВЦЭМ!$L$34:$L$777,СВЦЭМ!$A$34:$A$777,$A420,СВЦЭМ!$B$33:$B$776,D$401)+'СЕТ СН'!$F$13</f>
        <v>0</v>
      </c>
      <c r="E420" s="36">
        <f>SUMIFS(СВЦЭМ!$L$34:$L$777,СВЦЭМ!$A$34:$A$777,$A420,СВЦЭМ!$B$33:$B$776,E$401)+'СЕТ СН'!$F$13</f>
        <v>0</v>
      </c>
      <c r="F420" s="36">
        <f>SUMIFS(СВЦЭМ!$L$34:$L$777,СВЦЭМ!$A$34:$A$777,$A420,СВЦЭМ!$B$33:$B$776,F$401)+'СЕТ СН'!$F$13</f>
        <v>0</v>
      </c>
      <c r="G420" s="36">
        <f>SUMIFS(СВЦЭМ!$L$34:$L$777,СВЦЭМ!$A$34:$A$777,$A420,СВЦЭМ!$B$33:$B$776,G$401)+'СЕТ СН'!$F$13</f>
        <v>0</v>
      </c>
      <c r="H420" s="36">
        <f>SUMIFS(СВЦЭМ!$L$34:$L$777,СВЦЭМ!$A$34:$A$777,$A420,СВЦЭМ!$B$33:$B$776,H$401)+'СЕТ СН'!$F$13</f>
        <v>0</v>
      </c>
      <c r="I420" s="36">
        <f>SUMIFS(СВЦЭМ!$L$34:$L$777,СВЦЭМ!$A$34:$A$777,$A420,СВЦЭМ!$B$33:$B$776,I$401)+'СЕТ СН'!$F$13</f>
        <v>0</v>
      </c>
      <c r="J420" s="36">
        <f>SUMIFS(СВЦЭМ!$L$34:$L$777,СВЦЭМ!$A$34:$A$777,$A420,СВЦЭМ!$B$33:$B$776,J$401)+'СЕТ СН'!$F$13</f>
        <v>0</v>
      </c>
      <c r="K420" s="36">
        <f>SUMIFS(СВЦЭМ!$L$34:$L$777,СВЦЭМ!$A$34:$A$777,$A420,СВЦЭМ!$B$33:$B$776,K$401)+'СЕТ СН'!$F$13</f>
        <v>0</v>
      </c>
      <c r="L420" s="36">
        <f>SUMIFS(СВЦЭМ!$L$34:$L$777,СВЦЭМ!$A$34:$A$777,$A420,СВЦЭМ!$B$33:$B$776,L$401)+'СЕТ СН'!$F$13</f>
        <v>0</v>
      </c>
      <c r="M420" s="36">
        <f>SUMIFS(СВЦЭМ!$L$34:$L$777,СВЦЭМ!$A$34:$A$777,$A420,СВЦЭМ!$B$33:$B$776,M$401)+'СЕТ СН'!$F$13</f>
        <v>0</v>
      </c>
      <c r="N420" s="36">
        <f>SUMIFS(СВЦЭМ!$L$34:$L$777,СВЦЭМ!$A$34:$A$777,$A420,СВЦЭМ!$B$33:$B$776,N$401)+'СЕТ СН'!$F$13</f>
        <v>0</v>
      </c>
      <c r="O420" s="36">
        <f>SUMIFS(СВЦЭМ!$L$34:$L$777,СВЦЭМ!$A$34:$A$777,$A420,СВЦЭМ!$B$33:$B$776,O$401)+'СЕТ СН'!$F$13</f>
        <v>0</v>
      </c>
      <c r="P420" s="36">
        <f>SUMIFS(СВЦЭМ!$L$34:$L$777,СВЦЭМ!$A$34:$A$777,$A420,СВЦЭМ!$B$33:$B$776,P$401)+'СЕТ СН'!$F$13</f>
        <v>0</v>
      </c>
      <c r="Q420" s="36">
        <f>SUMIFS(СВЦЭМ!$L$34:$L$777,СВЦЭМ!$A$34:$A$777,$A420,СВЦЭМ!$B$33:$B$776,Q$401)+'СЕТ СН'!$F$13</f>
        <v>0</v>
      </c>
      <c r="R420" s="36">
        <f>SUMIFS(СВЦЭМ!$L$34:$L$777,СВЦЭМ!$A$34:$A$777,$A420,СВЦЭМ!$B$33:$B$776,R$401)+'СЕТ СН'!$F$13</f>
        <v>0</v>
      </c>
      <c r="S420" s="36">
        <f>SUMIFS(СВЦЭМ!$L$34:$L$777,СВЦЭМ!$A$34:$A$777,$A420,СВЦЭМ!$B$33:$B$776,S$401)+'СЕТ СН'!$F$13</f>
        <v>0</v>
      </c>
      <c r="T420" s="36">
        <f>SUMIFS(СВЦЭМ!$L$34:$L$777,СВЦЭМ!$A$34:$A$777,$A420,СВЦЭМ!$B$33:$B$776,T$401)+'СЕТ СН'!$F$13</f>
        <v>0</v>
      </c>
      <c r="U420" s="36">
        <f>SUMIFS(СВЦЭМ!$L$34:$L$777,СВЦЭМ!$A$34:$A$777,$A420,СВЦЭМ!$B$33:$B$776,U$401)+'СЕТ СН'!$F$13</f>
        <v>0</v>
      </c>
      <c r="V420" s="36">
        <f>SUMIFS(СВЦЭМ!$L$34:$L$777,СВЦЭМ!$A$34:$A$777,$A420,СВЦЭМ!$B$33:$B$776,V$401)+'СЕТ СН'!$F$13</f>
        <v>0</v>
      </c>
      <c r="W420" s="36">
        <f>SUMIFS(СВЦЭМ!$L$34:$L$777,СВЦЭМ!$A$34:$A$777,$A420,СВЦЭМ!$B$33:$B$776,W$401)+'СЕТ СН'!$F$13</f>
        <v>0</v>
      </c>
      <c r="X420" s="36">
        <f>SUMIFS(СВЦЭМ!$L$34:$L$777,СВЦЭМ!$A$34:$A$777,$A420,СВЦЭМ!$B$33:$B$776,X$401)+'СЕТ СН'!$F$13</f>
        <v>0</v>
      </c>
      <c r="Y420" s="36">
        <f>SUMIFS(СВЦЭМ!$L$34:$L$777,СВЦЭМ!$A$34:$A$777,$A420,СВЦЭМ!$B$33:$B$776,Y$401)+'СЕТ СН'!$F$13</f>
        <v>0</v>
      </c>
    </row>
    <row r="421" spans="1:25" ht="15.75" hidden="1" x14ac:dyDescent="0.2">
      <c r="A421" s="35">
        <f t="shared" si="11"/>
        <v>43728</v>
      </c>
      <c r="B421" s="36">
        <f>SUMIFS(СВЦЭМ!$L$34:$L$777,СВЦЭМ!$A$34:$A$777,$A421,СВЦЭМ!$B$33:$B$776,B$401)+'СЕТ СН'!$F$13</f>
        <v>0</v>
      </c>
      <c r="C421" s="36">
        <f>SUMIFS(СВЦЭМ!$L$34:$L$777,СВЦЭМ!$A$34:$A$777,$A421,СВЦЭМ!$B$33:$B$776,C$401)+'СЕТ СН'!$F$13</f>
        <v>0</v>
      </c>
      <c r="D421" s="36">
        <f>SUMIFS(СВЦЭМ!$L$34:$L$777,СВЦЭМ!$A$34:$A$777,$A421,СВЦЭМ!$B$33:$B$776,D$401)+'СЕТ СН'!$F$13</f>
        <v>0</v>
      </c>
      <c r="E421" s="36">
        <f>SUMIFS(СВЦЭМ!$L$34:$L$777,СВЦЭМ!$A$34:$A$777,$A421,СВЦЭМ!$B$33:$B$776,E$401)+'СЕТ СН'!$F$13</f>
        <v>0</v>
      </c>
      <c r="F421" s="36">
        <f>SUMIFS(СВЦЭМ!$L$34:$L$777,СВЦЭМ!$A$34:$A$777,$A421,СВЦЭМ!$B$33:$B$776,F$401)+'СЕТ СН'!$F$13</f>
        <v>0</v>
      </c>
      <c r="G421" s="36">
        <f>SUMIFS(СВЦЭМ!$L$34:$L$777,СВЦЭМ!$A$34:$A$777,$A421,СВЦЭМ!$B$33:$B$776,G$401)+'СЕТ СН'!$F$13</f>
        <v>0</v>
      </c>
      <c r="H421" s="36">
        <f>SUMIFS(СВЦЭМ!$L$34:$L$777,СВЦЭМ!$A$34:$A$777,$A421,СВЦЭМ!$B$33:$B$776,H$401)+'СЕТ СН'!$F$13</f>
        <v>0</v>
      </c>
      <c r="I421" s="36">
        <f>SUMIFS(СВЦЭМ!$L$34:$L$777,СВЦЭМ!$A$34:$A$777,$A421,СВЦЭМ!$B$33:$B$776,I$401)+'СЕТ СН'!$F$13</f>
        <v>0</v>
      </c>
      <c r="J421" s="36">
        <f>SUMIFS(СВЦЭМ!$L$34:$L$777,СВЦЭМ!$A$34:$A$777,$A421,СВЦЭМ!$B$33:$B$776,J$401)+'СЕТ СН'!$F$13</f>
        <v>0</v>
      </c>
      <c r="K421" s="36">
        <f>SUMIFS(СВЦЭМ!$L$34:$L$777,СВЦЭМ!$A$34:$A$777,$A421,СВЦЭМ!$B$33:$B$776,K$401)+'СЕТ СН'!$F$13</f>
        <v>0</v>
      </c>
      <c r="L421" s="36">
        <f>SUMIFS(СВЦЭМ!$L$34:$L$777,СВЦЭМ!$A$34:$A$777,$A421,СВЦЭМ!$B$33:$B$776,L$401)+'СЕТ СН'!$F$13</f>
        <v>0</v>
      </c>
      <c r="M421" s="36">
        <f>SUMIFS(СВЦЭМ!$L$34:$L$777,СВЦЭМ!$A$34:$A$777,$A421,СВЦЭМ!$B$33:$B$776,M$401)+'СЕТ СН'!$F$13</f>
        <v>0</v>
      </c>
      <c r="N421" s="36">
        <f>SUMIFS(СВЦЭМ!$L$34:$L$777,СВЦЭМ!$A$34:$A$777,$A421,СВЦЭМ!$B$33:$B$776,N$401)+'СЕТ СН'!$F$13</f>
        <v>0</v>
      </c>
      <c r="O421" s="36">
        <f>SUMIFS(СВЦЭМ!$L$34:$L$777,СВЦЭМ!$A$34:$A$777,$A421,СВЦЭМ!$B$33:$B$776,O$401)+'СЕТ СН'!$F$13</f>
        <v>0</v>
      </c>
      <c r="P421" s="36">
        <f>SUMIFS(СВЦЭМ!$L$34:$L$777,СВЦЭМ!$A$34:$A$777,$A421,СВЦЭМ!$B$33:$B$776,P$401)+'СЕТ СН'!$F$13</f>
        <v>0</v>
      </c>
      <c r="Q421" s="36">
        <f>SUMIFS(СВЦЭМ!$L$34:$L$777,СВЦЭМ!$A$34:$A$777,$A421,СВЦЭМ!$B$33:$B$776,Q$401)+'СЕТ СН'!$F$13</f>
        <v>0</v>
      </c>
      <c r="R421" s="36">
        <f>SUMIFS(СВЦЭМ!$L$34:$L$777,СВЦЭМ!$A$34:$A$777,$A421,СВЦЭМ!$B$33:$B$776,R$401)+'СЕТ СН'!$F$13</f>
        <v>0</v>
      </c>
      <c r="S421" s="36">
        <f>SUMIFS(СВЦЭМ!$L$34:$L$777,СВЦЭМ!$A$34:$A$777,$A421,СВЦЭМ!$B$33:$B$776,S$401)+'СЕТ СН'!$F$13</f>
        <v>0</v>
      </c>
      <c r="T421" s="36">
        <f>SUMIFS(СВЦЭМ!$L$34:$L$777,СВЦЭМ!$A$34:$A$777,$A421,СВЦЭМ!$B$33:$B$776,T$401)+'СЕТ СН'!$F$13</f>
        <v>0</v>
      </c>
      <c r="U421" s="36">
        <f>SUMIFS(СВЦЭМ!$L$34:$L$777,СВЦЭМ!$A$34:$A$777,$A421,СВЦЭМ!$B$33:$B$776,U$401)+'СЕТ СН'!$F$13</f>
        <v>0</v>
      </c>
      <c r="V421" s="36">
        <f>SUMIFS(СВЦЭМ!$L$34:$L$777,СВЦЭМ!$A$34:$A$777,$A421,СВЦЭМ!$B$33:$B$776,V$401)+'СЕТ СН'!$F$13</f>
        <v>0</v>
      </c>
      <c r="W421" s="36">
        <f>SUMIFS(СВЦЭМ!$L$34:$L$777,СВЦЭМ!$A$34:$A$777,$A421,СВЦЭМ!$B$33:$B$776,W$401)+'СЕТ СН'!$F$13</f>
        <v>0</v>
      </c>
      <c r="X421" s="36">
        <f>SUMIFS(СВЦЭМ!$L$34:$L$777,СВЦЭМ!$A$34:$A$777,$A421,СВЦЭМ!$B$33:$B$776,X$401)+'СЕТ СН'!$F$13</f>
        <v>0</v>
      </c>
      <c r="Y421" s="36">
        <f>SUMIFS(СВЦЭМ!$L$34:$L$777,СВЦЭМ!$A$34:$A$777,$A421,СВЦЭМ!$B$33:$B$776,Y$401)+'СЕТ СН'!$F$13</f>
        <v>0</v>
      </c>
    </row>
    <row r="422" spans="1:25" ht="15.75" hidden="1" x14ac:dyDescent="0.2">
      <c r="A422" s="35">
        <f t="shared" si="11"/>
        <v>43729</v>
      </c>
      <c r="B422" s="36">
        <f>SUMIFS(СВЦЭМ!$L$34:$L$777,СВЦЭМ!$A$34:$A$777,$A422,СВЦЭМ!$B$33:$B$776,B$401)+'СЕТ СН'!$F$13</f>
        <v>0</v>
      </c>
      <c r="C422" s="36">
        <f>SUMIFS(СВЦЭМ!$L$34:$L$777,СВЦЭМ!$A$34:$A$777,$A422,СВЦЭМ!$B$33:$B$776,C$401)+'СЕТ СН'!$F$13</f>
        <v>0</v>
      </c>
      <c r="D422" s="36">
        <f>SUMIFS(СВЦЭМ!$L$34:$L$777,СВЦЭМ!$A$34:$A$777,$A422,СВЦЭМ!$B$33:$B$776,D$401)+'СЕТ СН'!$F$13</f>
        <v>0</v>
      </c>
      <c r="E422" s="36">
        <f>SUMIFS(СВЦЭМ!$L$34:$L$777,СВЦЭМ!$A$34:$A$777,$A422,СВЦЭМ!$B$33:$B$776,E$401)+'СЕТ СН'!$F$13</f>
        <v>0</v>
      </c>
      <c r="F422" s="36">
        <f>SUMIFS(СВЦЭМ!$L$34:$L$777,СВЦЭМ!$A$34:$A$777,$A422,СВЦЭМ!$B$33:$B$776,F$401)+'СЕТ СН'!$F$13</f>
        <v>0</v>
      </c>
      <c r="G422" s="36">
        <f>SUMIFS(СВЦЭМ!$L$34:$L$777,СВЦЭМ!$A$34:$A$777,$A422,СВЦЭМ!$B$33:$B$776,G$401)+'СЕТ СН'!$F$13</f>
        <v>0</v>
      </c>
      <c r="H422" s="36">
        <f>SUMIFS(СВЦЭМ!$L$34:$L$777,СВЦЭМ!$A$34:$A$777,$A422,СВЦЭМ!$B$33:$B$776,H$401)+'СЕТ СН'!$F$13</f>
        <v>0</v>
      </c>
      <c r="I422" s="36">
        <f>SUMIFS(СВЦЭМ!$L$34:$L$777,СВЦЭМ!$A$34:$A$777,$A422,СВЦЭМ!$B$33:$B$776,I$401)+'СЕТ СН'!$F$13</f>
        <v>0</v>
      </c>
      <c r="J422" s="36">
        <f>SUMIFS(СВЦЭМ!$L$34:$L$777,СВЦЭМ!$A$34:$A$777,$A422,СВЦЭМ!$B$33:$B$776,J$401)+'СЕТ СН'!$F$13</f>
        <v>0</v>
      </c>
      <c r="K422" s="36">
        <f>SUMIFS(СВЦЭМ!$L$34:$L$777,СВЦЭМ!$A$34:$A$777,$A422,СВЦЭМ!$B$33:$B$776,K$401)+'СЕТ СН'!$F$13</f>
        <v>0</v>
      </c>
      <c r="L422" s="36">
        <f>SUMIFS(СВЦЭМ!$L$34:$L$777,СВЦЭМ!$A$34:$A$777,$A422,СВЦЭМ!$B$33:$B$776,L$401)+'СЕТ СН'!$F$13</f>
        <v>0</v>
      </c>
      <c r="M422" s="36">
        <f>SUMIFS(СВЦЭМ!$L$34:$L$777,СВЦЭМ!$A$34:$A$777,$A422,СВЦЭМ!$B$33:$B$776,M$401)+'СЕТ СН'!$F$13</f>
        <v>0</v>
      </c>
      <c r="N422" s="36">
        <f>SUMIFS(СВЦЭМ!$L$34:$L$777,СВЦЭМ!$A$34:$A$777,$A422,СВЦЭМ!$B$33:$B$776,N$401)+'СЕТ СН'!$F$13</f>
        <v>0</v>
      </c>
      <c r="O422" s="36">
        <f>SUMIFS(СВЦЭМ!$L$34:$L$777,СВЦЭМ!$A$34:$A$777,$A422,СВЦЭМ!$B$33:$B$776,O$401)+'СЕТ СН'!$F$13</f>
        <v>0</v>
      </c>
      <c r="P422" s="36">
        <f>SUMIFS(СВЦЭМ!$L$34:$L$777,СВЦЭМ!$A$34:$A$777,$A422,СВЦЭМ!$B$33:$B$776,P$401)+'СЕТ СН'!$F$13</f>
        <v>0</v>
      </c>
      <c r="Q422" s="36">
        <f>SUMIFS(СВЦЭМ!$L$34:$L$777,СВЦЭМ!$A$34:$A$777,$A422,СВЦЭМ!$B$33:$B$776,Q$401)+'СЕТ СН'!$F$13</f>
        <v>0</v>
      </c>
      <c r="R422" s="36">
        <f>SUMIFS(СВЦЭМ!$L$34:$L$777,СВЦЭМ!$A$34:$A$777,$A422,СВЦЭМ!$B$33:$B$776,R$401)+'СЕТ СН'!$F$13</f>
        <v>0</v>
      </c>
      <c r="S422" s="36">
        <f>SUMIFS(СВЦЭМ!$L$34:$L$777,СВЦЭМ!$A$34:$A$777,$A422,СВЦЭМ!$B$33:$B$776,S$401)+'СЕТ СН'!$F$13</f>
        <v>0</v>
      </c>
      <c r="T422" s="36">
        <f>SUMIFS(СВЦЭМ!$L$34:$L$777,СВЦЭМ!$A$34:$A$777,$A422,СВЦЭМ!$B$33:$B$776,T$401)+'СЕТ СН'!$F$13</f>
        <v>0</v>
      </c>
      <c r="U422" s="36">
        <f>SUMIFS(СВЦЭМ!$L$34:$L$777,СВЦЭМ!$A$34:$A$777,$A422,СВЦЭМ!$B$33:$B$776,U$401)+'СЕТ СН'!$F$13</f>
        <v>0</v>
      </c>
      <c r="V422" s="36">
        <f>SUMIFS(СВЦЭМ!$L$34:$L$777,СВЦЭМ!$A$34:$A$777,$A422,СВЦЭМ!$B$33:$B$776,V$401)+'СЕТ СН'!$F$13</f>
        <v>0</v>
      </c>
      <c r="W422" s="36">
        <f>SUMIFS(СВЦЭМ!$L$34:$L$777,СВЦЭМ!$A$34:$A$777,$A422,СВЦЭМ!$B$33:$B$776,W$401)+'СЕТ СН'!$F$13</f>
        <v>0</v>
      </c>
      <c r="X422" s="36">
        <f>SUMIFS(СВЦЭМ!$L$34:$L$777,СВЦЭМ!$A$34:$A$777,$A422,СВЦЭМ!$B$33:$B$776,X$401)+'СЕТ СН'!$F$13</f>
        <v>0</v>
      </c>
      <c r="Y422" s="36">
        <f>SUMIFS(СВЦЭМ!$L$34:$L$777,СВЦЭМ!$A$34:$A$777,$A422,СВЦЭМ!$B$33:$B$776,Y$401)+'СЕТ СН'!$F$13</f>
        <v>0</v>
      </c>
    </row>
    <row r="423" spans="1:25" ht="15.75" hidden="1" x14ac:dyDescent="0.2">
      <c r="A423" s="35">
        <f t="shared" si="11"/>
        <v>43730</v>
      </c>
      <c r="B423" s="36">
        <f>SUMIFS(СВЦЭМ!$L$34:$L$777,СВЦЭМ!$A$34:$A$777,$A423,СВЦЭМ!$B$33:$B$776,B$401)+'СЕТ СН'!$F$13</f>
        <v>0</v>
      </c>
      <c r="C423" s="36">
        <f>SUMIFS(СВЦЭМ!$L$34:$L$777,СВЦЭМ!$A$34:$A$777,$A423,СВЦЭМ!$B$33:$B$776,C$401)+'СЕТ СН'!$F$13</f>
        <v>0</v>
      </c>
      <c r="D423" s="36">
        <f>SUMIFS(СВЦЭМ!$L$34:$L$777,СВЦЭМ!$A$34:$A$777,$A423,СВЦЭМ!$B$33:$B$776,D$401)+'СЕТ СН'!$F$13</f>
        <v>0</v>
      </c>
      <c r="E423" s="36">
        <f>SUMIFS(СВЦЭМ!$L$34:$L$777,СВЦЭМ!$A$34:$A$777,$A423,СВЦЭМ!$B$33:$B$776,E$401)+'СЕТ СН'!$F$13</f>
        <v>0</v>
      </c>
      <c r="F423" s="36">
        <f>SUMIFS(СВЦЭМ!$L$34:$L$777,СВЦЭМ!$A$34:$A$777,$A423,СВЦЭМ!$B$33:$B$776,F$401)+'СЕТ СН'!$F$13</f>
        <v>0</v>
      </c>
      <c r="G423" s="36">
        <f>SUMIFS(СВЦЭМ!$L$34:$L$777,СВЦЭМ!$A$34:$A$777,$A423,СВЦЭМ!$B$33:$B$776,G$401)+'СЕТ СН'!$F$13</f>
        <v>0</v>
      </c>
      <c r="H423" s="36">
        <f>SUMIFS(СВЦЭМ!$L$34:$L$777,СВЦЭМ!$A$34:$A$777,$A423,СВЦЭМ!$B$33:$B$776,H$401)+'СЕТ СН'!$F$13</f>
        <v>0</v>
      </c>
      <c r="I423" s="36">
        <f>SUMIFS(СВЦЭМ!$L$34:$L$777,СВЦЭМ!$A$34:$A$777,$A423,СВЦЭМ!$B$33:$B$776,I$401)+'СЕТ СН'!$F$13</f>
        <v>0</v>
      </c>
      <c r="J423" s="36">
        <f>SUMIFS(СВЦЭМ!$L$34:$L$777,СВЦЭМ!$A$34:$A$777,$A423,СВЦЭМ!$B$33:$B$776,J$401)+'СЕТ СН'!$F$13</f>
        <v>0</v>
      </c>
      <c r="K423" s="36">
        <f>SUMIFS(СВЦЭМ!$L$34:$L$777,СВЦЭМ!$A$34:$A$777,$A423,СВЦЭМ!$B$33:$B$776,K$401)+'СЕТ СН'!$F$13</f>
        <v>0</v>
      </c>
      <c r="L423" s="36">
        <f>SUMIFS(СВЦЭМ!$L$34:$L$777,СВЦЭМ!$A$34:$A$777,$A423,СВЦЭМ!$B$33:$B$776,L$401)+'СЕТ СН'!$F$13</f>
        <v>0</v>
      </c>
      <c r="M423" s="36">
        <f>SUMIFS(СВЦЭМ!$L$34:$L$777,СВЦЭМ!$A$34:$A$777,$A423,СВЦЭМ!$B$33:$B$776,M$401)+'СЕТ СН'!$F$13</f>
        <v>0</v>
      </c>
      <c r="N423" s="36">
        <f>SUMIFS(СВЦЭМ!$L$34:$L$777,СВЦЭМ!$A$34:$A$777,$A423,СВЦЭМ!$B$33:$B$776,N$401)+'СЕТ СН'!$F$13</f>
        <v>0</v>
      </c>
      <c r="O423" s="36">
        <f>SUMIFS(СВЦЭМ!$L$34:$L$777,СВЦЭМ!$A$34:$A$777,$A423,СВЦЭМ!$B$33:$B$776,O$401)+'СЕТ СН'!$F$13</f>
        <v>0</v>
      </c>
      <c r="P423" s="36">
        <f>SUMIFS(СВЦЭМ!$L$34:$L$777,СВЦЭМ!$A$34:$A$777,$A423,СВЦЭМ!$B$33:$B$776,P$401)+'СЕТ СН'!$F$13</f>
        <v>0</v>
      </c>
      <c r="Q423" s="36">
        <f>SUMIFS(СВЦЭМ!$L$34:$L$777,СВЦЭМ!$A$34:$A$777,$A423,СВЦЭМ!$B$33:$B$776,Q$401)+'СЕТ СН'!$F$13</f>
        <v>0</v>
      </c>
      <c r="R423" s="36">
        <f>SUMIFS(СВЦЭМ!$L$34:$L$777,СВЦЭМ!$A$34:$A$777,$A423,СВЦЭМ!$B$33:$B$776,R$401)+'СЕТ СН'!$F$13</f>
        <v>0</v>
      </c>
      <c r="S423" s="36">
        <f>SUMIFS(СВЦЭМ!$L$34:$L$777,СВЦЭМ!$A$34:$A$777,$A423,СВЦЭМ!$B$33:$B$776,S$401)+'СЕТ СН'!$F$13</f>
        <v>0</v>
      </c>
      <c r="T423" s="36">
        <f>SUMIFS(СВЦЭМ!$L$34:$L$777,СВЦЭМ!$A$34:$A$777,$A423,СВЦЭМ!$B$33:$B$776,T$401)+'СЕТ СН'!$F$13</f>
        <v>0</v>
      </c>
      <c r="U423" s="36">
        <f>SUMIFS(СВЦЭМ!$L$34:$L$777,СВЦЭМ!$A$34:$A$777,$A423,СВЦЭМ!$B$33:$B$776,U$401)+'СЕТ СН'!$F$13</f>
        <v>0</v>
      </c>
      <c r="V423" s="36">
        <f>SUMIFS(СВЦЭМ!$L$34:$L$777,СВЦЭМ!$A$34:$A$777,$A423,СВЦЭМ!$B$33:$B$776,V$401)+'СЕТ СН'!$F$13</f>
        <v>0</v>
      </c>
      <c r="W423" s="36">
        <f>SUMIFS(СВЦЭМ!$L$34:$L$777,СВЦЭМ!$A$34:$A$777,$A423,СВЦЭМ!$B$33:$B$776,W$401)+'СЕТ СН'!$F$13</f>
        <v>0</v>
      </c>
      <c r="X423" s="36">
        <f>SUMIFS(СВЦЭМ!$L$34:$L$777,СВЦЭМ!$A$34:$A$777,$A423,СВЦЭМ!$B$33:$B$776,X$401)+'СЕТ СН'!$F$13</f>
        <v>0</v>
      </c>
      <c r="Y423" s="36">
        <f>SUMIFS(СВЦЭМ!$L$34:$L$777,СВЦЭМ!$A$34:$A$777,$A423,СВЦЭМ!$B$33:$B$776,Y$401)+'СЕТ СН'!$F$13</f>
        <v>0</v>
      </c>
    </row>
    <row r="424" spans="1:25" ht="15.75" hidden="1" x14ac:dyDescent="0.2">
      <c r="A424" s="35">
        <f t="shared" si="11"/>
        <v>43731</v>
      </c>
      <c r="B424" s="36">
        <f>SUMIFS(СВЦЭМ!$L$34:$L$777,СВЦЭМ!$A$34:$A$777,$A424,СВЦЭМ!$B$33:$B$776,B$401)+'СЕТ СН'!$F$13</f>
        <v>0</v>
      </c>
      <c r="C424" s="36">
        <f>SUMIFS(СВЦЭМ!$L$34:$L$777,СВЦЭМ!$A$34:$A$777,$A424,СВЦЭМ!$B$33:$B$776,C$401)+'СЕТ СН'!$F$13</f>
        <v>0</v>
      </c>
      <c r="D424" s="36">
        <f>SUMIFS(СВЦЭМ!$L$34:$L$777,СВЦЭМ!$A$34:$A$777,$A424,СВЦЭМ!$B$33:$B$776,D$401)+'СЕТ СН'!$F$13</f>
        <v>0</v>
      </c>
      <c r="E424" s="36">
        <f>SUMIFS(СВЦЭМ!$L$34:$L$777,СВЦЭМ!$A$34:$A$777,$A424,СВЦЭМ!$B$33:$B$776,E$401)+'СЕТ СН'!$F$13</f>
        <v>0</v>
      </c>
      <c r="F424" s="36">
        <f>SUMIFS(СВЦЭМ!$L$34:$L$777,СВЦЭМ!$A$34:$A$777,$A424,СВЦЭМ!$B$33:$B$776,F$401)+'СЕТ СН'!$F$13</f>
        <v>0</v>
      </c>
      <c r="G424" s="36">
        <f>SUMIFS(СВЦЭМ!$L$34:$L$777,СВЦЭМ!$A$34:$A$777,$A424,СВЦЭМ!$B$33:$B$776,G$401)+'СЕТ СН'!$F$13</f>
        <v>0</v>
      </c>
      <c r="H424" s="36">
        <f>SUMIFS(СВЦЭМ!$L$34:$L$777,СВЦЭМ!$A$34:$A$777,$A424,СВЦЭМ!$B$33:$B$776,H$401)+'СЕТ СН'!$F$13</f>
        <v>0</v>
      </c>
      <c r="I424" s="36">
        <f>SUMIFS(СВЦЭМ!$L$34:$L$777,СВЦЭМ!$A$34:$A$777,$A424,СВЦЭМ!$B$33:$B$776,I$401)+'СЕТ СН'!$F$13</f>
        <v>0</v>
      </c>
      <c r="J424" s="36">
        <f>SUMIFS(СВЦЭМ!$L$34:$L$777,СВЦЭМ!$A$34:$A$777,$A424,СВЦЭМ!$B$33:$B$776,J$401)+'СЕТ СН'!$F$13</f>
        <v>0</v>
      </c>
      <c r="K424" s="36">
        <f>SUMIFS(СВЦЭМ!$L$34:$L$777,СВЦЭМ!$A$34:$A$777,$A424,СВЦЭМ!$B$33:$B$776,K$401)+'СЕТ СН'!$F$13</f>
        <v>0</v>
      </c>
      <c r="L424" s="36">
        <f>SUMIFS(СВЦЭМ!$L$34:$L$777,СВЦЭМ!$A$34:$A$777,$A424,СВЦЭМ!$B$33:$B$776,L$401)+'СЕТ СН'!$F$13</f>
        <v>0</v>
      </c>
      <c r="M424" s="36">
        <f>SUMIFS(СВЦЭМ!$L$34:$L$777,СВЦЭМ!$A$34:$A$777,$A424,СВЦЭМ!$B$33:$B$776,M$401)+'СЕТ СН'!$F$13</f>
        <v>0</v>
      </c>
      <c r="N424" s="36">
        <f>SUMIFS(СВЦЭМ!$L$34:$L$777,СВЦЭМ!$A$34:$A$777,$A424,СВЦЭМ!$B$33:$B$776,N$401)+'СЕТ СН'!$F$13</f>
        <v>0</v>
      </c>
      <c r="O424" s="36">
        <f>SUMIFS(СВЦЭМ!$L$34:$L$777,СВЦЭМ!$A$34:$A$777,$A424,СВЦЭМ!$B$33:$B$776,O$401)+'СЕТ СН'!$F$13</f>
        <v>0</v>
      </c>
      <c r="P424" s="36">
        <f>SUMIFS(СВЦЭМ!$L$34:$L$777,СВЦЭМ!$A$34:$A$777,$A424,СВЦЭМ!$B$33:$B$776,P$401)+'СЕТ СН'!$F$13</f>
        <v>0</v>
      </c>
      <c r="Q424" s="36">
        <f>SUMIFS(СВЦЭМ!$L$34:$L$777,СВЦЭМ!$A$34:$A$777,$A424,СВЦЭМ!$B$33:$B$776,Q$401)+'СЕТ СН'!$F$13</f>
        <v>0</v>
      </c>
      <c r="R424" s="36">
        <f>SUMIFS(СВЦЭМ!$L$34:$L$777,СВЦЭМ!$A$34:$A$777,$A424,СВЦЭМ!$B$33:$B$776,R$401)+'СЕТ СН'!$F$13</f>
        <v>0</v>
      </c>
      <c r="S424" s="36">
        <f>SUMIFS(СВЦЭМ!$L$34:$L$777,СВЦЭМ!$A$34:$A$777,$A424,СВЦЭМ!$B$33:$B$776,S$401)+'СЕТ СН'!$F$13</f>
        <v>0</v>
      </c>
      <c r="T424" s="36">
        <f>SUMIFS(СВЦЭМ!$L$34:$L$777,СВЦЭМ!$A$34:$A$777,$A424,СВЦЭМ!$B$33:$B$776,T$401)+'СЕТ СН'!$F$13</f>
        <v>0</v>
      </c>
      <c r="U424" s="36">
        <f>SUMIFS(СВЦЭМ!$L$34:$L$777,СВЦЭМ!$A$34:$A$777,$A424,СВЦЭМ!$B$33:$B$776,U$401)+'СЕТ СН'!$F$13</f>
        <v>0</v>
      </c>
      <c r="V424" s="36">
        <f>SUMIFS(СВЦЭМ!$L$34:$L$777,СВЦЭМ!$A$34:$A$777,$A424,СВЦЭМ!$B$33:$B$776,V$401)+'СЕТ СН'!$F$13</f>
        <v>0</v>
      </c>
      <c r="W424" s="36">
        <f>SUMIFS(СВЦЭМ!$L$34:$L$777,СВЦЭМ!$A$34:$A$777,$A424,СВЦЭМ!$B$33:$B$776,W$401)+'СЕТ СН'!$F$13</f>
        <v>0</v>
      </c>
      <c r="X424" s="36">
        <f>SUMIFS(СВЦЭМ!$L$34:$L$777,СВЦЭМ!$A$34:$A$777,$A424,СВЦЭМ!$B$33:$B$776,X$401)+'СЕТ СН'!$F$13</f>
        <v>0</v>
      </c>
      <c r="Y424" s="36">
        <f>SUMIFS(СВЦЭМ!$L$34:$L$777,СВЦЭМ!$A$34:$A$777,$A424,СВЦЭМ!$B$33:$B$776,Y$401)+'СЕТ СН'!$F$13</f>
        <v>0</v>
      </c>
    </row>
    <row r="425" spans="1:25" ht="15.75" hidden="1" x14ac:dyDescent="0.2">
      <c r="A425" s="35">
        <f t="shared" si="11"/>
        <v>43732</v>
      </c>
      <c r="B425" s="36">
        <f>SUMIFS(СВЦЭМ!$L$34:$L$777,СВЦЭМ!$A$34:$A$777,$A425,СВЦЭМ!$B$33:$B$776,B$401)+'СЕТ СН'!$F$13</f>
        <v>0</v>
      </c>
      <c r="C425" s="36">
        <f>SUMIFS(СВЦЭМ!$L$34:$L$777,СВЦЭМ!$A$34:$A$777,$A425,СВЦЭМ!$B$33:$B$776,C$401)+'СЕТ СН'!$F$13</f>
        <v>0</v>
      </c>
      <c r="D425" s="36">
        <f>SUMIFS(СВЦЭМ!$L$34:$L$777,СВЦЭМ!$A$34:$A$777,$A425,СВЦЭМ!$B$33:$B$776,D$401)+'СЕТ СН'!$F$13</f>
        <v>0</v>
      </c>
      <c r="E425" s="36">
        <f>SUMIFS(СВЦЭМ!$L$34:$L$777,СВЦЭМ!$A$34:$A$777,$A425,СВЦЭМ!$B$33:$B$776,E$401)+'СЕТ СН'!$F$13</f>
        <v>0</v>
      </c>
      <c r="F425" s="36">
        <f>SUMIFS(СВЦЭМ!$L$34:$L$777,СВЦЭМ!$A$34:$A$777,$A425,СВЦЭМ!$B$33:$B$776,F$401)+'СЕТ СН'!$F$13</f>
        <v>0</v>
      </c>
      <c r="G425" s="36">
        <f>SUMIFS(СВЦЭМ!$L$34:$L$777,СВЦЭМ!$A$34:$A$777,$A425,СВЦЭМ!$B$33:$B$776,G$401)+'СЕТ СН'!$F$13</f>
        <v>0</v>
      </c>
      <c r="H425" s="36">
        <f>SUMIFS(СВЦЭМ!$L$34:$L$777,СВЦЭМ!$A$34:$A$777,$A425,СВЦЭМ!$B$33:$B$776,H$401)+'СЕТ СН'!$F$13</f>
        <v>0</v>
      </c>
      <c r="I425" s="36">
        <f>SUMIFS(СВЦЭМ!$L$34:$L$777,СВЦЭМ!$A$34:$A$777,$A425,СВЦЭМ!$B$33:$B$776,I$401)+'СЕТ СН'!$F$13</f>
        <v>0</v>
      </c>
      <c r="J425" s="36">
        <f>SUMIFS(СВЦЭМ!$L$34:$L$777,СВЦЭМ!$A$34:$A$777,$A425,СВЦЭМ!$B$33:$B$776,J$401)+'СЕТ СН'!$F$13</f>
        <v>0</v>
      </c>
      <c r="K425" s="36">
        <f>SUMIFS(СВЦЭМ!$L$34:$L$777,СВЦЭМ!$A$34:$A$777,$A425,СВЦЭМ!$B$33:$B$776,K$401)+'СЕТ СН'!$F$13</f>
        <v>0</v>
      </c>
      <c r="L425" s="36">
        <f>SUMIFS(СВЦЭМ!$L$34:$L$777,СВЦЭМ!$A$34:$A$777,$A425,СВЦЭМ!$B$33:$B$776,L$401)+'СЕТ СН'!$F$13</f>
        <v>0</v>
      </c>
      <c r="M425" s="36">
        <f>SUMIFS(СВЦЭМ!$L$34:$L$777,СВЦЭМ!$A$34:$A$777,$A425,СВЦЭМ!$B$33:$B$776,M$401)+'СЕТ СН'!$F$13</f>
        <v>0</v>
      </c>
      <c r="N425" s="36">
        <f>SUMIFS(СВЦЭМ!$L$34:$L$777,СВЦЭМ!$A$34:$A$777,$A425,СВЦЭМ!$B$33:$B$776,N$401)+'СЕТ СН'!$F$13</f>
        <v>0</v>
      </c>
      <c r="O425" s="36">
        <f>SUMIFS(СВЦЭМ!$L$34:$L$777,СВЦЭМ!$A$34:$A$777,$A425,СВЦЭМ!$B$33:$B$776,O$401)+'СЕТ СН'!$F$13</f>
        <v>0</v>
      </c>
      <c r="P425" s="36">
        <f>SUMIFS(СВЦЭМ!$L$34:$L$777,СВЦЭМ!$A$34:$A$777,$A425,СВЦЭМ!$B$33:$B$776,P$401)+'СЕТ СН'!$F$13</f>
        <v>0</v>
      </c>
      <c r="Q425" s="36">
        <f>SUMIFS(СВЦЭМ!$L$34:$L$777,СВЦЭМ!$A$34:$A$777,$A425,СВЦЭМ!$B$33:$B$776,Q$401)+'СЕТ СН'!$F$13</f>
        <v>0</v>
      </c>
      <c r="R425" s="36">
        <f>SUMIFS(СВЦЭМ!$L$34:$L$777,СВЦЭМ!$A$34:$A$777,$A425,СВЦЭМ!$B$33:$B$776,R$401)+'СЕТ СН'!$F$13</f>
        <v>0</v>
      </c>
      <c r="S425" s="36">
        <f>SUMIFS(СВЦЭМ!$L$34:$L$777,СВЦЭМ!$A$34:$A$777,$A425,СВЦЭМ!$B$33:$B$776,S$401)+'СЕТ СН'!$F$13</f>
        <v>0</v>
      </c>
      <c r="T425" s="36">
        <f>SUMIFS(СВЦЭМ!$L$34:$L$777,СВЦЭМ!$A$34:$A$777,$A425,СВЦЭМ!$B$33:$B$776,T$401)+'СЕТ СН'!$F$13</f>
        <v>0</v>
      </c>
      <c r="U425" s="36">
        <f>SUMIFS(СВЦЭМ!$L$34:$L$777,СВЦЭМ!$A$34:$A$777,$A425,СВЦЭМ!$B$33:$B$776,U$401)+'СЕТ СН'!$F$13</f>
        <v>0</v>
      </c>
      <c r="V425" s="36">
        <f>SUMIFS(СВЦЭМ!$L$34:$L$777,СВЦЭМ!$A$34:$A$777,$A425,СВЦЭМ!$B$33:$B$776,V$401)+'СЕТ СН'!$F$13</f>
        <v>0</v>
      </c>
      <c r="W425" s="36">
        <f>SUMIFS(СВЦЭМ!$L$34:$L$777,СВЦЭМ!$A$34:$A$777,$A425,СВЦЭМ!$B$33:$B$776,W$401)+'СЕТ СН'!$F$13</f>
        <v>0</v>
      </c>
      <c r="X425" s="36">
        <f>SUMIFS(СВЦЭМ!$L$34:$L$777,СВЦЭМ!$A$34:$A$777,$A425,СВЦЭМ!$B$33:$B$776,X$401)+'СЕТ СН'!$F$13</f>
        <v>0</v>
      </c>
      <c r="Y425" s="36">
        <f>SUMIFS(СВЦЭМ!$L$34:$L$777,СВЦЭМ!$A$34:$A$777,$A425,СВЦЭМ!$B$33:$B$776,Y$401)+'СЕТ СН'!$F$13</f>
        <v>0</v>
      </c>
    </row>
    <row r="426" spans="1:25" ht="15.75" hidden="1" x14ac:dyDescent="0.2">
      <c r="A426" s="35">
        <f t="shared" si="11"/>
        <v>43733</v>
      </c>
      <c r="B426" s="36">
        <f>SUMIFS(СВЦЭМ!$L$34:$L$777,СВЦЭМ!$A$34:$A$777,$A426,СВЦЭМ!$B$33:$B$776,B$401)+'СЕТ СН'!$F$13</f>
        <v>0</v>
      </c>
      <c r="C426" s="36">
        <f>SUMIFS(СВЦЭМ!$L$34:$L$777,СВЦЭМ!$A$34:$A$777,$A426,СВЦЭМ!$B$33:$B$776,C$401)+'СЕТ СН'!$F$13</f>
        <v>0</v>
      </c>
      <c r="D426" s="36">
        <f>SUMIFS(СВЦЭМ!$L$34:$L$777,СВЦЭМ!$A$34:$A$777,$A426,СВЦЭМ!$B$33:$B$776,D$401)+'СЕТ СН'!$F$13</f>
        <v>0</v>
      </c>
      <c r="E426" s="36">
        <f>SUMIFS(СВЦЭМ!$L$34:$L$777,СВЦЭМ!$A$34:$A$777,$A426,СВЦЭМ!$B$33:$B$776,E$401)+'СЕТ СН'!$F$13</f>
        <v>0</v>
      </c>
      <c r="F426" s="36">
        <f>SUMIFS(СВЦЭМ!$L$34:$L$777,СВЦЭМ!$A$34:$A$777,$A426,СВЦЭМ!$B$33:$B$776,F$401)+'СЕТ СН'!$F$13</f>
        <v>0</v>
      </c>
      <c r="G426" s="36">
        <f>SUMIFS(СВЦЭМ!$L$34:$L$777,СВЦЭМ!$A$34:$A$777,$A426,СВЦЭМ!$B$33:$B$776,G$401)+'СЕТ СН'!$F$13</f>
        <v>0</v>
      </c>
      <c r="H426" s="36">
        <f>SUMIFS(СВЦЭМ!$L$34:$L$777,СВЦЭМ!$A$34:$A$777,$A426,СВЦЭМ!$B$33:$B$776,H$401)+'СЕТ СН'!$F$13</f>
        <v>0</v>
      </c>
      <c r="I426" s="36">
        <f>SUMIFS(СВЦЭМ!$L$34:$L$777,СВЦЭМ!$A$34:$A$777,$A426,СВЦЭМ!$B$33:$B$776,I$401)+'СЕТ СН'!$F$13</f>
        <v>0</v>
      </c>
      <c r="J426" s="36">
        <f>SUMIFS(СВЦЭМ!$L$34:$L$777,СВЦЭМ!$A$34:$A$777,$A426,СВЦЭМ!$B$33:$B$776,J$401)+'СЕТ СН'!$F$13</f>
        <v>0</v>
      </c>
      <c r="K426" s="36">
        <f>SUMIFS(СВЦЭМ!$L$34:$L$777,СВЦЭМ!$A$34:$A$777,$A426,СВЦЭМ!$B$33:$B$776,K$401)+'СЕТ СН'!$F$13</f>
        <v>0</v>
      </c>
      <c r="L426" s="36">
        <f>SUMIFS(СВЦЭМ!$L$34:$L$777,СВЦЭМ!$A$34:$A$777,$A426,СВЦЭМ!$B$33:$B$776,L$401)+'СЕТ СН'!$F$13</f>
        <v>0</v>
      </c>
      <c r="M426" s="36">
        <f>SUMIFS(СВЦЭМ!$L$34:$L$777,СВЦЭМ!$A$34:$A$777,$A426,СВЦЭМ!$B$33:$B$776,M$401)+'СЕТ СН'!$F$13</f>
        <v>0</v>
      </c>
      <c r="N426" s="36">
        <f>SUMIFS(СВЦЭМ!$L$34:$L$777,СВЦЭМ!$A$34:$A$777,$A426,СВЦЭМ!$B$33:$B$776,N$401)+'СЕТ СН'!$F$13</f>
        <v>0</v>
      </c>
      <c r="O426" s="36">
        <f>SUMIFS(СВЦЭМ!$L$34:$L$777,СВЦЭМ!$A$34:$A$777,$A426,СВЦЭМ!$B$33:$B$776,O$401)+'СЕТ СН'!$F$13</f>
        <v>0</v>
      </c>
      <c r="P426" s="36">
        <f>SUMIFS(СВЦЭМ!$L$34:$L$777,СВЦЭМ!$A$34:$A$777,$A426,СВЦЭМ!$B$33:$B$776,P$401)+'СЕТ СН'!$F$13</f>
        <v>0</v>
      </c>
      <c r="Q426" s="36">
        <f>SUMIFS(СВЦЭМ!$L$34:$L$777,СВЦЭМ!$A$34:$A$777,$A426,СВЦЭМ!$B$33:$B$776,Q$401)+'СЕТ СН'!$F$13</f>
        <v>0</v>
      </c>
      <c r="R426" s="36">
        <f>SUMIFS(СВЦЭМ!$L$34:$L$777,СВЦЭМ!$A$34:$A$777,$A426,СВЦЭМ!$B$33:$B$776,R$401)+'СЕТ СН'!$F$13</f>
        <v>0</v>
      </c>
      <c r="S426" s="36">
        <f>SUMIFS(СВЦЭМ!$L$34:$L$777,СВЦЭМ!$A$34:$A$777,$A426,СВЦЭМ!$B$33:$B$776,S$401)+'СЕТ СН'!$F$13</f>
        <v>0</v>
      </c>
      <c r="T426" s="36">
        <f>SUMIFS(СВЦЭМ!$L$34:$L$777,СВЦЭМ!$A$34:$A$777,$A426,СВЦЭМ!$B$33:$B$776,T$401)+'СЕТ СН'!$F$13</f>
        <v>0</v>
      </c>
      <c r="U426" s="36">
        <f>SUMIFS(СВЦЭМ!$L$34:$L$777,СВЦЭМ!$A$34:$A$777,$A426,СВЦЭМ!$B$33:$B$776,U$401)+'СЕТ СН'!$F$13</f>
        <v>0</v>
      </c>
      <c r="V426" s="36">
        <f>SUMIFS(СВЦЭМ!$L$34:$L$777,СВЦЭМ!$A$34:$A$777,$A426,СВЦЭМ!$B$33:$B$776,V$401)+'СЕТ СН'!$F$13</f>
        <v>0</v>
      </c>
      <c r="W426" s="36">
        <f>SUMIFS(СВЦЭМ!$L$34:$L$777,СВЦЭМ!$A$34:$A$777,$A426,СВЦЭМ!$B$33:$B$776,W$401)+'СЕТ СН'!$F$13</f>
        <v>0</v>
      </c>
      <c r="X426" s="36">
        <f>SUMIFS(СВЦЭМ!$L$34:$L$777,СВЦЭМ!$A$34:$A$777,$A426,СВЦЭМ!$B$33:$B$776,X$401)+'СЕТ СН'!$F$13</f>
        <v>0</v>
      </c>
      <c r="Y426" s="36">
        <f>SUMIFS(СВЦЭМ!$L$34:$L$777,СВЦЭМ!$A$34:$A$777,$A426,СВЦЭМ!$B$33:$B$776,Y$401)+'СЕТ СН'!$F$13</f>
        <v>0</v>
      </c>
    </row>
    <row r="427" spans="1:25" ht="15.75" hidden="1" x14ac:dyDescent="0.2">
      <c r="A427" s="35">
        <f t="shared" si="11"/>
        <v>43734</v>
      </c>
      <c r="B427" s="36">
        <f>SUMIFS(СВЦЭМ!$L$34:$L$777,СВЦЭМ!$A$34:$A$777,$A427,СВЦЭМ!$B$33:$B$776,B$401)+'СЕТ СН'!$F$13</f>
        <v>0</v>
      </c>
      <c r="C427" s="36">
        <f>SUMIFS(СВЦЭМ!$L$34:$L$777,СВЦЭМ!$A$34:$A$777,$A427,СВЦЭМ!$B$33:$B$776,C$401)+'СЕТ СН'!$F$13</f>
        <v>0</v>
      </c>
      <c r="D427" s="36">
        <f>SUMIFS(СВЦЭМ!$L$34:$L$777,СВЦЭМ!$A$34:$A$777,$A427,СВЦЭМ!$B$33:$B$776,D$401)+'СЕТ СН'!$F$13</f>
        <v>0</v>
      </c>
      <c r="E427" s="36">
        <f>SUMIFS(СВЦЭМ!$L$34:$L$777,СВЦЭМ!$A$34:$A$777,$A427,СВЦЭМ!$B$33:$B$776,E$401)+'СЕТ СН'!$F$13</f>
        <v>0</v>
      </c>
      <c r="F427" s="36">
        <f>SUMIFS(СВЦЭМ!$L$34:$L$777,СВЦЭМ!$A$34:$A$777,$A427,СВЦЭМ!$B$33:$B$776,F$401)+'СЕТ СН'!$F$13</f>
        <v>0</v>
      </c>
      <c r="G427" s="36">
        <f>SUMIFS(СВЦЭМ!$L$34:$L$777,СВЦЭМ!$A$34:$A$777,$A427,СВЦЭМ!$B$33:$B$776,G$401)+'СЕТ СН'!$F$13</f>
        <v>0</v>
      </c>
      <c r="H427" s="36">
        <f>SUMIFS(СВЦЭМ!$L$34:$L$777,СВЦЭМ!$A$34:$A$777,$A427,СВЦЭМ!$B$33:$B$776,H$401)+'СЕТ СН'!$F$13</f>
        <v>0</v>
      </c>
      <c r="I427" s="36">
        <f>SUMIFS(СВЦЭМ!$L$34:$L$777,СВЦЭМ!$A$34:$A$777,$A427,СВЦЭМ!$B$33:$B$776,I$401)+'СЕТ СН'!$F$13</f>
        <v>0</v>
      </c>
      <c r="J427" s="36">
        <f>SUMIFS(СВЦЭМ!$L$34:$L$777,СВЦЭМ!$A$34:$A$777,$A427,СВЦЭМ!$B$33:$B$776,J$401)+'СЕТ СН'!$F$13</f>
        <v>0</v>
      </c>
      <c r="K427" s="36">
        <f>SUMIFS(СВЦЭМ!$L$34:$L$777,СВЦЭМ!$A$34:$A$777,$A427,СВЦЭМ!$B$33:$B$776,K$401)+'СЕТ СН'!$F$13</f>
        <v>0</v>
      </c>
      <c r="L427" s="36">
        <f>SUMIFS(СВЦЭМ!$L$34:$L$777,СВЦЭМ!$A$34:$A$777,$A427,СВЦЭМ!$B$33:$B$776,L$401)+'СЕТ СН'!$F$13</f>
        <v>0</v>
      </c>
      <c r="M427" s="36">
        <f>SUMIFS(СВЦЭМ!$L$34:$L$777,СВЦЭМ!$A$34:$A$777,$A427,СВЦЭМ!$B$33:$B$776,M$401)+'СЕТ СН'!$F$13</f>
        <v>0</v>
      </c>
      <c r="N427" s="36">
        <f>SUMIFS(СВЦЭМ!$L$34:$L$777,СВЦЭМ!$A$34:$A$777,$A427,СВЦЭМ!$B$33:$B$776,N$401)+'СЕТ СН'!$F$13</f>
        <v>0</v>
      </c>
      <c r="O427" s="36">
        <f>SUMIFS(СВЦЭМ!$L$34:$L$777,СВЦЭМ!$A$34:$A$777,$A427,СВЦЭМ!$B$33:$B$776,O$401)+'СЕТ СН'!$F$13</f>
        <v>0</v>
      </c>
      <c r="P427" s="36">
        <f>SUMIFS(СВЦЭМ!$L$34:$L$777,СВЦЭМ!$A$34:$A$777,$A427,СВЦЭМ!$B$33:$B$776,P$401)+'СЕТ СН'!$F$13</f>
        <v>0</v>
      </c>
      <c r="Q427" s="36">
        <f>SUMIFS(СВЦЭМ!$L$34:$L$777,СВЦЭМ!$A$34:$A$777,$A427,СВЦЭМ!$B$33:$B$776,Q$401)+'СЕТ СН'!$F$13</f>
        <v>0</v>
      </c>
      <c r="R427" s="36">
        <f>SUMIFS(СВЦЭМ!$L$34:$L$777,СВЦЭМ!$A$34:$A$777,$A427,СВЦЭМ!$B$33:$B$776,R$401)+'СЕТ СН'!$F$13</f>
        <v>0</v>
      </c>
      <c r="S427" s="36">
        <f>SUMIFS(СВЦЭМ!$L$34:$L$777,СВЦЭМ!$A$34:$A$777,$A427,СВЦЭМ!$B$33:$B$776,S$401)+'СЕТ СН'!$F$13</f>
        <v>0</v>
      </c>
      <c r="T427" s="36">
        <f>SUMIFS(СВЦЭМ!$L$34:$L$777,СВЦЭМ!$A$34:$A$777,$A427,СВЦЭМ!$B$33:$B$776,T$401)+'СЕТ СН'!$F$13</f>
        <v>0</v>
      </c>
      <c r="U427" s="36">
        <f>SUMIFS(СВЦЭМ!$L$34:$L$777,СВЦЭМ!$A$34:$A$777,$A427,СВЦЭМ!$B$33:$B$776,U$401)+'СЕТ СН'!$F$13</f>
        <v>0</v>
      </c>
      <c r="V427" s="36">
        <f>SUMIFS(СВЦЭМ!$L$34:$L$777,СВЦЭМ!$A$34:$A$777,$A427,СВЦЭМ!$B$33:$B$776,V$401)+'СЕТ СН'!$F$13</f>
        <v>0</v>
      </c>
      <c r="W427" s="36">
        <f>SUMIFS(СВЦЭМ!$L$34:$L$777,СВЦЭМ!$A$34:$A$777,$A427,СВЦЭМ!$B$33:$B$776,W$401)+'СЕТ СН'!$F$13</f>
        <v>0</v>
      </c>
      <c r="X427" s="36">
        <f>SUMIFS(СВЦЭМ!$L$34:$L$777,СВЦЭМ!$A$34:$A$777,$A427,СВЦЭМ!$B$33:$B$776,X$401)+'СЕТ СН'!$F$13</f>
        <v>0</v>
      </c>
      <c r="Y427" s="36">
        <f>SUMIFS(СВЦЭМ!$L$34:$L$777,СВЦЭМ!$A$34:$A$777,$A427,СВЦЭМ!$B$33:$B$776,Y$401)+'СЕТ СН'!$F$13</f>
        <v>0</v>
      </c>
    </row>
    <row r="428" spans="1:25" ht="15.75" hidden="1" x14ac:dyDescent="0.2">
      <c r="A428" s="35">
        <f t="shared" si="11"/>
        <v>43735</v>
      </c>
      <c r="B428" s="36">
        <f>SUMIFS(СВЦЭМ!$L$34:$L$777,СВЦЭМ!$A$34:$A$777,$A428,СВЦЭМ!$B$33:$B$776,B$401)+'СЕТ СН'!$F$13</f>
        <v>0</v>
      </c>
      <c r="C428" s="36">
        <f>SUMIFS(СВЦЭМ!$L$34:$L$777,СВЦЭМ!$A$34:$A$777,$A428,СВЦЭМ!$B$33:$B$776,C$401)+'СЕТ СН'!$F$13</f>
        <v>0</v>
      </c>
      <c r="D428" s="36">
        <f>SUMIFS(СВЦЭМ!$L$34:$L$777,СВЦЭМ!$A$34:$A$777,$A428,СВЦЭМ!$B$33:$B$776,D$401)+'СЕТ СН'!$F$13</f>
        <v>0</v>
      </c>
      <c r="E428" s="36">
        <f>SUMIFS(СВЦЭМ!$L$34:$L$777,СВЦЭМ!$A$34:$A$777,$A428,СВЦЭМ!$B$33:$B$776,E$401)+'СЕТ СН'!$F$13</f>
        <v>0</v>
      </c>
      <c r="F428" s="36">
        <f>SUMIFS(СВЦЭМ!$L$34:$L$777,СВЦЭМ!$A$34:$A$777,$A428,СВЦЭМ!$B$33:$B$776,F$401)+'СЕТ СН'!$F$13</f>
        <v>0</v>
      </c>
      <c r="G428" s="36">
        <f>SUMIFS(СВЦЭМ!$L$34:$L$777,СВЦЭМ!$A$34:$A$777,$A428,СВЦЭМ!$B$33:$B$776,G$401)+'СЕТ СН'!$F$13</f>
        <v>0</v>
      </c>
      <c r="H428" s="36">
        <f>SUMIFS(СВЦЭМ!$L$34:$L$777,СВЦЭМ!$A$34:$A$777,$A428,СВЦЭМ!$B$33:$B$776,H$401)+'СЕТ СН'!$F$13</f>
        <v>0</v>
      </c>
      <c r="I428" s="36">
        <f>SUMIFS(СВЦЭМ!$L$34:$L$777,СВЦЭМ!$A$34:$A$777,$A428,СВЦЭМ!$B$33:$B$776,I$401)+'СЕТ СН'!$F$13</f>
        <v>0</v>
      </c>
      <c r="J428" s="36">
        <f>SUMIFS(СВЦЭМ!$L$34:$L$777,СВЦЭМ!$A$34:$A$777,$A428,СВЦЭМ!$B$33:$B$776,J$401)+'СЕТ СН'!$F$13</f>
        <v>0</v>
      </c>
      <c r="K428" s="36">
        <f>SUMIFS(СВЦЭМ!$L$34:$L$777,СВЦЭМ!$A$34:$A$777,$A428,СВЦЭМ!$B$33:$B$776,K$401)+'СЕТ СН'!$F$13</f>
        <v>0</v>
      </c>
      <c r="L428" s="36">
        <f>SUMIFS(СВЦЭМ!$L$34:$L$777,СВЦЭМ!$A$34:$A$777,$A428,СВЦЭМ!$B$33:$B$776,L$401)+'СЕТ СН'!$F$13</f>
        <v>0</v>
      </c>
      <c r="M428" s="36">
        <f>SUMIFS(СВЦЭМ!$L$34:$L$777,СВЦЭМ!$A$34:$A$777,$A428,СВЦЭМ!$B$33:$B$776,M$401)+'СЕТ СН'!$F$13</f>
        <v>0</v>
      </c>
      <c r="N428" s="36">
        <f>SUMIFS(СВЦЭМ!$L$34:$L$777,СВЦЭМ!$A$34:$A$777,$A428,СВЦЭМ!$B$33:$B$776,N$401)+'СЕТ СН'!$F$13</f>
        <v>0</v>
      </c>
      <c r="O428" s="36">
        <f>SUMIFS(СВЦЭМ!$L$34:$L$777,СВЦЭМ!$A$34:$A$777,$A428,СВЦЭМ!$B$33:$B$776,O$401)+'СЕТ СН'!$F$13</f>
        <v>0</v>
      </c>
      <c r="P428" s="36">
        <f>SUMIFS(СВЦЭМ!$L$34:$L$777,СВЦЭМ!$A$34:$A$777,$A428,СВЦЭМ!$B$33:$B$776,P$401)+'СЕТ СН'!$F$13</f>
        <v>0</v>
      </c>
      <c r="Q428" s="36">
        <f>SUMIFS(СВЦЭМ!$L$34:$L$777,СВЦЭМ!$A$34:$A$777,$A428,СВЦЭМ!$B$33:$B$776,Q$401)+'СЕТ СН'!$F$13</f>
        <v>0</v>
      </c>
      <c r="R428" s="36">
        <f>SUMIFS(СВЦЭМ!$L$34:$L$777,СВЦЭМ!$A$34:$A$777,$A428,СВЦЭМ!$B$33:$B$776,R$401)+'СЕТ СН'!$F$13</f>
        <v>0</v>
      </c>
      <c r="S428" s="36">
        <f>SUMIFS(СВЦЭМ!$L$34:$L$777,СВЦЭМ!$A$34:$A$777,$A428,СВЦЭМ!$B$33:$B$776,S$401)+'СЕТ СН'!$F$13</f>
        <v>0</v>
      </c>
      <c r="T428" s="36">
        <f>SUMIFS(СВЦЭМ!$L$34:$L$777,СВЦЭМ!$A$34:$A$777,$A428,СВЦЭМ!$B$33:$B$776,T$401)+'СЕТ СН'!$F$13</f>
        <v>0</v>
      </c>
      <c r="U428" s="36">
        <f>SUMIFS(СВЦЭМ!$L$34:$L$777,СВЦЭМ!$A$34:$A$777,$A428,СВЦЭМ!$B$33:$B$776,U$401)+'СЕТ СН'!$F$13</f>
        <v>0</v>
      </c>
      <c r="V428" s="36">
        <f>SUMIFS(СВЦЭМ!$L$34:$L$777,СВЦЭМ!$A$34:$A$777,$A428,СВЦЭМ!$B$33:$B$776,V$401)+'СЕТ СН'!$F$13</f>
        <v>0</v>
      </c>
      <c r="W428" s="36">
        <f>SUMIFS(СВЦЭМ!$L$34:$L$777,СВЦЭМ!$A$34:$A$777,$A428,СВЦЭМ!$B$33:$B$776,W$401)+'СЕТ СН'!$F$13</f>
        <v>0</v>
      </c>
      <c r="X428" s="36">
        <f>SUMIFS(СВЦЭМ!$L$34:$L$777,СВЦЭМ!$A$34:$A$777,$A428,СВЦЭМ!$B$33:$B$776,X$401)+'СЕТ СН'!$F$13</f>
        <v>0</v>
      </c>
      <c r="Y428" s="36">
        <f>SUMIFS(СВЦЭМ!$L$34:$L$777,СВЦЭМ!$A$34:$A$777,$A428,СВЦЭМ!$B$33:$B$776,Y$401)+'СЕТ СН'!$F$13</f>
        <v>0</v>
      </c>
    </row>
    <row r="429" spans="1:25" ht="15.75" hidden="1" x14ac:dyDescent="0.2">
      <c r="A429" s="35">
        <f t="shared" si="11"/>
        <v>43736</v>
      </c>
      <c r="B429" s="36">
        <f>SUMIFS(СВЦЭМ!$L$34:$L$777,СВЦЭМ!$A$34:$A$777,$A429,СВЦЭМ!$B$33:$B$776,B$401)+'СЕТ СН'!$F$13</f>
        <v>0</v>
      </c>
      <c r="C429" s="36">
        <f>SUMIFS(СВЦЭМ!$L$34:$L$777,СВЦЭМ!$A$34:$A$777,$A429,СВЦЭМ!$B$33:$B$776,C$401)+'СЕТ СН'!$F$13</f>
        <v>0</v>
      </c>
      <c r="D429" s="36">
        <f>SUMIFS(СВЦЭМ!$L$34:$L$777,СВЦЭМ!$A$34:$A$777,$A429,СВЦЭМ!$B$33:$B$776,D$401)+'СЕТ СН'!$F$13</f>
        <v>0</v>
      </c>
      <c r="E429" s="36">
        <f>SUMIFS(СВЦЭМ!$L$34:$L$777,СВЦЭМ!$A$34:$A$777,$A429,СВЦЭМ!$B$33:$B$776,E$401)+'СЕТ СН'!$F$13</f>
        <v>0</v>
      </c>
      <c r="F429" s="36">
        <f>SUMIFS(СВЦЭМ!$L$34:$L$777,СВЦЭМ!$A$34:$A$777,$A429,СВЦЭМ!$B$33:$B$776,F$401)+'СЕТ СН'!$F$13</f>
        <v>0</v>
      </c>
      <c r="G429" s="36">
        <f>SUMIFS(СВЦЭМ!$L$34:$L$777,СВЦЭМ!$A$34:$A$777,$A429,СВЦЭМ!$B$33:$B$776,G$401)+'СЕТ СН'!$F$13</f>
        <v>0</v>
      </c>
      <c r="H429" s="36">
        <f>SUMIFS(СВЦЭМ!$L$34:$L$777,СВЦЭМ!$A$34:$A$777,$A429,СВЦЭМ!$B$33:$B$776,H$401)+'СЕТ СН'!$F$13</f>
        <v>0</v>
      </c>
      <c r="I429" s="36">
        <f>SUMIFS(СВЦЭМ!$L$34:$L$777,СВЦЭМ!$A$34:$A$777,$A429,СВЦЭМ!$B$33:$B$776,I$401)+'СЕТ СН'!$F$13</f>
        <v>0</v>
      </c>
      <c r="J429" s="36">
        <f>SUMIFS(СВЦЭМ!$L$34:$L$777,СВЦЭМ!$A$34:$A$777,$A429,СВЦЭМ!$B$33:$B$776,J$401)+'СЕТ СН'!$F$13</f>
        <v>0</v>
      </c>
      <c r="K429" s="36">
        <f>SUMIFS(СВЦЭМ!$L$34:$L$777,СВЦЭМ!$A$34:$A$777,$A429,СВЦЭМ!$B$33:$B$776,K$401)+'СЕТ СН'!$F$13</f>
        <v>0</v>
      </c>
      <c r="L429" s="36">
        <f>SUMIFS(СВЦЭМ!$L$34:$L$777,СВЦЭМ!$A$34:$A$777,$A429,СВЦЭМ!$B$33:$B$776,L$401)+'СЕТ СН'!$F$13</f>
        <v>0</v>
      </c>
      <c r="M429" s="36">
        <f>SUMIFS(СВЦЭМ!$L$34:$L$777,СВЦЭМ!$A$34:$A$777,$A429,СВЦЭМ!$B$33:$B$776,M$401)+'СЕТ СН'!$F$13</f>
        <v>0</v>
      </c>
      <c r="N429" s="36">
        <f>SUMIFS(СВЦЭМ!$L$34:$L$777,СВЦЭМ!$A$34:$A$777,$A429,СВЦЭМ!$B$33:$B$776,N$401)+'СЕТ СН'!$F$13</f>
        <v>0</v>
      </c>
      <c r="O429" s="36">
        <f>SUMIFS(СВЦЭМ!$L$34:$L$777,СВЦЭМ!$A$34:$A$777,$A429,СВЦЭМ!$B$33:$B$776,O$401)+'СЕТ СН'!$F$13</f>
        <v>0</v>
      </c>
      <c r="P429" s="36">
        <f>SUMIFS(СВЦЭМ!$L$34:$L$777,СВЦЭМ!$A$34:$A$777,$A429,СВЦЭМ!$B$33:$B$776,P$401)+'СЕТ СН'!$F$13</f>
        <v>0</v>
      </c>
      <c r="Q429" s="36">
        <f>SUMIFS(СВЦЭМ!$L$34:$L$777,СВЦЭМ!$A$34:$A$777,$A429,СВЦЭМ!$B$33:$B$776,Q$401)+'СЕТ СН'!$F$13</f>
        <v>0</v>
      </c>
      <c r="R429" s="36">
        <f>SUMIFS(СВЦЭМ!$L$34:$L$777,СВЦЭМ!$A$34:$A$777,$A429,СВЦЭМ!$B$33:$B$776,R$401)+'СЕТ СН'!$F$13</f>
        <v>0</v>
      </c>
      <c r="S429" s="36">
        <f>SUMIFS(СВЦЭМ!$L$34:$L$777,СВЦЭМ!$A$34:$A$777,$A429,СВЦЭМ!$B$33:$B$776,S$401)+'СЕТ СН'!$F$13</f>
        <v>0</v>
      </c>
      <c r="T429" s="36">
        <f>SUMIFS(СВЦЭМ!$L$34:$L$777,СВЦЭМ!$A$34:$A$777,$A429,СВЦЭМ!$B$33:$B$776,T$401)+'СЕТ СН'!$F$13</f>
        <v>0</v>
      </c>
      <c r="U429" s="36">
        <f>SUMIFS(СВЦЭМ!$L$34:$L$777,СВЦЭМ!$A$34:$A$777,$A429,СВЦЭМ!$B$33:$B$776,U$401)+'СЕТ СН'!$F$13</f>
        <v>0</v>
      </c>
      <c r="V429" s="36">
        <f>SUMIFS(СВЦЭМ!$L$34:$L$777,СВЦЭМ!$A$34:$A$777,$A429,СВЦЭМ!$B$33:$B$776,V$401)+'СЕТ СН'!$F$13</f>
        <v>0</v>
      </c>
      <c r="W429" s="36">
        <f>SUMIFS(СВЦЭМ!$L$34:$L$777,СВЦЭМ!$A$34:$A$777,$A429,СВЦЭМ!$B$33:$B$776,W$401)+'СЕТ СН'!$F$13</f>
        <v>0</v>
      </c>
      <c r="X429" s="36">
        <f>SUMIFS(СВЦЭМ!$L$34:$L$777,СВЦЭМ!$A$34:$A$777,$A429,СВЦЭМ!$B$33:$B$776,X$401)+'СЕТ СН'!$F$13</f>
        <v>0</v>
      </c>
      <c r="Y429" s="36">
        <f>SUMIFS(СВЦЭМ!$L$34:$L$777,СВЦЭМ!$A$34:$A$777,$A429,СВЦЭМ!$B$33:$B$776,Y$401)+'СЕТ СН'!$F$13</f>
        <v>0</v>
      </c>
    </row>
    <row r="430" spans="1:25" ht="15.75" hidden="1" x14ac:dyDescent="0.2">
      <c r="A430" s="35">
        <f t="shared" si="11"/>
        <v>43737</v>
      </c>
      <c r="B430" s="36">
        <f>SUMIFS(СВЦЭМ!$L$34:$L$777,СВЦЭМ!$A$34:$A$777,$A430,СВЦЭМ!$B$33:$B$776,B$401)+'СЕТ СН'!$F$13</f>
        <v>0</v>
      </c>
      <c r="C430" s="36">
        <f>SUMIFS(СВЦЭМ!$L$34:$L$777,СВЦЭМ!$A$34:$A$777,$A430,СВЦЭМ!$B$33:$B$776,C$401)+'СЕТ СН'!$F$13</f>
        <v>0</v>
      </c>
      <c r="D430" s="36">
        <f>SUMIFS(СВЦЭМ!$L$34:$L$777,СВЦЭМ!$A$34:$A$777,$A430,СВЦЭМ!$B$33:$B$776,D$401)+'СЕТ СН'!$F$13</f>
        <v>0</v>
      </c>
      <c r="E430" s="36">
        <f>SUMIFS(СВЦЭМ!$L$34:$L$777,СВЦЭМ!$A$34:$A$777,$A430,СВЦЭМ!$B$33:$B$776,E$401)+'СЕТ СН'!$F$13</f>
        <v>0</v>
      </c>
      <c r="F430" s="36">
        <f>SUMIFS(СВЦЭМ!$L$34:$L$777,СВЦЭМ!$A$34:$A$777,$A430,СВЦЭМ!$B$33:$B$776,F$401)+'СЕТ СН'!$F$13</f>
        <v>0</v>
      </c>
      <c r="G430" s="36">
        <f>SUMIFS(СВЦЭМ!$L$34:$L$777,СВЦЭМ!$A$34:$A$777,$A430,СВЦЭМ!$B$33:$B$776,G$401)+'СЕТ СН'!$F$13</f>
        <v>0</v>
      </c>
      <c r="H430" s="36">
        <f>SUMIFS(СВЦЭМ!$L$34:$L$777,СВЦЭМ!$A$34:$A$777,$A430,СВЦЭМ!$B$33:$B$776,H$401)+'СЕТ СН'!$F$13</f>
        <v>0</v>
      </c>
      <c r="I430" s="36">
        <f>SUMIFS(СВЦЭМ!$L$34:$L$777,СВЦЭМ!$A$34:$A$777,$A430,СВЦЭМ!$B$33:$B$776,I$401)+'СЕТ СН'!$F$13</f>
        <v>0</v>
      </c>
      <c r="J430" s="36">
        <f>SUMIFS(СВЦЭМ!$L$34:$L$777,СВЦЭМ!$A$34:$A$777,$A430,СВЦЭМ!$B$33:$B$776,J$401)+'СЕТ СН'!$F$13</f>
        <v>0</v>
      </c>
      <c r="K430" s="36">
        <f>SUMIFS(СВЦЭМ!$L$34:$L$777,СВЦЭМ!$A$34:$A$777,$A430,СВЦЭМ!$B$33:$B$776,K$401)+'СЕТ СН'!$F$13</f>
        <v>0</v>
      </c>
      <c r="L430" s="36">
        <f>SUMIFS(СВЦЭМ!$L$34:$L$777,СВЦЭМ!$A$34:$A$777,$A430,СВЦЭМ!$B$33:$B$776,L$401)+'СЕТ СН'!$F$13</f>
        <v>0</v>
      </c>
      <c r="M430" s="36">
        <f>SUMIFS(СВЦЭМ!$L$34:$L$777,СВЦЭМ!$A$34:$A$777,$A430,СВЦЭМ!$B$33:$B$776,M$401)+'СЕТ СН'!$F$13</f>
        <v>0</v>
      </c>
      <c r="N430" s="36">
        <f>SUMIFS(СВЦЭМ!$L$34:$L$777,СВЦЭМ!$A$34:$A$777,$A430,СВЦЭМ!$B$33:$B$776,N$401)+'СЕТ СН'!$F$13</f>
        <v>0</v>
      </c>
      <c r="O430" s="36">
        <f>SUMIFS(СВЦЭМ!$L$34:$L$777,СВЦЭМ!$A$34:$A$777,$A430,СВЦЭМ!$B$33:$B$776,O$401)+'СЕТ СН'!$F$13</f>
        <v>0</v>
      </c>
      <c r="P430" s="36">
        <f>SUMIFS(СВЦЭМ!$L$34:$L$777,СВЦЭМ!$A$34:$A$777,$A430,СВЦЭМ!$B$33:$B$776,P$401)+'СЕТ СН'!$F$13</f>
        <v>0</v>
      </c>
      <c r="Q430" s="36">
        <f>SUMIFS(СВЦЭМ!$L$34:$L$777,СВЦЭМ!$A$34:$A$777,$A430,СВЦЭМ!$B$33:$B$776,Q$401)+'СЕТ СН'!$F$13</f>
        <v>0</v>
      </c>
      <c r="R430" s="36">
        <f>SUMIFS(СВЦЭМ!$L$34:$L$777,СВЦЭМ!$A$34:$A$777,$A430,СВЦЭМ!$B$33:$B$776,R$401)+'СЕТ СН'!$F$13</f>
        <v>0</v>
      </c>
      <c r="S430" s="36">
        <f>SUMIFS(СВЦЭМ!$L$34:$L$777,СВЦЭМ!$A$34:$A$777,$A430,СВЦЭМ!$B$33:$B$776,S$401)+'СЕТ СН'!$F$13</f>
        <v>0</v>
      </c>
      <c r="T430" s="36">
        <f>SUMIFS(СВЦЭМ!$L$34:$L$777,СВЦЭМ!$A$34:$A$777,$A430,СВЦЭМ!$B$33:$B$776,T$401)+'СЕТ СН'!$F$13</f>
        <v>0</v>
      </c>
      <c r="U430" s="36">
        <f>SUMIFS(СВЦЭМ!$L$34:$L$777,СВЦЭМ!$A$34:$A$777,$A430,СВЦЭМ!$B$33:$B$776,U$401)+'СЕТ СН'!$F$13</f>
        <v>0</v>
      </c>
      <c r="V430" s="36">
        <f>SUMIFS(СВЦЭМ!$L$34:$L$777,СВЦЭМ!$A$34:$A$777,$A430,СВЦЭМ!$B$33:$B$776,V$401)+'СЕТ СН'!$F$13</f>
        <v>0</v>
      </c>
      <c r="W430" s="36">
        <f>SUMIFS(СВЦЭМ!$L$34:$L$777,СВЦЭМ!$A$34:$A$777,$A430,СВЦЭМ!$B$33:$B$776,W$401)+'СЕТ СН'!$F$13</f>
        <v>0</v>
      </c>
      <c r="X430" s="36">
        <f>SUMIFS(СВЦЭМ!$L$34:$L$777,СВЦЭМ!$A$34:$A$777,$A430,СВЦЭМ!$B$33:$B$776,X$401)+'СЕТ СН'!$F$13</f>
        <v>0</v>
      </c>
      <c r="Y430" s="36">
        <f>SUMIFS(СВЦЭМ!$L$34:$L$777,СВЦЭМ!$A$34:$A$777,$A430,СВЦЭМ!$B$33:$B$776,Y$401)+'СЕТ СН'!$F$13</f>
        <v>0</v>
      </c>
    </row>
    <row r="431" spans="1:25" ht="15.75" hidden="1" x14ac:dyDescent="0.2">
      <c r="A431" s="35">
        <f t="shared" si="11"/>
        <v>43738</v>
      </c>
      <c r="B431" s="36">
        <f>SUMIFS(СВЦЭМ!$L$34:$L$777,СВЦЭМ!$A$34:$A$777,$A431,СВЦЭМ!$B$33:$B$776,B$401)+'СЕТ СН'!$F$13</f>
        <v>0</v>
      </c>
      <c r="C431" s="36">
        <f>SUMIFS(СВЦЭМ!$L$34:$L$777,СВЦЭМ!$A$34:$A$777,$A431,СВЦЭМ!$B$33:$B$776,C$401)+'СЕТ СН'!$F$13</f>
        <v>0</v>
      </c>
      <c r="D431" s="36">
        <f>SUMIFS(СВЦЭМ!$L$34:$L$777,СВЦЭМ!$A$34:$A$777,$A431,СВЦЭМ!$B$33:$B$776,D$401)+'СЕТ СН'!$F$13</f>
        <v>0</v>
      </c>
      <c r="E431" s="36">
        <f>SUMIFS(СВЦЭМ!$L$34:$L$777,СВЦЭМ!$A$34:$A$777,$A431,СВЦЭМ!$B$33:$B$776,E$401)+'СЕТ СН'!$F$13</f>
        <v>0</v>
      </c>
      <c r="F431" s="36">
        <f>SUMIFS(СВЦЭМ!$L$34:$L$777,СВЦЭМ!$A$34:$A$777,$A431,СВЦЭМ!$B$33:$B$776,F$401)+'СЕТ СН'!$F$13</f>
        <v>0</v>
      </c>
      <c r="G431" s="36">
        <f>SUMIFS(СВЦЭМ!$L$34:$L$777,СВЦЭМ!$A$34:$A$777,$A431,СВЦЭМ!$B$33:$B$776,G$401)+'СЕТ СН'!$F$13</f>
        <v>0</v>
      </c>
      <c r="H431" s="36">
        <f>SUMIFS(СВЦЭМ!$L$34:$L$777,СВЦЭМ!$A$34:$A$777,$A431,СВЦЭМ!$B$33:$B$776,H$401)+'СЕТ СН'!$F$13</f>
        <v>0</v>
      </c>
      <c r="I431" s="36">
        <f>SUMIFS(СВЦЭМ!$L$34:$L$777,СВЦЭМ!$A$34:$A$777,$A431,СВЦЭМ!$B$33:$B$776,I$401)+'СЕТ СН'!$F$13</f>
        <v>0</v>
      </c>
      <c r="J431" s="36">
        <f>SUMIFS(СВЦЭМ!$L$34:$L$777,СВЦЭМ!$A$34:$A$777,$A431,СВЦЭМ!$B$33:$B$776,J$401)+'СЕТ СН'!$F$13</f>
        <v>0</v>
      </c>
      <c r="K431" s="36">
        <f>SUMIFS(СВЦЭМ!$L$34:$L$777,СВЦЭМ!$A$34:$A$777,$A431,СВЦЭМ!$B$33:$B$776,K$401)+'СЕТ СН'!$F$13</f>
        <v>0</v>
      </c>
      <c r="L431" s="36">
        <f>SUMIFS(СВЦЭМ!$L$34:$L$777,СВЦЭМ!$A$34:$A$777,$A431,СВЦЭМ!$B$33:$B$776,L$401)+'СЕТ СН'!$F$13</f>
        <v>0</v>
      </c>
      <c r="M431" s="36">
        <f>SUMIFS(СВЦЭМ!$L$34:$L$777,СВЦЭМ!$A$34:$A$777,$A431,СВЦЭМ!$B$33:$B$776,M$401)+'СЕТ СН'!$F$13</f>
        <v>0</v>
      </c>
      <c r="N431" s="36">
        <f>SUMIFS(СВЦЭМ!$L$34:$L$777,СВЦЭМ!$A$34:$A$777,$A431,СВЦЭМ!$B$33:$B$776,N$401)+'СЕТ СН'!$F$13</f>
        <v>0</v>
      </c>
      <c r="O431" s="36">
        <f>SUMIFS(СВЦЭМ!$L$34:$L$777,СВЦЭМ!$A$34:$A$777,$A431,СВЦЭМ!$B$33:$B$776,O$401)+'СЕТ СН'!$F$13</f>
        <v>0</v>
      </c>
      <c r="P431" s="36">
        <f>SUMIFS(СВЦЭМ!$L$34:$L$777,СВЦЭМ!$A$34:$A$777,$A431,СВЦЭМ!$B$33:$B$776,P$401)+'СЕТ СН'!$F$13</f>
        <v>0</v>
      </c>
      <c r="Q431" s="36">
        <f>SUMIFS(СВЦЭМ!$L$34:$L$777,СВЦЭМ!$A$34:$A$777,$A431,СВЦЭМ!$B$33:$B$776,Q$401)+'СЕТ СН'!$F$13</f>
        <v>0</v>
      </c>
      <c r="R431" s="36">
        <f>SUMIFS(СВЦЭМ!$L$34:$L$777,СВЦЭМ!$A$34:$A$777,$A431,СВЦЭМ!$B$33:$B$776,R$401)+'СЕТ СН'!$F$13</f>
        <v>0</v>
      </c>
      <c r="S431" s="36">
        <f>SUMIFS(СВЦЭМ!$L$34:$L$777,СВЦЭМ!$A$34:$A$777,$A431,СВЦЭМ!$B$33:$B$776,S$401)+'СЕТ СН'!$F$13</f>
        <v>0</v>
      </c>
      <c r="T431" s="36">
        <f>SUMIFS(СВЦЭМ!$L$34:$L$777,СВЦЭМ!$A$34:$A$777,$A431,СВЦЭМ!$B$33:$B$776,T$401)+'СЕТ СН'!$F$13</f>
        <v>0</v>
      </c>
      <c r="U431" s="36">
        <f>SUMIFS(СВЦЭМ!$L$34:$L$777,СВЦЭМ!$A$34:$A$777,$A431,СВЦЭМ!$B$33:$B$776,U$401)+'СЕТ СН'!$F$13</f>
        <v>0</v>
      </c>
      <c r="V431" s="36">
        <f>SUMIFS(СВЦЭМ!$L$34:$L$777,СВЦЭМ!$A$34:$A$777,$A431,СВЦЭМ!$B$33:$B$776,V$401)+'СЕТ СН'!$F$13</f>
        <v>0</v>
      </c>
      <c r="W431" s="36">
        <f>SUMIFS(СВЦЭМ!$L$34:$L$777,СВЦЭМ!$A$34:$A$777,$A431,СВЦЭМ!$B$33:$B$776,W$401)+'СЕТ СН'!$F$13</f>
        <v>0</v>
      </c>
      <c r="X431" s="36">
        <f>SUMIFS(СВЦЭМ!$L$34:$L$777,СВЦЭМ!$A$34:$A$777,$A431,СВЦЭМ!$B$33:$B$776,X$401)+'СЕТ СН'!$F$13</f>
        <v>0</v>
      </c>
      <c r="Y431" s="36">
        <f>SUMIFS(СВЦЭМ!$L$34:$L$777,СВЦЭМ!$A$34:$A$777,$A431,СВЦЭМ!$B$33:$B$776,Y$401)+'СЕТ СН'!$F$13</f>
        <v>0</v>
      </c>
    </row>
    <row r="432" spans="1:25" ht="15.75" hidden="1" x14ac:dyDescent="0.2">
      <c r="A432" s="35">
        <f t="shared" si="11"/>
        <v>43739</v>
      </c>
      <c r="B432" s="36">
        <f>SUMIFS(СВЦЭМ!$L$34:$L$777,СВЦЭМ!$A$34:$A$777,$A432,СВЦЭМ!$B$33:$B$776,B$401)+'СЕТ СН'!$F$13</f>
        <v>0</v>
      </c>
      <c r="C432" s="36">
        <f>SUMIFS(СВЦЭМ!$L$34:$L$777,СВЦЭМ!$A$34:$A$777,$A432,СВЦЭМ!$B$33:$B$776,C$401)+'СЕТ СН'!$F$13</f>
        <v>0</v>
      </c>
      <c r="D432" s="36">
        <f>SUMIFS(СВЦЭМ!$L$34:$L$777,СВЦЭМ!$A$34:$A$777,$A432,СВЦЭМ!$B$33:$B$776,D$401)+'СЕТ СН'!$F$13</f>
        <v>0</v>
      </c>
      <c r="E432" s="36">
        <f>SUMIFS(СВЦЭМ!$L$34:$L$777,СВЦЭМ!$A$34:$A$777,$A432,СВЦЭМ!$B$33:$B$776,E$401)+'СЕТ СН'!$F$13</f>
        <v>0</v>
      </c>
      <c r="F432" s="36">
        <f>SUMIFS(СВЦЭМ!$L$34:$L$777,СВЦЭМ!$A$34:$A$777,$A432,СВЦЭМ!$B$33:$B$776,F$401)+'СЕТ СН'!$F$13</f>
        <v>0</v>
      </c>
      <c r="G432" s="36">
        <f>SUMIFS(СВЦЭМ!$L$34:$L$777,СВЦЭМ!$A$34:$A$777,$A432,СВЦЭМ!$B$33:$B$776,G$401)+'СЕТ СН'!$F$13</f>
        <v>0</v>
      </c>
      <c r="H432" s="36">
        <f>SUMIFS(СВЦЭМ!$L$34:$L$777,СВЦЭМ!$A$34:$A$777,$A432,СВЦЭМ!$B$33:$B$776,H$401)+'СЕТ СН'!$F$13</f>
        <v>0</v>
      </c>
      <c r="I432" s="36">
        <f>SUMIFS(СВЦЭМ!$L$34:$L$777,СВЦЭМ!$A$34:$A$777,$A432,СВЦЭМ!$B$33:$B$776,I$401)+'СЕТ СН'!$F$13</f>
        <v>0</v>
      </c>
      <c r="J432" s="36">
        <f>SUMIFS(СВЦЭМ!$L$34:$L$777,СВЦЭМ!$A$34:$A$777,$A432,СВЦЭМ!$B$33:$B$776,J$401)+'СЕТ СН'!$F$13</f>
        <v>0</v>
      </c>
      <c r="K432" s="36">
        <f>SUMIFS(СВЦЭМ!$L$34:$L$777,СВЦЭМ!$A$34:$A$777,$A432,СВЦЭМ!$B$33:$B$776,K$401)+'СЕТ СН'!$F$13</f>
        <v>0</v>
      </c>
      <c r="L432" s="36">
        <f>SUMIFS(СВЦЭМ!$L$34:$L$777,СВЦЭМ!$A$34:$A$777,$A432,СВЦЭМ!$B$33:$B$776,L$401)+'СЕТ СН'!$F$13</f>
        <v>0</v>
      </c>
      <c r="M432" s="36">
        <f>SUMIFS(СВЦЭМ!$L$34:$L$777,СВЦЭМ!$A$34:$A$777,$A432,СВЦЭМ!$B$33:$B$776,M$401)+'СЕТ СН'!$F$13</f>
        <v>0</v>
      </c>
      <c r="N432" s="36">
        <f>SUMIFS(СВЦЭМ!$L$34:$L$777,СВЦЭМ!$A$34:$A$777,$A432,СВЦЭМ!$B$33:$B$776,N$401)+'СЕТ СН'!$F$13</f>
        <v>0</v>
      </c>
      <c r="O432" s="36">
        <f>SUMIFS(СВЦЭМ!$L$34:$L$777,СВЦЭМ!$A$34:$A$777,$A432,СВЦЭМ!$B$33:$B$776,O$401)+'СЕТ СН'!$F$13</f>
        <v>0</v>
      </c>
      <c r="P432" s="36">
        <f>SUMIFS(СВЦЭМ!$L$34:$L$777,СВЦЭМ!$A$34:$A$777,$A432,СВЦЭМ!$B$33:$B$776,P$401)+'СЕТ СН'!$F$13</f>
        <v>0</v>
      </c>
      <c r="Q432" s="36">
        <f>SUMIFS(СВЦЭМ!$L$34:$L$777,СВЦЭМ!$A$34:$A$777,$A432,СВЦЭМ!$B$33:$B$776,Q$401)+'СЕТ СН'!$F$13</f>
        <v>0</v>
      </c>
      <c r="R432" s="36">
        <f>SUMIFS(СВЦЭМ!$L$34:$L$777,СВЦЭМ!$A$34:$A$777,$A432,СВЦЭМ!$B$33:$B$776,R$401)+'СЕТ СН'!$F$13</f>
        <v>0</v>
      </c>
      <c r="S432" s="36">
        <f>SUMIFS(СВЦЭМ!$L$34:$L$777,СВЦЭМ!$A$34:$A$777,$A432,СВЦЭМ!$B$33:$B$776,S$401)+'СЕТ СН'!$F$13</f>
        <v>0</v>
      </c>
      <c r="T432" s="36">
        <f>SUMIFS(СВЦЭМ!$L$34:$L$777,СВЦЭМ!$A$34:$A$777,$A432,СВЦЭМ!$B$33:$B$776,T$401)+'СЕТ СН'!$F$13</f>
        <v>0</v>
      </c>
      <c r="U432" s="36">
        <f>SUMIFS(СВЦЭМ!$L$34:$L$777,СВЦЭМ!$A$34:$A$777,$A432,СВЦЭМ!$B$33:$B$776,U$401)+'СЕТ СН'!$F$13</f>
        <v>0</v>
      </c>
      <c r="V432" s="36">
        <f>SUMIFS(СВЦЭМ!$L$34:$L$777,СВЦЭМ!$A$34:$A$777,$A432,СВЦЭМ!$B$33:$B$776,V$401)+'СЕТ СН'!$F$13</f>
        <v>0</v>
      </c>
      <c r="W432" s="36">
        <f>SUMIFS(СВЦЭМ!$L$34:$L$777,СВЦЭМ!$A$34:$A$777,$A432,СВЦЭМ!$B$33:$B$776,W$401)+'СЕТ СН'!$F$13</f>
        <v>0</v>
      </c>
      <c r="X432" s="36">
        <f>SUMIFS(СВЦЭМ!$L$34:$L$777,СВЦЭМ!$A$34:$A$777,$A432,СВЦЭМ!$B$33:$B$776,X$401)+'СЕТ СН'!$F$13</f>
        <v>0</v>
      </c>
      <c r="Y432" s="36">
        <f>SUMIFS(СВЦЭМ!$L$34:$L$777,СВЦЭМ!$A$34:$A$777,$A432,СВЦЭМ!$B$33:$B$776,Y$401)+'СЕТ СН'!$F$13</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0" t="s">
        <v>126</v>
      </c>
      <c r="B435" s="150"/>
      <c r="C435" s="150"/>
      <c r="D435" s="150"/>
      <c r="E435" s="150"/>
      <c r="F435" s="150"/>
      <c r="G435" s="150"/>
      <c r="H435" s="150"/>
      <c r="I435" s="150"/>
      <c r="J435" s="150"/>
      <c r="K435" s="150"/>
      <c r="L435" s="151">
        <f>СВЦЭМ!$D$18+'СЕТ СН'!$F$14</f>
        <v>11.548110550000001</v>
      </c>
      <c r="M435" s="152"/>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2" t="s">
        <v>77</v>
      </c>
      <c r="B437" s="132"/>
      <c r="C437" s="132"/>
      <c r="D437" s="132"/>
      <c r="E437" s="132"/>
      <c r="F437" s="132"/>
      <c r="G437" s="132"/>
      <c r="H437" s="132"/>
      <c r="I437" s="132"/>
      <c r="J437" s="132"/>
      <c r="K437" s="132"/>
      <c r="L437" s="132"/>
      <c r="M437" s="132"/>
      <c r="N437" s="133" t="s">
        <v>29</v>
      </c>
      <c r="O437" s="133"/>
      <c r="P437" s="133"/>
      <c r="Q437" s="133"/>
      <c r="R437" s="133"/>
      <c r="S437" s="133"/>
      <c r="T437" s="133"/>
      <c r="U437" s="133"/>
      <c r="V437" s="47"/>
      <c r="W437" s="47"/>
      <c r="X437" s="47"/>
      <c r="Y437" s="47"/>
    </row>
    <row r="438" spans="1:26" ht="15.75" x14ac:dyDescent="0.25">
      <c r="A438" s="132"/>
      <c r="B438" s="132"/>
      <c r="C438" s="132"/>
      <c r="D438" s="132"/>
      <c r="E438" s="132"/>
      <c r="F438" s="132"/>
      <c r="G438" s="132"/>
      <c r="H438" s="132"/>
      <c r="I438" s="132"/>
      <c r="J438" s="132"/>
      <c r="K438" s="132"/>
      <c r="L438" s="132"/>
      <c r="M438" s="132"/>
      <c r="N438" s="134" t="s">
        <v>0</v>
      </c>
      <c r="O438" s="134"/>
      <c r="P438" s="134" t="s">
        <v>1</v>
      </c>
      <c r="Q438" s="134"/>
      <c r="R438" s="134" t="s">
        <v>2</v>
      </c>
      <c r="S438" s="134"/>
      <c r="T438" s="134" t="s">
        <v>3</v>
      </c>
      <c r="U438" s="134"/>
    </row>
    <row r="439" spans="1:26" ht="15.75" x14ac:dyDescent="0.25">
      <c r="A439" s="132"/>
      <c r="B439" s="132"/>
      <c r="C439" s="132"/>
      <c r="D439" s="132"/>
      <c r="E439" s="132"/>
      <c r="F439" s="132"/>
      <c r="G439" s="132"/>
      <c r="H439" s="132"/>
      <c r="I439" s="132"/>
      <c r="J439" s="132"/>
      <c r="K439" s="132"/>
      <c r="L439" s="132"/>
      <c r="M439" s="132"/>
      <c r="N439" s="135">
        <f>СВЦЭМ!$D$12+'СЕТ СН'!$F$10-'СЕТ СН'!$F$22</f>
        <v>477505.9417475728</v>
      </c>
      <c r="O439" s="136"/>
      <c r="P439" s="135">
        <f>СВЦЭМ!$D$12+'СЕТ СН'!$F$10-'СЕТ СН'!$G$22</f>
        <v>477505.9417475728</v>
      </c>
      <c r="Q439" s="136"/>
      <c r="R439" s="135">
        <f>СВЦЭМ!$D$12+'СЕТ СН'!$F$10-'СЕТ СН'!$H$22</f>
        <v>477505.9417475728</v>
      </c>
      <c r="S439" s="136"/>
      <c r="T439" s="135">
        <f>СВЦЭМ!$D$12+'СЕТ СН'!$F$10-'СЕТ СН'!$I$22</f>
        <v>477505.9417475728</v>
      </c>
      <c r="U439" s="136"/>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B45:Y46"/>
    <mergeCell ref="A364:A366"/>
    <mergeCell ref="B364:Y365"/>
    <mergeCell ref="A399:A401"/>
    <mergeCell ref="B399:Y400"/>
    <mergeCell ref="A45:A47"/>
    <mergeCell ref="B81:Y82"/>
    <mergeCell ref="B117:Y118"/>
    <mergeCell ref="A81:A83"/>
    <mergeCell ref="A117:A119"/>
    <mergeCell ref="A153:A155"/>
    <mergeCell ref="B153:Y154"/>
    <mergeCell ref="A1:Y1"/>
    <mergeCell ref="A3:Y3"/>
    <mergeCell ref="A4:Y4"/>
    <mergeCell ref="A9:A11"/>
    <mergeCell ref="B9:Y10"/>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437:M439"/>
    <mergeCell ref="N437:U437"/>
    <mergeCell ref="N438:O438"/>
    <mergeCell ref="P438:Q438"/>
    <mergeCell ref="R438:S438"/>
    <mergeCell ref="T438:U438"/>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8"/>
  <sheetViews>
    <sheetView zoomScale="70" zoomScaleNormal="70" zoomScaleSheetLayoutView="80" workbookViewId="0">
      <selection activeCell="A3" sqref="A3:Y3"/>
    </sheetView>
  </sheetViews>
  <sheetFormatPr defaultRowHeight="15" x14ac:dyDescent="0.25"/>
  <cols>
    <col min="1" max="1" width="10.875" style="49" customWidth="1"/>
    <col min="2" max="25" width="10.625" style="49" customWidth="1"/>
    <col min="26" max="26" width="9" style="42"/>
    <col min="27" max="27" width="11.25" style="42" customWidth="1"/>
    <col min="28" max="16384" width="9" style="42"/>
  </cols>
  <sheetData>
    <row r="1" spans="1:27" ht="40.5" customHeight="1" x14ac:dyDescent="0.2">
      <c r="A1" s="119"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сентябрь 2019г.</v>
      </c>
      <c r="B1" s="119"/>
      <c r="C1" s="119"/>
      <c r="D1" s="119"/>
      <c r="E1" s="119"/>
      <c r="F1" s="119"/>
      <c r="G1" s="119"/>
      <c r="H1" s="119"/>
      <c r="I1" s="119"/>
      <c r="J1" s="119"/>
      <c r="K1" s="119"/>
      <c r="L1" s="119"/>
      <c r="M1" s="119"/>
      <c r="N1" s="119"/>
      <c r="O1" s="119"/>
      <c r="P1" s="119"/>
      <c r="Q1" s="119"/>
      <c r="R1" s="119"/>
      <c r="S1" s="119"/>
      <c r="T1" s="119"/>
      <c r="U1" s="119"/>
      <c r="V1" s="119"/>
      <c r="W1" s="119"/>
      <c r="X1" s="119"/>
      <c r="Y1" s="119"/>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customHeight="1" x14ac:dyDescent="0.2">
      <c r="A3" s="120" t="s">
        <v>42</v>
      </c>
      <c r="B3" s="120"/>
      <c r="C3" s="120"/>
      <c r="D3" s="120"/>
      <c r="E3" s="120"/>
      <c r="F3" s="120"/>
      <c r="G3" s="120"/>
      <c r="H3" s="120"/>
      <c r="I3" s="120"/>
      <c r="J3" s="120"/>
      <c r="K3" s="120"/>
      <c r="L3" s="120"/>
      <c r="M3" s="120"/>
      <c r="N3" s="120"/>
      <c r="O3" s="120"/>
      <c r="P3" s="120"/>
      <c r="Q3" s="120"/>
      <c r="R3" s="120"/>
      <c r="S3" s="120"/>
      <c r="T3" s="120"/>
      <c r="U3" s="120"/>
      <c r="V3" s="120"/>
      <c r="W3" s="120"/>
      <c r="X3" s="120"/>
      <c r="Y3" s="120"/>
    </row>
    <row r="4" spans="1:27" ht="32.25" customHeight="1" x14ac:dyDescent="0.2">
      <c r="A4" s="120" t="s">
        <v>84</v>
      </c>
      <c r="B4" s="120"/>
      <c r="C4" s="120"/>
      <c r="D4" s="120"/>
      <c r="E4" s="120"/>
      <c r="F4" s="120"/>
      <c r="G4" s="120"/>
      <c r="H4" s="120"/>
      <c r="I4" s="120"/>
      <c r="J4" s="120"/>
      <c r="K4" s="120"/>
      <c r="L4" s="120"/>
      <c r="M4" s="120"/>
      <c r="N4" s="120"/>
      <c r="O4" s="120"/>
      <c r="P4" s="120"/>
      <c r="Q4" s="120"/>
      <c r="R4" s="120"/>
      <c r="S4" s="120"/>
      <c r="T4" s="120"/>
      <c r="U4" s="120"/>
      <c r="V4" s="120"/>
      <c r="W4" s="120"/>
      <c r="X4" s="120"/>
      <c r="Y4" s="120"/>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1" t="s">
        <v>7</v>
      </c>
      <c r="B9" s="124" t="s">
        <v>72</v>
      </c>
      <c r="C9" s="125"/>
      <c r="D9" s="125"/>
      <c r="E9" s="125"/>
      <c r="F9" s="125"/>
      <c r="G9" s="125"/>
      <c r="H9" s="125"/>
      <c r="I9" s="125"/>
      <c r="J9" s="125"/>
      <c r="K9" s="125"/>
      <c r="L9" s="125"/>
      <c r="M9" s="125"/>
      <c r="N9" s="125"/>
      <c r="O9" s="125"/>
      <c r="P9" s="125"/>
      <c r="Q9" s="125"/>
      <c r="R9" s="125"/>
      <c r="S9" s="125"/>
      <c r="T9" s="125"/>
      <c r="U9" s="125"/>
      <c r="V9" s="125"/>
      <c r="W9" s="125"/>
      <c r="X9" s="125"/>
      <c r="Y9" s="126"/>
    </row>
    <row r="10" spans="1:27" ht="12.75" customHeight="1" x14ac:dyDescent="0.2">
      <c r="A10" s="122"/>
      <c r="B10" s="127"/>
      <c r="C10" s="128"/>
      <c r="D10" s="128"/>
      <c r="E10" s="128"/>
      <c r="F10" s="128"/>
      <c r="G10" s="128"/>
      <c r="H10" s="128"/>
      <c r="I10" s="128"/>
      <c r="J10" s="128"/>
      <c r="K10" s="128"/>
      <c r="L10" s="128"/>
      <c r="M10" s="128"/>
      <c r="N10" s="128"/>
      <c r="O10" s="128"/>
      <c r="P10" s="128"/>
      <c r="Q10" s="128"/>
      <c r="R10" s="128"/>
      <c r="S10" s="128"/>
      <c r="T10" s="128"/>
      <c r="U10" s="128"/>
      <c r="V10" s="128"/>
      <c r="W10" s="128"/>
      <c r="X10" s="128"/>
      <c r="Y10" s="129"/>
    </row>
    <row r="11" spans="1:27" ht="12.75" customHeight="1" x14ac:dyDescent="0.2">
      <c r="A11" s="123"/>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01.09.2019</v>
      </c>
      <c r="B12" s="36">
        <f>SUMIFS(СВЦЭМ!$D$33:$D$776,СВЦЭМ!$A$33:$A$776,$A12,СВЦЭМ!$B$33:$B$776,B$11)+'СЕТ СН'!$F$11+СВЦЭМ!$D$10+'СЕТ СН'!$F$6-'СЕТ СН'!$F$23</f>
        <v>735.44283113999995</v>
      </c>
      <c r="C12" s="36">
        <f>SUMIFS(СВЦЭМ!$D$33:$D$776,СВЦЭМ!$A$33:$A$776,$A12,СВЦЭМ!$B$33:$B$776,C$11)+'СЕТ СН'!$F$11+СВЦЭМ!$D$10+'СЕТ СН'!$F$6-'СЕТ СН'!$F$23</f>
        <v>767.73613796999996</v>
      </c>
      <c r="D12" s="36">
        <f>SUMIFS(СВЦЭМ!$D$33:$D$776,СВЦЭМ!$A$33:$A$776,$A12,СВЦЭМ!$B$33:$B$776,D$11)+'СЕТ СН'!$F$11+СВЦЭМ!$D$10+'СЕТ СН'!$F$6-'СЕТ СН'!$F$23</f>
        <v>791.52431391000005</v>
      </c>
      <c r="E12" s="36">
        <f>SUMIFS(СВЦЭМ!$D$33:$D$776,СВЦЭМ!$A$33:$A$776,$A12,СВЦЭМ!$B$33:$B$776,E$11)+'СЕТ СН'!$F$11+СВЦЭМ!$D$10+'СЕТ СН'!$F$6-'СЕТ СН'!$F$23</f>
        <v>816.31409480000002</v>
      </c>
      <c r="F12" s="36">
        <f>SUMIFS(СВЦЭМ!$D$33:$D$776,СВЦЭМ!$A$33:$A$776,$A12,СВЦЭМ!$B$33:$B$776,F$11)+'СЕТ СН'!$F$11+СВЦЭМ!$D$10+'СЕТ СН'!$F$6-'СЕТ СН'!$F$23</f>
        <v>822.24403481000002</v>
      </c>
      <c r="G12" s="36">
        <f>SUMIFS(СВЦЭМ!$D$33:$D$776,СВЦЭМ!$A$33:$A$776,$A12,СВЦЭМ!$B$33:$B$776,G$11)+'СЕТ СН'!$F$11+СВЦЭМ!$D$10+'СЕТ СН'!$F$6-'СЕТ СН'!$F$23</f>
        <v>813.21102820999999</v>
      </c>
      <c r="H12" s="36">
        <f>SUMIFS(СВЦЭМ!$D$33:$D$776,СВЦЭМ!$A$33:$A$776,$A12,СВЦЭМ!$B$33:$B$776,H$11)+'СЕТ СН'!$F$11+СВЦЭМ!$D$10+'СЕТ СН'!$F$6-'СЕТ СН'!$F$23</f>
        <v>793.05919623</v>
      </c>
      <c r="I12" s="36">
        <f>SUMIFS(СВЦЭМ!$D$33:$D$776,СВЦЭМ!$A$33:$A$776,$A12,СВЦЭМ!$B$33:$B$776,I$11)+'СЕТ СН'!$F$11+СВЦЭМ!$D$10+'СЕТ СН'!$F$6-'СЕТ СН'!$F$23</f>
        <v>758.99926344000005</v>
      </c>
      <c r="J12" s="36">
        <f>SUMIFS(СВЦЭМ!$D$33:$D$776,СВЦЭМ!$A$33:$A$776,$A12,СВЦЭМ!$B$33:$B$776,J$11)+'СЕТ СН'!$F$11+СВЦЭМ!$D$10+'СЕТ СН'!$F$6-'СЕТ СН'!$F$23</f>
        <v>716.60097873999996</v>
      </c>
      <c r="K12" s="36">
        <f>SUMIFS(СВЦЭМ!$D$33:$D$776,СВЦЭМ!$A$33:$A$776,$A12,СВЦЭМ!$B$33:$B$776,K$11)+'СЕТ СН'!$F$11+СВЦЭМ!$D$10+'СЕТ СН'!$F$6-'СЕТ СН'!$F$23</f>
        <v>680.38608896999995</v>
      </c>
      <c r="L12" s="36">
        <f>SUMIFS(СВЦЭМ!$D$33:$D$776,СВЦЭМ!$A$33:$A$776,$A12,СВЦЭМ!$B$33:$B$776,L$11)+'СЕТ СН'!$F$11+СВЦЭМ!$D$10+'СЕТ СН'!$F$6-'СЕТ СН'!$F$23</f>
        <v>678.36220170000001</v>
      </c>
      <c r="M12" s="36">
        <f>SUMIFS(СВЦЭМ!$D$33:$D$776,СВЦЭМ!$A$33:$A$776,$A12,СВЦЭМ!$B$33:$B$776,M$11)+'СЕТ СН'!$F$11+СВЦЭМ!$D$10+'СЕТ СН'!$F$6-'СЕТ СН'!$F$23</f>
        <v>679.67786970999998</v>
      </c>
      <c r="N12" s="36">
        <f>SUMIFS(СВЦЭМ!$D$33:$D$776,СВЦЭМ!$A$33:$A$776,$A12,СВЦЭМ!$B$33:$B$776,N$11)+'СЕТ СН'!$F$11+СВЦЭМ!$D$10+'СЕТ СН'!$F$6-'СЕТ СН'!$F$23</f>
        <v>692.49630997999998</v>
      </c>
      <c r="O12" s="36">
        <f>SUMIFS(СВЦЭМ!$D$33:$D$776,СВЦЭМ!$A$33:$A$776,$A12,СВЦЭМ!$B$33:$B$776,O$11)+'СЕТ СН'!$F$11+СВЦЭМ!$D$10+'СЕТ СН'!$F$6-'СЕТ СН'!$F$23</f>
        <v>695.95278826000003</v>
      </c>
      <c r="P12" s="36">
        <f>SUMIFS(СВЦЭМ!$D$33:$D$776,СВЦЭМ!$A$33:$A$776,$A12,СВЦЭМ!$B$33:$B$776,P$11)+'СЕТ СН'!$F$11+СВЦЭМ!$D$10+'СЕТ СН'!$F$6-'СЕТ СН'!$F$23</f>
        <v>703.13425632999997</v>
      </c>
      <c r="Q12" s="36">
        <f>SUMIFS(СВЦЭМ!$D$33:$D$776,СВЦЭМ!$A$33:$A$776,$A12,СВЦЭМ!$B$33:$B$776,Q$11)+'СЕТ СН'!$F$11+СВЦЭМ!$D$10+'СЕТ СН'!$F$6-'СЕТ СН'!$F$23</f>
        <v>708.70442344000003</v>
      </c>
      <c r="R12" s="36">
        <f>SUMIFS(СВЦЭМ!$D$33:$D$776,СВЦЭМ!$A$33:$A$776,$A12,СВЦЭМ!$B$33:$B$776,R$11)+'СЕТ СН'!$F$11+СВЦЭМ!$D$10+'СЕТ СН'!$F$6-'СЕТ СН'!$F$23</f>
        <v>667.69036659000005</v>
      </c>
      <c r="S12" s="36">
        <f>SUMIFS(СВЦЭМ!$D$33:$D$776,СВЦЭМ!$A$33:$A$776,$A12,СВЦЭМ!$B$33:$B$776,S$11)+'СЕТ СН'!$F$11+СВЦЭМ!$D$10+'СЕТ СН'!$F$6-'СЕТ СН'!$F$23</f>
        <v>633.47336214999996</v>
      </c>
      <c r="T12" s="36">
        <f>SUMIFS(СВЦЭМ!$D$33:$D$776,СВЦЭМ!$A$33:$A$776,$A12,СВЦЭМ!$B$33:$B$776,T$11)+'СЕТ СН'!$F$11+СВЦЭМ!$D$10+'СЕТ СН'!$F$6-'СЕТ СН'!$F$23</f>
        <v>638.50783154999999</v>
      </c>
      <c r="U12" s="36">
        <f>SUMIFS(СВЦЭМ!$D$33:$D$776,СВЦЭМ!$A$33:$A$776,$A12,СВЦЭМ!$B$33:$B$776,U$11)+'СЕТ СН'!$F$11+СВЦЭМ!$D$10+'СЕТ СН'!$F$6-'СЕТ СН'!$F$23</f>
        <v>642.85271006000005</v>
      </c>
      <c r="V12" s="36">
        <f>SUMIFS(СВЦЭМ!$D$33:$D$776,СВЦЭМ!$A$33:$A$776,$A12,СВЦЭМ!$B$33:$B$776,V$11)+'СЕТ СН'!$F$11+СВЦЭМ!$D$10+'СЕТ СН'!$F$6-'СЕТ СН'!$F$23</f>
        <v>674.24193459000003</v>
      </c>
      <c r="W12" s="36">
        <f>SUMIFS(СВЦЭМ!$D$33:$D$776,СВЦЭМ!$A$33:$A$776,$A12,СВЦЭМ!$B$33:$B$776,W$11)+'СЕТ СН'!$F$11+СВЦЭМ!$D$10+'СЕТ СН'!$F$6-'СЕТ СН'!$F$23</f>
        <v>660.48550293000005</v>
      </c>
      <c r="X12" s="36">
        <f>SUMIFS(СВЦЭМ!$D$33:$D$776,СВЦЭМ!$A$33:$A$776,$A12,СВЦЭМ!$B$33:$B$776,X$11)+'СЕТ СН'!$F$11+СВЦЭМ!$D$10+'СЕТ СН'!$F$6-'СЕТ СН'!$F$23</f>
        <v>629.36461882000003</v>
      </c>
      <c r="Y12" s="36">
        <f>SUMIFS(СВЦЭМ!$D$33:$D$776,СВЦЭМ!$A$33:$A$776,$A12,СВЦЭМ!$B$33:$B$776,Y$11)+'СЕТ СН'!$F$11+СВЦЭМ!$D$10+'СЕТ СН'!$F$6-'СЕТ СН'!$F$23</f>
        <v>673.04513355999995</v>
      </c>
      <c r="AA12" s="45"/>
    </row>
    <row r="13" spans="1:27" ht="15.75" x14ac:dyDescent="0.2">
      <c r="A13" s="35">
        <f>A12+1</f>
        <v>43710</v>
      </c>
      <c r="B13" s="36">
        <f>SUMIFS(СВЦЭМ!$D$33:$D$776,СВЦЭМ!$A$33:$A$776,$A13,СВЦЭМ!$B$33:$B$776,B$11)+'СЕТ СН'!$F$11+СВЦЭМ!$D$10+'СЕТ СН'!$F$6-'СЕТ СН'!$F$23</f>
        <v>767.07631445000004</v>
      </c>
      <c r="C13" s="36">
        <f>SUMIFS(СВЦЭМ!$D$33:$D$776,СВЦЭМ!$A$33:$A$776,$A13,СВЦЭМ!$B$33:$B$776,C$11)+'СЕТ СН'!$F$11+СВЦЭМ!$D$10+'СЕТ СН'!$F$6-'СЕТ СН'!$F$23</f>
        <v>776.77142388000004</v>
      </c>
      <c r="D13" s="36">
        <f>SUMIFS(СВЦЭМ!$D$33:$D$776,СВЦЭМ!$A$33:$A$776,$A13,СВЦЭМ!$B$33:$B$776,D$11)+'СЕТ СН'!$F$11+СВЦЭМ!$D$10+'СЕТ СН'!$F$6-'СЕТ СН'!$F$23</f>
        <v>791.33684896</v>
      </c>
      <c r="E13" s="36">
        <f>SUMIFS(СВЦЭМ!$D$33:$D$776,СВЦЭМ!$A$33:$A$776,$A13,СВЦЭМ!$B$33:$B$776,E$11)+'СЕТ СН'!$F$11+СВЦЭМ!$D$10+'СЕТ СН'!$F$6-'СЕТ СН'!$F$23</f>
        <v>794.94392051</v>
      </c>
      <c r="F13" s="36">
        <f>SUMIFS(СВЦЭМ!$D$33:$D$776,СВЦЭМ!$A$33:$A$776,$A13,СВЦЭМ!$B$33:$B$776,F$11)+'СЕТ СН'!$F$11+СВЦЭМ!$D$10+'СЕТ СН'!$F$6-'СЕТ СН'!$F$23</f>
        <v>822.74820900999998</v>
      </c>
      <c r="G13" s="36">
        <f>SUMIFS(СВЦЭМ!$D$33:$D$776,СВЦЭМ!$A$33:$A$776,$A13,СВЦЭМ!$B$33:$B$776,G$11)+'СЕТ СН'!$F$11+СВЦЭМ!$D$10+'СЕТ СН'!$F$6-'СЕТ СН'!$F$23</f>
        <v>793.41151749000005</v>
      </c>
      <c r="H13" s="36">
        <f>SUMIFS(СВЦЭМ!$D$33:$D$776,СВЦЭМ!$A$33:$A$776,$A13,СВЦЭМ!$B$33:$B$776,H$11)+'СЕТ СН'!$F$11+СВЦЭМ!$D$10+'СЕТ СН'!$F$6-'СЕТ СН'!$F$23</f>
        <v>788.90531551000004</v>
      </c>
      <c r="I13" s="36">
        <f>SUMIFS(СВЦЭМ!$D$33:$D$776,СВЦЭМ!$A$33:$A$776,$A13,СВЦЭМ!$B$33:$B$776,I$11)+'СЕТ СН'!$F$11+СВЦЭМ!$D$10+'СЕТ СН'!$F$6-'СЕТ СН'!$F$23</f>
        <v>792.99164629999996</v>
      </c>
      <c r="J13" s="36">
        <f>SUMIFS(СВЦЭМ!$D$33:$D$776,СВЦЭМ!$A$33:$A$776,$A13,СВЦЭМ!$B$33:$B$776,J$11)+'СЕТ СН'!$F$11+СВЦЭМ!$D$10+'СЕТ СН'!$F$6-'СЕТ СН'!$F$23</f>
        <v>774.30978488999995</v>
      </c>
      <c r="K13" s="36">
        <f>SUMIFS(СВЦЭМ!$D$33:$D$776,СВЦЭМ!$A$33:$A$776,$A13,СВЦЭМ!$B$33:$B$776,K$11)+'СЕТ СН'!$F$11+СВЦЭМ!$D$10+'СЕТ СН'!$F$6-'СЕТ СН'!$F$23</f>
        <v>735.53383025000005</v>
      </c>
      <c r="L13" s="36">
        <f>SUMIFS(СВЦЭМ!$D$33:$D$776,СВЦЭМ!$A$33:$A$776,$A13,СВЦЭМ!$B$33:$B$776,L$11)+'СЕТ СН'!$F$11+СВЦЭМ!$D$10+'СЕТ СН'!$F$6-'СЕТ СН'!$F$23</f>
        <v>734.86715269000001</v>
      </c>
      <c r="M13" s="36">
        <f>SUMIFS(СВЦЭМ!$D$33:$D$776,СВЦЭМ!$A$33:$A$776,$A13,СВЦЭМ!$B$33:$B$776,M$11)+'СЕТ СН'!$F$11+СВЦЭМ!$D$10+'СЕТ СН'!$F$6-'СЕТ СН'!$F$23</f>
        <v>739.08666082000002</v>
      </c>
      <c r="N13" s="36">
        <f>SUMIFS(СВЦЭМ!$D$33:$D$776,СВЦЭМ!$A$33:$A$776,$A13,СВЦЭМ!$B$33:$B$776,N$11)+'СЕТ СН'!$F$11+СВЦЭМ!$D$10+'СЕТ СН'!$F$6-'СЕТ СН'!$F$23</f>
        <v>747.78189057999998</v>
      </c>
      <c r="O13" s="36">
        <f>SUMIFS(СВЦЭМ!$D$33:$D$776,СВЦЭМ!$A$33:$A$776,$A13,СВЦЭМ!$B$33:$B$776,O$11)+'СЕТ СН'!$F$11+СВЦЭМ!$D$10+'СЕТ СН'!$F$6-'СЕТ СН'!$F$23</f>
        <v>739.95122782999999</v>
      </c>
      <c r="P13" s="36">
        <f>SUMIFS(СВЦЭМ!$D$33:$D$776,СВЦЭМ!$A$33:$A$776,$A13,СВЦЭМ!$B$33:$B$776,P$11)+'СЕТ СН'!$F$11+СВЦЭМ!$D$10+'СЕТ СН'!$F$6-'СЕТ СН'!$F$23</f>
        <v>740.00355814</v>
      </c>
      <c r="Q13" s="36">
        <f>SUMIFS(СВЦЭМ!$D$33:$D$776,СВЦЭМ!$A$33:$A$776,$A13,СВЦЭМ!$B$33:$B$776,Q$11)+'СЕТ СН'!$F$11+СВЦЭМ!$D$10+'СЕТ СН'!$F$6-'СЕТ СН'!$F$23</f>
        <v>744.36046764000002</v>
      </c>
      <c r="R13" s="36">
        <f>SUMIFS(СВЦЭМ!$D$33:$D$776,СВЦЭМ!$A$33:$A$776,$A13,СВЦЭМ!$B$33:$B$776,R$11)+'СЕТ СН'!$F$11+СВЦЭМ!$D$10+'СЕТ СН'!$F$6-'СЕТ СН'!$F$23</f>
        <v>709.18738771000005</v>
      </c>
      <c r="S13" s="36">
        <f>SUMIFS(СВЦЭМ!$D$33:$D$776,СВЦЭМ!$A$33:$A$776,$A13,СВЦЭМ!$B$33:$B$776,S$11)+'СЕТ СН'!$F$11+СВЦЭМ!$D$10+'СЕТ СН'!$F$6-'СЕТ СН'!$F$23</f>
        <v>670.18698543999994</v>
      </c>
      <c r="T13" s="36">
        <f>SUMIFS(СВЦЭМ!$D$33:$D$776,СВЦЭМ!$A$33:$A$776,$A13,СВЦЭМ!$B$33:$B$776,T$11)+'СЕТ СН'!$F$11+СВЦЭМ!$D$10+'СЕТ СН'!$F$6-'СЕТ СН'!$F$23</f>
        <v>670.40593345000002</v>
      </c>
      <c r="U13" s="36">
        <f>SUMIFS(СВЦЭМ!$D$33:$D$776,СВЦЭМ!$A$33:$A$776,$A13,СВЦЭМ!$B$33:$B$776,U$11)+'СЕТ СН'!$F$11+СВЦЭМ!$D$10+'СЕТ СН'!$F$6-'СЕТ СН'!$F$23</f>
        <v>670.05112554000004</v>
      </c>
      <c r="V13" s="36">
        <f>SUMIFS(СВЦЭМ!$D$33:$D$776,СВЦЭМ!$A$33:$A$776,$A13,СВЦЭМ!$B$33:$B$776,V$11)+'СЕТ СН'!$F$11+СВЦЭМ!$D$10+'СЕТ СН'!$F$6-'СЕТ СН'!$F$23</f>
        <v>687.05536161999999</v>
      </c>
      <c r="W13" s="36">
        <f>SUMIFS(СВЦЭМ!$D$33:$D$776,СВЦЭМ!$A$33:$A$776,$A13,СВЦЭМ!$B$33:$B$776,W$11)+'СЕТ СН'!$F$11+СВЦЭМ!$D$10+'СЕТ СН'!$F$6-'СЕТ СН'!$F$23</f>
        <v>672.96474555999998</v>
      </c>
      <c r="X13" s="36">
        <f>SUMIFS(СВЦЭМ!$D$33:$D$776,СВЦЭМ!$A$33:$A$776,$A13,СВЦЭМ!$B$33:$B$776,X$11)+'СЕТ СН'!$F$11+СВЦЭМ!$D$10+'СЕТ СН'!$F$6-'СЕТ СН'!$F$23</f>
        <v>695.43628171</v>
      </c>
      <c r="Y13" s="36">
        <f>SUMIFS(СВЦЭМ!$D$33:$D$776,СВЦЭМ!$A$33:$A$776,$A13,СВЦЭМ!$B$33:$B$776,Y$11)+'СЕТ СН'!$F$11+СВЦЭМ!$D$10+'СЕТ СН'!$F$6-'СЕТ СН'!$F$23</f>
        <v>748.5232638</v>
      </c>
    </row>
    <row r="14" spans="1:27" ht="15.75" x14ac:dyDescent="0.2">
      <c r="A14" s="35">
        <f t="shared" ref="A14:A42" si="0">A13+1</f>
        <v>43711</v>
      </c>
      <c r="B14" s="36">
        <f>SUMIFS(СВЦЭМ!$D$33:$D$776,СВЦЭМ!$A$33:$A$776,$A14,СВЦЭМ!$B$33:$B$776,B$11)+'СЕТ СН'!$F$11+СВЦЭМ!$D$10+'СЕТ СН'!$F$6-'СЕТ СН'!$F$23</f>
        <v>814.40227041000003</v>
      </c>
      <c r="C14" s="36">
        <f>SUMIFS(СВЦЭМ!$D$33:$D$776,СВЦЭМ!$A$33:$A$776,$A14,СВЦЭМ!$B$33:$B$776,C$11)+'СЕТ СН'!$F$11+СВЦЭМ!$D$10+'СЕТ СН'!$F$6-'СЕТ СН'!$F$23</f>
        <v>828.92459236000002</v>
      </c>
      <c r="D14" s="36">
        <f>SUMIFS(СВЦЭМ!$D$33:$D$776,СВЦЭМ!$A$33:$A$776,$A14,СВЦЭМ!$B$33:$B$776,D$11)+'СЕТ СН'!$F$11+СВЦЭМ!$D$10+'СЕТ СН'!$F$6-'СЕТ СН'!$F$23</f>
        <v>820.27907553</v>
      </c>
      <c r="E14" s="36">
        <f>SUMIFS(СВЦЭМ!$D$33:$D$776,СВЦЭМ!$A$33:$A$776,$A14,СВЦЭМ!$B$33:$B$776,E$11)+'СЕТ СН'!$F$11+СВЦЭМ!$D$10+'СЕТ СН'!$F$6-'СЕТ СН'!$F$23</f>
        <v>810.65028057999996</v>
      </c>
      <c r="F14" s="36">
        <f>SUMIFS(СВЦЭМ!$D$33:$D$776,СВЦЭМ!$A$33:$A$776,$A14,СВЦЭМ!$B$33:$B$776,F$11)+'СЕТ СН'!$F$11+СВЦЭМ!$D$10+'СЕТ СН'!$F$6-'СЕТ СН'!$F$23</f>
        <v>812.04635112999995</v>
      </c>
      <c r="G14" s="36">
        <f>SUMIFS(СВЦЭМ!$D$33:$D$776,СВЦЭМ!$A$33:$A$776,$A14,СВЦЭМ!$B$33:$B$776,G$11)+'СЕТ СН'!$F$11+СВЦЭМ!$D$10+'СЕТ СН'!$F$6-'СЕТ СН'!$F$23</f>
        <v>813.84733075999998</v>
      </c>
      <c r="H14" s="36">
        <f>SUMIFS(СВЦЭМ!$D$33:$D$776,СВЦЭМ!$A$33:$A$776,$A14,СВЦЭМ!$B$33:$B$776,H$11)+'СЕТ СН'!$F$11+СВЦЭМ!$D$10+'СЕТ СН'!$F$6-'СЕТ СН'!$F$23</f>
        <v>810.79047558000002</v>
      </c>
      <c r="I14" s="36">
        <f>SUMIFS(СВЦЭМ!$D$33:$D$776,СВЦЭМ!$A$33:$A$776,$A14,СВЦЭМ!$B$33:$B$776,I$11)+'СЕТ СН'!$F$11+СВЦЭМ!$D$10+'СЕТ СН'!$F$6-'СЕТ СН'!$F$23</f>
        <v>797.54621084999997</v>
      </c>
      <c r="J14" s="36">
        <f>SUMIFS(СВЦЭМ!$D$33:$D$776,СВЦЭМ!$A$33:$A$776,$A14,СВЦЭМ!$B$33:$B$776,J$11)+'СЕТ СН'!$F$11+СВЦЭМ!$D$10+'СЕТ СН'!$F$6-'СЕТ СН'!$F$23</f>
        <v>750.08163175000004</v>
      </c>
      <c r="K14" s="36">
        <f>SUMIFS(СВЦЭМ!$D$33:$D$776,СВЦЭМ!$A$33:$A$776,$A14,СВЦЭМ!$B$33:$B$776,K$11)+'СЕТ СН'!$F$11+СВЦЭМ!$D$10+'СЕТ СН'!$F$6-'СЕТ СН'!$F$23</f>
        <v>753.33879755999999</v>
      </c>
      <c r="L14" s="36">
        <f>SUMIFS(СВЦЭМ!$D$33:$D$776,СВЦЭМ!$A$33:$A$776,$A14,СВЦЭМ!$B$33:$B$776,L$11)+'СЕТ СН'!$F$11+СВЦЭМ!$D$10+'СЕТ СН'!$F$6-'СЕТ СН'!$F$23</f>
        <v>755.53907479999998</v>
      </c>
      <c r="M14" s="36">
        <f>SUMIFS(СВЦЭМ!$D$33:$D$776,СВЦЭМ!$A$33:$A$776,$A14,СВЦЭМ!$B$33:$B$776,M$11)+'СЕТ СН'!$F$11+СВЦЭМ!$D$10+'СЕТ СН'!$F$6-'СЕТ СН'!$F$23</f>
        <v>749.91655814000001</v>
      </c>
      <c r="N14" s="36">
        <f>SUMIFS(СВЦЭМ!$D$33:$D$776,СВЦЭМ!$A$33:$A$776,$A14,СВЦЭМ!$B$33:$B$776,N$11)+'СЕТ СН'!$F$11+СВЦЭМ!$D$10+'СЕТ СН'!$F$6-'СЕТ СН'!$F$23</f>
        <v>748.25862752</v>
      </c>
      <c r="O14" s="36">
        <f>SUMIFS(СВЦЭМ!$D$33:$D$776,СВЦЭМ!$A$33:$A$776,$A14,СВЦЭМ!$B$33:$B$776,O$11)+'СЕТ СН'!$F$11+СВЦЭМ!$D$10+'СЕТ СН'!$F$6-'СЕТ СН'!$F$23</f>
        <v>748.18196655999998</v>
      </c>
      <c r="P14" s="36">
        <f>SUMIFS(СВЦЭМ!$D$33:$D$776,СВЦЭМ!$A$33:$A$776,$A14,СВЦЭМ!$B$33:$B$776,P$11)+'СЕТ СН'!$F$11+СВЦЭМ!$D$10+'СЕТ СН'!$F$6-'СЕТ СН'!$F$23</f>
        <v>753.01946794000003</v>
      </c>
      <c r="Q14" s="36">
        <f>SUMIFS(СВЦЭМ!$D$33:$D$776,СВЦЭМ!$A$33:$A$776,$A14,СВЦЭМ!$B$33:$B$776,Q$11)+'СЕТ СН'!$F$11+СВЦЭМ!$D$10+'СЕТ СН'!$F$6-'СЕТ СН'!$F$23</f>
        <v>752.50460850000002</v>
      </c>
      <c r="R14" s="36">
        <f>SUMIFS(СВЦЭМ!$D$33:$D$776,СВЦЭМ!$A$33:$A$776,$A14,СВЦЭМ!$B$33:$B$776,R$11)+'СЕТ СН'!$F$11+СВЦЭМ!$D$10+'СЕТ СН'!$F$6-'СЕТ СН'!$F$23</f>
        <v>707.79729056999997</v>
      </c>
      <c r="S14" s="36">
        <f>SUMIFS(СВЦЭМ!$D$33:$D$776,СВЦЭМ!$A$33:$A$776,$A14,СВЦЭМ!$B$33:$B$776,S$11)+'СЕТ СН'!$F$11+СВЦЭМ!$D$10+'СЕТ СН'!$F$6-'СЕТ СН'!$F$23</f>
        <v>671.19586202000005</v>
      </c>
      <c r="T14" s="36">
        <f>SUMIFS(СВЦЭМ!$D$33:$D$776,СВЦЭМ!$A$33:$A$776,$A14,СВЦЭМ!$B$33:$B$776,T$11)+'СЕТ СН'!$F$11+СВЦЭМ!$D$10+'СЕТ СН'!$F$6-'СЕТ СН'!$F$23</f>
        <v>683.32486429000005</v>
      </c>
      <c r="U14" s="36">
        <f>SUMIFS(СВЦЭМ!$D$33:$D$776,СВЦЭМ!$A$33:$A$776,$A14,СВЦЭМ!$B$33:$B$776,U$11)+'СЕТ СН'!$F$11+СВЦЭМ!$D$10+'СЕТ СН'!$F$6-'СЕТ СН'!$F$23</f>
        <v>687.58032585000001</v>
      </c>
      <c r="V14" s="36">
        <f>SUMIFS(СВЦЭМ!$D$33:$D$776,СВЦЭМ!$A$33:$A$776,$A14,СВЦЭМ!$B$33:$B$776,V$11)+'СЕТ СН'!$F$11+СВЦЭМ!$D$10+'СЕТ СН'!$F$6-'СЕТ СН'!$F$23</f>
        <v>706.70429512999999</v>
      </c>
      <c r="W14" s="36">
        <f>SUMIFS(СВЦЭМ!$D$33:$D$776,СВЦЭМ!$A$33:$A$776,$A14,СВЦЭМ!$B$33:$B$776,W$11)+'СЕТ СН'!$F$11+СВЦЭМ!$D$10+'СЕТ СН'!$F$6-'СЕТ СН'!$F$23</f>
        <v>692.08976558999996</v>
      </c>
      <c r="X14" s="36">
        <f>SUMIFS(СВЦЭМ!$D$33:$D$776,СВЦЭМ!$A$33:$A$776,$A14,СВЦЭМ!$B$33:$B$776,X$11)+'СЕТ СН'!$F$11+СВЦЭМ!$D$10+'СЕТ СН'!$F$6-'СЕТ СН'!$F$23</f>
        <v>665.97114706000002</v>
      </c>
      <c r="Y14" s="36">
        <f>SUMIFS(СВЦЭМ!$D$33:$D$776,СВЦЭМ!$A$33:$A$776,$A14,СВЦЭМ!$B$33:$B$776,Y$11)+'СЕТ СН'!$F$11+СВЦЭМ!$D$10+'СЕТ СН'!$F$6-'СЕТ СН'!$F$23</f>
        <v>743.62067878999994</v>
      </c>
    </row>
    <row r="15" spans="1:27" ht="15.75" x14ac:dyDescent="0.2">
      <c r="A15" s="35">
        <f t="shared" si="0"/>
        <v>43712</v>
      </c>
      <c r="B15" s="36">
        <f>SUMIFS(СВЦЭМ!$D$33:$D$776,СВЦЭМ!$A$33:$A$776,$A15,СВЦЭМ!$B$33:$B$776,B$11)+'СЕТ СН'!$F$11+СВЦЭМ!$D$10+'СЕТ СН'!$F$6-'СЕТ СН'!$F$23</f>
        <v>811.92739659999995</v>
      </c>
      <c r="C15" s="36">
        <f>SUMIFS(СВЦЭМ!$D$33:$D$776,СВЦЭМ!$A$33:$A$776,$A15,СВЦЭМ!$B$33:$B$776,C$11)+'СЕТ СН'!$F$11+СВЦЭМ!$D$10+'СЕТ СН'!$F$6-'СЕТ СН'!$F$23</f>
        <v>817.41356330999997</v>
      </c>
      <c r="D15" s="36">
        <f>SUMIFS(СВЦЭМ!$D$33:$D$776,СВЦЭМ!$A$33:$A$776,$A15,СВЦЭМ!$B$33:$B$776,D$11)+'СЕТ СН'!$F$11+СВЦЭМ!$D$10+'СЕТ СН'!$F$6-'СЕТ СН'!$F$23</f>
        <v>812.36178805999998</v>
      </c>
      <c r="E15" s="36">
        <f>SUMIFS(СВЦЭМ!$D$33:$D$776,СВЦЭМ!$A$33:$A$776,$A15,СВЦЭМ!$B$33:$B$776,E$11)+'СЕТ СН'!$F$11+СВЦЭМ!$D$10+'СЕТ СН'!$F$6-'СЕТ СН'!$F$23</f>
        <v>807.06274208000002</v>
      </c>
      <c r="F15" s="36">
        <f>SUMIFS(СВЦЭМ!$D$33:$D$776,СВЦЭМ!$A$33:$A$776,$A15,СВЦЭМ!$B$33:$B$776,F$11)+'СЕТ СН'!$F$11+СВЦЭМ!$D$10+'СЕТ СН'!$F$6-'СЕТ СН'!$F$23</f>
        <v>794.34340146</v>
      </c>
      <c r="G15" s="36">
        <f>SUMIFS(СВЦЭМ!$D$33:$D$776,СВЦЭМ!$A$33:$A$776,$A15,СВЦЭМ!$B$33:$B$776,G$11)+'СЕТ СН'!$F$11+СВЦЭМ!$D$10+'СЕТ СН'!$F$6-'СЕТ СН'!$F$23</f>
        <v>806.94760757999995</v>
      </c>
      <c r="H15" s="36">
        <f>SUMIFS(СВЦЭМ!$D$33:$D$776,СВЦЭМ!$A$33:$A$776,$A15,СВЦЭМ!$B$33:$B$776,H$11)+'СЕТ СН'!$F$11+СВЦЭМ!$D$10+'СЕТ СН'!$F$6-'СЕТ СН'!$F$23</f>
        <v>776.80081487999996</v>
      </c>
      <c r="I15" s="36">
        <f>SUMIFS(СВЦЭМ!$D$33:$D$776,СВЦЭМ!$A$33:$A$776,$A15,СВЦЭМ!$B$33:$B$776,I$11)+'СЕТ СН'!$F$11+СВЦЭМ!$D$10+'СЕТ СН'!$F$6-'СЕТ СН'!$F$23</f>
        <v>764.40410526999995</v>
      </c>
      <c r="J15" s="36">
        <f>SUMIFS(СВЦЭМ!$D$33:$D$776,СВЦЭМ!$A$33:$A$776,$A15,СВЦЭМ!$B$33:$B$776,J$11)+'СЕТ СН'!$F$11+СВЦЭМ!$D$10+'СЕТ СН'!$F$6-'СЕТ СН'!$F$23</f>
        <v>753.67023682000001</v>
      </c>
      <c r="K15" s="36">
        <f>SUMIFS(СВЦЭМ!$D$33:$D$776,СВЦЭМ!$A$33:$A$776,$A15,СВЦЭМ!$B$33:$B$776,K$11)+'СЕТ СН'!$F$11+СВЦЭМ!$D$10+'СЕТ СН'!$F$6-'СЕТ СН'!$F$23</f>
        <v>761.60173164000003</v>
      </c>
      <c r="L15" s="36">
        <f>SUMIFS(СВЦЭМ!$D$33:$D$776,СВЦЭМ!$A$33:$A$776,$A15,СВЦЭМ!$B$33:$B$776,L$11)+'СЕТ СН'!$F$11+СВЦЭМ!$D$10+'СЕТ СН'!$F$6-'СЕТ СН'!$F$23</f>
        <v>767.29724077000003</v>
      </c>
      <c r="M15" s="36">
        <f>SUMIFS(СВЦЭМ!$D$33:$D$776,СВЦЭМ!$A$33:$A$776,$A15,СВЦЭМ!$B$33:$B$776,M$11)+'СЕТ СН'!$F$11+СВЦЭМ!$D$10+'СЕТ СН'!$F$6-'СЕТ СН'!$F$23</f>
        <v>767.82997078000005</v>
      </c>
      <c r="N15" s="36">
        <f>SUMIFS(СВЦЭМ!$D$33:$D$776,СВЦЭМ!$A$33:$A$776,$A15,СВЦЭМ!$B$33:$B$776,N$11)+'СЕТ СН'!$F$11+СВЦЭМ!$D$10+'СЕТ СН'!$F$6-'СЕТ СН'!$F$23</f>
        <v>764.72190415</v>
      </c>
      <c r="O15" s="36">
        <f>SUMIFS(СВЦЭМ!$D$33:$D$776,СВЦЭМ!$A$33:$A$776,$A15,СВЦЭМ!$B$33:$B$776,O$11)+'СЕТ СН'!$F$11+СВЦЭМ!$D$10+'СЕТ СН'!$F$6-'СЕТ СН'!$F$23</f>
        <v>765.17478628000003</v>
      </c>
      <c r="P15" s="36">
        <f>SUMIFS(СВЦЭМ!$D$33:$D$776,СВЦЭМ!$A$33:$A$776,$A15,СВЦЭМ!$B$33:$B$776,P$11)+'СЕТ СН'!$F$11+СВЦЭМ!$D$10+'СЕТ СН'!$F$6-'СЕТ СН'!$F$23</f>
        <v>770.01821385000005</v>
      </c>
      <c r="Q15" s="36">
        <f>SUMIFS(СВЦЭМ!$D$33:$D$776,СВЦЭМ!$A$33:$A$776,$A15,СВЦЭМ!$B$33:$B$776,Q$11)+'СЕТ СН'!$F$11+СВЦЭМ!$D$10+'СЕТ СН'!$F$6-'СЕТ СН'!$F$23</f>
        <v>764.91584058000001</v>
      </c>
      <c r="R15" s="36">
        <f>SUMIFS(СВЦЭМ!$D$33:$D$776,СВЦЭМ!$A$33:$A$776,$A15,СВЦЭМ!$B$33:$B$776,R$11)+'СЕТ СН'!$F$11+СВЦЭМ!$D$10+'СЕТ СН'!$F$6-'СЕТ СН'!$F$23</f>
        <v>716.75678514000003</v>
      </c>
      <c r="S15" s="36">
        <f>SUMIFS(СВЦЭМ!$D$33:$D$776,СВЦЭМ!$A$33:$A$776,$A15,СВЦЭМ!$B$33:$B$776,S$11)+'СЕТ СН'!$F$11+СВЦЭМ!$D$10+'СЕТ СН'!$F$6-'СЕТ СН'!$F$23</f>
        <v>682.32515934000003</v>
      </c>
      <c r="T15" s="36">
        <f>SUMIFS(СВЦЭМ!$D$33:$D$776,СВЦЭМ!$A$33:$A$776,$A15,СВЦЭМ!$B$33:$B$776,T$11)+'СЕТ СН'!$F$11+СВЦЭМ!$D$10+'СЕТ СН'!$F$6-'СЕТ СН'!$F$23</f>
        <v>682.54192055999999</v>
      </c>
      <c r="U15" s="36">
        <f>SUMIFS(СВЦЭМ!$D$33:$D$776,СВЦЭМ!$A$33:$A$776,$A15,СВЦЭМ!$B$33:$B$776,U$11)+'СЕТ СН'!$F$11+СВЦЭМ!$D$10+'СЕТ СН'!$F$6-'СЕТ СН'!$F$23</f>
        <v>683.92049065000003</v>
      </c>
      <c r="V15" s="36">
        <f>SUMIFS(СВЦЭМ!$D$33:$D$776,СВЦЭМ!$A$33:$A$776,$A15,СВЦЭМ!$B$33:$B$776,V$11)+'СЕТ СН'!$F$11+СВЦЭМ!$D$10+'СЕТ СН'!$F$6-'СЕТ СН'!$F$23</f>
        <v>695.96583541999996</v>
      </c>
      <c r="W15" s="36">
        <f>SUMIFS(СВЦЭМ!$D$33:$D$776,СВЦЭМ!$A$33:$A$776,$A15,СВЦЭМ!$B$33:$B$776,W$11)+'СЕТ СН'!$F$11+СВЦЭМ!$D$10+'СЕТ СН'!$F$6-'СЕТ СН'!$F$23</f>
        <v>690.33330510999997</v>
      </c>
      <c r="X15" s="36">
        <f>SUMIFS(СВЦЭМ!$D$33:$D$776,СВЦЭМ!$A$33:$A$776,$A15,СВЦЭМ!$B$33:$B$776,X$11)+'СЕТ СН'!$F$11+СВЦЭМ!$D$10+'СЕТ СН'!$F$6-'СЕТ СН'!$F$23</f>
        <v>671.72646080000004</v>
      </c>
      <c r="Y15" s="36">
        <f>SUMIFS(СВЦЭМ!$D$33:$D$776,СВЦЭМ!$A$33:$A$776,$A15,СВЦЭМ!$B$33:$B$776,Y$11)+'СЕТ СН'!$F$11+СВЦЭМ!$D$10+'СЕТ СН'!$F$6-'СЕТ СН'!$F$23</f>
        <v>733.80205870999998</v>
      </c>
    </row>
    <row r="16" spans="1:27" ht="15.75" x14ac:dyDescent="0.2">
      <c r="A16" s="35">
        <f t="shared" si="0"/>
        <v>43713</v>
      </c>
      <c r="B16" s="36">
        <f>SUMIFS(СВЦЭМ!$D$33:$D$776,СВЦЭМ!$A$33:$A$776,$A16,СВЦЭМ!$B$33:$B$776,B$11)+'СЕТ СН'!$F$11+СВЦЭМ!$D$10+'СЕТ СН'!$F$6-'СЕТ СН'!$F$23</f>
        <v>821.87717279000003</v>
      </c>
      <c r="C16" s="36">
        <f>SUMIFS(СВЦЭМ!$D$33:$D$776,СВЦЭМ!$A$33:$A$776,$A16,СВЦЭМ!$B$33:$B$776,C$11)+'СЕТ СН'!$F$11+СВЦЭМ!$D$10+'СЕТ СН'!$F$6-'СЕТ СН'!$F$23</f>
        <v>814.67534251999996</v>
      </c>
      <c r="D16" s="36">
        <f>SUMIFS(СВЦЭМ!$D$33:$D$776,СВЦЭМ!$A$33:$A$776,$A16,СВЦЭМ!$B$33:$B$776,D$11)+'СЕТ СН'!$F$11+СВЦЭМ!$D$10+'СЕТ СН'!$F$6-'СЕТ СН'!$F$23</f>
        <v>810.84437057000002</v>
      </c>
      <c r="E16" s="36">
        <f>SUMIFS(СВЦЭМ!$D$33:$D$776,СВЦЭМ!$A$33:$A$776,$A16,СВЦЭМ!$B$33:$B$776,E$11)+'СЕТ СН'!$F$11+СВЦЭМ!$D$10+'СЕТ СН'!$F$6-'СЕТ СН'!$F$23</f>
        <v>820.45325992000005</v>
      </c>
      <c r="F16" s="36">
        <f>SUMIFS(СВЦЭМ!$D$33:$D$776,СВЦЭМ!$A$33:$A$776,$A16,СВЦЭМ!$B$33:$B$776,F$11)+'СЕТ СН'!$F$11+СВЦЭМ!$D$10+'СЕТ СН'!$F$6-'СЕТ СН'!$F$23</f>
        <v>810.53094211999996</v>
      </c>
      <c r="G16" s="36">
        <f>SUMIFS(СВЦЭМ!$D$33:$D$776,СВЦЭМ!$A$33:$A$776,$A16,СВЦЭМ!$B$33:$B$776,G$11)+'СЕТ СН'!$F$11+СВЦЭМ!$D$10+'СЕТ СН'!$F$6-'СЕТ СН'!$F$23</f>
        <v>817.58988363000003</v>
      </c>
      <c r="H16" s="36">
        <f>SUMIFS(СВЦЭМ!$D$33:$D$776,СВЦЭМ!$A$33:$A$776,$A16,СВЦЭМ!$B$33:$B$776,H$11)+'СЕТ СН'!$F$11+СВЦЭМ!$D$10+'СЕТ СН'!$F$6-'СЕТ СН'!$F$23</f>
        <v>810.01368204999994</v>
      </c>
      <c r="I16" s="36">
        <f>SUMIFS(СВЦЭМ!$D$33:$D$776,СВЦЭМ!$A$33:$A$776,$A16,СВЦЭМ!$B$33:$B$776,I$11)+'СЕТ СН'!$F$11+СВЦЭМ!$D$10+'СЕТ СН'!$F$6-'СЕТ СН'!$F$23</f>
        <v>753.64492899000004</v>
      </c>
      <c r="J16" s="36">
        <f>SUMIFS(СВЦЭМ!$D$33:$D$776,СВЦЭМ!$A$33:$A$776,$A16,СВЦЭМ!$B$33:$B$776,J$11)+'СЕТ СН'!$F$11+СВЦЭМ!$D$10+'СЕТ СН'!$F$6-'СЕТ СН'!$F$23</f>
        <v>759.27295632000005</v>
      </c>
      <c r="K16" s="36">
        <f>SUMIFS(СВЦЭМ!$D$33:$D$776,СВЦЭМ!$A$33:$A$776,$A16,СВЦЭМ!$B$33:$B$776,K$11)+'СЕТ СН'!$F$11+СВЦЭМ!$D$10+'СЕТ СН'!$F$6-'СЕТ СН'!$F$23</f>
        <v>773.71674695000002</v>
      </c>
      <c r="L16" s="36">
        <f>SUMIFS(СВЦЭМ!$D$33:$D$776,СВЦЭМ!$A$33:$A$776,$A16,СВЦЭМ!$B$33:$B$776,L$11)+'СЕТ СН'!$F$11+СВЦЭМ!$D$10+'СЕТ СН'!$F$6-'СЕТ СН'!$F$23</f>
        <v>780.70793477999996</v>
      </c>
      <c r="M16" s="36">
        <f>SUMIFS(СВЦЭМ!$D$33:$D$776,СВЦЭМ!$A$33:$A$776,$A16,СВЦЭМ!$B$33:$B$776,M$11)+'СЕТ СН'!$F$11+СВЦЭМ!$D$10+'СЕТ СН'!$F$6-'СЕТ СН'!$F$23</f>
        <v>774.79071362000002</v>
      </c>
      <c r="N16" s="36">
        <f>SUMIFS(СВЦЭМ!$D$33:$D$776,СВЦЭМ!$A$33:$A$776,$A16,СВЦЭМ!$B$33:$B$776,N$11)+'СЕТ СН'!$F$11+СВЦЭМ!$D$10+'СЕТ СН'!$F$6-'СЕТ СН'!$F$23</f>
        <v>764.61893922000002</v>
      </c>
      <c r="O16" s="36">
        <f>SUMIFS(СВЦЭМ!$D$33:$D$776,СВЦЭМ!$A$33:$A$776,$A16,СВЦЭМ!$B$33:$B$776,O$11)+'СЕТ СН'!$F$11+СВЦЭМ!$D$10+'СЕТ СН'!$F$6-'СЕТ СН'!$F$23</f>
        <v>767.69306137000001</v>
      </c>
      <c r="P16" s="36">
        <f>SUMIFS(СВЦЭМ!$D$33:$D$776,СВЦЭМ!$A$33:$A$776,$A16,СВЦЭМ!$B$33:$B$776,P$11)+'СЕТ СН'!$F$11+СВЦЭМ!$D$10+'СЕТ СН'!$F$6-'СЕТ СН'!$F$23</f>
        <v>769.27389477999998</v>
      </c>
      <c r="Q16" s="36">
        <f>SUMIFS(СВЦЭМ!$D$33:$D$776,СВЦЭМ!$A$33:$A$776,$A16,СВЦЭМ!$B$33:$B$776,Q$11)+'СЕТ СН'!$F$11+СВЦЭМ!$D$10+'СЕТ СН'!$F$6-'СЕТ СН'!$F$23</f>
        <v>752.54131609000001</v>
      </c>
      <c r="R16" s="36">
        <f>SUMIFS(СВЦЭМ!$D$33:$D$776,СВЦЭМ!$A$33:$A$776,$A16,СВЦЭМ!$B$33:$B$776,R$11)+'СЕТ СН'!$F$11+СВЦЭМ!$D$10+'СЕТ СН'!$F$6-'СЕТ СН'!$F$23</f>
        <v>710.56937058999995</v>
      </c>
      <c r="S16" s="36">
        <f>SUMIFS(СВЦЭМ!$D$33:$D$776,СВЦЭМ!$A$33:$A$776,$A16,СВЦЭМ!$B$33:$B$776,S$11)+'СЕТ СН'!$F$11+СВЦЭМ!$D$10+'СЕТ СН'!$F$6-'СЕТ СН'!$F$23</f>
        <v>689.89391095999997</v>
      </c>
      <c r="T16" s="36">
        <f>SUMIFS(СВЦЭМ!$D$33:$D$776,СВЦЭМ!$A$33:$A$776,$A16,СВЦЭМ!$B$33:$B$776,T$11)+'СЕТ СН'!$F$11+СВЦЭМ!$D$10+'СЕТ СН'!$F$6-'СЕТ СН'!$F$23</f>
        <v>719.48398431999999</v>
      </c>
      <c r="U16" s="36">
        <f>SUMIFS(СВЦЭМ!$D$33:$D$776,СВЦЭМ!$A$33:$A$776,$A16,СВЦЭМ!$B$33:$B$776,U$11)+'СЕТ СН'!$F$11+СВЦЭМ!$D$10+'СЕТ СН'!$F$6-'СЕТ СН'!$F$23</f>
        <v>695.62954671</v>
      </c>
      <c r="V16" s="36">
        <f>SUMIFS(СВЦЭМ!$D$33:$D$776,СВЦЭМ!$A$33:$A$776,$A16,СВЦЭМ!$B$33:$B$776,V$11)+'СЕТ СН'!$F$11+СВЦЭМ!$D$10+'СЕТ СН'!$F$6-'СЕТ СН'!$F$23</f>
        <v>701.09428928</v>
      </c>
      <c r="W16" s="36">
        <f>SUMIFS(СВЦЭМ!$D$33:$D$776,СВЦЭМ!$A$33:$A$776,$A16,СВЦЭМ!$B$33:$B$776,W$11)+'СЕТ СН'!$F$11+СВЦЭМ!$D$10+'СЕТ СН'!$F$6-'СЕТ СН'!$F$23</f>
        <v>689.30898161999994</v>
      </c>
      <c r="X16" s="36">
        <f>SUMIFS(СВЦЭМ!$D$33:$D$776,СВЦЭМ!$A$33:$A$776,$A16,СВЦЭМ!$B$33:$B$776,X$11)+'СЕТ СН'!$F$11+СВЦЭМ!$D$10+'СЕТ СН'!$F$6-'СЕТ СН'!$F$23</f>
        <v>661.19775422999999</v>
      </c>
      <c r="Y16" s="36">
        <f>SUMIFS(СВЦЭМ!$D$33:$D$776,СВЦЭМ!$A$33:$A$776,$A16,СВЦЭМ!$B$33:$B$776,Y$11)+'СЕТ СН'!$F$11+СВЦЭМ!$D$10+'СЕТ СН'!$F$6-'СЕТ СН'!$F$23</f>
        <v>696.18549568000003</v>
      </c>
    </row>
    <row r="17" spans="1:25" ht="15.75" x14ac:dyDescent="0.2">
      <c r="A17" s="35">
        <f t="shared" si="0"/>
        <v>43714</v>
      </c>
      <c r="B17" s="36">
        <f>SUMIFS(СВЦЭМ!$D$33:$D$776,СВЦЭМ!$A$33:$A$776,$A17,СВЦЭМ!$B$33:$B$776,B$11)+'СЕТ СН'!$F$11+СВЦЭМ!$D$10+'СЕТ СН'!$F$6-'СЕТ СН'!$F$23</f>
        <v>710.32004312000004</v>
      </c>
      <c r="C17" s="36">
        <f>SUMIFS(СВЦЭМ!$D$33:$D$776,СВЦЭМ!$A$33:$A$776,$A17,СВЦЭМ!$B$33:$B$776,C$11)+'СЕТ СН'!$F$11+СВЦЭМ!$D$10+'СЕТ СН'!$F$6-'СЕТ СН'!$F$23</f>
        <v>781.04880498</v>
      </c>
      <c r="D17" s="36">
        <f>SUMIFS(СВЦЭМ!$D$33:$D$776,СВЦЭМ!$A$33:$A$776,$A17,СВЦЭМ!$B$33:$B$776,D$11)+'СЕТ СН'!$F$11+СВЦЭМ!$D$10+'СЕТ СН'!$F$6-'СЕТ СН'!$F$23</f>
        <v>832.06801806999999</v>
      </c>
      <c r="E17" s="36">
        <f>SUMIFS(СВЦЭМ!$D$33:$D$776,СВЦЭМ!$A$33:$A$776,$A17,СВЦЭМ!$B$33:$B$776,E$11)+'СЕТ СН'!$F$11+СВЦЭМ!$D$10+'СЕТ СН'!$F$6-'СЕТ СН'!$F$23</f>
        <v>870.02306200999999</v>
      </c>
      <c r="F17" s="36">
        <f>SUMIFS(СВЦЭМ!$D$33:$D$776,СВЦЭМ!$A$33:$A$776,$A17,СВЦЭМ!$B$33:$B$776,F$11)+'СЕТ СН'!$F$11+СВЦЭМ!$D$10+'СЕТ СН'!$F$6-'СЕТ СН'!$F$23</f>
        <v>866.46920944999999</v>
      </c>
      <c r="G17" s="36">
        <f>SUMIFS(СВЦЭМ!$D$33:$D$776,СВЦЭМ!$A$33:$A$776,$A17,СВЦЭМ!$B$33:$B$776,G$11)+'СЕТ СН'!$F$11+СВЦЭМ!$D$10+'СЕТ СН'!$F$6-'СЕТ СН'!$F$23</f>
        <v>851.13888192000002</v>
      </c>
      <c r="H17" s="36">
        <f>SUMIFS(СВЦЭМ!$D$33:$D$776,СВЦЭМ!$A$33:$A$776,$A17,СВЦЭМ!$B$33:$B$776,H$11)+'СЕТ СН'!$F$11+СВЦЭМ!$D$10+'СЕТ СН'!$F$6-'СЕТ СН'!$F$23</f>
        <v>807.34354077</v>
      </c>
      <c r="I17" s="36">
        <f>SUMIFS(СВЦЭМ!$D$33:$D$776,СВЦЭМ!$A$33:$A$776,$A17,СВЦЭМ!$B$33:$B$776,I$11)+'СЕТ СН'!$F$11+СВЦЭМ!$D$10+'СЕТ СН'!$F$6-'СЕТ СН'!$F$23</f>
        <v>773.16245107999998</v>
      </c>
      <c r="J17" s="36">
        <f>SUMIFS(СВЦЭМ!$D$33:$D$776,СВЦЭМ!$A$33:$A$776,$A17,СВЦЭМ!$B$33:$B$776,J$11)+'СЕТ СН'!$F$11+СВЦЭМ!$D$10+'СЕТ СН'!$F$6-'СЕТ СН'!$F$23</f>
        <v>737.71449840000002</v>
      </c>
      <c r="K17" s="36">
        <f>SUMIFS(СВЦЭМ!$D$33:$D$776,СВЦЭМ!$A$33:$A$776,$A17,СВЦЭМ!$B$33:$B$776,K$11)+'СЕТ СН'!$F$11+СВЦЭМ!$D$10+'СЕТ СН'!$F$6-'СЕТ СН'!$F$23</f>
        <v>715.41412981999997</v>
      </c>
      <c r="L17" s="36">
        <f>SUMIFS(СВЦЭМ!$D$33:$D$776,СВЦЭМ!$A$33:$A$776,$A17,СВЦЭМ!$B$33:$B$776,L$11)+'СЕТ СН'!$F$11+СВЦЭМ!$D$10+'СЕТ СН'!$F$6-'СЕТ СН'!$F$23</f>
        <v>728.02990412999998</v>
      </c>
      <c r="M17" s="36">
        <f>SUMIFS(СВЦЭМ!$D$33:$D$776,СВЦЭМ!$A$33:$A$776,$A17,СВЦЭМ!$B$33:$B$776,M$11)+'СЕТ СН'!$F$11+СВЦЭМ!$D$10+'СЕТ СН'!$F$6-'СЕТ СН'!$F$23</f>
        <v>701.51641566000001</v>
      </c>
      <c r="N17" s="36">
        <f>SUMIFS(СВЦЭМ!$D$33:$D$776,СВЦЭМ!$A$33:$A$776,$A17,СВЦЭМ!$B$33:$B$776,N$11)+'СЕТ СН'!$F$11+СВЦЭМ!$D$10+'СЕТ СН'!$F$6-'СЕТ СН'!$F$23</f>
        <v>699.31496881999999</v>
      </c>
      <c r="O17" s="36">
        <f>SUMIFS(СВЦЭМ!$D$33:$D$776,СВЦЭМ!$A$33:$A$776,$A17,СВЦЭМ!$B$33:$B$776,O$11)+'СЕТ СН'!$F$11+СВЦЭМ!$D$10+'СЕТ СН'!$F$6-'СЕТ СН'!$F$23</f>
        <v>701.40802523000002</v>
      </c>
      <c r="P17" s="36">
        <f>SUMIFS(СВЦЭМ!$D$33:$D$776,СВЦЭМ!$A$33:$A$776,$A17,СВЦЭМ!$B$33:$B$776,P$11)+'СЕТ СН'!$F$11+СВЦЭМ!$D$10+'СЕТ СН'!$F$6-'СЕТ СН'!$F$23</f>
        <v>726.60431648999997</v>
      </c>
      <c r="Q17" s="36">
        <f>SUMIFS(СВЦЭМ!$D$33:$D$776,СВЦЭМ!$A$33:$A$776,$A17,СВЦЭМ!$B$33:$B$776,Q$11)+'СЕТ СН'!$F$11+СВЦЭМ!$D$10+'СЕТ СН'!$F$6-'СЕТ СН'!$F$23</f>
        <v>718.88718153000002</v>
      </c>
      <c r="R17" s="36">
        <f>SUMIFS(СВЦЭМ!$D$33:$D$776,СВЦЭМ!$A$33:$A$776,$A17,СВЦЭМ!$B$33:$B$776,R$11)+'СЕТ СН'!$F$11+СВЦЭМ!$D$10+'СЕТ СН'!$F$6-'СЕТ СН'!$F$23</f>
        <v>683.81602104000001</v>
      </c>
      <c r="S17" s="36">
        <f>SUMIFS(СВЦЭМ!$D$33:$D$776,СВЦЭМ!$A$33:$A$776,$A17,СВЦЭМ!$B$33:$B$776,S$11)+'СЕТ СН'!$F$11+СВЦЭМ!$D$10+'СЕТ СН'!$F$6-'СЕТ СН'!$F$23</f>
        <v>654.17056161000005</v>
      </c>
      <c r="T17" s="36">
        <f>SUMIFS(СВЦЭМ!$D$33:$D$776,СВЦЭМ!$A$33:$A$776,$A17,СВЦЭМ!$B$33:$B$776,T$11)+'СЕТ СН'!$F$11+СВЦЭМ!$D$10+'СЕТ СН'!$F$6-'СЕТ СН'!$F$23</f>
        <v>654.37458742000001</v>
      </c>
      <c r="U17" s="36">
        <f>SUMIFS(СВЦЭМ!$D$33:$D$776,СВЦЭМ!$A$33:$A$776,$A17,СВЦЭМ!$B$33:$B$776,U$11)+'СЕТ СН'!$F$11+СВЦЭМ!$D$10+'СЕТ СН'!$F$6-'СЕТ СН'!$F$23</f>
        <v>656.67811857000004</v>
      </c>
      <c r="V17" s="36">
        <f>SUMIFS(СВЦЭМ!$D$33:$D$776,СВЦЭМ!$A$33:$A$776,$A17,СВЦЭМ!$B$33:$B$776,V$11)+'СЕТ СН'!$F$11+СВЦЭМ!$D$10+'СЕТ СН'!$F$6-'СЕТ СН'!$F$23</f>
        <v>673.77797922000002</v>
      </c>
      <c r="W17" s="36">
        <f>SUMIFS(СВЦЭМ!$D$33:$D$776,СВЦЭМ!$A$33:$A$776,$A17,СВЦЭМ!$B$33:$B$776,W$11)+'СЕТ СН'!$F$11+СВЦЭМ!$D$10+'СЕТ СН'!$F$6-'СЕТ СН'!$F$23</f>
        <v>664.93236276000005</v>
      </c>
      <c r="X17" s="36">
        <f>SUMIFS(СВЦЭМ!$D$33:$D$776,СВЦЭМ!$A$33:$A$776,$A17,СВЦЭМ!$B$33:$B$776,X$11)+'СЕТ СН'!$F$11+СВЦЭМ!$D$10+'СЕТ СН'!$F$6-'СЕТ СН'!$F$23</f>
        <v>657.82628944999999</v>
      </c>
      <c r="Y17" s="36">
        <f>SUMIFS(СВЦЭМ!$D$33:$D$776,СВЦЭМ!$A$33:$A$776,$A17,СВЦЭМ!$B$33:$B$776,Y$11)+'СЕТ СН'!$F$11+СВЦЭМ!$D$10+'СЕТ СН'!$F$6-'СЕТ СН'!$F$23</f>
        <v>723.72585988000003</v>
      </c>
    </row>
    <row r="18" spans="1:25" ht="15.75" x14ac:dyDescent="0.2">
      <c r="A18" s="35">
        <f t="shared" si="0"/>
        <v>43715</v>
      </c>
      <c r="B18" s="36">
        <f>SUMIFS(СВЦЭМ!$D$33:$D$776,СВЦЭМ!$A$33:$A$776,$A18,СВЦЭМ!$B$33:$B$776,B$11)+'СЕТ СН'!$F$11+СВЦЭМ!$D$10+'СЕТ СН'!$F$6-'СЕТ СН'!$F$23</f>
        <v>755.01840348999997</v>
      </c>
      <c r="C18" s="36">
        <f>SUMIFS(СВЦЭМ!$D$33:$D$776,СВЦЭМ!$A$33:$A$776,$A18,СВЦЭМ!$B$33:$B$776,C$11)+'СЕТ СН'!$F$11+СВЦЭМ!$D$10+'СЕТ СН'!$F$6-'СЕТ СН'!$F$23</f>
        <v>794.95350498999994</v>
      </c>
      <c r="D18" s="36">
        <f>SUMIFS(СВЦЭМ!$D$33:$D$776,СВЦЭМ!$A$33:$A$776,$A18,СВЦЭМ!$B$33:$B$776,D$11)+'СЕТ СН'!$F$11+СВЦЭМ!$D$10+'СЕТ СН'!$F$6-'СЕТ СН'!$F$23</f>
        <v>816.88128325000002</v>
      </c>
      <c r="E18" s="36">
        <f>SUMIFS(СВЦЭМ!$D$33:$D$776,СВЦЭМ!$A$33:$A$776,$A18,СВЦЭМ!$B$33:$B$776,E$11)+'СЕТ СН'!$F$11+СВЦЭМ!$D$10+'СЕТ СН'!$F$6-'СЕТ СН'!$F$23</f>
        <v>827.61102283000002</v>
      </c>
      <c r="F18" s="36">
        <f>SUMIFS(СВЦЭМ!$D$33:$D$776,СВЦЭМ!$A$33:$A$776,$A18,СВЦЭМ!$B$33:$B$776,F$11)+'СЕТ СН'!$F$11+СВЦЭМ!$D$10+'СЕТ СН'!$F$6-'СЕТ СН'!$F$23</f>
        <v>832.25735456999996</v>
      </c>
      <c r="G18" s="36">
        <f>SUMIFS(СВЦЭМ!$D$33:$D$776,СВЦЭМ!$A$33:$A$776,$A18,СВЦЭМ!$B$33:$B$776,G$11)+'СЕТ СН'!$F$11+СВЦЭМ!$D$10+'СЕТ СН'!$F$6-'СЕТ СН'!$F$23</f>
        <v>835.36314396</v>
      </c>
      <c r="H18" s="36">
        <f>SUMIFS(СВЦЭМ!$D$33:$D$776,СВЦЭМ!$A$33:$A$776,$A18,СВЦЭМ!$B$33:$B$776,H$11)+'СЕТ СН'!$F$11+СВЦЭМ!$D$10+'СЕТ СН'!$F$6-'СЕТ СН'!$F$23</f>
        <v>797.43372898999996</v>
      </c>
      <c r="I18" s="36">
        <f>SUMIFS(СВЦЭМ!$D$33:$D$776,СВЦЭМ!$A$33:$A$776,$A18,СВЦЭМ!$B$33:$B$776,I$11)+'СЕТ СН'!$F$11+СВЦЭМ!$D$10+'СЕТ СН'!$F$6-'СЕТ СН'!$F$23</f>
        <v>748.16711007000004</v>
      </c>
      <c r="J18" s="36">
        <f>SUMIFS(СВЦЭМ!$D$33:$D$776,СВЦЭМ!$A$33:$A$776,$A18,СВЦЭМ!$B$33:$B$776,J$11)+'СЕТ СН'!$F$11+СВЦЭМ!$D$10+'СЕТ СН'!$F$6-'СЕТ СН'!$F$23</f>
        <v>710.60920458999999</v>
      </c>
      <c r="K18" s="36">
        <f>SUMIFS(СВЦЭМ!$D$33:$D$776,СВЦЭМ!$A$33:$A$776,$A18,СВЦЭМ!$B$33:$B$776,K$11)+'СЕТ СН'!$F$11+СВЦЭМ!$D$10+'СЕТ СН'!$F$6-'СЕТ СН'!$F$23</f>
        <v>710.62430265</v>
      </c>
      <c r="L18" s="36">
        <f>SUMIFS(СВЦЭМ!$D$33:$D$776,СВЦЭМ!$A$33:$A$776,$A18,СВЦЭМ!$B$33:$B$776,L$11)+'СЕТ СН'!$F$11+СВЦЭМ!$D$10+'СЕТ СН'!$F$6-'СЕТ СН'!$F$23</f>
        <v>736.96314953000001</v>
      </c>
      <c r="M18" s="36">
        <f>SUMIFS(СВЦЭМ!$D$33:$D$776,СВЦЭМ!$A$33:$A$776,$A18,СВЦЭМ!$B$33:$B$776,M$11)+'СЕТ СН'!$F$11+СВЦЭМ!$D$10+'СЕТ СН'!$F$6-'СЕТ СН'!$F$23</f>
        <v>697.93528106999997</v>
      </c>
      <c r="N18" s="36">
        <f>SUMIFS(СВЦЭМ!$D$33:$D$776,СВЦЭМ!$A$33:$A$776,$A18,СВЦЭМ!$B$33:$B$776,N$11)+'СЕТ СН'!$F$11+СВЦЭМ!$D$10+'СЕТ СН'!$F$6-'СЕТ СН'!$F$23</f>
        <v>743.04353053</v>
      </c>
      <c r="O18" s="36">
        <f>SUMIFS(СВЦЭМ!$D$33:$D$776,СВЦЭМ!$A$33:$A$776,$A18,СВЦЭМ!$B$33:$B$776,O$11)+'СЕТ СН'!$F$11+СВЦЭМ!$D$10+'СЕТ СН'!$F$6-'СЕТ СН'!$F$23</f>
        <v>715.09563849999995</v>
      </c>
      <c r="P18" s="36">
        <f>SUMIFS(СВЦЭМ!$D$33:$D$776,СВЦЭМ!$A$33:$A$776,$A18,СВЦЭМ!$B$33:$B$776,P$11)+'СЕТ СН'!$F$11+СВЦЭМ!$D$10+'СЕТ СН'!$F$6-'СЕТ СН'!$F$23</f>
        <v>715.29424088999997</v>
      </c>
      <c r="Q18" s="36">
        <f>SUMIFS(СВЦЭМ!$D$33:$D$776,СВЦЭМ!$A$33:$A$776,$A18,СВЦЭМ!$B$33:$B$776,Q$11)+'СЕТ СН'!$F$11+СВЦЭМ!$D$10+'СЕТ СН'!$F$6-'СЕТ СН'!$F$23</f>
        <v>713.17528101999994</v>
      </c>
      <c r="R18" s="36">
        <f>SUMIFS(СВЦЭМ!$D$33:$D$776,СВЦЭМ!$A$33:$A$776,$A18,СВЦЭМ!$B$33:$B$776,R$11)+'СЕТ СН'!$F$11+СВЦЭМ!$D$10+'СЕТ СН'!$F$6-'СЕТ СН'!$F$23</f>
        <v>675.42536138000003</v>
      </c>
      <c r="S18" s="36">
        <f>SUMIFS(СВЦЭМ!$D$33:$D$776,СВЦЭМ!$A$33:$A$776,$A18,СВЦЭМ!$B$33:$B$776,S$11)+'СЕТ СН'!$F$11+СВЦЭМ!$D$10+'СЕТ СН'!$F$6-'СЕТ СН'!$F$23</f>
        <v>650.60840015999997</v>
      </c>
      <c r="T18" s="36">
        <f>SUMIFS(СВЦЭМ!$D$33:$D$776,СВЦЭМ!$A$33:$A$776,$A18,СВЦЭМ!$B$33:$B$776,T$11)+'СЕТ СН'!$F$11+СВЦЭМ!$D$10+'СЕТ СН'!$F$6-'СЕТ СН'!$F$23</f>
        <v>651.78256510999995</v>
      </c>
      <c r="U18" s="36">
        <f>SUMIFS(СВЦЭМ!$D$33:$D$776,СВЦЭМ!$A$33:$A$776,$A18,СВЦЭМ!$B$33:$B$776,U$11)+'СЕТ СН'!$F$11+СВЦЭМ!$D$10+'СЕТ СН'!$F$6-'СЕТ СН'!$F$23</f>
        <v>654.58526875999996</v>
      </c>
      <c r="V18" s="36">
        <f>SUMIFS(СВЦЭМ!$D$33:$D$776,СВЦЭМ!$A$33:$A$776,$A18,СВЦЭМ!$B$33:$B$776,V$11)+'СЕТ СН'!$F$11+СВЦЭМ!$D$10+'СЕТ СН'!$F$6-'СЕТ СН'!$F$23</f>
        <v>668.78908449999994</v>
      </c>
      <c r="W18" s="36">
        <f>SUMIFS(СВЦЭМ!$D$33:$D$776,СВЦЭМ!$A$33:$A$776,$A18,СВЦЭМ!$B$33:$B$776,W$11)+'СЕТ СН'!$F$11+СВЦЭМ!$D$10+'СЕТ СН'!$F$6-'СЕТ СН'!$F$23</f>
        <v>664.61377986000002</v>
      </c>
      <c r="X18" s="36">
        <f>SUMIFS(СВЦЭМ!$D$33:$D$776,СВЦЭМ!$A$33:$A$776,$A18,СВЦЭМ!$B$33:$B$776,X$11)+'СЕТ СН'!$F$11+СВЦЭМ!$D$10+'СЕТ СН'!$F$6-'СЕТ СН'!$F$23</f>
        <v>645.61042143999998</v>
      </c>
      <c r="Y18" s="36">
        <f>SUMIFS(СВЦЭМ!$D$33:$D$776,СВЦЭМ!$A$33:$A$776,$A18,СВЦЭМ!$B$33:$B$776,Y$11)+'СЕТ СН'!$F$11+СВЦЭМ!$D$10+'СЕТ СН'!$F$6-'СЕТ СН'!$F$23</f>
        <v>711.65541621</v>
      </c>
    </row>
    <row r="19" spans="1:25" ht="15.75" x14ac:dyDescent="0.2">
      <c r="A19" s="35">
        <f t="shared" si="0"/>
        <v>43716</v>
      </c>
      <c r="B19" s="36">
        <f>SUMIFS(СВЦЭМ!$D$33:$D$776,СВЦЭМ!$A$33:$A$776,$A19,СВЦЭМ!$B$33:$B$776,B$11)+'СЕТ СН'!$F$11+СВЦЭМ!$D$10+'СЕТ СН'!$F$6-'СЕТ СН'!$F$23</f>
        <v>756.77833696000005</v>
      </c>
      <c r="C19" s="36">
        <f>SUMIFS(СВЦЭМ!$D$33:$D$776,СВЦЭМ!$A$33:$A$776,$A19,СВЦЭМ!$B$33:$B$776,C$11)+'СЕТ СН'!$F$11+СВЦЭМ!$D$10+'СЕТ СН'!$F$6-'СЕТ СН'!$F$23</f>
        <v>788.19659522999996</v>
      </c>
      <c r="D19" s="36">
        <f>SUMIFS(СВЦЭМ!$D$33:$D$776,СВЦЭМ!$A$33:$A$776,$A19,СВЦЭМ!$B$33:$B$776,D$11)+'СЕТ СН'!$F$11+СВЦЭМ!$D$10+'СЕТ СН'!$F$6-'СЕТ СН'!$F$23</f>
        <v>803.99307151000005</v>
      </c>
      <c r="E19" s="36">
        <f>SUMIFS(СВЦЭМ!$D$33:$D$776,СВЦЭМ!$A$33:$A$776,$A19,СВЦЭМ!$B$33:$B$776,E$11)+'СЕТ СН'!$F$11+СВЦЭМ!$D$10+'СЕТ СН'!$F$6-'СЕТ СН'!$F$23</f>
        <v>815.45643714000005</v>
      </c>
      <c r="F19" s="36">
        <f>SUMIFS(СВЦЭМ!$D$33:$D$776,СВЦЭМ!$A$33:$A$776,$A19,СВЦЭМ!$B$33:$B$776,F$11)+'СЕТ СН'!$F$11+СВЦЭМ!$D$10+'СЕТ СН'!$F$6-'СЕТ СН'!$F$23</f>
        <v>817.78317536999998</v>
      </c>
      <c r="G19" s="36">
        <f>SUMIFS(СВЦЭМ!$D$33:$D$776,СВЦЭМ!$A$33:$A$776,$A19,СВЦЭМ!$B$33:$B$776,G$11)+'СЕТ СН'!$F$11+СВЦЭМ!$D$10+'СЕТ СН'!$F$6-'СЕТ СН'!$F$23</f>
        <v>814.76188092999996</v>
      </c>
      <c r="H19" s="36">
        <f>SUMIFS(СВЦЭМ!$D$33:$D$776,СВЦЭМ!$A$33:$A$776,$A19,СВЦЭМ!$B$33:$B$776,H$11)+'СЕТ СН'!$F$11+СВЦЭМ!$D$10+'СЕТ СН'!$F$6-'СЕТ СН'!$F$23</f>
        <v>793.09322313999996</v>
      </c>
      <c r="I19" s="36">
        <f>SUMIFS(СВЦЭМ!$D$33:$D$776,СВЦЭМ!$A$33:$A$776,$A19,СВЦЭМ!$B$33:$B$776,I$11)+'СЕТ СН'!$F$11+СВЦЭМ!$D$10+'СЕТ СН'!$F$6-'СЕТ СН'!$F$23</f>
        <v>772.87103027000001</v>
      </c>
      <c r="J19" s="36">
        <f>SUMIFS(СВЦЭМ!$D$33:$D$776,СВЦЭМ!$A$33:$A$776,$A19,СВЦЭМ!$B$33:$B$776,J$11)+'СЕТ СН'!$F$11+СВЦЭМ!$D$10+'СЕТ СН'!$F$6-'СЕТ СН'!$F$23</f>
        <v>753.93823259999999</v>
      </c>
      <c r="K19" s="36">
        <f>SUMIFS(СВЦЭМ!$D$33:$D$776,СВЦЭМ!$A$33:$A$776,$A19,СВЦЭМ!$B$33:$B$776,K$11)+'СЕТ СН'!$F$11+СВЦЭМ!$D$10+'СЕТ СН'!$F$6-'СЕТ СН'!$F$23</f>
        <v>728.33210441999995</v>
      </c>
      <c r="L19" s="36">
        <f>SUMIFS(СВЦЭМ!$D$33:$D$776,СВЦЭМ!$A$33:$A$776,$A19,СВЦЭМ!$B$33:$B$776,L$11)+'СЕТ СН'!$F$11+СВЦЭМ!$D$10+'СЕТ СН'!$F$6-'СЕТ СН'!$F$23</f>
        <v>729.3975461</v>
      </c>
      <c r="M19" s="36">
        <f>SUMIFS(СВЦЭМ!$D$33:$D$776,СВЦЭМ!$A$33:$A$776,$A19,СВЦЭМ!$B$33:$B$776,M$11)+'СЕТ СН'!$F$11+СВЦЭМ!$D$10+'СЕТ СН'!$F$6-'СЕТ СН'!$F$23</f>
        <v>705.23278175999997</v>
      </c>
      <c r="N19" s="36">
        <f>SUMIFS(СВЦЭМ!$D$33:$D$776,СВЦЭМ!$A$33:$A$776,$A19,СВЦЭМ!$B$33:$B$776,N$11)+'СЕТ СН'!$F$11+СВЦЭМ!$D$10+'СЕТ СН'!$F$6-'СЕТ СН'!$F$23</f>
        <v>712.88579067000001</v>
      </c>
      <c r="O19" s="36">
        <f>SUMIFS(СВЦЭМ!$D$33:$D$776,СВЦЭМ!$A$33:$A$776,$A19,СВЦЭМ!$B$33:$B$776,O$11)+'СЕТ СН'!$F$11+СВЦЭМ!$D$10+'СЕТ СН'!$F$6-'СЕТ СН'!$F$23</f>
        <v>717.04465662999996</v>
      </c>
      <c r="P19" s="36">
        <f>SUMIFS(СВЦЭМ!$D$33:$D$776,СВЦЭМ!$A$33:$A$776,$A19,СВЦЭМ!$B$33:$B$776,P$11)+'СЕТ СН'!$F$11+СВЦЭМ!$D$10+'СЕТ СН'!$F$6-'СЕТ СН'!$F$23</f>
        <v>714.41644339000004</v>
      </c>
      <c r="Q19" s="36">
        <f>SUMIFS(СВЦЭМ!$D$33:$D$776,СВЦЭМ!$A$33:$A$776,$A19,СВЦЭМ!$B$33:$B$776,Q$11)+'СЕТ СН'!$F$11+СВЦЭМ!$D$10+'СЕТ СН'!$F$6-'СЕТ СН'!$F$23</f>
        <v>722.48766387000001</v>
      </c>
      <c r="R19" s="36">
        <f>SUMIFS(СВЦЭМ!$D$33:$D$776,СВЦЭМ!$A$33:$A$776,$A19,СВЦЭМ!$B$33:$B$776,R$11)+'СЕТ СН'!$F$11+СВЦЭМ!$D$10+'СЕТ СН'!$F$6-'СЕТ СН'!$F$23</f>
        <v>682.08146369999997</v>
      </c>
      <c r="S19" s="36">
        <f>SUMIFS(СВЦЭМ!$D$33:$D$776,СВЦЭМ!$A$33:$A$776,$A19,СВЦЭМ!$B$33:$B$776,S$11)+'СЕТ СН'!$F$11+СВЦЭМ!$D$10+'СЕТ СН'!$F$6-'СЕТ СН'!$F$23</f>
        <v>648.07997965000004</v>
      </c>
      <c r="T19" s="36">
        <f>SUMIFS(СВЦЭМ!$D$33:$D$776,СВЦЭМ!$A$33:$A$776,$A19,СВЦЭМ!$B$33:$B$776,T$11)+'СЕТ СН'!$F$11+СВЦЭМ!$D$10+'СЕТ СН'!$F$6-'СЕТ СН'!$F$23</f>
        <v>654.41016677999994</v>
      </c>
      <c r="U19" s="36">
        <f>SUMIFS(СВЦЭМ!$D$33:$D$776,СВЦЭМ!$A$33:$A$776,$A19,СВЦЭМ!$B$33:$B$776,U$11)+'СЕТ СН'!$F$11+СВЦЭМ!$D$10+'СЕТ СН'!$F$6-'СЕТ СН'!$F$23</f>
        <v>665.30014787999994</v>
      </c>
      <c r="V19" s="36">
        <f>SUMIFS(СВЦЭМ!$D$33:$D$776,СВЦЭМ!$A$33:$A$776,$A19,СВЦЭМ!$B$33:$B$776,V$11)+'СЕТ СН'!$F$11+СВЦЭМ!$D$10+'СЕТ СН'!$F$6-'СЕТ СН'!$F$23</f>
        <v>687.05310397999995</v>
      </c>
      <c r="W19" s="36">
        <f>SUMIFS(СВЦЭМ!$D$33:$D$776,СВЦЭМ!$A$33:$A$776,$A19,СВЦЭМ!$B$33:$B$776,W$11)+'СЕТ СН'!$F$11+СВЦЭМ!$D$10+'СЕТ СН'!$F$6-'СЕТ СН'!$F$23</f>
        <v>680.55413509000005</v>
      </c>
      <c r="X19" s="36">
        <f>SUMIFS(СВЦЭМ!$D$33:$D$776,СВЦЭМ!$A$33:$A$776,$A19,СВЦЭМ!$B$33:$B$776,X$11)+'СЕТ СН'!$F$11+СВЦЭМ!$D$10+'СЕТ СН'!$F$6-'СЕТ СН'!$F$23</f>
        <v>639.61178735999999</v>
      </c>
      <c r="Y19" s="36">
        <f>SUMIFS(СВЦЭМ!$D$33:$D$776,СВЦЭМ!$A$33:$A$776,$A19,СВЦЭМ!$B$33:$B$776,Y$11)+'СЕТ СН'!$F$11+СВЦЭМ!$D$10+'СЕТ СН'!$F$6-'СЕТ СН'!$F$23</f>
        <v>662.07718073000001</v>
      </c>
    </row>
    <row r="20" spans="1:25" ht="15.75" x14ac:dyDescent="0.2">
      <c r="A20" s="35">
        <f t="shared" si="0"/>
        <v>43717</v>
      </c>
      <c r="B20" s="36">
        <f>SUMIFS(СВЦЭМ!$D$33:$D$776,СВЦЭМ!$A$33:$A$776,$A20,СВЦЭМ!$B$33:$B$776,B$11)+'СЕТ СН'!$F$11+СВЦЭМ!$D$10+'СЕТ СН'!$F$6-'СЕТ СН'!$F$23</f>
        <v>724.35019963000002</v>
      </c>
      <c r="C20" s="36">
        <f>SUMIFS(СВЦЭМ!$D$33:$D$776,СВЦЭМ!$A$33:$A$776,$A20,СВЦЭМ!$B$33:$B$776,C$11)+'СЕТ СН'!$F$11+СВЦЭМ!$D$10+'СЕТ СН'!$F$6-'СЕТ СН'!$F$23</f>
        <v>809.17967116</v>
      </c>
      <c r="D20" s="36">
        <f>SUMIFS(СВЦЭМ!$D$33:$D$776,СВЦЭМ!$A$33:$A$776,$A20,СВЦЭМ!$B$33:$B$776,D$11)+'СЕТ СН'!$F$11+СВЦЭМ!$D$10+'СЕТ СН'!$F$6-'СЕТ СН'!$F$23</f>
        <v>827.08521311000004</v>
      </c>
      <c r="E20" s="36">
        <f>SUMIFS(СВЦЭМ!$D$33:$D$776,СВЦЭМ!$A$33:$A$776,$A20,СВЦЭМ!$B$33:$B$776,E$11)+'СЕТ СН'!$F$11+СВЦЭМ!$D$10+'СЕТ СН'!$F$6-'СЕТ СН'!$F$23</f>
        <v>847.72740297999997</v>
      </c>
      <c r="F20" s="36">
        <f>SUMIFS(СВЦЭМ!$D$33:$D$776,СВЦЭМ!$A$33:$A$776,$A20,СВЦЭМ!$B$33:$B$776,F$11)+'СЕТ СН'!$F$11+СВЦЭМ!$D$10+'СЕТ СН'!$F$6-'СЕТ СН'!$F$23</f>
        <v>850.05575633000001</v>
      </c>
      <c r="G20" s="36">
        <f>SUMIFS(СВЦЭМ!$D$33:$D$776,СВЦЭМ!$A$33:$A$776,$A20,СВЦЭМ!$B$33:$B$776,G$11)+'СЕТ СН'!$F$11+СВЦЭМ!$D$10+'СЕТ СН'!$F$6-'СЕТ СН'!$F$23</f>
        <v>843.05536848999998</v>
      </c>
      <c r="H20" s="36">
        <f>SUMIFS(СВЦЭМ!$D$33:$D$776,СВЦЭМ!$A$33:$A$776,$A20,СВЦЭМ!$B$33:$B$776,H$11)+'СЕТ СН'!$F$11+СВЦЭМ!$D$10+'СЕТ СН'!$F$6-'СЕТ СН'!$F$23</f>
        <v>782.52010757000005</v>
      </c>
      <c r="I20" s="36">
        <f>SUMIFS(СВЦЭМ!$D$33:$D$776,СВЦЭМ!$A$33:$A$776,$A20,СВЦЭМ!$B$33:$B$776,I$11)+'СЕТ СН'!$F$11+СВЦЭМ!$D$10+'СЕТ СН'!$F$6-'СЕТ СН'!$F$23</f>
        <v>730.95582065999997</v>
      </c>
      <c r="J20" s="36">
        <f>SUMIFS(СВЦЭМ!$D$33:$D$776,СВЦЭМ!$A$33:$A$776,$A20,СВЦЭМ!$B$33:$B$776,J$11)+'СЕТ СН'!$F$11+СВЦЭМ!$D$10+'СЕТ СН'!$F$6-'СЕТ СН'!$F$23</f>
        <v>682.71771005000005</v>
      </c>
      <c r="K20" s="36">
        <f>SUMIFS(СВЦЭМ!$D$33:$D$776,СВЦЭМ!$A$33:$A$776,$A20,СВЦЭМ!$B$33:$B$776,K$11)+'СЕТ СН'!$F$11+СВЦЭМ!$D$10+'СЕТ СН'!$F$6-'СЕТ СН'!$F$23</f>
        <v>661.50436895999997</v>
      </c>
      <c r="L20" s="36">
        <f>SUMIFS(СВЦЭМ!$D$33:$D$776,СВЦЭМ!$A$33:$A$776,$A20,СВЦЭМ!$B$33:$B$776,L$11)+'СЕТ СН'!$F$11+СВЦЭМ!$D$10+'СЕТ СН'!$F$6-'СЕТ СН'!$F$23</f>
        <v>658.97652447999997</v>
      </c>
      <c r="M20" s="36">
        <f>SUMIFS(СВЦЭМ!$D$33:$D$776,СВЦЭМ!$A$33:$A$776,$A20,СВЦЭМ!$B$33:$B$776,M$11)+'СЕТ СН'!$F$11+СВЦЭМ!$D$10+'СЕТ СН'!$F$6-'СЕТ СН'!$F$23</f>
        <v>654.09835338999994</v>
      </c>
      <c r="N20" s="36">
        <f>SUMIFS(СВЦЭМ!$D$33:$D$776,СВЦЭМ!$A$33:$A$776,$A20,СВЦЭМ!$B$33:$B$776,N$11)+'СЕТ СН'!$F$11+СВЦЭМ!$D$10+'СЕТ СН'!$F$6-'СЕТ СН'!$F$23</f>
        <v>658.58977059999995</v>
      </c>
      <c r="O20" s="36">
        <f>SUMIFS(СВЦЭМ!$D$33:$D$776,СВЦЭМ!$A$33:$A$776,$A20,СВЦЭМ!$B$33:$B$776,O$11)+'СЕТ СН'!$F$11+СВЦЭМ!$D$10+'СЕТ СН'!$F$6-'СЕТ СН'!$F$23</f>
        <v>662.34094456000003</v>
      </c>
      <c r="P20" s="36">
        <f>SUMIFS(СВЦЭМ!$D$33:$D$776,СВЦЭМ!$A$33:$A$776,$A20,СВЦЭМ!$B$33:$B$776,P$11)+'СЕТ СН'!$F$11+СВЦЭМ!$D$10+'СЕТ СН'!$F$6-'СЕТ СН'!$F$23</f>
        <v>666.70511266999995</v>
      </c>
      <c r="Q20" s="36">
        <f>SUMIFS(СВЦЭМ!$D$33:$D$776,СВЦЭМ!$A$33:$A$776,$A20,СВЦЭМ!$B$33:$B$776,Q$11)+'СЕТ СН'!$F$11+СВЦЭМ!$D$10+'СЕТ СН'!$F$6-'СЕТ СН'!$F$23</f>
        <v>672.87132511000004</v>
      </c>
      <c r="R20" s="36">
        <f>SUMIFS(СВЦЭМ!$D$33:$D$776,СВЦЭМ!$A$33:$A$776,$A20,СВЦЭМ!$B$33:$B$776,R$11)+'СЕТ СН'!$F$11+СВЦЭМ!$D$10+'СЕТ СН'!$F$6-'СЕТ СН'!$F$23</f>
        <v>668.40713195000001</v>
      </c>
      <c r="S20" s="36">
        <f>SUMIFS(СВЦЭМ!$D$33:$D$776,СВЦЭМ!$A$33:$A$776,$A20,СВЦЭМ!$B$33:$B$776,S$11)+'СЕТ СН'!$F$11+СВЦЭМ!$D$10+'СЕТ СН'!$F$6-'СЕТ СН'!$F$23</f>
        <v>668.22934887999997</v>
      </c>
      <c r="T20" s="36">
        <f>SUMIFS(СВЦЭМ!$D$33:$D$776,СВЦЭМ!$A$33:$A$776,$A20,СВЦЭМ!$B$33:$B$776,T$11)+'СЕТ СН'!$F$11+СВЦЭМ!$D$10+'СЕТ СН'!$F$6-'СЕТ СН'!$F$23</f>
        <v>657.14737046000005</v>
      </c>
      <c r="U20" s="36">
        <f>SUMIFS(СВЦЭМ!$D$33:$D$776,СВЦЭМ!$A$33:$A$776,$A20,СВЦЭМ!$B$33:$B$776,U$11)+'СЕТ СН'!$F$11+СВЦЭМ!$D$10+'СЕТ СН'!$F$6-'СЕТ СН'!$F$23</f>
        <v>662.08951817000002</v>
      </c>
      <c r="V20" s="36">
        <f>SUMIFS(СВЦЭМ!$D$33:$D$776,СВЦЭМ!$A$33:$A$776,$A20,СВЦЭМ!$B$33:$B$776,V$11)+'СЕТ СН'!$F$11+СВЦЭМ!$D$10+'СЕТ СН'!$F$6-'СЕТ СН'!$F$23</f>
        <v>680.31491085000005</v>
      </c>
      <c r="W20" s="36">
        <f>SUMIFS(СВЦЭМ!$D$33:$D$776,СВЦЭМ!$A$33:$A$776,$A20,СВЦЭМ!$B$33:$B$776,W$11)+'СЕТ СН'!$F$11+СВЦЭМ!$D$10+'СЕТ СН'!$F$6-'СЕТ СН'!$F$23</f>
        <v>672.43074919000003</v>
      </c>
      <c r="X20" s="36">
        <f>SUMIFS(СВЦЭМ!$D$33:$D$776,СВЦЭМ!$A$33:$A$776,$A20,СВЦЭМ!$B$33:$B$776,X$11)+'СЕТ СН'!$F$11+СВЦЭМ!$D$10+'СЕТ СН'!$F$6-'СЕТ СН'!$F$23</f>
        <v>661.87919620000002</v>
      </c>
      <c r="Y20" s="36">
        <f>SUMIFS(СВЦЭМ!$D$33:$D$776,СВЦЭМ!$A$33:$A$776,$A20,СВЦЭМ!$B$33:$B$776,Y$11)+'СЕТ СН'!$F$11+СВЦЭМ!$D$10+'СЕТ СН'!$F$6-'СЕТ СН'!$F$23</f>
        <v>697.83929498999998</v>
      </c>
    </row>
    <row r="21" spans="1:25" ht="15.75" x14ac:dyDescent="0.2">
      <c r="A21" s="35">
        <f t="shared" si="0"/>
        <v>43718</v>
      </c>
      <c r="B21" s="36">
        <f>SUMIFS(СВЦЭМ!$D$33:$D$776,СВЦЭМ!$A$33:$A$776,$A21,СВЦЭМ!$B$33:$B$776,B$11)+'СЕТ СН'!$F$11+СВЦЭМ!$D$10+'СЕТ СН'!$F$6-'СЕТ СН'!$F$23</f>
        <v>742.15235048</v>
      </c>
      <c r="C21" s="36">
        <f>SUMIFS(СВЦЭМ!$D$33:$D$776,СВЦЭМ!$A$33:$A$776,$A21,СВЦЭМ!$B$33:$B$776,C$11)+'СЕТ СН'!$F$11+СВЦЭМ!$D$10+'СЕТ СН'!$F$6-'СЕТ СН'!$F$23</f>
        <v>764.06184126999995</v>
      </c>
      <c r="D21" s="36">
        <f>SUMIFS(СВЦЭМ!$D$33:$D$776,СВЦЭМ!$A$33:$A$776,$A21,СВЦЭМ!$B$33:$B$776,D$11)+'СЕТ СН'!$F$11+СВЦЭМ!$D$10+'СЕТ СН'!$F$6-'СЕТ СН'!$F$23</f>
        <v>779.34796306999999</v>
      </c>
      <c r="E21" s="36">
        <f>SUMIFS(СВЦЭМ!$D$33:$D$776,СВЦЭМ!$A$33:$A$776,$A21,СВЦЭМ!$B$33:$B$776,E$11)+'СЕТ СН'!$F$11+СВЦЭМ!$D$10+'СЕТ СН'!$F$6-'СЕТ СН'!$F$23</f>
        <v>782.42306633999999</v>
      </c>
      <c r="F21" s="36">
        <f>SUMIFS(СВЦЭМ!$D$33:$D$776,СВЦЭМ!$A$33:$A$776,$A21,СВЦЭМ!$B$33:$B$776,F$11)+'СЕТ СН'!$F$11+СВЦЭМ!$D$10+'СЕТ СН'!$F$6-'СЕТ СН'!$F$23</f>
        <v>772.43530164000003</v>
      </c>
      <c r="G21" s="36">
        <f>SUMIFS(СВЦЭМ!$D$33:$D$776,СВЦЭМ!$A$33:$A$776,$A21,СВЦЭМ!$B$33:$B$776,G$11)+'СЕТ СН'!$F$11+СВЦЭМ!$D$10+'СЕТ СН'!$F$6-'СЕТ СН'!$F$23</f>
        <v>769.14260736999995</v>
      </c>
      <c r="H21" s="36">
        <f>SUMIFS(СВЦЭМ!$D$33:$D$776,СВЦЭМ!$A$33:$A$776,$A21,СВЦЭМ!$B$33:$B$776,H$11)+'СЕТ СН'!$F$11+СВЦЭМ!$D$10+'СЕТ СН'!$F$6-'СЕТ СН'!$F$23</f>
        <v>746.57930069999998</v>
      </c>
      <c r="I21" s="36">
        <f>SUMIFS(СВЦЭМ!$D$33:$D$776,СВЦЭМ!$A$33:$A$776,$A21,СВЦЭМ!$B$33:$B$776,I$11)+'СЕТ СН'!$F$11+СВЦЭМ!$D$10+'СЕТ СН'!$F$6-'СЕТ СН'!$F$23</f>
        <v>736.69926115999999</v>
      </c>
      <c r="J21" s="36">
        <f>SUMIFS(СВЦЭМ!$D$33:$D$776,СВЦЭМ!$A$33:$A$776,$A21,СВЦЭМ!$B$33:$B$776,J$11)+'СЕТ СН'!$F$11+СВЦЭМ!$D$10+'СЕТ СН'!$F$6-'СЕТ СН'!$F$23</f>
        <v>758.94771098000001</v>
      </c>
      <c r="K21" s="36">
        <f>SUMIFS(СВЦЭМ!$D$33:$D$776,СВЦЭМ!$A$33:$A$776,$A21,СВЦЭМ!$B$33:$B$776,K$11)+'СЕТ СН'!$F$11+СВЦЭМ!$D$10+'СЕТ СН'!$F$6-'СЕТ СН'!$F$23</f>
        <v>760.16118114000005</v>
      </c>
      <c r="L21" s="36">
        <f>SUMIFS(СВЦЭМ!$D$33:$D$776,СВЦЭМ!$A$33:$A$776,$A21,СВЦЭМ!$B$33:$B$776,L$11)+'СЕТ СН'!$F$11+СВЦЭМ!$D$10+'СЕТ СН'!$F$6-'СЕТ СН'!$F$23</f>
        <v>771.41051745000004</v>
      </c>
      <c r="M21" s="36">
        <f>SUMIFS(СВЦЭМ!$D$33:$D$776,СВЦЭМ!$A$33:$A$776,$A21,СВЦЭМ!$B$33:$B$776,M$11)+'СЕТ СН'!$F$11+СВЦЭМ!$D$10+'СЕТ СН'!$F$6-'СЕТ СН'!$F$23</f>
        <v>764.35597131999998</v>
      </c>
      <c r="N21" s="36">
        <f>SUMIFS(СВЦЭМ!$D$33:$D$776,СВЦЭМ!$A$33:$A$776,$A21,СВЦЭМ!$B$33:$B$776,N$11)+'СЕТ СН'!$F$11+СВЦЭМ!$D$10+'СЕТ СН'!$F$6-'СЕТ СН'!$F$23</f>
        <v>759.40596302999995</v>
      </c>
      <c r="O21" s="36">
        <f>SUMIFS(СВЦЭМ!$D$33:$D$776,СВЦЭМ!$A$33:$A$776,$A21,СВЦЭМ!$B$33:$B$776,O$11)+'СЕТ СН'!$F$11+СВЦЭМ!$D$10+'СЕТ СН'!$F$6-'СЕТ СН'!$F$23</f>
        <v>759.46481333999998</v>
      </c>
      <c r="P21" s="36">
        <f>SUMIFS(СВЦЭМ!$D$33:$D$776,СВЦЭМ!$A$33:$A$776,$A21,СВЦЭМ!$B$33:$B$776,P$11)+'СЕТ СН'!$F$11+СВЦЭМ!$D$10+'СЕТ СН'!$F$6-'СЕТ СН'!$F$23</f>
        <v>760.41703920999998</v>
      </c>
      <c r="Q21" s="36">
        <f>SUMIFS(СВЦЭМ!$D$33:$D$776,СВЦЭМ!$A$33:$A$776,$A21,СВЦЭМ!$B$33:$B$776,Q$11)+'СЕТ СН'!$F$11+СВЦЭМ!$D$10+'СЕТ СН'!$F$6-'СЕТ СН'!$F$23</f>
        <v>756.32541559000003</v>
      </c>
      <c r="R21" s="36">
        <f>SUMIFS(СВЦЭМ!$D$33:$D$776,СВЦЭМ!$A$33:$A$776,$A21,СВЦЭМ!$B$33:$B$776,R$11)+'СЕТ СН'!$F$11+СВЦЭМ!$D$10+'СЕТ СН'!$F$6-'СЕТ СН'!$F$23</f>
        <v>751.41772720999995</v>
      </c>
      <c r="S21" s="36">
        <f>SUMIFS(СВЦЭМ!$D$33:$D$776,СВЦЭМ!$A$33:$A$776,$A21,СВЦЭМ!$B$33:$B$776,S$11)+'СЕТ СН'!$F$11+СВЦЭМ!$D$10+'СЕТ СН'!$F$6-'СЕТ СН'!$F$23</f>
        <v>746.15418941999997</v>
      </c>
      <c r="T21" s="36">
        <f>SUMIFS(СВЦЭМ!$D$33:$D$776,СВЦЭМ!$A$33:$A$776,$A21,СВЦЭМ!$B$33:$B$776,T$11)+'СЕТ СН'!$F$11+СВЦЭМ!$D$10+'СЕТ СН'!$F$6-'СЕТ СН'!$F$23</f>
        <v>755.31079962000001</v>
      </c>
      <c r="U21" s="36">
        <f>SUMIFS(СВЦЭМ!$D$33:$D$776,СВЦЭМ!$A$33:$A$776,$A21,СВЦЭМ!$B$33:$B$776,U$11)+'СЕТ СН'!$F$11+СВЦЭМ!$D$10+'СЕТ СН'!$F$6-'СЕТ СН'!$F$23</f>
        <v>766.40706229</v>
      </c>
      <c r="V21" s="36">
        <f>SUMIFS(СВЦЭМ!$D$33:$D$776,СВЦЭМ!$A$33:$A$776,$A21,СВЦЭМ!$B$33:$B$776,V$11)+'СЕТ СН'!$F$11+СВЦЭМ!$D$10+'СЕТ СН'!$F$6-'СЕТ СН'!$F$23</f>
        <v>779.82459381000001</v>
      </c>
      <c r="W21" s="36">
        <f>SUMIFS(СВЦЭМ!$D$33:$D$776,СВЦЭМ!$A$33:$A$776,$A21,СВЦЭМ!$B$33:$B$776,W$11)+'СЕТ СН'!$F$11+СВЦЭМ!$D$10+'СЕТ СН'!$F$6-'СЕТ СН'!$F$23</f>
        <v>763.03045574999999</v>
      </c>
      <c r="X21" s="36">
        <f>SUMIFS(СВЦЭМ!$D$33:$D$776,СВЦЭМ!$A$33:$A$776,$A21,СВЦЭМ!$B$33:$B$776,X$11)+'СЕТ СН'!$F$11+СВЦЭМ!$D$10+'СЕТ СН'!$F$6-'СЕТ СН'!$F$23</f>
        <v>734.72800928000004</v>
      </c>
      <c r="Y21" s="36">
        <f>SUMIFS(СВЦЭМ!$D$33:$D$776,СВЦЭМ!$A$33:$A$776,$A21,СВЦЭМ!$B$33:$B$776,Y$11)+'СЕТ СН'!$F$11+СВЦЭМ!$D$10+'СЕТ СН'!$F$6-'СЕТ СН'!$F$23</f>
        <v>749.52852032999999</v>
      </c>
    </row>
    <row r="22" spans="1:25" ht="15.75" x14ac:dyDescent="0.2">
      <c r="A22" s="35">
        <f t="shared" si="0"/>
        <v>43719</v>
      </c>
      <c r="B22" s="36">
        <f>SUMIFS(СВЦЭМ!$D$33:$D$776,СВЦЭМ!$A$33:$A$776,$A22,СВЦЭМ!$B$33:$B$776,B$11)+'СЕТ СН'!$F$11+СВЦЭМ!$D$10+'СЕТ СН'!$F$6-'СЕТ СН'!$F$23</f>
        <v>836.94610463000004</v>
      </c>
      <c r="C22" s="36">
        <f>SUMIFS(СВЦЭМ!$D$33:$D$776,СВЦЭМ!$A$33:$A$776,$A22,СВЦЭМ!$B$33:$B$776,C$11)+'СЕТ СН'!$F$11+СВЦЭМ!$D$10+'СЕТ СН'!$F$6-'СЕТ СН'!$F$23</f>
        <v>867.05773216</v>
      </c>
      <c r="D22" s="36">
        <f>SUMIFS(СВЦЭМ!$D$33:$D$776,СВЦЭМ!$A$33:$A$776,$A22,СВЦЭМ!$B$33:$B$776,D$11)+'СЕТ СН'!$F$11+СВЦЭМ!$D$10+'СЕТ СН'!$F$6-'СЕТ СН'!$F$23</f>
        <v>897.82835508999995</v>
      </c>
      <c r="E22" s="36">
        <f>SUMIFS(СВЦЭМ!$D$33:$D$776,СВЦЭМ!$A$33:$A$776,$A22,СВЦЭМ!$B$33:$B$776,E$11)+'СЕТ СН'!$F$11+СВЦЭМ!$D$10+'СЕТ СН'!$F$6-'СЕТ СН'!$F$23</f>
        <v>907.07739686000002</v>
      </c>
      <c r="F22" s="36">
        <f>SUMIFS(СВЦЭМ!$D$33:$D$776,СВЦЭМ!$A$33:$A$776,$A22,СВЦЭМ!$B$33:$B$776,F$11)+'СЕТ СН'!$F$11+СВЦЭМ!$D$10+'СЕТ СН'!$F$6-'СЕТ СН'!$F$23</f>
        <v>914.32020504000002</v>
      </c>
      <c r="G22" s="36">
        <f>SUMIFS(СВЦЭМ!$D$33:$D$776,СВЦЭМ!$A$33:$A$776,$A22,СВЦЭМ!$B$33:$B$776,G$11)+'СЕТ СН'!$F$11+СВЦЭМ!$D$10+'СЕТ СН'!$F$6-'СЕТ СН'!$F$23</f>
        <v>892.34406387000001</v>
      </c>
      <c r="H22" s="36">
        <f>SUMIFS(СВЦЭМ!$D$33:$D$776,СВЦЭМ!$A$33:$A$776,$A22,СВЦЭМ!$B$33:$B$776,H$11)+'СЕТ СН'!$F$11+СВЦЭМ!$D$10+'СЕТ СН'!$F$6-'СЕТ СН'!$F$23</f>
        <v>841.53099748</v>
      </c>
      <c r="I22" s="36">
        <f>SUMIFS(СВЦЭМ!$D$33:$D$776,СВЦЭМ!$A$33:$A$776,$A22,СВЦЭМ!$B$33:$B$776,I$11)+'СЕТ СН'!$F$11+СВЦЭМ!$D$10+'СЕТ СН'!$F$6-'СЕТ СН'!$F$23</f>
        <v>798.22766750000005</v>
      </c>
      <c r="J22" s="36">
        <f>SUMIFS(СВЦЭМ!$D$33:$D$776,СВЦЭМ!$A$33:$A$776,$A22,СВЦЭМ!$B$33:$B$776,J$11)+'СЕТ СН'!$F$11+СВЦЭМ!$D$10+'СЕТ СН'!$F$6-'СЕТ СН'!$F$23</f>
        <v>754.19661929999995</v>
      </c>
      <c r="K22" s="36">
        <f>SUMIFS(СВЦЭМ!$D$33:$D$776,СВЦЭМ!$A$33:$A$776,$A22,СВЦЭМ!$B$33:$B$776,K$11)+'СЕТ СН'!$F$11+СВЦЭМ!$D$10+'СЕТ СН'!$F$6-'СЕТ СН'!$F$23</f>
        <v>747.52854710999998</v>
      </c>
      <c r="L22" s="36">
        <f>SUMIFS(СВЦЭМ!$D$33:$D$776,СВЦЭМ!$A$33:$A$776,$A22,СВЦЭМ!$B$33:$B$776,L$11)+'СЕТ СН'!$F$11+СВЦЭМ!$D$10+'СЕТ СН'!$F$6-'СЕТ СН'!$F$23</f>
        <v>750.36225764000005</v>
      </c>
      <c r="M22" s="36">
        <f>SUMIFS(СВЦЭМ!$D$33:$D$776,СВЦЭМ!$A$33:$A$776,$A22,СВЦЭМ!$B$33:$B$776,M$11)+'СЕТ СН'!$F$11+СВЦЭМ!$D$10+'СЕТ СН'!$F$6-'СЕТ СН'!$F$23</f>
        <v>742.69436913000004</v>
      </c>
      <c r="N22" s="36">
        <f>SUMIFS(СВЦЭМ!$D$33:$D$776,СВЦЭМ!$A$33:$A$776,$A22,СВЦЭМ!$B$33:$B$776,N$11)+'СЕТ СН'!$F$11+СВЦЭМ!$D$10+'СЕТ СН'!$F$6-'СЕТ СН'!$F$23</f>
        <v>749.85604363000004</v>
      </c>
      <c r="O22" s="36">
        <f>SUMIFS(СВЦЭМ!$D$33:$D$776,СВЦЭМ!$A$33:$A$776,$A22,СВЦЭМ!$B$33:$B$776,O$11)+'СЕТ СН'!$F$11+СВЦЭМ!$D$10+'СЕТ СН'!$F$6-'СЕТ СН'!$F$23</f>
        <v>759.60181484999998</v>
      </c>
      <c r="P22" s="36">
        <f>SUMIFS(СВЦЭМ!$D$33:$D$776,СВЦЭМ!$A$33:$A$776,$A22,СВЦЭМ!$B$33:$B$776,P$11)+'СЕТ СН'!$F$11+СВЦЭМ!$D$10+'СЕТ СН'!$F$6-'СЕТ СН'!$F$23</f>
        <v>764.96600892000004</v>
      </c>
      <c r="Q22" s="36">
        <f>SUMIFS(СВЦЭМ!$D$33:$D$776,СВЦЭМ!$A$33:$A$776,$A22,СВЦЭМ!$B$33:$B$776,Q$11)+'СЕТ СН'!$F$11+СВЦЭМ!$D$10+'СЕТ СН'!$F$6-'СЕТ СН'!$F$23</f>
        <v>771.52594938000004</v>
      </c>
      <c r="R22" s="36">
        <f>SUMIFS(СВЦЭМ!$D$33:$D$776,СВЦЭМ!$A$33:$A$776,$A22,СВЦЭМ!$B$33:$B$776,R$11)+'СЕТ СН'!$F$11+СВЦЭМ!$D$10+'СЕТ СН'!$F$6-'СЕТ СН'!$F$23</f>
        <v>758.57406653999999</v>
      </c>
      <c r="S22" s="36">
        <f>SUMIFS(СВЦЭМ!$D$33:$D$776,СВЦЭМ!$A$33:$A$776,$A22,СВЦЭМ!$B$33:$B$776,S$11)+'СЕТ СН'!$F$11+СВЦЭМ!$D$10+'СЕТ СН'!$F$6-'СЕТ СН'!$F$23</f>
        <v>760.55920370000001</v>
      </c>
      <c r="T22" s="36">
        <f>SUMIFS(СВЦЭМ!$D$33:$D$776,СВЦЭМ!$A$33:$A$776,$A22,СВЦЭМ!$B$33:$B$776,T$11)+'СЕТ СН'!$F$11+СВЦЭМ!$D$10+'СЕТ СН'!$F$6-'СЕТ СН'!$F$23</f>
        <v>758.02861172999997</v>
      </c>
      <c r="U22" s="36">
        <f>SUMIFS(СВЦЭМ!$D$33:$D$776,СВЦЭМ!$A$33:$A$776,$A22,СВЦЭМ!$B$33:$B$776,U$11)+'СЕТ СН'!$F$11+СВЦЭМ!$D$10+'СЕТ СН'!$F$6-'СЕТ СН'!$F$23</f>
        <v>760.79021468999997</v>
      </c>
      <c r="V22" s="36">
        <f>SUMIFS(СВЦЭМ!$D$33:$D$776,СВЦЭМ!$A$33:$A$776,$A22,СВЦЭМ!$B$33:$B$776,V$11)+'СЕТ СН'!$F$11+СВЦЭМ!$D$10+'СЕТ СН'!$F$6-'СЕТ СН'!$F$23</f>
        <v>771.21335025999997</v>
      </c>
      <c r="W22" s="36">
        <f>SUMIFS(СВЦЭМ!$D$33:$D$776,СВЦЭМ!$A$33:$A$776,$A22,СВЦЭМ!$B$33:$B$776,W$11)+'СЕТ СН'!$F$11+СВЦЭМ!$D$10+'СЕТ СН'!$F$6-'СЕТ СН'!$F$23</f>
        <v>754.78457753999999</v>
      </c>
      <c r="X22" s="36">
        <f>SUMIFS(СВЦЭМ!$D$33:$D$776,СВЦЭМ!$A$33:$A$776,$A22,СВЦЭМ!$B$33:$B$776,X$11)+'СЕТ СН'!$F$11+СВЦЭМ!$D$10+'СЕТ СН'!$F$6-'СЕТ СН'!$F$23</f>
        <v>736.74838583999997</v>
      </c>
      <c r="Y22" s="36">
        <f>SUMIFS(СВЦЭМ!$D$33:$D$776,СВЦЭМ!$A$33:$A$776,$A22,СВЦЭМ!$B$33:$B$776,Y$11)+'СЕТ СН'!$F$11+СВЦЭМ!$D$10+'СЕТ СН'!$F$6-'СЕТ СН'!$F$23</f>
        <v>749.45775250999998</v>
      </c>
    </row>
    <row r="23" spans="1:25" ht="15.75" x14ac:dyDescent="0.2">
      <c r="A23" s="35">
        <f t="shared" si="0"/>
        <v>43720</v>
      </c>
      <c r="B23" s="36">
        <f>SUMIFS(СВЦЭМ!$D$33:$D$776,СВЦЭМ!$A$33:$A$776,$A23,СВЦЭМ!$B$33:$B$776,B$11)+'СЕТ СН'!$F$11+СВЦЭМ!$D$10+'СЕТ СН'!$F$6-'СЕТ СН'!$F$23</f>
        <v>809.90621945999999</v>
      </c>
      <c r="C23" s="36">
        <f>SUMIFS(СВЦЭМ!$D$33:$D$776,СВЦЭМ!$A$33:$A$776,$A23,СВЦЭМ!$B$33:$B$776,C$11)+'СЕТ СН'!$F$11+СВЦЭМ!$D$10+'СЕТ СН'!$F$6-'СЕТ СН'!$F$23</f>
        <v>834.17979408999997</v>
      </c>
      <c r="D23" s="36">
        <f>SUMIFS(СВЦЭМ!$D$33:$D$776,СВЦЭМ!$A$33:$A$776,$A23,СВЦЭМ!$B$33:$B$776,D$11)+'СЕТ СН'!$F$11+СВЦЭМ!$D$10+'СЕТ СН'!$F$6-'СЕТ СН'!$F$23</f>
        <v>853.83127860000002</v>
      </c>
      <c r="E23" s="36">
        <f>SUMIFS(СВЦЭМ!$D$33:$D$776,СВЦЭМ!$A$33:$A$776,$A23,СВЦЭМ!$B$33:$B$776,E$11)+'СЕТ СН'!$F$11+СВЦЭМ!$D$10+'СЕТ СН'!$F$6-'СЕТ СН'!$F$23</f>
        <v>866.15519227000004</v>
      </c>
      <c r="F23" s="36">
        <f>SUMIFS(СВЦЭМ!$D$33:$D$776,СВЦЭМ!$A$33:$A$776,$A23,СВЦЭМ!$B$33:$B$776,F$11)+'СЕТ СН'!$F$11+СВЦЭМ!$D$10+'СЕТ СН'!$F$6-'СЕТ СН'!$F$23</f>
        <v>870.38323924999997</v>
      </c>
      <c r="G23" s="36">
        <f>SUMIFS(СВЦЭМ!$D$33:$D$776,СВЦЭМ!$A$33:$A$776,$A23,СВЦЭМ!$B$33:$B$776,G$11)+'СЕТ СН'!$F$11+СВЦЭМ!$D$10+'СЕТ СН'!$F$6-'СЕТ СН'!$F$23</f>
        <v>847.43337527999995</v>
      </c>
      <c r="H23" s="36">
        <f>SUMIFS(СВЦЭМ!$D$33:$D$776,СВЦЭМ!$A$33:$A$776,$A23,СВЦЭМ!$B$33:$B$776,H$11)+'СЕТ СН'!$F$11+СВЦЭМ!$D$10+'СЕТ СН'!$F$6-'СЕТ СН'!$F$23</f>
        <v>801.12722926000004</v>
      </c>
      <c r="I23" s="36">
        <f>SUMIFS(СВЦЭМ!$D$33:$D$776,СВЦЭМ!$A$33:$A$776,$A23,СВЦЭМ!$B$33:$B$776,I$11)+'СЕТ СН'!$F$11+СВЦЭМ!$D$10+'СЕТ СН'!$F$6-'СЕТ СН'!$F$23</f>
        <v>748.19913893</v>
      </c>
      <c r="J23" s="36">
        <f>SUMIFS(СВЦЭМ!$D$33:$D$776,СВЦЭМ!$A$33:$A$776,$A23,СВЦЭМ!$B$33:$B$776,J$11)+'СЕТ СН'!$F$11+СВЦЭМ!$D$10+'СЕТ СН'!$F$6-'СЕТ СН'!$F$23</f>
        <v>711.60688587000004</v>
      </c>
      <c r="K23" s="36">
        <f>SUMIFS(СВЦЭМ!$D$33:$D$776,СВЦЭМ!$A$33:$A$776,$A23,СВЦЭМ!$B$33:$B$776,K$11)+'СЕТ СН'!$F$11+СВЦЭМ!$D$10+'СЕТ СН'!$F$6-'СЕТ СН'!$F$23</f>
        <v>714.53130014999999</v>
      </c>
      <c r="L23" s="36">
        <f>SUMIFS(СВЦЭМ!$D$33:$D$776,СВЦЭМ!$A$33:$A$776,$A23,СВЦЭМ!$B$33:$B$776,L$11)+'СЕТ СН'!$F$11+СВЦЭМ!$D$10+'СЕТ СН'!$F$6-'СЕТ СН'!$F$23</f>
        <v>727.05249063999997</v>
      </c>
      <c r="M23" s="36">
        <f>SUMIFS(СВЦЭМ!$D$33:$D$776,СВЦЭМ!$A$33:$A$776,$A23,СВЦЭМ!$B$33:$B$776,M$11)+'СЕТ СН'!$F$11+СВЦЭМ!$D$10+'СЕТ СН'!$F$6-'СЕТ СН'!$F$23</f>
        <v>719.96493955999995</v>
      </c>
      <c r="N23" s="36">
        <f>SUMIFS(СВЦЭМ!$D$33:$D$776,СВЦЭМ!$A$33:$A$776,$A23,СВЦЭМ!$B$33:$B$776,N$11)+'СЕТ СН'!$F$11+СВЦЭМ!$D$10+'СЕТ СН'!$F$6-'СЕТ СН'!$F$23</f>
        <v>710.62063008999996</v>
      </c>
      <c r="O23" s="36">
        <f>SUMIFS(СВЦЭМ!$D$33:$D$776,СВЦЭМ!$A$33:$A$776,$A23,СВЦЭМ!$B$33:$B$776,O$11)+'СЕТ СН'!$F$11+СВЦЭМ!$D$10+'СЕТ СН'!$F$6-'СЕТ СН'!$F$23</f>
        <v>712.84552541999994</v>
      </c>
      <c r="P23" s="36">
        <f>SUMIFS(СВЦЭМ!$D$33:$D$776,СВЦЭМ!$A$33:$A$776,$A23,СВЦЭМ!$B$33:$B$776,P$11)+'СЕТ СН'!$F$11+СВЦЭМ!$D$10+'СЕТ СН'!$F$6-'СЕТ СН'!$F$23</f>
        <v>712.73876295000002</v>
      </c>
      <c r="Q23" s="36">
        <f>SUMIFS(СВЦЭМ!$D$33:$D$776,СВЦЭМ!$A$33:$A$776,$A23,СВЦЭМ!$B$33:$B$776,Q$11)+'СЕТ СН'!$F$11+СВЦЭМ!$D$10+'СЕТ СН'!$F$6-'СЕТ СН'!$F$23</f>
        <v>703.09512440000003</v>
      </c>
      <c r="R23" s="36">
        <f>SUMIFS(СВЦЭМ!$D$33:$D$776,СВЦЭМ!$A$33:$A$776,$A23,СВЦЭМ!$B$33:$B$776,R$11)+'СЕТ СН'!$F$11+СВЦЭМ!$D$10+'СЕТ СН'!$F$6-'СЕТ СН'!$F$23</f>
        <v>698.49903231999997</v>
      </c>
      <c r="S23" s="36">
        <f>SUMIFS(СВЦЭМ!$D$33:$D$776,СВЦЭМ!$A$33:$A$776,$A23,СВЦЭМ!$B$33:$B$776,S$11)+'СЕТ СН'!$F$11+СВЦЭМ!$D$10+'СЕТ СН'!$F$6-'СЕТ СН'!$F$23</f>
        <v>700.94005044999994</v>
      </c>
      <c r="T23" s="36">
        <f>SUMIFS(СВЦЭМ!$D$33:$D$776,СВЦЭМ!$A$33:$A$776,$A23,СВЦЭМ!$B$33:$B$776,T$11)+'СЕТ СН'!$F$11+СВЦЭМ!$D$10+'СЕТ СН'!$F$6-'СЕТ СН'!$F$23</f>
        <v>706.99907130999998</v>
      </c>
      <c r="U23" s="36">
        <f>SUMIFS(СВЦЭМ!$D$33:$D$776,СВЦЭМ!$A$33:$A$776,$A23,СВЦЭМ!$B$33:$B$776,U$11)+'СЕТ СН'!$F$11+СВЦЭМ!$D$10+'СЕТ СН'!$F$6-'СЕТ СН'!$F$23</f>
        <v>726.63084233999996</v>
      </c>
      <c r="V23" s="36">
        <f>SUMIFS(СВЦЭМ!$D$33:$D$776,СВЦЭМ!$A$33:$A$776,$A23,СВЦЭМ!$B$33:$B$776,V$11)+'СЕТ СН'!$F$11+СВЦЭМ!$D$10+'СЕТ СН'!$F$6-'СЕТ СН'!$F$23</f>
        <v>749.20040143999995</v>
      </c>
      <c r="W23" s="36">
        <f>SUMIFS(СВЦЭМ!$D$33:$D$776,СВЦЭМ!$A$33:$A$776,$A23,СВЦЭМ!$B$33:$B$776,W$11)+'СЕТ СН'!$F$11+СВЦЭМ!$D$10+'СЕТ СН'!$F$6-'СЕТ СН'!$F$23</f>
        <v>728.25497959999996</v>
      </c>
      <c r="X23" s="36">
        <f>SUMIFS(СВЦЭМ!$D$33:$D$776,СВЦЭМ!$A$33:$A$776,$A23,СВЦЭМ!$B$33:$B$776,X$11)+'СЕТ СН'!$F$11+СВЦЭМ!$D$10+'СЕТ СН'!$F$6-'СЕТ СН'!$F$23</f>
        <v>715.01662122000005</v>
      </c>
      <c r="Y23" s="36">
        <f>SUMIFS(СВЦЭМ!$D$33:$D$776,СВЦЭМ!$A$33:$A$776,$A23,СВЦЭМ!$B$33:$B$776,Y$11)+'СЕТ СН'!$F$11+СВЦЭМ!$D$10+'СЕТ СН'!$F$6-'СЕТ СН'!$F$23</f>
        <v>759.17488588000003</v>
      </c>
    </row>
    <row r="24" spans="1:25" ht="15.75" x14ac:dyDescent="0.2">
      <c r="A24" s="35">
        <f t="shared" si="0"/>
        <v>43721</v>
      </c>
      <c r="B24" s="36">
        <f>SUMIFS(СВЦЭМ!$D$33:$D$776,СВЦЭМ!$A$33:$A$776,$A24,СВЦЭМ!$B$33:$B$776,B$11)+'СЕТ СН'!$F$11+СВЦЭМ!$D$10+'СЕТ СН'!$F$6-'СЕТ СН'!$F$23</f>
        <v>765.64004921000003</v>
      </c>
      <c r="C24" s="36">
        <f>SUMIFS(СВЦЭМ!$D$33:$D$776,СВЦЭМ!$A$33:$A$776,$A24,СВЦЭМ!$B$33:$B$776,C$11)+'СЕТ СН'!$F$11+СВЦЭМ!$D$10+'СЕТ СН'!$F$6-'СЕТ СН'!$F$23</f>
        <v>808.74129161999997</v>
      </c>
      <c r="D24" s="36">
        <f>SUMIFS(СВЦЭМ!$D$33:$D$776,СВЦЭМ!$A$33:$A$776,$A24,СВЦЭМ!$B$33:$B$776,D$11)+'СЕТ СН'!$F$11+СВЦЭМ!$D$10+'СЕТ СН'!$F$6-'СЕТ СН'!$F$23</f>
        <v>825.53859328999999</v>
      </c>
      <c r="E24" s="36">
        <f>SUMIFS(СВЦЭМ!$D$33:$D$776,СВЦЭМ!$A$33:$A$776,$A24,СВЦЭМ!$B$33:$B$776,E$11)+'СЕТ СН'!$F$11+СВЦЭМ!$D$10+'СЕТ СН'!$F$6-'СЕТ СН'!$F$23</f>
        <v>838.04247946999999</v>
      </c>
      <c r="F24" s="36">
        <f>SUMIFS(СВЦЭМ!$D$33:$D$776,СВЦЭМ!$A$33:$A$776,$A24,СВЦЭМ!$B$33:$B$776,F$11)+'СЕТ СН'!$F$11+СВЦЭМ!$D$10+'СЕТ СН'!$F$6-'СЕТ СН'!$F$23</f>
        <v>842.88962257000003</v>
      </c>
      <c r="G24" s="36">
        <f>SUMIFS(СВЦЭМ!$D$33:$D$776,СВЦЭМ!$A$33:$A$776,$A24,СВЦЭМ!$B$33:$B$776,G$11)+'СЕТ СН'!$F$11+СВЦЭМ!$D$10+'СЕТ СН'!$F$6-'СЕТ СН'!$F$23</f>
        <v>811.98891271000002</v>
      </c>
      <c r="H24" s="36">
        <f>SUMIFS(СВЦЭМ!$D$33:$D$776,СВЦЭМ!$A$33:$A$776,$A24,СВЦЭМ!$B$33:$B$776,H$11)+'СЕТ СН'!$F$11+СВЦЭМ!$D$10+'СЕТ СН'!$F$6-'СЕТ СН'!$F$23</f>
        <v>770.71285132000003</v>
      </c>
      <c r="I24" s="36">
        <f>SUMIFS(СВЦЭМ!$D$33:$D$776,СВЦЭМ!$A$33:$A$776,$A24,СВЦЭМ!$B$33:$B$776,I$11)+'СЕТ СН'!$F$11+СВЦЭМ!$D$10+'СЕТ СН'!$F$6-'СЕТ СН'!$F$23</f>
        <v>743.73140480999996</v>
      </c>
      <c r="J24" s="36">
        <f>SUMIFS(СВЦЭМ!$D$33:$D$776,СВЦЭМ!$A$33:$A$776,$A24,СВЦЭМ!$B$33:$B$776,J$11)+'СЕТ СН'!$F$11+СВЦЭМ!$D$10+'СЕТ СН'!$F$6-'СЕТ СН'!$F$23</f>
        <v>729.89505561999999</v>
      </c>
      <c r="K24" s="36">
        <f>SUMIFS(СВЦЭМ!$D$33:$D$776,СВЦЭМ!$A$33:$A$776,$A24,СВЦЭМ!$B$33:$B$776,K$11)+'СЕТ СН'!$F$11+СВЦЭМ!$D$10+'СЕТ СН'!$F$6-'СЕТ СН'!$F$23</f>
        <v>705.82098518999999</v>
      </c>
      <c r="L24" s="36">
        <f>SUMIFS(СВЦЭМ!$D$33:$D$776,СВЦЭМ!$A$33:$A$776,$A24,СВЦЭМ!$B$33:$B$776,L$11)+'СЕТ СН'!$F$11+СВЦЭМ!$D$10+'СЕТ СН'!$F$6-'СЕТ СН'!$F$23</f>
        <v>699.29521934000002</v>
      </c>
      <c r="M24" s="36">
        <f>SUMIFS(СВЦЭМ!$D$33:$D$776,СВЦЭМ!$A$33:$A$776,$A24,СВЦЭМ!$B$33:$B$776,M$11)+'СЕТ СН'!$F$11+СВЦЭМ!$D$10+'СЕТ СН'!$F$6-'СЕТ СН'!$F$23</f>
        <v>699.93452784999999</v>
      </c>
      <c r="N24" s="36">
        <f>SUMIFS(СВЦЭМ!$D$33:$D$776,СВЦЭМ!$A$33:$A$776,$A24,СВЦЭМ!$B$33:$B$776,N$11)+'СЕТ СН'!$F$11+СВЦЭМ!$D$10+'СЕТ СН'!$F$6-'СЕТ СН'!$F$23</f>
        <v>713.60687130999997</v>
      </c>
      <c r="O24" s="36">
        <f>SUMIFS(СВЦЭМ!$D$33:$D$776,СВЦЭМ!$A$33:$A$776,$A24,СВЦЭМ!$B$33:$B$776,O$11)+'СЕТ СН'!$F$11+СВЦЭМ!$D$10+'СЕТ СН'!$F$6-'СЕТ СН'!$F$23</f>
        <v>719.39429109000002</v>
      </c>
      <c r="P24" s="36">
        <f>SUMIFS(СВЦЭМ!$D$33:$D$776,СВЦЭМ!$A$33:$A$776,$A24,СВЦЭМ!$B$33:$B$776,P$11)+'СЕТ СН'!$F$11+СВЦЭМ!$D$10+'СЕТ СН'!$F$6-'СЕТ СН'!$F$23</f>
        <v>719.51088453</v>
      </c>
      <c r="Q24" s="36">
        <f>SUMIFS(СВЦЭМ!$D$33:$D$776,СВЦЭМ!$A$33:$A$776,$A24,СВЦЭМ!$B$33:$B$776,Q$11)+'СЕТ СН'!$F$11+СВЦЭМ!$D$10+'СЕТ СН'!$F$6-'СЕТ СН'!$F$23</f>
        <v>722.90449283999999</v>
      </c>
      <c r="R24" s="36">
        <f>SUMIFS(СВЦЭМ!$D$33:$D$776,СВЦЭМ!$A$33:$A$776,$A24,СВЦЭМ!$B$33:$B$776,R$11)+'СЕТ СН'!$F$11+СВЦЭМ!$D$10+'СЕТ СН'!$F$6-'СЕТ СН'!$F$23</f>
        <v>691.22056190000001</v>
      </c>
      <c r="S24" s="36">
        <f>SUMIFS(СВЦЭМ!$D$33:$D$776,СВЦЭМ!$A$33:$A$776,$A24,СВЦЭМ!$B$33:$B$776,S$11)+'СЕТ СН'!$F$11+СВЦЭМ!$D$10+'СЕТ СН'!$F$6-'СЕТ СН'!$F$23</f>
        <v>708.61943312999995</v>
      </c>
      <c r="T24" s="36">
        <f>SUMIFS(СВЦЭМ!$D$33:$D$776,СВЦЭМ!$A$33:$A$776,$A24,СВЦЭМ!$B$33:$B$776,T$11)+'СЕТ СН'!$F$11+СВЦЭМ!$D$10+'СЕТ СН'!$F$6-'СЕТ СН'!$F$23</f>
        <v>723.73638643000004</v>
      </c>
      <c r="U24" s="36">
        <f>SUMIFS(СВЦЭМ!$D$33:$D$776,СВЦЭМ!$A$33:$A$776,$A24,СВЦЭМ!$B$33:$B$776,U$11)+'СЕТ СН'!$F$11+СВЦЭМ!$D$10+'СЕТ СН'!$F$6-'СЕТ СН'!$F$23</f>
        <v>735.57277624999995</v>
      </c>
      <c r="V24" s="36">
        <f>SUMIFS(СВЦЭМ!$D$33:$D$776,СВЦЭМ!$A$33:$A$776,$A24,СВЦЭМ!$B$33:$B$776,V$11)+'СЕТ СН'!$F$11+СВЦЭМ!$D$10+'СЕТ СН'!$F$6-'СЕТ СН'!$F$23</f>
        <v>692.53723148999995</v>
      </c>
      <c r="W24" s="36">
        <f>SUMIFS(СВЦЭМ!$D$33:$D$776,СВЦЭМ!$A$33:$A$776,$A24,СВЦЭМ!$B$33:$B$776,W$11)+'СЕТ СН'!$F$11+СВЦЭМ!$D$10+'СЕТ СН'!$F$6-'СЕТ СН'!$F$23</f>
        <v>706.79564205999998</v>
      </c>
      <c r="X24" s="36">
        <f>SUMIFS(СВЦЭМ!$D$33:$D$776,СВЦЭМ!$A$33:$A$776,$A24,СВЦЭМ!$B$33:$B$776,X$11)+'СЕТ СН'!$F$11+СВЦЭМ!$D$10+'СЕТ СН'!$F$6-'СЕТ СН'!$F$23</f>
        <v>679.98809306999999</v>
      </c>
      <c r="Y24" s="36">
        <f>SUMIFS(СВЦЭМ!$D$33:$D$776,СВЦЭМ!$A$33:$A$776,$A24,СВЦЭМ!$B$33:$B$776,Y$11)+'СЕТ СН'!$F$11+СВЦЭМ!$D$10+'СЕТ СН'!$F$6-'СЕТ СН'!$F$23</f>
        <v>751.89987686999996</v>
      </c>
    </row>
    <row r="25" spans="1:25" ht="15.75" x14ac:dyDescent="0.2">
      <c r="A25" s="35">
        <f t="shared" si="0"/>
        <v>43722</v>
      </c>
      <c r="B25" s="36">
        <f>SUMIFS(СВЦЭМ!$D$33:$D$776,СВЦЭМ!$A$33:$A$776,$A25,СВЦЭМ!$B$33:$B$776,B$11)+'СЕТ СН'!$F$11+СВЦЭМ!$D$10+'СЕТ СН'!$F$6-'СЕТ СН'!$F$23</f>
        <v>841.26493459999995</v>
      </c>
      <c r="C25" s="36">
        <f>SUMIFS(СВЦЭМ!$D$33:$D$776,СВЦЭМ!$A$33:$A$776,$A25,СВЦЭМ!$B$33:$B$776,C$11)+'СЕТ СН'!$F$11+СВЦЭМ!$D$10+'СЕТ СН'!$F$6-'СЕТ СН'!$F$23</f>
        <v>839.94330195999999</v>
      </c>
      <c r="D25" s="36">
        <f>SUMIFS(СВЦЭМ!$D$33:$D$776,СВЦЭМ!$A$33:$A$776,$A25,СВЦЭМ!$B$33:$B$776,D$11)+'СЕТ СН'!$F$11+СВЦЭМ!$D$10+'СЕТ СН'!$F$6-'СЕТ СН'!$F$23</f>
        <v>860.40075998999998</v>
      </c>
      <c r="E25" s="36">
        <f>SUMIFS(СВЦЭМ!$D$33:$D$776,СВЦЭМ!$A$33:$A$776,$A25,СВЦЭМ!$B$33:$B$776,E$11)+'СЕТ СН'!$F$11+СВЦЭМ!$D$10+'СЕТ СН'!$F$6-'СЕТ СН'!$F$23</f>
        <v>869.78154648999998</v>
      </c>
      <c r="F25" s="36">
        <f>SUMIFS(СВЦЭМ!$D$33:$D$776,СВЦЭМ!$A$33:$A$776,$A25,СВЦЭМ!$B$33:$B$776,F$11)+'СЕТ СН'!$F$11+СВЦЭМ!$D$10+'СЕТ СН'!$F$6-'СЕТ СН'!$F$23</f>
        <v>874.28594442999997</v>
      </c>
      <c r="G25" s="36">
        <f>SUMIFS(СВЦЭМ!$D$33:$D$776,СВЦЭМ!$A$33:$A$776,$A25,СВЦЭМ!$B$33:$B$776,G$11)+'СЕТ СН'!$F$11+СВЦЭМ!$D$10+'СЕТ СН'!$F$6-'СЕТ СН'!$F$23</f>
        <v>872.66581248</v>
      </c>
      <c r="H25" s="36">
        <f>SUMIFS(СВЦЭМ!$D$33:$D$776,СВЦЭМ!$A$33:$A$776,$A25,СВЦЭМ!$B$33:$B$776,H$11)+'СЕТ СН'!$F$11+СВЦЭМ!$D$10+'СЕТ СН'!$F$6-'СЕТ СН'!$F$23</f>
        <v>849.93458880000003</v>
      </c>
      <c r="I25" s="36">
        <f>SUMIFS(СВЦЭМ!$D$33:$D$776,СВЦЭМ!$A$33:$A$776,$A25,СВЦЭМ!$B$33:$B$776,I$11)+'СЕТ СН'!$F$11+СВЦЭМ!$D$10+'СЕТ СН'!$F$6-'СЕТ СН'!$F$23</f>
        <v>807.52200181000001</v>
      </c>
      <c r="J25" s="36">
        <f>SUMIFS(СВЦЭМ!$D$33:$D$776,СВЦЭМ!$A$33:$A$776,$A25,СВЦЭМ!$B$33:$B$776,J$11)+'СЕТ СН'!$F$11+СВЦЭМ!$D$10+'СЕТ СН'!$F$6-'СЕТ СН'!$F$23</f>
        <v>746.70967062</v>
      </c>
      <c r="K25" s="36">
        <f>SUMIFS(СВЦЭМ!$D$33:$D$776,СВЦЭМ!$A$33:$A$776,$A25,СВЦЭМ!$B$33:$B$776,K$11)+'СЕТ СН'!$F$11+СВЦЭМ!$D$10+'СЕТ СН'!$F$6-'СЕТ СН'!$F$23</f>
        <v>708.09200867000004</v>
      </c>
      <c r="L25" s="36">
        <f>SUMIFS(СВЦЭМ!$D$33:$D$776,СВЦЭМ!$A$33:$A$776,$A25,СВЦЭМ!$B$33:$B$776,L$11)+'СЕТ СН'!$F$11+СВЦЭМ!$D$10+'СЕТ СН'!$F$6-'СЕТ СН'!$F$23</f>
        <v>688.86800326000002</v>
      </c>
      <c r="M25" s="36">
        <f>SUMIFS(СВЦЭМ!$D$33:$D$776,СВЦЭМ!$A$33:$A$776,$A25,СВЦЭМ!$B$33:$B$776,M$11)+'СЕТ СН'!$F$11+СВЦЭМ!$D$10+'СЕТ СН'!$F$6-'СЕТ СН'!$F$23</f>
        <v>681.77228109999999</v>
      </c>
      <c r="N25" s="36">
        <f>SUMIFS(СВЦЭМ!$D$33:$D$776,СВЦЭМ!$A$33:$A$776,$A25,СВЦЭМ!$B$33:$B$776,N$11)+'СЕТ СН'!$F$11+СВЦЭМ!$D$10+'СЕТ СН'!$F$6-'СЕТ СН'!$F$23</f>
        <v>687.48068477000004</v>
      </c>
      <c r="O25" s="36">
        <f>SUMIFS(СВЦЭМ!$D$33:$D$776,СВЦЭМ!$A$33:$A$776,$A25,СВЦЭМ!$B$33:$B$776,O$11)+'СЕТ СН'!$F$11+СВЦЭМ!$D$10+'СЕТ СН'!$F$6-'СЕТ СН'!$F$23</f>
        <v>694.87189938999995</v>
      </c>
      <c r="P25" s="36">
        <f>SUMIFS(СВЦЭМ!$D$33:$D$776,СВЦЭМ!$A$33:$A$776,$A25,СВЦЭМ!$B$33:$B$776,P$11)+'СЕТ СН'!$F$11+СВЦЭМ!$D$10+'СЕТ СН'!$F$6-'СЕТ СН'!$F$23</f>
        <v>712.59488034000003</v>
      </c>
      <c r="Q25" s="36">
        <f>SUMIFS(СВЦЭМ!$D$33:$D$776,СВЦЭМ!$A$33:$A$776,$A25,СВЦЭМ!$B$33:$B$776,Q$11)+'СЕТ СН'!$F$11+СВЦЭМ!$D$10+'СЕТ СН'!$F$6-'СЕТ СН'!$F$23</f>
        <v>714.33499849999998</v>
      </c>
      <c r="R25" s="36">
        <f>SUMIFS(СВЦЭМ!$D$33:$D$776,СВЦЭМ!$A$33:$A$776,$A25,СВЦЭМ!$B$33:$B$776,R$11)+'СЕТ СН'!$F$11+СВЦЭМ!$D$10+'СЕТ СН'!$F$6-'СЕТ СН'!$F$23</f>
        <v>679.13011677999998</v>
      </c>
      <c r="S25" s="36">
        <f>SUMIFS(СВЦЭМ!$D$33:$D$776,СВЦЭМ!$A$33:$A$776,$A25,СВЦЭМ!$B$33:$B$776,S$11)+'СЕТ СН'!$F$11+СВЦЭМ!$D$10+'СЕТ СН'!$F$6-'СЕТ СН'!$F$23</f>
        <v>646.29589154999996</v>
      </c>
      <c r="T25" s="36">
        <f>SUMIFS(СВЦЭМ!$D$33:$D$776,СВЦЭМ!$A$33:$A$776,$A25,СВЦЭМ!$B$33:$B$776,T$11)+'СЕТ СН'!$F$11+СВЦЭМ!$D$10+'СЕТ СН'!$F$6-'СЕТ СН'!$F$23</f>
        <v>649.14909151999996</v>
      </c>
      <c r="U25" s="36">
        <f>SUMIFS(СВЦЭМ!$D$33:$D$776,СВЦЭМ!$A$33:$A$776,$A25,СВЦЭМ!$B$33:$B$776,U$11)+'СЕТ СН'!$F$11+СВЦЭМ!$D$10+'СЕТ СН'!$F$6-'СЕТ СН'!$F$23</f>
        <v>652.65505760999997</v>
      </c>
      <c r="V25" s="36">
        <f>SUMIFS(СВЦЭМ!$D$33:$D$776,СВЦЭМ!$A$33:$A$776,$A25,СВЦЭМ!$B$33:$B$776,V$11)+'СЕТ СН'!$F$11+СВЦЭМ!$D$10+'СЕТ СН'!$F$6-'СЕТ СН'!$F$23</f>
        <v>670.71102447999999</v>
      </c>
      <c r="W25" s="36">
        <f>SUMIFS(СВЦЭМ!$D$33:$D$776,СВЦЭМ!$A$33:$A$776,$A25,СВЦЭМ!$B$33:$B$776,W$11)+'СЕТ СН'!$F$11+СВЦЭМ!$D$10+'СЕТ СН'!$F$6-'СЕТ СН'!$F$23</f>
        <v>663.49555129999999</v>
      </c>
      <c r="X25" s="36">
        <f>SUMIFS(СВЦЭМ!$D$33:$D$776,СВЦЭМ!$A$33:$A$776,$A25,СВЦЭМ!$B$33:$B$776,X$11)+'СЕТ СН'!$F$11+СВЦЭМ!$D$10+'СЕТ СН'!$F$6-'СЕТ СН'!$F$23</f>
        <v>632.39616894000005</v>
      </c>
      <c r="Y25" s="36">
        <f>SUMIFS(СВЦЭМ!$D$33:$D$776,СВЦЭМ!$A$33:$A$776,$A25,СВЦЭМ!$B$33:$B$776,Y$11)+'СЕТ СН'!$F$11+СВЦЭМ!$D$10+'СЕТ СН'!$F$6-'СЕТ СН'!$F$23</f>
        <v>659.17019452</v>
      </c>
    </row>
    <row r="26" spans="1:25" ht="15.75" x14ac:dyDescent="0.2">
      <c r="A26" s="35">
        <f t="shared" si="0"/>
        <v>43723</v>
      </c>
      <c r="B26" s="36">
        <f>SUMIFS(СВЦЭМ!$D$33:$D$776,СВЦЭМ!$A$33:$A$776,$A26,СВЦЭМ!$B$33:$B$776,B$11)+'СЕТ СН'!$F$11+СВЦЭМ!$D$10+'СЕТ СН'!$F$6-'СЕТ СН'!$F$23</f>
        <v>737.24249304</v>
      </c>
      <c r="C26" s="36">
        <f>SUMIFS(СВЦЭМ!$D$33:$D$776,СВЦЭМ!$A$33:$A$776,$A26,СВЦЭМ!$B$33:$B$776,C$11)+'СЕТ СН'!$F$11+СВЦЭМ!$D$10+'СЕТ СН'!$F$6-'СЕТ СН'!$F$23</f>
        <v>773.80340623999996</v>
      </c>
      <c r="D26" s="36">
        <f>SUMIFS(СВЦЭМ!$D$33:$D$776,СВЦЭМ!$A$33:$A$776,$A26,СВЦЭМ!$B$33:$B$776,D$11)+'СЕТ СН'!$F$11+СВЦЭМ!$D$10+'СЕТ СН'!$F$6-'СЕТ СН'!$F$23</f>
        <v>797.21929565000005</v>
      </c>
      <c r="E26" s="36">
        <f>SUMIFS(СВЦЭМ!$D$33:$D$776,СВЦЭМ!$A$33:$A$776,$A26,СВЦЭМ!$B$33:$B$776,E$11)+'СЕТ СН'!$F$11+СВЦЭМ!$D$10+'СЕТ СН'!$F$6-'СЕТ СН'!$F$23</f>
        <v>807.65081265000003</v>
      </c>
      <c r="F26" s="36">
        <f>SUMIFS(СВЦЭМ!$D$33:$D$776,СВЦЭМ!$A$33:$A$776,$A26,СВЦЭМ!$B$33:$B$776,F$11)+'СЕТ СН'!$F$11+СВЦЭМ!$D$10+'СЕТ СН'!$F$6-'СЕТ СН'!$F$23</f>
        <v>809.85731917999999</v>
      </c>
      <c r="G26" s="36">
        <f>SUMIFS(СВЦЭМ!$D$33:$D$776,СВЦЭМ!$A$33:$A$776,$A26,СВЦЭМ!$B$33:$B$776,G$11)+'СЕТ СН'!$F$11+СВЦЭМ!$D$10+'СЕТ СН'!$F$6-'СЕТ СН'!$F$23</f>
        <v>804.47543532999998</v>
      </c>
      <c r="H26" s="36">
        <f>SUMIFS(СВЦЭМ!$D$33:$D$776,СВЦЭМ!$A$33:$A$776,$A26,СВЦЭМ!$B$33:$B$776,H$11)+'СЕТ СН'!$F$11+СВЦЭМ!$D$10+'СЕТ СН'!$F$6-'СЕТ СН'!$F$23</f>
        <v>785.03217981</v>
      </c>
      <c r="I26" s="36">
        <f>SUMIFS(СВЦЭМ!$D$33:$D$776,СВЦЭМ!$A$33:$A$776,$A26,СВЦЭМ!$B$33:$B$776,I$11)+'СЕТ СН'!$F$11+СВЦЭМ!$D$10+'СЕТ СН'!$F$6-'СЕТ СН'!$F$23</f>
        <v>756.94426753999994</v>
      </c>
      <c r="J26" s="36">
        <f>SUMIFS(СВЦЭМ!$D$33:$D$776,СВЦЭМ!$A$33:$A$776,$A26,СВЦЭМ!$B$33:$B$776,J$11)+'СЕТ СН'!$F$11+СВЦЭМ!$D$10+'СЕТ СН'!$F$6-'СЕТ СН'!$F$23</f>
        <v>707.44473430000005</v>
      </c>
      <c r="K26" s="36">
        <f>SUMIFS(СВЦЭМ!$D$33:$D$776,СВЦЭМ!$A$33:$A$776,$A26,СВЦЭМ!$B$33:$B$776,K$11)+'СЕТ СН'!$F$11+СВЦЭМ!$D$10+'СЕТ СН'!$F$6-'СЕТ СН'!$F$23</f>
        <v>680.72460942999999</v>
      </c>
      <c r="L26" s="36">
        <f>SUMIFS(СВЦЭМ!$D$33:$D$776,СВЦЭМ!$A$33:$A$776,$A26,СВЦЭМ!$B$33:$B$776,L$11)+'СЕТ СН'!$F$11+СВЦЭМ!$D$10+'СЕТ СН'!$F$6-'СЕТ СН'!$F$23</f>
        <v>698.34094020999999</v>
      </c>
      <c r="M26" s="36">
        <f>SUMIFS(СВЦЭМ!$D$33:$D$776,СВЦЭМ!$A$33:$A$776,$A26,СВЦЭМ!$B$33:$B$776,M$11)+'СЕТ СН'!$F$11+СВЦЭМ!$D$10+'СЕТ СН'!$F$6-'СЕТ СН'!$F$23</f>
        <v>690.21565110999995</v>
      </c>
      <c r="N26" s="36">
        <f>SUMIFS(СВЦЭМ!$D$33:$D$776,СВЦЭМ!$A$33:$A$776,$A26,СВЦЭМ!$B$33:$B$776,N$11)+'СЕТ СН'!$F$11+СВЦЭМ!$D$10+'СЕТ СН'!$F$6-'СЕТ СН'!$F$23</f>
        <v>684.06548229999999</v>
      </c>
      <c r="O26" s="36">
        <f>SUMIFS(СВЦЭМ!$D$33:$D$776,СВЦЭМ!$A$33:$A$776,$A26,СВЦЭМ!$B$33:$B$776,O$11)+'СЕТ СН'!$F$11+СВЦЭМ!$D$10+'СЕТ СН'!$F$6-'СЕТ СН'!$F$23</f>
        <v>685.72891858000003</v>
      </c>
      <c r="P26" s="36">
        <f>SUMIFS(СВЦЭМ!$D$33:$D$776,СВЦЭМ!$A$33:$A$776,$A26,СВЦЭМ!$B$33:$B$776,P$11)+'СЕТ СН'!$F$11+СВЦЭМ!$D$10+'СЕТ СН'!$F$6-'СЕТ СН'!$F$23</f>
        <v>689.48166717000004</v>
      </c>
      <c r="Q26" s="36">
        <f>SUMIFS(СВЦЭМ!$D$33:$D$776,СВЦЭМ!$A$33:$A$776,$A26,СВЦЭМ!$B$33:$B$776,Q$11)+'СЕТ СН'!$F$11+СВЦЭМ!$D$10+'СЕТ СН'!$F$6-'СЕТ СН'!$F$23</f>
        <v>696.19925421000005</v>
      </c>
      <c r="R26" s="36">
        <f>SUMIFS(СВЦЭМ!$D$33:$D$776,СВЦЭМ!$A$33:$A$776,$A26,СВЦЭМ!$B$33:$B$776,R$11)+'СЕТ СН'!$F$11+СВЦЭМ!$D$10+'СЕТ СН'!$F$6-'СЕТ СН'!$F$23</f>
        <v>651.6687991</v>
      </c>
      <c r="S26" s="36">
        <f>SUMIFS(СВЦЭМ!$D$33:$D$776,СВЦЭМ!$A$33:$A$776,$A26,СВЦЭМ!$B$33:$B$776,S$11)+'СЕТ СН'!$F$11+СВЦЭМ!$D$10+'СЕТ СН'!$F$6-'СЕТ СН'!$F$23</f>
        <v>639.18301356999996</v>
      </c>
      <c r="T26" s="36">
        <f>SUMIFS(СВЦЭМ!$D$33:$D$776,СВЦЭМ!$A$33:$A$776,$A26,СВЦЭМ!$B$33:$B$776,T$11)+'СЕТ СН'!$F$11+СВЦЭМ!$D$10+'СЕТ СН'!$F$6-'СЕТ СН'!$F$23</f>
        <v>647.67133664000005</v>
      </c>
      <c r="U26" s="36">
        <f>SUMIFS(СВЦЭМ!$D$33:$D$776,СВЦЭМ!$A$33:$A$776,$A26,СВЦЭМ!$B$33:$B$776,U$11)+'СЕТ СН'!$F$11+СВЦЭМ!$D$10+'СЕТ СН'!$F$6-'СЕТ СН'!$F$23</f>
        <v>664.42263160000005</v>
      </c>
      <c r="V26" s="36">
        <f>SUMIFS(СВЦЭМ!$D$33:$D$776,СВЦЭМ!$A$33:$A$776,$A26,СВЦЭМ!$B$33:$B$776,V$11)+'СЕТ СН'!$F$11+СВЦЭМ!$D$10+'СЕТ СН'!$F$6-'СЕТ СН'!$F$23</f>
        <v>690.02711338999995</v>
      </c>
      <c r="W26" s="36">
        <f>SUMIFS(СВЦЭМ!$D$33:$D$776,СВЦЭМ!$A$33:$A$776,$A26,СВЦЭМ!$B$33:$B$776,W$11)+'СЕТ СН'!$F$11+СВЦЭМ!$D$10+'СЕТ СН'!$F$6-'СЕТ СН'!$F$23</f>
        <v>680.43750384999998</v>
      </c>
      <c r="X26" s="36">
        <f>SUMIFS(СВЦЭМ!$D$33:$D$776,СВЦЭМ!$A$33:$A$776,$A26,СВЦЭМ!$B$33:$B$776,X$11)+'СЕТ СН'!$F$11+СВЦЭМ!$D$10+'СЕТ СН'!$F$6-'СЕТ СН'!$F$23</f>
        <v>643.63552885000001</v>
      </c>
      <c r="Y26" s="36">
        <f>SUMIFS(СВЦЭМ!$D$33:$D$776,СВЦЭМ!$A$33:$A$776,$A26,СВЦЭМ!$B$33:$B$776,Y$11)+'СЕТ СН'!$F$11+СВЦЭМ!$D$10+'СЕТ СН'!$F$6-'СЕТ СН'!$F$23</f>
        <v>686.25673336</v>
      </c>
    </row>
    <row r="27" spans="1:25" ht="15.75" x14ac:dyDescent="0.2">
      <c r="A27" s="35">
        <f t="shared" si="0"/>
        <v>43724</v>
      </c>
      <c r="B27" s="36">
        <f>SUMIFS(СВЦЭМ!$D$33:$D$776,СВЦЭМ!$A$33:$A$776,$A27,СВЦЭМ!$B$33:$B$776,B$11)+'СЕТ СН'!$F$11+СВЦЭМ!$D$10+'СЕТ СН'!$F$6-'СЕТ СН'!$F$23</f>
        <v>776.93719542999997</v>
      </c>
      <c r="C27" s="36">
        <f>SUMIFS(СВЦЭМ!$D$33:$D$776,СВЦЭМ!$A$33:$A$776,$A27,СВЦЭМ!$B$33:$B$776,C$11)+'СЕТ СН'!$F$11+СВЦЭМ!$D$10+'СЕТ СН'!$F$6-'СЕТ СН'!$F$23</f>
        <v>809.91122327000005</v>
      </c>
      <c r="D27" s="36">
        <f>SUMIFS(СВЦЭМ!$D$33:$D$776,СВЦЭМ!$A$33:$A$776,$A27,СВЦЭМ!$B$33:$B$776,D$11)+'СЕТ СН'!$F$11+СВЦЭМ!$D$10+'СЕТ СН'!$F$6-'СЕТ СН'!$F$23</f>
        <v>829.44462983999995</v>
      </c>
      <c r="E27" s="36">
        <f>SUMIFS(СВЦЭМ!$D$33:$D$776,СВЦЭМ!$A$33:$A$776,$A27,СВЦЭМ!$B$33:$B$776,E$11)+'СЕТ СН'!$F$11+СВЦЭМ!$D$10+'СЕТ СН'!$F$6-'СЕТ СН'!$F$23</f>
        <v>832.67360418999999</v>
      </c>
      <c r="F27" s="36">
        <f>SUMIFS(СВЦЭМ!$D$33:$D$776,СВЦЭМ!$A$33:$A$776,$A27,СВЦЭМ!$B$33:$B$776,F$11)+'СЕТ СН'!$F$11+СВЦЭМ!$D$10+'СЕТ СН'!$F$6-'СЕТ СН'!$F$23</f>
        <v>838.39778441999999</v>
      </c>
      <c r="G27" s="36">
        <f>SUMIFS(СВЦЭМ!$D$33:$D$776,СВЦЭМ!$A$33:$A$776,$A27,СВЦЭМ!$B$33:$B$776,G$11)+'СЕТ СН'!$F$11+СВЦЭМ!$D$10+'СЕТ СН'!$F$6-'СЕТ СН'!$F$23</f>
        <v>835.50545881000005</v>
      </c>
      <c r="H27" s="36">
        <f>SUMIFS(СВЦЭМ!$D$33:$D$776,СВЦЭМ!$A$33:$A$776,$A27,СВЦЭМ!$B$33:$B$776,H$11)+'СЕТ СН'!$F$11+СВЦЭМ!$D$10+'СЕТ СН'!$F$6-'СЕТ СН'!$F$23</f>
        <v>792.68329276999998</v>
      </c>
      <c r="I27" s="36">
        <f>SUMIFS(СВЦЭМ!$D$33:$D$776,СВЦЭМ!$A$33:$A$776,$A27,СВЦЭМ!$B$33:$B$776,I$11)+'СЕТ СН'!$F$11+СВЦЭМ!$D$10+'СЕТ СН'!$F$6-'СЕТ СН'!$F$23</f>
        <v>750.75979554000003</v>
      </c>
      <c r="J27" s="36">
        <f>SUMIFS(СВЦЭМ!$D$33:$D$776,СВЦЭМ!$A$33:$A$776,$A27,СВЦЭМ!$B$33:$B$776,J$11)+'СЕТ СН'!$F$11+СВЦЭМ!$D$10+'СЕТ СН'!$F$6-'СЕТ СН'!$F$23</f>
        <v>730.87389483000004</v>
      </c>
      <c r="K27" s="36">
        <f>SUMIFS(СВЦЭМ!$D$33:$D$776,СВЦЭМ!$A$33:$A$776,$A27,СВЦЭМ!$B$33:$B$776,K$11)+'СЕТ СН'!$F$11+СВЦЭМ!$D$10+'СЕТ СН'!$F$6-'СЕТ СН'!$F$23</f>
        <v>741.45631677999995</v>
      </c>
      <c r="L27" s="36">
        <f>SUMIFS(СВЦЭМ!$D$33:$D$776,СВЦЭМ!$A$33:$A$776,$A27,СВЦЭМ!$B$33:$B$776,L$11)+'СЕТ СН'!$F$11+СВЦЭМ!$D$10+'СЕТ СН'!$F$6-'СЕТ СН'!$F$23</f>
        <v>738.32868482000003</v>
      </c>
      <c r="M27" s="36">
        <f>SUMIFS(СВЦЭМ!$D$33:$D$776,СВЦЭМ!$A$33:$A$776,$A27,СВЦЭМ!$B$33:$B$776,M$11)+'СЕТ СН'!$F$11+СВЦЭМ!$D$10+'СЕТ СН'!$F$6-'СЕТ СН'!$F$23</f>
        <v>724.79516464999995</v>
      </c>
      <c r="N27" s="36">
        <f>SUMIFS(СВЦЭМ!$D$33:$D$776,СВЦЭМ!$A$33:$A$776,$A27,СВЦЭМ!$B$33:$B$776,N$11)+'СЕТ СН'!$F$11+СВЦЭМ!$D$10+'СЕТ СН'!$F$6-'СЕТ СН'!$F$23</f>
        <v>717.78825026000004</v>
      </c>
      <c r="O27" s="36">
        <f>SUMIFS(СВЦЭМ!$D$33:$D$776,СВЦЭМ!$A$33:$A$776,$A27,СВЦЭМ!$B$33:$B$776,O$11)+'СЕТ СН'!$F$11+СВЦЭМ!$D$10+'СЕТ СН'!$F$6-'СЕТ СН'!$F$23</f>
        <v>719.70807839999998</v>
      </c>
      <c r="P27" s="36">
        <f>SUMIFS(СВЦЭМ!$D$33:$D$776,СВЦЭМ!$A$33:$A$776,$A27,СВЦЭМ!$B$33:$B$776,P$11)+'СЕТ СН'!$F$11+СВЦЭМ!$D$10+'СЕТ СН'!$F$6-'СЕТ СН'!$F$23</f>
        <v>726.22118878000003</v>
      </c>
      <c r="Q27" s="36">
        <f>SUMIFS(СВЦЭМ!$D$33:$D$776,СВЦЭМ!$A$33:$A$776,$A27,СВЦЭМ!$B$33:$B$776,Q$11)+'СЕТ СН'!$F$11+СВЦЭМ!$D$10+'СЕТ СН'!$F$6-'СЕТ СН'!$F$23</f>
        <v>729.56620939000004</v>
      </c>
      <c r="R27" s="36">
        <f>SUMIFS(СВЦЭМ!$D$33:$D$776,СВЦЭМ!$A$33:$A$776,$A27,СВЦЭМ!$B$33:$B$776,R$11)+'СЕТ СН'!$F$11+СВЦЭМ!$D$10+'СЕТ СН'!$F$6-'СЕТ СН'!$F$23</f>
        <v>697.15340577999996</v>
      </c>
      <c r="S27" s="36">
        <f>SUMIFS(СВЦЭМ!$D$33:$D$776,СВЦЭМ!$A$33:$A$776,$A27,СВЦЭМ!$B$33:$B$776,S$11)+'СЕТ СН'!$F$11+СВЦЭМ!$D$10+'СЕТ СН'!$F$6-'СЕТ СН'!$F$23</f>
        <v>696.48338486</v>
      </c>
      <c r="T27" s="36">
        <f>SUMIFS(СВЦЭМ!$D$33:$D$776,СВЦЭМ!$A$33:$A$776,$A27,СВЦЭМ!$B$33:$B$776,T$11)+'СЕТ СН'!$F$11+СВЦЭМ!$D$10+'СЕТ СН'!$F$6-'СЕТ СН'!$F$23</f>
        <v>702.72191244999999</v>
      </c>
      <c r="U27" s="36">
        <f>SUMIFS(СВЦЭМ!$D$33:$D$776,СВЦЭМ!$A$33:$A$776,$A27,СВЦЭМ!$B$33:$B$776,U$11)+'СЕТ СН'!$F$11+СВЦЭМ!$D$10+'СЕТ СН'!$F$6-'СЕТ СН'!$F$23</f>
        <v>723.82424284000001</v>
      </c>
      <c r="V27" s="36">
        <f>SUMIFS(СВЦЭМ!$D$33:$D$776,СВЦЭМ!$A$33:$A$776,$A27,СВЦЭМ!$B$33:$B$776,V$11)+'СЕТ СН'!$F$11+СВЦЭМ!$D$10+'СЕТ СН'!$F$6-'СЕТ СН'!$F$23</f>
        <v>743.12006151000003</v>
      </c>
      <c r="W27" s="36">
        <f>SUMIFS(СВЦЭМ!$D$33:$D$776,СВЦЭМ!$A$33:$A$776,$A27,СВЦЭМ!$B$33:$B$776,W$11)+'СЕТ СН'!$F$11+СВЦЭМ!$D$10+'СЕТ СН'!$F$6-'СЕТ СН'!$F$23</f>
        <v>736.63799731999995</v>
      </c>
      <c r="X27" s="36">
        <f>SUMIFS(СВЦЭМ!$D$33:$D$776,СВЦЭМ!$A$33:$A$776,$A27,СВЦЭМ!$B$33:$B$776,X$11)+'СЕТ СН'!$F$11+СВЦЭМ!$D$10+'СЕТ СН'!$F$6-'СЕТ СН'!$F$23</f>
        <v>701.23580519999996</v>
      </c>
      <c r="Y27" s="36">
        <f>SUMIFS(СВЦЭМ!$D$33:$D$776,СВЦЭМ!$A$33:$A$776,$A27,СВЦЭМ!$B$33:$B$776,Y$11)+'СЕТ СН'!$F$11+СВЦЭМ!$D$10+'СЕТ СН'!$F$6-'СЕТ СН'!$F$23</f>
        <v>655.93224709000003</v>
      </c>
    </row>
    <row r="28" spans="1:25" ht="15.75" x14ac:dyDescent="0.2">
      <c r="A28" s="35">
        <f t="shared" si="0"/>
        <v>43725</v>
      </c>
      <c r="B28" s="36">
        <f>SUMIFS(СВЦЭМ!$D$33:$D$776,СВЦЭМ!$A$33:$A$776,$A28,СВЦЭМ!$B$33:$B$776,B$11)+'СЕТ СН'!$F$11+СВЦЭМ!$D$10+'СЕТ СН'!$F$6-'СЕТ СН'!$F$23</f>
        <v>699.95172798999999</v>
      </c>
      <c r="C28" s="36">
        <f>SUMIFS(СВЦЭМ!$D$33:$D$776,СВЦЭМ!$A$33:$A$776,$A28,СВЦЭМ!$B$33:$B$776,C$11)+'СЕТ СН'!$F$11+СВЦЭМ!$D$10+'СЕТ СН'!$F$6-'СЕТ СН'!$F$23</f>
        <v>724.41455821</v>
      </c>
      <c r="D28" s="36">
        <f>SUMIFS(СВЦЭМ!$D$33:$D$776,СВЦЭМ!$A$33:$A$776,$A28,СВЦЭМ!$B$33:$B$776,D$11)+'СЕТ СН'!$F$11+СВЦЭМ!$D$10+'СЕТ СН'!$F$6-'СЕТ СН'!$F$23</f>
        <v>733.09640458000001</v>
      </c>
      <c r="E28" s="36">
        <f>SUMIFS(СВЦЭМ!$D$33:$D$776,СВЦЭМ!$A$33:$A$776,$A28,СВЦЭМ!$B$33:$B$776,E$11)+'СЕТ СН'!$F$11+СВЦЭМ!$D$10+'СЕТ СН'!$F$6-'СЕТ СН'!$F$23</f>
        <v>740.01707596999995</v>
      </c>
      <c r="F28" s="36">
        <f>SUMIFS(СВЦЭМ!$D$33:$D$776,СВЦЭМ!$A$33:$A$776,$A28,СВЦЭМ!$B$33:$B$776,F$11)+'СЕТ СН'!$F$11+СВЦЭМ!$D$10+'СЕТ СН'!$F$6-'СЕТ СН'!$F$23</f>
        <v>747.66496515999995</v>
      </c>
      <c r="G28" s="36">
        <f>SUMIFS(СВЦЭМ!$D$33:$D$776,СВЦЭМ!$A$33:$A$776,$A28,СВЦЭМ!$B$33:$B$776,G$11)+'СЕТ СН'!$F$11+СВЦЭМ!$D$10+'СЕТ СН'!$F$6-'СЕТ СН'!$F$23</f>
        <v>733.83572572000003</v>
      </c>
      <c r="H28" s="36">
        <f>SUMIFS(СВЦЭМ!$D$33:$D$776,СВЦЭМ!$A$33:$A$776,$A28,СВЦЭМ!$B$33:$B$776,H$11)+'СЕТ СН'!$F$11+СВЦЭМ!$D$10+'СЕТ СН'!$F$6-'СЕТ СН'!$F$23</f>
        <v>696.22228199999995</v>
      </c>
      <c r="I28" s="36">
        <f>SUMIFS(СВЦЭМ!$D$33:$D$776,СВЦЭМ!$A$33:$A$776,$A28,СВЦЭМ!$B$33:$B$776,I$11)+'СЕТ СН'!$F$11+СВЦЭМ!$D$10+'СЕТ СН'!$F$6-'СЕТ СН'!$F$23</f>
        <v>712.53624571</v>
      </c>
      <c r="J28" s="36">
        <f>SUMIFS(СВЦЭМ!$D$33:$D$776,СВЦЭМ!$A$33:$A$776,$A28,СВЦЭМ!$B$33:$B$776,J$11)+'СЕТ СН'!$F$11+СВЦЭМ!$D$10+'СЕТ СН'!$F$6-'СЕТ СН'!$F$23</f>
        <v>729.52520351999999</v>
      </c>
      <c r="K28" s="36">
        <f>SUMIFS(СВЦЭМ!$D$33:$D$776,СВЦЭМ!$A$33:$A$776,$A28,СВЦЭМ!$B$33:$B$776,K$11)+'СЕТ СН'!$F$11+СВЦЭМ!$D$10+'СЕТ СН'!$F$6-'СЕТ СН'!$F$23</f>
        <v>735.22973618000003</v>
      </c>
      <c r="L28" s="36">
        <f>SUMIFS(СВЦЭМ!$D$33:$D$776,СВЦЭМ!$A$33:$A$776,$A28,СВЦЭМ!$B$33:$B$776,L$11)+'СЕТ СН'!$F$11+СВЦЭМ!$D$10+'СЕТ СН'!$F$6-'СЕТ СН'!$F$23</f>
        <v>724.86266888</v>
      </c>
      <c r="M28" s="36">
        <f>SUMIFS(СВЦЭМ!$D$33:$D$776,СВЦЭМ!$A$33:$A$776,$A28,СВЦЭМ!$B$33:$B$776,M$11)+'СЕТ СН'!$F$11+СВЦЭМ!$D$10+'СЕТ СН'!$F$6-'СЕТ СН'!$F$23</f>
        <v>727.14389593999999</v>
      </c>
      <c r="N28" s="36">
        <f>SUMIFS(СВЦЭМ!$D$33:$D$776,СВЦЭМ!$A$33:$A$776,$A28,СВЦЭМ!$B$33:$B$776,N$11)+'СЕТ СН'!$F$11+СВЦЭМ!$D$10+'СЕТ СН'!$F$6-'СЕТ СН'!$F$23</f>
        <v>733.28513146</v>
      </c>
      <c r="O28" s="36">
        <f>SUMIFS(СВЦЭМ!$D$33:$D$776,СВЦЭМ!$A$33:$A$776,$A28,СВЦЭМ!$B$33:$B$776,O$11)+'СЕТ СН'!$F$11+СВЦЭМ!$D$10+'СЕТ СН'!$F$6-'СЕТ СН'!$F$23</f>
        <v>741.30056107999997</v>
      </c>
      <c r="P28" s="36">
        <f>SUMIFS(СВЦЭМ!$D$33:$D$776,СВЦЭМ!$A$33:$A$776,$A28,СВЦЭМ!$B$33:$B$776,P$11)+'СЕТ СН'!$F$11+СВЦЭМ!$D$10+'СЕТ СН'!$F$6-'СЕТ СН'!$F$23</f>
        <v>746.53831750999996</v>
      </c>
      <c r="Q28" s="36">
        <f>SUMIFS(СВЦЭМ!$D$33:$D$776,СВЦЭМ!$A$33:$A$776,$A28,СВЦЭМ!$B$33:$B$776,Q$11)+'СЕТ СН'!$F$11+СВЦЭМ!$D$10+'СЕТ СН'!$F$6-'СЕТ СН'!$F$23</f>
        <v>745.65009032</v>
      </c>
      <c r="R28" s="36">
        <f>SUMIFS(СВЦЭМ!$D$33:$D$776,СВЦЭМ!$A$33:$A$776,$A28,СВЦЭМ!$B$33:$B$776,R$11)+'СЕТ СН'!$F$11+СВЦЭМ!$D$10+'СЕТ СН'!$F$6-'СЕТ СН'!$F$23</f>
        <v>700.03468491000001</v>
      </c>
      <c r="S28" s="36">
        <f>SUMIFS(СВЦЭМ!$D$33:$D$776,СВЦЭМ!$A$33:$A$776,$A28,СВЦЭМ!$B$33:$B$776,S$11)+'СЕТ СН'!$F$11+СВЦЭМ!$D$10+'СЕТ СН'!$F$6-'СЕТ СН'!$F$23</f>
        <v>661.33420088000003</v>
      </c>
      <c r="T28" s="36">
        <f>SUMIFS(СВЦЭМ!$D$33:$D$776,СВЦЭМ!$A$33:$A$776,$A28,СВЦЭМ!$B$33:$B$776,T$11)+'СЕТ СН'!$F$11+СВЦЭМ!$D$10+'СЕТ СН'!$F$6-'СЕТ СН'!$F$23</f>
        <v>652.66704281</v>
      </c>
      <c r="U28" s="36">
        <f>SUMIFS(СВЦЭМ!$D$33:$D$776,СВЦЭМ!$A$33:$A$776,$A28,СВЦЭМ!$B$33:$B$776,U$11)+'СЕТ СН'!$F$11+СВЦЭМ!$D$10+'СЕТ СН'!$F$6-'СЕТ СН'!$F$23</f>
        <v>661.60410730000001</v>
      </c>
      <c r="V28" s="36">
        <f>SUMIFS(СВЦЭМ!$D$33:$D$776,СВЦЭМ!$A$33:$A$776,$A28,СВЦЭМ!$B$33:$B$776,V$11)+'СЕТ СН'!$F$11+СВЦЭМ!$D$10+'СЕТ СН'!$F$6-'СЕТ СН'!$F$23</f>
        <v>663.82232271999999</v>
      </c>
      <c r="W28" s="36">
        <f>SUMIFS(СВЦЭМ!$D$33:$D$776,СВЦЭМ!$A$33:$A$776,$A28,СВЦЭМ!$B$33:$B$776,W$11)+'СЕТ СН'!$F$11+СВЦЭМ!$D$10+'СЕТ СН'!$F$6-'СЕТ СН'!$F$23</f>
        <v>647.20511124999996</v>
      </c>
      <c r="X28" s="36">
        <f>SUMIFS(СВЦЭМ!$D$33:$D$776,СВЦЭМ!$A$33:$A$776,$A28,СВЦЭМ!$B$33:$B$776,X$11)+'СЕТ СН'!$F$11+СВЦЭМ!$D$10+'СЕТ СН'!$F$6-'СЕТ СН'!$F$23</f>
        <v>665.45287226000005</v>
      </c>
      <c r="Y28" s="36">
        <f>SUMIFS(СВЦЭМ!$D$33:$D$776,СВЦЭМ!$A$33:$A$776,$A28,СВЦЭМ!$B$33:$B$776,Y$11)+'СЕТ СН'!$F$11+СВЦЭМ!$D$10+'СЕТ СН'!$F$6-'СЕТ СН'!$F$23</f>
        <v>742.45925210999997</v>
      </c>
    </row>
    <row r="29" spans="1:25" ht="15.75" x14ac:dyDescent="0.2">
      <c r="A29" s="35">
        <f t="shared" si="0"/>
        <v>43726</v>
      </c>
      <c r="B29" s="36">
        <f>SUMIFS(СВЦЭМ!$D$33:$D$776,СВЦЭМ!$A$33:$A$776,$A29,СВЦЭМ!$B$33:$B$776,B$11)+'СЕТ СН'!$F$11+СВЦЭМ!$D$10+'СЕТ СН'!$F$6-'СЕТ СН'!$F$23</f>
        <v>785.68992619000005</v>
      </c>
      <c r="C29" s="36">
        <f>SUMIFS(СВЦЭМ!$D$33:$D$776,СВЦЭМ!$A$33:$A$776,$A29,СВЦЭМ!$B$33:$B$776,C$11)+'СЕТ СН'!$F$11+СВЦЭМ!$D$10+'СЕТ СН'!$F$6-'СЕТ СН'!$F$23</f>
        <v>788.55270280000002</v>
      </c>
      <c r="D29" s="36">
        <f>SUMIFS(СВЦЭМ!$D$33:$D$776,СВЦЭМ!$A$33:$A$776,$A29,СВЦЭМ!$B$33:$B$776,D$11)+'СЕТ СН'!$F$11+СВЦЭМ!$D$10+'СЕТ СН'!$F$6-'СЕТ СН'!$F$23</f>
        <v>795.66331302000003</v>
      </c>
      <c r="E29" s="36">
        <f>SUMIFS(СВЦЭМ!$D$33:$D$776,СВЦЭМ!$A$33:$A$776,$A29,СВЦЭМ!$B$33:$B$776,E$11)+'СЕТ СН'!$F$11+СВЦЭМ!$D$10+'СЕТ СН'!$F$6-'СЕТ СН'!$F$23</f>
        <v>801.87308115999997</v>
      </c>
      <c r="F29" s="36">
        <f>SUMIFS(СВЦЭМ!$D$33:$D$776,СВЦЭМ!$A$33:$A$776,$A29,СВЦЭМ!$B$33:$B$776,F$11)+'СЕТ СН'!$F$11+СВЦЭМ!$D$10+'СЕТ СН'!$F$6-'СЕТ СН'!$F$23</f>
        <v>802.53837571999998</v>
      </c>
      <c r="G29" s="36">
        <f>SUMIFS(СВЦЭМ!$D$33:$D$776,СВЦЭМ!$A$33:$A$776,$A29,СВЦЭМ!$B$33:$B$776,G$11)+'СЕТ СН'!$F$11+СВЦЭМ!$D$10+'СЕТ СН'!$F$6-'СЕТ СН'!$F$23</f>
        <v>782.98180902000001</v>
      </c>
      <c r="H29" s="36">
        <f>SUMIFS(СВЦЭМ!$D$33:$D$776,СВЦЭМ!$A$33:$A$776,$A29,СВЦЭМ!$B$33:$B$776,H$11)+'СЕТ СН'!$F$11+СВЦЭМ!$D$10+'СЕТ СН'!$F$6-'СЕТ СН'!$F$23</f>
        <v>743.99837507999996</v>
      </c>
      <c r="I29" s="36">
        <f>SUMIFS(СВЦЭМ!$D$33:$D$776,СВЦЭМ!$A$33:$A$776,$A29,СВЦЭМ!$B$33:$B$776,I$11)+'СЕТ СН'!$F$11+СВЦЭМ!$D$10+'СЕТ СН'!$F$6-'СЕТ СН'!$F$23</f>
        <v>701.75566547000005</v>
      </c>
      <c r="J29" s="36">
        <f>SUMIFS(СВЦЭМ!$D$33:$D$776,СВЦЭМ!$A$33:$A$776,$A29,СВЦЭМ!$B$33:$B$776,J$11)+'СЕТ СН'!$F$11+СВЦЭМ!$D$10+'СЕТ СН'!$F$6-'СЕТ СН'!$F$23</f>
        <v>665.92635908</v>
      </c>
      <c r="K29" s="36">
        <f>SUMIFS(СВЦЭМ!$D$33:$D$776,СВЦЭМ!$A$33:$A$776,$A29,СВЦЭМ!$B$33:$B$776,K$11)+'СЕТ СН'!$F$11+СВЦЭМ!$D$10+'СЕТ СН'!$F$6-'СЕТ СН'!$F$23</f>
        <v>659.07622607999997</v>
      </c>
      <c r="L29" s="36">
        <f>SUMIFS(СВЦЭМ!$D$33:$D$776,СВЦЭМ!$A$33:$A$776,$A29,СВЦЭМ!$B$33:$B$776,L$11)+'СЕТ СН'!$F$11+СВЦЭМ!$D$10+'СЕТ СН'!$F$6-'СЕТ СН'!$F$23</f>
        <v>653.96511831999999</v>
      </c>
      <c r="M29" s="36">
        <f>SUMIFS(СВЦЭМ!$D$33:$D$776,СВЦЭМ!$A$33:$A$776,$A29,СВЦЭМ!$B$33:$B$776,M$11)+'СЕТ СН'!$F$11+СВЦЭМ!$D$10+'СЕТ СН'!$F$6-'СЕТ СН'!$F$23</f>
        <v>650.33072823999998</v>
      </c>
      <c r="N29" s="36">
        <f>SUMIFS(СВЦЭМ!$D$33:$D$776,СВЦЭМ!$A$33:$A$776,$A29,СВЦЭМ!$B$33:$B$776,N$11)+'СЕТ СН'!$F$11+СВЦЭМ!$D$10+'СЕТ СН'!$F$6-'СЕТ СН'!$F$23</f>
        <v>655.28457130000004</v>
      </c>
      <c r="O29" s="36">
        <f>SUMIFS(СВЦЭМ!$D$33:$D$776,СВЦЭМ!$A$33:$A$776,$A29,СВЦЭМ!$B$33:$B$776,O$11)+'СЕТ СН'!$F$11+СВЦЭМ!$D$10+'СЕТ СН'!$F$6-'СЕТ СН'!$F$23</f>
        <v>664.38190648</v>
      </c>
      <c r="P29" s="36">
        <f>SUMIFS(СВЦЭМ!$D$33:$D$776,СВЦЭМ!$A$33:$A$776,$A29,СВЦЭМ!$B$33:$B$776,P$11)+'СЕТ СН'!$F$11+СВЦЭМ!$D$10+'СЕТ СН'!$F$6-'СЕТ СН'!$F$23</f>
        <v>666.88298892</v>
      </c>
      <c r="Q29" s="36">
        <f>SUMIFS(СВЦЭМ!$D$33:$D$776,СВЦЭМ!$A$33:$A$776,$A29,СВЦЭМ!$B$33:$B$776,Q$11)+'СЕТ СН'!$F$11+СВЦЭМ!$D$10+'СЕТ СН'!$F$6-'СЕТ СН'!$F$23</f>
        <v>676.61222908000002</v>
      </c>
      <c r="R29" s="36">
        <f>SUMIFS(СВЦЭМ!$D$33:$D$776,СВЦЭМ!$A$33:$A$776,$A29,СВЦЭМ!$B$33:$B$776,R$11)+'СЕТ СН'!$F$11+СВЦЭМ!$D$10+'СЕТ СН'!$F$6-'СЕТ СН'!$F$23</f>
        <v>652.14999068999998</v>
      </c>
      <c r="S29" s="36">
        <f>SUMIFS(СВЦЭМ!$D$33:$D$776,СВЦЭМ!$A$33:$A$776,$A29,СВЦЭМ!$B$33:$B$776,S$11)+'СЕТ СН'!$F$11+СВЦЭМ!$D$10+'СЕТ СН'!$F$6-'СЕТ СН'!$F$23</f>
        <v>638.62827029000005</v>
      </c>
      <c r="T29" s="36">
        <f>SUMIFS(СВЦЭМ!$D$33:$D$776,СВЦЭМ!$A$33:$A$776,$A29,СВЦЭМ!$B$33:$B$776,T$11)+'СЕТ СН'!$F$11+СВЦЭМ!$D$10+'СЕТ СН'!$F$6-'СЕТ СН'!$F$23</f>
        <v>666.94024172000002</v>
      </c>
      <c r="U29" s="36">
        <f>SUMIFS(СВЦЭМ!$D$33:$D$776,СВЦЭМ!$A$33:$A$776,$A29,СВЦЭМ!$B$33:$B$776,U$11)+'СЕТ СН'!$F$11+СВЦЭМ!$D$10+'СЕТ СН'!$F$6-'СЕТ СН'!$F$23</f>
        <v>698.80096334999996</v>
      </c>
      <c r="V29" s="36">
        <f>SUMIFS(СВЦЭМ!$D$33:$D$776,СВЦЭМ!$A$33:$A$776,$A29,СВЦЭМ!$B$33:$B$776,V$11)+'СЕТ СН'!$F$11+СВЦЭМ!$D$10+'СЕТ СН'!$F$6-'СЕТ СН'!$F$23</f>
        <v>716.53551073999995</v>
      </c>
      <c r="W29" s="36">
        <f>SUMIFS(СВЦЭМ!$D$33:$D$776,СВЦЭМ!$A$33:$A$776,$A29,СВЦЭМ!$B$33:$B$776,W$11)+'СЕТ СН'!$F$11+СВЦЭМ!$D$10+'СЕТ СН'!$F$6-'СЕТ СН'!$F$23</f>
        <v>701.77184414999999</v>
      </c>
      <c r="X29" s="36">
        <f>SUMIFS(СВЦЭМ!$D$33:$D$776,СВЦЭМ!$A$33:$A$776,$A29,СВЦЭМ!$B$33:$B$776,X$11)+'СЕТ СН'!$F$11+СВЦЭМ!$D$10+'СЕТ СН'!$F$6-'СЕТ СН'!$F$23</f>
        <v>667.64025171000003</v>
      </c>
      <c r="Y29" s="36">
        <f>SUMIFS(СВЦЭМ!$D$33:$D$776,СВЦЭМ!$A$33:$A$776,$A29,СВЦЭМ!$B$33:$B$776,Y$11)+'СЕТ СН'!$F$11+СВЦЭМ!$D$10+'СЕТ СН'!$F$6-'СЕТ СН'!$F$23</f>
        <v>689.68173359000002</v>
      </c>
    </row>
    <row r="30" spans="1:25" ht="15.75" x14ac:dyDescent="0.2">
      <c r="A30" s="35">
        <f t="shared" si="0"/>
        <v>43727</v>
      </c>
      <c r="B30" s="36">
        <f>SUMIFS(СВЦЭМ!$D$33:$D$776,СВЦЭМ!$A$33:$A$776,$A30,СВЦЭМ!$B$33:$B$776,B$11)+'СЕТ СН'!$F$11+СВЦЭМ!$D$10+'СЕТ СН'!$F$6-'СЕТ СН'!$F$23</f>
        <v>678.74015491</v>
      </c>
      <c r="C30" s="36">
        <f>SUMIFS(СВЦЭМ!$D$33:$D$776,СВЦЭМ!$A$33:$A$776,$A30,СВЦЭМ!$B$33:$B$776,C$11)+'СЕТ СН'!$F$11+СВЦЭМ!$D$10+'СЕТ СН'!$F$6-'СЕТ СН'!$F$23</f>
        <v>702.46615159999999</v>
      </c>
      <c r="D30" s="36">
        <f>SUMIFS(СВЦЭМ!$D$33:$D$776,СВЦЭМ!$A$33:$A$776,$A30,СВЦЭМ!$B$33:$B$776,D$11)+'СЕТ СН'!$F$11+СВЦЭМ!$D$10+'СЕТ СН'!$F$6-'СЕТ СН'!$F$23</f>
        <v>728.06338334999998</v>
      </c>
      <c r="E30" s="36">
        <f>SUMIFS(СВЦЭМ!$D$33:$D$776,СВЦЭМ!$A$33:$A$776,$A30,СВЦЭМ!$B$33:$B$776,E$11)+'СЕТ СН'!$F$11+СВЦЭМ!$D$10+'СЕТ СН'!$F$6-'СЕТ СН'!$F$23</f>
        <v>735.82541114000003</v>
      </c>
      <c r="F30" s="36">
        <f>SUMIFS(СВЦЭМ!$D$33:$D$776,СВЦЭМ!$A$33:$A$776,$A30,СВЦЭМ!$B$33:$B$776,F$11)+'СЕТ СН'!$F$11+СВЦЭМ!$D$10+'СЕТ СН'!$F$6-'СЕТ СН'!$F$23</f>
        <v>738.02123303999997</v>
      </c>
      <c r="G30" s="36">
        <f>SUMIFS(СВЦЭМ!$D$33:$D$776,СВЦЭМ!$A$33:$A$776,$A30,СВЦЭМ!$B$33:$B$776,G$11)+'СЕТ СН'!$F$11+СВЦЭМ!$D$10+'СЕТ СН'!$F$6-'СЕТ СН'!$F$23</f>
        <v>719.30933533999996</v>
      </c>
      <c r="H30" s="36">
        <f>SUMIFS(СВЦЭМ!$D$33:$D$776,СВЦЭМ!$A$33:$A$776,$A30,СВЦЭМ!$B$33:$B$776,H$11)+'СЕТ СН'!$F$11+СВЦЭМ!$D$10+'СЕТ СН'!$F$6-'СЕТ СН'!$F$23</f>
        <v>680.27678062999996</v>
      </c>
      <c r="I30" s="36">
        <f>SUMIFS(СВЦЭМ!$D$33:$D$776,СВЦЭМ!$A$33:$A$776,$A30,СВЦЭМ!$B$33:$B$776,I$11)+'СЕТ СН'!$F$11+СВЦЭМ!$D$10+'СЕТ СН'!$F$6-'СЕТ СН'!$F$23</f>
        <v>638.72770270000001</v>
      </c>
      <c r="J30" s="36">
        <f>SUMIFS(СВЦЭМ!$D$33:$D$776,СВЦЭМ!$A$33:$A$776,$A30,СВЦЭМ!$B$33:$B$776,J$11)+'СЕТ СН'!$F$11+СВЦЭМ!$D$10+'СЕТ СН'!$F$6-'СЕТ СН'!$F$23</f>
        <v>653.35219186999996</v>
      </c>
      <c r="K30" s="36">
        <f>SUMIFS(СВЦЭМ!$D$33:$D$776,СВЦЭМ!$A$33:$A$776,$A30,СВЦЭМ!$B$33:$B$776,K$11)+'СЕТ СН'!$F$11+СВЦЭМ!$D$10+'СЕТ СН'!$F$6-'СЕТ СН'!$F$23</f>
        <v>723.81812271000001</v>
      </c>
      <c r="L30" s="36">
        <f>SUMIFS(СВЦЭМ!$D$33:$D$776,СВЦЭМ!$A$33:$A$776,$A30,СВЦЭМ!$B$33:$B$776,L$11)+'СЕТ СН'!$F$11+СВЦЭМ!$D$10+'СЕТ СН'!$F$6-'СЕТ СН'!$F$23</f>
        <v>775.40717619999998</v>
      </c>
      <c r="M30" s="36">
        <f>SUMIFS(СВЦЭМ!$D$33:$D$776,СВЦЭМ!$A$33:$A$776,$A30,СВЦЭМ!$B$33:$B$776,M$11)+'СЕТ СН'!$F$11+СВЦЭМ!$D$10+'СЕТ СН'!$F$6-'СЕТ СН'!$F$23</f>
        <v>764.11605343999997</v>
      </c>
      <c r="N30" s="36">
        <f>SUMIFS(СВЦЭМ!$D$33:$D$776,СВЦЭМ!$A$33:$A$776,$A30,СВЦЭМ!$B$33:$B$776,N$11)+'СЕТ СН'!$F$11+СВЦЭМ!$D$10+'СЕТ СН'!$F$6-'СЕТ СН'!$F$23</f>
        <v>773.21859465</v>
      </c>
      <c r="O30" s="36">
        <f>SUMIFS(СВЦЭМ!$D$33:$D$776,СВЦЭМ!$A$33:$A$776,$A30,СВЦЭМ!$B$33:$B$776,O$11)+'СЕТ СН'!$F$11+СВЦЭМ!$D$10+'СЕТ СН'!$F$6-'СЕТ СН'!$F$23</f>
        <v>777.61984907999999</v>
      </c>
      <c r="P30" s="36">
        <f>SUMIFS(СВЦЭМ!$D$33:$D$776,СВЦЭМ!$A$33:$A$776,$A30,СВЦЭМ!$B$33:$B$776,P$11)+'СЕТ СН'!$F$11+СВЦЭМ!$D$10+'СЕТ СН'!$F$6-'СЕТ СН'!$F$23</f>
        <v>659.05440925000005</v>
      </c>
      <c r="Q30" s="36">
        <f>SUMIFS(СВЦЭМ!$D$33:$D$776,СВЦЭМ!$A$33:$A$776,$A30,СВЦЭМ!$B$33:$B$776,Q$11)+'СЕТ СН'!$F$11+СВЦЭМ!$D$10+'СЕТ СН'!$F$6-'СЕТ СН'!$F$23</f>
        <v>656.35461408000003</v>
      </c>
      <c r="R30" s="36">
        <f>SUMIFS(СВЦЭМ!$D$33:$D$776,СВЦЭМ!$A$33:$A$776,$A30,СВЦЭМ!$B$33:$B$776,R$11)+'СЕТ СН'!$F$11+СВЦЭМ!$D$10+'СЕТ СН'!$F$6-'СЕТ СН'!$F$23</f>
        <v>657.40813672000002</v>
      </c>
      <c r="S30" s="36">
        <f>SUMIFS(СВЦЭМ!$D$33:$D$776,СВЦЭМ!$A$33:$A$776,$A30,СВЦЭМ!$B$33:$B$776,S$11)+'СЕТ СН'!$F$11+СВЦЭМ!$D$10+'СЕТ СН'!$F$6-'СЕТ СН'!$F$23</f>
        <v>656.73641745999998</v>
      </c>
      <c r="T30" s="36">
        <f>SUMIFS(СВЦЭМ!$D$33:$D$776,СВЦЭМ!$A$33:$A$776,$A30,СВЦЭМ!$B$33:$B$776,T$11)+'СЕТ СН'!$F$11+СВЦЭМ!$D$10+'СЕТ СН'!$F$6-'СЕТ СН'!$F$23</f>
        <v>661.16374684000004</v>
      </c>
      <c r="U30" s="36">
        <f>SUMIFS(СВЦЭМ!$D$33:$D$776,СВЦЭМ!$A$33:$A$776,$A30,СВЦЭМ!$B$33:$B$776,U$11)+'СЕТ СН'!$F$11+СВЦЭМ!$D$10+'СЕТ СН'!$F$6-'СЕТ СН'!$F$23</f>
        <v>677.39077743999997</v>
      </c>
      <c r="V30" s="36">
        <f>SUMIFS(СВЦЭМ!$D$33:$D$776,СВЦЭМ!$A$33:$A$776,$A30,СВЦЭМ!$B$33:$B$776,V$11)+'СЕТ СН'!$F$11+СВЦЭМ!$D$10+'СЕТ СН'!$F$6-'СЕТ СН'!$F$23</f>
        <v>685.63383332000001</v>
      </c>
      <c r="W30" s="36">
        <f>SUMIFS(СВЦЭМ!$D$33:$D$776,СВЦЭМ!$A$33:$A$776,$A30,СВЦЭМ!$B$33:$B$776,W$11)+'СЕТ СН'!$F$11+СВЦЭМ!$D$10+'СЕТ СН'!$F$6-'СЕТ СН'!$F$23</f>
        <v>672.26028429999997</v>
      </c>
      <c r="X30" s="36">
        <f>SUMIFS(СВЦЭМ!$D$33:$D$776,СВЦЭМ!$A$33:$A$776,$A30,СВЦЭМ!$B$33:$B$776,X$11)+'СЕТ СН'!$F$11+СВЦЭМ!$D$10+'СЕТ СН'!$F$6-'СЕТ СН'!$F$23</f>
        <v>640.67653416999997</v>
      </c>
      <c r="Y30" s="36">
        <f>SUMIFS(СВЦЭМ!$D$33:$D$776,СВЦЭМ!$A$33:$A$776,$A30,СВЦЭМ!$B$33:$B$776,Y$11)+'СЕТ СН'!$F$11+СВЦЭМ!$D$10+'СЕТ СН'!$F$6-'СЕТ СН'!$F$23</f>
        <v>685.54058064000003</v>
      </c>
    </row>
    <row r="31" spans="1:25" ht="15.75" x14ac:dyDescent="0.2">
      <c r="A31" s="35">
        <f t="shared" si="0"/>
        <v>43728</v>
      </c>
      <c r="B31" s="36">
        <f>SUMIFS(СВЦЭМ!$D$33:$D$776,СВЦЭМ!$A$33:$A$776,$A31,СВЦЭМ!$B$33:$B$776,B$11)+'СЕТ СН'!$F$11+СВЦЭМ!$D$10+'СЕТ СН'!$F$6-'СЕТ СН'!$F$23</f>
        <v>793.75155787999995</v>
      </c>
      <c r="C31" s="36">
        <f>SUMIFS(СВЦЭМ!$D$33:$D$776,СВЦЭМ!$A$33:$A$776,$A31,СВЦЭМ!$B$33:$B$776,C$11)+'СЕТ СН'!$F$11+СВЦЭМ!$D$10+'СЕТ СН'!$F$6-'СЕТ СН'!$F$23</f>
        <v>831.94629329999998</v>
      </c>
      <c r="D31" s="36">
        <f>SUMIFS(СВЦЭМ!$D$33:$D$776,СВЦЭМ!$A$33:$A$776,$A31,СВЦЭМ!$B$33:$B$776,D$11)+'СЕТ СН'!$F$11+СВЦЭМ!$D$10+'СЕТ СН'!$F$6-'СЕТ СН'!$F$23</f>
        <v>835.79212898000003</v>
      </c>
      <c r="E31" s="36">
        <f>SUMIFS(СВЦЭМ!$D$33:$D$776,СВЦЭМ!$A$33:$A$776,$A31,СВЦЭМ!$B$33:$B$776,E$11)+'СЕТ СН'!$F$11+СВЦЭМ!$D$10+'СЕТ СН'!$F$6-'СЕТ СН'!$F$23</f>
        <v>841.18545690999997</v>
      </c>
      <c r="F31" s="36">
        <f>SUMIFS(СВЦЭМ!$D$33:$D$776,СВЦЭМ!$A$33:$A$776,$A31,СВЦЭМ!$B$33:$B$776,F$11)+'СЕТ СН'!$F$11+СВЦЭМ!$D$10+'СЕТ СН'!$F$6-'СЕТ СН'!$F$23</f>
        <v>845.22709444999998</v>
      </c>
      <c r="G31" s="36">
        <f>SUMIFS(СВЦЭМ!$D$33:$D$776,СВЦЭМ!$A$33:$A$776,$A31,СВЦЭМ!$B$33:$B$776,G$11)+'СЕТ СН'!$F$11+СВЦЭМ!$D$10+'СЕТ СН'!$F$6-'СЕТ СН'!$F$23</f>
        <v>839.30105641</v>
      </c>
      <c r="H31" s="36">
        <f>SUMIFS(СВЦЭМ!$D$33:$D$776,СВЦЭМ!$A$33:$A$776,$A31,СВЦЭМ!$B$33:$B$776,H$11)+'СЕТ СН'!$F$11+СВЦЭМ!$D$10+'СЕТ СН'!$F$6-'СЕТ СН'!$F$23</f>
        <v>785.34041634999994</v>
      </c>
      <c r="I31" s="36">
        <f>SUMIFS(СВЦЭМ!$D$33:$D$776,СВЦЭМ!$A$33:$A$776,$A31,СВЦЭМ!$B$33:$B$776,I$11)+'СЕТ СН'!$F$11+СВЦЭМ!$D$10+'СЕТ СН'!$F$6-'СЕТ СН'!$F$23</f>
        <v>744.73139626</v>
      </c>
      <c r="J31" s="36">
        <f>SUMIFS(СВЦЭМ!$D$33:$D$776,СВЦЭМ!$A$33:$A$776,$A31,СВЦЭМ!$B$33:$B$776,J$11)+'СЕТ СН'!$F$11+СВЦЭМ!$D$10+'СЕТ СН'!$F$6-'СЕТ СН'!$F$23</f>
        <v>744.35800973999994</v>
      </c>
      <c r="K31" s="36">
        <f>SUMIFS(СВЦЭМ!$D$33:$D$776,СВЦЭМ!$A$33:$A$776,$A31,СВЦЭМ!$B$33:$B$776,K$11)+'СЕТ СН'!$F$11+СВЦЭМ!$D$10+'СЕТ СН'!$F$6-'СЕТ СН'!$F$23</f>
        <v>731.95139682000001</v>
      </c>
      <c r="L31" s="36">
        <f>SUMIFS(СВЦЭМ!$D$33:$D$776,СВЦЭМ!$A$33:$A$776,$A31,СВЦЭМ!$B$33:$B$776,L$11)+'СЕТ СН'!$F$11+СВЦЭМ!$D$10+'СЕТ СН'!$F$6-'СЕТ СН'!$F$23</f>
        <v>733.21678413999996</v>
      </c>
      <c r="M31" s="36">
        <f>SUMIFS(СВЦЭМ!$D$33:$D$776,СВЦЭМ!$A$33:$A$776,$A31,СВЦЭМ!$B$33:$B$776,M$11)+'СЕТ СН'!$F$11+СВЦЭМ!$D$10+'СЕТ СН'!$F$6-'СЕТ СН'!$F$23</f>
        <v>736.22179978999998</v>
      </c>
      <c r="N31" s="36">
        <f>SUMIFS(СВЦЭМ!$D$33:$D$776,СВЦЭМ!$A$33:$A$776,$A31,СВЦЭМ!$B$33:$B$776,N$11)+'СЕТ СН'!$F$11+СВЦЭМ!$D$10+'СЕТ СН'!$F$6-'СЕТ СН'!$F$23</f>
        <v>717.95153707999998</v>
      </c>
      <c r="O31" s="36">
        <f>SUMIFS(СВЦЭМ!$D$33:$D$776,СВЦЭМ!$A$33:$A$776,$A31,СВЦЭМ!$B$33:$B$776,O$11)+'СЕТ СН'!$F$11+СВЦЭМ!$D$10+'СЕТ СН'!$F$6-'СЕТ СН'!$F$23</f>
        <v>719.56592408999995</v>
      </c>
      <c r="P31" s="36">
        <f>SUMIFS(СВЦЭМ!$D$33:$D$776,СВЦЭМ!$A$33:$A$776,$A31,СВЦЭМ!$B$33:$B$776,P$11)+'СЕТ СН'!$F$11+СВЦЭМ!$D$10+'СЕТ СН'!$F$6-'СЕТ СН'!$F$23</f>
        <v>737.89514315999998</v>
      </c>
      <c r="Q31" s="36">
        <f>SUMIFS(СВЦЭМ!$D$33:$D$776,СВЦЭМ!$A$33:$A$776,$A31,СВЦЭМ!$B$33:$B$776,Q$11)+'СЕТ СН'!$F$11+СВЦЭМ!$D$10+'СЕТ СН'!$F$6-'СЕТ СН'!$F$23</f>
        <v>769.72152041000004</v>
      </c>
      <c r="R31" s="36">
        <f>SUMIFS(СВЦЭМ!$D$33:$D$776,СВЦЭМ!$A$33:$A$776,$A31,СВЦЭМ!$B$33:$B$776,R$11)+'СЕТ СН'!$F$11+СВЦЭМ!$D$10+'СЕТ СН'!$F$6-'СЕТ СН'!$F$23</f>
        <v>730.65085842999997</v>
      </c>
      <c r="S31" s="36">
        <f>SUMIFS(СВЦЭМ!$D$33:$D$776,СВЦЭМ!$A$33:$A$776,$A31,СВЦЭМ!$B$33:$B$776,S$11)+'СЕТ СН'!$F$11+СВЦЭМ!$D$10+'СЕТ СН'!$F$6-'СЕТ СН'!$F$23</f>
        <v>696.41764536000005</v>
      </c>
      <c r="T31" s="36">
        <f>SUMIFS(СВЦЭМ!$D$33:$D$776,СВЦЭМ!$A$33:$A$776,$A31,СВЦЭМ!$B$33:$B$776,T$11)+'СЕТ СН'!$F$11+СВЦЭМ!$D$10+'СЕТ СН'!$F$6-'СЕТ СН'!$F$23</f>
        <v>666.16585710000004</v>
      </c>
      <c r="U31" s="36">
        <f>SUMIFS(СВЦЭМ!$D$33:$D$776,СВЦЭМ!$A$33:$A$776,$A31,СВЦЭМ!$B$33:$B$776,U$11)+'СЕТ СН'!$F$11+СВЦЭМ!$D$10+'СЕТ СН'!$F$6-'СЕТ СН'!$F$23</f>
        <v>629.62666523000007</v>
      </c>
      <c r="V31" s="36">
        <f>SUMIFS(СВЦЭМ!$D$33:$D$776,СВЦЭМ!$A$33:$A$776,$A31,СВЦЭМ!$B$33:$B$776,V$11)+'СЕТ СН'!$F$11+СВЦЭМ!$D$10+'СЕТ СН'!$F$6-'СЕТ СН'!$F$23</f>
        <v>628.82776392999995</v>
      </c>
      <c r="W31" s="36">
        <f>SUMIFS(СВЦЭМ!$D$33:$D$776,СВЦЭМ!$A$33:$A$776,$A31,СВЦЭМ!$B$33:$B$776,W$11)+'СЕТ СН'!$F$11+СВЦЭМ!$D$10+'СЕТ СН'!$F$6-'СЕТ СН'!$F$23</f>
        <v>623.29704274000005</v>
      </c>
      <c r="X31" s="36">
        <f>SUMIFS(СВЦЭМ!$D$33:$D$776,СВЦЭМ!$A$33:$A$776,$A31,СВЦЭМ!$B$33:$B$776,X$11)+'СЕТ СН'!$F$11+СВЦЭМ!$D$10+'СЕТ СН'!$F$6-'СЕТ СН'!$F$23</f>
        <v>650.76005982000004</v>
      </c>
      <c r="Y31" s="36">
        <f>SUMIFS(СВЦЭМ!$D$33:$D$776,СВЦЭМ!$A$33:$A$776,$A31,СВЦЭМ!$B$33:$B$776,Y$11)+'СЕТ СН'!$F$11+СВЦЭМ!$D$10+'СЕТ СН'!$F$6-'СЕТ СН'!$F$23</f>
        <v>703.25125097</v>
      </c>
    </row>
    <row r="32" spans="1:25" ht="15.75" x14ac:dyDescent="0.2">
      <c r="A32" s="35">
        <f t="shared" si="0"/>
        <v>43729</v>
      </c>
      <c r="B32" s="36">
        <f>SUMIFS(СВЦЭМ!$D$33:$D$776,СВЦЭМ!$A$33:$A$776,$A32,СВЦЭМ!$B$33:$B$776,B$11)+'СЕТ СН'!$F$11+СВЦЭМ!$D$10+'СЕТ СН'!$F$6-'СЕТ СН'!$F$23</f>
        <v>762.50854141000002</v>
      </c>
      <c r="C32" s="36">
        <f>SUMIFS(СВЦЭМ!$D$33:$D$776,СВЦЭМ!$A$33:$A$776,$A32,СВЦЭМ!$B$33:$B$776,C$11)+'СЕТ СН'!$F$11+СВЦЭМ!$D$10+'СЕТ СН'!$F$6-'СЕТ СН'!$F$23</f>
        <v>757.33528644</v>
      </c>
      <c r="D32" s="36">
        <f>SUMIFS(СВЦЭМ!$D$33:$D$776,СВЦЭМ!$A$33:$A$776,$A32,СВЦЭМ!$B$33:$B$776,D$11)+'СЕТ СН'!$F$11+СВЦЭМ!$D$10+'СЕТ СН'!$F$6-'СЕТ СН'!$F$23</f>
        <v>756.95425369999998</v>
      </c>
      <c r="E32" s="36">
        <f>SUMIFS(СВЦЭМ!$D$33:$D$776,СВЦЭМ!$A$33:$A$776,$A32,СВЦЭМ!$B$33:$B$776,E$11)+'СЕТ СН'!$F$11+СВЦЭМ!$D$10+'СЕТ СН'!$F$6-'СЕТ СН'!$F$23</f>
        <v>769.18710833</v>
      </c>
      <c r="F32" s="36">
        <f>SUMIFS(СВЦЭМ!$D$33:$D$776,СВЦЭМ!$A$33:$A$776,$A32,СВЦЭМ!$B$33:$B$776,F$11)+'СЕТ СН'!$F$11+СВЦЭМ!$D$10+'СЕТ СН'!$F$6-'СЕТ СН'!$F$23</f>
        <v>777.37599736000004</v>
      </c>
      <c r="G32" s="36">
        <f>SUMIFS(СВЦЭМ!$D$33:$D$776,СВЦЭМ!$A$33:$A$776,$A32,СВЦЭМ!$B$33:$B$776,G$11)+'СЕТ СН'!$F$11+СВЦЭМ!$D$10+'СЕТ СН'!$F$6-'СЕТ СН'!$F$23</f>
        <v>763.91608059999999</v>
      </c>
      <c r="H32" s="36">
        <f>SUMIFS(СВЦЭМ!$D$33:$D$776,СВЦЭМ!$A$33:$A$776,$A32,СВЦЭМ!$B$33:$B$776,H$11)+'СЕТ СН'!$F$11+СВЦЭМ!$D$10+'СЕТ СН'!$F$6-'СЕТ СН'!$F$23</f>
        <v>738.36190889</v>
      </c>
      <c r="I32" s="36">
        <f>SUMIFS(СВЦЭМ!$D$33:$D$776,СВЦЭМ!$A$33:$A$776,$A32,СВЦЭМ!$B$33:$B$776,I$11)+'СЕТ СН'!$F$11+СВЦЭМ!$D$10+'СЕТ СН'!$F$6-'СЕТ СН'!$F$23</f>
        <v>707.74955489000001</v>
      </c>
      <c r="J32" s="36">
        <f>SUMIFS(СВЦЭМ!$D$33:$D$776,СВЦЭМ!$A$33:$A$776,$A32,СВЦЭМ!$B$33:$B$776,J$11)+'СЕТ СН'!$F$11+СВЦЭМ!$D$10+'СЕТ СН'!$F$6-'СЕТ СН'!$F$23</f>
        <v>715.75717369999995</v>
      </c>
      <c r="K32" s="36">
        <f>SUMIFS(СВЦЭМ!$D$33:$D$776,СВЦЭМ!$A$33:$A$776,$A32,СВЦЭМ!$B$33:$B$776,K$11)+'СЕТ СН'!$F$11+СВЦЭМ!$D$10+'СЕТ СН'!$F$6-'СЕТ СН'!$F$23</f>
        <v>765.49595147000002</v>
      </c>
      <c r="L32" s="36">
        <f>SUMIFS(СВЦЭМ!$D$33:$D$776,СВЦЭМ!$A$33:$A$776,$A32,СВЦЭМ!$B$33:$B$776,L$11)+'СЕТ СН'!$F$11+СВЦЭМ!$D$10+'СЕТ СН'!$F$6-'СЕТ СН'!$F$23</f>
        <v>775.76488615999995</v>
      </c>
      <c r="M32" s="36">
        <f>SUMIFS(СВЦЭМ!$D$33:$D$776,СВЦЭМ!$A$33:$A$776,$A32,СВЦЭМ!$B$33:$B$776,M$11)+'СЕТ СН'!$F$11+СВЦЭМ!$D$10+'СЕТ СН'!$F$6-'СЕТ СН'!$F$23</f>
        <v>778.32429373000002</v>
      </c>
      <c r="N32" s="36">
        <f>SUMIFS(СВЦЭМ!$D$33:$D$776,СВЦЭМ!$A$33:$A$776,$A32,СВЦЭМ!$B$33:$B$776,N$11)+'СЕТ СН'!$F$11+СВЦЭМ!$D$10+'СЕТ СН'!$F$6-'СЕТ СН'!$F$23</f>
        <v>768.19809124999995</v>
      </c>
      <c r="O32" s="36">
        <f>SUMIFS(СВЦЭМ!$D$33:$D$776,СВЦЭМ!$A$33:$A$776,$A32,СВЦЭМ!$B$33:$B$776,O$11)+'СЕТ СН'!$F$11+СВЦЭМ!$D$10+'СЕТ СН'!$F$6-'СЕТ СН'!$F$23</f>
        <v>762.20341616999997</v>
      </c>
      <c r="P32" s="36">
        <f>SUMIFS(СВЦЭМ!$D$33:$D$776,СВЦЭМ!$A$33:$A$776,$A32,СВЦЭМ!$B$33:$B$776,P$11)+'СЕТ СН'!$F$11+СВЦЭМ!$D$10+'СЕТ СН'!$F$6-'СЕТ СН'!$F$23</f>
        <v>764.06573616000003</v>
      </c>
      <c r="Q32" s="36">
        <f>SUMIFS(СВЦЭМ!$D$33:$D$776,СВЦЭМ!$A$33:$A$776,$A32,СВЦЭМ!$B$33:$B$776,Q$11)+'СЕТ СН'!$F$11+СВЦЭМ!$D$10+'СЕТ СН'!$F$6-'СЕТ СН'!$F$23</f>
        <v>763.56643984000004</v>
      </c>
      <c r="R32" s="36">
        <f>SUMIFS(СВЦЭМ!$D$33:$D$776,СВЦЭМ!$A$33:$A$776,$A32,СВЦЭМ!$B$33:$B$776,R$11)+'СЕТ СН'!$F$11+СВЦЭМ!$D$10+'СЕТ СН'!$F$6-'СЕТ СН'!$F$23</f>
        <v>773.77307457999996</v>
      </c>
      <c r="S32" s="36">
        <f>SUMIFS(СВЦЭМ!$D$33:$D$776,СВЦЭМ!$A$33:$A$776,$A32,СВЦЭМ!$B$33:$B$776,S$11)+'СЕТ СН'!$F$11+СВЦЭМ!$D$10+'СЕТ СН'!$F$6-'СЕТ СН'!$F$23</f>
        <v>790.26306474</v>
      </c>
      <c r="T32" s="36">
        <f>SUMIFS(СВЦЭМ!$D$33:$D$776,СВЦЭМ!$A$33:$A$776,$A32,СВЦЭМ!$B$33:$B$776,T$11)+'СЕТ СН'!$F$11+СВЦЭМ!$D$10+'СЕТ СН'!$F$6-'СЕТ СН'!$F$23</f>
        <v>814.49177598999995</v>
      </c>
      <c r="U32" s="36">
        <f>SUMIFS(СВЦЭМ!$D$33:$D$776,СВЦЭМ!$A$33:$A$776,$A32,СВЦЭМ!$B$33:$B$776,U$11)+'СЕТ СН'!$F$11+СВЦЭМ!$D$10+'СЕТ СН'!$F$6-'СЕТ СН'!$F$23</f>
        <v>823.12139892999994</v>
      </c>
      <c r="V32" s="36">
        <f>SUMIFS(СВЦЭМ!$D$33:$D$776,СВЦЭМ!$A$33:$A$776,$A32,СВЦЭМ!$B$33:$B$776,V$11)+'СЕТ СН'!$F$11+СВЦЭМ!$D$10+'СЕТ СН'!$F$6-'СЕТ СН'!$F$23</f>
        <v>831.36340035000001</v>
      </c>
      <c r="W32" s="36">
        <f>SUMIFS(СВЦЭМ!$D$33:$D$776,СВЦЭМ!$A$33:$A$776,$A32,СВЦЭМ!$B$33:$B$776,W$11)+'СЕТ СН'!$F$11+СВЦЭМ!$D$10+'СЕТ СН'!$F$6-'СЕТ СН'!$F$23</f>
        <v>827.25939130999996</v>
      </c>
      <c r="X32" s="36">
        <f>SUMIFS(СВЦЭМ!$D$33:$D$776,СВЦЭМ!$A$33:$A$776,$A32,СВЦЭМ!$B$33:$B$776,X$11)+'СЕТ СН'!$F$11+СВЦЭМ!$D$10+'СЕТ СН'!$F$6-'СЕТ СН'!$F$23</f>
        <v>787.30572053000003</v>
      </c>
      <c r="Y32" s="36">
        <f>SUMIFS(СВЦЭМ!$D$33:$D$776,СВЦЭМ!$A$33:$A$776,$A32,СВЦЭМ!$B$33:$B$776,Y$11)+'СЕТ СН'!$F$11+СВЦЭМ!$D$10+'СЕТ СН'!$F$6-'СЕТ СН'!$F$23</f>
        <v>755.54440806000002</v>
      </c>
    </row>
    <row r="33" spans="1:27" ht="15.75" x14ac:dyDescent="0.2">
      <c r="A33" s="35">
        <f t="shared" si="0"/>
        <v>43730</v>
      </c>
      <c r="B33" s="36">
        <f>SUMIFS(СВЦЭМ!$D$33:$D$776,СВЦЭМ!$A$33:$A$776,$A33,СВЦЭМ!$B$33:$B$776,B$11)+'СЕТ СН'!$F$11+СВЦЭМ!$D$10+'СЕТ СН'!$F$6-'СЕТ СН'!$F$23</f>
        <v>807.14460545999998</v>
      </c>
      <c r="C33" s="36">
        <f>SUMIFS(СВЦЭМ!$D$33:$D$776,СВЦЭМ!$A$33:$A$776,$A33,СВЦЭМ!$B$33:$B$776,C$11)+'СЕТ СН'!$F$11+СВЦЭМ!$D$10+'СЕТ СН'!$F$6-'СЕТ СН'!$F$23</f>
        <v>839.01304980999998</v>
      </c>
      <c r="D33" s="36">
        <f>SUMIFS(СВЦЭМ!$D$33:$D$776,СВЦЭМ!$A$33:$A$776,$A33,СВЦЭМ!$B$33:$B$776,D$11)+'СЕТ СН'!$F$11+СВЦЭМ!$D$10+'СЕТ СН'!$F$6-'СЕТ СН'!$F$23</f>
        <v>853.40325057999996</v>
      </c>
      <c r="E33" s="36">
        <f>SUMIFS(СВЦЭМ!$D$33:$D$776,СВЦЭМ!$A$33:$A$776,$A33,СВЦЭМ!$B$33:$B$776,E$11)+'СЕТ СН'!$F$11+СВЦЭМ!$D$10+'СЕТ СН'!$F$6-'СЕТ СН'!$F$23</f>
        <v>862.56380230000002</v>
      </c>
      <c r="F33" s="36">
        <f>SUMIFS(СВЦЭМ!$D$33:$D$776,СВЦЭМ!$A$33:$A$776,$A33,СВЦЭМ!$B$33:$B$776,F$11)+'СЕТ СН'!$F$11+СВЦЭМ!$D$10+'СЕТ СН'!$F$6-'СЕТ СН'!$F$23</f>
        <v>869.69724644999997</v>
      </c>
      <c r="G33" s="36">
        <f>SUMIFS(СВЦЭМ!$D$33:$D$776,СВЦЭМ!$A$33:$A$776,$A33,СВЦЭМ!$B$33:$B$776,G$11)+'СЕТ СН'!$F$11+СВЦЭМ!$D$10+'СЕТ СН'!$F$6-'СЕТ СН'!$F$23</f>
        <v>872.87355545000003</v>
      </c>
      <c r="H33" s="36">
        <f>SUMIFS(СВЦЭМ!$D$33:$D$776,СВЦЭМ!$A$33:$A$776,$A33,СВЦЭМ!$B$33:$B$776,H$11)+'СЕТ СН'!$F$11+СВЦЭМ!$D$10+'СЕТ СН'!$F$6-'СЕТ СН'!$F$23</f>
        <v>840.57802083000001</v>
      </c>
      <c r="I33" s="36">
        <f>SUMIFS(СВЦЭМ!$D$33:$D$776,СВЦЭМ!$A$33:$A$776,$A33,СВЦЭМ!$B$33:$B$776,I$11)+'СЕТ СН'!$F$11+СВЦЭМ!$D$10+'СЕТ СН'!$F$6-'СЕТ СН'!$F$23</f>
        <v>818.37306138999998</v>
      </c>
      <c r="J33" s="36">
        <f>SUMIFS(СВЦЭМ!$D$33:$D$776,СВЦЭМ!$A$33:$A$776,$A33,СВЦЭМ!$B$33:$B$776,J$11)+'СЕТ СН'!$F$11+СВЦЭМ!$D$10+'СЕТ СН'!$F$6-'СЕТ СН'!$F$23</f>
        <v>786.60943425999994</v>
      </c>
      <c r="K33" s="36">
        <f>SUMIFS(СВЦЭМ!$D$33:$D$776,СВЦЭМ!$A$33:$A$776,$A33,СВЦЭМ!$B$33:$B$776,K$11)+'СЕТ СН'!$F$11+СВЦЭМ!$D$10+'СЕТ СН'!$F$6-'СЕТ СН'!$F$23</f>
        <v>764.66448189999994</v>
      </c>
      <c r="L33" s="36">
        <f>SUMIFS(СВЦЭМ!$D$33:$D$776,СВЦЭМ!$A$33:$A$776,$A33,СВЦЭМ!$B$33:$B$776,L$11)+'СЕТ СН'!$F$11+СВЦЭМ!$D$10+'СЕТ СН'!$F$6-'СЕТ СН'!$F$23</f>
        <v>765.40891505000002</v>
      </c>
      <c r="M33" s="36">
        <f>SUMIFS(СВЦЭМ!$D$33:$D$776,СВЦЭМ!$A$33:$A$776,$A33,СВЦЭМ!$B$33:$B$776,M$11)+'СЕТ СН'!$F$11+СВЦЭМ!$D$10+'СЕТ СН'!$F$6-'СЕТ СН'!$F$23</f>
        <v>760.17991085999995</v>
      </c>
      <c r="N33" s="36">
        <f>SUMIFS(СВЦЭМ!$D$33:$D$776,СВЦЭМ!$A$33:$A$776,$A33,СВЦЭМ!$B$33:$B$776,N$11)+'СЕТ СН'!$F$11+СВЦЭМ!$D$10+'СЕТ СН'!$F$6-'СЕТ СН'!$F$23</f>
        <v>753.13502033999998</v>
      </c>
      <c r="O33" s="36">
        <f>SUMIFS(СВЦЭМ!$D$33:$D$776,СВЦЭМ!$A$33:$A$776,$A33,СВЦЭМ!$B$33:$B$776,O$11)+'СЕТ СН'!$F$11+СВЦЭМ!$D$10+'СЕТ СН'!$F$6-'СЕТ СН'!$F$23</f>
        <v>746.99747687000001</v>
      </c>
      <c r="P33" s="36">
        <f>SUMIFS(СВЦЭМ!$D$33:$D$776,СВЦЭМ!$A$33:$A$776,$A33,СВЦЭМ!$B$33:$B$776,P$11)+'СЕТ СН'!$F$11+СВЦЭМ!$D$10+'СЕТ СН'!$F$6-'СЕТ СН'!$F$23</f>
        <v>745.24533091000001</v>
      </c>
      <c r="Q33" s="36">
        <f>SUMIFS(СВЦЭМ!$D$33:$D$776,СВЦЭМ!$A$33:$A$776,$A33,СВЦЭМ!$B$33:$B$776,Q$11)+'СЕТ СН'!$F$11+СВЦЭМ!$D$10+'СЕТ СН'!$F$6-'СЕТ СН'!$F$23</f>
        <v>739.73287813000002</v>
      </c>
      <c r="R33" s="36">
        <f>SUMIFS(СВЦЭМ!$D$33:$D$776,СВЦЭМ!$A$33:$A$776,$A33,СВЦЭМ!$B$33:$B$776,R$11)+'СЕТ СН'!$F$11+СВЦЭМ!$D$10+'СЕТ СН'!$F$6-'СЕТ СН'!$F$23</f>
        <v>749.77049328999999</v>
      </c>
      <c r="S33" s="36">
        <f>SUMIFS(СВЦЭМ!$D$33:$D$776,СВЦЭМ!$A$33:$A$776,$A33,СВЦЭМ!$B$33:$B$776,S$11)+'СЕТ СН'!$F$11+СВЦЭМ!$D$10+'СЕТ СН'!$F$6-'СЕТ СН'!$F$23</f>
        <v>772.66825010000002</v>
      </c>
      <c r="T33" s="36">
        <f>SUMIFS(СВЦЭМ!$D$33:$D$776,СВЦЭМ!$A$33:$A$776,$A33,СВЦЭМ!$B$33:$B$776,T$11)+'СЕТ СН'!$F$11+СВЦЭМ!$D$10+'СЕТ СН'!$F$6-'СЕТ СН'!$F$23</f>
        <v>791.85778711</v>
      </c>
      <c r="U33" s="36">
        <f>SUMIFS(СВЦЭМ!$D$33:$D$776,СВЦЭМ!$A$33:$A$776,$A33,СВЦЭМ!$B$33:$B$776,U$11)+'СЕТ СН'!$F$11+СВЦЭМ!$D$10+'СЕТ СН'!$F$6-'СЕТ СН'!$F$23</f>
        <v>830.46457633</v>
      </c>
      <c r="V33" s="36">
        <f>SUMIFS(СВЦЭМ!$D$33:$D$776,СВЦЭМ!$A$33:$A$776,$A33,СВЦЭМ!$B$33:$B$776,V$11)+'СЕТ СН'!$F$11+СВЦЭМ!$D$10+'СЕТ СН'!$F$6-'СЕТ СН'!$F$23</f>
        <v>842.68635653000001</v>
      </c>
      <c r="W33" s="36">
        <f>SUMIFS(СВЦЭМ!$D$33:$D$776,СВЦЭМ!$A$33:$A$776,$A33,СВЦЭМ!$B$33:$B$776,W$11)+'СЕТ СН'!$F$11+СВЦЭМ!$D$10+'СЕТ СН'!$F$6-'СЕТ СН'!$F$23</f>
        <v>838.27925187999995</v>
      </c>
      <c r="X33" s="36">
        <f>SUMIFS(СВЦЭМ!$D$33:$D$776,СВЦЭМ!$A$33:$A$776,$A33,СВЦЭМ!$B$33:$B$776,X$11)+'СЕТ СН'!$F$11+СВЦЭМ!$D$10+'СЕТ СН'!$F$6-'СЕТ СН'!$F$23</f>
        <v>809.35329053999999</v>
      </c>
      <c r="Y33" s="36">
        <f>SUMIFS(СВЦЭМ!$D$33:$D$776,СВЦЭМ!$A$33:$A$776,$A33,СВЦЭМ!$B$33:$B$776,Y$11)+'СЕТ СН'!$F$11+СВЦЭМ!$D$10+'СЕТ СН'!$F$6-'СЕТ СН'!$F$23</f>
        <v>778.99521647999995</v>
      </c>
    </row>
    <row r="34" spans="1:27" ht="15.75" x14ac:dyDescent="0.2">
      <c r="A34" s="35">
        <f t="shared" si="0"/>
        <v>43731</v>
      </c>
      <c r="B34" s="36">
        <f>SUMIFS(СВЦЭМ!$D$33:$D$776,СВЦЭМ!$A$33:$A$776,$A34,СВЦЭМ!$B$33:$B$776,B$11)+'СЕТ СН'!$F$11+СВЦЭМ!$D$10+'СЕТ СН'!$F$6-'СЕТ СН'!$F$23</f>
        <v>842.15727998</v>
      </c>
      <c r="C34" s="36">
        <f>SUMIFS(СВЦЭМ!$D$33:$D$776,СВЦЭМ!$A$33:$A$776,$A34,СВЦЭМ!$B$33:$B$776,C$11)+'СЕТ СН'!$F$11+СВЦЭМ!$D$10+'СЕТ СН'!$F$6-'СЕТ СН'!$F$23</f>
        <v>872.44837768000002</v>
      </c>
      <c r="D34" s="36">
        <f>SUMIFS(СВЦЭМ!$D$33:$D$776,СВЦЭМ!$A$33:$A$776,$A34,СВЦЭМ!$B$33:$B$776,D$11)+'СЕТ СН'!$F$11+СВЦЭМ!$D$10+'СЕТ СН'!$F$6-'СЕТ СН'!$F$23</f>
        <v>903.71202770000002</v>
      </c>
      <c r="E34" s="36">
        <f>SUMIFS(СВЦЭМ!$D$33:$D$776,СВЦЭМ!$A$33:$A$776,$A34,СВЦЭМ!$B$33:$B$776,E$11)+'СЕТ СН'!$F$11+СВЦЭМ!$D$10+'СЕТ СН'!$F$6-'СЕТ СН'!$F$23</f>
        <v>920.38364186000001</v>
      </c>
      <c r="F34" s="36">
        <f>SUMIFS(СВЦЭМ!$D$33:$D$776,СВЦЭМ!$A$33:$A$776,$A34,СВЦЭМ!$B$33:$B$776,F$11)+'СЕТ СН'!$F$11+СВЦЭМ!$D$10+'СЕТ СН'!$F$6-'СЕТ СН'!$F$23</f>
        <v>926.81038386</v>
      </c>
      <c r="G34" s="36">
        <f>SUMIFS(СВЦЭМ!$D$33:$D$776,СВЦЭМ!$A$33:$A$776,$A34,СВЦЭМ!$B$33:$B$776,G$11)+'СЕТ СН'!$F$11+СВЦЭМ!$D$10+'СЕТ СН'!$F$6-'СЕТ СН'!$F$23</f>
        <v>912.44744392999996</v>
      </c>
      <c r="H34" s="36">
        <f>SUMIFS(СВЦЭМ!$D$33:$D$776,СВЦЭМ!$A$33:$A$776,$A34,СВЦЭМ!$B$33:$B$776,H$11)+'СЕТ СН'!$F$11+СВЦЭМ!$D$10+'СЕТ СН'!$F$6-'СЕТ СН'!$F$23</f>
        <v>863.17449538999995</v>
      </c>
      <c r="I34" s="36">
        <f>SUMIFS(СВЦЭМ!$D$33:$D$776,СВЦЭМ!$A$33:$A$776,$A34,СВЦЭМ!$B$33:$B$776,I$11)+'СЕТ СН'!$F$11+СВЦЭМ!$D$10+'СЕТ СН'!$F$6-'СЕТ СН'!$F$23</f>
        <v>789.90711242999998</v>
      </c>
      <c r="J34" s="36">
        <f>SUMIFS(СВЦЭМ!$D$33:$D$776,СВЦЭМ!$A$33:$A$776,$A34,СВЦЭМ!$B$33:$B$776,J$11)+'СЕТ СН'!$F$11+СВЦЭМ!$D$10+'СЕТ СН'!$F$6-'СЕТ СН'!$F$23</f>
        <v>771.59332088999997</v>
      </c>
      <c r="K34" s="36">
        <f>SUMIFS(СВЦЭМ!$D$33:$D$776,СВЦЭМ!$A$33:$A$776,$A34,СВЦЭМ!$B$33:$B$776,K$11)+'СЕТ СН'!$F$11+СВЦЭМ!$D$10+'СЕТ СН'!$F$6-'СЕТ СН'!$F$23</f>
        <v>751.61242279999999</v>
      </c>
      <c r="L34" s="36">
        <f>SUMIFS(СВЦЭМ!$D$33:$D$776,СВЦЭМ!$A$33:$A$776,$A34,СВЦЭМ!$B$33:$B$776,L$11)+'СЕТ СН'!$F$11+СВЦЭМ!$D$10+'СЕТ СН'!$F$6-'СЕТ СН'!$F$23</f>
        <v>743.57978287000003</v>
      </c>
      <c r="M34" s="36">
        <f>SUMIFS(СВЦЭМ!$D$33:$D$776,СВЦЭМ!$A$33:$A$776,$A34,СВЦЭМ!$B$33:$B$776,M$11)+'СЕТ СН'!$F$11+СВЦЭМ!$D$10+'СЕТ СН'!$F$6-'СЕТ СН'!$F$23</f>
        <v>748.37385444999995</v>
      </c>
      <c r="N34" s="36">
        <f>SUMIFS(СВЦЭМ!$D$33:$D$776,СВЦЭМ!$A$33:$A$776,$A34,СВЦЭМ!$B$33:$B$776,N$11)+'СЕТ СН'!$F$11+СВЦЭМ!$D$10+'СЕТ СН'!$F$6-'СЕТ СН'!$F$23</f>
        <v>751.9460474</v>
      </c>
      <c r="O34" s="36">
        <f>SUMIFS(СВЦЭМ!$D$33:$D$776,СВЦЭМ!$A$33:$A$776,$A34,СВЦЭМ!$B$33:$B$776,O$11)+'СЕТ СН'!$F$11+СВЦЭМ!$D$10+'СЕТ СН'!$F$6-'СЕТ СН'!$F$23</f>
        <v>756.98717092000004</v>
      </c>
      <c r="P34" s="36">
        <f>SUMIFS(СВЦЭМ!$D$33:$D$776,СВЦЭМ!$A$33:$A$776,$A34,СВЦЭМ!$B$33:$B$776,P$11)+'СЕТ СН'!$F$11+СВЦЭМ!$D$10+'СЕТ СН'!$F$6-'СЕТ СН'!$F$23</f>
        <v>756.58091586</v>
      </c>
      <c r="Q34" s="36">
        <f>SUMIFS(СВЦЭМ!$D$33:$D$776,СВЦЭМ!$A$33:$A$776,$A34,СВЦЭМ!$B$33:$B$776,Q$11)+'СЕТ СН'!$F$11+СВЦЭМ!$D$10+'СЕТ СН'!$F$6-'СЕТ СН'!$F$23</f>
        <v>768.10796524</v>
      </c>
      <c r="R34" s="36">
        <f>SUMIFS(СВЦЭМ!$D$33:$D$776,СВЦЭМ!$A$33:$A$776,$A34,СВЦЭМ!$B$33:$B$776,R$11)+'СЕТ СН'!$F$11+СВЦЭМ!$D$10+'СЕТ СН'!$F$6-'СЕТ СН'!$F$23</f>
        <v>733.05751803999999</v>
      </c>
      <c r="S34" s="36">
        <f>SUMIFS(СВЦЭМ!$D$33:$D$776,СВЦЭМ!$A$33:$A$776,$A34,СВЦЭМ!$B$33:$B$776,S$11)+'СЕТ СН'!$F$11+СВЦЭМ!$D$10+'СЕТ СН'!$F$6-'СЕТ СН'!$F$23</f>
        <v>686.99550418000001</v>
      </c>
      <c r="T34" s="36">
        <f>SUMIFS(СВЦЭМ!$D$33:$D$776,СВЦЭМ!$A$33:$A$776,$A34,СВЦЭМ!$B$33:$B$776,T$11)+'СЕТ СН'!$F$11+СВЦЭМ!$D$10+'СЕТ СН'!$F$6-'СЕТ СН'!$F$23</f>
        <v>697.25914168999998</v>
      </c>
      <c r="U34" s="36">
        <f>SUMIFS(СВЦЭМ!$D$33:$D$776,СВЦЭМ!$A$33:$A$776,$A34,СВЦЭМ!$B$33:$B$776,U$11)+'СЕТ СН'!$F$11+СВЦЭМ!$D$10+'СЕТ СН'!$F$6-'СЕТ СН'!$F$23</f>
        <v>736.20406412</v>
      </c>
      <c r="V34" s="36">
        <f>SUMIFS(СВЦЭМ!$D$33:$D$776,СВЦЭМ!$A$33:$A$776,$A34,СВЦЭМ!$B$33:$B$776,V$11)+'СЕТ СН'!$F$11+СВЦЭМ!$D$10+'СЕТ СН'!$F$6-'СЕТ СН'!$F$23</f>
        <v>742.12587240999994</v>
      </c>
      <c r="W34" s="36">
        <f>SUMIFS(СВЦЭМ!$D$33:$D$776,СВЦЭМ!$A$33:$A$776,$A34,СВЦЭМ!$B$33:$B$776,W$11)+'СЕТ СН'!$F$11+СВЦЭМ!$D$10+'СЕТ СН'!$F$6-'СЕТ СН'!$F$23</f>
        <v>743.97177314999999</v>
      </c>
      <c r="X34" s="36">
        <f>SUMIFS(СВЦЭМ!$D$33:$D$776,СВЦЭМ!$A$33:$A$776,$A34,СВЦЭМ!$B$33:$B$776,X$11)+'СЕТ СН'!$F$11+СВЦЭМ!$D$10+'СЕТ СН'!$F$6-'СЕТ СН'!$F$23</f>
        <v>711.68578795999997</v>
      </c>
      <c r="Y34" s="36">
        <f>SUMIFS(СВЦЭМ!$D$33:$D$776,СВЦЭМ!$A$33:$A$776,$A34,СВЦЭМ!$B$33:$B$776,Y$11)+'СЕТ СН'!$F$11+СВЦЭМ!$D$10+'СЕТ СН'!$F$6-'СЕТ СН'!$F$23</f>
        <v>738.44566382000005</v>
      </c>
    </row>
    <row r="35" spans="1:27" ht="15.75" x14ac:dyDescent="0.2">
      <c r="A35" s="35">
        <f t="shared" si="0"/>
        <v>43732</v>
      </c>
      <c r="B35" s="36">
        <f>SUMIFS(СВЦЭМ!$D$33:$D$776,СВЦЭМ!$A$33:$A$776,$A35,СВЦЭМ!$B$33:$B$776,B$11)+'СЕТ СН'!$F$11+СВЦЭМ!$D$10+'СЕТ СН'!$F$6-'СЕТ СН'!$F$23</f>
        <v>844.18296862</v>
      </c>
      <c r="C35" s="36">
        <f>SUMIFS(СВЦЭМ!$D$33:$D$776,СВЦЭМ!$A$33:$A$776,$A35,СВЦЭМ!$B$33:$B$776,C$11)+'СЕТ СН'!$F$11+СВЦЭМ!$D$10+'СЕТ СН'!$F$6-'СЕТ СН'!$F$23</f>
        <v>871.71519087000001</v>
      </c>
      <c r="D35" s="36">
        <f>SUMIFS(СВЦЭМ!$D$33:$D$776,СВЦЭМ!$A$33:$A$776,$A35,СВЦЭМ!$B$33:$B$776,D$11)+'СЕТ СН'!$F$11+СВЦЭМ!$D$10+'СЕТ СН'!$F$6-'СЕТ СН'!$F$23</f>
        <v>882.43795533000002</v>
      </c>
      <c r="E35" s="36">
        <f>SUMIFS(СВЦЭМ!$D$33:$D$776,СВЦЭМ!$A$33:$A$776,$A35,СВЦЭМ!$B$33:$B$776,E$11)+'СЕТ СН'!$F$11+СВЦЭМ!$D$10+'СЕТ СН'!$F$6-'СЕТ СН'!$F$23</f>
        <v>889.97645434000003</v>
      </c>
      <c r="F35" s="36">
        <f>SUMIFS(СВЦЭМ!$D$33:$D$776,СВЦЭМ!$A$33:$A$776,$A35,СВЦЭМ!$B$33:$B$776,F$11)+'СЕТ СН'!$F$11+СВЦЭМ!$D$10+'СЕТ СН'!$F$6-'СЕТ СН'!$F$23</f>
        <v>881.58272714999998</v>
      </c>
      <c r="G35" s="36">
        <f>SUMIFS(СВЦЭМ!$D$33:$D$776,СВЦЭМ!$A$33:$A$776,$A35,СВЦЭМ!$B$33:$B$776,G$11)+'СЕТ СН'!$F$11+СВЦЭМ!$D$10+'СЕТ СН'!$F$6-'СЕТ СН'!$F$23</f>
        <v>868.07724664</v>
      </c>
      <c r="H35" s="36">
        <f>SUMIFS(СВЦЭМ!$D$33:$D$776,СВЦЭМ!$A$33:$A$776,$A35,СВЦЭМ!$B$33:$B$776,H$11)+'СЕТ СН'!$F$11+СВЦЭМ!$D$10+'СЕТ СН'!$F$6-'СЕТ СН'!$F$23</f>
        <v>823.98900072000004</v>
      </c>
      <c r="I35" s="36">
        <f>SUMIFS(СВЦЭМ!$D$33:$D$776,СВЦЭМ!$A$33:$A$776,$A35,СВЦЭМ!$B$33:$B$776,I$11)+'СЕТ СН'!$F$11+СВЦЭМ!$D$10+'СЕТ СН'!$F$6-'СЕТ СН'!$F$23</f>
        <v>777.15938996</v>
      </c>
      <c r="J35" s="36">
        <f>SUMIFS(СВЦЭМ!$D$33:$D$776,СВЦЭМ!$A$33:$A$776,$A35,СВЦЭМ!$B$33:$B$776,J$11)+'СЕТ СН'!$F$11+СВЦЭМ!$D$10+'СЕТ СН'!$F$6-'СЕТ СН'!$F$23</f>
        <v>768.72525977999999</v>
      </c>
      <c r="K35" s="36">
        <f>SUMIFS(СВЦЭМ!$D$33:$D$776,СВЦЭМ!$A$33:$A$776,$A35,СВЦЭМ!$B$33:$B$776,K$11)+'СЕТ СН'!$F$11+СВЦЭМ!$D$10+'СЕТ СН'!$F$6-'СЕТ СН'!$F$23</f>
        <v>773.26812597000003</v>
      </c>
      <c r="L35" s="36">
        <f>SUMIFS(СВЦЭМ!$D$33:$D$776,СВЦЭМ!$A$33:$A$776,$A35,СВЦЭМ!$B$33:$B$776,L$11)+'СЕТ СН'!$F$11+СВЦЭМ!$D$10+'СЕТ СН'!$F$6-'СЕТ СН'!$F$23</f>
        <v>775.85776991</v>
      </c>
      <c r="M35" s="36">
        <f>SUMIFS(СВЦЭМ!$D$33:$D$776,СВЦЭМ!$A$33:$A$776,$A35,СВЦЭМ!$B$33:$B$776,M$11)+'СЕТ СН'!$F$11+СВЦЭМ!$D$10+'СЕТ СН'!$F$6-'СЕТ СН'!$F$23</f>
        <v>767.76776069000005</v>
      </c>
      <c r="N35" s="36">
        <f>SUMIFS(СВЦЭМ!$D$33:$D$776,СВЦЭМ!$A$33:$A$776,$A35,СВЦЭМ!$B$33:$B$776,N$11)+'СЕТ СН'!$F$11+СВЦЭМ!$D$10+'СЕТ СН'!$F$6-'СЕТ СН'!$F$23</f>
        <v>761.93607746999999</v>
      </c>
      <c r="O35" s="36">
        <f>SUMIFS(СВЦЭМ!$D$33:$D$776,СВЦЭМ!$A$33:$A$776,$A35,СВЦЭМ!$B$33:$B$776,O$11)+'СЕТ СН'!$F$11+СВЦЭМ!$D$10+'СЕТ СН'!$F$6-'СЕТ СН'!$F$23</f>
        <v>764.87973410999996</v>
      </c>
      <c r="P35" s="36">
        <f>SUMIFS(СВЦЭМ!$D$33:$D$776,СВЦЭМ!$A$33:$A$776,$A35,СВЦЭМ!$B$33:$B$776,P$11)+'СЕТ СН'!$F$11+СВЦЭМ!$D$10+'СЕТ СН'!$F$6-'СЕТ СН'!$F$23</f>
        <v>764.01363742000001</v>
      </c>
      <c r="Q35" s="36">
        <f>SUMIFS(СВЦЭМ!$D$33:$D$776,СВЦЭМ!$A$33:$A$776,$A35,СВЦЭМ!$B$33:$B$776,Q$11)+'СЕТ СН'!$F$11+СВЦЭМ!$D$10+'СЕТ СН'!$F$6-'СЕТ СН'!$F$23</f>
        <v>763.70184233999998</v>
      </c>
      <c r="R35" s="36">
        <f>SUMIFS(СВЦЭМ!$D$33:$D$776,СВЦЭМ!$A$33:$A$776,$A35,СВЦЭМ!$B$33:$B$776,R$11)+'СЕТ СН'!$F$11+СВЦЭМ!$D$10+'СЕТ СН'!$F$6-'СЕТ СН'!$F$23</f>
        <v>726.54229462000001</v>
      </c>
      <c r="S35" s="36">
        <f>SUMIFS(СВЦЭМ!$D$33:$D$776,СВЦЭМ!$A$33:$A$776,$A35,СВЦЭМ!$B$33:$B$776,S$11)+'СЕТ СН'!$F$11+СВЦЭМ!$D$10+'СЕТ СН'!$F$6-'СЕТ СН'!$F$23</f>
        <v>685.77543169</v>
      </c>
      <c r="T35" s="36">
        <f>SUMIFS(СВЦЭМ!$D$33:$D$776,СВЦЭМ!$A$33:$A$776,$A35,СВЦЭМ!$B$33:$B$776,T$11)+'СЕТ СН'!$F$11+СВЦЭМ!$D$10+'СЕТ СН'!$F$6-'СЕТ СН'!$F$23</f>
        <v>694.18129548000002</v>
      </c>
      <c r="U35" s="36">
        <f>SUMIFS(СВЦЭМ!$D$33:$D$776,СВЦЭМ!$A$33:$A$776,$A35,СВЦЭМ!$B$33:$B$776,U$11)+'СЕТ СН'!$F$11+СВЦЭМ!$D$10+'СЕТ СН'!$F$6-'СЕТ СН'!$F$23</f>
        <v>719.34565473999999</v>
      </c>
      <c r="V35" s="36">
        <f>SUMIFS(СВЦЭМ!$D$33:$D$776,СВЦЭМ!$A$33:$A$776,$A35,СВЦЭМ!$B$33:$B$776,V$11)+'СЕТ СН'!$F$11+СВЦЭМ!$D$10+'СЕТ СН'!$F$6-'СЕТ СН'!$F$23</f>
        <v>727.06210478000003</v>
      </c>
      <c r="W35" s="36">
        <f>SUMIFS(СВЦЭМ!$D$33:$D$776,СВЦЭМ!$A$33:$A$776,$A35,СВЦЭМ!$B$33:$B$776,W$11)+'СЕТ СН'!$F$11+СВЦЭМ!$D$10+'СЕТ СН'!$F$6-'СЕТ СН'!$F$23</f>
        <v>715.77320171999997</v>
      </c>
      <c r="X35" s="36">
        <f>SUMIFS(СВЦЭМ!$D$33:$D$776,СВЦЭМ!$A$33:$A$776,$A35,СВЦЭМ!$B$33:$B$776,X$11)+'СЕТ СН'!$F$11+СВЦЭМ!$D$10+'СЕТ СН'!$F$6-'СЕТ СН'!$F$23</f>
        <v>687.29591558000004</v>
      </c>
      <c r="Y35" s="36">
        <f>SUMIFS(СВЦЭМ!$D$33:$D$776,СВЦЭМ!$A$33:$A$776,$A35,СВЦЭМ!$B$33:$B$776,Y$11)+'СЕТ СН'!$F$11+СВЦЭМ!$D$10+'СЕТ СН'!$F$6-'СЕТ СН'!$F$23</f>
        <v>730.09954141000003</v>
      </c>
    </row>
    <row r="36" spans="1:27" ht="15.75" x14ac:dyDescent="0.2">
      <c r="A36" s="35">
        <f t="shared" si="0"/>
        <v>43733</v>
      </c>
      <c r="B36" s="36">
        <f>SUMIFS(СВЦЭМ!$D$33:$D$776,СВЦЭМ!$A$33:$A$776,$A36,СВЦЭМ!$B$33:$B$776,B$11)+'СЕТ СН'!$F$11+СВЦЭМ!$D$10+'СЕТ СН'!$F$6-'СЕТ СН'!$F$23</f>
        <v>786.56313426999998</v>
      </c>
      <c r="C36" s="36">
        <f>SUMIFS(СВЦЭМ!$D$33:$D$776,СВЦЭМ!$A$33:$A$776,$A36,СВЦЭМ!$B$33:$B$776,C$11)+'СЕТ СН'!$F$11+СВЦЭМ!$D$10+'СЕТ СН'!$F$6-'СЕТ СН'!$F$23</f>
        <v>817.30468286999997</v>
      </c>
      <c r="D36" s="36">
        <f>SUMIFS(СВЦЭМ!$D$33:$D$776,СВЦЭМ!$A$33:$A$776,$A36,СВЦЭМ!$B$33:$B$776,D$11)+'СЕТ СН'!$F$11+СВЦЭМ!$D$10+'СЕТ СН'!$F$6-'СЕТ СН'!$F$23</f>
        <v>835.99082369999996</v>
      </c>
      <c r="E36" s="36">
        <f>SUMIFS(СВЦЭМ!$D$33:$D$776,СВЦЭМ!$A$33:$A$776,$A36,СВЦЭМ!$B$33:$B$776,E$11)+'СЕТ СН'!$F$11+СВЦЭМ!$D$10+'СЕТ СН'!$F$6-'СЕТ СН'!$F$23</f>
        <v>830.61378499</v>
      </c>
      <c r="F36" s="36">
        <f>SUMIFS(СВЦЭМ!$D$33:$D$776,СВЦЭМ!$A$33:$A$776,$A36,СВЦЭМ!$B$33:$B$776,F$11)+'СЕТ СН'!$F$11+СВЦЭМ!$D$10+'СЕТ СН'!$F$6-'СЕТ СН'!$F$23</f>
        <v>831.45791717999998</v>
      </c>
      <c r="G36" s="36">
        <f>SUMIFS(СВЦЭМ!$D$33:$D$776,СВЦЭМ!$A$33:$A$776,$A36,СВЦЭМ!$B$33:$B$776,G$11)+'СЕТ СН'!$F$11+СВЦЭМ!$D$10+'СЕТ СН'!$F$6-'СЕТ СН'!$F$23</f>
        <v>817.57335326999998</v>
      </c>
      <c r="H36" s="36">
        <f>SUMIFS(СВЦЭМ!$D$33:$D$776,СВЦЭМ!$A$33:$A$776,$A36,СВЦЭМ!$B$33:$B$776,H$11)+'СЕТ СН'!$F$11+СВЦЭМ!$D$10+'СЕТ СН'!$F$6-'СЕТ СН'!$F$23</f>
        <v>771.54996922999999</v>
      </c>
      <c r="I36" s="36">
        <f>SUMIFS(СВЦЭМ!$D$33:$D$776,СВЦЭМ!$A$33:$A$776,$A36,СВЦЭМ!$B$33:$B$776,I$11)+'СЕТ СН'!$F$11+СВЦЭМ!$D$10+'СЕТ СН'!$F$6-'СЕТ СН'!$F$23</f>
        <v>724.67257033999999</v>
      </c>
      <c r="J36" s="36">
        <f>SUMIFS(СВЦЭМ!$D$33:$D$776,СВЦЭМ!$A$33:$A$776,$A36,СВЦЭМ!$B$33:$B$776,J$11)+'СЕТ СН'!$F$11+СВЦЭМ!$D$10+'СЕТ СН'!$F$6-'СЕТ СН'!$F$23</f>
        <v>697.83814193000001</v>
      </c>
      <c r="K36" s="36">
        <f>SUMIFS(СВЦЭМ!$D$33:$D$776,СВЦЭМ!$A$33:$A$776,$A36,СВЦЭМ!$B$33:$B$776,K$11)+'СЕТ СН'!$F$11+СВЦЭМ!$D$10+'СЕТ СН'!$F$6-'СЕТ СН'!$F$23</f>
        <v>685.89338238999994</v>
      </c>
      <c r="L36" s="36">
        <f>SUMIFS(СВЦЭМ!$D$33:$D$776,СВЦЭМ!$A$33:$A$776,$A36,СВЦЭМ!$B$33:$B$776,L$11)+'СЕТ СН'!$F$11+СВЦЭМ!$D$10+'СЕТ СН'!$F$6-'СЕТ СН'!$F$23</f>
        <v>689.25836526000001</v>
      </c>
      <c r="M36" s="36">
        <f>SUMIFS(СВЦЭМ!$D$33:$D$776,СВЦЭМ!$A$33:$A$776,$A36,СВЦЭМ!$B$33:$B$776,M$11)+'СЕТ СН'!$F$11+СВЦЭМ!$D$10+'СЕТ СН'!$F$6-'СЕТ СН'!$F$23</f>
        <v>699.50613853000004</v>
      </c>
      <c r="N36" s="36">
        <f>SUMIFS(СВЦЭМ!$D$33:$D$776,СВЦЭМ!$A$33:$A$776,$A36,СВЦЭМ!$B$33:$B$776,N$11)+'СЕТ СН'!$F$11+СВЦЭМ!$D$10+'СЕТ СН'!$F$6-'СЕТ СН'!$F$23</f>
        <v>707.55430848000003</v>
      </c>
      <c r="O36" s="36">
        <f>SUMIFS(СВЦЭМ!$D$33:$D$776,СВЦЭМ!$A$33:$A$776,$A36,СВЦЭМ!$B$33:$B$776,O$11)+'СЕТ СН'!$F$11+СВЦЭМ!$D$10+'СЕТ СН'!$F$6-'СЕТ СН'!$F$23</f>
        <v>710.80676932999995</v>
      </c>
      <c r="P36" s="36">
        <f>SUMIFS(СВЦЭМ!$D$33:$D$776,СВЦЭМ!$A$33:$A$776,$A36,СВЦЭМ!$B$33:$B$776,P$11)+'СЕТ СН'!$F$11+СВЦЭМ!$D$10+'СЕТ СН'!$F$6-'СЕТ СН'!$F$23</f>
        <v>720.82578935000004</v>
      </c>
      <c r="Q36" s="36">
        <f>SUMIFS(СВЦЭМ!$D$33:$D$776,СВЦЭМ!$A$33:$A$776,$A36,СВЦЭМ!$B$33:$B$776,Q$11)+'СЕТ СН'!$F$11+СВЦЭМ!$D$10+'СЕТ СН'!$F$6-'СЕТ СН'!$F$23</f>
        <v>724.74763553000003</v>
      </c>
      <c r="R36" s="36">
        <f>SUMIFS(СВЦЭМ!$D$33:$D$776,СВЦЭМ!$A$33:$A$776,$A36,СВЦЭМ!$B$33:$B$776,R$11)+'СЕТ СН'!$F$11+СВЦЭМ!$D$10+'СЕТ СН'!$F$6-'СЕТ СН'!$F$23</f>
        <v>736.05640500000004</v>
      </c>
      <c r="S36" s="36">
        <f>SUMIFS(СВЦЭМ!$D$33:$D$776,СВЦЭМ!$A$33:$A$776,$A36,СВЦЭМ!$B$33:$B$776,S$11)+'СЕТ СН'!$F$11+СВЦЭМ!$D$10+'СЕТ СН'!$F$6-'СЕТ СН'!$F$23</f>
        <v>739.01315926999996</v>
      </c>
      <c r="T36" s="36">
        <f>SUMIFS(СВЦЭМ!$D$33:$D$776,СВЦЭМ!$A$33:$A$776,$A36,СВЦЭМ!$B$33:$B$776,T$11)+'СЕТ СН'!$F$11+СВЦЭМ!$D$10+'СЕТ СН'!$F$6-'СЕТ СН'!$F$23</f>
        <v>735.90244887999995</v>
      </c>
      <c r="U36" s="36">
        <f>SUMIFS(СВЦЭМ!$D$33:$D$776,СВЦЭМ!$A$33:$A$776,$A36,СВЦЭМ!$B$33:$B$776,U$11)+'СЕТ СН'!$F$11+СВЦЭМ!$D$10+'СЕТ СН'!$F$6-'СЕТ СН'!$F$23</f>
        <v>752.52044561000002</v>
      </c>
      <c r="V36" s="36">
        <f>SUMIFS(СВЦЭМ!$D$33:$D$776,СВЦЭМ!$A$33:$A$776,$A36,СВЦЭМ!$B$33:$B$776,V$11)+'СЕТ СН'!$F$11+СВЦЭМ!$D$10+'СЕТ СН'!$F$6-'СЕТ СН'!$F$23</f>
        <v>759.45536645000004</v>
      </c>
      <c r="W36" s="36">
        <f>SUMIFS(СВЦЭМ!$D$33:$D$776,СВЦЭМ!$A$33:$A$776,$A36,СВЦЭМ!$B$33:$B$776,W$11)+'СЕТ СН'!$F$11+СВЦЭМ!$D$10+'СЕТ СН'!$F$6-'СЕТ СН'!$F$23</f>
        <v>741.51920536</v>
      </c>
      <c r="X36" s="36">
        <f>SUMIFS(СВЦЭМ!$D$33:$D$776,СВЦЭМ!$A$33:$A$776,$A36,СВЦЭМ!$B$33:$B$776,X$11)+'СЕТ СН'!$F$11+СВЦЭМ!$D$10+'СЕТ СН'!$F$6-'СЕТ СН'!$F$23</f>
        <v>724.06244404999995</v>
      </c>
      <c r="Y36" s="36">
        <f>SUMIFS(СВЦЭМ!$D$33:$D$776,СВЦЭМ!$A$33:$A$776,$A36,СВЦЭМ!$B$33:$B$776,Y$11)+'СЕТ СН'!$F$11+СВЦЭМ!$D$10+'СЕТ СН'!$F$6-'СЕТ СН'!$F$23</f>
        <v>707.76361968000003</v>
      </c>
    </row>
    <row r="37" spans="1:27" ht="15.75" x14ac:dyDescent="0.2">
      <c r="A37" s="35">
        <f t="shared" si="0"/>
        <v>43734</v>
      </c>
      <c r="B37" s="36">
        <f>SUMIFS(СВЦЭМ!$D$33:$D$776,СВЦЭМ!$A$33:$A$776,$A37,СВЦЭМ!$B$33:$B$776,B$11)+'СЕТ СН'!$F$11+СВЦЭМ!$D$10+'СЕТ СН'!$F$6-'СЕТ СН'!$F$23</f>
        <v>761.82107470999995</v>
      </c>
      <c r="C37" s="36">
        <f>SUMIFS(СВЦЭМ!$D$33:$D$776,СВЦЭМ!$A$33:$A$776,$A37,СВЦЭМ!$B$33:$B$776,C$11)+'СЕТ СН'!$F$11+СВЦЭМ!$D$10+'СЕТ СН'!$F$6-'СЕТ СН'!$F$23</f>
        <v>804.83854736000001</v>
      </c>
      <c r="D37" s="36">
        <f>SUMIFS(СВЦЭМ!$D$33:$D$776,СВЦЭМ!$A$33:$A$776,$A37,СВЦЭМ!$B$33:$B$776,D$11)+'СЕТ СН'!$F$11+СВЦЭМ!$D$10+'СЕТ СН'!$F$6-'СЕТ СН'!$F$23</f>
        <v>835.12274099000001</v>
      </c>
      <c r="E37" s="36">
        <f>SUMIFS(СВЦЭМ!$D$33:$D$776,СВЦЭМ!$A$33:$A$776,$A37,СВЦЭМ!$B$33:$B$776,E$11)+'СЕТ СН'!$F$11+СВЦЭМ!$D$10+'СЕТ СН'!$F$6-'СЕТ СН'!$F$23</f>
        <v>847.0253275</v>
      </c>
      <c r="F37" s="36">
        <f>SUMIFS(СВЦЭМ!$D$33:$D$776,СВЦЭМ!$A$33:$A$776,$A37,СВЦЭМ!$B$33:$B$776,F$11)+'СЕТ СН'!$F$11+СВЦЭМ!$D$10+'СЕТ СН'!$F$6-'СЕТ СН'!$F$23</f>
        <v>836.93232473</v>
      </c>
      <c r="G37" s="36">
        <f>SUMIFS(СВЦЭМ!$D$33:$D$776,СВЦЭМ!$A$33:$A$776,$A37,СВЦЭМ!$B$33:$B$776,G$11)+'СЕТ СН'!$F$11+СВЦЭМ!$D$10+'СЕТ СН'!$F$6-'СЕТ СН'!$F$23</f>
        <v>826.37514683999996</v>
      </c>
      <c r="H37" s="36">
        <f>SUMIFS(СВЦЭМ!$D$33:$D$776,СВЦЭМ!$A$33:$A$776,$A37,СВЦЭМ!$B$33:$B$776,H$11)+'СЕТ СН'!$F$11+СВЦЭМ!$D$10+'СЕТ СН'!$F$6-'СЕТ СН'!$F$23</f>
        <v>779.4356348</v>
      </c>
      <c r="I37" s="36">
        <f>SUMIFS(СВЦЭМ!$D$33:$D$776,СВЦЭМ!$A$33:$A$776,$A37,СВЦЭМ!$B$33:$B$776,I$11)+'СЕТ СН'!$F$11+СВЦЭМ!$D$10+'СЕТ СН'!$F$6-'СЕТ СН'!$F$23</f>
        <v>748.77290199000004</v>
      </c>
      <c r="J37" s="36">
        <f>SUMIFS(СВЦЭМ!$D$33:$D$776,СВЦЭМ!$A$33:$A$776,$A37,СВЦЭМ!$B$33:$B$776,J$11)+'СЕТ СН'!$F$11+СВЦЭМ!$D$10+'СЕТ СН'!$F$6-'СЕТ СН'!$F$23</f>
        <v>755.91338023000003</v>
      </c>
      <c r="K37" s="36">
        <f>SUMIFS(СВЦЭМ!$D$33:$D$776,СВЦЭМ!$A$33:$A$776,$A37,СВЦЭМ!$B$33:$B$776,K$11)+'СЕТ СН'!$F$11+СВЦЭМ!$D$10+'СЕТ СН'!$F$6-'СЕТ СН'!$F$23</f>
        <v>754.83090001999994</v>
      </c>
      <c r="L37" s="36">
        <f>SUMIFS(СВЦЭМ!$D$33:$D$776,СВЦЭМ!$A$33:$A$776,$A37,СВЦЭМ!$B$33:$B$776,L$11)+'СЕТ СН'!$F$11+СВЦЭМ!$D$10+'СЕТ СН'!$F$6-'СЕТ СН'!$F$23</f>
        <v>764.90306854999994</v>
      </c>
      <c r="M37" s="36">
        <f>SUMIFS(СВЦЭМ!$D$33:$D$776,СВЦЭМ!$A$33:$A$776,$A37,СВЦЭМ!$B$33:$B$776,M$11)+'СЕТ СН'!$F$11+СВЦЭМ!$D$10+'СЕТ СН'!$F$6-'СЕТ СН'!$F$23</f>
        <v>755.63471324</v>
      </c>
      <c r="N37" s="36">
        <f>SUMIFS(СВЦЭМ!$D$33:$D$776,СВЦЭМ!$A$33:$A$776,$A37,СВЦЭМ!$B$33:$B$776,N$11)+'СЕТ СН'!$F$11+СВЦЭМ!$D$10+'СЕТ СН'!$F$6-'СЕТ СН'!$F$23</f>
        <v>748.52015983000001</v>
      </c>
      <c r="O37" s="36">
        <f>SUMIFS(СВЦЭМ!$D$33:$D$776,СВЦЭМ!$A$33:$A$776,$A37,СВЦЭМ!$B$33:$B$776,O$11)+'СЕТ СН'!$F$11+СВЦЭМ!$D$10+'СЕТ СН'!$F$6-'СЕТ СН'!$F$23</f>
        <v>740.00804960000005</v>
      </c>
      <c r="P37" s="36">
        <f>SUMIFS(СВЦЭМ!$D$33:$D$776,СВЦЭМ!$A$33:$A$776,$A37,СВЦЭМ!$B$33:$B$776,P$11)+'СЕТ СН'!$F$11+СВЦЭМ!$D$10+'СЕТ СН'!$F$6-'СЕТ СН'!$F$23</f>
        <v>746.76209009000002</v>
      </c>
      <c r="Q37" s="36">
        <f>SUMIFS(СВЦЭМ!$D$33:$D$776,СВЦЭМ!$A$33:$A$776,$A37,СВЦЭМ!$B$33:$B$776,Q$11)+'СЕТ СН'!$F$11+СВЦЭМ!$D$10+'СЕТ СН'!$F$6-'СЕТ СН'!$F$23</f>
        <v>745.73563978000004</v>
      </c>
      <c r="R37" s="36">
        <f>SUMIFS(СВЦЭМ!$D$33:$D$776,СВЦЭМ!$A$33:$A$776,$A37,СВЦЭМ!$B$33:$B$776,R$11)+'СЕТ СН'!$F$11+СВЦЭМ!$D$10+'СЕТ СН'!$F$6-'СЕТ СН'!$F$23</f>
        <v>734.24668701999997</v>
      </c>
      <c r="S37" s="36">
        <f>SUMIFS(СВЦЭМ!$D$33:$D$776,СВЦЭМ!$A$33:$A$776,$A37,СВЦЭМ!$B$33:$B$776,S$11)+'СЕТ СН'!$F$11+СВЦЭМ!$D$10+'СЕТ СН'!$F$6-'СЕТ СН'!$F$23</f>
        <v>676.38278591999995</v>
      </c>
      <c r="T37" s="36">
        <f>SUMIFS(СВЦЭМ!$D$33:$D$776,СВЦЭМ!$A$33:$A$776,$A37,СВЦЭМ!$B$33:$B$776,T$11)+'СЕТ СН'!$F$11+СВЦЭМ!$D$10+'СЕТ СН'!$F$6-'СЕТ СН'!$F$23</f>
        <v>676.50100624000004</v>
      </c>
      <c r="U37" s="36">
        <f>SUMIFS(СВЦЭМ!$D$33:$D$776,СВЦЭМ!$A$33:$A$776,$A37,СВЦЭМ!$B$33:$B$776,U$11)+'СЕТ СН'!$F$11+СВЦЭМ!$D$10+'СЕТ СН'!$F$6-'СЕТ СН'!$F$23</f>
        <v>709.28872200000001</v>
      </c>
      <c r="V37" s="36">
        <f>SUMIFS(СВЦЭМ!$D$33:$D$776,СВЦЭМ!$A$33:$A$776,$A37,СВЦЭМ!$B$33:$B$776,V$11)+'СЕТ СН'!$F$11+СВЦЭМ!$D$10+'СЕТ СН'!$F$6-'СЕТ СН'!$F$23</f>
        <v>724.96235442</v>
      </c>
      <c r="W37" s="36">
        <f>SUMIFS(СВЦЭМ!$D$33:$D$776,СВЦЭМ!$A$33:$A$776,$A37,СВЦЭМ!$B$33:$B$776,W$11)+'СЕТ СН'!$F$11+СВЦЭМ!$D$10+'СЕТ СН'!$F$6-'СЕТ СН'!$F$23</f>
        <v>714.84160985999995</v>
      </c>
      <c r="X37" s="36">
        <f>SUMIFS(СВЦЭМ!$D$33:$D$776,СВЦЭМ!$A$33:$A$776,$A37,СВЦЭМ!$B$33:$B$776,X$11)+'СЕТ СН'!$F$11+СВЦЭМ!$D$10+'СЕТ СН'!$F$6-'СЕТ СН'!$F$23</f>
        <v>677.99968308999996</v>
      </c>
      <c r="Y37" s="36">
        <f>SUMIFS(СВЦЭМ!$D$33:$D$776,СВЦЭМ!$A$33:$A$776,$A37,СВЦЭМ!$B$33:$B$776,Y$11)+'СЕТ СН'!$F$11+СВЦЭМ!$D$10+'СЕТ СН'!$F$6-'СЕТ СН'!$F$23</f>
        <v>704.18035347</v>
      </c>
    </row>
    <row r="38" spans="1:27" ht="15.75" x14ac:dyDescent="0.2">
      <c r="A38" s="35">
        <f t="shared" si="0"/>
        <v>43735</v>
      </c>
      <c r="B38" s="36">
        <f>SUMIFS(СВЦЭМ!$D$33:$D$776,СВЦЭМ!$A$33:$A$776,$A38,СВЦЭМ!$B$33:$B$776,B$11)+'СЕТ СН'!$F$11+СВЦЭМ!$D$10+'СЕТ СН'!$F$6-'СЕТ СН'!$F$23</f>
        <v>796.57375176000005</v>
      </c>
      <c r="C38" s="36">
        <f>SUMIFS(СВЦЭМ!$D$33:$D$776,СВЦЭМ!$A$33:$A$776,$A38,СВЦЭМ!$B$33:$B$776,C$11)+'СЕТ СН'!$F$11+СВЦЭМ!$D$10+'СЕТ СН'!$F$6-'СЕТ СН'!$F$23</f>
        <v>830.06661143999997</v>
      </c>
      <c r="D38" s="36">
        <f>SUMIFS(СВЦЭМ!$D$33:$D$776,СВЦЭМ!$A$33:$A$776,$A38,СВЦЭМ!$B$33:$B$776,D$11)+'СЕТ СН'!$F$11+СВЦЭМ!$D$10+'СЕТ СН'!$F$6-'СЕТ СН'!$F$23</f>
        <v>857.25097126000003</v>
      </c>
      <c r="E38" s="36">
        <f>SUMIFS(СВЦЭМ!$D$33:$D$776,СВЦЭМ!$A$33:$A$776,$A38,СВЦЭМ!$B$33:$B$776,E$11)+'СЕТ СН'!$F$11+СВЦЭМ!$D$10+'СЕТ СН'!$F$6-'СЕТ СН'!$F$23</f>
        <v>862.92667484000003</v>
      </c>
      <c r="F38" s="36">
        <f>SUMIFS(СВЦЭМ!$D$33:$D$776,СВЦЭМ!$A$33:$A$776,$A38,СВЦЭМ!$B$33:$B$776,F$11)+'СЕТ СН'!$F$11+СВЦЭМ!$D$10+'СЕТ СН'!$F$6-'СЕТ СН'!$F$23</f>
        <v>871.45334360000004</v>
      </c>
      <c r="G38" s="36">
        <f>SUMIFS(СВЦЭМ!$D$33:$D$776,СВЦЭМ!$A$33:$A$776,$A38,СВЦЭМ!$B$33:$B$776,G$11)+'СЕТ СН'!$F$11+СВЦЭМ!$D$10+'СЕТ СН'!$F$6-'СЕТ СН'!$F$23</f>
        <v>847.1610799</v>
      </c>
      <c r="H38" s="36">
        <f>SUMIFS(СВЦЭМ!$D$33:$D$776,СВЦЭМ!$A$33:$A$776,$A38,СВЦЭМ!$B$33:$B$776,H$11)+'СЕТ СН'!$F$11+СВЦЭМ!$D$10+'СЕТ СН'!$F$6-'СЕТ СН'!$F$23</f>
        <v>803.85644647000004</v>
      </c>
      <c r="I38" s="36">
        <f>SUMIFS(СВЦЭМ!$D$33:$D$776,СВЦЭМ!$A$33:$A$776,$A38,СВЦЭМ!$B$33:$B$776,I$11)+'СЕТ СН'!$F$11+СВЦЭМ!$D$10+'СЕТ СН'!$F$6-'СЕТ СН'!$F$23</f>
        <v>747.57447047000005</v>
      </c>
      <c r="J38" s="36">
        <f>SUMIFS(СВЦЭМ!$D$33:$D$776,СВЦЭМ!$A$33:$A$776,$A38,СВЦЭМ!$B$33:$B$776,J$11)+'СЕТ СН'!$F$11+СВЦЭМ!$D$10+'СЕТ СН'!$F$6-'СЕТ СН'!$F$23</f>
        <v>772.73394918999998</v>
      </c>
      <c r="K38" s="36">
        <f>SUMIFS(СВЦЭМ!$D$33:$D$776,СВЦЭМ!$A$33:$A$776,$A38,СВЦЭМ!$B$33:$B$776,K$11)+'СЕТ СН'!$F$11+СВЦЭМ!$D$10+'СЕТ СН'!$F$6-'СЕТ СН'!$F$23</f>
        <v>782.27634998999997</v>
      </c>
      <c r="L38" s="36">
        <f>SUMIFS(СВЦЭМ!$D$33:$D$776,СВЦЭМ!$A$33:$A$776,$A38,СВЦЭМ!$B$33:$B$776,L$11)+'СЕТ СН'!$F$11+СВЦЭМ!$D$10+'СЕТ СН'!$F$6-'СЕТ СН'!$F$23</f>
        <v>777.25572727999997</v>
      </c>
      <c r="M38" s="36">
        <f>SUMIFS(СВЦЭМ!$D$33:$D$776,СВЦЭМ!$A$33:$A$776,$A38,СВЦЭМ!$B$33:$B$776,M$11)+'СЕТ СН'!$F$11+СВЦЭМ!$D$10+'СЕТ СН'!$F$6-'СЕТ СН'!$F$23</f>
        <v>773.95964990000004</v>
      </c>
      <c r="N38" s="36">
        <f>SUMIFS(СВЦЭМ!$D$33:$D$776,СВЦЭМ!$A$33:$A$776,$A38,СВЦЭМ!$B$33:$B$776,N$11)+'СЕТ СН'!$F$11+СВЦЭМ!$D$10+'СЕТ СН'!$F$6-'СЕТ СН'!$F$23</f>
        <v>759.50722583000004</v>
      </c>
      <c r="O38" s="36">
        <f>SUMIFS(СВЦЭМ!$D$33:$D$776,СВЦЭМ!$A$33:$A$776,$A38,СВЦЭМ!$B$33:$B$776,O$11)+'СЕТ СН'!$F$11+СВЦЭМ!$D$10+'СЕТ СН'!$F$6-'СЕТ СН'!$F$23</f>
        <v>757.11564198999997</v>
      </c>
      <c r="P38" s="36">
        <f>SUMIFS(СВЦЭМ!$D$33:$D$776,СВЦЭМ!$A$33:$A$776,$A38,СВЦЭМ!$B$33:$B$776,P$11)+'СЕТ СН'!$F$11+СВЦЭМ!$D$10+'СЕТ СН'!$F$6-'СЕТ СН'!$F$23</f>
        <v>750.75109214999998</v>
      </c>
      <c r="Q38" s="36">
        <f>SUMIFS(СВЦЭМ!$D$33:$D$776,СВЦЭМ!$A$33:$A$776,$A38,СВЦЭМ!$B$33:$B$776,Q$11)+'СЕТ СН'!$F$11+СВЦЭМ!$D$10+'СЕТ СН'!$F$6-'СЕТ СН'!$F$23</f>
        <v>754.02230277000001</v>
      </c>
      <c r="R38" s="36">
        <f>SUMIFS(СВЦЭМ!$D$33:$D$776,СВЦЭМ!$A$33:$A$776,$A38,СВЦЭМ!$B$33:$B$776,R$11)+'СЕТ СН'!$F$11+СВЦЭМ!$D$10+'СЕТ СН'!$F$6-'СЕТ СН'!$F$23</f>
        <v>767.43042244000003</v>
      </c>
      <c r="S38" s="36">
        <f>SUMIFS(СВЦЭМ!$D$33:$D$776,СВЦЭМ!$A$33:$A$776,$A38,СВЦЭМ!$B$33:$B$776,S$11)+'СЕТ СН'!$F$11+СВЦЭМ!$D$10+'СЕТ СН'!$F$6-'СЕТ СН'!$F$23</f>
        <v>769.07748488000004</v>
      </c>
      <c r="T38" s="36">
        <f>SUMIFS(СВЦЭМ!$D$33:$D$776,СВЦЭМ!$A$33:$A$776,$A38,СВЦЭМ!$B$33:$B$776,T$11)+'СЕТ СН'!$F$11+СВЦЭМ!$D$10+'СЕТ СН'!$F$6-'СЕТ СН'!$F$23</f>
        <v>783.05346185999997</v>
      </c>
      <c r="U38" s="36">
        <f>SUMIFS(СВЦЭМ!$D$33:$D$776,СВЦЭМ!$A$33:$A$776,$A38,СВЦЭМ!$B$33:$B$776,U$11)+'СЕТ СН'!$F$11+СВЦЭМ!$D$10+'СЕТ СН'!$F$6-'СЕТ СН'!$F$23</f>
        <v>757.49939252000001</v>
      </c>
      <c r="V38" s="36">
        <f>SUMIFS(СВЦЭМ!$D$33:$D$776,СВЦЭМ!$A$33:$A$776,$A38,СВЦЭМ!$B$33:$B$776,V$11)+'СЕТ СН'!$F$11+СВЦЭМ!$D$10+'СЕТ СН'!$F$6-'СЕТ СН'!$F$23</f>
        <v>719.27491038000005</v>
      </c>
      <c r="W38" s="36">
        <f>SUMIFS(СВЦЭМ!$D$33:$D$776,СВЦЭМ!$A$33:$A$776,$A38,СВЦЭМ!$B$33:$B$776,W$11)+'СЕТ СН'!$F$11+СВЦЭМ!$D$10+'СЕТ СН'!$F$6-'СЕТ СН'!$F$23</f>
        <v>705.08210158999998</v>
      </c>
      <c r="X38" s="36">
        <f>SUMIFS(СВЦЭМ!$D$33:$D$776,СВЦЭМ!$A$33:$A$776,$A38,СВЦЭМ!$B$33:$B$776,X$11)+'СЕТ СН'!$F$11+СВЦЭМ!$D$10+'СЕТ СН'!$F$6-'СЕТ СН'!$F$23</f>
        <v>674.49708698999996</v>
      </c>
      <c r="Y38" s="36">
        <f>SUMIFS(СВЦЭМ!$D$33:$D$776,СВЦЭМ!$A$33:$A$776,$A38,СВЦЭМ!$B$33:$B$776,Y$11)+'СЕТ СН'!$F$11+СВЦЭМ!$D$10+'СЕТ СН'!$F$6-'СЕТ СН'!$F$23</f>
        <v>685.58309595000003</v>
      </c>
    </row>
    <row r="39" spans="1:27" ht="15.75" x14ac:dyDescent="0.2">
      <c r="A39" s="35">
        <f t="shared" si="0"/>
        <v>43736</v>
      </c>
      <c r="B39" s="36">
        <f>SUMIFS(СВЦЭМ!$D$33:$D$776,СВЦЭМ!$A$33:$A$776,$A39,СВЦЭМ!$B$33:$B$776,B$11)+'СЕТ СН'!$F$11+СВЦЭМ!$D$10+'СЕТ СН'!$F$6-'СЕТ СН'!$F$23</f>
        <v>814.61133944999995</v>
      </c>
      <c r="C39" s="36">
        <f>SUMIFS(СВЦЭМ!$D$33:$D$776,СВЦЭМ!$A$33:$A$776,$A39,СВЦЭМ!$B$33:$B$776,C$11)+'СЕТ СН'!$F$11+СВЦЭМ!$D$10+'СЕТ СН'!$F$6-'СЕТ СН'!$F$23</f>
        <v>837.05595783000001</v>
      </c>
      <c r="D39" s="36">
        <f>SUMIFS(СВЦЭМ!$D$33:$D$776,СВЦЭМ!$A$33:$A$776,$A39,СВЦЭМ!$B$33:$B$776,D$11)+'СЕТ СН'!$F$11+СВЦЭМ!$D$10+'СЕТ СН'!$F$6-'СЕТ СН'!$F$23</f>
        <v>853.62287394999998</v>
      </c>
      <c r="E39" s="36">
        <f>SUMIFS(СВЦЭМ!$D$33:$D$776,СВЦЭМ!$A$33:$A$776,$A39,СВЦЭМ!$B$33:$B$776,E$11)+'СЕТ СН'!$F$11+СВЦЭМ!$D$10+'СЕТ СН'!$F$6-'СЕТ СН'!$F$23</f>
        <v>856.32027837999999</v>
      </c>
      <c r="F39" s="36">
        <f>SUMIFS(СВЦЭМ!$D$33:$D$776,СВЦЭМ!$A$33:$A$776,$A39,СВЦЭМ!$B$33:$B$776,F$11)+'СЕТ СН'!$F$11+СВЦЭМ!$D$10+'СЕТ СН'!$F$6-'СЕТ СН'!$F$23</f>
        <v>849.80225201999997</v>
      </c>
      <c r="G39" s="36">
        <f>SUMIFS(СВЦЭМ!$D$33:$D$776,СВЦЭМ!$A$33:$A$776,$A39,СВЦЭМ!$B$33:$B$776,G$11)+'СЕТ СН'!$F$11+СВЦЭМ!$D$10+'СЕТ СН'!$F$6-'СЕТ СН'!$F$23</f>
        <v>847.85924468999997</v>
      </c>
      <c r="H39" s="36">
        <f>SUMIFS(СВЦЭМ!$D$33:$D$776,СВЦЭМ!$A$33:$A$776,$A39,СВЦЭМ!$B$33:$B$776,H$11)+'СЕТ СН'!$F$11+СВЦЭМ!$D$10+'СЕТ СН'!$F$6-'СЕТ СН'!$F$23</f>
        <v>828.26261677000002</v>
      </c>
      <c r="I39" s="36">
        <f>SUMIFS(СВЦЭМ!$D$33:$D$776,СВЦЭМ!$A$33:$A$776,$A39,СВЦЭМ!$B$33:$B$776,I$11)+'СЕТ СН'!$F$11+СВЦЭМ!$D$10+'СЕТ СН'!$F$6-'СЕТ СН'!$F$23</f>
        <v>796.77811239000005</v>
      </c>
      <c r="J39" s="36">
        <f>SUMIFS(СВЦЭМ!$D$33:$D$776,СВЦЭМ!$A$33:$A$776,$A39,СВЦЭМ!$B$33:$B$776,J$11)+'СЕТ СН'!$F$11+СВЦЭМ!$D$10+'СЕТ СН'!$F$6-'СЕТ СН'!$F$23</f>
        <v>745.18534397999997</v>
      </c>
      <c r="K39" s="36">
        <f>SUMIFS(СВЦЭМ!$D$33:$D$776,СВЦЭМ!$A$33:$A$776,$A39,СВЦЭМ!$B$33:$B$776,K$11)+'СЕТ СН'!$F$11+СВЦЭМ!$D$10+'СЕТ СН'!$F$6-'СЕТ СН'!$F$23</f>
        <v>754.41423305000001</v>
      </c>
      <c r="L39" s="36">
        <f>SUMIFS(СВЦЭМ!$D$33:$D$776,СВЦЭМ!$A$33:$A$776,$A39,СВЦЭМ!$B$33:$B$776,L$11)+'СЕТ СН'!$F$11+СВЦЭМ!$D$10+'СЕТ СН'!$F$6-'СЕТ СН'!$F$23</f>
        <v>757.32688572999996</v>
      </c>
      <c r="M39" s="36">
        <f>SUMIFS(СВЦЭМ!$D$33:$D$776,СВЦЭМ!$A$33:$A$776,$A39,СВЦЭМ!$B$33:$B$776,M$11)+'СЕТ СН'!$F$11+СВЦЭМ!$D$10+'СЕТ СН'!$F$6-'СЕТ СН'!$F$23</f>
        <v>737.43918063000001</v>
      </c>
      <c r="N39" s="36">
        <f>SUMIFS(СВЦЭМ!$D$33:$D$776,СВЦЭМ!$A$33:$A$776,$A39,СВЦЭМ!$B$33:$B$776,N$11)+'СЕТ СН'!$F$11+СВЦЭМ!$D$10+'СЕТ СН'!$F$6-'СЕТ СН'!$F$23</f>
        <v>728.03362033999997</v>
      </c>
      <c r="O39" s="36">
        <f>SUMIFS(СВЦЭМ!$D$33:$D$776,СВЦЭМ!$A$33:$A$776,$A39,СВЦЭМ!$B$33:$B$776,O$11)+'СЕТ СН'!$F$11+СВЦЭМ!$D$10+'СЕТ СН'!$F$6-'СЕТ СН'!$F$23</f>
        <v>727.45703386000002</v>
      </c>
      <c r="P39" s="36">
        <f>SUMIFS(СВЦЭМ!$D$33:$D$776,СВЦЭМ!$A$33:$A$776,$A39,СВЦЭМ!$B$33:$B$776,P$11)+'СЕТ СН'!$F$11+СВЦЭМ!$D$10+'СЕТ СН'!$F$6-'СЕТ СН'!$F$23</f>
        <v>730.16147220000005</v>
      </c>
      <c r="Q39" s="36">
        <f>SUMIFS(СВЦЭМ!$D$33:$D$776,СВЦЭМ!$A$33:$A$776,$A39,СВЦЭМ!$B$33:$B$776,Q$11)+'СЕТ СН'!$F$11+СВЦЭМ!$D$10+'СЕТ СН'!$F$6-'СЕТ СН'!$F$23</f>
        <v>734.78383138000004</v>
      </c>
      <c r="R39" s="36">
        <f>SUMIFS(СВЦЭМ!$D$33:$D$776,СВЦЭМ!$A$33:$A$776,$A39,СВЦЭМ!$B$33:$B$776,R$11)+'СЕТ СН'!$F$11+СВЦЭМ!$D$10+'СЕТ СН'!$F$6-'СЕТ СН'!$F$23</f>
        <v>691.84796728000003</v>
      </c>
      <c r="S39" s="36">
        <f>SUMIFS(СВЦЭМ!$D$33:$D$776,СВЦЭМ!$A$33:$A$776,$A39,СВЦЭМ!$B$33:$B$776,S$11)+'СЕТ СН'!$F$11+СВЦЭМ!$D$10+'СЕТ СН'!$F$6-'СЕТ СН'!$F$23</f>
        <v>661.64451266000003</v>
      </c>
      <c r="T39" s="36">
        <f>SUMIFS(СВЦЭМ!$D$33:$D$776,СВЦЭМ!$A$33:$A$776,$A39,СВЦЭМ!$B$33:$B$776,T$11)+'СЕТ СН'!$F$11+СВЦЭМ!$D$10+'СЕТ СН'!$F$6-'СЕТ СН'!$F$23</f>
        <v>673.49268810000001</v>
      </c>
      <c r="U39" s="36">
        <f>SUMIFS(СВЦЭМ!$D$33:$D$776,СВЦЭМ!$A$33:$A$776,$A39,СВЦЭМ!$B$33:$B$776,U$11)+'СЕТ СН'!$F$11+СВЦЭМ!$D$10+'СЕТ СН'!$F$6-'СЕТ СН'!$F$23</f>
        <v>703.95199719000004</v>
      </c>
      <c r="V39" s="36">
        <f>SUMIFS(СВЦЭМ!$D$33:$D$776,СВЦЭМ!$A$33:$A$776,$A39,СВЦЭМ!$B$33:$B$776,V$11)+'СЕТ СН'!$F$11+СВЦЭМ!$D$10+'СЕТ СН'!$F$6-'СЕТ СН'!$F$23</f>
        <v>716.80193116999999</v>
      </c>
      <c r="W39" s="36">
        <f>SUMIFS(СВЦЭМ!$D$33:$D$776,СВЦЭМ!$A$33:$A$776,$A39,СВЦЭМ!$B$33:$B$776,W$11)+'СЕТ СН'!$F$11+СВЦЭМ!$D$10+'СЕТ СН'!$F$6-'СЕТ СН'!$F$23</f>
        <v>706.95161538000002</v>
      </c>
      <c r="X39" s="36">
        <f>SUMIFS(СВЦЭМ!$D$33:$D$776,СВЦЭМ!$A$33:$A$776,$A39,СВЦЭМ!$B$33:$B$776,X$11)+'СЕТ СН'!$F$11+СВЦЭМ!$D$10+'СЕТ СН'!$F$6-'СЕТ СН'!$F$23</f>
        <v>683.26178621999998</v>
      </c>
      <c r="Y39" s="36">
        <f>SUMIFS(СВЦЭМ!$D$33:$D$776,СВЦЭМ!$A$33:$A$776,$A39,СВЦЭМ!$B$33:$B$776,Y$11)+'СЕТ СН'!$F$11+СВЦЭМ!$D$10+'СЕТ СН'!$F$6-'СЕТ СН'!$F$23</f>
        <v>729.04966669999999</v>
      </c>
    </row>
    <row r="40" spans="1:27" ht="15.75" x14ac:dyDescent="0.2">
      <c r="A40" s="35">
        <f t="shared" si="0"/>
        <v>43737</v>
      </c>
      <c r="B40" s="36">
        <f>SUMIFS(СВЦЭМ!$D$33:$D$776,СВЦЭМ!$A$33:$A$776,$A40,СВЦЭМ!$B$33:$B$776,B$11)+'СЕТ СН'!$F$11+СВЦЭМ!$D$10+'СЕТ СН'!$F$6-'СЕТ СН'!$F$23</f>
        <v>799.26264798</v>
      </c>
      <c r="C40" s="36">
        <f>SUMIFS(СВЦЭМ!$D$33:$D$776,СВЦЭМ!$A$33:$A$776,$A40,СВЦЭМ!$B$33:$B$776,C$11)+'СЕТ СН'!$F$11+СВЦЭМ!$D$10+'СЕТ СН'!$F$6-'СЕТ СН'!$F$23</f>
        <v>824.30197034000003</v>
      </c>
      <c r="D40" s="36">
        <f>SUMIFS(СВЦЭМ!$D$33:$D$776,СВЦЭМ!$A$33:$A$776,$A40,СВЦЭМ!$B$33:$B$776,D$11)+'СЕТ СН'!$F$11+СВЦЭМ!$D$10+'СЕТ СН'!$F$6-'СЕТ СН'!$F$23</f>
        <v>837.65657327999998</v>
      </c>
      <c r="E40" s="36">
        <f>SUMIFS(СВЦЭМ!$D$33:$D$776,СВЦЭМ!$A$33:$A$776,$A40,СВЦЭМ!$B$33:$B$776,E$11)+'СЕТ СН'!$F$11+СВЦЭМ!$D$10+'СЕТ СН'!$F$6-'СЕТ СН'!$F$23</f>
        <v>844.92175849</v>
      </c>
      <c r="F40" s="36">
        <f>SUMIFS(СВЦЭМ!$D$33:$D$776,СВЦЭМ!$A$33:$A$776,$A40,СВЦЭМ!$B$33:$B$776,F$11)+'СЕТ СН'!$F$11+СВЦЭМ!$D$10+'СЕТ СН'!$F$6-'СЕТ СН'!$F$23</f>
        <v>846.77544452999996</v>
      </c>
      <c r="G40" s="36">
        <f>SUMIFS(СВЦЭМ!$D$33:$D$776,СВЦЭМ!$A$33:$A$776,$A40,СВЦЭМ!$B$33:$B$776,G$11)+'СЕТ СН'!$F$11+СВЦЭМ!$D$10+'СЕТ СН'!$F$6-'СЕТ СН'!$F$23</f>
        <v>838.98053803000005</v>
      </c>
      <c r="H40" s="36">
        <f>SUMIFS(СВЦЭМ!$D$33:$D$776,СВЦЭМ!$A$33:$A$776,$A40,СВЦЭМ!$B$33:$B$776,H$11)+'СЕТ СН'!$F$11+СВЦЭМ!$D$10+'СЕТ СН'!$F$6-'СЕТ СН'!$F$23</f>
        <v>821.52280832999998</v>
      </c>
      <c r="I40" s="36">
        <f>SUMIFS(СВЦЭМ!$D$33:$D$776,СВЦЭМ!$A$33:$A$776,$A40,СВЦЭМ!$B$33:$B$776,I$11)+'СЕТ СН'!$F$11+СВЦЭМ!$D$10+'СЕТ СН'!$F$6-'СЕТ СН'!$F$23</f>
        <v>808.26204379000001</v>
      </c>
      <c r="J40" s="36">
        <f>SUMIFS(СВЦЭМ!$D$33:$D$776,СВЦЭМ!$A$33:$A$776,$A40,СВЦЭМ!$B$33:$B$776,J$11)+'СЕТ СН'!$F$11+СВЦЭМ!$D$10+'СЕТ СН'!$F$6-'СЕТ СН'!$F$23</f>
        <v>768.49948773999995</v>
      </c>
      <c r="K40" s="36">
        <f>SUMIFS(СВЦЭМ!$D$33:$D$776,СВЦЭМ!$A$33:$A$776,$A40,СВЦЭМ!$B$33:$B$776,K$11)+'СЕТ СН'!$F$11+СВЦЭМ!$D$10+'СЕТ СН'!$F$6-'СЕТ СН'!$F$23</f>
        <v>744.84491016000004</v>
      </c>
      <c r="L40" s="36">
        <f>SUMIFS(СВЦЭМ!$D$33:$D$776,СВЦЭМ!$A$33:$A$776,$A40,СВЦЭМ!$B$33:$B$776,L$11)+'СЕТ СН'!$F$11+СВЦЭМ!$D$10+'СЕТ СН'!$F$6-'СЕТ СН'!$F$23</f>
        <v>751.59435423000002</v>
      </c>
      <c r="M40" s="36">
        <f>SUMIFS(СВЦЭМ!$D$33:$D$776,СВЦЭМ!$A$33:$A$776,$A40,СВЦЭМ!$B$33:$B$776,M$11)+'СЕТ СН'!$F$11+СВЦЭМ!$D$10+'СЕТ СН'!$F$6-'СЕТ СН'!$F$23</f>
        <v>736.00514020000003</v>
      </c>
      <c r="N40" s="36">
        <f>SUMIFS(СВЦЭМ!$D$33:$D$776,СВЦЭМ!$A$33:$A$776,$A40,СВЦЭМ!$B$33:$B$776,N$11)+'СЕТ СН'!$F$11+СВЦЭМ!$D$10+'СЕТ СН'!$F$6-'СЕТ СН'!$F$23</f>
        <v>733.29068738000001</v>
      </c>
      <c r="O40" s="36">
        <f>SUMIFS(СВЦЭМ!$D$33:$D$776,СВЦЭМ!$A$33:$A$776,$A40,СВЦЭМ!$B$33:$B$776,O$11)+'СЕТ СН'!$F$11+СВЦЭМ!$D$10+'СЕТ СН'!$F$6-'СЕТ СН'!$F$23</f>
        <v>735.86707629</v>
      </c>
      <c r="P40" s="36">
        <f>SUMIFS(СВЦЭМ!$D$33:$D$776,СВЦЭМ!$A$33:$A$776,$A40,СВЦЭМ!$B$33:$B$776,P$11)+'СЕТ СН'!$F$11+СВЦЭМ!$D$10+'СЕТ СН'!$F$6-'СЕТ СН'!$F$23</f>
        <v>747.85520081000004</v>
      </c>
      <c r="Q40" s="36">
        <f>SUMIFS(СВЦЭМ!$D$33:$D$776,СВЦЭМ!$A$33:$A$776,$A40,СВЦЭМ!$B$33:$B$776,Q$11)+'СЕТ СН'!$F$11+СВЦЭМ!$D$10+'СЕТ СН'!$F$6-'СЕТ СН'!$F$23</f>
        <v>754.78577689999997</v>
      </c>
      <c r="R40" s="36">
        <f>SUMIFS(СВЦЭМ!$D$33:$D$776,СВЦЭМ!$A$33:$A$776,$A40,СВЦЭМ!$B$33:$B$776,R$11)+'СЕТ СН'!$F$11+СВЦЭМ!$D$10+'СЕТ СН'!$F$6-'СЕТ СН'!$F$23</f>
        <v>711.05312197000001</v>
      </c>
      <c r="S40" s="36">
        <f>SUMIFS(СВЦЭМ!$D$33:$D$776,СВЦЭМ!$A$33:$A$776,$A40,СВЦЭМ!$B$33:$B$776,S$11)+'СЕТ СН'!$F$11+СВЦЭМ!$D$10+'СЕТ СН'!$F$6-'СЕТ СН'!$F$23</f>
        <v>674.87544290999995</v>
      </c>
      <c r="T40" s="36">
        <f>SUMIFS(СВЦЭМ!$D$33:$D$776,СВЦЭМ!$A$33:$A$776,$A40,СВЦЭМ!$B$33:$B$776,T$11)+'СЕТ СН'!$F$11+СВЦЭМ!$D$10+'СЕТ СН'!$F$6-'СЕТ СН'!$F$23</f>
        <v>692.40320626999994</v>
      </c>
      <c r="U40" s="36">
        <f>SUMIFS(СВЦЭМ!$D$33:$D$776,СВЦЭМ!$A$33:$A$776,$A40,СВЦЭМ!$B$33:$B$776,U$11)+'СЕТ СН'!$F$11+СВЦЭМ!$D$10+'СЕТ СН'!$F$6-'СЕТ СН'!$F$23</f>
        <v>726.47219790999998</v>
      </c>
      <c r="V40" s="36">
        <f>SUMIFS(СВЦЭМ!$D$33:$D$776,СВЦЭМ!$A$33:$A$776,$A40,СВЦЭМ!$B$33:$B$776,V$11)+'СЕТ СН'!$F$11+СВЦЭМ!$D$10+'СЕТ СН'!$F$6-'СЕТ СН'!$F$23</f>
        <v>738.55080864000001</v>
      </c>
      <c r="W40" s="36">
        <f>SUMIFS(СВЦЭМ!$D$33:$D$776,СВЦЭМ!$A$33:$A$776,$A40,СВЦЭМ!$B$33:$B$776,W$11)+'СЕТ СН'!$F$11+СВЦЭМ!$D$10+'СЕТ СН'!$F$6-'СЕТ СН'!$F$23</f>
        <v>729.80025690000002</v>
      </c>
      <c r="X40" s="36">
        <f>SUMIFS(СВЦЭМ!$D$33:$D$776,СВЦЭМ!$A$33:$A$776,$A40,СВЦЭМ!$B$33:$B$776,X$11)+'СЕТ СН'!$F$11+СВЦЭМ!$D$10+'СЕТ СН'!$F$6-'СЕТ СН'!$F$23</f>
        <v>693.36918068</v>
      </c>
      <c r="Y40" s="36">
        <f>SUMIFS(СВЦЭМ!$D$33:$D$776,СВЦЭМ!$A$33:$A$776,$A40,СВЦЭМ!$B$33:$B$776,Y$11)+'СЕТ СН'!$F$11+СВЦЭМ!$D$10+'СЕТ СН'!$F$6-'СЕТ СН'!$F$23</f>
        <v>687.78677666999999</v>
      </c>
    </row>
    <row r="41" spans="1:27" ht="15.75" x14ac:dyDescent="0.2">
      <c r="A41" s="35">
        <f t="shared" si="0"/>
        <v>43738</v>
      </c>
      <c r="B41" s="36">
        <f>SUMIFS(СВЦЭМ!$D$33:$D$776,СВЦЭМ!$A$33:$A$776,$A41,СВЦЭМ!$B$33:$B$776,B$11)+'СЕТ СН'!$F$11+СВЦЭМ!$D$10+'СЕТ СН'!$F$6-'СЕТ СН'!$F$23</f>
        <v>743.14390373000003</v>
      </c>
      <c r="C41" s="36">
        <f>SUMIFS(СВЦЭМ!$D$33:$D$776,СВЦЭМ!$A$33:$A$776,$A41,СВЦЭМ!$B$33:$B$776,C$11)+'СЕТ СН'!$F$11+СВЦЭМ!$D$10+'СЕТ СН'!$F$6-'СЕТ СН'!$F$23</f>
        <v>778.07458535000001</v>
      </c>
      <c r="D41" s="36">
        <f>SUMIFS(СВЦЭМ!$D$33:$D$776,СВЦЭМ!$A$33:$A$776,$A41,СВЦЭМ!$B$33:$B$776,D$11)+'СЕТ СН'!$F$11+СВЦЭМ!$D$10+'СЕТ СН'!$F$6-'СЕТ СН'!$F$23</f>
        <v>794.32653522999999</v>
      </c>
      <c r="E41" s="36">
        <f>SUMIFS(СВЦЭМ!$D$33:$D$776,СВЦЭМ!$A$33:$A$776,$A41,СВЦЭМ!$B$33:$B$776,E$11)+'СЕТ СН'!$F$11+СВЦЭМ!$D$10+'СЕТ СН'!$F$6-'СЕТ СН'!$F$23</f>
        <v>808.87605794000001</v>
      </c>
      <c r="F41" s="36">
        <f>SUMIFS(СВЦЭМ!$D$33:$D$776,СВЦЭМ!$A$33:$A$776,$A41,СВЦЭМ!$B$33:$B$776,F$11)+'СЕТ СН'!$F$11+СВЦЭМ!$D$10+'СЕТ СН'!$F$6-'СЕТ СН'!$F$23</f>
        <v>801.36635727999999</v>
      </c>
      <c r="G41" s="36">
        <f>SUMIFS(СВЦЭМ!$D$33:$D$776,СВЦЭМ!$A$33:$A$776,$A41,СВЦЭМ!$B$33:$B$776,G$11)+'СЕТ СН'!$F$11+СВЦЭМ!$D$10+'СЕТ СН'!$F$6-'СЕТ СН'!$F$23</f>
        <v>785.42010096000001</v>
      </c>
      <c r="H41" s="36">
        <f>SUMIFS(СВЦЭМ!$D$33:$D$776,СВЦЭМ!$A$33:$A$776,$A41,СВЦЭМ!$B$33:$B$776,H$11)+'СЕТ СН'!$F$11+СВЦЭМ!$D$10+'СЕТ СН'!$F$6-'СЕТ СН'!$F$23</f>
        <v>729.96491041000002</v>
      </c>
      <c r="I41" s="36">
        <f>SUMIFS(СВЦЭМ!$D$33:$D$776,СВЦЭМ!$A$33:$A$776,$A41,СВЦЭМ!$B$33:$B$776,I$11)+'СЕТ СН'!$F$11+СВЦЭМ!$D$10+'СЕТ СН'!$F$6-'СЕТ СН'!$F$23</f>
        <v>717.05633526999998</v>
      </c>
      <c r="J41" s="36">
        <f>SUMIFS(СВЦЭМ!$D$33:$D$776,СВЦЭМ!$A$33:$A$776,$A41,СВЦЭМ!$B$33:$B$776,J$11)+'СЕТ СН'!$F$11+СВЦЭМ!$D$10+'СЕТ СН'!$F$6-'СЕТ СН'!$F$23</f>
        <v>733.59772619</v>
      </c>
      <c r="K41" s="36">
        <f>SUMIFS(СВЦЭМ!$D$33:$D$776,СВЦЭМ!$A$33:$A$776,$A41,СВЦЭМ!$B$33:$B$776,K$11)+'СЕТ СН'!$F$11+СВЦЭМ!$D$10+'СЕТ СН'!$F$6-'СЕТ СН'!$F$23</f>
        <v>737.79332637000005</v>
      </c>
      <c r="L41" s="36">
        <f>SUMIFS(СВЦЭМ!$D$33:$D$776,СВЦЭМ!$A$33:$A$776,$A41,СВЦЭМ!$B$33:$B$776,L$11)+'СЕТ СН'!$F$11+СВЦЭМ!$D$10+'СЕТ СН'!$F$6-'СЕТ СН'!$F$23</f>
        <v>732.29820274999997</v>
      </c>
      <c r="M41" s="36">
        <f>SUMIFS(СВЦЭМ!$D$33:$D$776,СВЦЭМ!$A$33:$A$776,$A41,СВЦЭМ!$B$33:$B$776,M$11)+'СЕТ СН'!$F$11+СВЦЭМ!$D$10+'СЕТ СН'!$F$6-'СЕТ СН'!$F$23</f>
        <v>705.98888442999998</v>
      </c>
      <c r="N41" s="36">
        <f>SUMIFS(СВЦЭМ!$D$33:$D$776,СВЦЭМ!$A$33:$A$776,$A41,СВЦЭМ!$B$33:$B$776,N$11)+'СЕТ СН'!$F$11+СВЦЭМ!$D$10+'СЕТ СН'!$F$6-'СЕТ СН'!$F$23</f>
        <v>696.15936066999996</v>
      </c>
      <c r="O41" s="36">
        <f>SUMIFS(СВЦЭМ!$D$33:$D$776,СВЦЭМ!$A$33:$A$776,$A41,СВЦЭМ!$B$33:$B$776,O$11)+'СЕТ СН'!$F$11+СВЦЭМ!$D$10+'СЕТ СН'!$F$6-'СЕТ СН'!$F$23</f>
        <v>676.23969218000002</v>
      </c>
      <c r="P41" s="36">
        <f>SUMIFS(СВЦЭМ!$D$33:$D$776,СВЦЭМ!$A$33:$A$776,$A41,СВЦЭМ!$B$33:$B$776,P$11)+'СЕТ СН'!$F$11+СВЦЭМ!$D$10+'СЕТ СН'!$F$6-'СЕТ СН'!$F$23</f>
        <v>683.47593863999998</v>
      </c>
      <c r="Q41" s="36">
        <f>SUMIFS(СВЦЭМ!$D$33:$D$776,СВЦЭМ!$A$33:$A$776,$A41,СВЦЭМ!$B$33:$B$776,Q$11)+'СЕТ СН'!$F$11+СВЦЭМ!$D$10+'СЕТ СН'!$F$6-'СЕТ СН'!$F$23</f>
        <v>689.30561290000003</v>
      </c>
      <c r="R41" s="36">
        <f>SUMIFS(СВЦЭМ!$D$33:$D$776,СВЦЭМ!$A$33:$A$776,$A41,СВЦЭМ!$B$33:$B$776,R$11)+'СЕТ СН'!$F$11+СВЦЭМ!$D$10+'СЕТ СН'!$F$6-'СЕТ СН'!$F$23</f>
        <v>654.09301631000005</v>
      </c>
      <c r="S41" s="36">
        <f>SUMIFS(СВЦЭМ!$D$33:$D$776,СВЦЭМ!$A$33:$A$776,$A41,СВЦЭМ!$B$33:$B$776,S$11)+'СЕТ СН'!$F$11+СВЦЭМ!$D$10+'СЕТ СН'!$F$6-'СЕТ СН'!$F$23</f>
        <v>660.65532237000002</v>
      </c>
      <c r="T41" s="36">
        <f>SUMIFS(СВЦЭМ!$D$33:$D$776,СВЦЭМ!$A$33:$A$776,$A41,СВЦЭМ!$B$33:$B$776,T$11)+'СЕТ СН'!$F$11+СВЦЭМ!$D$10+'СЕТ СН'!$F$6-'СЕТ СН'!$F$23</f>
        <v>675.27220564000004</v>
      </c>
      <c r="U41" s="36">
        <f>SUMIFS(СВЦЭМ!$D$33:$D$776,СВЦЭМ!$A$33:$A$776,$A41,СВЦЭМ!$B$33:$B$776,U$11)+'СЕТ СН'!$F$11+СВЦЭМ!$D$10+'СЕТ СН'!$F$6-'СЕТ СН'!$F$23</f>
        <v>705.27861384000005</v>
      </c>
      <c r="V41" s="36">
        <f>SUMIFS(СВЦЭМ!$D$33:$D$776,СВЦЭМ!$A$33:$A$776,$A41,СВЦЭМ!$B$33:$B$776,V$11)+'СЕТ СН'!$F$11+СВЦЭМ!$D$10+'СЕТ СН'!$F$6-'СЕТ СН'!$F$23</f>
        <v>710.60321781999994</v>
      </c>
      <c r="W41" s="36">
        <f>SUMIFS(СВЦЭМ!$D$33:$D$776,СВЦЭМ!$A$33:$A$776,$A41,СВЦЭМ!$B$33:$B$776,W$11)+'СЕТ СН'!$F$11+СВЦЭМ!$D$10+'СЕТ СН'!$F$6-'СЕТ СН'!$F$23</f>
        <v>703.21374875000004</v>
      </c>
      <c r="X41" s="36">
        <f>SUMIFS(СВЦЭМ!$D$33:$D$776,СВЦЭМ!$A$33:$A$776,$A41,СВЦЭМ!$B$33:$B$776,X$11)+'СЕТ СН'!$F$11+СВЦЭМ!$D$10+'СЕТ СН'!$F$6-'СЕТ СН'!$F$23</f>
        <v>672.06266181000001</v>
      </c>
      <c r="Y41" s="36">
        <f>SUMIFS(СВЦЭМ!$D$33:$D$776,СВЦЭМ!$A$33:$A$776,$A41,СВЦЭМ!$B$33:$B$776,Y$11)+'СЕТ СН'!$F$11+СВЦЭМ!$D$10+'СЕТ СН'!$F$6-'СЕТ СН'!$F$23</f>
        <v>648.44003263000002</v>
      </c>
    </row>
    <row r="42" spans="1:27" ht="15.75" hidden="1" x14ac:dyDescent="0.2">
      <c r="A42" s="35">
        <f t="shared" si="0"/>
        <v>43739</v>
      </c>
      <c r="B42" s="36">
        <f>SUMIFS(СВЦЭМ!$D$33:$D$776,СВЦЭМ!$A$33:$A$776,$A42,СВЦЭМ!$B$33:$B$776,B$11)+'СЕТ СН'!$F$11+СВЦЭМ!$D$10+'СЕТ СН'!$F$6-'СЕТ СН'!$F$23</f>
        <v>123.83746391</v>
      </c>
      <c r="C42" s="36">
        <f>SUMIFS(СВЦЭМ!$D$33:$D$776,СВЦЭМ!$A$33:$A$776,$A42,СВЦЭМ!$B$33:$B$776,C$11)+'СЕТ СН'!$F$11+СВЦЭМ!$D$10+'СЕТ СН'!$F$6-'СЕТ СН'!$F$23</f>
        <v>123.83746391</v>
      </c>
      <c r="D42" s="36">
        <f>SUMIFS(СВЦЭМ!$D$33:$D$776,СВЦЭМ!$A$33:$A$776,$A42,СВЦЭМ!$B$33:$B$776,D$11)+'СЕТ СН'!$F$11+СВЦЭМ!$D$10+'СЕТ СН'!$F$6-'СЕТ СН'!$F$23</f>
        <v>123.83746391</v>
      </c>
      <c r="E42" s="36">
        <f>SUMIFS(СВЦЭМ!$D$33:$D$776,СВЦЭМ!$A$33:$A$776,$A42,СВЦЭМ!$B$33:$B$776,E$11)+'СЕТ СН'!$F$11+СВЦЭМ!$D$10+'СЕТ СН'!$F$6-'СЕТ СН'!$F$23</f>
        <v>123.83746391</v>
      </c>
      <c r="F42" s="36">
        <f>SUMIFS(СВЦЭМ!$D$33:$D$776,СВЦЭМ!$A$33:$A$776,$A42,СВЦЭМ!$B$33:$B$776,F$11)+'СЕТ СН'!$F$11+СВЦЭМ!$D$10+'СЕТ СН'!$F$6-'СЕТ СН'!$F$23</f>
        <v>123.83746391</v>
      </c>
      <c r="G42" s="36">
        <f>SUMIFS(СВЦЭМ!$D$33:$D$776,СВЦЭМ!$A$33:$A$776,$A42,СВЦЭМ!$B$33:$B$776,G$11)+'СЕТ СН'!$F$11+СВЦЭМ!$D$10+'СЕТ СН'!$F$6-'СЕТ СН'!$F$23</f>
        <v>123.83746391</v>
      </c>
      <c r="H42" s="36">
        <f>SUMIFS(СВЦЭМ!$D$33:$D$776,СВЦЭМ!$A$33:$A$776,$A42,СВЦЭМ!$B$33:$B$776,H$11)+'СЕТ СН'!$F$11+СВЦЭМ!$D$10+'СЕТ СН'!$F$6-'СЕТ СН'!$F$23</f>
        <v>123.83746391</v>
      </c>
      <c r="I42" s="36">
        <f>SUMIFS(СВЦЭМ!$D$33:$D$776,СВЦЭМ!$A$33:$A$776,$A42,СВЦЭМ!$B$33:$B$776,I$11)+'СЕТ СН'!$F$11+СВЦЭМ!$D$10+'СЕТ СН'!$F$6-'СЕТ СН'!$F$23</f>
        <v>123.83746391</v>
      </c>
      <c r="J42" s="36">
        <f>SUMIFS(СВЦЭМ!$D$33:$D$776,СВЦЭМ!$A$33:$A$776,$A42,СВЦЭМ!$B$33:$B$776,J$11)+'СЕТ СН'!$F$11+СВЦЭМ!$D$10+'СЕТ СН'!$F$6-'СЕТ СН'!$F$23</f>
        <v>123.83746391</v>
      </c>
      <c r="K42" s="36">
        <f>SUMIFS(СВЦЭМ!$D$33:$D$776,СВЦЭМ!$A$33:$A$776,$A42,СВЦЭМ!$B$33:$B$776,K$11)+'СЕТ СН'!$F$11+СВЦЭМ!$D$10+'СЕТ СН'!$F$6-'СЕТ СН'!$F$23</f>
        <v>123.83746391</v>
      </c>
      <c r="L42" s="36">
        <f>SUMIFS(СВЦЭМ!$D$33:$D$776,СВЦЭМ!$A$33:$A$776,$A42,СВЦЭМ!$B$33:$B$776,L$11)+'СЕТ СН'!$F$11+СВЦЭМ!$D$10+'СЕТ СН'!$F$6-'СЕТ СН'!$F$23</f>
        <v>123.83746391</v>
      </c>
      <c r="M42" s="36">
        <f>SUMIFS(СВЦЭМ!$D$33:$D$776,СВЦЭМ!$A$33:$A$776,$A42,СВЦЭМ!$B$33:$B$776,M$11)+'СЕТ СН'!$F$11+СВЦЭМ!$D$10+'СЕТ СН'!$F$6-'СЕТ СН'!$F$23</f>
        <v>123.83746391</v>
      </c>
      <c r="N42" s="36">
        <f>SUMIFS(СВЦЭМ!$D$33:$D$776,СВЦЭМ!$A$33:$A$776,$A42,СВЦЭМ!$B$33:$B$776,N$11)+'СЕТ СН'!$F$11+СВЦЭМ!$D$10+'СЕТ СН'!$F$6-'СЕТ СН'!$F$23</f>
        <v>123.83746391</v>
      </c>
      <c r="O42" s="36">
        <f>SUMIFS(СВЦЭМ!$D$33:$D$776,СВЦЭМ!$A$33:$A$776,$A42,СВЦЭМ!$B$33:$B$776,O$11)+'СЕТ СН'!$F$11+СВЦЭМ!$D$10+'СЕТ СН'!$F$6-'СЕТ СН'!$F$23</f>
        <v>123.83746391</v>
      </c>
      <c r="P42" s="36">
        <f>SUMIFS(СВЦЭМ!$D$33:$D$776,СВЦЭМ!$A$33:$A$776,$A42,СВЦЭМ!$B$33:$B$776,P$11)+'СЕТ СН'!$F$11+СВЦЭМ!$D$10+'СЕТ СН'!$F$6-'СЕТ СН'!$F$23</f>
        <v>123.83746391</v>
      </c>
      <c r="Q42" s="36">
        <f>SUMIFS(СВЦЭМ!$D$33:$D$776,СВЦЭМ!$A$33:$A$776,$A42,СВЦЭМ!$B$33:$B$776,Q$11)+'СЕТ СН'!$F$11+СВЦЭМ!$D$10+'СЕТ СН'!$F$6-'СЕТ СН'!$F$23</f>
        <v>123.83746391</v>
      </c>
      <c r="R42" s="36">
        <f>SUMIFS(СВЦЭМ!$D$33:$D$776,СВЦЭМ!$A$33:$A$776,$A42,СВЦЭМ!$B$33:$B$776,R$11)+'СЕТ СН'!$F$11+СВЦЭМ!$D$10+'СЕТ СН'!$F$6-'СЕТ СН'!$F$23</f>
        <v>123.83746391</v>
      </c>
      <c r="S42" s="36">
        <f>SUMIFS(СВЦЭМ!$D$33:$D$776,СВЦЭМ!$A$33:$A$776,$A42,СВЦЭМ!$B$33:$B$776,S$11)+'СЕТ СН'!$F$11+СВЦЭМ!$D$10+'СЕТ СН'!$F$6-'СЕТ СН'!$F$23</f>
        <v>123.83746391</v>
      </c>
      <c r="T42" s="36">
        <f>SUMIFS(СВЦЭМ!$D$33:$D$776,СВЦЭМ!$A$33:$A$776,$A42,СВЦЭМ!$B$33:$B$776,T$11)+'СЕТ СН'!$F$11+СВЦЭМ!$D$10+'СЕТ СН'!$F$6-'СЕТ СН'!$F$23</f>
        <v>123.83746391</v>
      </c>
      <c r="U42" s="36">
        <f>SUMIFS(СВЦЭМ!$D$33:$D$776,СВЦЭМ!$A$33:$A$776,$A42,СВЦЭМ!$B$33:$B$776,U$11)+'СЕТ СН'!$F$11+СВЦЭМ!$D$10+'СЕТ СН'!$F$6-'СЕТ СН'!$F$23</f>
        <v>123.83746391</v>
      </c>
      <c r="V42" s="36">
        <f>SUMIFS(СВЦЭМ!$D$33:$D$776,СВЦЭМ!$A$33:$A$776,$A42,СВЦЭМ!$B$33:$B$776,V$11)+'СЕТ СН'!$F$11+СВЦЭМ!$D$10+'СЕТ СН'!$F$6-'СЕТ СН'!$F$23</f>
        <v>123.83746391</v>
      </c>
      <c r="W42" s="36">
        <f>SUMIFS(СВЦЭМ!$D$33:$D$776,СВЦЭМ!$A$33:$A$776,$A42,СВЦЭМ!$B$33:$B$776,W$11)+'СЕТ СН'!$F$11+СВЦЭМ!$D$10+'СЕТ СН'!$F$6-'СЕТ СН'!$F$23</f>
        <v>123.83746391</v>
      </c>
      <c r="X42" s="36">
        <f>SUMIFS(СВЦЭМ!$D$33:$D$776,СВЦЭМ!$A$33:$A$776,$A42,СВЦЭМ!$B$33:$B$776,X$11)+'СЕТ СН'!$F$11+СВЦЭМ!$D$10+'СЕТ СН'!$F$6-'СЕТ СН'!$F$23</f>
        <v>123.83746391</v>
      </c>
      <c r="Y42" s="36">
        <f>SUMIFS(СВЦЭМ!$D$33:$D$776,СВЦЭМ!$A$33:$A$776,$A42,СВЦЭМ!$B$33:$B$776,Y$11)+'СЕТ СН'!$F$11+СВЦЭМ!$D$10+'СЕТ СН'!$F$6-'СЕТ СН'!$F$23</f>
        <v>123.83746391</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1" t="s">
        <v>7</v>
      </c>
      <c r="B45" s="124" t="s">
        <v>74</v>
      </c>
      <c r="C45" s="125"/>
      <c r="D45" s="125"/>
      <c r="E45" s="125"/>
      <c r="F45" s="125"/>
      <c r="G45" s="125"/>
      <c r="H45" s="125"/>
      <c r="I45" s="125"/>
      <c r="J45" s="125"/>
      <c r="K45" s="125"/>
      <c r="L45" s="125"/>
      <c r="M45" s="125"/>
      <c r="N45" s="125"/>
      <c r="O45" s="125"/>
      <c r="P45" s="125"/>
      <c r="Q45" s="125"/>
      <c r="R45" s="125"/>
      <c r="S45" s="125"/>
      <c r="T45" s="125"/>
      <c r="U45" s="125"/>
      <c r="V45" s="125"/>
      <c r="W45" s="125"/>
      <c r="X45" s="125"/>
      <c r="Y45" s="126"/>
    </row>
    <row r="46" spans="1:27" ht="12.75" customHeight="1" x14ac:dyDescent="0.2">
      <c r="A46" s="122"/>
      <c r="B46" s="127"/>
      <c r="C46" s="128"/>
      <c r="D46" s="128"/>
      <c r="E46" s="128"/>
      <c r="F46" s="128"/>
      <c r="G46" s="128"/>
      <c r="H46" s="128"/>
      <c r="I46" s="128"/>
      <c r="J46" s="128"/>
      <c r="K46" s="128"/>
      <c r="L46" s="128"/>
      <c r="M46" s="128"/>
      <c r="N46" s="128"/>
      <c r="O46" s="128"/>
      <c r="P46" s="128"/>
      <c r="Q46" s="128"/>
      <c r="R46" s="128"/>
      <c r="S46" s="128"/>
      <c r="T46" s="128"/>
      <c r="U46" s="128"/>
      <c r="V46" s="128"/>
      <c r="W46" s="128"/>
      <c r="X46" s="128"/>
      <c r="Y46" s="129"/>
    </row>
    <row r="47" spans="1:27" ht="12.75" customHeight="1" x14ac:dyDescent="0.2">
      <c r="A47" s="123"/>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01.09.2019</v>
      </c>
      <c r="B48" s="36">
        <f>SUMIFS(СВЦЭМ!$D$33:$D$776,СВЦЭМ!$A$33:$A$776,$A48,СВЦЭМ!$B$33:$B$776,B$47)+'СЕТ СН'!$G$11+СВЦЭМ!$D$10+'СЕТ СН'!$G$6-'СЕТ СН'!$G$23</f>
        <v>1242.62283114</v>
      </c>
      <c r="C48" s="36">
        <f>SUMIFS(СВЦЭМ!$D$33:$D$776,СВЦЭМ!$A$33:$A$776,$A48,СВЦЭМ!$B$33:$B$776,C$47)+'СЕТ СН'!$G$11+СВЦЭМ!$D$10+'СЕТ СН'!$G$6-'СЕТ СН'!$G$23</f>
        <v>1274.9161379699999</v>
      </c>
      <c r="D48" s="36">
        <f>SUMIFS(СВЦЭМ!$D$33:$D$776,СВЦЭМ!$A$33:$A$776,$A48,СВЦЭМ!$B$33:$B$776,D$47)+'СЕТ СН'!$G$11+СВЦЭМ!$D$10+'СЕТ СН'!$G$6-'СЕТ СН'!$G$23</f>
        <v>1298.7043139100001</v>
      </c>
      <c r="E48" s="36">
        <f>SUMIFS(СВЦЭМ!$D$33:$D$776,СВЦЭМ!$A$33:$A$776,$A48,СВЦЭМ!$B$33:$B$776,E$47)+'СЕТ СН'!$G$11+СВЦЭМ!$D$10+'СЕТ СН'!$G$6-'СЕТ СН'!$G$23</f>
        <v>1323.4940948000001</v>
      </c>
      <c r="F48" s="36">
        <f>SUMIFS(СВЦЭМ!$D$33:$D$776,СВЦЭМ!$A$33:$A$776,$A48,СВЦЭМ!$B$33:$B$776,F$47)+'СЕТ СН'!$G$11+СВЦЭМ!$D$10+'СЕТ СН'!$G$6-'СЕТ СН'!$G$23</f>
        <v>1329.4240348100002</v>
      </c>
      <c r="G48" s="36">
        <f>SUMIFS(СВЦЭМ!$D$33:$D$776,СВЦЭМ!$A$33:$A$776,$A48,СВЦЭМ!$B$33:$B$776,G$47)+'СЕТ СН'!$G$11+СВЦЭМ!$D$10+'СЕТ СН'!$G$6-'СЕТ СН'!$G$23</f>
        <v>1320.3910282100001</v>
      </c>
      <c r="H48" s="36">
        <f>SUMIFS(СВЦЭМ!$D$33:$D$776,СВЦЭМ!$A$33:$A$776,$A48,СВЦЭМ!$B$33:$B$776,H$47)+'СЕТ СН'!$G$11+СВЦЭМ!$D$10+'СЕТ СН'!$G$6-'СЕТ СН'!$G$23</f>
        <v>1300.2391962300001</v>
      </c>
      <c r="I48" s="36">
        <f>SUMIFS(СВЦЭМ!$D$33:$D$776,СВЦЭМ!$A$33:$A$776,$A48,СВЦЭМ!$B$33:$B$776,I$47)+'СЕТ СН'!$G$11+СВЦЭМ!$D$10+'СЕТ СН'!$G$6-'СЕТ СН'!$G$23</f>
        <v>1266.1792634400001</v>
      </c>
      <c r="J48" s="36">
        <f>SUMIFS(СВЦЭМ!$D$33:$D$776,СВЦЭМ!$A$33:$A$776,$A48,СВЦЭМ!$B$33:$B$776,J$47)+'СЕТ СН'!$G$11+СВЦЭМ!$D$10+'СЕТ СН'!$G$6-'СЕТ СН'!$G$23</f>
        <v>1223.7809787400001</v>
      </c>
      <c r="K48" s="36">
        <f>SUMIFS(СВЦЭМ!$D$33:$D$776,СВЦЭМ!$A$33:$A$776,$A48,СВЦЭМ!$B$33:$B$776,K$47)+'СЕТ СН'!$G$11+СВЦЭМ!$D$10+'СЕТ СН'!$G$6-'СЕТ СН'!$G$23</f>
        <v>1187.56608897</v>
      </c>
      <c r="L48" s="36">
        <f>SUMIFS(СВЦЭМ!$D$33:$D$776,СВЦЭМ!$A$33:$A$776,$A48,СВЦЭМ!$B$33:$B$776,L$47)+'СЕТ СН'!$G$11+СВЦЭМ!$D$10+'СЕТ СН'!$G$6-'СЕТ СН'!$G$23</f>
        <v>1185.5422017000001</v>
      </c>
      <c r="M48" s="36">
        <f>SUMIFS(СВЦЭМ!$D$33:$D$776,СВЦЭМ!$A$33:$A$776,$A48,СВЦЭМ!$B$33:$B$776,M$47)+'СЕТ СН'!$G$11+СВЦЭМ!$D$10+'СЕТ СН'!$G$6-'СЕТ СН'!$G$23</f>
        <v>1186.8578697100002</v>
      </c>
      <c r="N48" s="36">
        <f>SUMIFS(СВЦЭМ!$D$33:$D$776,СВЦЭМ!$A$33:$A$776,$A48,СВЦЭМ!$B$33:$B$776,N$47)+'СЕТ СН'!$G$11+СВЦЭМ!$D$10+'СЕТ СН'!$G$6-'СЕТ СН'!$G$23</f>
        <v>1199.67630998</v>
      </c>
      <c r="O48" s="36">
        <f>SUMIFS(СВЦЭМ!$D$33:$D$776,СВЦЭМ!$A$33:$A$776,$A48,СВЦЭМ!$B$33:$B$776,O$47)+'СЕТ СН'!$G$11+СВЦЭМ!$D$10+'СЕТ СН'!$G$6-'СЕТ СН'!$G$23</f>
        <v>1203.1327882600001</v>
      </c>
      <c r="P48" s="36">
        <f>SUMIFS(СВЦЭМ!$D$33:$D$776,СВЦЭМ!$A$33:$A$776,$A48,СВЦЭМ!$B$33:$B$776,P$47)+'СЕТ СН'!$G$11+СВЦЭМ!$D$10+'СЕТ СН'!$G$6-'СЕТ СН'!$G$23</f>
        <v>1210.31425633</v>
      </c>
      <c r="Q48" s="36">
        <f>SUMIFS(СВЦЭМ!$D$33:$D$776,СВЦЭМ!$A$33:$A$776,$A48,СВЦЭМ!$B$33:$B$776,Q$47)+'СЕТ СН'!$G$11+СВЦЭМ!$D$10+'СЕТ СН'!$G$6-'СЕТ СН'!$G$23</f>
        <v>1215.8844234400001</v>
      </c>
      <c r="R48" s="36">
        <f>SUMIFS(СВЦЭМ!$D$33:$D$776,СВЦЭМ!$A$33:$A$776,$A48,СВЦЭМ!$B$33:$B$776,R$47)+'СЕТ СН'!$G$11+СВЦЭМ!$D$10+'СЕТ СН'!$G$6-'СЕТ СН'!$G$23</f>
        <v>1174.8703665900002</v>
      </c>
      <c r="S48" s="36">
        <f>SUMIFS(СВЦЭМ!$D$33:$D$776,СВЦЭМ!$A$33:$A$776,$A48,СВЦЭМ!$B$33:$B$776,S$47)+'СЕТ СН'!$G$11+СВЦЭМ!$D$10+'СЕТ СН'!$G$6-'СЕТ СН'!$G$23</f>
        <v>1140.65336215</v>
      </c>
      <c r="T48" s="36">
        <f>SUMIFS(СВЦЭМ!$D$33:$D$776,СВЦЭМ!$A$33:$A$776,$A48,СВЦЭМ!$B$33:$B$776,T$47)+'СЕТ СН'!$G$11+СВЦЭМ!$D$10+'СЕТ СН'!$G$6-'СЕТ СН'!$G$23</f>
        <v>1145.6878315500001</v>
      </c>
      <c r="U48" s="36">
        <f>SUMIFS(СВЦЭМ!$D$33:$D$776,СВЦЭМ!$A$33:$A$776,$A48,СВЦЭМ!$B$33:$B$776,U$47)+'СЕТ СН'!$G$11+СВЦЭМ!$D$10+'СЕТ СН'!$G$6-'СЕТ СН'!$G$23</f>
        <v>1150.0327100600002</v>
      </c>
      <c r="V48" s="36">
        <f>SUMIFS(СВЦЭМ!$D$33:$D$776,СВЦЭМ!$A$33:$A$776,$A48,СВЦЭМ!$B$33:$B$776,V$47)+'СЕТ СН'!$G$11+СВЦЭМ!$D$10+'СЕТ СН'!$G$6-'СЕТ СН'!$G$23</f>
        <v>1181.4219345900001</v>
      </c>
      <c r="W48" s="36">
        <f>SUMIFS(СВЦЭМ!$D$33:$D$776,СВЦЭМ!$A$33:$A$776,$A48,СВЦЭМ!$B$33:$B$776,W$47)+'СЕТ СН'!$G$11+СВЦЭМ!$D$10+'СЕТ СН'!$G$6-'СЕТ СН'!$G$23</f>
        <v>1167.66550293</v>
      </c>
      <c r="X48" s="36">
        <f>SUMIFS(СВЦЭМ!$D$33:$D$776,СВЦЭМ!$A$33:$A$776,$A48,СВЦЭМ!$B$33:$B$776,X$47)+'СЕТ СН'!$G$11+СВЦЭМ!$D$10+'СЕТ СН'!$G$6-'СЕТ СН'!$G$23</f>
        <v>1136.5446188200001</v>
      </c>
      <c r="Y48" s="36">
        <f>SUMIFS(СВЦЭМ!$D$33:$D$776,СВЦЭМ!$A$33:$A$776,$A48,СВЦЭМ!$B$33:$B$776,Y$47)+'СЕТ СН'!$G$11+СВЦЭМ!$D$10+'СЕТ СН'!$G$6-'СЕТ СН'!$G$23</f>
        <v>1180.2251335599999</v>
      </c>
      <c r="AA48" s="45"/>
    </row>
    <row r="49" spans="1:25" ht="15.75" x14ac:dyDescent="0.2">
      <c r="A49" s="35">
        <f>A48+1</f>
        <v>43710</v>
      </c>
      <c r="B49" s="36">
        <f>SUMIFS(СВЦЭМ!$D$33:$D$776,СВЦЭМ!$A$33:$A$776,$A49,СВЦЭМ!$B$33:$B$776,B$47)+'СЕТ СН'!$G$11+СВЦЭМ!$D$10+'СЕТ СН'!$G$6-'СЕТ СН'!$G$23</f>
        <v>1274.25631445</v>
      </c>
      <c r="C49" s="36">
        <f>SUMIFS(СВЦЭМ!$D$33:$D$776,СВЦЭМ!$A$33:$A$776,$A49,СВЦЭМ!$B$33:$B$776,C$47)+'СЕТ СН'!$G$11+СВЦЭМ!$D$10+'СЕТ СН'!$G$6-'СЕТ СН'!$G$23</f>
        <v>1283.9514238800002</v>
      </c>
      <c r="D49" s="36">
        <f>SUMIFS(СВЦЭМ!$D$33:$D$776,СВЦЭМ!$A$33:$A$776,$A49,СВЦЭМ!$B$33:$B$776,D$47)+'СЕТ СН'!$G$11+СВЦЭМ!$D$10+'СЕТ СН'!$G$6-'СЕТ СН'!$G$23</f>
        <v>1298.5168489600001</v>
      </c>
      <c r="E49" s="36">
        <f>SUMIFS(СВЦЭМ!$D$33:$D$776,СВЦЭМ!$A$33:$A$776,$A49,СВЦЭМ!$B$33:$B$776,E$47)+'СЕТ СН'!$G$11+СВЦЭМ!$D$10+'СЕТ СН'!$G$6-'СЕТ СН'!$G$23</f>
        <v>1302.1239205100001</v>
      </c>
      <c r="F49" s="36">
        <f>SUMIFS(СВЦЭМ!$D$33:$D$776,СВЦЭМ!$A$33:$A$776,$A49,СВЦЭМ!$B$33:$B$776,F$47)+'СЕТ СН'!$G$11+СВЦЭМ!$D$10+'СЕТ СН'!$G$6-'СЕТ СН'!$G$23</f>
        <v>1329.92820901</v>
      </c>
      <c r="G49" s="36">
        <f>SUMIFS(СВЦЭМ!$D$33:$D$776,СВЦЭМ!$A$33:$A$776,$A49,СВЦЭМ!$B$33:$B$776,G$47)+'СЕТ СН'!$G$11+СВЦЭМ!$D$10+'СЕТ СН'!$G$6-'СЕТ СН'!$G$23</f>
        <v>1300.5915174900001</v>
      </c>
      <c r="H49" s="36">
        <f>SUMIFS(СВЦЭМ!$D$33:$D$776,СВЦЭМ!$A$33:$A$776,$A49,СВЦЭМ!$B$33:$B$776,H$47)+'СЕТ СН'!$G$11+СВЦЭМ!$D$10+'СЕТ СН'!$G$6-'СЕТ СН'!$G$23</f>
        <v>1296.0853155100001</v>
      </c>
      <c r="I49" s="36">
        <f>SUMIFS(СВЦЭМ!$D$33:$D$776,СВЦЭМ!$A$33:$A$776,$A49,СВЦЭМ!$B$33:$B$776,I$47)+'СЕТ СН'!$G$11+СВЦЭМ!$D$10+'СЕТ СН'!$G$6-'СЕТ СН'!$G$23</f>
        <v>1300.1716463</v>
      </c>
      <c r="J49" s="36">
        <f>SUMIFS(СВЦЭМ!$D$33:$D$776,СВЦЭМ!$A$33:$A$776,$A49,СВЦЭМ!$B$33:$B$776,J$47)+'СЕТ СН'!$G$11+СВЦЭМ!$D$10+'СЕТ СН'!$G$6-'СЕТ СН'!$G$23</f>
        <v>1281.48978489</v>
      </c>
      <c r="K49" s="36">
        <f>SUMIFS(СВЦЭМ!$D$33:$D$776,СВЦЭМ!$A$33:$A$776,$A49,СВЦЭМ!$B$33:$B$776,K$47)+'СЕТ СН'!$G$11+СВЦЭМ!$D$10+'СЕТ СН'!$G$6-'СЕТ СН'!$G$23</f>
        <v>1242.7138302500002</v>
      </c>
      <c r="L49" s="36">
        <f>SUMIFS(СВЦЭМ!$D$33:$D$776,СВЦЭМ!$A$33:$A$776,$A49,СВЦЭМ!$B$33:$B$776,L$47)+'СЕТ СН'!$G$11+СВЦЭМ!$D$10+'СЕТ СН'!$G$6-'СЕТ СН'!$G$23</f>
        <v>1242.0471526900001</v>
      </c>
      <c r="M49" s="36">
        <f>SUMIFS(СВЦЭМ!$D$33:$D$776,СВЦЭМ!$A$33:$A$776,$A49,СВЦЭМ!$B$33:$B$776,M$47)+'СЕТ СН'!$G$11+СВЦЭМ!$D$10+'СЕТ СН'!$G$6-'СЕТ СН'!$G$23</f>
        <v>1246.2666608200002</v>
      </c>
      <c r="N49" s="36">
        <f>SUMIFS(СВЦЭМ!$D$33:$D$776,СВЦЭМ!$A$33:$A$776,$A49,СВЦЭМ!$B$33:$B$776,N$47)+'СЕТ СН'!$G$11+СВЦЭМ!$D$10+'СЕТ СН'!$G$6-'СЕТ СН'!$G$23</f>
        <v>1254.96189058</v>
      </c>
      <c r="O49" s="36">
        <f>SUMIFS(СВЦЭМ!$D$33:$D$776,СВЦЭМ!$A$33:$A$776,$A49,СВЦЭМ!$B$33:$B$776,O$47)+'СЕТ СН'!$G$11+СВЦЭМ!$D$10+'СЕТ СН'!$G$6-'СЕТ СН'!$G$23</f>
        <v>1247.1312278300002</v>
      </c>
      <c r="P49" s="36">
        <f>SUMIFS(СВЦЭМ!$D$33:$D$776,СВЦЭМ!$A$33:$A$776,$A49,СВЦЭМ!$B$33:$B$776,P$47)+'СЕТ СН'!$G$11+СВЦЭМ!$D$10+'СЕТ СН'!$G$6-'СЕТ СН'!$G$23</f>
        <v>1247.1835581400001</v>
      </c>
      <c r="Q49" s="36">
        <f>SUMIFS(СВЦЭМ!$D$33:$D$776,СВЦЭМ!$A$33:$A$776,$A49,СВЦЭМ!$B$33:$B$776,Q$47)+'СЕТ СН'!$G$11+СВЦЭМ!$D$10+'СЕТ СН'!$G$6-'СЕТ СН'!$G$23</f>
        <v>1251.5404676400001</v>
      </c>
      <c r="R49" s="36">
        <f>SUMIFS(СВЦЭМ!$D$33:$D$776,СВЦЭМ!$A$33:$A$776,$A49,СВЦЭМ!$B$33:$B$776,R$47)+'СЕТ СН'!$G$11+СВЦЭМ!$D$10+'СЕТ СН'!$G$6-'СЕТ СН'!$G$23</f>
        <v>1216.36738771</v>
      </c>
      <c r="S49" s="36">
        <f>SUMIFS(СВЦЭМ!$D$33:$D$776,СВЦЭМ!$A$33:$A$776,$A49,СВЦЭМ!$B$33:$B$776,S$47)+'СЕТ СН'!$G$11+СВЦЭМ!$D$10+'СЕТ СН'!$G$6-'СЕТ СН'!$G$23</f>
        <v>1177.36698544</v>
      </c>
      <c r="T49" s="36">
        <f>SUMIFS(СВЦЭМ!$D$33:$D$776,СВЦЭМ!$A$33:$A$776,$A49,СВЦЭМ!$B$33:$B$776,T$47)+'СЕТ СН'!$G$11+СВЦЭМ!$D$10+'СЕТ СН'!$G$6-'СЕТ СН'!$G$23</f>
        <v>1177.5859334500001</v>
      </c>
      <c r="U49" s="36">
        <f>SUMIFS(СВЦЭМ!$D$33:$D$776,СВЦЭМ!$A$33:$A$776,$A49,СВЦЭМ!$B$33:$B$776,U$47)+'СЕТ СН'!$G$11+СВЦЭМ!$D$10+'СЕТ СН'!$G$6-'СЕТ СН'!$G$23</f>
        <v>1177.23112554</v>
      </c>
      <c r="V49" s="36">
        <f>SUMIFS(СВЦЭМ!$D$33:$D$776,СВЦЭМ!$A$33:$A$776,$A49,СВЦЭМ!$B$33:$B$776,V$47)+'СЕТ СН'!$G$11+СВЦЭМ!$D$10+'СЕТ СН'!$G$6-'СЕТ СН'!$G$23</f>
        <v>1194.23536162</v>
      </c>
      <c r="W49" s="36">
        <f>SUMIFS(СВЦЭМ!$D$33:$D$776,СВЦЭМ!$A$33:$A$776,$A49,СВЦЭМ!$B$33:$B$776,W$47)+'СЕТ СН'!$G$11+СВЦЭМ!$D$10+'СЕТ СН'!$G$6-'СЕТ СН'!$G$23</f>
        <v>1180.14474556</v>
      </c>
      <c r="X49" s="36">
        <f>SUMIFS(СВЦЭМ!$D$33:$D$776,СВЦЭМ!$A$33:$A$776,$A49,СВЦЭМ!$B$33:$B$776,X$47)+'СЕТ СН'!$G$11+СВЦЭМ!$D$10+'СЕТ СН'!$G$6-'СЕТ СН'!$G$23</f>
        <v>1202.6162817100001</v>
      </c>
      <c r="Y49" s="36">
        <f>SUMIFS(СВЦЭМ!$D$33:$D$776,СВЦЭМ!$A$33:$A$776,$A49,СВЦЭМ!$B$33:$B$776,Y$47)+'СЕТ СН'!$G$11+СВЦЭМ!$D$10+'СЕТ СН'!$G$6-'СЕТ СН'!$G$23</f>
        <v>1255.7032638000001</v>
      </c>
    </row>
    <row r="50" spans="1:25" ht="15.75" x14ac:dyDescent="0.2">
      <c r="A50" s="35">
        <f t="shared" ref="A50:A78" si="1">A49+1</f>
        <v>43711</v>
      </c>
      <c r="B50" s="36">
        <f>SUMIFS(СВЦЭМ!$D$33:$D$776,СВЦЭМ!$A$33:$A$776,$A50,СВЦЭМ!$B$33:$B$776,B$47)+'СЕТ СН'!$G$11+СВЦЭМ!$D$10+'СЕТ СН'!$G$6-'СЕТ СН'!$G$23</f>
        <v>1321.5822704100001</v>
      </c>
      <c r="C50" s="36">
        <f>SUMIFS(СВЦЭМ!$D$33:$D$776,СВЦЭМ!$A$33:$A$776,$A50,СВЦЭМ!$B$33:$B$776,C$47)+'СЕТ СН'!$G$11+СВЦЭМ!$D$10+'СЕТ СН'!$G$6-'СЕТ СН'!$G$23</f>
        <v>1336.10459236</v>
      </c>
      <c r="D50" s="36">
        <f>SUMIFS(СВЦЭМ!$D$33:$D$776,СВЦЭМ!$A$33:$A$776,$A50,СВЦЭМ!$B$33:$B$776,D$47)+'СЕТ СН'!$G$11+СВЦЭМ!$D$10+'СЕТ СН'!$G$6-'СЕТ СН'!$G$23</f>
        <v>1327.4590755300001</v>
      </c>
      <c r="E50" s="36">
        <f>SUMIFS(СВЦЭМ!$D$33:$D$776,СВЦЭМ!$A$33:$A$776,$A50,СВЦЭМ!$B$33:$B$776,E$47)+'СЕТ СН'!$G$11+СВЦЭМ!$D$10+'СЕТ СН'!$G$6-'СЕТ СН'!$G$23</f>
        <v>1317.8302805799999</v>
      </c>
      <c r="F50" s="36">
        <f>SUMIFS(СВЦЭМ!$D$33:$D$776,СВЦЭМ!$A$33:$A$776,$A50,СВЦЭМ!$B$33:$B$776,F$47)+'СЕТ СН'!$G$11+СВЦЭМ!$D$10+'СЕТ СН'!$G$6-'СЕТ СН'!$G$23</f>
        <v>1319.22635113</v>
      </c>
      <c r="G50" s="36">
        <f>SUMIFS(СВЦЭМ!$D$33:$D$776,СВЦЭМ!$A$33:$A$776,$A50,СВЦЭМ!$B$33:$B$776,G$47)+'СЕТ СН'!$G$11+СВЦЭМ!$D$10+'СЕТ СН'!$G$6-'СЕТ СН'!$G$23</f>
        <v>1321.02733076</v>
      </c>
      <c r="H50" s="36">
        <f>SUMIFS(СВЦЭМ!$D$33:$D$776,СВЦЭМ!$A$33:$A$776,$A50,СВЦЭМ!$B$33:$B$776,H$47)+'СЕТ СН'!$G$11+СВЦЭМ!$D$10+'СЕТ СН'!$G$6-'СЕТ СН'!$G$23</f>
        <v>1317.9704755800001</v>
      </c>
      <c r="I50" s="36">
        <f>SUMIFS(СВЦЭМ!$D$33:$D$776,СВЦЭМ!$A$33:$A$776,$A50,СВЦЭМ!$B$33:$B$776,I$47)+'СЕТ СН'!$G$11+СВЦЭМ!$D$10+'СЕТ СН'!$G$6-'СЕТ СН'!$G$23</f>
        <v>1304.7262108499999</v>
      </c>
      <c r="J50" s="36">
        <f>SUMIFS(СВЦЭМ!$D$33:$D$776,СВЦЭМ!$A$33:$A$776,$A50,СВЦЭМ!$B$33:$B$776,J$47)+'СЕТ СН'!$G$11+СВЦЭМ!$D$10+'СЕТ СН'!$G$6-'СЕТ СН'!$G$23</f>
        <v>1257.2616317500001</v>
      </c>
      <c r="K50" s="36">
        <f>SUMIFS(СВЦЭМ!$D$33:$D$776,СВЦЭМ!$A$33:$A$776,$A50,СВЦЭМ!$B$33:$B$776,K$47)+'СЕТ СН'!$G$11+СВЦЭМ!$D$10+'СЕТ СН'!$G$6-'СЕТ СН'!$G$23</f>
        <v>1260.5187975600002</v>
      </c>
      <c r="L50" s="36">
        <f>SUMIFS(СВЦЭМ!$D$33:$D$776,СВЦЭМ!$A$33:$A$776,$A50,СВЦЭМ!$B$33:$B$776,L$47)+'СЕТ СН'!$G$11+СВЦЭМ!$D$10+'СЕТ СН'!$G$6-'СЕТ СН'!$G$23</f>
        <v>1262.7190748</v>
      </c>
      <c r="M50" s="36">
        <f>SUMIFS(СВЦЭМ!$D$33:$D$776,СВЦЭМ!$A$33:$A$776,$A50,СВЦЭМ!$B$33:$B$776,M$47)+'СЕТ СН'!$G$11+СВЦЭМ!$D$10+'СЕТ СН'!$G$6-'СЕТ СН'!$G$23</f>
        <v>1257.0965581400001</v>
      </c>
      <c r="N50" s="36">
        <f>SUMIFS(СВЦЭМ!$D$33:$D$776,СВЦЭМ!$A$33:$A$776,$A50,СВЦЭМ!$B$33:$B$776,N$47)+'СЕТ СН'!$G$11+СВЦЭМ!$D$10+'СЕТ СН'!$G$6-'СЕТ СН'!$G$23</f>
        <v>1255.43862752</v>
      </c>
      <c r="O50" s="36">
        <f>SUMIFS(СВЦЭМ!$D$33:$D$776,СВЦЭМ!$A$33:$A$776,$A50,СВЦЭМ!$B$33:$B$776,O$47)+'СЕТ СН'!$G$11+СВЦЭМ!$D$10+'СЕТ СН'!$G$6-'СЕТ СН'!$G$23</f>
        <v>1255.3619665599999</v>
      </c>
      <c r="P50" s="36">
        <f>SUMIFS(СВЦЭМ!$D$33:$D$776,СВЦЭМ!$A$33:$A$776,$A50,СВЦЭМ!$B$33:$B$776,P$47)+'СЕТ СН'!$G$11+СВЦЭМ!$D$10+'СЕТ СН'!$G$6-'СЕТ СН'!$G$23</f>
        <v>1260.19946794</v>
      </c>
      <c r="Q50" s="36">
        <f>SUMIFS(СВЦЭМ!$D$33:$D$776,СВЦЭМ!$A$33:$A$776,$A50,СВЦЭМ!$B$33:$B$776,Q$47)+'СЕТ СН'!$G$11+СВЦЭМ!$D$10+'СЕТ СН'!$G$6-'СЕТ СН'!$G$23</f>
        <v>1259.6846085000002</v>
      </c>
      <c r="R50" s="36">
        <f>SUMIFS(СВЦЭМ!$D$33:$D$776,СВЦЭМ!$A$33:$A$776,$A50,СВЦЭМ!$B$33:$B$776,R$47)+'СЕТ СН'!$G$11+СВЦЭМ!$D$10+'СЕТ СН'!$G$6-'СЕТ СН'!$G$23</f>
        <v>1214.9772905700002</v>
      </c>
      <c r="S50" s="36">
        <f>SUMIFS(СВЦЭМ!$D$33:$D$776,СВЦЭМ!$A$33:$A$776,$A50,СВЦЭМ!$B$33:$B$776,S$47)+'СЕТ СН'!$G$11+СВЦЭМ!$D$10+'СЕТ СН'!$G$6-'СЕТ СН'!$G$23</f>
        <v>1178.3758620200001</v>
      </c>
      <c r="T50" s="36">
        <f>SUMIFS(СВЦЭМ!$D$33:$D$776,СВЦЭМ!$A$33:$A$776,$A50,СВЦЭМ!$B$33:$B$776,T$47)+'СЕТ СН'!$G$11+СВЦЭМ!$D$10+'СЕТ СН'!$G$6-'СЕТ СН'!$G$23</f>
        <v>1190.5048642900001</v>
      </c>
      <c r="U50" s="36">
        <f>SUMIFS(СВЦЭМ!$D$33:$D$776,СВЦЭМ!$A$33:$A$776,$A50,СВЦЭМ!$B$33:$B$776,U$47)+'СЕТ СН'!$G$11+СВЦЭМ!$D$10+'СЕТ СН'!$G$6-'СЕТ СН'!$G$23</f>
        <v>1194.7603258500001</v>
      </c>
      <c r="V50" s="36">
        <f>SUMIFS(СВЦЭМ!$D$33:$D$776,СВЦЭМ!$A$33:$A$776,$A50,СВЦЭМ!$B$33:$B$776,V$47)+'СЕТ СН'!$G$11+СВЦЭМ!$D$10+'СЕТ СН'!$G$6-'СЕТ СН'!$G$23</f>
        <v>1213.8842951300001</v>
      </c>
      <c r="W50" s="36">
        <f>SUMIFS(СВЦЭМ!$D$33:$D$776,СВЦЭМ!$A$33:$A$776,$A50,СВЦЭМ!$B$33:$B$776,W$47)+'СЕТ СН'!$G$11+СВЦЭМ!$D$10+'СЕТ СН'!$G$6-'СЕТ СН'!$G$23</f>
        <v>1199.2697655900001</v>
      </c>
      <c r="X50" s="36">
        <f>SUMIFS(СВЦЭМ!$D$33:$D$776,СВЦЭМ!$A$33:$A$776,$A50,СВЦЭМ!$B$33:$B$776,X$47)+'СЕТ СН'!$G$11+СВЦЭМ!$D$10+'СЕТ СН'!$G$6-'СЕТ СН'!$G$23</f>
        <v>1173.1511470600001</v>
      </c>
      <c r="Y50" s="36">
        <f>SUMIFS(СВЦЭМ!$D$33:$D$776,СВЦЭМ!$A$33:$A$776,$A50,СВЦЭМ!$B$33:$B$776,Y$47)+'СЕТ СН'!$G$11+СВЦЭМ!$D$10+'СЕТ СН'!$G$6-'СЕТ СН'!$G$23</f>
        <v>1250.8006787899999</v>
      </c>
    </row>
    <row r="51" spans="1:25" ht="15.75" x14ac:dyDescent="0.2">
      <c r="A51" s="35">
        <f t="shared" si="1"/>
        <v>43712</v>
      </c>
      <c r="B51" s="36">
        <f>SUMIFS(СВЦЭМ!$D$33:$D$776,СВЦЭМ!$A$33:$A$776,$A51,СВЦЭМ!$B$33:$B$776,B$47)+'СЕТ СН'!$G$11+СВЦЭМ!$D$10+'СЕТ СН'!$G$6-'СЕТ СН'!$G$23</f>
        <v>1319.1073965999999</v>
      </c>
      <c r="C51" s="36">
        <f>SUMIFS(СВЦЭМ!$D$33:$D$776,СВЦЭМ!$A$33:$A$776,$A51,СВЦЭМ!$B$33:$B$776,C$47)+'СЕТ СН'!$G$11+СВЦЭМ!$D$10+'СЕТ СН'!$G$6-'СЕТ СН'!$G$23</f>
        <v>1324.59356331</v>
      </c>
      <c r="D51" s="36">
        <f>SUMIFS(СВЦЭМ!$D$33:$D$776,СВЦЭМ!$A$33:$A$776,$A51,СВЦЭМ!$B$33:$B$776,D$47)+'СЕТ СН'!$G$11+СВЦЭМ!$D$10+'СЕТ СН'!$G$6-'СЕТ СН'!$G$23</f>
        <v>1319.54178806</v>
      </c>
      <c r="E51" s="36">
        <f>SUMIFS(СВЦЭМ!$D$33:$D$776,СВЦЭМ!$A$33:$A$776,$A51,СВЦЭМ!$B$33:$B$776,E$47)+'СЕТ СН'!$G$11+СВЦЭМ!$D$10+'СЕТ СН'!$G$6-'СЕТ СН'!$G$23</f>
        <v>1314.24274208</v>
      </c>
      <c r="F51" s="36">
        <f>SUMIFS(СВЦЭМ!$D$33:$D$776,СВЦЭМ!$A$33:$A$776,$A51,СВЦЭМ!$B$33:$B$776,F$47)+'СЕТ СН'!$G$11+СВЦЭМ!$D$10+'СЕТ СН'!$G$6-'СЕТ СН'!$G$23</f>
        <v>1301.5234014600001</v>
      </c>
      <c r="G51" s="36">
        <f>SUMIFS(СВЦЭМ!$D$33:$D$776,СВЦЭМ!$A$33:$A$776,$A51,СВЦЭМ!$B$33:$B$776,G$47)+'СЕТ СН'!$G$11+СВЦЭМ!$D$10+'СЕТ СН'!$G$6-'СЕТ СН'!$G$23</f>
        <v>1314.1276075800001</v>
      </c>
      <c r="H51" s="36">
        <f>SUMIFS(СВЦЭМ!$D$33:$D$776,СВЦЭМ!$A$33:$A$776,$A51,СВЦЭМ!$B$33:$B$776,H$47)+'СЕТ СН'!$G$11+СВЦЭМ!$D$10+'СЕТ СН'!$G$6-'СЕТ СН'!$G$23</f>
        <v>1283.98081488</v>
      </c>
      <c r="I51" s="36">
        <f>SUMIFS(СВЦЭМ!$D$33:$D$776,СВЦЭМ!$A$33:$A$776,$A51,СВЦЭМ!$B$33:$B$776,I$47)+'СЕТ СН'!$G$11+СВЦЭМ!$D$10+'СЕТ СН'!$G$6-'СЕТ СН'!$G$23</f>
        <v>1271.58410527</v>
      </c>
      <c r="J51" s="36">
        <f>SUMIFS(СВЦЭМ!$D$33:$D$776,СВЦЭМ!$A$33:$A$776,$A51,СВЦЭМ!$B$33:$B$776,J$47)+'СЕТ СН'!$G$11+СВЦЭМ!$D$10+'СЕТ СН'!$G$6-'СЕТ СН'!$G$23</f>
        <v>1260.8502368200002</v>
      </c>
      <c r="K51" s="36">
        <f>SUMIFS(СВЦЭМ!$D$33:$D$776,СВЦЭМ!$A$33:$A$776,$A51,СВЦЭМ!$B$33:$B$776,K$47)+'СЕТ СН'!$G$11+СВЦЭМ!$D$10+'СЕТ СН'!$G$6-'СЕТ СН'!$G$23</f>
        <v>1268.7817316400001</v>
      </c>
      <c r="L51" s="36">
        <f>SUMIFS(СВЦЭМ!$D$33:$D$776,СВЦЭМ!$A$33:$A$776,$A51,СВЦЭМ!$B$33:$B$776,L$47)+'СЕТ СН'!$G$11+СВЦЭМ!$D$10+'СЕТ СН'!$G$6-'СЕТ СН'!$G$23</f>
        <v>1274.4772407700002</v>
      </c>
      <c r="M51" s="36">
        <f>SUMIFS(СВЦЭМ!$D$33:$D$776,СВЦЭМ!$A$33:$A$776,$A51,СВЦЭМ!$B$33:$B$776,M$47)+'СЕТ СН'!$G$11+СВЦЭМ!$D$10+'СЕТ СН'!$G$6-'СЕТ СН'!$G$23</f>
        <v>1275.00997078</v>
      </c>
      <c r="N51" s="36">
        <f>SUMIFS(СВЦЭМ!$D$33:$D$776,СВЦЭМ!$A$33:$A$776,$A51,СВЦЭМ!$B$33:$B$776,N$47)+'СЕТ СН'!$G$11+СВЦЭМ!$D$10+'СЕТ СН'!$G$6-'СЕТ СН'!$G$23</f>
        <v>1271.9019041500001</v>
      </c>
      <c r="O51" s="36">
        <f>SUMIFS(СВЦЭМ!$D$33:$D$776,СВЦЭМ!$A$33:$A$776,$A51,СВЦЭМ!$B$33:$B$776,O$47)+'СЕТ СН'!$G$11+СВЦЭМ!$D$10+'СЕТ СН'!$G$6-'СЕТ СН'!$G$23</f>
        <v>1272.3547862800001</v>
      </c>
      <c r="P51" s="36">
        <f>SUMIFS(СВЦЭМ!$D$33:$D$776,СВЦЭМ!$A$33:$A$776,$A51,СВЦЭМ!$B$33:$B$776,P$47)+'СЕТ СН'!$G$11+СВЦЭМ!$D$10+'СЕТ СН'!$G$6-'СЕТ СН'!$G$23</f>
        <v>1277.1982138500002</v>
      </c>
      <c r="Q51" s="36">
        <f>SUMIFS(СВЦЭМ!$D$33:$D$776,СВЦЭМ!$A$33:$A$776,$A51,СВЦЭМ!$B$33:$B$776,Q$47)+'СЕТ СН'!$G$11+СВЦЭМ!$D$10+'СЕТ СН'!$G$6-'СЕТ СН'!$G$23</f>
        <v>1272.0958405800002</v>
      </c>
      <c r="R51" s="36">
        <f>SUMIFS(СВЦЭМ!$D$33:$D$776,СВЦЭМ!$A$33:$A$776,$A51,СВЦЭМ!$B$33:$B$776,R$47)+'СЕТ СН'!$G$11+СВЦЭМ!$D$10+'СЕТ СН'!$G$6-'СЕТ СН'!$G$23</f>
        <v>1223.9367851400002</v>
      </c>
      <c r="S51" s="36">
        <f>SUMIFS(СВЦЭМ!$D$33:$D$776,СВЦЭМ!$A$33:$A$776,$A51,СВЦЭМ!$B$33:$B$776,S$47)+'СЕТ СН'!$G$11+СВЦЭМ!$D$10+'СЕТ СН'!$G$6-'СЕТ СН'!$G$23</f>
        <v>1189.5051593400001</v>
      </c>
      <c r="T51" s="36">
        <f>SUMIFS(СВЦЭМ!$D$33:$D$776,СВЦЭМ!$A$33:$A$776,$A51,СВЦЭМ!$B$33:$B$776,T$47)+'СЕТ СН'!$G$11+СВЦЭМ!$D$10+'СЕТ СН'!$G$6-'СЕТ СН'!$G$23</f>
        <v>1189.7219205599999</v>
      </c>
      <c r="U51" s="36">
        <f>SUMIFS(СВЦЭМ!$D$33:$D$776,СВЦЭМ!$A$33:$A$776,$A51,СВЦЭМ!$B$33:$B$776,U$47)+'СЕТ СН'!$G$11+СВЦЭМ!$D$10+'СЕТ СН'!$G$6-'СЕТ СН'!$G$23</f>
        <v>1191.1004906500002</v>
      </c>
      <c r="V51" s="36">
        <f>SUMIFS(СВЦЭМ!$D$33:$D$776,СВЦЭМ!$A$33:$A$776,$A51,СВЦЭМ!$B$33:$B$776,V$47)+'СЕТ СН'!$G$11+СВЦЭМ!$D$10+'СЕТ СН'!$G$6-'СЕТ СН'!$G$23</f>
        <v>1203.1458354199999</v>
      </c>
      <c r="W51" s="36">
        <f>SUMIFS(СВЦЭМ!$D$33:$D$776,СВЦЭМ!$A$33:$A$776,$A51,СВЦЭМ!$B$33:$B$776,W$47)+'СЕТ СН'!$G$11+СВЦЭМ!$D$10+'СЕТ СН'!$G$6-'СЕТ СН'!$G$23</f>
        <v>1197.5133051100001</v>
      </c>
      <c r="X51" s="36">
        <f>SUMIFS(СВЦЭМ!$D$33:$D$776,СВЦЭМ!$A$33:$A$776,$A51,СВЦЭМ!$B$33:$B$776,X$47)+'СЕТ СН'!$G$11+СВЦЭМ!$D$10+'СЕТ СН'!$G$6-'СЕТ СН'!$G$23</f>
        <v>1178.9064608000001</v>
      </c>
      <c r="Y51" s="36">
        <f>SUMIFS(СВЦЭМ!$D$33:$D$776,СВЦЭМ!$A$33:$A$776,$A51,СВЦЭМ!$B$33:$B$776,Y$47)+'СЕТ СН'!$G$11+СВЦЭМ!$D$10+'СЕТ СН'!$G$6-'СЕТ СН'!$G$23</f>
        <v>1240.98205871</v>
      </c>
    </row>
    <row r="52" spans="1:25" ht="15.75" x14ac:dyDescent="0.2">
      <c r="A52" s="35">
        <f t="shared" si="1"/>
        <v>43713</v>
      </c>
      <c r="B52" s="36">
        <f>SUMIFS(СВЦЭМ!$D$33:$D$776,СВЦЭМ!$A$33:$A$776,$A52,СВЦЭМ!$B$33:$B$776,B$47)+'СЕТ СН'!$G$11+СВЦЭМ!$D$10+'СЕТ СН'!$G$6-'СЕТ СН'!$G$23</f>
        <v>1329.0571727900001</v>
      </c>
      <c r="C52" s="36">
        <f>SUMIFS(СВЦЭМ!$D$33:$D$776,СВЦЭМ!$A$33:$A$776,$A52,СВЦЭМ!$B$33:$B$776,C$47)+'СЕТ СН'!$G$11+СВЦЭМ!$D$10+'СЕТ СН'!$G$6-'СЕТ СН'!$G$23</f>
        <v>1321.85534252</v>
      </c>
      <c r="D52" s="36">
        <f>SUMIFS(СВЦЭМ!$D$33:$D$776,СВЦЭМ!$A$33:$A$776,$A52,СВЦЭМ!$B$33:$B$776,D$47)+'СЕТ СН'!$G$11+СВЦЭМ!$D$10+'СЕТ СН'!$G$6-'СЕТ СН'!$G$23</f>
        <v>1318.02437057</v>
      </c>
      <c r="E52" s="36">
        <f>SUMIFS(СВЦЭМ!$D$33:$D$776,СВЦЭМ!$A$33:$A$776,$A52,СВЦЭМ!$B$33:$B$776,E$47)+'СЕТ СН'!$G$11+СВЦЭМ!$D$10+'СЕТ СН'!$G$6-'СЕТ СН'!$G$23</f>
        <v>1327.63325992</v>
      </c>
      <c r="F52" s="36">
        <f>SUMIFS(СВЦЭМ!$D$33:$D$776,СВЦЭМ!$A$33:$A$776,$A52,СВЦЭМ!$B$33:$B$776,F$47)+'СЕТ СН'!$G$11+СВЦЭМ!$D$10+'СЕТ СН'!$G$6-'СЕТ СН'!$G$23</f>
        <v>1317.71094212</v>
      </c>
      <c r="G52" s="36">
        <f>SUMIFS(СВЦЭМ!$D$33:$D$776,СВЦЭМ!$A$33:$A$776,$A52,СВЦЭМ!$B$33:$B$776,G$47)+'СЕТ СН'!$G$11+СВЦЭМ!$D$10+'СЕТ СН'!$G$6-'СЕТ СН'!$G$23</f>
        <v>1324.7698836300001</v>
      </c>
      <c r="H52" s="36">
        <f>SUMIFS(СВЦЭМ!$D$33:$D$776,СВЦЭМ!$A$33:$A$776,$A52,СВЦЭМ!$B$33:$B$776,H$47)+'СЕТ СН'!$G$11+СВЦЭМ!$D$10+'СЕТ СН'!$G$6-'СЕТ СН'!$G$23</f>
        <v>1317.19368205</v>
      </c>
      <c r="I52" s="36">
        <f>SUMIFS(СВЦЭМ!$D$33:$D$776,СВЦЭМ!$A$33:$A$776,$A52,СВЦЭМ!$B$33:$B$776,I$47)+'СЕТ СН'!$G$11+СВЦЭМ!$D$10+'СЕТ СН'!$G$6-'СЕТ СН'!$G$23</f>
        <v>1260.82492899</v>
      </c>
      <c r="J52" s="36">
        <f>SUMIFS(СВЦЭМ!$D$33:$D$776,СВЦЭМ!$A$33:$A$776,$A52,СВЦЭМ!$B$33:$B$776,J$47)+'СЕТ СН'!$G$11+СВЦЭМ!$D$10+'СЕТ СН'!$G$6-'СЕТ СН'!$G$23</f>
        <v>1266.4529563200001</v>
      </c>
      <c r="K52" s="36">
        <f>SUMIFS(СВЦЭМ!$D$33:$D$776,СВЦЭМ!$A$33:$A$776,$A52,СВЦЭМ!$B$33:$B$776,K$47)+'СЕТ СН'!$G$11+СВЦЭМ!$D$10+'СЕТ СН'!$G$6-'СЕТ СН'!$G$23</f>
        <v>1280.8967469500001</v>
      </c>
      <c r="L52" s="36">
        <f>SUMIFS(СВЦЭМ!$D$33:$D$776,СВЦЭМ!$A$33:$A$776,$A52,СВЦЭМ!$B$33:$B$776,L$47)+'СЕТ СН'!$G$11+СВЦЭМ!$D$10+'СЕТ СН'!$G$6-'СЕТ СН'!$G$23</f>
        <v>1287.88793478</v>
      </c>
      <c r="M52" s="36">
        <f>SUMIFS(СВЦЭМ!$D$33:$D$776,СВЦЭМ!$A$33:$A$776,$A52,СВЦЭМ!$B$33:$B$776,M$47)+'СЕТ СН'!$G$11+СВЦЭМ!$D$10+'СЕТ СН'!$G$6-'СЕТ СН'!$G$23</f>
        <v>1281.97071362</v>
      </c>
      <c r="N52" s="36">
        <f>SUMIFS(СВЦЭМ!$D$33:$D$776,СВЦЭМ!$A$33:$A$776,$A52,СВЦЭМ!$B$33:$B$776,N$47)+'СЕТ СН'!$G$11+СВЦЭМ!$D$10+'СЕТ СН'!$G$6-'СЕТ СН'!$G$23</f>
        <v>1271.7989392200002</v>
      </c>
      <c r="O52" s="36">
        <f>SUMIFS(СВЦЭМ!$D$33:$D$776,СВЦЭМ!$A$33:$A$776,$A52,СВЦЭМ!$B$33:$B$776,O$47)+'СЕТ СН'!$G$11+СВЦЭМ!$D$10+'СЕТ СН'!$G$6-'СЕТ СН'!$G$23</f>
        <v>1274.87306137</v>
      </c>
      <c r="P52" s="36">
        <f>SUMIFS(СВЦЭМ!$D$33:$D$776,СВЦЭМ!$A$33:$A$776,$A52,СВЦЭМ!$B$33:$B$776,P$47)+'СЕТ СН'!$G$11+СВЦЭМ!$D$10+'СЕТ СН'!$G$6-'СЕТ СН'!$G$23</f>
        <v>1276.4538947800002</v>
      </c>
      <c r="Q52" s="36">
        <f>SUMIFS(СВЦЭМ!$D$33:$D$776,СВЦЭМ!$A$33:$A$776,$A52,СВЦЭМ!$B$33:$B$776,Q$47)+'СЕТ СН'!$G$11+СВЦЭМ!$D$10+'СЕТ СН'!$G$6-'СЕТ СН'!$G$23</f>
        <v>1259.7213160900001</v>
      </c>
      <c r="R52" s="36">
        <f>SUMIFS(СВЦЭМ!$D$33:$D$776,СВЦЭМ!$A$33:$A$776,$A52,СВЦЭМ!$B$33:$B$776,R$47)+'СЕТ СН'!$G$11+СВЦЭМ!$D$10+'СЕТ СН'!$G$6-'СЕТ СН'!$G$23</f>
        <v>1217.7493705900001</v>
      </c>
      <c r="S52" s="36">
        <f>SUMIFS(СВЦЭМ!$D$33:$D$776,СВЦЭМ!$A$33:$A$776,$A52,СВЦЭМ!$B$33:$B$776,S$47)+'СЕТ СН'!$G$11+СВЦЭМ!$D$10+'СЕТ СН'!$G$6-'СЕТ СН'!$G$23</f>
        <v>1197.0739109599999</v>
      </c>
      <c r="T52" s="36">
        <f>SUMIFS(СВЦЭМ!$D$33:$D$776,СВЦЭМ!$A$33:$A$776,$A52,СВЦЭМ!$B$33:$B$776,T$47)+'СЕТ СН'!$G$11+СВЦЭМ!$D$10+'СЕТ СН'!$G$6-'СЕТ СН'!$G$23</f>
        <v>1226.6639843200001</v>
      </c>
      <c r="U52" s="36">
        <f>SUMIFS(СВЦЭМ!$D$33:$D$776,СВЦЭМ!$A$33:$A$776,$A52,СВЦЭМ!$B$33:$B$776,U$47)+'СЕТ СН'!$G$11+СВЦЭМ!$D$10+'СЕТ СН'!$G$6-'СЕТ СН'!$G$23</f>
        <v>1202.8095467100002</v>
      </c>
      <c r="V52" s="36">
        <f>SUMIFS(СВЦЭМ!$D$33:$D$776,СВЦЭМ!$A$33:$A$776,$A52,СВЦЭМ!$B$33:$B$776,V$47)+'СЕТ СН'!$G$11+СВЦЭМ!$D$10+'СЕТ СН'!$G$6-'СЕТ СН'!$G$23</f>
        <v>1208.2742892800002</v>
      </c>
      <c r="W52" s="36">
        <f>SUMIFS(СВЦЭМ!$D$33:$D$776,СВЦЭМ!$A$33:$A$776,$A52,СВЦЭМ!$B$33:$B$776,W$47)+'СЕТ СН'!$G$11+СВЦЭМ!$D$10+'СЕТ СН'!$G$6-'СЕТ СН'!$G$23</f>
        <v>1196.48898162</v>
      </c>
      <c r="X52" s="36">
        <f>SUMIFS(СВЦЭМ!$D$33:$D$776,СВЦЭМ!$A$33:$A$776,$A52,СВЦЭМ!$B$33:$B$776,X$47)+'СЕТ СН'!$G$11+СВЦЭМ!$D$10+'СЕТ СН'!$G$6-'СЕТ СН'!$G$23</f>
        <v>1168.3777542299999</v>
      </c>
      <c r="Y52" s="36">
        <f>SUMIFS(СВЦЭМ!$D$33:$D$776,СВЦЭМ!$A$33:$A$776,$A52,СВЦЭМ!$B$33:$B$776,Y$47)+'СЕТ СН'!$G$11+СВЦЭМ!$D$10+'СЕТ СН'!$G$6-'СЕТ СН'!$G$23</f>
        <v>1203.3654956800001</v>
      </c>
    </row>
    <row r="53" spans="1:25" ht="15.75" x14ac:dyDescent="0.2">
      <c r="A53" s="35">
        <f t="shared" si="1"/>
        <v>43714</v>
      </c>
      <c r="B53" s="36">
        <f>SUMIFS(СВЦЭМ!$D$33:$D$776,СВЦЭМ!$A$33:$A$776,$A53,СВЦЭМ!$B$33:$B$776,B$47)+'СЕТ СН'!$G$11+СВЦЭМ!$D$10+'СЕТ СН'!$G$6-'СЕТ СН'!$G$23</f>
        <v>1217.5000431200001</v>
      </c>
      <c r="C53" s="36">
        <f>SUMIFS(СВЦЭМ!$D$33:$D$776,СВЦЭМ!$A$33:$A$776,$A53,СВЦЭМ!$B$33:$B$776,C$47)+'СЕТ СН'!$G$11+СВЦЭМ!$D$10+'СЕТ СН'!$G$6-'СЕТ СН'!$G$23</f>
        <v>1288.2288049799999</v>
      </c>
      <c r="D53" s="36">
        <f>SUMIFS(СВЦЭМ!$D$33:$D$776,СВЦЭМ!$A$33:$A$776,$A53,СВЦЭМ!$B$33:$B$776,D$47)+'СЕТ СН'!$G$11+СВЦЭМ!$D$10+'СЕТ СН'!$G$6-'СЕТ СН'!$G$23</f>
        <v>1339.2480180699999</v>
      </c>
      <c r="E53" s="36">
        <f>SUMIFS(СВЦЭМ!$D$33:$D$776,СВЦЭМ!$A$33:$A$776,$A53,СВЦЭМ!$B$33:$B$776,E$47)+'СЕТ СН'!$G$11+СВЦЭМ!$D$10+'СЕТ СН'!$G$6-'СЕТ СН'!$G$23</f>
        <v>1377.2030620099999</v>
      </c>
      <c r="F53" s="36">
        <f>SUMIFS(СВЦЭМ!$D$33:$D$776,СВЦЭМ!$A$33:$A$776,$A53,СВЦЭМ!$B$33:$B$776,F$47)+'СЕТ СН'!$G$11+СВЦЭМ!$D$10+'СЕТ СН'!$G$6-'СЕТ СН'!$G$23</f>
        <v>1373.6492094499999</v>
      </c>
      <c r="G53" s="36">
        <f>SUMIFS(СВЦЭМ!$D$33:$D$776,СВЦЭМ!$A$33:$A$776,$A53,СВЦЭМ!$B$33:$B$776,G$47)+'СЕТ СН'!$G$11+СВЦЭМ!$D$10+'СЕТ СН'!$G$6-'СЕТ СН'!$G$23</f>
        <v>1358.31888192</v>
      </c>
      <c r="H53" s="36">
        <f>SUMIFS(СВЦЭМ!$D$33:$D$776,СВЦЭМ!$A$33:$A$776,$A53,СВЦЭМ!$B$33:$B$776,H$47)+'СЕТ СН'!$G$11+СВЦЭМ!$D$10+'СЕТ СН'!$G$6-'СЕТ СН'!$G$23</f>
        <v>1314.5235407700002</v>
      </c>
      <c r="I53" s="36">
        <f>SUMIFS(СВЦЭМ!$D$33:$D$776,СВЦЭМ!$A$33:$A$776,$A53,СВЦЭМ!$B$33:$B$776,I$47)+'СЕТ СН'!$G$11+СВЦЭМ!$D$10+'СЕТ СН'!$G$6-'СЕТ СН'!$G$23</f>
        <v>1280.34245108</v>
      </c>
      <c r="J53" s="36">
        <f>SUMIFS(СВЦЭМ!$D$33:$D$776,СВЦЭМ!$A$33:$A$776,$A53,СВЦЭМ!$B$33:$B$776,J$47)+'СЕТ СН'!$G$11+СВЦЭМ!$D$10+'СЕТ СН'!$G$6-'СЕТ СН'!$G$23</f>
        <v>1244.8944984</v>
      </c>
      <c r="K53" s="36">
        <f>SUMIFS(СВЦЭМ!$D$33:$D$776,СВЦЭМ!$A$33:$A$776,$A53,СВЦЭМ!$B$33:$B$776,K$47)+'СЕТ СН'!$G$11+СВЦЭМ!$D$10+'СЕТ СН'!$G$6-'СЕТ СН'!$G$23</f>
        <v>1222.59412982</v>
      </c>
      <c r="L53" s="36">
        <f>SUMIFS(СВЦЭМ!$D$33:$D$776,СВЦЭМ!$A$33:$A$776,$A53,СВЦЭМ!$B$33:$B$776,L$47)+'СЕТ СН'!$G$11+СВЦЭМ!$D$10+'СЕТ СН'!$G$6-'СЕТ СН'!$G$23</f>
        <v>1235.20990413</v>
      </c>
      <c r="M53" s="36">
        <f>SUMIFS(СВЦЭМ!$D$33:$D$776,СВЦЭМ!$A$33:$A$776,$A53,СВЦЭМ!$B$33:$B$776,M$47)+'СЕТ СН'!$G$11+СВЦЭМ!$D$10+'СЕТ СН'!$G$6-'СЕТ СН'!$G$23</f>
        <v>1208.6964156600002</v>
      </c>
      <c r="N53" s="36">
        <f>SUMIFS(СВЦЭМ!$D$33:$D$776,СВЦЭМ!$A$33:$A$776,$A53,СВЦЭМ!$B$33:$B$776,N$47)+'СЕТ СН'!$G$11+СВЦЭМ!$D$10+'СЕТ СН'!$G$6-'СЕТ СН'!$G$23</f>
        <v>1206.4949688199999</v>
      </c>
      <c r="O53" s="36">
        <f>SUMIFS(СВЦЭМ!$D$33:$D$776,СВЦЭМ!$A$33:$A$776,$A53,СВЦЭМ!$B$33:$B$776,O$47)+'СЕТ СН'!$G$11+СВЦЭМ!$D$10+'СЕТ СН'!$G$6-'СЕТ СН'!$G$23</f>
        <v>1208.5880252300001</v>
      </c>
      <c r="P53" s="36">
        <f>SUMIFS(СВЦЭМ!$D$33:$D$776,СВЦЭМ!$A$33:$A$776,$A53,СВЦЭМ!$B$33:$B$776,P$47)+'СЕТ СН'!$G$11+СВЦЭМ!$D$10+'СЕТ СН'!$G$6-'СЕТ СН'!$G$23</f>
        <v>1233.78431649</v>
      </c>
      <c r="Q53" s="36">
        <f>SUMIFS(СВЦЭМ!$D$33:$D$776,СВЦЭМ!$A$33:$A$776,$A53,СВЦЭМ!$B$33:$B$776,Q$47)+'СЕТ СН'!$G$11+СВЦЭМ!$D$10+'СЕТ СН'!$G$6-'СЕТ СН'!$G$23</f>
        <v>1226.0671815300002</v>
      </c>
      <c r="R53" s="36">
        <f>SUMIFS(СВЦЭМ!$D$33:$D$776,СВЦЭМ!$A$33:$A$776,$A53,СВЦЭМ!$B$33:$B$776,R$47)+'СЕТ СН'!$G$11+СВЦЭМ!$D$10+'СЕТ СН'!$G$6-'СЕТ СН'!$G$23</f>
        <v>1190.99602104</v>
      </c>
      <c r="S53" s="36">
        <f>SUMIFS(СВЦЭМ!$D$33:$D$776,СВЦЭМ!$A$33:$A$776,$A53,СВЦЭМ!$B$33:$B$776,S$47)+'СЕТ СН'!$G$11+СВЦЭМ!$D$10+'СЕТ СН'!$G$6-'СЕТ СН'!$G$23</f>
        <v>1161.3505616100001</v>
      </c>
      <c r="T53" s="36">
        <f>SUMIFS(СВЦЭМ!$D$33:$D$776,СВЦЭМ!$A$33:$A$776,$A53,СВЦЭМ!$B$33:$B$776,T$47)+'СЕТ СН'!$G$11+СВЦЭМ!$D$10+'СЕТ СН'!$G$6-'СЕТ СН'!$G$23</f>
        <v>1161.5545874200002</v>
      </c>
      <c r="U53" s="36">
        <f>SUMIFS(СВЦЭМ!$D$33:$D$776,СВЦЭМ!$A$33:$A$776,$A53,СВЦЭМ!$B$33:$B$776,U$47)+'СЕТ СН'!$G$11+СВЦЭМ!$D$10+'СЕТ СН'!$G$6-'СЕТ СН'!$G$23</f>
        <v>1163.85811857</v>
      </c>
      <c r="V53" s="36">
        <f>SUMIFS(СВЦЭМ!$D$33:$D$776,СВЦЭМ!$A$33:$A$776,$A53,СВЦЭМ!$B$33:$B$776,V$47)+'СЕТ СН'!$G$11+СВЦЭМ!$D$10+'СЕТ СН'!$G$6-'СЕТ СН'!$G$23</f>
        <v>1180.9579792200002</v>
      </c>
      <c r="W53" s="36">
        <f>SUMIFS(СВЦЭМ!$D$33:$D$776,СВЦЭМ!$A$33:$A$776,$A53,СВЦЭМ!$B$33:$B$776,W$47)+'СЕТ СН'!$G$11+СВЦЭМ!$D$10+'СЕТ СН'!$G$6-'СЕТ СН'!$G$23</f>
        <v>1172.11236276</v>
      </c>
      <c r="X53" s="36">
        <f>SUMIFS(СВЦЭМ!$D$33:$D$776,СВЦЭМ!$A$33:$A$776,$A53,СВЦЭМ!$B$33:$B$776,X$47)+'СЕТ СН'!$G$11+СВЦЭМ!$D$10+'СЕТ СН'!$G$6-'СЕТ СН'!$G$23</f>
        <v>1165.0062894500002</v>
      </c>
      <c r="Y53" s="36">
        <f>SUMIFS(СВЦЭМ!$D$33:$D$776,СВЦЭМ!$A$33:$A$776,$A53,СВЦЭМ!$B$33:$B$776,Y$47)+'СЕТ СН'!$G$11+СВЦЭМ!$D$10+'СЕТ СН'!$G$6-'СЕТ СН'!$G$23</f>
        <v>1230.9058598800002</v>
      </c>
    </row>
    <row r="54" spans="1:25" ht="15.75" x14ac:dyDescent="0.2">
      <c r="A54" s="35">
        <f t="shared" si="1"/>
        <v>43715</v>
      </c>
      <c r="B54" s="36">
        <f>SUMIFS(СВЦЭМ!$D$33:$D$776,СВЦЭМ!$A$33:$A$776,$A54,СВЦЭМ!$B$33:$B$776,B$47)+'СЕТ СН'!$G$11+СВЦЭМ!$D$10+'СЕТ СН'!$G$6-'СЕТ СН'!$G$23</f>
        <v>1262.1984034900001</v>
      </c>
      <c r="C54" s="36">
        <f>SUMIFS(СВЦЭМ!$D$33:$D$776,СВЦЭМ!$A$33:$A$776,$A54,СВЦЭМ!$B$33:$B$776,C$47)+'СЕТ СН'!$G$11+СВЦЭМ!$D$10+'СЕТ СН'!$G$6-'СЕТ СН'!$G$23</f>
        <v>1302.1335049899999</v>
      </c>
      <c r="D54" s="36">
        <f>SUMIFS(СВЦЭМ!$D$33:$D$776,СВЦЭМ!$A$33:$A$776,$A54,СВЦЭМ!$B$33:$B$776,D$47)+'СЕТ СН'!$G$11+СВЦЭМ!$D$10+'СЕТ СН'!$G$6-'СЕТ СН'!$G$23</f>
        <v>1324.0612832500001</v>
      </c>
      <c r="E54" s="36">
        <f>SUMIFS(СВЦЭМ!$D$33:$D$776,СВЦЭМ!$A$33:$A$776,$A54,СВЦЭМ!$B$33:$B$776,E$47)+'СЕТ СН'!$G$11+СВЦЭМ!$D$10+'СЕТ СН'!$G$6-'СЕТ СН'!$G$23</f>
        <v>1334.7910228300002</v>
      </c>
      <c r="F54" s="36">
        <f>SUMIFS(СВЦЭМ!$D$33:$D$776,СВЦЭМ!$A$33:$A$776,$A54,СВЦЭМ!$B$33:$B$776,F$47)+'СЕТ СН'!$G$11+СВЦЭМ!$D$10+'СЕТ СН'!$G$6-'СЕТ СН'!$G$23</f>
        <v>1339.43735457</v>
      </c>
      <c r="G54" s="36">
        <f>SUMIFS(СВЦЭМ!$D$33:$D$776,СВЦЭМ!$A$33:$A$776,$A54,СВЦЭМ!$B$33:$B$776,G$47)+'СЕТ СН'!$G$11+СВЦЭМ!$D$10+'СЕТ СН'!$G$6-'СЕТ СН'!$G$23</f>
        <v>1342.5431439600002</v>
      </c>
      <c r="H54" s="36">
        <f>SUMIFS(СВЦЭМ!$D$33:$D$776,СВЦЭМ!$A$33:$A$776,$A54,СВЦЭМ!$B$33:$B$776,H$47)+'СЕТ СН'!$G$11+СВЦЭМ!$D$10+'СЕТ СН'!$G$6-'СЕТ СН'!$G$23</f>
        <v>1304.61372899</v>
      </c>
      <c r="I54" s="36">
        <f>SUMIFS(СВЦЭМ!$D$33:$D$776,СВЦЭМ!$A$33:$A$776,$A54,СВЦЭМ!$B$33:$B$776,I$47)+'СЕТ СН'!$G$11+СВЦЭМ!$D$10+'СЕТ СН'!$G$6-'СЕТ СН'!$G$23</f>
        <v>1255.3471100700001</v>
      </c>
      <c r="J54" s="36">
        <f>SUMIFS(СВЦЭМ!$D$33:$D$776,СВЦЭМ!$A$33:$A$776,$A54,СВЦЭМ!$B$33:$B$776,J$47)+'СЕТ СН'!$G$11+СВЦЭМ!$D$10+'СЕТ СН'!$G$6-'СЕТ СН'!$G$23</f>
        <v>1217.7892045900001</v>
      </c>
      <c r="K54" s="36">
        <f>SUMIFS(СВЦЭМ!$D$33:$D$776,СВЦЭМ!$A$33:$A$776,$A54,СВЦЭМ!$B$33:$B$776,K$47)+'СЕТ СН'!$G$11+СВЦЭМ!$D$10+'СЕТ СН'!$G$6-'СЕТ СН'!$G$23</f>
        <v>1217.80430265</v>
      </c>
      <c r="L54" s="36">
        <f>SUMIFS(СВЦЭМ!$D$33:$D$776,СВЦЭМ!$A$33:$A$776,$A54,СВЦЭМ!$B$33:$B$776,L$47)+'СЕТ СН'!$G$11+СВЦЭМ!$D$10+'СЕТ СН'!$G$6-'СЕТ СН'!$G$23</f>
        <v>1244.1431495300001</v>
      </c>
      <c r="M54" s="36">
        <f>SUMIFS(СВЦЭМ!$D$33:$D$776,СВЦЭМ!$A$33:$A$776,$A54,СВЦЭМ!$B$33:$B$776,M$47)+'СЕТ СН'!$G$11+СВЦЭМ!$D$10+'СЕТ СН'!$G$6-'СЕТ СН'!$G$23</f>
        <v>1205.11528107</v>
      </c>
      <c r="N54" s="36">
        <f>SUMIFS(СВЦЭМ!$D$33:$D$776,СВЦЭМ!$A$33:$A$776,$A54,СВЦЭМ!$B$33:$B$776,N$47)+'СЕТ СН'!$G$11+СВЦЭМ!$D$10+'СЕТ СН'!$G$6-'СЕТ СН'!$G$23</f>
        <v>1250.2235305300001</v>
      </c>
      <c r="O54" s="36">
        <f>SUMIFS(СВЦЭМ!$D$33:$D$776,СВЦЭМ!$A$33:$A$776,$A54,СВЦЭМ!$B$33:$B$776,O$47)+'СЕТ СН'!$G$11+СВЦЭМ!$D$10+'СЕТ СН'!$G$6-'СЕТ СН'!$G$23</f>
        <v>1222.2756385</v>
      </c>
      <c r="P54" s="36">
        <f>SUMIFS(СВЦЭМ!$D$33:$D$776,СВЦЭМ!$A$33:$A$776,$A54,СВЦЭМ!$B$33:$B$776,P$47)+'СЕТ СН'!$G$11+СВЦЭМ!$D$10+'СЕТ СН'!$G$6-'СЕТ СН'!$G$23</f>
        <v>1222.4742408900001</v>
      </c>
      <c r="Q54" s="36">
        <f>SUMIFS(СВЦЭМ!$D$33:$D$776,СВЦЭМ!$A$33:$A$776,$A54,СВЦЭМ!$B$33:$B$776,Q$47)+'СЕТ СН'!$G$11+СВЦЭМ!$D$10+'СЕТ СН'!$G$6-'СЕТ СН'!$G$23</f>
        <v>1220.3552810199999</v>
      </c>
      <c r="R54" s="36">
        <f>SUMIFS(СВЦЭМ!$D$33:$D$776,СВЦЭМ!$A$33:$A$776,$A54,СВЦЭМ!$B$33:$B$776,R$47)+'СЕТ СН'!$G$11+СВЦЭМ!$D$10+'СЕТ СН'!$G$6-'СЕТ СН'!$G$23</f>
        <v>1182.60536138</v>
      </c>
      <c r="S54" s="36">
        <f>SUMIFS(СВЦЭМ!$D$33:$D$776,СВЦЭМ!$A$33:$A$776,$A54,СВЦЭМ!$B$33:$B$776,S$47)+'СЕТ СН'!$G$11+СВЦЭМ!$D$10+'СЕТ СН'!$G$6-'СЕТ СН'!$G$23</f>
        <v>1157.78840016</v>
      </c>
      <c r="T54" s="36">
        <f>SUMIFS(СВЦЭМ!$D$33:$D$776,СВЦЭМ!$A$33:$A$776,$A54,СВЦЭМ!$B$33:$B$776,T$47)+'СЕТ СН'!$G$11+СВЦЭМ!$D$10+'СЕТ СН'!$G$6-'СЕТ СН'!$G$23</f>
        <v>1158.96256511</v>
      </c>
      <c r="U54" s="36">
        <f>SUMIFS(СВЦЭМ!$D$33:$D$776,СВЦЭМ!$A$33:$A$776,$A54,СВЦЭМ!$B$33:$B$776,U$47)+'СЕТ СН'!$G$11+СВЦЭМ!$D$10+'СЕТ СН'!$G$6-'СЕТ СН'!$G$23</f>
        <v>1161.76526876</v>
      </c>
      <c r="V54" s="36">
        <f>SUMIFS(СВЦЭМ!$D$33:$D$776,СВЦЭМ!$A$33:$A$776,$A54,СВЦЭМ!$B$33:$B$776,V$47)+'СЕТ СН'!$G$11+СВЦЭМ!$D$10+'СЕТ СН'!$G$6-'СЕТ СН'!$G$23</f>
        <v>1175.9690845</v>
      </c>
      <c r="W54" s="36">
        <f>SUMIFS(СВЦЭМ!$D$33:$D$776,СВЦЭМ!$A$33:$A$776,$A54,СВЦЭМ!$B$33:$B$776,W$47)+'СЕТ СН'!$G$11+СВЦЭМ!$D$10+'СЕТ СН'!$G$6-'СЕТ СН'!$G$23</f>
        <v>1171.7937798600001</v>
      </c>
      <c r="X54" s="36">
        <f>SUMIFS(СВЦЭМ!$D$33:$D$776,СВЦЭМ!$A$33:$A$776,$A54,СВЦЭМ!$B$33:$B$776,X$47)+'СЕТ СН'!$G$11+СВЦЭМ!$D$10+'СЕТ СН'!$G$6-'СЕТ СН'!$G$23</f>
        <v>1152.79042144</v>
      </c>
      <c r="Y54" s="36">
        <f>SUMIFS(СВЦЭМ!$D$33:$D$776,СВЦЭМ!$A$33:$A$776,$A54,СВЦЭМ!$B$33:$B$776,Y$47)+'СЕТ СН'!$G$11+СВЦЭМ!$D$10+'СЕТ СН'!$G$6-'СЕТ СН'!$G$23</f>
        <v>1218.8354162099999</v>
      </c>
    </row>
    <row r="55" spans="1:25" ht="15.75" x14ac:dyDescent="0.2">
      <c r="A55" s="35">
        <f t="shared" si="1"/>
        <v>43716</v>
      </c>
      <c r="B55" s="36">
        <f>SUMIFS(СВЦЭМ!$D$33:$D$776,СВЦЭМ!$A$33:$A$776,$A55,СВЦЭМ!$B$33:$B$776,B$47)+'СЕТ СН'!$G$11+СВЦЭМ!$D$10+'СЕТ СН'!$G$6-'СЕТ СН'!$G$23</f>
        <v>1263.95833696</v>
      </c>
      <c r="C55" s="36">
        <f>SUMIFS(СВЦЭМ!$D$33:$D$776,СВЦЭМ!$A$33:$A$776,$A55,СВЦЭМ!$B$33:$B$776,C$47)+'СЕТ СН'!$G$11+СВЦЭМ!$D$10+'СЕТ СН'!$G$6-'СЕТ СН'!$G$23</f>
        <v>1295.37659523</v>
      </c>
      <c r="D55" s="36">
        <f>SUMIFS(СВЦЭМ!$D$33:$D$776,СВЦЭМ!$A$33:$A$776,$A55,СВЦЭМ!$B$33:$B$776,D$47)+'СЕТ СН'!$G$11+СВЦЭМ!$D$10+'СЕТ СН'!$G$6-'СЕТ СН'!$G$23</f>
        <v>1311.1730715100002</v>
      </c>
      <c r="E55" s="36">
        <f>SUMIFS(СВЦЭМ!$D$33:$D$776,СВЦЭМ!$A$33:$A$776,$A55,СВЦЭМ!$B$33:$B$776,E$47)+'СЕТ СН'!$G$11+СВЦЭМ!$D$10+'СЕТ СН'!$G$6-'СЕТ СН'!$G$23</f>
        <v>1322.63643714</v>
      </c>
      <c r="F55" s="36">
        <f>SUMIFS(СВЦЭМ!$D$33:$D$776,СВЦЭМ!$A$33:$A$776,$A55,СВЦЭМ!$B$33:$B$776,F$47)+'СЕТ СН'!$G$11+СВЦЭМ!$D$10+'СЕТ СН'!$G$6-'СЕТ СН'!$G$23</f>
        <v>1324.96317537</v>
      </c>
      <c r="G55" s="36">
        <f>SUMIFS(СВЦЭМ!$D$33:$D$776,СВЦЭМ!$A$33:$A$776,$A55,СВЦЭМ!$B$33:$B$776,G$47)+'СЕТ СН'!$G$11+СВЦЭМ!$D$10+'СЕТ СН'!$G$6-'СЕТ СН'!$G$23</f>
        <v>1321.94188093</v>
      </c>
      <c r="H55" s="36">
        <f>SUMIFS(СВЦЭМ!$D$33:$D$776,СВЦЭМ!$A$33:$A$776,$A55,СВЦЭМ!$B$33:$B$776,H$47)+'СЕТ СН'!$G$11+СВЦЭМ!$D$10+'СЕТ СН'!$G$6-'СЕТ СН'!$G$23</f>
        <v>1300.27322314</v>
      </c>
      <c r="I55" s="36">
        <f>SUMIFS(СВЦЭМ!$D$33:$D$776,СВЦЭМ!$A$33:$A$776,$A55,СВЦЭМ!$B$33:$B$776,I$47)+'СЕТ СН'!$G$11+СВЦЭМ!$D$10+'СЕТ СН'!$G$6-'СЕТ СН'!$G$23</f>
        <v>1280.05103027</v>
      </c>
      <c r="J55" s="36">
        <f>SUMIFS(СВЦЭМ!$D$33:$D$776,СВЦЭМ!$A$33:$A$776,$A55,СВЦЭМ!$B$33:$B$776,J$47)+'СЕТ СН'!$G$11+СВЦЭМ!$D$10+'СЕТ СН'!$G$6-'СЕТ СН'!$G$23</f>
        <v>1261.1182326000001</v>
      </c>
      <c r="K55" s="36">
        <f>SUMIFS(СВЦЭМ!$D$33:$D$776,СВЦЭМ!$A$33:$A$776,$A55,СВЦЭМ!$B$33:$B$776,K$47)+'СЕТ СН'!$G$11+СВЦЭМ!$D$10+'СЕТ СН'!$G$6-'СЕТ СН'!$G$23</f>
        <v>1235.51210442</v>
      </c>
      <c r="L55" s="36">
        <f>SUMIFS(СВЦЭМ!$D$33:$D$776,СВЦЭМ!$A$33:$A$776,$A55,СВЦЭМ!$B$33:$B$776,L$47)+'СЕТ СН'!$G$11+СВЦЭМ!$D$10+'СЕТ СН'!$G$6-'СЕТ СН'!$G$23</f>
        <v>1236.5775461000001</v>
      </c>
      <c r="M55" s="36">
        <f>SUMIFS(СВЦЭМ!$D$33:$D$776,СВЦЭМ!$A$33:$A$776,$A55,СВЦЭМ!$B$33:$B$776,M$47)+'СЕТ СН'!$G$11+СВЦЭМ!$D$10+'СЕТ СН'!$G$6-'СЕТ СН'!$G$23</f>
        <v>1212.4127817600001</v>
      </c>
      <c r="N55" s="36">
        <f>SUMIFS(СВЦЭМ!$D$33:$D$776,СВЦЭМ!$A$33:$A$776,$A55,СВЦЭМ!$B$33:$B$776,N$47)+'СЕТ СН'!$G$11+СВЦЭМ!$D$10+'СЕТ СН'!$G$6-'СЕТ СН'!$G$23</f>
        <v>1220.0657906700001</v>
      </c>
      <c r="O55" s="36">
        <f>SUMIFS(СВЦЭМ!$D$33:$D$776,СВЦЭМ!$A$33:$A$776,$A55,СВЦЭМ!$B$33:$B$776,O$47)+'СЕТ СН'!$G$11+СВЦЭМ!$D$10+'СЕТ СН'!$G$6-'СЕТ СН'!$G$23</f>
        <v>1224.22465663</v>
      </c>
      <c r="P55" s="36">
        <f>SUMIFS(СВЦЭМ!$D$33:$D$776,СВЦЭМ!$A$33:$A$776,$A55,СВЦЭМ!$B$33:$B$776,P$47)+'СЕТ СН'!$G$11+СВЦЭМ!$D$10+'СЕТ СН'!$G$6-'СЕТ СН'!$G$23</f>
        <v>1221.5964433900001</v>
      </c>
      <c r="Q55" s="36">
        <f>SUMIFS(СВЦЭМ!$D$33:$D$776,СВЦЭМ!$A$33:$A$776,$A55,СВЦЭМ!$B$33:$B$776,Q$47)+'СЕТ СН'!$G$11+СВЦЭМ!$D$10+'СЕТ СН'!$G$6-'СЕТ СН'!$G$23</f>
        <v>1229.6676638700001</v>
      </c>
      <c r="R55" s="36">
        <f>SUMIFS(СВЦЭМ!$D$33:$D$776,СВЦЭМ!$A$33:$A$776,$A55,СВЦЭМ!$B$33:$B$776,R$47)+'СЕТ СН'!$G$11+СВЦЭМ!$D$10+'СЕТ СН'!$G$6-'СЕТ СН'!$G$23</f>
        <v>1189.2614637000001</v>
      </c>
      <c r="S55" s="36">
        <f>SUMIFS(СВЦЭМ!$D$33:$D$776,СВЦЭМ!$A$33:$A$776,$A55,СВЦЭМ!$B$33:$B$776,S$47)+'СЕТ СН'!$G$11+СВЦЭМ!$D$10+'СЕТ СН'!$G$6-'СЕТ СН'!$G$23</f>
        <v>1155.2599796500001</v>
      </c>
      <c r="T55" s="36">
        <f>SUMIFS(СВЦЭМ!$D$33:$D$776,СВЦЭМ!$A$33:$A$776,$A55,СВЦЭМ!$B$33:$B$776,T$47)+'СЕТ СН'!$G$11+СВЦЭМ!$D$10+'СЕТ СН'!$G$6-'СЕТ СН'!$G$23</f>
        <v>1161.5901667799999</v>
      </c>
      <c r="U55" s="36">
        <f>SUMIFS(СВЦЭМ!$D$33:$D$776,СВЦЭМ!$A$33:$A$776,$A55,СВЦЭМ!$B$33:$B$776,U$47)+'СЕТ СН'!$G$11+СВЦЭМ!$D$10+'СЕТ СН'!$G$6-'СЕТ СН'!$G$23</f>
        <v>1172.48014788</v>
      </c>
      <c r="V55" s="36">
        <f>SUMIFS(СВЦЭМ!$D$33:$D$776,СВЦЭМ!$A$33:$A$776,$A55,СВЦЭМ!$B$33:$B$776,V$47)+'СЕТ СН'!$G$11+СВЦЭМ!$D$10+'СЕТ СН'!$G$6-'СЕТ СН'!$G$23</f>
        <v>1194.2331039800001</v>
      </c>
      <c r="W55" s="36">
        <f>SUMIFS(СВЦЭМ!$D$33:$D$776,СВЦЭМ!$A$33:$A$776,$A55,СВЦЭМ!$B$33:$B$776,W$47)+'СЕТ СН'!$G$11+СВЦЭМ!$D$10+'СЕТ СН'!$G$6-'СЕТ СН'!$G$23</f>
        <v>1187.7341350900001</v>
      </c>
      <c r="X55" s="36">
        <f>SUMIFS(СВЦЭМ!$D$33:$D$776,СВЦЭМ!$A$33:$A$776,$A55,СВЦЭМ!$B$33:$B$776,X$47)+'СЕТ СН'!$G$11+СВЦЭМ!$D$10+'СЕТ СН'!$G$6-'СЕТ СН'!$G$23</f>
        <v>1146.7917873599999</v>
      </c>
      <c r="Y55" s="36">
        <f>SUMIFS(СВЦЭМ!$D$33:$D$776,СВЦЭМ!$A$33:$A$776,$A55,СВЦЭМ!$B$33:$B$776,Y$47)+'СЕТ СН'!$G$11+СВЦЭМ!$D$10+'СЕТ СН'!$G$6-'СЕТ СН'!$G$23</f>
        <v>1169.2571807300001</v>
      </c>
    </row>
    <row r="56" spans="1:25" ht="15.75" x14ac:dyDescent="0.2">
      <c r="A56" s="35">
        <f t="shared" si="1"/>
        <v>43717</v>
      </c>
      <c r="B56" s="36">
        <f>SUMIFS(СВЦЭМ!$D$33:$D$776,СВЦЭМ!$A$33:$A$776,$A56,СВЦЭМ!$B$33:$B$776,B$47)+'СЕТ СН'!$G$11+СВЦЭМ!$D$10+'СЕТ СН'!$G$6-'СЕТ СН'!$G$23</f>
        <v>1231.53019963</v>
      </c>
      <c r="C56" s="36">
        <f>SUMIFS(СВЦЭМ!$D$33:$D$776,СВЦЭМ!$A$33:$A$776,$A56,СВЦЭМ!$B$33:$B$776,C$47)+'СЕТ СН'!$G$11+СВЦЭМ!$D$10+'СЕТ СН'!$G$6-'СЕТ СН'!$G$23</f>
        <v>1316.3596711600001</v>
      </c>
      <c r="D56" s="36">
        <f>SUMIFS(СВЦЭМ!$D$33:$D$776,СВЦЭМ!$A$33:$A$776,$A56,СВЦЭМ!$B$33:$B$776,D$47)+'СЕТ СН'!$G$11+СВЦЭМ!$D$10+'СЕТ СН'!$G$6-'СЕТ СН'!$G$23</f>
        <v>1334.2652131100001</v>
      </c>
      <c r="E56" s="36">
        <f>SUMIFS(СВЦЭМ!$D$33:$D$776,СВЦЭМ!$A$33:$A$776,$A56,СВЦЭМ!$B$33:$B$776,E$47)+'СЕТ СН'!$G$11+СВЦЭМ!$D$10+'СЕТ СН'!$G$6-'СЕТ СН'!$G$23</f>
        <v>1354.9074029799999</v>
      </c>
      <c r="F56" s="36">
        <f>SUMIFS(СВЦЭМ!$D$33:$D$776,СВЦЭМ!$A$33:$A$776,$A56,СВЦЭМ!$B$33:$B$776,F$47)+'СЕТ СН'!$G$11+СВЦЭМ!$D$10+'СЕТ СН'!$G$6-'СЕТ СН'!$G$23</f>
        <v>1357.2357563300002</v>
      </c>
      <c r="G56" s="36">
        <f>SUMIFS(СВЦЭМ!$D$33:$D$776,СВЦЭМ!$A$33:$A$776,$A56,СВЦЭМ!$B$33:$B$776,G$47)+'СЕТ СН'!$G$11+СВЦЭМ!$D$10+'СЕТ СН'!$G$6-'СЕТ СН'!$G$23</f>
        <v>1350.2353684899999</v>
      </c>
      <c r="H56" s="36">
        <f>SUMIFS(СВЦЭМ!$D$33:$D$776,СВЦЭМ!$A$33:$A$776,$A56,СВЦЭМ!$B$33:$B$776,H$47)+'СЕТ СН'!$G$11+СВЦЭМ!$D$10+'СЕТ СН'!$G$6-'СЕТ СН'!$G$23</f>
        <v>1289.70010757</v>
      </c>
      <c r="I56" s="36">
        <f>SUMIFS(СВЦЭМ!$D$33:$D$776,СВЦЭМ!$A$33:$A$776,$A56,СВЦЭМ!$B$33:$B$776,I$47)+'СЕТ СН'!$G$11+СВЦЭМ!$D$10+'СЕТ СН'!$G$6-'СЕТ СН'!$G$23</f>
        <v>1238.13582066</v>
      </c>
      <c r="J56" s="36">
        <f>SUMIFS(СВЦЭМ!$D$33:$D$776,СВЦЭМ!$A$33:$A$776,$A56,СВЦЭМ!$B$33:$B$776,J$47)+'СЕТ СН'!$G$11+СВЦЭМ!$D$10+'СЕТ СН'!$G$6-'СЕТ СН'!$G$23</f>
        <v>1189.8977100500001</v>
      </c>
      <c r="K56" s="36">
        <f>SUMIFS(СВЦЭМ!$D$33:$D$776,СВЦЭМ!$A$33:$A$776,$A56,СВЦЭМ!$B$33:$B$776,K$47)+'СЕТ СН'!$G$11+СВЦЭМ!$D$10+'СЕТ СН'!$G$6-'СЕТ СН'!$G$23</f>
        <v>1168.68436896</v>
      </c>
      <c r="L56" s="36">
        <f>SUMIFS(СВЦЭМ!$D$33:$D$776,СВЦЭМ!$A$33:$A$776,$A56,СВЦЭМ!$B$33:$B$776,L$47)+'СЕТ СН'!$G$11+СВЦЭМ!$D$10+'СЕТ СН'!$G$6-'СЕТ СН'!$G$23</f>
        <v>1166.1565244799999</v>
      </c>
      <c r="M56" s="36">
        <f>SUMIFS(СВЦЭМ!$D$33:$D$776,СВЦЭМ!$A$33:$A$776,$A56,СВЦЭМ!$B$33:$B$776,M$47)+'СЕТ СН'!$G$11+СВЦЭМ!$D$10+'СЕТ СН'!$G$6-'СЕТ СН'!$G$23</f>
        <v>1161.2783533900001</v>
      </c>
      <c r="N56" s="36">
        <f>SUMIFS(СВЦЭМ!$D$33:$D$776,СВЦЭМ!$A$33:$A$776,$A56,СВЦЭМ!$B$33:$B$776,N$47)+'СЕТ СН'!$G$11+СВЦЭМ!$D$10+'СЕТ СН'!$G$6-'СЕТ СН'!$G$23</f>
        <v>1165.7697705999999</v>
      </c>
      <c r="O56" s="36">
        <f>SUMIFS(СВЦЭМ!$D$33:$D$776,СВЦЭМ!$A$33:$A$776,$A56,СВЦЭМ!$B$33:$B$776,O$47)+'СЕТ СН'!$G$11+СВЦЭМ!$D$10+'СЕТ СН'!$G$6-'СЕТ СН'!$G$23</f>
        <v>1169.5209445600001</v>
      </c>
      <c r="P56" s="36">
        <f>SUMIFS(СВЦЭМ!$D$33:$D$776,СВЦЭМ!$A$33:$A$776,$A56,СВЦЭМ!$B$33:$B$776,P$47)+'СЕТ СН'!$G$11+СВЦЭМ!$D$10+'СЕТ СН'!$G$6-'СЕТ СН'!$G$23</f>
        <v>1173.8851126700001</v>
      </c>
      <c r="Q56" s="36">
        <f>SUMIFS(СВЦЭМ!$D$33:$D$776,СВЦЭМ!$A$33:$A$776,$A56,СВЦЭМ!$B$33:$B$776,Q$47)+'СЕТ СН'!$G$11+СВЦЭМ!$D$10+'СЕТ СН'!$G$6-'СЕТ СН'!$G$23</f>
        <v>1180.0513251100001</v>
      </c>
      <c r="R56" s="36">
        <f>SUMIFS(СВЦЭМ!$D$33:$D$776,СВЦЭМ!$A$33:$A$776,$A56,СВЦЭМ!$B$33:$B$776,R$47)+'СЕТ СН'!$G$11+СВЦЭМ!$D$10+'СЕТ СН'!$G$6-'СЕТ СН'!$G$23</f>
        <v>1175.5871319500002</v>
      </c>
      <c r="S56" s="36">
        <f>SUMIFS(СВЦЭМ!$D$33:$D$776,СВЦЭМ!$A$33:$A$776,$A56,СВЦЭМ!$B$33:$B$776,S$47)+'СЕТ СН'!$G$11+СВЦЭМ!$D$10+'СЕТ СН'!$G$6-'СЕТ СН'!$G$23</f>
        <v>1175.4093488799999</v>
      </c>
      <c r="T56" s="36">
        <f>SUMIFS(СВЦЭМ!$D$33:$D$776,СВЦЭМ!$A$33:$A$776,$A56,СВЦЭМ!$B$33:$B$776,T$47)+'СЕТ СН'!$G$11+СВЦЭМ!$D$10+'СЕТ СН'!$G$6-'СЕТ СН'!$G$23</f>
        <v>1164.3273704600001</v>
      </c>
      <c r="U56" s="36">
        <f>SUMIFS(СВЦЭМ!$D$33:$D$776,СВЦЭМ!$A$33:$A$776,$A56,СВЦЭМ!$B$33:$B$776,U$47)+'СЕТ СН'!$G$11+СВЦЭМ!$D$10+'СЕТ СН'!$G$6-'СЕТ СН'!$G$23</f>
        <v>1169.2695181700001</v>
      </c>
      <c r="V56" s="36">
        <f>SUMIFS(СВЦЭМ!$D$33:$D$776,СВЦЭМ!$A$33:$A$776,$A56,СВЦЭМ!$B$33:$B$776,V$47)+'СЕТ СН'!$G$11+СВЦЭМ!$D$10+'СЕТ СН'!$G$6-'СЕТ СН'!$G$23</f>
        <v>1187.49491085</v>
      </c>
      <c r="W56" s="36">
        <f>SUMIFS(СВЦЭМ!$D$33:$D$776,СВЦЭМ!$A$33:$A$776,$A56,СВЦЭМ!$B$33:$B$776,W$47)+'СЕТ СН'!$G$11+СВЦЭМ!$D$10+'СЕТ СН'!$G$6-'СЕТ СН'!$G$23</f>
        <v>1179.6107491900002</v>
      </c>
      <c r="X56" s="36">
        <f>SUMIFS(СВЦЭМ!$D$33:$D$776,СВЦЭМ!$A$33:$A$776,$A56,СВЦЭМ!$B$33:$B$776,X$47)+'СЕТ СН'!$G$11+СВЦЭМ!$D$10+'СЕТ СН'!$G$6-'СЕТ СН'!$G$23</f>
        <v>1169.0591962000001</v>
      </c>
      <c r="Y56" s="36">
        <f>SUMIFS(СВЦЭМ!$D$33:$D$776,СВЦЭМ!$A$33:$A$776,$A56,СВЦЭМ!$B$33:$B$776,Y$47)+'СЕТ СН'!$G$11+СВЦЭМ!$D$10+'СЕТ СН'!$G$6-'СЕТ СН'!$G$23</f>
        <v>1205.0192949900002</v>
      </c>
    </row>
    <row r="57" spans="1:25" ht="15.75" x14ac:dyDescent="0.2">
      <c r="A57" s="35">
        <f t="shared" si="1"/>
        <v>43718</v>
      </c>
      <c r="B57" s="36">
        <f>SUMIFS(СВЦЭМ!$D$33:$D$776,СВЦЭМ!$A$33:$A$776,$A57,СВЦЭМ!$B$33:$B$776,B$47)+'СЕТ СН'!$G$11+СВЦЭМ!$D$10+'СЕТ СН'!$G$6-'СЕТ СН'!$G$23</f>
        <v>1249.3323504800001</v>
      </c>
      <c r="C57" s="36">
        <f>SUMIFS(СВЦЭМ!$D$33:$D$776,СВЦЭМ!$A$33:$A$776,$A57,СВЦЭМ!$B$33:$B$776,C$47)+'СЕТ СН'!$G$11+СВЦЭМ!$D$10+'СЕТ СН'!$G$6-'СЕТ СН'!$G$23</f>
        <v>1271.2418412699999</v>
      </c>
      <c r="D57" s="36">
        <f>SUMIFS(СВЦЭМ!$D$33:$D$776,СВЦЭМ!$A$33:$A$776,$A57,СВЦЭМ!$B$33:$B$776,D$47)+'СЕТ СН'!$G$11+СВЦЭМ!$D$10+'СЕТ СН'!$G$6-'СЕТ СН'!$G$23</f>
        <v>1286.5279630700002</v>
      </c>
      <c r="E57" s="36">
        <f>SUMIFS(СВЦЭМ!$D$33:$D$776,СВЦЭМ!$A$33:$A$776,$A57,СВЦЭМ!$B$33:$B$776,E$47)+'СЕТ СН'!$G$11+СВЦЭМ!$D$10+'СЕТ СН'!$G$6-'СЕТ СН'!$G$23</f>
        <v>1289.6030663400002</v>
      </c>
      <c r="F57" s="36">
        <f>SUMIFS(СВЦЭМ!$D$33:$D$776,СВЦЭМ!$A$33:$A$776,$A57,СВЦЭМ!$B$33:$B$776,F$47)+'СЕТ СН'!$G$11+СВЦЭМ!$D$10+'СЕТ СН'!$G$6-'СЕТ СН'!$G$23</f>
        <v>1279.6153016400001</v>
      </c>
      <c r="G57" s="36">
        <f>SUMIFS(СВЦЭМ!$D$33:$D$776,СВЦЭМ!$A$33:$A$776,$A57,СВЦЭМ!$B$33:$B$776,G$47)+'СЕТ СН'!$G$11+СВЦЭМ!$D$10+'СЕТ СН'!$G$6-'СЕТ СН'!$G$23</f>
        <v>1276.32260737</v>
      </c>
      <c r="H57" s="36">
        <f>SUMIFS(СВЦЭМ!$D$33:$D$776,СВЦЭМ!$A$33:$A$776,$A57,СВЦЭМ!$B$33:$B$776,H$47)+'СЕТ СН'!$G$11+СВЦЭМ!$D$10+'СЕТ СН'!$G$6-'СЕТ СН'!$G$23</f>
        <v>1253.7593007</v>
      </c>
      <c r="I57" s="36">
        <f>SUMIFS(СВЦЭМ!$D$33:$D$776,СВЦЭМ!$A$33:$A$776,$A57,СВЦЭМ!$B$33:$B$776,I$47)+'СЕТ СН'!$G$11+СВЦЭМ!$D$10+'СЕТ СН'!$G$6-'СЕТ СН'!$G$23</f>
        <v>1243.8792611600002</v>
      </c>
      <c r="J57" s="36">
        <f>SUMIFS(СВЦЭМ!$D$33:$D$776,СВЦЭМ!$A$33:$A$776,$A57,СВЦЭМ!$B$33:$B$776,J$47)+'СЕТ СН'!$G$11+СВЦЭМ!$D$10+'СЕТ СН'!$G$6-'СЕТ СН'!$G$23</f>
        <v>1266.1277109800001</v>
      </c>
      <c r="K57" s="36">
        <f>SUMIFS(СВЦЭМ!$D$33:$D$776,СВЦЭМ!$A$33:$A$776,$A57,СВЦЭМ!$B$33:$B$776,K$47)+'СЕТ СН'!$G$11+СВЦЭМ!$D$10+'СЕТ СН'!$G$6-'СЕТ СН'!$G$23</f>
        <v>1267.3411811400001</v>
      </c>
      <c r="L57" s="36">
        <f>SUMIFS(СВЦЭМ!$D$33:$D$776,СВЦЭМ!$A$33:$A$776,$A57,СВЦЭМ!$B$33:$B$776,L$47)+'СЕТ СН'!$G$11+СВЦЭМ!$D$10+'СЕТ СН'!$G$6-'СЕТ СН'!$G$23</f>
        <v>1278.5905174500001</v>
      </c>
      <c r="M57" s="36">
        <f>SUMIFS(СВЦЭМ!$D$33:$D$776,СВЦЭМ!$A$33:$A$776,$A57,СВЦЭМ!$B$33:$B$776,M$47)+'СЕТ СН'!$G$11+СВЦЭМ!$D$10+'СЕТ СН'!$G$6-'СЕТ СН'!$G$23</f>
        <v>1271.53597132</v>
      </c>
      <c r="N57" s="36">
        <f>SUMIFS(СВЦЭМ!$D$33:$D$776,СВЦЭМ!$A$33:$A$776,$A57,СВЦЭМ!$B$33:$B$776,N$47)+'СЕТ СН'!$G$11+СВЦЭМ!$D$10+'СЕТ СН'!$G$6-'СЕТ СН'!$G$23</f>
        <v>1266.5859630300001</v>
      </c>
      <c r="O57" s="36">
        <f>SUMIFS(СВЦЭМ!$D$33:$D$776,СВЦЭМ!$A$33:$A$776,$A57,СВЦЭМ!$B$33:$B$776,O$47)+'СЕТ СН'!$G$11+СВЦЭМ!$D$10+'СЕТ СН'!$G$6-'СЕТ СН'!$G$23</f>
        <v>1266.6448133399999</v>
      </c>
      <c r="P57" s="36">
        <f>SUMIFS(СВЦЭМ!$D$33:$D$776,СВЦЭМ!$A$33:$A$776,$A57,СВЦЭМ!$B$33:$B$776,P$47)+'СЕТ СН'!$G$11+СВЦЭМ!$D$10+'СЕТ СН'!$G$6-'СЕТ СН'!$G$23</f>
        <v>1267.59703921</v>
      </c>
      <c r="Q57" s="36">
        <f>SUMIFS(СВЦЭМ!$D$33:$D$776,СВЦЭМ!$A$33:$A$776,$A57,СВЦЭМ!$B$33:$B$776,Q$47)+'СЕТ СН'!$G$11+СВЦЭМ!$D$10+'СЕТ СН'!$G$6-'СЕТ СН'!$G$23</f>
        <v>1263.5054155900002</v>
      </c>
      <c r="R57" s="36">
        <f>SUMIFS(СВЦЭМ!$D$33:$D$776,СВЦЭМ!$A$33:$A$776,$A57,СВЦЭМ!$B$33:$B$776,R$47)+'СЕТ СН'!$G$11+СВЦЭМ!$D$10+'СЕТ СН'!$G$6-'СЕТ СН'!$G$23</f>
        <v>1258.5977272099999</v>
      </c>
      <c r="S57" s="36">
        <f>SUMIFS(СВЦЭМ!$D$33:$D$776,СВЦЭМ!$A$33:$A$776,$A57,СВЦЭМ!$B$33:$B$776,S$47)+'СЕТ СН'!$G$11+СВЦЭМ!$D$10+'СЕТ СН'!$G$6-'СЕТ СН'!$G$23</f>
        <v>1253.33418942</v>
      </c>
      <c r="T57" s="36">
        <f>SUMIFS(СВЦЭМ!$D$33:$D$776,СВЦЭМ!$A$33:$A$776,$A57,СВЦЭМ!$B$33:$B$776,T$47)+'СЕТ СН'!$G$11+СВЦЭМ!$D$10+'СЕТ СН'!$G$6-'СЕТ СН'!$G$23</f>
        <v>1262.49079962</v>
      </c>
      <c r="U57" s="36">
        <f>SUMIFS(СВЦЭМ!$D$33:$D$776,СВЦЭМ!$A$33:$A$776,$A57,СВЦЭМ!$B$33:$B$776,U$47)+'СЕТ СН'!$G$11+СВЦЭМ!$D$10+'СЕТ СН'!$G$6-'СЕТ СН'!$G$23</f>
        <v>1273.5870622900002</v>
      </c>
      <c r="V57" s="36">
        <f>SUMIFS(СВЦЭМ!$D$33:$D$776,СВЦЭМ!$A$33:$A$776,$A57,СВЦЭМ!$B$33:$B$776,V$47)+'СЕТ СН'!$G$11+СВЦЭМ!$D$10+'СЕТ СН'!$G$6-'СЕТ СН'!$G$23</f>
        <v>1287.0045938100002</v>
      </c>
      <c r="W57" s="36">
        <f>SUMIFS(СВЦЭМ!$D$33:$D$776,СВЦЭМ!$A$33:$A$776,$A57,СВЦЭМ!$B$33:$B$776,W$47)+'СЕТ СН'!$G$11+СВЦЭМ!$D$10+'СЕТ СН'!$G$6-'СЕТ СН'!$G$23</f>
        <v>1270.2104557500002</v>
      </c>
      <c r="X57" s="36">
        <f>SUMIFS(СВЦЭМ!$D$33:$D$776,СВЦЭМ!$A$33:$A$776,$A57,СВЦЭМ!$B$33:$B$776,X$47)+'СЕТ СН'!$G$11+СВЦЭМ!$D$10+'СЕТ СН'!$G$6-'СЕТ СН'!$G$23</f>
        <v>1241.90800928</v>
      </c>
      <c r="Y57" s="36">
        <f>SUMIFS(СВЦЭМ!$D$33:$D$776,СВЦЭМ!$A$33:$A$776,$A57,СВЦЭМ!$B$33:$B$776,Y$47)+'СЕТ СН'!$G$11+СВЦЭМ!$D$10+'СЕТ СН'!$G$6-'СЕТ СН'!$G$23</f>
        <v>1256.7085203300001</v>
      </c>
    </row>
    <row r="58" spans="1:25" ht="15.75" x14ac:dyDescent="0.2">
      <c r="A58" s="35">
        <f t="shared" si="1"/>
        <v>43719</v>
      </c>
      <c r="B58" s="36">
        <f>SUMIFS(СВЦЭМ!$D$33:$D$776,СВЦЭМ!$A$33:$A$776,$A58,СВЦЭМ!$B$33:$B$776,B$47)+'СЕТ СН'!$G$11+СВЦЭМ!$D$10+'СЕТ СН'!$G$6-'СЕТ СН'!$G$23</f>
        <v>1344.1261046300001</v>
      </c>
      <c r="C58" s="36">
        <f>SUMIFS(СВЦЭМ!$D$33:$D$776,СВЦЭМ!$A$33:$A$776,$A58,СВЦЭМ!$B$33:$B$776,C$47)+'СЕТ СН'!$G$11+СВЦЭМ!$D$10+'СЕТ СН'!$G$6-'СЕТ СН'!$G$23</f>
        <v>1374.2377321600002</v>
      </c>
      <c r="D58" s="36">
        <f>SUMIFS(СВЦЭМ!$D$33:$D$776,СВЦЭМ!$A$33:$A$776,$A58,СВЦЭМ!$B$33:$B$776,D$47)+'СЕТ СН'!$G$11+СВЦЭМ!$D$10+'СЕТ СН'!$G$6-'СЕТ СН'!$G$23</f>
        <v>1405.0083550899999</v>
      </c>
      <c r="E58" s="36">
        <f>SUMIFS(СВЦЭМ!$D$33:$D$776,СВЦЭМ!$A$33:$A$776,$A58,СВЦЭМ!$B$33:$B$776,E$47)+'СЕТ СН'!$G$11+СВЦЭМ!$D$10+'СЕТ СН'!$G$6-'СЕТ СН'!$G$23</f>
        <v>1414.25739686</v>
      </c>
      <c r="F58" s="36">
        <f>SUMIFS(СВЦЭМ!$D$33:$D$776,СВЦЭМ!$A$33:$A$776,$A58,СВЦЭМ!$B$33:$B$776,F$47)+'СЕТ СН'!$G$11+СВЦЭМ!$D$10+'СЕТ СН'!$G$6-'СЕТ СН'!$G$23</f>
        <v>1421.5002050400001</v>
      </c>
      <c r="G58" s="36">
        <f>SUMIFS(СВЦЭМ!$D$33:$D$776,СВЦЭМ!$A$33:$A$776,$A58,СВЦЭМ!$B$33:$B$776,G$47)+'СЕТ СН'!$G$11+СВЦЭМ!$D$10+'СЕТ СН'!$G$6-'СЕТ СН'!$G$23</f>
        <v>1399.5240638700002</v>
      </c>
      <c r="H58" s="36">
        <f>SUMIFS(СВЦЭМ!$D$33:$D$776,СВЦЭМ!$A$33:$A$776,$A58,СВЦЭМ!$B$33:$B$776,H$47)+'СЕТ СН'!$G$11+СВЦЭМ!$D$10+'СЕТ СН'!$G$6-'СЕТ СН'!$G$23</f>
        <v>1348.7109974800001</v>
      </c>
      <c r="I58" s="36">
        <f>SUMIFS(СВЦЭМ!$D$33:$D$776,СВЦЭМ!$A$33:$A$776,$A58,СВЦЭМ!$B$33:$B$776,I$47)+'СЕТ СН'!$G$11+СВЦЭМ!$D$10+'СЕТ СН'!$G$6-'СЕТ СН'!$G$23</f>
        <v>1305.4076675000001</v>
      </c>
      <c r="J58" s="36">
        <f>SUMIFS(СВЦЭМ!$D$33:$D$776,СВЦЭМ!$A$33:$A$776,$A58,СВЦЭМ!$B$33:$B$776,J$47)+'СЕТ СН'!$G$11+СВЦЭМ!$D$10+'СЕТ СН'!$G$6-'СЕТ СН'!$G$23</f>
        <v>1261.3766193000001</v>
      </c>
      <c r="K58" s="36">
        <f>SUMIFS(СВЦЭМ!$D$33:$D$776,СВЦЭМ!$A$33:$A$776,$A58,СВЦЭМ!$B$33:$B$776,K$47)+'СЕТ СН'!$G$11+СВЦЭМ!$D$10+'СЕТ СН'!$G$6-'СЕТ СН'!$G$23</f>
        <v>1254.7085471099999</v>
      </c>
      <c r="L58" s="36">
        <f>SUMIFS(СВЦЭМ!$D$33:$D$776,СВЦЭМ!$A$33:$A$776,$A58,СВЦЭМ!$B$33:$B$776,L$47)+'СЕТ СН'!$G$11+СВЦЭМ!$D$10+'СЕТ СН'!$G$6-'СЕТ СН'!$G$23</f>
        <v>1257.5422576400001</v>
      </c>
      <c r="M58" s="36">
        <f>SUMIFS(СВЦЭМ!$D$33:$D$776,СВЦЭМ!$A$33:$A$776,$A58,СВЦЭМ!$B$33:$B$776,M$47)+'СЕТ СН'!$G$11+СВЦЭМ!$D$10+'СЕТ СН'!$G$6-'СЕТ СН'!$G$23</f>
        <v>1249.8743691300001</v>
      </c>
      <c r="N58" s="36">
        <f>SUMIFS(СВЦЭМ!$D$33:$D$776,СВЦЭМ!$A$33:$A$776,$A58,СВЦЭМ!$B$33:$B$776,N$47)+'СЕТ СН'!$G$11+СВЦЭМ!$D$10+'СЕТ СН'!$G$6-'СЕТ СН'!$G$23</f>
        <v>1257.0360436300002</v>
      </c>
      <c r="O58" s="36">
        <f>SUMIFS(СВЦЭМ!$D$33:$D$776,СВЦЭМ!$A$33:$A$776,$A58,СВЦЭМ!$B$33:$B$776,O$47)+'СЕТ СН'!$G$11+СВЦЭМ!$D$10+'СЕТ СН'!$G$6-'СЕТ СН'!$G$23</f>
        <v>1266.78181485</v>
      </c>
      <c r="P58" s="36">
        <f>SUMIFS(СВЦЭМ!$D$33:$D$776,СВЦЭМ!$A$33:$A$776,$A58,СВЦЭМ!$B$33:$B$776,P$47)+'СЕТ СН'!$G$11+СВЦЭМ!$D$10+'СЕТ СН'!$G$6-'СЕТ СН'!$G$23</f>
        <v>1272.14600892</v>
      </c>
      <c r="Q58" s="36">
        <f>SUMIFS(СВЦЭМ!$D$33:$D$776,СВЦЭМ!$A$33:$A$776,$A58,СВЦЭМ!$B$33:$B$776,Q$47)+'СЕТ СН'!$G$11+СВЦЭМ!$D$10+'СЕТ СН'!$G$6-'СЕТ СН'!$G$23</f>
        <v>1278.7059493800002</v>
      </c>
      <c r="R58" s="36">
        <f>SUMIFS(СВЦЭМ!$D$33:$D$776,СВЦЭМ!$A$33:$A$776,$A58,СВЦЭМ!$B$33:$B$776,R$47)+'СЕТ СН'!$G$11+СВЦЭМ!$D$10+'СЕТ СН'!$G$6-'СЕТ СН'!$G$23</f>
        <v>1265.7540665400002</v>
      </c>
      <c r="S58" s="36">
        <f>SUMIFS(СВЦЭМ!$D$33:$D$776,СВЦЭМ!$A$33:$A$776,$A58,СВЦЭМ!$B$33:$B$776,S$47)+'СЕТ СН'!$G$11+СВЦЭМ!$D$10+'СЕТ СН'!$G$6-'СЕТ СН'!$G$23</f>
        <v>1267.7392037</v>
      </c>
      <c r="T58" s="36">
        <f>SUMIFS(СВЦЭМ!$D$33:$D$776,СВЦЭМ!$A$33:$A$776,$A58,СВЦЭМ!$B$33:$B$776,T$47)+'СЕТ СН'!$G$11+СВЦЭМ!$D$10+'СЕТ СН'!$G$6-'СЕТ СН'!$G$23</f>
        <v>1265.20861173</v>
      </c>
      <c r="U58" s="36">
        <f>SUMIFS(СВЦЭМ!$D$33:$D$776,СВЦЭМ!$A$33:$A$776,$A58,СВЦЭМ!$B$33:$B$776,U$47)+'СЕТ СН'!$G$11+СВЦЭМ!$D$10+'СЕТ СН'!$G$6-'СЕТ СН'!$G$23</f>
        <v>1267.9702146899999</v>
      </c>
      <c r="V58" s="36">
        <f>SUMIFS(СВЦЭМ!$D$33:$D$776,СВЦЭМ!$A$33:$A$776,$A58,СВЦЭМ!$B$33:$B$776,V$47)+'СЕТ СН'!$G$11+СВЦЭМ!$D$10+'СЕТ СН'!$G$6-'СЕТ СН'!$G$23</f>
        <v>1278.39335026</v>
      </c>
      <c r="W58" s="36">
        <f>SUMIFS(СВЦЭМ!$D$33:$D$776,СВЦЭМ!$A$33:$A$776,$A58,СВЦЭМ!$B$33:$B$776,W$47)+'СЕТ СН'!$G$11+СВЦЭМ!$D$10+'СЕТ СН'!$G$6-'СЕТ СН'!$G$23</f>
        <v>1261.9645775399999</v>
      </c>
      <c r="X58" s="36">
        <f>SUMIFS(СВЦЭМ!$D$33:$D$776,СВЦЭМ!$A$33:$A$776,$A58,СВЦЭМ!$B$33:$B$776,X$47)+'СЕТ СН'!$G$11+СВЦЭМ!$D$10+'СЕТ СН'!$G$6-'СЕТ СН'!$G$23</f>
        <v>1243.9283858399999</v>
      </c>
      <c r="Y58" s="36">
        <f>SUMIFS(СВЦЭМ!$D$33:$D$776,СВЦЭМ!$A$33:$A$776,$A58,СВЦЭМ!$B$33:$B$776,Y$47)+'СЕТ СН'!$G$11+СВЦЭМ!$D$10+'СЕТ СН'!$G$6-'СЕТ СН'!$G$23</f>
        <v>1256.6377525100002</v>
      </c>
    </row>
    <row r="59" spans="1:25" ht="15.75" x14ac:dyDescent="0.2">
      <c r="A59" s="35">
        <f t="shared" si="1"/>
        <v>43720</v>
      </c>
      <c r="B59" s="36">
        <f>SUMIFS(СВЦЭМ!$D$33:$D$776,СВЦЭМ!$A$33:$A$776,$A59,СВЦЭМ!$B$33:$B$776,B$47)+'СЕТ СН'!$G$11+СВЦЭМ!$D$10+'СЕТ СН'!$G$6-'СЕТ СН'!$G$23</f>
        <v>1317.0862194599999</v>
      </c>
      <c r="C59" s="36">
        <f>SUMIFS(СВЦЭМ!$D$33:$D$776,СВЦЭМ!$A$33:$A$776,$A59,СВЦЭМ!$B$33:$B$776,C$47)+'СЕТ СН'!$G$11+СВЦЭМ!$D$10+'СЕТ СН'!$G$6-'СЕТ СН'!$G$23</f>
        <v>1341.3597940899999</v>
      </c>
      <c r="D59" s="36">
        <f>SUMIFS(СВЦЭМ!$D$33:$D$776,СВЦЭМ!$A$33:$A$776,$A59,СВЦЭМ!$B$33:$B$776,D$47)+'СЕТ СН'!$G$11+СВЦЭМ!$D$10+'СЕТ СН'!$G$6-'СЕТ СН'!$G$23</f>
        <v>1361.0112786</v>
      </c>
      <c r="E59" s="36">
        <f>SUMIFS(СВЦЭМ!$D$33:$D$776,СВЦЭМ!$A$33:$A$776,$A59,СВЦЭМ!$B$33:$B$776,E$47)+'СЕТ СН'!$G$11+СВЦЭМ!$D$10+'СЕТ СН'!$G$6-'СЕТ СН'!$G$23</f>
        <v>1373.3351922700001</v>
      </c>
      <c r="F59" s="36">
        <f>SUMIFS(СВЦЭМ!$D$33:$D$776,СВЦЭМ!$A$33:$A$776,$A59,СВЦЭМ!$B$33:$B$776,F$47)+'СЕТ СН'!$G$11+СВЦЭМ!$D$10+'СЕТ СН'!$G$6-'СЕТ СН'!$G$23</f>
        <v>1377.5632392500002</v>
      </c>
      <c r="G59" s="36">
        <f>SUMIFS(СВЦЭМ!$D$33:$D$776,СВЦЭМ!$A$33:$A$776,$A59,СВЦЭМ!$B$33:$B$776,G$47)+'СЕТ СН'!$G$11+СВЦЭМ!$D$10+'СЕТ СН'!$G$6-'СЕТ СН'!$G$23</f>
        <v>1354.6133752800001</v>
      </c>
      <c r="H59" s="36">
        <f>SUMIFS(СВЦЭМ!$D$33:$D$776,СВЦЭМ!$A$33:$A$776,$A59,СВЦЭМ!$B$33:$B$776,H$47)+'СЕТ СН'!$G$11+СВЦЭМ!$D$10+'СЕТ СН'!$G$6-'СЕТ СН'!$G$23</f>
        <v>1308.30722926</v>
      </c>
      <c r="I59" s="36">
        <f>SUMIFS(СВЦЭМ!$D$33:$D$776,СВЦЭМ!$A$33:$A$776,$A59,СВЦЭМ!$B$33:$B$776,I$47)+'СЕТ СН'!$G$11+СВЦЭМ!$D$10+'СЕТ СН'!$G$6-'СЕТ СН'!$G$23</f>
        <v>1255.37913893</v>
      </c>
      <c r="J59" s="36">
        <f>SUMIFS(СВЦЭМ!$D$33:$D$776,СВЦЭМ!$A$33:$A$776,$A59,СВЦЭМ!$B$33:$B$776,J$47)+'СЕТ СН'!$G$11+СВЦЭМ!$D$10+'СЕТ СН'!$G$6-'СЕТ СН'!$G$23</f>
        <v>1218.7868858700001</v>
      </c>
      <c r="K59" s="36">
        <f>SUMIFS(СВЦЭМ!$D$33:$D$776,СВЦЭМ!$A$33:$A$776,$A59,СВЦЭМ!$B$33:$B$776,K$47)+'СЕТ СН'!$G$11+СВЦЭМ!$D$10+'СЕТ СН'!$G$6-'СЕТ СН'!$G$23</f>
        <v>1221.7113001500002</v>
      </c>
      <c r="L59" s="36">
        <f>SUMIFS(СВЦЭМ!$D$33:$D$776,СВЦЭМ!$A$33:$A$776,$A59,СВЦЭМ!$B$33:$B$776,L$47)+'СЕТ СН'!$G$11+СВЦЭМ!$D$10+'СЕТ СН'!$G$6-'СЕТ СН'!$G$23</f>
        <v>1234.2324906399999</v>
      </c>
      <c r="M59" s="36">
        <f>SUMIFS(СВЦЭМ!$D$33:$D$776,СВЦЭМ!$A$33:$A$776,$A59,СВЦЭМ!$B$33:$B$776,M$47)+'СЕТ СН'!$G$11+СВЦЭМ!$D$10+'СЕТ СН'!$G$6-'СЕТ СН'!$G$23</f>
        <v>1227.14493956</v>
      </c>
      <c r="N59" s="36">
        <f>SUMIFS(СВЦЭМ!$D$33:$D$776,СВЦЭМ!$A$33:$A$776,$A59,СВЦЭМ!$B$33:$B$776,N$47)+'СЕТ СН'!$G$11+СВЦЭМ!$D$10+'СЕТ СН'!$G$6-'СЕТ СН'!$G$23</f>
        <v>1217.8006300900001</v>
      </c>
      <c r="O59" s="36">
        <f>SUMIFS(СВЦЭМ!$D$33:$D$776,СВЦЭМ!$A$33:$A$776,$A59,СВЦЭМ!$B$33:$B$776,O$47)+'СЕТ СН'!$G$11+СВЦЭМ!$D$10+'СЕТ СН'!$G$6-'СЕТ СН'!$G$23</f>
        <v>1220.0255254200001</v>
      </c>
      <c r="P59" s="36">
        <f>SUMIFS(СВЦЭМ!$D$33:$D$776,СВЦЭМ!$A$33:$A$776,$A59,СВЦЭМ!$B$33:$B$776,P$47)+'СЕТ СН'!$G$11+СВЦЭМ!$D$10+'СЕТ СН'!$G$6-'СЕТ СН'!$G$23</f>
        <v>1219.9187629500002</v>
      </c>
      <c r="Q59" s="36">
        <f>SUMIFS(СВЦЭМ!$D$33:$D$776,СВЦЭМ!$A$33:$A$776,$A59,СВЦЭМ!$B$33:$B$776,Q$47)+'СЕТ СН'!$G$11+СВЦЭМ!$D$10+'СЕТ СН'!$G$6-'СЕТ СН'!$G$23</f>
        <v>1210.2751244000001</v>
      </c>
      <c r="R59" s="36">
        <f>SUMIFS(СВЦЭМ!$D$33:$D$776,СВЦЭМ!$A$33:$A$776,$A59,СВЦЭМ!$B$33:$B$776,R$47)+'СЕТ СН'!$G$11+СВЦЭМ!$D$10+'СЕТ СН'!$G$6-'СЕТ СН'!$G$23</f>
        <v>1205.67903232</v>
      </c>
      <c r="S59" s="36">
        <f>SUMIFS(СВЦЭМ!$D$33:$D$776,СВЦЭМ!$A$33:$A$776,$A59,СВЦЭМ!$B$33:$B$776,S$47)+'СЕТ СН'!$G$11+СВЦЭМ!$D$10+'СЕТ СН'!$G$6-'СЕТ СН'!$G$23</f>
        <v>1208.12005045</v>
      </c>
      <c r="T59" s="36">
        <f>SUMIFS(СВЦЭМ!$D$33:$D$776,СВЦЭМ!$A$33:$A$776,$A59,СВЦЭМ!$B$33:$B$776,T$47)+'СЕТ СН'!$G$11+СВЦЭМ!$D$10+'СЕТ СН'!$G$6-'СЕТ СН'!$G$23</f>
        <v>1214.1790713099999</v>
      </c>
      <c r="U59" s="36">
        <f>SUMIFS(СВЦЭМ!$D$33:$D$776,СВЦЭМ!$A$33:$A$776,$A59,СВЦЭМ!$B$33:$B$776,U$47)+'СЕТ СН'!$G$11+СВЦЭМ!$D$10+'СЕТ СН'!$G$6-'СЕТ СН'!$G$23</f>
        <v>1233.8108423399999</v>
      </c>
      <c r="V59" s="36">
        <f>SUMIFS(СВЦЭМ!$D$33:$D$776,СВЦЭМ!$A$33:$A$776,$A59,СВЦЭМ!$B$33:$B$776,V$47)+'СЕТ СН'!$G$11+СВЦЭМ!$D$10+'СЕТ СН'!$G$6-'СЕТ СН'!$G$23</f>
        <v>1256.38040144</v>
      </c>
      <c r="W59" s="36">
        <f>SUMIFS(СВЦЭМ!$D$33:$D$776,СВЦЭМ!$A$33:$A$776,$A59,СВЦЭМ!$B$33:$B$776,W$47)+'СЕТ СН'!$G$11+СВЦЭМ!$D$10+'СЕТ СН'!$G$6-'СЕТ СН'!$G$23</f>
        <v>1235.4349796000001</v>
      </c>
      <c r="X59" s="36">
        <f>SUMIFS(СВЦЭМ!$D$33:$D$776,СВЦЭМ!$A$33:$A$776,$A59,СВЦЭМ!$B$33:$B$776,X$47)+'СЕТ СН'!$G$11+СВЦЭМ!$D$10+'СЕТ СН'!$G$6-'СЕТ СН'!$G$23</f>
        <v>1222.19662122</v>
      </c>
      <c r="Y59" s="36">
        <f>SUMIFS(СВЦЭМ!$D$33:$D$776,СВЦЭМ!$A$33:$A$776,$A59,СВЦЭМ!$B$33:$B$776,Y$47)+'СЕТ СН'!$G$11+СВЦЭМ!$D$10+'СЕТ СН'!$G$6-'СЕТ СН'!$G$23</f>
        <v>1266.35488588</v>
      </c>
    </row>
    <row r="60" spans="1:25" ht="15.75" x14ac:dyDescent="0.2">
      <c r="A60" s="35">
        <f t="shared" si="1"/>
        <v>43721</v>
      </c>
      <c r="B60" s="36">
        <f>SUMIFS(СВЦЭМ!$D$33:$D$776,СВЦЭМ!$A$33:$A$776,$A60,СВЦЭМ!$B$33:$B$776,B$47)+'СЕТ СН'!$G$11+СВЦЭМ!$D$10+'СЕТ СН'!$G$6-'СЕТ СН'!$G$23</f>
        <v>1272.82004921</v>
      </c>
      <c r="C60" s="36">
        <f>SUMIFS(СВЦЭМ!$D$33:$D$776,СВЦЭМ!$A$33:$A$776,$A60,СВЦЭМ!$B$33:$B$776,C$47)+'СЕТ СН'!$G$11+СВЦЭМ!$D$10+'СЕТ СН'!$G$6-'СЕТ СН'!$G$23</f>
        <v>1315.9212916199999</v>
      </c>
      <c r="D60" s="36">
        <f>SUMIFS(СВЦЭМ!$D$33:$D$776,СВЦЭМ!$A$33:$A$776,$A60,СВЦЭМ!$B$33:$B$776,D$47)+'СЕТ СН'!$G$11+СВЦЭМ!$D$10+'СЕТ СН'!$G$6-'СЕТ СН'!$G$23</f>
        <v>1332.7185932900002</v>
      </c>
      <c r="E60" s="36">
        <f>SUMIFS(СВЦЭМ!$D$33:$D$776,СВЦЭМ!$A$33:$A$776,$A60,СВЦЭМ!$B$33:$B$776,E$47)+'СЕТ СН'!$G$11+СВЦЭМ!$D$10+'СЕТ СН'!$G$6-'СЕТ СН'!$G$23</f>
        <v>1345.2224794700001</v>
      </c>
      <c r="F60" s="36">
        <f>SUMIFS(СВЦЭМ!$D$33:$D$776,СВЦЭМ!$A$33:$A$776,$A60,СВЦЭМ!$B$33:$B$776,F$47)+'СЕТ СН'!$G$11+СВЦЭМ!$D$10+'СЕТ СН'!$G$6-'СЕТ СН'!$G$23</f>
        <v>1350.0696225700001</v>
      </c>
      <c r="G60" s="36">
        <f>SUMIFS(СВЦЭМ!$D$33:$D$776,СВЦЭМ!$A$33:$A$776,$A60,СВЦЭМ!$B$33:$B$776,G$47)+'СЕТ СН'!$G$11+СВЦЭМ!$D$10+'СЕТ СН'!$G$6-'СЕТ СН'!$G$23</f>
        <v>1319.1689127100001</v>
      </c>
      <c r="H60" s="36">
        <f>SUMIFS(СВЦЭМ!$D$33:$D$776,СВЦЭМ!$A$33:$A$776,$A60,СВЦЭМ!$B$33:$B$776,H$47)+'СЕТ СН'!$G$11+СВЦЭМ!$D$10+'СЕТ СН'!$G$6-'СЕТ СН'!$G$23</f>
        <v>1277.8928513200001</v>
      </c>
      <c r="I60" s="36">
        <f>SUMIFS(СВЦЭМ!$D$33:$D$776,СВЦЭМ!$A$33:$A$776,$A60,СВЦЭМ!$B$33:$B$776,I$47)+'СЕТ СН'!$G$11+СВЦЭМ!$D$10+'СЕТ СН'!$G$6-'СЕТ СН'!$G$23</f>
        <v>1250.91140481</v>
      </c>
      <c r="J60" s="36">
        <f>SUMIFS(СВЦЭМ!$D$33:$D$776,СВЦЭМ!$A$33:$A$776,$A60,СВЦЭМ!$B$33:$B$776,J$47)+'СЕТ СН'!$G$11+СВЦЭМ!$D$10+'СЕТ СН'!$G$6-'СЕТ СН'!$G$23</f>
        <v>1237.0750556200001</v>
      </c>
      <c r="K60" s="36">
        <f>SUMIFS(СВЦЭМ!$D$33:$D$776,СВЦЭМ!$A$33:$A$776,$A60,СВЦЭМ!$B$33:$B$776,K$47)+'СЕТ СН'!$G$11+СВЦЭМ!$D$10+'СЕТ СН'!$G$6-'СЕТ СН'!$G$23</f>
        <v>1213.0009851899999</v>
      </c>
      <c r="L60" s="36">
        <f>SUMIFS(СВЦЭМ!$D$33:$D$776,СВЦЭМ!$A$33:$A$776,$A60,СВЦЭМ!$B$33:$B$776,L$47)+'СЕТ СН'!$G$11+СВЦЭМ!$D$10+'СЕТ СН'!$G$6-'СЕТ СН'!$G$23</f>
        <v>1206.47521934</v>
      </c>
      <c r="M60" s="36">
        <f>SUMIFS(СВЦЭМ!$D$33:$D$776,СВЦЭМ!$A$33:$A$776,$A60,СВЦЭМ!$B$33:$B$776,M$47)+'СЕТ СН'!$G$11+СВЦЭМ!$D$10+'СЕТ СН'!$G$6-'СЕТ СН'!$G$23</f>
        <v>1207.1145278500001</v>
      </c>
      <c r="N60" s="36">
        <f>SUMIFS(СВЦЭМ!$D$33:$D$776,СВЦЭМ!$A$33:$A$776,$A60,СВЦЭМ!$B$33:$B$776,N$47)+'СЕТ СН'!$G$11+СВЦЭМ!$D$10+'СЕТ СН'!$G$6-'СЕТ СН'!$G$23</f>
        <v>1220.7868713100002</v>
      </c>
      <c r="O60" s="36">
        <f>SUMIFS(СВЦЭМ!$D$33:$D$776,СВЦЭМ!$A$33:$A$776,$A60,СВЦЭМ!$B$33:$B$776,O$47)+'СЕТ СН'!$G$11+СВЦЭМ!$D$10+'СЕТ СН'!$G$6-'СЕТ СН'!$G$23</f>
        <v>1226.5742910900001</v>
      </c>
      <c r="P60" s="36">
        <f>SUMIFS(СВЦЭМ!$D$33:$D$776,СВЦЭМ!$A$33:$A$776,$A60,СВЦЭМ!$B$33:$B$776,P$47)+'СЕТ СН'!$G$11+СВЦЭМ!$D$10+'СЕТ СН'!$G$6-'СЕТ СН'!$G$23</f>
        <v>1226.6908845299999</v>
      </c>
      <c r="Q60" s="36">
        <f>SUMIFS(СВЦЭМ!$D$33:$D$776,СВЦЭМ!$A$33:$A$776,$A60,СВЦЭМ!$B$33:$B$776,Q$47)+'СЕТ СН'!$G$11+СВЦЭМ!$D$10+'СЕТ СН'!$G$6-'СЕТ СН'!$G$23</f>
        <v>1230.0844928400002</v>
      </c>
      <c r="R60" s="36">
        <f>SUMIFS(СВЦЭМ!$D$33:$D$776,СВЦЭМ!$A$33:$A$776,$A60,СВЦЭМ!$B$33:$B$776,R$47)+'СЕТ СН'!$G$11+СВЦЭМ!$D$10+'СЕТ СН'!$G$6-'СЕТ СН'!$G$23</f>
        <v>1198.4005619</v>
      </c>
      <c r="S60" s="36">
        <f>SUMIFS(СВЦЭМ!$D$33:$D$776,СВЦЭМ!$A$33:$A$776,$A60,СВЦЭМ!$B$33:$B$776,S$47)+'СЕТ СН'!$G$11+СВЦЭМ!$D$10+'СЕТ СН'!$G$6-'СЕТ СН'!$G$23</f>
        <v>1215.7994331300001</v>
      </c>
      <c r="T60" s="36">
        <f>SUMIFS(СВЦЭМ!$D$33:$D$776,СВЦЭМ!$A$33:$A$776,$A60,СВЦЭМ!$B$33:$B$776,T$47)+'СЕТ СН'!$G$11+СВЦЭМ!$D$10+'СЕТ СН'!$G$6-'СЕТ СН'!$G$23</f>
        <v>1230.9163864300001</v>
      </c>
      <c r="U60" s="36">
        <f>SUMIFS(СВЦЭМ!$D$33:$D$776,СВЦЭМ!$A$33:$A$776,$A60,СВЦЭМ!$B$33:$B$776,U$47)+'СЕТ СН'!$G$11+СВЦЭМ!$D$10+'СЕТ СН'!$G$6-'СЕТ СН'!$G$23</f>
        <v>1242.7527762499999</v>
      </c>
      <c r="V60" s="36">
        <f>SUMIFS(СВЦЭМ!$D$33:$D$776,СВЦЭМ!$A$33:$A$776,$A60,СВЦЭМ!$B$33:$B$776,V$47)+'СЕТ СН'!$G$11+СВЦЭМ!$D$10+'СЕТ СН'!$G$6-'СЕТ СН'!$G$23</f>
        <v>1199.7172314899999</v>
      </c>
      <c r="W60" s="36">
        <f>SUMIFS(СВЦЭМ!$D$33:$D$776,СВЦЭМ!$A$33:$A$776,$A60,СВЦЭМ!$B$33:$B$776,W$47)+'СЕТ СН'!$G$11+СВЦЭМ!$D$10+'СЕТ СН'!$G$6-'СЕТ СН'!$G$23</f>
        <v>1213.9756420600002</v>
      </c>
      <c r="X60" s="36">
        <f>SUMIFS(СВЦЭМ!$D$33:$D$776,СВЦЭМ!$A$33:$A$776,$A60,СВЦЭМ!$B$33:$B$776,X$47)+'СЕТ СН'!$G$11+СВЦЭМ!$D$10+'СЕТ СН'!$G$6-'СЕТ СН'!$G$23</f>
        <v>1187.1680930699999</v>
      </c>
      <c r="Y60" s="36">
        <f>SUMIFS(СВЦЭМ!$D$33:$D$776,СВЦЭМ!$A$33:$A$776,$A60,СВЦЭМ!$B$33:$B$776,Y$47)+'СЕТ СН'!$G$11+СВЦЭМ!$D$10+'СЕТ СН'!$G$6-'СЕТ СН'!$G$23</f>
        <v>1259.0798768700001</v>
      </c>
    </row>
    <row r="61" spans="1:25" ht="15.75" x14ac:dyDescent="0.2">
      <c r="A61" s="35">
        <f t="shared" si="1"/>
        <v>43722</v>
      </c>
      <c r="B61" s="36">
        <f>SUMIFS(СВЦЭМ!$D$33:$D$776,СВЦЭМ!$A$33:$A$776,$A61,СВЦЭМ!$B$33:$B$776,B$47)+'СЕТ СН'!$G$11+СВЦЭМ!$D$10+'СЕТ СН'!$G$6-'СЕТ СН'!$G$23</f>
        <v>1348.4449346000001</v>
      </c>
      <c r="C61" s="36">
        <f>SUMIFS(СВЦЭМ!$D$33:$D$776,СВЦЭМ!$A$33:$A$776,$A61,СВЦЭМ!$B$33:$B$776,C$47)+'СЕТ СН'!$G$11+СВЦЭМ!$D$10+'СЕТ СН'!$G$6-'СЕТ СН'!$G$23</f>
        <v>1347.1233019599999</v>
      </c>
      <c r="D61" s="36">
        <f>SUMIFS(СВЦЭМ!$D$33:$D$776,СВЦЭМ!$A$33:$A$776,$A61,СВЦЭМ!$B$33:$B$776,D$47)+'СЕТ СН'!$G$11+СВЦЭМ!$D$10+'СЕТ СН'!$G$6-'СЕТ СН'!$G$23</f>
        <v>1367.5807599899999</v>
      </c>
      <c r="E61" s="36">
        <f>SUMIFS(СВЦЭМ!$D$33:$D$776,СВЦЭМ!$A$33:$A$776,$A61,СВЦЭМ!$B$33:$B$776,E$47)+'СЕТ СН'!$G$11+СВЦЭМ!$D$10+'СЕТ СН'!$G$6-'СЕТ СН'!$G$23</f>
        <v>1376.96154649</v>
      </c>
      <c r="F61" s="36">
        <f>SUMIFS(СВЦЭМ!$D$33:$D$776,СВЦЭМ!$A$33:$A$776,$A61,СВЦЭМ!$B$33:$B$776,F$47)+'СЕТ СН'!$G$11+СВЦЭМ!$D$10+'СЕТ СН'!$G$6-'СЕТ СН'!$G$23</f>
        <v>1381.46594443</v>
      </c>
      <c r="G61" s="36">
        <f>SUMIFS(СВЦЭМ!$D$33:$D$776,СВЦЭМ!$A$33:$A$776,$A61,СВЦЭМ!$B$33:$B$776,G$47)+'СЕТ СН'!$G$11+СВЦЭМ!$D$10+'СЕТ СН'!$G$6-'СЕТ СН'!$G$23</f>
        <v>1379.8458124799999</v>
      </c>
      <c r="H61" s="36">
        <f>SUMIFS(СВЦЭМ!$D$33:$D$776,СВЦЭМ!$A$33:$A$776,$A61,СВЦЭМ!$B$33:$B$776,H$47)+'СЕТ СН'!$G$11+СВЦЭМ!$D$10+'СЕТ СН'!$G$6-'СЕТ СН'!$G$23</f>
        <v>1357.1145888000001</v>
      </c>
      <c r="I61" s="36">
        <f>SUMIFS(СВЦЭМ!$D$33:$D$776,СВЦЭМ!$A$33:$A$776,$A61,СВЦЭМ!$B$33:$B$776,I$47)+'СЕТ СН'!$G$11+СВЦЭМ!$D$10+'СЕТ СН'!$G$6-'СЕТ СН'!$G$23</f>
        <v>1314.7020018100002</v>
      </c>
      <c r="J61" s="36">
        <f>SUMIFS(СВЦЭМ!$D$33:$D$776,СВЦЭМ!$A$33:$A$776,$A61,СВЦЭМ!$B$33:$B$776,J$47)+'СЕТ СН'!$G$11+СВЦЭМ!$D$10+'СЕТ СН'!$G$6-'СЕТ СН'!$G$23</f>
        <v>1253.8896706200001</v>
      </c>
      <c r="K61" s="36">
        <f>SUMIFS(СВЦЭМ!$D$33:$D$776,СВЦЭМ!$A$33:$A$776,$A61,СВЦЭМ!$B$33:$B$776,K$47)+'СЕТ СН'!$G$11+СВЦЭМ!$D$10+'СЕТ СН'!$G$6-'СЕТ СН'!$G$23</f>
        <v>1215.2720086700001</v>
      </c>
      <c r="L61" s="36">
        <f>SUMIFS(СВЦЭМ!$D$33:$D$776,СВЦЭМ!$A$33:$A$776,$A61,СВЦЭМ!$B$33:$B$776,L$47)+'СЕТ СН'!$G$11+СВЦЭМ!$D$10+'СЕТ СН'!$G$6-'СЕТ СН'!$G$23</f>
        <v>1196.0480032600001</v>
      </c>
      <c r="M61" s="36">
        <f>SUMIFS(СВЦЭМ!$D$33:$D$776,СВЦЭМ!$A$33:$A$776,$A61,СВЦЭМ!$B$33:$B$776,M$47)+'СЕТ СН'!$G$11+СВЦЭМ!$D$10+'СЕТ СН'!$G$6-'СЕТ СН'!$G$23</f>
        <v>1188.9522811000002</v>
      </c>
      <c r="N61" s="36">
        <f>SUMIFS(СВЦЭМ!$D$33:$D$776,СВЦЭМ!$A$33:$A$776,$A61,СВЦЭМ!$B$33:$B$776,N$47)+'СЕТ СН'!$G$11+СВЦЭМ!$D$10+'СЕТ СН'!$G$6-'СЕТ СН'!$G$23</f>
        <v>1194.66068477</v>
      </c>
      <c r="O61" s="36">
        <f>SUMIFS(СВЦЭМ!$D$33:$D$776,СВЦЭМ!$A$33:$A$776,$A61,СВЦЭМ!$B$33:$B$776,O$47)+'СЕТ СН'!$G$11+СВЦЭМ!$D$10+'СЕТ СН'!$G$6-'СЕТ СН'!$G$23</f>
        <v>1202.05189939</v>
      </c>
      <c r="P61" s="36">
        <f>SUMIFS(СВЦЭМ!$D$33:$D$776,СВЦЭМ!$A$33:$A$776,$A61,СВЦЭМ!$B$33:$B$776,P$47)+'СЕТ СН'!$G$11+СВЦЭМ!$D$10+'СЕТ СН'!$G$6-'СЕТ СН'!$G$23</f>
        <v>1219.77488034</v>
      </c>
      <c r="Q61" s="36">
        <f>SUMIFS(СВЦЭМ!$D$33:$D$776,СВЦЭМ!$A$33:$A$776,$A61,СВЦЭМ!$B$33:$B$776,Q$47)+'СЕТ СН'!$G$11+СВЦЭМ!$D$10+'СЕТ СН'!$G$6-'СЕТ СН'!$G$23</f>
        <v>1221.5149985</v>
      </c>
      <c r="R61" s="36">
        <f>SUMIFS(СВЦЭМ!$D$33:$D$776,СВЦЭМ!$A$33:$A$776,$A61,СВЦЭМ!$B$33:$B$776,R$47)+'СЕТ СН'!$G$11+СВЦЭМ!$D$10+'СЕТ СН'!$G$6-'СЕТ СН'!$G$23</f>
        <v>1186.31011678</v>
      </c>
      <c r="S61" s="36">
        <f>SUMIFS(СВЦЭМ!$D$33:$D$776,СВЦЭМ!$A$33:$A$776,$A61,СВЦЭМ!$B$33:$B$776,S$47)+'СЕТ СН'!$G$11+СВЦЭМ!$D$10+'СЕТ СН'!$G$6-'СЕТ СН'!$G$23</f>
        <v>1153.4758915500001</v>
      </c>
      <c r="T61" s="36">
        <f>SUMIFS(СВЦЭМ!$D$33:$D$776,СВЦЭМ!$A$33:$A$776,$A61,СВЦЭМ!$B$33:$B$776,T$47)+'СЕТ СН'!$G$11+СВЦЭМ!$D$10+'СЕТ СН'!$G$6-'СЕТ СН'!$G$23</f>
        <v>1156.32909152</v>
      </c>
      <c r="U61" s="36">
        <f>SUMIFS(СВЦЭМ!$D$33:$D$776,СВЦЭМ!$A$33:$A$776,$A61,СВЦЭМ!$B$33:$B$776,U$47)+'СЕТ СН'!$G$11+СВЦЭМ!$D$10+'СЕТ СН'!$G$6-'СЕТ СН'!$G$23</f>
        <v>1159.8350576100001</v>
      </c>
      <c r="V61" s="36">
        <f>SUMIFS(СВЦЭМ!$D$33:$D$776,СВЦЭМ!$A$33:$A$776,$A61,СВЦЭМ!$B$33:$B$776,V$47)+'СЕТ СН'!$G$11+СВЦЭМ!$D$10+'СЕТ СН'!$G$6-'СЕТ СН'!$G$23</f>
        <v>1177.8910244799999</v>
      </c>
      <c r="W61" s="36">
        <f>SUMIFS(СВЦЭМ!$D$33:$D$776,СВЦЭМ!$A$33:$A$776,$A61,СВЦЭМ!$B$33:$B$776,W$47)+'СЕТ СН'!$G$11+СВЦЭМ!$D$10+'СЕТ СН'!$G$6-'СЕТ СН'!$G$23</f>
        <v>1170.6755513000001</v>
      </c>
      <c r="X61" s="36">
        <f>SUMIFS(СВЦЭМ!$D$33:$D$776,СВЦЭМ!$A$33:$A$776,$A61,СВЦЭМ!$B$33:$B$776,X$47)+'СЕТ СН'!$G$11+СВЦЭМ!$D$10+'СЕТ СН'!$G$6-'СЕТ СН'!$G$23</f>
        <v>1139.5761689400001</v>
      </c>
      <c r="Y61" s="36">
        <f>SUMIFS(СВЦЭМ!$D$33:$D$776,СВЦЭМ!$A$33:$A$776,$A61,СВЦЭМ!$B$33:$B$776,Y$47)+'СЕТ СН'!$G$11+СВЦЭМ!$D$10+'СЕТ СН'!$G$6-'СЕТ СН'!$G$23</f>
        <v>1166.3501945200001</v>
      </c>
    </row>
    <row r="62" spans="1:25" ht="15.75" x14ac:dyDescent="0.2">
      <c r="A62" s="35">
        <f t="shared" si="1"/>
        <v>43723</v>
      </c>
      <c r="B62" s="36">
        <f>SUMIFS(СВЦЭМ!$D$33:$D$776,СВЦЭМ!$A$33:$A$776,$A62,СВЦЭМ!$B$33:$B$776,B$47)+'СЕТ СН'!$G$11+СВЦЭМ!$D$10+'СЕТ СН'!$G$6-'СЕТ СН'!$G$23</f>
        <v>1244.4224930400001</v>
      </c>
      <c r="C62" s="36">
        <f>SUMIFS(СВЦЭМ!$D$33:$D$776,СВЦЭМ!$A$33:$A$776,$A62,СВЦЭМ!$B$33:$B$776,C$47)+'СЕТ СН'!$G$11+СВЦЭМ!$D$10+'СЕТ СН'!$G$6-'СЕТ СН'!$G$23</f>
        <v>1280.98340624</v>
      </c>
      <c r="D62" s="36">
        <f>SUMIFS(СВЦЭМ!$D$33:$D$776,СВЦЭМ!$A$33:$A$776,$A62,СВЦЭМ!$B$33:$B$776,D$47)+'СЕТ СН'!$G$11+СВЦЭМ!$D$10+'СЕТ СН'!$G$6-'СЕТ СН'!$G$23</f>
        <v>1304.3992956500001</v>
      </c>
      <c r="E62" s="36">
        <f>SUMIFS(СВЦЭМ!$D$33:$D$776,СВЦЭМ!$A$33:$A$776,$A62,СВЦЭМ!$B$33:$B$776,E$47)+'СЕТ СН'!$G$11+СВЦЭМ!$D$10+'СЕТ СН'!$G$6-'СЕТ СН'!$G$23</f>
        <v>1314.8308126500001</v>
      </c>
      <c r="F62" s="36">
        <f>SUMIFS(СВЦЭМ!$D$33:$D$776,СВЦЭМ!$A$33:$A$776,$A62,СВЦЭМ!$B$33:$B$776,F$47)+'СЕТ СН'!$G$11+СВЦЭМ!$D$10+'СЕТ СН'!$G$6-'СЕТ СН'!$G$23</f>
        <v>1317.0373191799999</v>
      </c>
      <c r="G62" s="36">
        <f>SUMIFS(СВЦЭМ!$D$33:$D$776,СВЦЭМ!$A$33:$A$776,$A62,СВЦЭМ!$B$33:$B$776,G$47)+'СЕТ СН'!$G$11+СВЦЭМ!$D$10+'СЕТ СН'!$G$6-'СЕТ СН'!$G$23</f>
        <v>1311.65543533</v>
      </c>
      <c r="H62" s="36">
        <f>SUMIFS(СВЦЭМ!$D$33:$D$776,СВЦЭМ!$A$33:$A$776,$A62,СВЦЭМ!$B$33:$B$776,H$47)+'СЕТ СН'!$G$11+СВЦЭМ!$D$10+'СЕТ СН'!$G$6-'СЕТ СН'!$G$23</f>
        <v>1292.2121798100002</v>
      </c>
      <c r="I62" s="36">
        <f>SUMIFS(СВЦЭМ!$D$33:$D$776,СВЦЭМ!$A$33:$A$776,$A62,СВЦЭМ!$B$33:$B$776,I$47)+'СЕТ СН'!$G$11+СВЦЭМ!$D$10+'СЕТ СН'!$G$6-'СЕТ СН'!$G$23</f>
        <v>1264.1242675399999</v>
      </c>
      <c r="J62" s="36">
        <f>SUMIFS(СВЦЭМ!$D$33:$D$776,СВЦЭМ!$A$33:$A$776,$A62,СВЦЭМ!$B$33:$B$776,J$47)+'СЕТ СН'!$G$11+СВЦЭМ!$D$10+'СЕТ СН'!$G$6-'СЕТ СН'!$G$23</f>
        <v>1214.6247343</v>
      </c>
      <c r="K62" s="36">
        <f>SUMIFS(СВЦЭМ!$D$33:$D$776,СВЦЭМ!$A$33:$A$776,$A62,СВЦЭМ!$B$33:$B$776,K$47)+'СЕТ СН'!$G$11+СВЦЭМ!$D$10+'СЕТ СН'!$G$6-'СЕТ СН'!$G$23</f>
        <v>1187.9046094300002</v>
      </c>
      <c r="L62" s="36">
        <f>SUMIFS(СВЦЭМ!$D$33:$D$776,СВЦЭМ!$A$33:$A$776,$A62,СВЦЭМ!$B$33:$B$776,L$47)+'СЕТ СН'!$G$11+СВЦЭМ!$D$10+'СЕТ СН'!$G$6-'СЕТ СН'!$G$23</f>
        <v>1205.5209402099999</v>
      </c>
      <c r="M62" s="36">
        <f>SUMIFS(СВЦЭМ!$D$33:$D$776,СВЦЭМ!$A$33:$A$776,$A62,СВЦЭМ!$B$33:$B$776,M$47)+'СЕТ СН'!$G$11+СВЦЭМ!$D$10+'СЕТ СН'!$G$6-'СЕТ СН'!$G$23</f>
        <v>1197.39565111</v>
      </c>
      <c r="N62" s="36">
        <f>SUMIFS(СВЦЭМ!$D$33:$D$776,СВЦЭМ!$A$33:$A$776,$A62,СВЦЭМ!$B$33:$B$776,N$47)+'СЕТ СН'!$G$11+СВЦЭМ!$D$10+'СЕТ СН'!$G$6-'СЕТ СН'!$G$23</f>
        <v>1191.2454823</v>
      </c>
      <c r="O62" s="36">
        <f>SUMIFS(СВЦЭМ!$D$33:$D$776,СВЦЭМ!$A$33:$A$776,$A62,СВЦЭМ!$B$33:$B$776,O$47)+'СЕТ СН'!$G$11+СВЦЭМ!$D$10+'СЕТ СН'!$G$6-'СЕТ СН'!$G$23</f>
        <v>1192.9089185800001</v>
      </c>
      <c r="P62" s="36">
        <f>SUMIFS(СВЦЭМ!$D$33:$D$776,СВЦЭМ!$A$33:$A$776,$A62,СВЦЭМ!$B$33:$B$776,P$47)+'СЕТ СН'!$G$11+СВЦЭМ!$D$10+'СЕТ СН'!$G$6-'СЕТ СН'!$G$23</f>
        <v>1196.6616671700001</v>
      </c>
      <c r="Q62" s="36">
        <f>SUMIFS(СВЦЭМ!$D$33:$D$776,СВЦЭМ!$A$33:$A$776,$A62,СВЦЭМ!$B$33:$B$776,Q$47)+'СЕТ СН'!$G$11+СВЦЭМ!$D$10+'СЕТ СН'!$G$6-'СЕТ СН'!$G$23</f>
        <v>1203.37925421</v>
      </c>
      <c r="R62" s="36">
        <f>SUMIFS(СВЦЭМ!$D$33:$D$776,СВЦЭМ!$A$33:$A$776,$A62,СВЦЭМ!$B$33:$B$776,R$47)+'СЕТ СН'!$G$11+СВЦЭМ!$D$10+'СЕТ СН'!$G$6-'СЕТ СН'!$G$23</f>
        <v>1158.8487991000002</v>
      </c>
      <c r="S62" s="36">
        <f>SUMIFS(СВЦЭМ!$D$33:$D$776,СВЦЭМ!$A$33:$A$776,$A62,СВЦЭМ!$B$33:$B$776,S$47)+'СЕТ СН'!$G$11+СВЦЭМ!$D$10+'СЕТ СН'!$G$6-'СЕТ СН'!$G$23</f>
        <v>1146.36301357</v>
      </c>
      <c r="T62" s="36">
        <f>SUMIFS(СВЦЭМ!$D$33:$D$776,СВЦЭМ!$A$33:$A$776,$A62,СВЦЭМ!$B$33:$B$776,T$47)+'СЕТ СН'!$G$11+СВЦЭМ!$D$10+'СЕТ СН'!$G$6-'СЕТ СН'!$G$23</f>
        <v>1154.8513366400002</v>
      </c>
      <c r="U62" s="36">
        <f>SUMIFS(СВЦЭМ!$D$33:$D$776,СВЦЭМ!$A$33:$A$776,$A62,СВЦЭМ!$B$33:$B$776,U$47)+'СЕТ СН'!$G$11+СВЦЭМ!$D$10+'СЕТ СН'!$G$6-'СЕТ СН'!$G$23</f>
        <v>1171.6026316000002</v>
      </c>
      <c r="V62" s="36">
        <f>SUMIFS(СВЦЭМ!$D$33:$D$776,СВЦЭМ!$A$33:$A$776,$A62,СВЦЭМ!$B$33:$B$776,V$47)+'СЕТ СН'!$G$11+СВЦЭМ!$D$10+'СЕТ СН'!$G$6-'СЕТ СН'!$G$23</f>
        <v>1197.2071133899999</v>
      </c>
      <c r="W62" s="36">
        <f>SUMIFS(СВЦЭМ!$D$33:$D$776,СВЦЭМ!$A$33:$A$776,$A62,СВЦЭМ!$B$33:$B$776,W$47)+'СЕТ СН'!$G$11+СВЦЭМ!$D$10+'СЕТ СН'!$G$6-'СЕТ СН'!$G$23</f>
        <v>1187.61750385</v>
      </c>
      <c r="X62" s="36">
        <f>SUMIFS(СВЦЭМ!$D$33:$D$776,СВЦЭМ!$A$33:$A$776,$A62,СВЦЭМ!$B$33:$B$776,X$47)+'СЕТ СН'!$G$11+СВЦЭМ!$D$10+'СЕТ СН'!$G$6-'СЕТ СН'!$G$23</f>
        <v>1150.8155288500002</v>
      </c>
      <c r="Y62" s="36">
        <f>SUMIFS(СВЦЭМ!$D$33:$D$776,СВЦЭМ!$A$33:$A$776,$A62,СВЦЭМ!$B$33:$B$776,Y$47)+'СЕТ СН'!$G$11+СВЦЭМ!$D$10+'СЕТ СН'!$G$6-'СЕТ СН'!$G$23</f>
        <v>1193.4367333600001</v>
      </c>
    </row>
    <row r="63" spans="1:25" ht="15.75" x14ac:dyDescent="0.2">
      <c r="A63" s="35">
        <f t="shared" si="1"/>
        <v>43724</v>
      </c>
      <c r="B63" s="36">
        <f>SUMIFS(СВЦЭМ!$D$33:$D$776,СВЦЭМ!$A$33:$A$776,$A63,СВЦЭМ!$B$33:$B$776,B$47)+'СЕТ СН'!$G$11+СВЦЭМ!$D$10+'СЕТ СН'!$G$6-'СЕТ СН'!$G$23</f>
        <v>1284.11719543</v>
      </c>
      <c r="C63" s="36">
        <f>SUMIFS(СВЦЭМ!$D$33:$D$776,СВЦЭМ!$A$33:$A$776,$A63,СВЦЭМ!$B$33:$B$776,C$47)+'СЕТ СН'!$G$11+СВЦЭМ!$D$10+'СЕТ СН'!$G$6-'СЕТ СН'!$G$23</f>
        <v>1317.0912232700002</v>
      </c>
      <c r="D63" s="36">
        <f>SUMIFS(СВЦЭМ!$D$33:$D$776,СВЦЭМ!$A$33:$A$776,$A63,СВЦЭМ!$B$33:$B$776,D$47)+'СЕТ СН'!$G$11+СВЦЭМ!$D$10+'СЕТ СН'!$G$6-'СЕТ СН'!$G$23</f>
        <v>1336.6246298400001</v>
      </c>
      <c r="E63" s="36">
        <f>SUMIFS(СВЦЭМ!$D$33:$D$776,СВЦЭМ!$A$33:$A$776,$A63,СВЦЭМ!$B$33:$B$776,E$47)+'СЕТ СН'!$G$11+СВЦЭМ!$D$10+'СЕТ СН'!$G$6-'СЕТ СН'!$G$23</f>
        <v>1339.8536041900002</v>
      </c>
      <c r="F63" s="36">
        <f>SUMIFS(СВЦЭМ!$D$33:$D$776,СВЦЭМ!$A$33:$A$776,$A63,СВЦЭМ!$B$33:$B$776,F$47)+'СЕТ СН'!$G$11+СВЦЭМ!$D$10+'СЕТ СН'!$G$6-'СЕТ СН'!$G$23</f>
        <v>1345.5777844200002</v>
      </c>
      <c r="G63" s="36">
        <f>SUMIFS(СВЦЭМ!$D$33:$D$776,СВЦЭМ!$A$33:$A$776,$A63,СВЦЭМ!$B$33:$B$776,G$47)+'СЕТ СН'!$G$11+СВЦЭМ!$D$10+'СЕТ СН'!$G$6-'СЕТ СН'!$G$23</f>
        <v>1342.68545881</v>
      </c>
      <c r="H63" s="36">
        <f>SUMIFS(СВЦЭМ!$D$33:$D$776,СВЦЭМ!$A$33:$A$776,$A63,СВЦЭМ!$B$33:$B$776,H$47)+'СЕТ СН'!$G$11+СВЦЭМ!$D$10+'СЕТ СН'!$G$6-'СЕТ СН'!$G$23</f>
        <v>1299.86329277</v>
      </c>
      <c r="I63" s="36">
        <f>SUMIFS(СВЦЭМ!$D$33:$D$776,СВЦЭМ!$A$33:$A$776,$A63,СВЦЭМ!$B$33:$B$776,I$47)+'СЕТ СН'!$G$11+СВЦЭМ!$D$10+'СЕТ СН'!$G$6-'СЕТ СН'!$G$23</f>
        <v>1257.93979554</v>
      </c>
      <c r="J63" s="36">
        <f>SUMIFS(СВЦЭМ!$D$33:$D$776,СВЦЭМ!$A$33:$A$776,$A63,СВЦЭМ!$B$33:$B$776,J$47)+'СЕТ СН'!$G$11+СВЦЭМ!$D$10+'СЕТ СН'!$G$6-'СЕТ СН'!$G$23</f>
        <v>1238.05389483</v>
      </c>
      <c r="K63" s="36">
        <f>SUMIFS(СВЦЭМ!$D$33:$D$776,СВЦЭМ!$A$33:$A$776,$A63,СВЦЭМ!$B$33:$B$776,K$47)+'СЕТ СН'!$G$11+СВЦЭМ!$D$10+'СЕТ СН'!$G$6-'СЕТ СН'!$G$23</f>
        <v>1248.63631678</v>
      </c>
      <c r="L63" s="36">
        <f>SUMIFS(СВЦЭМ!$D$33:$D$776,СВЦЭМ!$A$33:$A$776,$A63,СВЦЭМ!$B$33:$B$776,L$47)+'СЕТ СН'!$G$11+СВЦЭМ!$D$10+'СЕТ СН'!$G$6-'СЕТ СН'!$G$23</f>
        <v>1245.5086848200001</v>
      </c>
      <c r="M63" s="36">
        <f>SUMIFS(СВЦЭМ!$D$33:$D$776,СВЦЭМ!$A$33:$A$776,$A63,СВЦЭМ!$B$33:$B$776,M$47)+'СЕТ СН'!$G$11+СВЦЭМ!$D$10+'СЕТ СН'!$G$6-'СЕТ СН'!$G$23</f>
        <v>1231.9751646499999</v>
      </c>
      <c r="N63" s="36">
        <f>SUMIFS(СВЦЭМ!$D$33:$D$776,СВЦЭМ!$A$33:$A$776,$A63,СВЦЭМ!$B$33:$B$776,N$47)+'СЕТ СН'!$G$11+СВЦЭМ!$D$10+'СЕТ СН'!$G$6-'СЕТ СН'!$G$23</f>
        <v>1224.9682502600001</v>
      </c>
      <c r="O63" s="36">
        <f>SUMIFS(СВЦЭМ!$D$33:$D$776,СВЦЭМ!$A$33:$A$776,$A63,СВЦЭМ!$B$33:$B$776,O$47)+'СЕТ СН'!$G$11+СВЦЭМ!$D$10+'СЕТ СН'!$G$6-'СЕТ СН'!$G$23</f>
        <v>1226.8880784</v>
      </c>
      <c r="P63" s="36">
        <f>SUMIFS(СВЦЭМ!$D$33:$D$776,СВЦЭМ!$A$33:$A$776,$A63,СВЦЭМ!$B$33:$B$776,P$47)+'СЕТ СН'!$G$11+СВЦЭМ!$D$10+'СЕТ СН'!$G$6-'СЕТ СН'!$G$23</f>
        <v>1233.4011887800002</v>
      </c>
      <c r="Q63" s="36">
        <f>SUMIFS(СВЦЭМ!$D$33:$D$776,СВЦЭМ!$A$33:$A$776,$A63,СВЦЭМ!$B$33:$B$776,Q$47)+'СЕТ СН'!$G$11+СВЦЭМ!$D$10+'СЕТ СН'!$G$6-'СЕТ СН'!$G$23</f>
        <v>1236.7462093900001</v>
      </c>
      <c r="R63" s="36">
        <f>SUMIFS(СВЦЭМ!$D$33:$D$776,СВЦЭМ!$A$33:$A$776,$A63,СВЦЭМ!$B$33:$B$776,R$47)+'СЕТ СН'!$G$11+СВЦЭМ!$D$10+'СЕТ СН'!$G$6-'СЕТ СН'!$G$23</f>
        <v>1204.33340578</v>
      </c>
      <c r="S63" s="36">
        <f>SUMIFS(СВЦЭМ!$D$33:$D$776,СВЦЭМ!$A$33:$A$776,$A63,СВЦЭМ!$B$33:$B$776,S$47)+'СЕТ СН'!$G$11+СВЦЭМ!$D$10+'СЕТ СН'!$G$6-'СЕТ СН'!$G$23</f>
        <v>1203.66338486</v>
      </c>
      <c r="T63" s="36">
        <f>SUMIFS(СВЦЭМ!$D$33:$D$776,СВЦЭМ!$A$33:$A$776,$A63,СВЦЭМ!$B$33:$B$776,T$47)+'СЕТ СН'!$G$11+СВЦЭМ!$D$10+'СЕТ СН'!$G$6-'СЕТ СН'!$G$23</f>
        <v>1209.9019124500001</v>
      </c>
      <c r="U63" s="36">
        <f>SUMIFS(СВЦЭМ!$D$33:$D$776,СВЦЭМ!$A$33:$A$776,$A63,СВЦЭМ!$B$33:$B$776,U$47)+'СЕТ СН'!$G$11+СВЦЭМ!$D$10+'СЕТ СН'!$G$6-'СЕТ СН'!$G$23</f>
        <v>1231.0042428400002</v>
      </c>
      <c r="V63" s="36">
        <f>SUMIFS(СВЦЭМ!$D$33:$D$776,СВЦЭМ!$A$33:$A$776,$A63,СВЦЭМ!$B$33:$B$776,V$47)+'СЕТ СН'!$G$11+СВЦЭМ!$D$10+'СЕТ СН'!$G$6-'СЕТ СН'!$G$23</f>
        <v>1250.30006151</v>
      </c>
      <c r="W63" s="36">
        <f>SUMIFS(СВЦЭМ!$D$33:$D$776,СВЦЭМ!$A$33:$A$776,$A63,СВЦЭМ!$B$33:$B$776,W$47)+'СЕТ СН'!$G$11+СВЦЭМ!$D$10+'СЕТ СН'!$G$6-'СЕТ СН'!$G$23</f>
        <v>1243.8179973199999</v>
      </c>
      <c r="X63" s="36">
        <f>SUMIFS(СВЦЭМ!$D$33:$D$776,СВЦЭМ!$A$33:$A$776,$A63,СВЦЭМ!$B$33:$B$776,X$47)+'СЕТ СН'!$G$11+СВЦЭМ!$D$10+'СЕТ СН'!$G$6-'СЕТ СН'!$G$23</f>
        <v>1208.4158052</v>
      </c>
      <c r="Y63" s="36">
        <f>SUMIFS(СВЦЭМ!$D$33:$D$776,СВЦЭМ!$A$33:$A$776,$A63,СВЦЭМ!$B$33:$B$776,Y$47)+'СЕТ СН'!$G$11+СВЦЭМ!$D$10+'СЕТ СН'!$G$6-'СЕТ СН'!$G$23</f>
        <v>1163.11224709</v>
      </c>
    </row>
    <row r="64" spans="1:25" ht="15.75" x14ac:dyDescent="0.2">
      <c r="A64" s="35">
        <f t="shared" si="1"/>
        <v>43725</v>
      </c>
      <c r="B64" s="36">
        <f>SUMIFS(СВЦЭМ!$D$33:$D$776,СВЦЭМ!$A$33:$A$776,$A64,СВЦЭМ!$B$33:$B$776,B$47)+'СЕТ СН'!$G$11+СВЦЭМ!$D$10+'СЕТ СН'!$G$6-'СЕТ СН'!$G$23</f>
        <v>1207.1317279899999</v>
      </c>
      <c r="C64" s="36">
        <f>SUMIFS(СВЦЭМ!$D$33:$D$776,СВЦЭМ!$A$33:$A$776,$A64,СВЦЭМ!$B$33:$B$776,C$47)+'СЕТ СН'!$G$11+СВЦЭМ!$D$10+'СЕТ СН'!$G$6-'СЕТ СН'!$G$23</f>
        <v>1231.5945582100001</v>
      </c>
      <c r="D64" s="36">
        <f>SUMIFS(СВЦЭМ!$D$33:$D$776,СВЦЭМ!$A$33:$A$776,$A64,СВЦЭМ!$B$33:$B$776,D$47)+'СЕТ СН'!$G$11+СВЦЭМ!$D$10+'СЕТ СН'!$G$6-'СЕТ СН'!$G$23</f>
        <v>1240.27640458</v>
      </c>
      <c r="E64" s="36">
        <f>SUMIFS(СВЦЭМ!$D$33:$D$776,СВЦЭМ!$A$33:$A$776,$A64,СВЦЭМ!$B$33:$B$776,E$47)+'СЕТ СН'!$G$11+СВЦЭМ!$D$10+'СЕТ СН'!$G$6-'СЕТ СН'!$G$23</f>
        <v>1247.19707597</v>
      </c>
      <c r="F64" s="36">
        <f>SUMIFS(СВЦЭМ!$D$33:$D$776,СВЦЭМ!$A$33:$A$776,$A64,СВЦЭМ!$B$33:$B$776,F$47)+'СЕТ СН'!$G$11+СВЦЭМ!$D$10+'СЕТ СН'!$G$6-'СЕТ СН'!$G$23</f>
        <v>1254.8449651599999</v>
      </c>
      <c r="G64" s="36">
        <f>SUMIFS(СВЦЭМ!$D$33:$D$776,СВЦЭМ!$A$33:$A$776,$A64,СВЦЭМ!$B$33:$B$776,G$47)+'СЕТ СН'!$G$11+СВЦЭМ!$D$10+'СЕТ СН'!$G$6-'СЕТ СН'!$G$23</f>
        <v>1241.0157257200001</v>
      </c>
      <c r="H64" s="36">
        <f>SUMIFS(СВЦЭМ!$D$33:$D$776,СВЦЭМ!$A$33:$A$776,$A64,СВЦЭМ!$B$33:$B$776,H$47)+'СЕТ СН'!$G$11+СВЦЭМ!$D$10+'СЕТ СН'!$G$6-'СЕТ СН'!$G$23</f>
        <v>1203.402282</v>
      </c>
      <c r="I64" s="36">
        <f>SUMIFS(СВЦЭМ!$D$33:$D$776,СВЦЭМ!$A$33:$A$776,$A64,СВЦЭМ!$B$33:$B$776,I$47)+'СЕТ СН'!$G$11+СВЦЭМ!$D$10+'СЕТ СН'!$G$6-'СЕТ СН'!$G$23</f>
        <v>1219.7162457100001</v>
      </c>
      <c r="J64" s="36">
        <f>SUMIFS(СВЦЭМ!$D$33:$D$776,СВЦЭМ!$A$33:$A$776,$A64,СВЦЭМ!$B$33:$B$776,J$47)+'СЕТ СН'!$G$11+СВЦЭМ!$D$10+'СЕТ СН'!$G$6-'СЕТ СН'!$G$23</f>
        <v>1236.7052035199999</v>
      </c>
      <c r="K64" s="36">
        <f>SUMIFS(СВЦЭМ!$D$33:$D$776,СВЦЭМ!$A$33:$A$776,$A64,СВЦЭМ!$B$33:$B$776,K$47)+'СЕТ СН'!$G$11+СВЦЭМ!$D$10+'СЕТ СН'!$G$6-'СЕТ СН'!$G$23</f>
        <v>1242.40973618</v>
      </c>
      <c r="L64" s="36">
        <f>SUMIFS(СВЦЭМ!$D$33:$D$776,СВЦЭМ!$A$33:$A$776,$A64,СВЦЭМ!$B$33:$B$776,L$47)+'СЕТ СН'!$G$11+СВЦЭМ!$D$10+'СЕТ СН'!$G$6-'СЕТ СН'!$G$23</f>
        <v>1232.0426688800001</v>
      </c>
      <c r="M64" s="36">
        <f>SUMIFS(СВЦЭМ!$D$33:$D$776,СВЦЭМ!$A$33:$A$776,$A64,СВЦЭМ!$B$33:$B$776,M$47)+'СЕТ СН'!$G$11+СВЦЭМ!$D$10+'СЕТ СН'!$G$6-'СЕТ СН'!$G$23</f>
        <v>1234.3238959400001</v>
      </c>
      <c r="N64" s="36">
        <f>SUMIFS(СВЦЭМ!$D$33:$D$776,СВЦЭМ!$A$33:$A$776,$A64,СВЦЭМ!$B$33:$B$776,N$47)+'СЕТ СН'!$G$11+СВЦЭМ!$D$10+'СЕТ СН'!$G$6-'СЕТ СН'!$G$23</f>
        <v>1240.4651314600001</v>
      </c>
      <c r="O64" s="36">
        <f>SUMIFS(СВЦЭМ!$D$33:$D$776,СВЦЭМ!$A$33:$A$776,$A64,СВЦЭМ!$B$33:$B$776,O$47)+'СЕТ СН'!$G$11+СВЦЭМ!$D$10+'СЕТ СН'!$G$6-'СЕТ СН'!$G$23</f>
        <v>1248.4805610799999</v>
      </c>
      <c r="P64" s="36">
        <f>SUMIFS(СВЦЭМ!$D$33:$D$776,СВЦЭМ!$A$33:$A$776,$A64,СВЦЭМ!$B$33:$B$776,P$47)+'СЕТ СН'!$G$11+СВЦЭМ!$D$10+'СЕТ СН'!$G$6-'СЕТ СН'!$G$23</f>
        <v>1253.7183175099999</v>
      </c>
      <c r="Q64" s="36">
        <f>SUMIFS(СВЦЭМ!$D$33:$D$776,СВЦЭМ!$A$33:$A$776,$A64,СВЦЭМ!$B$33:$B$776,Q$47)+'СЕТ СН'!$G$11+СВЦЭМ!$D$10+'СЕТ СН'!$G$6-'СЕТ СН'!$G$23</f>
        <v>1252.8300903200002</v>
      </c>
      <c r="R64" s="36">
        <f>SUMIFS(СВЦЭМ!$D$33:$D$776,СВЦЭМ!$A$33:$A$776,$A64,СВЦЭМ!$B$33:$B$776,R$47)+'СЕТ СН'!$G$11+СВЦЭМ!$D$10+'СЕТ СН'!$G$6-'СЕТ СН'!$G$23</f>
        <v>1207.21468491</v>
      </c>
      <c r="S64" s="36">
        <f>SUMIFS(СВЦЭМ!$D$33:$D$776,СВЦЭМ!$A$33:$A$776,$A64,СВЦЭМ!$B$33:$B$776,S$47)+'СЕТ СН'!$G$11+СВЦЭМ!$D$10+'СЕТ СН'!$G$6-'СЕТ СН'!$G$23</f>
        <v>1168.5142008800001</v>
      </c>
      <c r="T64" s="36">
        <f>SUMIFS(СВЦЭМ!$D$33:$D$776,СВЦЭМ!$A$33:$A$776,$A64,СВЦЭМ!$B$33:$B$776,T$47)+'СЕТ СН'!$G$11+СВЦЭМ!$D$10+'СЕТ СН'!$G$6-'СЕТ СН'!$G$23</f>
        <v>1159.8470428099999</v>
      </c>
      <c r="U64" s="36">
        <f>SUMIFS(СВЦЭМ!$D$33:$D$776,СВЦЭМ!$A$33:$A$776,$A64,СВЦЭМ!$B$33:$B$776,U$47)+'СЕТ СН'!$G$11+СВЦЭМ!$D$10+'СЕТ СН'!$G$6-'СЕТ СН'!$G$23</f>
        <v>1168.7841073</v>
      </c>
      <c r="V64" s="36">
        <f>SUMIFS(СВЦЭМ!$D$33:$D$776,СВЦЭМ!$A$33:$A$776,$A64,СВЦЭМ!$B$33:$B$776,V$47)+'СЕТ СН'!$G$11+СВЦЭМ!$D$10+'СЕТ СН'!$G$6-'СЕТ СН'!$G$23</f>
        <v>1171.0023227199999</v>
      </c>
      <c r="W64" s="36">
        <f>SUMIFS(СВЦЭМ!$D$33:$D$776,СВЦЭМ!$A$33:$A$776,$A64,СВЦЭМ!$B$33:$B$776,W$47)+'СЕТ СН'!$G$11+СВЦЭМ!$D$10+'СЕТ СН'!$G$6-'СЕТ СН'!$G$23</f>
        <v>1154.3851112500001</v>
      </c>
      <c r="X64" s="36">
        <f>SUMIFS(СВЦЭМ!$D$33:$D$776,СВЦЭМ!$A$33:$A$776,$A64,СВЦЭМ!$B$33:$B$776,X$47)+'СЕТ СН'!$G$11+СВЦЭМ!$D$10+'СЕТ СН'!$G$6-'СЕТ СН'!$G$23</f>
        <v>1172.6328722600001</v>
      </c>
      <c r="Y64" s="36">
        <f>SUMIFS(СВЦЭМ!$D$33:$D$776,СВЦЭМ!$A$33:$A$776,$A64,СВЦЭМ!$B$33:$B$776,Y$47)+'СЕТ СН'!$G$11+СВЦЭМ!$D$10+'СЕТ СН'!$G$6-'СЕТ СН'!$G$23</f>
        <v>1249.6392521100001</v>
      </c>
    </row>
    <row r="65" spans="1:26" ht="15.75" x14ac:dyDescent="0.2">
      <c r="A65" s="35">
        <f t="shared" si="1"/>
        <v>43726</v>
      </c>
      <c r="B65" s="36">
        <f>SUMIFS(СВЦЭМ!$D$33:$D$776,СВЦЭМ!$A$33:$A$776,$A65,СВЦЭМ!$B$33:$B$776,B$47)+'СЕТ СН'!$G$11+СВЦЭМ!$D$10+'СЕТ СН'!$G$6-'СЕТ СН'!$G$23</f>
        <v>1292.8699261900001</v>
      </c>
      <c r="C65" s="36">
        <f>SUMIFS(СВЦЭМ!$D$33:$D$776,СВЦЭМ!$A$33:$A$776,$A65,СВЦЭМ!$B$33:$B$776,C$47)+'СЕТ СН'!$G$11+СВЦЭМ!$D$10+'СЕТ СН'!$G$6-'СЕТ СН'!$G$23</f>
        <v>1295.7327028</v>
      </c>
      <c r="D65" s="36">
        <f>SUMIFS(СВЦЭМ!$D$33:$D$776,СВЦЭМ!$A$33:$A$776,$A65,СВЦЭМ!$B$33:$B$776,D$47)+'СЕТ СН'!$G$11+СВЦЭМ!$D$10+'СЕТ СН'!$G$6-'СЕТ СН'!$G$23</f>
        <v>1302.8433130200001</v>
      </c>
      <c r="E65" s="36">
        <f>SUMIFS(СВЦЭМ!$D$33:$D$776,СВЦЭМ!$A$33:$A$776,$A65,СВЦЭМ!$B$33:$B$776,E$47)+'СЕТ СН'!$G$11+СВЦЭМ!$D$10+'СЕТ СН'!$G$6-'СЕТ СН'!$G$23</f>
        <v>1309.0530811600001</v>
      </c>
      <c r="F65" s="36">
        <f>SUMIFS(СВЦЭМ!$D$33:$D$776,СВЦЭМ!$A$33:$A$776,$A65,СВЦЭМ!$B$33:$B$776,F$47)+'СЕТ СН'!$G$11+СВЦЭМ!$D$10+'СЕТ СН'!$G$6-'СЕТ СН'!$G$23</f>
        <v>1309.71837572</v>
      </c>
      <c r="G65" s="36">
        <f>SUMIFS(СВЦЭМ!$D$33:$D$776,СВЦЭМ!$A$33:$A$776,$A65,СВЦЭМ!$B$33:$B$776,G$47)+'СЕТ СН'!$G$11+СВЦЭМ!$D$10+'СЕТ СН'!$G$6-'СЕТ СН'!$G$23</f>
        <v>1290.16180902</v>
      </c>
      <c r="H65" s="36">
        <f>SUMIFS(СВЦЭМ!$D$33:$D$776,СВЦЭМ!$A$33:$A$776,$A65,СВЦЭМ!$B$33:$B$776,H$47)+'СЕТ СН'!$G$11+СВЦЭМ!$D$10+'СЕТ СН'!$G$6-'СЕТ СН'!$G$23</f>
        <v>1251.17837508</v>
      </c>
      <c r="I65" s="36">
        <f>SUMIFS(СВЦЭМ!$D$33:$D$776,СВЦЭМ!$A$33:$A$776,$A65,СВЦЭМ!$B$33:$B$776,I$47)+'СЕТ СН'!$G$11+СВЦЭМ!$D$10+'СЕТ СН'!$G$6-'СЕТ СН'!$G$23</f>
        <v>1208.93566547</v>
      </c>
      <c r="J65" s="36">
        <f>SUMIFS(СВЦЭМ!$D$33:$D$776,СВЦЭМ!$A$33:$A$776,$A65,СВЦЭМ!$B$33:$B$776,J$47)+'СЕТ СН'!$G$11+СВЦЭМ!$D$10+'СЕТ СН'!$G$6-'СЕТ СН'!$G$23</f>
        <v>1173.1063590799999</v>
      </c>
      <c r="K65" s="36">
        <f>SUMIFS(СВЦЭМ!$D$33:$D$776,СВЦЭМ!$A$33:$A$776,$A65,СВЦЭМ!$B$33:$B$776,K$47)+'СЕТ СН'!$G$11+СВЦЭМ!$D$10+'СЕТ СН'!$G$6-'СЕТ СН'!$G$23</f>
        <v>1166.25622608</v>
      </c>
      <c r="L65" s="36">
        <f>SUMIFS(СВЦЭМ!$D$33:$D$776,СВЦЭМ!$A$33:$A$776,$A65,СВЦЭМ!$B$33:$B$776,L$47)+'СЕТ СН'!$G$11+СВЦЭМ!$D$10+'СЕТ СН'!$G$6-'СЕТ СН'!$G$23</f>
        <v>1161.1451183200002</v>
      </c>
      <c r="M65" s="36">
        <f>SUMIFS(СВЦЭМ!$D$33:$D$776,СВЦЭМ!$A$33:$A$776,$A65,СВЦЭМ!$B$33:$B$776,M$47)+'СЕТ СН'!$G$11+СВЦЭМ!$D$10+'СЕТ СН'!$G$6-'СЕТ СН'!$G$23</f>
        <v>1157.5107282399999</v>
      </c>
      <c r="N65" s="36">
        <f>SUMIFS(СВЦЭМ!$D$33:$D$776,СВЦЭМ!$A$33:$A$776,$A65,СВЦЭМ!$B$33:$B$776,N$47)+'СЕТ СН'!$G$11+СВЦЭМ!$D$10+'СЕТ СН'!$G$6-'СЕТ СН'!$G$23</f>
        <v>1162.4645713</v>
      </c>
      <c r="O65" s="36">
        <f>SUMIFS(СВЦЭМ!$D$33:$D$776,СВЦЭМ!$A$33:$A$776,$A65,СВЦЭМ!$B$33:$B$776,O$47)+'СЕТ СН'!$G$11+СВЦЭМ!$D$10+'СЕТ СН'!$G$6-'СЕТ СН'!$G$23</f>
        <v>1171.5619064800001</v>
      </c>
      <c r="P65" s="36">
        <f>SUMIFS(СВЦЭМ!$D$33:$D$776,СВЦЭМ!$A$33:$A$776,$A65,СВЦЭМ!$B$33:$B$776,P$47)+'СЕТ СН'!$G$11+СВЦЭМ!$D$10+'СЕТ СН'!$G$6-'СЕТ СН'!$G$23</f>
        <v>1174.06298892</v>
      </c>
      <c r="Q65" s="36">
        <f>SUMIFS(СВЦЭМ!$D$33:$D$776,СВЦЭМ!$A$33:$A$776,$A65,СВЦЭМ!$B$33:$B$776,Q$47)+'СЕТ СН'!$G$11+СВЦЭМ!$D$10+'СЕТ СН'!$G$6-'СЕТ СН'!$G$23</f>
        <v>1183.7922290800002</v>
      </c>
      <c r="R65" s="36">
        <f>SUMIFS(СВЦЭМ!$D$33:$D$776,СВЦЭМ!$A$33:$A$776,$A65,СВЦЭМ!$B$33:$B$776,R$47)+'СЕТ СН'!$G$11+СВЦЭМ!$D$10+'СЕТ СН'!$G$6-'СЕТ СН'!$G$23</f>
        <v>1159.3299906900002</v>
      </c>
      <c r="S65" s="36">
        <f>SUMIFS(СВЦЭМ!$D$33:$D$776,СВЦЭМ!$A$33:$A$776,$A65,СВЦЭМ!$B$33:$B$776,S$47)+'СЕТ СН'!$G$11+СВЦЭМ!$D$10+'СЕТ СН'!$G$6-'СЕТ СН'!$G$23</f>
        <v>1145.8082702900001</v>
      </c>
      <c r="T65" s="36">
        <f>SUMIFS(СВЦЭМ!$D$33:$D$776,СВЦЭМ!$A$33:$A$776,$A65,СВЦЭМ!$B$33:$B$776,T$47)+'СЕТ СН'!$G$11+СВЦЭМ!$D$10+'СЕТ СН'!$G$6-'СЕТ СН'!$G$23</f>
        <v>1174.1202417200002</v>
      </c>
      <c r="U65" s="36">
        <f>SUMIFS(СВЦЭМ!$D$33:$D$776,СВЦЭМ!$A$33:$A$776,$A65,СВЦЭМ!$B$33:$B$776,U$47)+'СЕТ СН'!$G$11+СВЦЭМ!$D$10+'СЕТ СН'!$G$6-'СЕТ СН'!$G$23</f>
        <v>1205.9809633499999</v>
      </c>
      <c r="V65" s="36">
        <f>SUMIFS(СВЦЭМ!$D$33:$D$776,СВЦЭМ!$A$33:$A$776,$A65,СВЦЭМ!$B$33:$B$776,V$47)+'СЕТ СН'!$G$11+СВЦЭМ!$D$10+'СЕТ СН'!$G$6-'СЕТ СН'!$G$23</f>
        <v>1223.7155107399999</v>
      </c>
      <c r="W65" s="36">
        <f>SUMIFS(СВЦЭМ!$D$33:$D$776,СВЦЭМ!$A$33:$A$776,$A65,СВЦЭМ!$B$33:$B$776,W$47)+'СЕТ СН'!$G$11+СВЦЭМ!$D$10+'СЕТ СН'!$G$6-'СЕТ СН'!$G$23</f>
        <v>1208.9518441499999</v>
      </c>
      <c r="X65" s="36">
        <f>SUMIFS(СВЦЭМ!$D$33:$D$776,СВЦЭМ!$A$33:$A$776,$A65,СВЦЭМ!$B$33:$B$776,X$47)+'СЕТ СН'!$G$11+СВЦЭМ!$D$10+'СЕТ СН'!$G$6-'СЕТ СН'!$G$23</f>
        <v>1174.8202517100001</v>
      </c>
      <c r="Y65" s="36">
        <f>SUMIFS(СВЦЭМ!$D$33:$D$776,СВЦЭМ!$A$33:$A$776,$A65,СВЦЭМ!$B$33:$B$776,Y$47)+'СЕТ СН'!$G$11+СВЦЭМ!$D$10+'СЕТ СН'!$G$6-'СЕТ СН'!$G$23</f>
        <v>1196.8617335900001</v>
      </c>
    </row>
    <row r="66" spans="1:26" ht="15.75" x14ac:dyDescent="0.2">
      <c r="A66" s="35">
        <f t="shared" si="1"/>
        <v>43727</v>
      </c>
      <c r="B66" s="36">
        <f>SUMIFS(СВЦЭМ!$D$33:$D$776,СВЦЭМ!$A$33:$A$776,$A66,СВЦЭМ!$B$33:$B$776,B$47)+'СЕТ СН'!$G$11+СВЦЭМ!$D$10+'СЕТ СН'!$G$6-'СЕТ СН'!$G$23</f>
        <v>1185.9201549100001</v>
      </c>
      <c r="C66" s="36">
        <f>SUMIFS(СВЦЭМ!$D$33:$D$776,СВЦЭМ!$A$33:$A$776,$A66,СВЦЭМ!$B$33:$B$776,C$47)+'СЕТ СН'!$G$11+СВЦЭМ!$D$10+'СЕТ СН'!$G$6-'СЕТ СН'!$G$23</f>
        <v>1209.6461515999999</v>
      </c>
      <c r="D66" s="36">
        <f>SUMIFS(СВЦЭМ!$D$33:$D$776,СВЦЭМ!$A$33:$A$776,$A66,СВЦЭМ!$B$33:$B$776,D$47)+'СЕТ СН'!$G$11+СВЦЭМ!$D$10+'СЕТ СН'!$G$6-'СЕТ СН'!$G$23</f>
        <v>1235.2433833499999</v>
      </c>
      <c r="E66" s="36">
        <f>SUMIFS(СВЦЭМ!$D$33:$D$776,СВЦЭМ!$A$33:$A$776,$A66,СВЦЭМ!$B$33:$B$776,E$47)+'СЕТ СН'!$G$11+СВЦЭМ!$D$10+'СЕТ СН'!$G$6-'СЕТ СН'!$G$23</f>
        <v>1243.00541114</v>
      </c>
      <c r="F66" s="36">
        <f>SUMIFS(СВЦЭМ!$D$33:$D$776,СВЦЭМ!$A$33:$A$776,$A66,СВЦЭМ!$B$33:$B$776,F$47)+'СЕТ СН'!$G$11+СВЦЭМ!$D$10+'СЕТ СН'!$G$6-'СЕТ СН'!$G$23</f>
        <v>1245.20123304</v>
      </c>
      <c r="G66" s="36">
        <f>SUMIFS(СВЦЭМ!$D$33:$D$776,СВЦЭМ!$A$33:$A$776,$A66,СВЦЭМ!$B$33:$B$776,G$47)+'СЕТ СН'!$G$11+СВЦЭМ!$D$10+'СЕТ СН'!$G$6-'СЕТ СН'!$G$23</f>
        <v>1226.48933534</v>
      </c>
      <c r="H66" s="36">
        <f>SUMIFS(СВЦЭМ!$D$33:$D$776,СВЦЭМ!$A$33:$A$776,$A66,СВЦЭМ!$B$33:$B$776,H$47)+'СЕТ СН'!$G$11+СВЦЭМ!$D$10+'СЕТ СН'!$G$6-'СЕТ СН'!$G$23</f>
        <v>1187.4567806300001</v>
      </c>
      <c r="I66" s="36">
        <f>SUMIFS(СВЦЭМ!$D$33:$D$776,СВЦЭМ!$A$33:$A$776,$A66,СВЦЭМ!$B$33:$B$776,I$47)+'СЕТ СН'!$G$11+СВЦЭМ!$D$10+'СЕТ СН'!$G$6-'СЕТ СН'!$G$23</f>
        <v>1145.9077027000001</v>
      </c>
      <c r="J66" s="36">
        <f>SUMIFS(СВЦЭМ!$D$33:$D$776,СВЦЭМ!$A$33:$A$776,$A66,СВЦЭМ!$B$33:$B$776,J$47)+'СЕТ СН'!$G$11+СВЦЭМ!$D$10+'СЕТ СН'!$G$6-'СЕТ СН'!$G$23</f>
        <v>1160.5321918700001</v>
      </c>
      <c r="K66" s="36">
        <f>SUMIFS(СВЦЭМ!$D$33:$D$776,СВЦЭМ!$A$33:$A$776,$A66,СВЦЭМ!$B$33:$B$776,K$47)+'СЕТ СН'!$G$11+СВЦЭМ!$D$10+'СЕТ СН'!$G$6-'СЕТ СН'!$G$23</f>
        <v>1230.9981227100002</v>
      </c>
      <c r="L66" s="36">
        <f>SUMIFS(СВЦЭМ!$D$33:$D$776,СВЦЭМ!$A$33:$A$776,$A66,СВЦЭМ!$B$33:$B$776,L$47)+'СЕТ СН'!$G$11+СВЦЭМ!$D$10+'СЕТ СН'!$G$6-'СЕТ СН'!$G$23</f>
        <v>1282.5871762000002</v>
      </c>
      <c r="M66" s="36">
        <f>SUMIFS(СВЦЭМ!$D$33:$D$776,СВЦЭМ!$A$33:$A$776,$A66,СВЦЭМ!$B$33:$B$776,M$47)+'СЕТ СН'!$G$11+СВЦЭМ!$D$10+'СЕТ СН'!$G$6-'СЕТ СН'!$G$23</f>
        <v>1271.2960534399999</v>
      </c>
      <c r="N66" s="36">
        <f>SUMIFS(СВЦЭМ!$D$33:$D$776,СВЦЭМ!$A$33:$A$776,$A66,СВЦЭМ!$B$33:$B$776,N$47)+'СЕТ СН'!$G$11+СВЦЭМ!$D$10+'СЕТ СН'!$G$6-'СЕТ СН'!$G$23</f>
        <v>1280.3985946500002</v>
      </c>
      <c r="O66" s="36">
        <f>SUMIFS(СВЦЭМ!$D$33:$D$776,СВЦЭМ!$A$33:$A$776,$A66,СВЦЭМ!$B$33:$B$776,O$47)+'СЕТ СН'!$G$11+СВЦЭМ!$D$10+'СЕТ СН'!$G$6-'СЕТ СН'!$G$23</f>
        <v>1284.7998490800001</v>
      </c>
      <c r="P66" s="36">
        <f>SUMIFS(СВЦЭМ!$D$33:$D$776,СВЦЭМ!$A$33:$A$776,$A66,СВЦЭМ!$B$33:$B$776,P$47)+'СЕТ СН'!$G$11+СВЦЭМ!$D$10+'СЕТ СН'!$G$6-'СЕТ СН'!$G$23</f>
        <v>1166.2344092500002</v>
      </c>
      <c r="Q66" s="36">
        <f>SUMIFS(СВЦЭМ!$D$33:$D$776,СВЦЭМ!$A$33:$A$776,$A66,СВЦЭМ!$B$33:$B$776,Q$47)+'СЕТ СН'!$G$11+СВЦЭМ!$D$10+'СЕТ СН'!$G$6-'СЕТ СН'!$G$23</f>
        <v>1163.5346140800002</v>
      </c>
      <c r="R66" s="36">
        <f>SUMIFS(СВЦЭМ!$D$33:$D$776,СВЦЭМ!$A$33:$A$776,$A66,СВЦЭМ!$B$33:$B$776,R$47)+'СЕТ СН'!$G$11+СВЦЭМ!$D$10+'СЕТ СН'!$G$6-'СЕТ СН'!$G$23</f>
        <v>1164.58813672</v>
      </c>
      <c r="S66" s="36">
        <f>SUMIFS(СВЦЭМ!$D$33:$D$776,СВЦЭМ!$A$33:$A$776,$A66,СВЦЭМ!$B$33:$B$776,S$47)+'СЕТ СН'!$G$11+СВЦЭМ!$D$10+'СЕТ СН'!$G$6-'СЕТ СН'!$G$23</f>
        <v>1163.91641746</v>
      </c>
      <c r="T66" s="36">
        <f>SUMIFS(СВЦЭМ!$D$33:$D$776,СВЦЭМ!$A$33:$A$776,$A66,СВЦЭМ!$B$33:$B$776,T$47)+'СЕТ СН'!$G$11+СВЦЭМ!$D$10+'СЕТ СН'!$G$6-'СЕТ СН'!$G$23</f>
        <v>1168.3437468400002</v>
      </c>
      <c r="U66" s="36">
        <f>SUMIFS(СВЦЭМ!$D$33:$D$776,СВЦЭМ!$A$33:$A$776,$A66,СВЦЭМ!$B$33:$B$776,U$47)+'СЕТ СН'!$G$11+СВЦЭМ!$D$10+'СЕТ СН'!$G$6-'СЕТ СН'!$G$23</f>
        <v>1184.57077744</v>
      </c>
      <c r="V66" s="36">
        <f>SUMIFS(СВЦЭМ!$D$33:$D$776,СВЦЭМ!$A$33:$A$776,$A66,СВЦЭМ!$B$33:$B$776,V$47)+'СЕТ СН'!$G$11+СВЦЭМ!$D$10+'СЕТ СН'!$G$6-'СЕТ СН'!$G$23</f>
        <v>1192.81383332</v>
      </c>
      <c r="W66" s="36">
        <f>SUMIFS(СВЦЭМ!$D$33:$D$776,СВЦЭМ!$A$33:$A$776,$A66,СВЦЭМ!$B$33:$B$776,W$47)+'СЕТ СН'!$G$11+СВЦЭМ!$D$10+'СЕТ СН'!$G$6-'СЕТ СН'!$G$23</f>
        <v>1179.4402843</v>
      </c>
      <c r="X66" s="36">
        <f>SUMIFS(СВЦЭМ!$D$33:$D$776,СВЦЭМ!$A$33:$A$776,$A66,СВЦЭМ!$B$33:$B$776,X$47)+'СЕТ СН'!$G$11+СВЦЭМ!$D$10+'СЕТ СН'!$G$6-'СЕТ СН'!$G$23</f>
        <v>1147.85653417</v>
      </c>
      <c r="Y66" s="36">
        <f>SUMIFS(СВЦЭМ!$D$33:$D$776,СВЦЭМ!$A$33:$A$776,$A66,СВЦЭМ!$B$33:$B$776,Y$47)+'СЕТ СН'!$G$11+СВЦЭМ!$D$10+'СЕТ СН'!$G$6-'СЕТ СН'!$G$23</f>
        <v>1192.7205806400002</v>
      </c>
    </row>
    <row r="67" spans="1:26" ht="15.75" x14ac:dyDescent="0.2">
      <c r="A67" s="35">
        <f t="shared" si="1"/>
        <v>43728</v>
      </c>
      <c r="B67" s="36">
        <f>SUMIFS(СВЦЭМ!$D$33:$D$776,СВЦЭМ!$A$33:$A$776,$A67,СВЦЭМ!$B$33:$B$776,B$47)+'СЕТ СН'!$G$11+СВЦЭМ!$D$10+'СЕТ СН'!$G$6-'СЕТ СН'!$G$23</f>
        <v>1300.9315578800001</v>
      </c>
      <c r="C67" s="36">
        <f>SUMIFS(СВЦЭМ!$D$33:$D$776,СВЦЭМ!$A$33:$A$776,$A67,СВЦЭМ!$B$33:$B$776,C$47)+'СЕТ СН'!$G$11+СВЦЭМ!$D$10+'СЕТ СН'!$G$6-'СЕТ СН'!$G$23</f>
        <v>1339.1262933</v>
      </c>
      <c r="D67" s="36">
        <f>SUMIFS(СВЦЭМ!$D$33:$D$776,СВЦЭМ!$A$33:$A$776,$A67,СВЦЭМ!$B$33:$B$776,D$47)+'СЕТ СН'!$G$11+СВЦЭМ!$D$10+'СЕТ СН'!$G$6-'СЕТ СН'!$G$23</f>
        <v>1342.97212898</v>
      </c>
      <c r="E67" s="36">
        <f>SUMIFS(СВЦЭМ!$D$33:$D$776,СВЦЭМ!$A$33:$A$776,$A67,СВЦЭМ!$B$33:$B$776,E$47)+'СЕТ СН'!$G$11+СВЦЭМ!$D$10+'СЕТ СН'!$G$6-'СЕТ СН'!$G$23</f>
        <v>1348.3654569099999</v>
      </c>
      <c r="F67" s="36">
        <f>SUMIFS(СВЦЭМ!$D$33:$D$776,СВЦЭМ!$A$33:$A$776,$A67,СВЦЭМ!$B$33:$B$776,F$47)+'СЕТ СН'!$G$11+СВЦЭМ!$D$10+'СЕТ СН'!$G$6-'СЕТ СН'!$G$23</f>
        <v>1352.4070944499999</v>
      </c>
      <c r="G67" s="36">
        <f>SUMIFS(СВЦЭМ!$D$33:$D$776,СВЦЭМ!$A$33:$A$776,$A67,СВЦЭМ!$B$33:$B$776,G$47)+'СЕТ СН'!$G$11+СВЦЭМ!$D$10+'СЕТ СН'!$G$6-'СЕТ СН'!$G$23</f>
        <v>1346.4810564100001</v>
      </c>
      <c r="H67" s="36">
        <f>SUMIFS(СВЦЭМ!$D$33:$D$776,СВЦЭМ!$A$33:$A$776,$A67,СВЦЭМ!$B$33:$B$776,H$47)+'СЕТ СН'!$G$11+СВЦЭМ!$D$10+'СЕТ СН'!$G$6-'СЕТ СН'!$G$23</f>
        <v>1292.52041635</v>
      </c>
      <c r="I67" s="36">
        <f>SUMIFS(СВЦЭМ!$D$33:$D$776,СВЦЭМ!$A$33:$A$776,$A67,СВЦЭМ!$B$33:$B$776,I$47)+'СЕТ СН'!$G$11+СВЦЭМ!$D$10+'СЕТ СН'!$G$6-'СЕТ СН'!$G$23</f>
        <v>1251.9113962599999</v>
      </c>
      <c r="J67" s="36">
        <f>SUMIFS(СВЦЭМ!$D$33:$D$776,СВЦЭМ!$A$33:$A$776,$A67,СВЦЭМ!$B$33:$B$776,J$47)+'СЕТ СН'!$G$11+СВЦЭМ!$D$10+'СЕТ СН'!$G$6-'СЕТ СН'!$G$23</f>
        <v>1251.53800974</v>
      </c>
      <c r="K67" s="36">
        <f>SUMIFS(СВЦЭМ!$D$33:$D$776,СВЦЭМ!$A$33:$A$776,$A67,СВЦЭМ!$B$33:$B$776,K$47)+'СЕТ СН'!$G$11+СВЦЭМ!$D$10+'СЕТ СН'!$G$6-'СЕТ СН'!$G$23</f>
        <v>1239.1313968200002</v>
      </c>
      <c r="L67" s="36">
        <f>SUMIFS(СВЦЭМ!$D$33:$D$776,СВЦЭМ!$A$33:$A$776,$A67,СВЦЭМ!$B$33:$B$776,L$47)+'СЕТ СН'!$G$11+СВЦЭМ!$D$10+'СЕТ СН'!$G$6-'СЕТ СН'!$G$23</f>
        <v>1240.3967841399999</v>
      </c>
      <c r="M67" s="36">
        <f>SUMIFS(СВЦЭМ!$D$33:$D$776,СВЦЭМ!$A$33:$A$776,$A67,СВЦЭМ!$B$33:$B$776,M$47)+'СЕТ СН'!$G$11+СВЦЭМ!$D$10+'СЕТ СН'!$G$6-'СЕТ СН'!$G$23</f>
        <v>1243.40179979</v>
      </c>
      <c r="N67" s="36">
        <f>SUMIFS(СВЦЭМ!$D$33:$D$776,СВЦЭМ!$A$33:$A$776,$A67,СВЦЭМ!$B$33:$B$776,N$47)+'СЕТ СН'!$G$11+СВЦЭМ!$D$10+'СЕТ СН'!$G$6-'СЕТ СН'!$G$23</f>
        <v>1225.13153708</v>
      </c>
      <c r="O67" s="36">
        <f>SUMIFS(СВЦЭМ!$D$33:$D$776,СВЦЭМ!$A$33:$A$776,$A67,СВЦЭМ!$B$33:$B$776,O$47)+'СЕТ СН'!$G$11+СВЦЭМ!$D$10+'СЕТ СН'!$G$6-'СЕТ СН'!$G$23</f>
        <v>1226.74592409</v>
      </c>
      <c r="P67" s="36">
        <f>SUMIFS(СВЦЭМ!$D$33:$D$776,СВЦЭМ!$A$33:$A$776,$A67,СВЦЭМ!$B$33:$B$776,P$47)+'СЕТ СН'!$G$11+СВЦЭМ!$D$10+'СЕТ СН'!$G$6-'СЕТ СН'!$G$23</f>
        <v>1245.0751431600002</v>
      </c>
      <c r="Q67" s="36">
        <f>SUMIFS(СВЦЭМ!$D$33:$D$776,СВЦЭМ!$A$33:$A$776,$A67,СВЦЭМ!$B$33:$B$776,Q$47)+'СЕТ СН'!$G$11+СВЦЭМ!$D$10+'СЕТ СН'!$G$6-'СЕТ СН'!$G$23</f>
        <v>1276.9015204100001</v>
      </c>
      <c r="R67" s="36">
        <f>SUMIFS(СВЦЭМ!$D$33:$D$776,СВЦЭМ!$A$33:$A$776,$A67,СВЦЭМ!$B$33:$B$776,R$47)+'СЕТ СН'!$G$11+СВЦЭМ!$D$10+'СЕТ СН'!$G$6-'СЕТ СН'!$G$23</f>
        <v>1237.83085843</v>
      </c>
      <c r="S67" s="36">
        <f>SUMIFS(СВЦЭМ!$D$33:$D$776,СВЦЭМ!$A$33:$A$776,$A67,СВЦЭМ!$B$33:$B$776,S$47)+'СЕТ СН'!$G$11+СВЦЭМ!$D$10+'СЕТ СН'!$G$6-'СЕТ СН'!$G$23</f>
        <v>1203.5976453600001</v>
      </c>
      <c r="T67" s="36">
        <f>SUMIFS(СВЦЭМ!$D$33:$D$776,СВЦЭМ!$A$33:$A$776,$A67,СВЦЭМ!$B$33:$B$776,T$47)+'СЕТ СН'!$G$11+СВЦЭМ!$D$10+'СЕТ СН'!$G$6-'СЕТ СН'!$G$23</f>
        <v>1173.3458571000001</v>
      </c>
      <c r="U67" s="36">
        <f>SUMIFS(СВЦЭМ!$D$33:$D$776,СВЦЭМ!$A$33:$A$776,$A67,СВЦЭМ!$B$33:$B$776,U$47)+'СЕТ СН'!$G$11+СВЦЭМ!$D$10+'СЕТ СН'!$G$6-'СЕТ СН'!$G$23</f>
        <v>1136.8066652300001</v>
      </c>
      <c r="V67" s="36">
        <f>SUMIFS(СВЦЭМ!$D$33:$D$776,СВЦЭМ!$A$33:$A$776,$A67,СВЦЭМ!$B$33:$B$776,V$47)+'СЕТ СН'!$G$11+СВЦЭМ!$D$10+'СЕТ СН'!$G$6-'СЕТ СН'!$G$23</f>
        <v>1136.00776393</v>
      </c>
      <c r="W67" s="36">
        <f>SUMIFS(СВЦЭМ!$D$33:$D$776,СВЦЭМ!$A$33:$A$776,$A67,СВЦЭМ!$B$33:$B$776,W$47)+'СЕТ СН'!$G$11+СВЦЭМ!$D$10+'СЕТ СН'!$G$6-'СЕТ СН'!$G$23</f>
        <v>1130.4770427400001</v>
      </c>
      <c r="X67" s="36">
        <f>SUMIFS(СВЦЭМ!$D$33:$D$776,СВЦЭМ!$A$33:$A$776,$A67,СВЦЭМ!$B$33:$B$776,X$47)+'СЕТ СН'!$G$11+СВЦЭМ!$D$10+'СЕТ СН'!$G$6-'СЕТ СН'!$G$23</f>
        <v>1157.94005982</v>
      </c>
      <c r="Y67" s="36">
        <f>SUMIFS(СВЦЭМ!$D$33:$D$776,СВЦЭМ!$A$33:$A$776,$A67,СВЦЭМ!$B$33:$B$776,Y$47)+'СЕТ СН'!$G$11+СВЦЭМ!$D$10+'СЕТ СН'!$G$6-'СЕТ СН'!$G$23</f>
        <v>1210.4312509700001</v>
      </c>
    </row>
    <row r="68" spans="1:26" ht="15.75" x14ac:dyDescent="0.2">
      <c r="A68" s="35">
        <f t="shared" si="1"/>
        <v>43729</v>
      </c>
      <c r="B68" s="36">
        <f>SUMIFS(СВЦЭМ!$D$33:$D$776,СВЦЭМ!$A$33:$A$776,$A68,СВЦЭМ!$B$33:$B$776,B$47)+'СЕТ СН'!$G$11+СВЦЭМ!$D$10+'СЕТ СН'!$G$6-'СЕТ СН'!$G$23</f>
        <v>1269.6885414100002</v>
      </c>
      <c r="C68" s="36">
        <f>SUMIFS(СВЦЭМ!$D$33:$D$776,СВЦЭМ!$A$33:$A$776,$A68,СВЦЭМ!$B$33:$B$776,C$47)+'СЕТ СН'!$G$11+СВЦЭМ!$D$10+'СЕТ СН'!$G$6-'СЕТ СН'!$G$23</f>
        <v>1264.5152864400002</v>
      </c>
      <c r="D68" s="36">
        <f>SUMIFS(СВЦЭМ!$D$33:$D$776,СВЦЭМ!$A$33:$A$776,$A68,СВЦЭМ!$B$33:$B$776,D$47)+'СЕТ СН'!$G$11+СВЦЭМ!$D$10+'СЕТ СН'!$G$6-'СЕТ СН'!$G$23</f>
        <v>1264.1342537</v>
      </c>
      <c r="E68" s="36">
        <f>SUMIFS(СВЦЭМ!$D$33:$D$776,СВЦЭМ!$A$33:$A$776,$A68,СВЦЭМ!$B$33:$B$776,E$47)+'СЕТ СН'!$G$11+СВЦЭМ!$D$10+'СЕТ СН'!$G$6-'СЕТ СН'!$G$23</f>
        <v>1276.3671083300001</v>
      </c>
      <c r="F68" s="36">
        <f>SUMIFS(СВЦЭМ!$D$33:$D$776,СВЦЭМ!$A$33:$A$776,$A68,СВЦЭМ!$B$33:$B$776,F$47)+'СЕТ СН'!$G$11+СВЦЭМ!$D$10+'СЕТ СН'!$G$6-'СЕТ СН'!$G$23</f>
        <v>1284.5559973600002</v>
      </c>
      <c r="G68" s="36">
        <f>SUMIFS(СВЦЭМ!$D$33:$D$776,СВЦЭМ!$A$33:$A$776,$A68,СВЦЭМ!$B$33:$B$776,G$47)+'СЕТ СН'!$G$11+СВЦЭМ!$D$10+'СЕТ СН'!$G$6-'СЕТ СН'!$G$23</f>
        <v>1271.0960806000001</v>
      </c>
      <c r="H68" s="36">
        <f>SUMIFS(СВЦЭМ!$D$33:$D$776,СВЦЭМ!$A$33:$A$776,$A68,СВЦЭМ!$B$33:$B$776,H$47)+'СЕТ СН'!$G$11+СВЦЭМ!$D$10+'СЕТ СН'!$G$6-'СЕТ СН'!$G$23</f>
        <v>1245.5419088900001</v>
      </c>
      <c r="I68" s="36">
        <f>SUMIFS(СВЦЭМ!$D$33:$D$776,СВЦЭМ!$A$33:$A$776,$A68,СВЦЭМ!$B$33:$B$776,I$47)+'СЕТ СН'!$G$11+СВЦЭМ!$D$10+'СЕТ СН'!$G$6-'СЕТ СН'!$G$23</f>
        <v>1214.92955489</v>
      </c>
      <c r="J68" s="36">
        <f>SUMIFS(СВЦЭМ!$D$33:$D$776,СВЦЭМ!$A$33:$A$776,$A68,СВЦЭМ!$B$33:$B$776,J$47)+'СЕТ СН'!$G$11+СВЦЭМ!$D$10+'СЕТ СН'!$G$6-'СЕТ СН'!$G$23</f>
        <v>1222.9371737000001</v>
      </c>
      <c r="K68" s="36">
        <f>SUMIFS(СВЦЭМ!$D$33:$D$776,СВЦЭМ!$A$33:$A$776,$A68,СВЦЭМ!$B$33:$B$776,K$47)+'СЕТ СН'!$G$11+СВЦЭМ!$D$10+'СЕТ СН'!$G$6-'СЕТ СН'!$G$23</f>
        <v>1272.6759514700002</v>
      </c>
      <c r="L68" s="36">
        <f>SUMIFS(СВЦЭМ!$D$33:$D$776,СВЦЭМ!$A$33:$A$776,$A68,СВЦЭМ!$B$33:$B$776,L$47)+'СЕТ СН'!$G$11+СВЦЭМ!$D$10+'СЕТ СН'!$G$6-'СЕТ СН'!$G$23</f>
        <v>1282.9448861599999</v>
      </c>
      <c r="M68" s="36">
        <f>SUMIFS(СВЦЭМ!$D$33:$D$776,СВЦЭМ!$A$33:$A$776,$A68,СВЦЭМ!$B$33:$B$776,M$47)+'СЕТ СН'!$G$11+СВЦЭМ!$D$10+'СЕТ СН'!$G$6-'СЕТ СН'!$G$23</f>
        <v>1285.50429373</v>
      </c>
      <c r="N68" s="36">
        <f>SUMIFS(СВЦЭМ!$D$33:$D$776,СВЦЭМ!$A$33:$A$776,$A68,СВЦЭМ!$B$33:$B$776,N$47)+'СЕТ СН'!$G$11+СВЦЭМ!$D$10+'СЕТ СН'!$G$6-'СЕТ СН'!$G$23</f>
        <v>1275.3780912500001</v>
      </c>
      <c r="O68" s="36">
        <f>SUMIFS(СВЦЭМ!$D$33:$D$776,СВЦЭМ!$A$33:$A$776,$A68,СВЦЭМ!$B$33:$B$776,O$47)+'СЕТ СН'!$G$11+СВЦЭМ!$D$10+'СЕТ СН'!$G$6-'СЕТ СН'!$G$23</f>
        <v>1269.3834161700001</v>
      </c>
      <c r="P68" s="36">
        <f>SUMIFS(СВЦЭМ!$D$33:$D$776,СВЦЭМ!$A$33:$A$776,$A68,СВЦЭМ!$B$33:$B$776,P$47)+'СЕТ СН'!$G$11+СВЦЭМ!$D$10+'СЕТ СН'!$G$6-'СЕТ СН'!$G$23</f>
        <v>1271.24573616</v>
      </c>
      <c r="Q68" s="36">
        <f>SUMIFS(СВЦЭМ!$D$33:$D$776,СВЦЭМ!$A$33:$A$776,$A68,СВЦЭМ!$B$33:$B$776,Q$47)+'СЕТ СН'!$G$11+СВЦЭМ!$D$10+'СЕТ СН'!$G$6-'СЕТ СН'!$G$23</f>
        <v>1270.7464398400002</v>
      </c>
      <c r="R68" s="36">
        <f>SUMIFS(СВЦЭМ!$D$33:$D$776,СВЦЭМ!$A$33:$A$776,$A68,СВЦЭМ!$B$33:$B$776,R$47)+'СЕТ СН'!$G$11+СВЦЭМ!$D$10+'СЕТ СН'!$G$6-'СЕТ СН'!$G$23</f>
        <v>1280.95307458</v>
      </c>
      <c r="S68" s="36">
        <f>SUMIFS(СВЦЭМ!$D$33:$D$776,СВЦЭМ!$A$33:$A$776,$A68,СВЦЭМ!$B$33:$B$776,S$47)+'СЕТ СН'!$G$11+СВЦЭМ!$D$10+'СЕТ СН'!$G$6-'СЕТ СН'!$G$23</f>
        <v>1297.44306474</v>
      </c>
      <c r="T68" s="36">
        <f>SUMIFS(СВЦЭМ!$D$33:$D$776,СВЦЭМ!$A$33:$A$776,$A68,СВЦЭМ!$B$33:$B$776,T$47)+'СЕТ СН'!$G$11+СВЦЭМ!$D$10+'СЕТ СН'!$G$6-'СЕТ СН'!$G$23</f>
        <v>1321.67177599</v>
      </c>
      <c r="U68" s="36">
        <f>SUMIFS(СВЦЭМ!$D$33:$D$776,СВЦЭМ!$A$33:$A$776,$A68,СВЦЭМ!$B$33:$B$776,U$47)+'СЕТ СН'!$G$11+СВЦЭМ!$D$10+'СЕТ СН'!$G$6-'СЕТ СН'!$G$23</f>
        <v>1330.30139893</v>
      </c>
      <c r="V68" s="36">
        <f>SUMIFS(СВЦЭМ!$D$33:$D$776,СВЦЭМ!$A$33:$A$776,$A68,СВЦЭМ!$B$33:$B$776,V$47)+'СЕТ СН'!$G$11+СВЦЭМ!$D$10+'СЕТ СН'!$G$6-'СЕТ СН'!$G$23</f>
        <v>1338.54340035</v>
      </c>
      <c r="W68" s="36">
        <f>SUMIFS(СВЦЭМ!$D$33:$D$776,СВЦЭМ!$A$33:$A$776,$A68,СВЦЭМ!$B$33:$B$776,W$47)+'СЕТ СН'!$G$11+СВЦЭМ!$D$10+'СЕТ СН'!$G$6-'СЕТ СН'!$G$23</f>
        <v>1334.43939131</v>
      </c>
      <c r="X68" s="36">
        <f>SUMIFS(СВЦЭМ!$D$33:$D$776,СВЦЭМ!$A$33:$A$776,$A68,СВЦЭМ!$B$33:$B$776,X$47)+'СЕТ СН'!$G$11+СВЦЭМ!$D$10+'СЕТ СН'!$G$6-'СЕТ СН'!$G$23</f>
        <v>1294.48572053</v>
      </c>
      <c r="Y68" s="36">
        <f>SUMIFS(СВЦЭМ!$D$33:$D$776,СВЦЭМ!$A$33:$A$776,$A68,СВЦЭМ!$B$33:$B$776,Y$47)+'СЕТ СН'!$G$11+СВЦЭМ!$D$10+'СЕТ СН'!$G$6-'СЕТ СН'!$G$23</f>
        <v>1262.7244080600001</v>
      </c>
    </row>
    <row r="69" spans="1:26" ht="15.75" x14ac:dyDescent="0.2">
      <c r="A69" s="35">
        <f t="shared" si="1"/>
        <v>43730</v>
      </c>
      <c r="B69" s="36">
        <f>SUMIFS(СВЦЭМ!$D$33:$D$776,СВЦЭМ!$A$33:$A$776,$A69,СВЦЭМ!$B$33:$B$776,B$47)+'СЕТ СН'!$G$11+СВЦЭМ!$D$10+'СЕТ СН'!$G$6-'СЕТ СН'!$G$23</f>
        <v>1314.3246054599999</v>
      </c>
      <c r="C69" s="36">
        <f>SUMIFS(СВЦЭМ!$D$33:$D$776,СВЦЭМ!$A$33:$A$776,$A69,СВЦЭМ!$B$33:$B$776,C$47)+'СЕТ СН'!$G$11+СВЦЭМ!$D$10+'СЕТ СН'!$G$6-'СЕТ СН'!$G$23</f>
        <v>1346.19304981</v>
      </c>
      <c r="D69" s="36">
        <f>SUMIFS(СВЦЭМ!$D$33:$D$776,СВЦЭМ!$A$33:$A$776,$A69,СВЦЭМ!$B$33:$B$776,D$47)+'СЕТ СН'!$G$11+СВЦЭМ!$D$10+'СЕТ СН'!$G$6-'СЕТ СН'!$G$23</f>
        <v>1360.5832505799999</v>
      </c>
      <c r="E69" s="36">
        <f>SUMIFS(СВЦЭМ!$D$33:$D$776,СВЦЭМ!$A$33:$A$776,$A69,СВЦЭМ!$B$33:$B$776,E$47)+'СЕТ СН'!$G$11+СВЦЭМ!$D$10+'СЕТ СН'!$G$6-'СЕТ СН'!$G$23</f>
        <v>1369.7438023</v>
      </c>
      <c r="F69" s="36">
        <f>SUMIFS(СВЦЭМ!$D$33:$D$776,СВЦЭМ!$A$33:$A$776,$A69,СВЦЭМ!$B$33:$B$776,F$47)+'СЕТ СН'!$G$11+СВЦЭМ!$D$10+'СЕТ СН'!$G$6-'СЕТ СН'!$G$23</f>
        <v>1376.87724645</v>
      </c>
      <c r="G69" s="36">
        <f>SUMIFS(СВЦЭМ!$D$33:$D$776,СВЦЭМ!$A$33:$A$776,$A69,СВЦЭМ!$B$33:$B$776,G$47)+'СЕТ СН'!$G$11+СВЦЭМ!$D$10+'СЕТ СН'!$G$6-'СЕТ СН'!$G$23</f>
        <v>1380.0535554500002</v>
      </c>
      <c r="H69" s="36">
        <f>SUMIFS(СВЦЭМ!$D$33:$D$776,СВЦЭМ!$A$33:$A$776,$A69,СВЦЭМ!$B$33:$B$776,H$47)+'СЕТ СН'!$G$11+СВЦЭМ!$D$10+'СЕТ СН'!$G$6-'СЕТ СН'!$G$23</f>
        <v>1347.7580208300001</v>
      </c>
      <c r="I69" s="36">
        <f>SUMIFS(СВЦЭМ!$D$33:$D$776,СВЦЭМ!$A$33:$A$776,$A69,СВЦЭМ!$B$33:$B$776,I$47)+'СЕТ СН'!$G$11+СВЦЭМ!$D$10+'СЕТ СН'!$G$6-'СЕТ СН'!$G$23</f>
        <v>1325.55306139</v>
      </c>
      <c r="J69" s="36">
        <f>SUMIFS(СВЦЭМ!$D$33:$D$776,СВЦЭМ!$A$33:$A$776,$A69,СВЦЭМ!$B$33:$B$776,J$47)+'СЕТ СН'!$G$11+СВЦЭМ!$D$10+'СЕТ СН'!$G$6-'СЕТ СН'!$G$23</f>
        <v>1293.78943426</v>
      </c>
      <c r="K69" s="36">
        <f>SUMIFS(СВЦЭМ!$D$33:$D$776,СВЦЭМ!$A$33:$A$776,$A69,СВЦЭМ!$B$33:$B$776,K$47)+'СЕТ СН'!$G$11+СВЦЭМ!$D$10+'СЕТ СН'!$G$6-'СЕТ СН'!$G$23</f>
        <v>1271.8444819000001</v>
      </c>
      <c r="L69" s="36">
        <f>SUMIFS(СВЦЭМ!$D$33:$D$776,СВЦЭМ!$A$33:$A$776,$A69,СВЦЭМ!$B$33:$B$776,L$47)+'СЕТ СН'!$G$11+СВЦЭМ!$D$10+'СЕТ СН'!$G$6-'СЕТ СН'!$G$23</f>
        <v>1272.5889150500002</v>
      </c>
      <c r="M69" s="36">
        <f>SUMIFS(СВЦЭМ!$D$33:$D$776,СВЦЭМ!$A$33:$A$776,$A69,СВЦЭМ!$B$33:$B$776,M$47)+'СЕТ СН'!$G$11+СВЦЭМ!$D$10+'СЕТ СН'!$G$6-'СЕТ СН'!$G$23</f>
        <v>1267.3599108600001</v>
      </c>
      <c r="N69" s="36">
        <f>SUMIFS(СВЦЭМ!$D$33:$D$776,СВЦЭМ!$A$33:$A$776,$A69,СВЦЭМ!$B$33:$B$776,N$47)+'СЕТ СН'!$G$11+СВЦЭМ!$D$10+'СЕТ СН'!$G$6-'СЕТ СН'!$G$23</f>
        <v>1260.31502034</v>
      </c>
      <c r="O69" s="36">
        <f>SUMIFS(СВЦЭМ!$D$33:$D$776,СВЦЭМ!$A$33:$A$776,$A69,СВЦЭМ!$B$33:$B$776,O$47)+'СЕТ СН'!$G$11+СВЦЭМ!$D$10+'СЕТ СН'!$G$6-'СЕТ СН'!$G$23</f>
        <v>1254.1774768700002</v>
      </c>
      <c r="P69" s="36">
        <f>SUMIFS(СВЦЭМ!$D$33:$D$776,СВЦЭМ!$A$33:$A$776,$A69,СВЦЭМ!$B$33:$B$776,P$47)+'СЕТ СН'!$G$11+СВЦЭМ!$D$10+'СЕТ СН'!$G$6-'СЕТ СН'!$G$23</f>
        <v>1252.42533091</v>
      </c>
      <c r="Q69" s="36">
        <f>SUMIFS(СВЦЭМ!$D$33:$D$776,СВЦЭМ!$A$33:$A$776,$A69,СВЦЭМ!$B$33:$B$776,Q$47)+'СЕТ СН'!$G$11+СВЦЭМ!$D$10+'СЕТ СН'!$G$6-'СЕТ СН'!$G$23</f>
        <v>1246.9128781300001</v>
      </c>
      <c r="R69" s="36">
        <f>SUMIFS(СВЦЭМ!$D$33:$D$776,СВЦЭМ!$A$33:$A$776,$A69,СВЦЭМ!$B$33:$B$776,R$47)+'СЕТ СН'!$G$11+СВЦЭМ!$D$10+'СЕТ СН'!$G$6-'СЕТ СН'!$G$23</f>
        <v>1256.9504932899999</v>
      </c>
      <c r="S69" s="36">
        <f>SUMIFS(СВЦЭМ!$D$33:$D$776,СВЦЭМ!$A$33:$A$776,$A69,СВЦЭМ!$B$33:$B$776,S$47)+'СЕТ СН'!$G$11+СВЦЭМ!$D$10+'СЕТ СН'!$G$6-'СЕТ СН'!$G$23</f>
        <v>1279.8482501000001</v>
      </c>
      <c r="T69" s="36">
        <f>SUMIFS(СВЦЭМ!$D$33:$D$776,СВЦЭМ!$A$33:$A$776,$A69,СВЦЭМ!$B$33:$B$776,T$47)+'СЕТ СН'!$G$11+СВЦЭМ!$D$10+'СЕТ СН'!$G$6-'СЕТ СН'!$G$23</f>
        <v>1299.03778711</v>
      </c>
      <c r="U69" s="36">
        <f>SUMIFS(СВЦЭМ!$D$33:$D$776,СВЦЭМ!$A$33:$A$776,$A69,СВЦЭМ!$B$33:$B$776,U$47)+'СЕТ СН'!$G$11+СВЦЭМ!$D$10+'СЕТ СН'!$G$6-'СЕТ СН'!$G$23</f>
        <v>1337.6445763300001</v>
      </c>
      <c r="V69" s="36">
        <f>SUMIFS(СВЦЭМ!$D$33:$D$776,СВЦЭМ!$A$33:$A$776,$A69,СВЦЭМ!$B$33:$B$776,V$47)+'СЕТ СН'!$G$11+СВЦЭМ!$D$10+'СЕТ СН'!$G$6-'СЕТ СН'!$G$23</f>
        <v>1349.8663565300001</v>
      </c>
      <c r="W69" s="36">
        <f>SUMIFS(СВЦЭМ!$D$33:$D$776,СВЦЭМ!$A$33:$A$776,$A69,СВЦЭМ!$B$33:$B$776,W$47)+'СЕТ СН'!$G$11+СВЦЭМ!$D$10+'СЕТ СН'!$G$6-'СЕТ СН'!$G$23</f>
        <v>1345.45925188</v>
      </c>
      <c r="X69" s="36">
        <f>SUMIFS(СВЦЭМ!$D$33:$D$776,СВЦЭМ!$A$33:$A$776,$A69,СВЦЭМ!$B$33:$B$776,X$47)+'СЕТ СН'!$G$11+СВЦЭМ!$D$10+'СЕТ СН'!$G$6-'СЕТ СН'!$G$23</f>
        <v>1316.5332905400001</v>
      </c>
      <c r="Y69" s="36">
        <f>SUMIFS(СВЦЭМ!$D$33:$D$776,СВЦЭМ!$A$33:$A$776,$A69,СВЦЭМ!$B$33:$B$776,Y$47)+'СЕТ СН'!$G$11+СВЦЭМ!$D$10+'СЕТ СН'!$G$6-'СЕТ СН'!$G$23</f>
        <v>1286.17521648</v>
      </c>
    </row>
    <row r="70" spans="1:26" ht="15.75" x14ac:dyDescent="0.2">
      <c r="A70" s="35">
        <f t="shared" si="1"/>
        <v>43731</v>
      </c>
      <c r="B70" s="36">
        <f>SUMIFS(СВЦЭМ!$D$33:$D$776,СВЦЭМ!$A$33:$A$776,$A70,СВЦЭМ!$B$33:$B$776,B$47)+'СЕТ СН'!$G$11+СВЦЭМ!$D$10+'СЕТ СН'!$G$6-'СЕТ СН'!$G$23</f>
        <v>1349.3372799799999</v>
      </c>
      <c r="C70" s="36">
        <f>SUMIFS(СВЦЭМ!$D$33:$D$776,СВЦЭМ!$A$33:$A$776,$A70,СВЦЭМ!$B$33:$B$776,C$47)+'СЕТ СН'!$G$11+СВЦЭМ!$D$10+'СЕТ СН'!$G$6-'СЕТ СН'!$G$23</f>
        <v>1379.6283776800001</v>
      </c>
      <c r="D70" s="36">
        <f>SUMIFS(СВЦЭМ!$D$33:$D$776,СВЦЭМ!$A$33:$A$776,$A70,СВЦЭМ!$B$33:$B$776,D$47)+'СЕТ СН'!$G$11+СВЦЭМ!$D$10+'СЕТ СН'!$G$6-'СЕТ СН'!$G$23</f>
        <v>1410.8920277000002</v>
      </c>
      <c r="E70" s="36">
        <f>SUMIFS(СВЦЭМ!$D$33:$D$776,СВЦЭМ!$A$33:$A$776,$A70,СВЦЭМ!$B$33:$B$776,E$47)+'СЕТ СН'!$G$11+СВЦЭМ!$D$10+'СЕТ СН'!$G$6-'СЕТ СН'!$G$23</f>
        <v>1427.5636418600002</v>
      </c>
      <c r="F70" s="36">
        <f>SUMIFS(СВЦЭМ!$D$33:$D$776,СВЦЭМ!$A$33:$A$776,$A70,СВЦЭМ!$B$33:$B$776,F$47)+'СЕТ СН'!$G$11+СВЦЭМ!$D$10+'СЕТ СН'!$G$6-'СЕТ СН'!$G$23</f>
        <v>1433.9903838600001</v>
      </c>
      <c r="G70" s="36">
        <f>SUMIFS(СВЦЭМ!$D$33:$D$776,СВЦЭМ!$A$33:$A$776,$A70,СВЦЭМ!$B$33:$B$776,G$47)+'СЕТ СН'!$G$11+СВЦЭМ!$D$10+'СЕТ СН'!$G$6-'СЕТ СН'!$G$23</f>
        <v>1419.62744393</v>
      </c>
      <c r="H70" s="36">
        <f>SUMIFS(СВЦЭМ!$D$33:$D$776,СВЦЭМ!$A$33:$A$776,$A70,СВЦЭМ!$B$33:$B$776,H$47)+'СЕТ СН'!$G$11+СВЦЭМ!$D$10+'СЕТ СН'!$G$6-'СЕТ СН'!$G$23</f>
        <v>1370.35449539</v>
      </c>
      <c r="I70" s="36">
        <f>SUMIFS(СВЦЭМ!$D$33:$D$776,СВЦЭМ!$A$33:$A$776,$A70,СВЦЭМ!$B$33:$B$776,I$47)+'СЕТ СН'!$G$11+СВЦЭМ!$D$10+'СЕТ СН'!$G$6-'СЕТ СН'!$G$23</f>
        <v>1297.0871124300002</v>
      </c>
      <c r="J70" s="36">
        <f>SUMIFS(СВЦЭМ!$D$33:$D$776,СВЦЭМ!$A$33:$A$776,$A70,СВЦЭМ!$B$33:$B$776,J$47)+'СЕТ СН'!$G$11+СВЦЭМ!$D$10+'СЕТ СН'!$G$6-'СЕТ СН'!$G$23</f>
        <v>1278.7733208899999</v>
      </c>
      <c r="K70" s="36">
        <f>SUMIFS(СВЦЭМ!$D$33:$D$776,СВЦЭМ!$A$33:$A$776,$A70,СВЦЭМ!$B$33:$B$776,K$47)+'СЕТ СН'!$G$11+СВЦЭМ!$D$10+'СЕТ СН'!$G$6-'СЕТ СН'!$G$23</f>
        <v>1258.7924228000002</v>
      </c>
      <c r="L70" s="36">
        <f>SUMIFS(СВЦЭМ!$D$33:$D$776,СВЦЭМ!$A$33:$A$776,$A70,СВЦЭМ!$B$33:$B$776,L$47)+'СЕТ СН'!$G$11+СВЦЭМ!$D$10+'СЕТ СН'!$G$6-'СЕТ СН'!$G$23</f>
        <v>1250.75978287</v>
      </c>
      <c r="M70" s="36">
        <f>SUMIFS(СВЦЭМ!$D$33:$D$776,СВЦЭМ!$A$33:$A$776,$A70,СВЦЭМ!$B$33:$B$776,M$47)+'СЕТ СН'!$G$11+СВЦЭМ!$D$10+'СЕТ СН'!$G$6-'СЕТ СН'!$G$23</f>
        <v>1255.55385445</v>
      </c>
      <c r="N70" s="36">
        <f>SUMIFS(СВЦЭМ!$D$33:$D$776,СВЦЭМ!$A$33:$A$776,$A70,СВЦЭМ!$B$33:$B$776,N$47)+'СЕТ СН'!$G$11+СВЦЭМ!$D$10+'СЕТ СН'!$G$6-'СЕТ СН'!$G$23</f>
        <v>1259.1260474000001</v>
      </c>
      <c r="O70" s="36">
        <f>SUMIFS(СВЦЭМ!$D$33:$D$776,СВЦЭМ!$A$33:$A$776,$A70,СВЦЭМ!$B$33:$B$776,O$47)+'СЕТ СН'!$G$11+СВЦЭМ!$D$10+'СЕТ СН'!$G$6-'СЕТ СН'!$G$23</f>
        <v>1264.16717092</v>
      </c>
      <c r="P70" s="36">
        <f>SUMIFS(СВЦЭМ!$D$33:$D$776,СВЦЭМ!$A$33:$A$776,$A70,СВЦЭМ!$B$33:$B$776,P$47)+'СЕТ СН'!$G$11+СВЦЭМ!$D$10+'СЕТ СН'!$G$6-'СЕТ СН'!$G$23</f>
        <v>1263.7609158600001</v>
      </c>
      <c r="Q70" s="36">
        <f>SUMIFS(СВЦЭМ!$D$33:$D$776,СВЦЭМ!$A$33:$A$776,$A70,СВЦЭМ!$B$33:$B$776,Q$47)+'СЕТ СН'!$G$11+СВЦЭМ!$D$10+'СЕТ СН'!$G$6-'СЕТ СН'!$G$23</f>
        <v>1275.2879652400002</v>
      </c>
      <c r="R70" s="36">
        <f>SUMIFS(СВЦЭМ!$D$33:$D$776,СВЦЭМ!$A$33:$A$776,$A70,СВЦЭМ!$B$33:$B$776,R$47)+'СЕТ СН'!$G$11+СВЦЭМ!$D$10+'СЕТ СН'!$G$6-'СЕТ СН'!$G$23</f>
        <v>1240.2375180399999</v>
      </c>
      <c r="S70" s="36">
        <f>SUMIFS(СВЦЭМ!$D$33:$D$776,СВЦЭМ!$A$33:$A$776,$A70,СВЦЭМ!$B$33:$B$776,S$47)+'СЕТ СН'!$G$11+СВЦЭМ!$D$10+'СЕТ СН'!$G$6-'СЕТ СН'!$G$23</f>
        <v>1194.1755041800002</v>
      </c>
      <c r="T70" s="36">
        <f>SUMIFS(СВЦЭМ!$D$33:$D$776,СВЦЭМ!$A$33:$A$776,$A70,СВЦЭМ!$B$33:$B$776,T$47)+'СЕТ СН'!$G$11+СВЦЭМ!$D$10+'СЕТ СН'!$G$6-'СЕТ СН'!$G$23</f>
        <v>1204.43914169</v>
      </c>
      <c r="U70" s="36">
        <f>SUMIFS(СВЦЭМ!$D$33:$D$776,СВЦЭМ!$A$33:$A$776,$A70,СВЦЭМ!$B$33:$B$776,U$47)+'СЕТ СН'!$G$11+СВЦЭМ!$D$10+'СЕТ СН'!$G$6-'СЕТ СН'!$G$23</f>
        <v>1243.3840641199999</v>
      </c>
      <c r="V70" s="36">
        <f>SUMIFS(СВЦЭМ!$D$33:$D$776,СВЦЭМ!$A$33:$A$776,$A70,СВЦЭМ!$B$33:$B$776,V$47)+'СЕТ СН'!$G$11+СВЦЭМ!$D$10+'СЕТ СН'!$G$6-'СЕТ СН'!$G$23</f>
        <v>1249.3058724100001</v>
      </c>
      <c r="W70" s="36">
        <f>SUMIFS(СВЦЭМ!$D$33:$D$776,СВЦЭМ!$A$33:$A$776,$A70,СВЦЭМ!$B$33:$B$776,W$47)+'СЕТ СН'!$G$11+СВЦЭМ!$D$10+'СЕТ СН'!$G$6-'СЕТ СН'!$G$23</f>
        <v>1251.1517731500001</v>
      </c>
      <c r="X70" s="36">
        <f>SUMIFS(СВЦЭМ!$D$33:$D$776,СВЦЭМ!$A$33:$A$776,$A70,СВЦЭМ!$B$33:$B$776,X$47)+'СЕТ СН'!$G$11+СВЦЭМ!$D$10+'СЕТ СН'!$G$6-'СЕТ СН'!$G$23</f>
        <v>1218.86578796</v>
      </c>
      <c r="Y70" s="36">
        <f>SUMIFS(СВЦЭМ!$D$33:$D$776,СВЦЭМ!$A$33:$A$776,$A70,СВЦЭМ!$B$33:$B$776,Y$47)+'СЕТ СН'!$G$11+СВЦЭМ!$D$10+'СЕТ СН'!$G$6-'СЕТ СН'!$G$23</f>
        <v>1245.6256638200002</v>
      </c>
    </row>
    <row r="71" spans="1:26" ht="15.75" x14ac:dyDescent="0.2">
      <c r="A71" s="35">
        <f t="shared" si="1"/>
        <v>43732</v>
      </c>
      <c r="B71" s="36">
        <f>SUMIFS(СВЦЭМ!$D$33:$D$776,СВЦЭМ!$A$33:$A$776,$A71,СВЦЭМ!$B$33:$B$776,B$47)+'СЕТ СН'!$G$11+СВЦЭМ!$D$10+'СЕТ СН'!$G$6-'СЕТ СН'!$G$23</f>
        <v>1351.3629686200002</v>
      </c>
      <c r="C71" s="36">
        <f>SUMIFS(СВЦЭМ!$D$33:$D$776,СВЦЭМ!$A$33:$A$776,$A71,СВЦЭМ!$B$33:$B$776,C$47)+'СЕТ СН'!$G$11+СВЦЭМ!$D$10+'СЕТ СН'!$G$6-'СЕТ СН'!$G$23</f>
        <v>1378.8951908700001</v>
      </c>
      <c r="D71" s="36">
        <f>SUMIFS(СВЦЭМ!$D$33:$D$776,СВЦЭМ!$A$33:$A$776,$A71,СВЦЭМ!$B$33:$B$776,D$47)+'СЕТ СН'!$G$11+СВЦЭМ!$D$10+'СЕТ СН'!$G$6-'СЕТ СН'!$G$23</f>
        <v>1389.6179553300001</v>
      </c>
      <c r="E71" s="36">
        <f>SUMIFS(СВЦЭМ!$D$33:$D$776,СВЦЭМ!$A$33:$A$776,$A71,СВЦЭМ!$B$33:$B$776,E$47)+'СЕТ СН'!$G$11+СВЦЭМ!$D$10+'СЕТ СН'!$G$6-'СЕТ СН'!$G$23</f>
        <v>1397.15645434</v>
      </c>
      <c r="F71" s="36">
        <f>SUMIFS(СВЦЭМ!$D$33:$D$776,СВЦЭМ!$A$33:$A$776,$A71,СВЦЭМ!$B$33:$B$776,F$47)+'СЕТ СН'!$G$11+СВЦЭМ!$D$10+'СЕТ СН'!$G$6-'СЕТ СН'!$G$23</f>
        <v>1388.76272715</v>
      </c>
      <c r="G71" s="36">
        <f>SUMIFS(СВЦЭМ!$D$33:$D$776,СВЦЭМ!$A$33:$A$776,$A71,СВЦЭМ!$B$33:$B$776,G$47)+'СЕТ СН'!$G$11+СВЦЭМ!$D$10+'СЕТ СН'!$G$6-'СЕТ СН'!$G$23</f>
        <v>1375.2572466400002</v>
      </c>
      <c r="H71" s="36">
        <f>SUMIFS(СВЦЭМ!$D$33:$D$776,СВЦЭМ!$A$33:$A$776,$A71,СВЦЭМ!$B$33:$B$776,H$47)+'СЕТ СН'!$G$11+СВЦЭМ!$D$10+'СЕТ СН'!$G$6-'СЕТ СН'!$G$23</f>
        <v>1331.16900072</v>
      </c>
      <c r="I71" s="36">
        <f>SUMIFS(СВЦЭМ!$D$33:$D$776,СВЦЭМ!$A$33:$A$776,$A71,СВЦЭМ!$B$33:$B$776,I$47)+'СЕТ СН'!$G$11+СВЦЭМ!$D$10+'СЕТ СН'!$G$6-'СЕТ СН'!$G$23</f>
        <v>1284.3393899600001</v>
      </c>
      <c r="J71" s="36">
        <f>SUMIFS(СВЦЭМ!$D$33:$D$776,СВЦЭМ!$A$33:$A$776,$A71,СВЦЭМ!$B$33:$B$776,J$47)+'СЕТ СН'!$G$11+СВЦЭМ!$D$10+'СЕТ СН'!$G$6-'СЕТ СН'!$G$23</f>
        <v>1275.9052597800001</v>
      </c>
      <c r="K71" s="36">
        <f>SUMIFS(СВЦЭМ!$D$33:$D$776,СВЦЭМ!$A$33:$A$776,$A71,СВЦЭМ!$B$33:$B$776,K$47)+'СЕТ СН'!$G$11+СВЦЭМ!$D$10+'СЕТ СН'!$G$6-'СЕТ СН'!$G$23</f>
        <v>1280.4481259700001</v>
      </c>
      <c r="L71" s="36">
        <f>SUMIFS(СВЦЭМ!$D$33:$D$776,СВЦЭМ!$A$33:$A$776,$A71,СВЦЭМ!$B$33:$B$776,L$47)+'СЕТ СН'!$G$11+СВЦЭМ!$D$10+'СЕТ СН'!$G$6-'СЕТ СН'!$G$23</f>
        <v>1283.03776991</v>
      </c>
      <c r="M71" s="36">
        <f>SUMIFS(СВЦЭМ!$D$33:$D$776,СВЦЭМ!$A$33:$A$776,$A71,СВЦЭМ!$B$33:$B$776,M$47)+'СЕТ СН'!$G$11+СВЦЭМ!$D$10+'СЕТ СН'!$G$6-'СЕТ СН'!$G$23</f>
        <v>1274.94776069</v>
      </c>
      <c r="N71" s="36">
        <f>SUMIFS(СВЦЭМ!$D$33:$D$776,СВЦЭМ!$A$33:$A$776,$A71,СВЦЭМ!$B$33:$B$776,N$47)+'СЕТ СН'!$G$11+СВЦЭМ!$D$10+'СЕТ СН'!$G$6-'СЕТ СН'!$G$23</f>
        <v>1269.1160774700002</v>
      </c>
      <c r="O71" s="36">
        <f>SUMIFS(СВЦЭМ!$D$33:$D$776,СВЦЭМ!$A$33:$A$776,$A71,СВЦЭМ!$B$33:$B$776,O$47)+'СЕТ СН'!$G$11+СВЦЭМ!$D$10+'СЕТ СН'!$G$6-'СЕТ СН'!$G$23</f>
        <v>1272.0597341100001</v>
      </c>
      <c r="P71" s="36">
        <f>SUMIFS(СВЦЭМ!$D$33:$D$776,СВЦЭМ!$A$33:$A$776,$A71,СВЦЭМ!$B$33:$B$776,P$47)+'СЕТ СН'!$G$11+СВЦЭМ!$D$10+'СЕТ СН'!$G$6-'СЕТ СН'!$G$23</f>
        <v>1271.19363742</v>
      </c>
      <c r="Q71" s="36">
        <f>SUMIFS(СВЦЭМ!$D$33:$D$776,СВЦЭМ!$A$33:$A$776,$A71,СВЦЭМ!$B$33:$B$776,Q$47)+'СЕТ СН'!$G$11+СВЦЭМ!$D$10+'СЕТ СН'!$G$6-'СЕТ СН'!$G$23</f>
        <v>1270.88184234</v>
      </c>
      <c r="R71" s="36">
        <f>SUMIFS(СВЦЭМ!$D$33:$D$776,СВЦЭМ!$A$33:$A$776,$A71,СВЦЭМ!$B$33:$B$776,R$47)+'СЕТ СН'!$G$11+СВЦЭМ!$D$10+'СЕТ СН'!$G$6-'СЕТ СН'!$G$23</f>
        <v>1233.72229462</v>
      </c>
      <c r="S71" s="36">
        <f>SUMIFS(СВЦЭМ!$D$33:$D$776,СВЦЭМ!$A$33:$A$776,$A71,СВЦЭМ!$B$33:$B$776,S$47)+'СЕТ СН'!$G$11+СВЦЭМ!$D$10+'СЕТ СН'!$G$6-'СЕТ СН'!$G$23</f>
        <v>1192.9554316900001</v>
      </c>
      <c r="T71" s="36">
        <f>SUMIFS(СВЦЭМ!$D$33:$D$776,СВЦЭМ!$A$33:$A$776,$A71,СВЦЭМ!$B$33:$B$776,T$47)+'СЕТ СН'!$G$11+СВЦЭМ!$D$10+'СЕТ СН'!$G$6-'СЕТ СН'!$G$23</f>
        <v>1201.3612954800001</v>
      </c>
      <c r="U71" s="36">
        <f>SUMIFS(СВЦЭМ!$D$33:$D$776,СВЦЭМ!$A$33:$A$776,$A71,СВЦЭМ!$B$33:$B$776,U$47)+'СЕТ СН'!$G$11+СВЦЭМ!$D$10+'СЕТ СН'!$G$6-'СЕТ СН'!$G$23</f>
        <v>1226.5256547399999</v>
      </c>
      <c r="V71" s="36">
        <f>SUMIFS(СВЦЭМ!$D$33:$D$776,СВЦЭМ!$A$33:$A$776,$A71,СВЦЭМ!$B$33:$B$776,V$47)+'СЕТ СН'!$G$11+СВЦЭМ!$D$10+'СЕТ СН'!$G$6-'СЕТ СН'!$G$23</f>
        <v>1234.2421047800001</v>
      </c>
      <c r="W71" s="36">
        <f>SUMIFS(СВЦЭМ!$D$33:$D$776,СВЦЭМ!$A$33:$A$776,$A71,СВЦЭМ!$B$33:$B$776,W$47)+'СЕТ СН'!$G$11+СВЦЭМ!$D$10+'СЕТ СН'!$G$6-'СЕТ СН'!$G$23</f>
        <v>1222.9532017199999</v>
      </c>
      <c r="X71" s="36">
        <f>SUMIFS(СВЦЭМ!$D$33:$D$776,СВЦЭМ!$A$33:$A$776,$A71,СВЦЭМ!$B$33:$B$776,X$47)+'СЕТ СН'!$G$11+СВЦЭМ!$D$10+'СЕТ СН'!$G$6-'СЕТ СН'!$G$23</f>
        <v>1194.4759155800002</v>
      </c>
      <c r="Y71" s="36">
        <f>SUMIFS(СВЦЭМ!$D$33:$D$776,СВЦЭМ!$A$33:$A$776,$A71,СВЦЭМ!$B$33:$B$776,Y$47)+'СЕТ СН'!$G$11+СВЦЭМ!$D$10+'СЕТ СН'!$G$6-'СЕТ СН'!$G$23</f>
        <v>1237.2795414100001</v>
      </c>
    </row>
    <row r="72" spans="1:26" ht="15.75" x14ac:dyDescent="0.2">
      <c r="A72" s="35">
        <f t="shared" si="1"/>
        <v>43733</v>
      </c>
      <c r="B72" s="36">
        <f>SUMIFS(СВЦЭМ!$D$33:$D$776,СВЦЭМ!$A$33:$A$776,$A72,СВЦЭМ!$B$33:$B$776,B$47)+'СЕТ СН'!$G$11+СВЦЭМ!$D$10+'СЕТ СН'!$G$6-'СЕТ СН'!$G$23</f>
        <v>1293.7431342700002</v>
      </c>
      <c r="C72" s="36">
        <f>SUMIFS(СВЦЭМ!$D$33:$D$776,СВЦЭМ!$A$33:$A$776,$A72,СВЦЭМ!$B$33:$B$776,C$47)+'СЕТ СН'!$G$11+СВЦЭМ!$D$10+'СЕТ СН'!$G$6-'СЕТ СН'!$G$23</f>
        <v>1324.4846828700001</v>
      </c>
      <c r="D72" s="36">
        <f>SUMIFS(СВЦЭМ!$D$33:$D$776,СВЦЭМ!$A$33:$A$776,$A72,СВЦЭМ!$B$33:$B$776,D$47)+'СЕТ СН'!$G$11+СВЦЭМ!$D$10+'СЕТ СН'!$G$6-'СЕТ СН'!$G$23</f>
        <v>1343.1708237</v>
      </c>
      <c r="E72" s="36">
        <f>SUMIFS(СВЦЭМ!$D$33:$D$776,СВЦЭМ!$A$33:$A$776,$A72,СВЦЭМ!$B$33:$B$776,E$47)+'СЕТ СН'!$G$11+СВЦЭМ!$D$10+'СЕТ СН'!$G$6-'СЕТ СН'!$G$23</f>
        <v>1337.7937849899999</v>
      </c>
      <c r="F72" s="36">
        <f>SUMIFS(СВЦЭМ!$D$33:$D$776,СВЦЭМ!$A$33:$A$776,$A72,СВЦЭМ!$B$33:$B$776,F$47)+'СЕТ СН'!$G$11+СВЦЭМ!$D$10+'СЕТ СН'!$G$6-'СЕТ СН'!$G$23</f>
        <v>1338.6379171799999</v>
      </c>
      <c r="G72" s="36">
        <f>SUMIFS(СВЦЭМ!$D$33:$D$776,СВЦЭМ!$A$33:$A$776,$A72,СВЦЭМ!$B$33:$B$776,G$47)+'СЕТ СН'!$G$11+СВЦЭМ!$D$10+'СЕТ СН'!$G$6-'СЕТ СН'!$G$23</f>
        <v>1324.7533532699999</v>
      </c>
      <c r="H72" s="36">
        <f>SUMIFS(СВЦЭМ!$D$33:$D$776,СВЦЭМ!$A$33:$A$776,$A72,СВЦЭМ!$B$33:$B$776,H$47)+'СЕТ СН'!$G$11+СВЦЭМ!$D$10+'СЕТ СН'!$G$6-'СЕТ СН'!$G$23</f>
        <v>1278.7299692300001</v>
      </c>
      <c r="I72" s="36">
        <f>SUMIFS(СВЦЭМ!$D$33:$D$776,СВЦЭМ!$A$33:$A$776,$A72,СВЦЭМ!$B$33:$B$776,I$47)+'СЕТ СН'!$G$11+СВЦЭМ!$D$10+'СЕТ СН'!$G$6-'СЕТ СН'!$G$23</f>
        <v>1231.8525703400001</v>
      </c>
      <c r="J72" s="36">
        <f>SUMIFS(СВЦЭМ!$D$33:$D$776,СВЦЭМ!$A$33:$A$776,$A72,СВЦЭМ!$B$33:$B$776,J$47)+'СЕТ СН'!$G$11+СВЦЭМ!$D$10+'СЕТ СН'!$G$6-'СЕТ СН'!$G$23</f>
        <v>1205.0181419300002</v>
      </c>
      <c r="K72" s="36">
        <f>SUMIFS(СВЦЭМ!$D$33:$D$776,СВЦЭМ!$A$33:$A$776,$A72,СВЦЭМ!$B$33:$B$776,K$47)+'СЕТ СН'!$G$11+СВЦЭМ!$D$10+'СЕТ СН'!$G$6-'СЕТ СН'!$G$23</f>
        <v>1193.07338239</v>
      </c>
      <c r="L72" s="36">
        <f>SUMIFS(СВЦЭМ!$D$33:$D$776,СВЦЭМ!$A$33:$A$776,$A72,СВЦЭМ!$B$33:$B$776,L$47)+'СЕТ СН'!$G$11+СВЦЭМ!$D$10+'СЕТ СН'!$G$6-'СЕТ СН'!$G$23</f>
        <v>1196.43836526</v>
      </c>
      <c r="M72" s="36">
        <f>SUMIFS(СВЦЭМ!$D$33:$D$776,СВЦЭМ!$A$33:$A$776,$A72,СВЦЭМ!$B$33:$B$776,M$47)+'СЕТ СН'!$G$11+СВЦЭМ!$D$10+'СЕТ СН'!$G$6-'СЕТ СН'!$G$23</f>
        <v>1206.6861385300001</v>
      </c>
      <c r="N72" s="36">
        <f>SUMIFS(СВЦЭМ!$D$33:$D$776,СВЦЭМ!$A$33:$A$776,$A72,СВЦЭМ!$B$33:$B$776,N$47)+'СЕТ СН'!$G$11+СВЦЭМ!$D$10+'СЕТ СН'!$G$6-'СЕТ СН'!$G$23</f>
        <v>1214.73430848</v>
      </c>
      <c r="O72" s="36">
        <f>SUMIFS(СВЦЭМ!$D$33:$D$776,СВЦЭМ!$A$33:$A$776,$A72,СВЦЭМ!$B$33:$B$776,O$47)+'СЕТ СН'!$G$11+СВЦЭМ!$D$10+'СЕТ СН'!$G$6-'СЕТ СН'!$G$23</f>
        <v>1217.98676933</v>
      </c>
      <c r="P72" s="36">
        <f>SUMIFS(СВЦЭМ!$D$33:$D$776,СВЦЭМ!$A$33:$A$776,$A72,СВЦЭМ!$B$33:$B$776,P$47)+'СЕТ СН'!$G$11+СВЦЭМ!$D$10+'СЕТ СН'!$G$6-'СЕТ СН'!$G$23</f>
        <v>1228.0057893500002</v>
      </c>
      <c r="Q72" s="36">
        <f>SUMIFS(СВЦЭМ!$D$33:$D$776,СВЦЭМ!$A$33:$A$776,$A72,СВЦЭМ!$B$33:$B$776,Q$47)+'СЕТ СН'!$G$11+СВЦЭМ!$D$10+'СЕТ СН'!$G$6-'СЕТ СН'!$G$23</f>
        <v>1231.9276355300001</v>
      </c>
      <c r="R72" s="36">
        <f>SUMIFS(СВЦЭМ!$D$33:$D$776,СВЦЭМ!$A$33:$A$776,$A72,СВЦЭМ!$B$33:$B$776,R$47)+'СЕТ СН'!$G$11+СВЦЭМ!$D$10+'СЕТ СН'!$G$6-'СЕТ СН'!$G$23</f>
        <v>1243.2364050000001</v>
      </c>
      <c r="S72" s="36">
        <f>SUMIFS(СВЦЭМ!$D$33:$D$776,СВЦЭМ!$A$33:$A$776,$A72,СВЦЭМ!$B$33:$B$776,S$47)+'СЕТ СН'!$G$11+СВЦЭМ!$D$10+'СЕТ СН'!$G$6-'СЕТ СН'!$G$23</f>
        <v>1246.19315927</v>
      </c>
      <c r="T72" s="36">
        <f>SUMIFS(СВЦЭМ!$D$33:$D$776,СВЦЭМ!$A$33:$A$776,$A72,СВЦЭМ!$B$33:$B$776,T$47)+'СЕТ СН'!$G$11+СВЦЭМ!$D$10+'СЕТ СН'!$G$6-'СЕТ СН'!$G$23</f>
        <v>1243.0824488799999</v>
      </c>
      <c r="U72" s="36">
        <f>SUMIFS(СВЦЭМ!$D$33:$D$776,СВЦЭМ!$A$33:$A$776,$A72,СВЦЭМ!$B$33:$B$776,U$47)+'СЕТ СН'!$G$11+СВЦЭМ!$D$10+'СЕТ СН'!$G$6-'СЕТ СН'!$G$23</f>
        <v>1259.7004456100001</v>
      </c>
      <c r="V72" s="36">
        <f>SUMIFS(СВЦЭМ!$D$33:$D$776,СВЦЭМ!$A$33:$A$776,$A72,СВЦЭМ!$B$33:$B$776,V$47)+'СЕТ СН'!$G$11+СВЦЭМ!$D$10+'СЕТ СН'!$G$6-'СЕТ СН'!$G$23</f>
        <v>1266.6353664500002</v>
      </c>
      <c r="W72" s="36">
        <f>SUMIFS(СВЦЭМ!$D$33:$D$776,СВЦЭМ!$A$33:$A$776,$A72,СВЦЭМ!$B$33:$B$776,W$47)+'СЕТ СН'!$G$11+СВЦЭМ!$D$10+'СЕТ СН'!$G$6-'СЕТ СН'!$G$23</f>
        <v>1248.6992053600002</v>
      </c>
      <c r="X72" s="36">
        <f>SUMIFS(СВЦЭМ!$D$33:$D$776,СВЦЭМ!$A$33:$A$776,$A72,СВЦЭМ!$B$33:$B$776,X$47)+'СЕТ СН'!$G$11+СВЦЭМ!$D$10+'СЕТ СН'!$G$6-'СЕТ СН'!$G$23</f>
        <v>1231.2424440499999</v>
      </c>
      <c r="Y72" s="36">
        <f>SUMIFS(СВЦЭМ!$D$33:$D$776,СВЦЭМ!$A$33:$A$776,$A72,СВЦЭМ!$B$33:$B$776,Y$47)+'СЕТ СН'!$G$11+СВЦЭМ!$D$10+'СЕТ СН'!$G$6-'СЕТ СН'!$G$23</f>
        <v>1214.9436196800002</v>
      </c>
    </row>
    <row r="73" spans="1:26" ht="15.75" x14ac:dyDescent="0.2">
      <c r="A73" s="35">
        <f t="shared" si="1"/>
        <v>43734</v>
      </c>
      <c r="B73" s="36">
        <f>SUMIFS(СВЦЭМ!$D$33:$D$776,СВЦЭМ!$A$33:$A$776,$A73,СВЦЭМ!$B$33:$B$776,B$47)+'СЕТ СН'!$G$11+СВЦЭМ!$D$10+'СЕТ СН'!$G$6-'СЕТ СН'!$G$23</f>
        <v>1269.00107471</v>
      </c>
      <c r="C73" s="36">
        <f>SUMIFS(СВЦЭМ!$D$33:$D$776,СВЦЭМ!$A$33:$A$776,$A73,СВЦЭМ!$B$33:$B$776,C$47)+'СЕТ СН'!$G$11+СВЦЭМ!$D$10+'СЕТ СН'!$G$6-'СЕТ СН'!$G$23</f>
        <v>1312.01854736</v>
      </c>
      <c r="D73" s="36">
        <f>SUMIFS(СВЦЭМ!$D$33:$D$776,СВЦЭМ!$A$33:$A$776,$A73,СВЦЭМ!$B$33:$B$776,D$47)+'СЕТ СН'!$G$11+СВЦЭМ!$D$10+'СЕТ СН'!$G$6-'СЕТ СН'!$G$23</f>
        <v>1342.3027409900001</v>
      </c>
      <c r="E73" s="36">
        <f>SUMIFS(СВЦЭМ!$D$33:$D$776,СВЦЭМ!$A$33:$A$776,$A73,СВЦЭМ!$B$33:$B$776,E$47)+'СЕТ СН'!$G$11+СВЦЭМ!$D$10+'СЕТ СН'!$G$6-'СЕТ СН'!$G$23</f>
        <v>1354.2053275000001</v>
      </c>
      <c r="F73" s="36">
        <f>SUMIFS(СВЦЭМ!$D$33:$D$776,СВЦЭМ!$A$33:$A$776,$A73,СВЦЭМ!$B$33:$B$776,F$47)+'СЕТ СН'!$G$11+СВЦЭМ!$D$10+'СЕТ СН'!$G$6-'СЕТ СН'!$G$23</f>
        <v>1344.1123247300002</v>
      </c>
      <c r="G73" s="36">
        <f>SUMIFS(СВЦЭМ!$D$33:$D$776,СВЦЭМ!$A$33:$A$776,$A73,СВЦЭМ!$B$33:$B$776,G$47)+'СЕТ СН'!$G$11+СВЦЭМ!$D$10+'СЕТ СН'!$G$6-'СЕТ СН'!$G$23</f>
        <v>1333.5551468399999</v>
      </c>
      <c r="H73" s="36">
        <f>SUMIFS(СВЦЭМ!$D$33:$D$776,СВЦЭМ!$A$33:$A$776,$A73,СВЦЭМ!$B$33:$B$776,H$47)+'СЕТ СН'!$G$11+СВЦЭМ!$D$10+'СЕТ СН'!$G$6-'СЕТ СН'!$G$23</f>
        <v>1286.6156348</v>
      </c>
      <c r="I73" s="36">
        <f>SUMIFS(СВЦЭМ!$D$33:$D$776,СВЦЭМ!$A$33:$A$776,$A73,СВЦЭМ!$B$33:$B$776,I$47)+'СЕТ СН'!$G$11+СВЦЭМ!$D$10+'СЕТ СН'!$G$6-'СЕТ СН'!$G$23</f>
        <v>1255.9529019900001</v>
      </c>
      <c r="J73" s="36">
        <f>SUMIFS(СВЦЭМ!$D$33:$D$776,СВЦЭМ!$A$33:$A$776,$A73,СВЦЭМ!$B$33:$B$776,J$47)+'СЕТ СН'!$G$11+СВЦЭМ!$D$10+'СЕТ СН'!$G$6-'СЕТ СН'!$G$23</f>
        <v>1263.0933802300001</v>
      </c>
      <c r="K73" s="36">
        <f>SUMIFS(СВЦЭМ!$D$33:$D$776,СВЦЭМ!$A$33:$A$776,$A73,СВЦЭМ!$B$33:$B$776,K$47)+'СЕТ СН'!$G$11+СВЦЭМ!$D$10+'СЕТ СН'!$G$6-'СЕТ СН'!$G$23</f>
        <v>1262.01090002</v>
      </c>
      <c r="L73" s="36">
        <f>SUMIFS(СВЦЭМ!$D$33:$D$776,СВЦЭМ!$A$33:$A$776,$A73,СВЦЭМ!$B$33:$B$776,L$47)+'СЕТ СН'!$G$11+СВЦЭМ!$D$10+'СЕТ СН'!$G$6-'СЕТ СН'!$G$23</f>
        <v>1272.08306855</v>
      </c>
      <c r="M73" s="36">
        <f>SUMIFS(СВЦЭМ!$D$33:$D$776,СВЦЭМ!$A$33:$A$776,$A73,СВЦЭМ!$B$33:$B$776,M$47)+'СЕТ СН'!$G$11+СВЦЭМ!$D$10+'СЕТ СН'!$G$6-'СЕТ СН'!$G$23</f>
        <v>1262.8147132399999</v>
      </c>
      <c r="N73" s="36">
        <f>SUMIFS(СВЦЭМ!$D$33:$D$776,СВЦЭМ!$A$33:$A$776,$A73,СВЦЭМ!$B$33:$B$776,N$47)+'СЕТ СН'!$G$11+СВЦЭМ!$D$10+'СЕТ СН'!$G$6-'СЕТ СН'!$G$23</f>
        <v>1255.7001598300001</v>
      </c>
      <c r="O73" s="36">
        <f>SUMIFS(СВЦЭМ!$D$33:$D$776,СВЦЭМ!$A$33:$A$776,$A73,СВЦЭМ!$B$33:$B$776,O$47)+'СЕТ СН'!$G$11+СВЦЭМ!$D$10+'СЕТ СН'!$G$6-'СЕТ СН'!$G$23</f>
        <v>1247.1880496000001</v>
      </c>
      <c r="P73" s="36">
        <f>SUMIFS(СВЦЭМ!$D$33:$D$776,СВЦЭМ!$A$33:$A$776,$A73,СВЦЭМ!$B$33:$B$776,P$47)+'СЕТ СН'!$G$11+СВЦЭМ!$D$10+'СЕТ СН'!$G$6-'СЕТ СН'!$G$23</f>
        <v>1253.94209009</v>
      </c>
      <c r="Q73" s="36">
        <f>SUMIFS(СВЦЭМ!$D$33:$D$776,СВЦЭМ!$A$33:$A$776,$A73,СВЦЭМ!$B$33:$B$776,Q$47)+'СЕТ СН'!$G$11+СВЦЭМ!$D$10+'СЕТ СН'!$G$6-'СЕТ СН'!$G$23</f>
        <v>1252.9156397800002</v>
      </c>
      <c r="R73" s="36">
        <f>SUMIFS(СВЦЭМ!$D$33:$D$776,СВЦЭМ!$A$33:$A$776,$A73,СВЦЭМ!$B$33:$B$776,R$47)+'СЕТ СН'!$G$11+СВЦЭМ!$D$10+'СЕТ СН'!$G$6-'СЕТ СН'!$G$23</f>
        <v>1241.4266870199999</v>
      </c>
      <c r="S73" s="36">
        <f>SUMIFS(СВЦЭМ!$D$33:$D$776,СВЦЭМ!$A$33:$A$776,$A73,СВЦЭМ!$B$33:$B$776,S$47)+'СЕТ СН'!$G$11+СВЦЭМ!$D$10+'СЕТ СН'!$G$6-'СЕТ СН'!$G$23</f>
        <v>1183.5627859199999</v>
      </c>
      <c r="T73" s="36">
        <f>SUMIFS(СВЦЭМ!$D$33:$D$776,СВЦЭМ!$A$33:$A$776,$A73,СВЦЭМ!$B$33:$B$776,T$47)+'СЕТ СН'!$G$11+СВЦЭМ!$D$10+'СЕТ СН'!$G$6-'СЕТ СН'!$G$23</f>
        <v>1183.68100624</v>
      </c>
      <c r="U73" s="36">
        <f>SUMIFS(СВЦЭМ!$D$33:$D$776,СВЦЭМ!$A$33:$A$776,$A73,СВЦЭМ!$B$33:$B$776,U$47)+'СЕТ СН'!$G$11+СВЦЭМ!$D$10+'СЕТ СН'!$G$6-'СЕТ СН'!$G$23</f>
        <v>1216.4687220000001</v>
      </c>
      <c r="V73" s="36">
        <f>SUMIFS(СВЦЭМ!$D$33:$D$776,СВЦЭМ!$A$33:$A$776,$A73,СВЦЭМ!$B$33:$B$776,V$47)+'СЕТ СН'!$G$11+СВЦЭМ!$D$10+'СЕТ СН'!$G$6-'СЕТ СН'!$G$23</f>
        <v>1232.1423544200002</v>
      </c>
      <c r="W73" s="36">
        <f>SUMIFS(СВЦЭМ!$D$33:$D$776,СВЦЭМ!$A$33:$A$776,$A73,СВЦЭМ!$B$33:$B$776,W$47)+'СЕТ СН'!$G$11+СВЦЭМ!$D$10+'СЕТ СН'!$G$6-'СЕТ СН'!$G$23</f>
        <v>1222.0216098599999</v>
      </c>
      <c r="X73" s="36">
        <f>SUMIFS(СВЦЭМ!$D$33:$D$776,СВЦЭМ!$A$33:$A$776,$A73,СВЦЭМ!$B$33:$B$776,X$47)+'СЕТ СН'!$G$11+СВЦЭМ!$D$10+'СЕТ СН'!$G$6-'СЕТ СН'!$G$23</f>
        <v>1185.17968309</v>
      </c>
      <c r="Y73" s="36">
        <f>SUMIFS(СВЦЭМ!$D$33:$D$776,СВЦЭМ!$A$33:$A$776,$A73,СВЦЭМ!$B$33:$B$776,Y$47)+'СЕТ СН'!$G$11+СВЦЭМ!$D$10+'СЕТ СН'!$G$6-'СЕТ СН'!$G$23</f>
        <v>1211.3603534700001</v>
      </c>
    </row>
    <row r="74" spans="1:26" ht="15.75" x14ac:dyDescent="0.2">
      <c r="A74" s="35">
        <f t="shared" si="1"/>
        <v>43735</v>
      </c>
      <c r="B74" s="36">
        <f>SUMIFS(СВЦЭМ!$D$33:$D$776,СВЦЭМ!$A$33:$A$776,$A74,СВЦЭМ!$B$33:$B$776,B$47)+'СЕТ СН'!$G$11+СВЦЭМ!$D$10+'СЕТ СН'!$G$6-'СЕТ СН'!$G$23</f>
        <v>1303.7537517600001</v>
      </c>
      <c r="C74" s="36">
        <f>SUMIFS(СВЦЭМ!$D$33:$D$776,СВЦЭМ!$A$33:$A$776,$A74,СВЦЭМ!$B$33:$B$776,C$47)+'СЕТ СН'!$G$11+СВЦЭМ!$D$10+'СЕТ СН'!$G$6-'СЕТ СН'!$G$23</f>
        <v>1337.2466114399999</v>
      </c>
      <c r="D74" s="36">
        <f>SUMIFS(СВЦЭМ!$D$33:$D$776,СВЦЭМ!$A$33:$A$776,$A74,СВЦЭМ!$B$33:$B$776,D$47)+'СЕТ СН'!$G$11+СВЦЭМ!$D$10+'СЕТ СН'!$G$6-'СЕТ СН'!$G$23</f>
        <v>1364.4309712600002</v>
      </c>
      <c r="E74" s="36">
        <f>SUMIFS(СВЦЭМ!$D$33:$D$776,СВЦЭМ!$A$33:$A$776,$A74,СВЦЭМ!$B$33:$B$776,E$47)+'СЕТ СН'!$G$11+СВЦЭМ!$D$10+'СЕТ СН'!$G$6-'СЕТ СН'!$G$23</f>
        <v>1370.1066748400001</v>
      </c>
      <c r="F74" s="36">
        <f>SUMIFS(СВЦЭМ!$D$33:$D$776,СВЦЭМ!$A$33:$A$776,$A74,СВЦЭМ!$B$33:$B$776,F$47)+'СЕТ СН'!$G$11+СВЦЭМ!$D$10+'СЕТ СН'!$G$6-'СЕТ СН'!$G$23</f>
        <v>1378.6333436</v>
      </c>
      <c r="G74" s="36">
        <f>SUMIFS(СВЦЭМ!$D$33:$D$776,СВЦЭМ!$A$33:$A$776,$A74,СВЦЭМ!$B$33:$B$776,G$47)+'СЕТ СН'!$G$11+СВЦЭМ!$D$10+'СЕТ СН'!$G$6-'СЕТ СН'!$G$23</f>
        <v>1354.3410799000001</v>
      </c>
      <c r="H74" s="36">
        <f>SUMIFS(СВЦЭМ!$D$33:$D$776,СВЦЭМ!$A$33:$A$776,$A74,СВЦЭМ!$B$33:$B$776,H$47)+'СЕТ СН'!$G$11+СВЦЭМ!$D$10+'СЕТ СН'!$G$6-'СЕТ СН'!$G$23</f>
        <v>1311.0364464700001</v>
      </c>
      <c r="I74" s="36">
        <f>SUMIFS(СВЦЭМ!$D$33:$D$776,СВЦЭМ!$A$33:$A$776,$A74,СВЦЭМ!$B$33:$B$776,I$47)+'СЕТ СН'!$G$11+СВЦЭМ!$D$10+'СЕТ СН'!$G$6-'СЕТ СН'!$G$23</f>
        <v>1254.7544704700001</v>
      </c>
      <c r="J74" s="36">
        <f>SUMIFS(СВЦЭМ!$D$33:$D$776,СВЦЭМ!$A$33:$A$776,$A74,СВЦЭМ!$B$33:$B$776,J$47)+'СЕТ СН'!$G$11+СВЦЭМ!$D$10+'СЕТ СН'!$G$6-'СЕТ СН'!$G$23</f>
        <v>1279.91394919</v>
      </c>
      <c r="K74" s="36">
        <f>SUMIFS(СВЦЭМ!$D$33:$D$776,СВЦЭМ!$A$33:$A$776,$A74,СВЦЭМ!$B$33:$B$776,K$47)+'СЕТ СН'!$G$11+СВЦЭМ!$D$10+'СЕТ СН'!$G$6-'СЕТ СН'!$G$23</f>
        <v>1289.45634999</v>
      </c>
      <c r="L74" s="36">
        <f>SUMIFS(СВЦЭМ!$D$33:$D$776,СВЦЭМ!$A$33:$A$776,$A74,СВЦЭМ!$B$33:$B$776,L$47)+'СЕТ СН'!$G$11+СВЦЭМ!$D$10+'СЕТ СН'!$G$6-'СЕТ СН'!$G$23</f>
        <v>1284.43572728</v>
      </c>
      <c r="M74" s="36">
        <f>SUMIFS(СВЦЭМ!$D$33:$D$776,СВЦЭМ!$A$33:$A$776,$A74,СВЦЭМ!$B$33:$B$776,M$47)+'СЕТ СН'!$G$11+СВЦЭМ!$D$10+'СЕТ СН'!$G$6-'СЕТ СН'!$G$23</f>
        <v>1281.1396499000002</v>
      </c>
      <c r="N74" s="36">
        <f>SUMIFS(СВЦЭМ!$D$33:$D$776,СВЦЭМ!$A$33:$A$776,$A74,СВЦЭМ!$B$33:$B$776,N$47)+'СЕТ СН'!$G$11+СВЦЭМ!$D$10+'СЕТ СН'!$G$6-'СЕТ СН'!$G$23</f>
        <v>1266.68722583</v>
      </c>
      <c r="O74" s="36">
        <f>SUMIFS(СВЦЭМ!$D$33:$D$776,СВЦЭМ!$A$33:$A$776,$A74,СВЦЭМ!$B$33:$B$776,O$47)+'СЕТ СН'!$G$11+СВЦЭМ!$D$10+'СЕТ СН'!$G$6-'СЕТ СН'!$G$23</f>
        <v>1264.2956419900001</v>
      </c>
      <c r="P74" s="36">
        <f>SUMIFS(СВЦЭМ!$D$33:$D$776,СВЦЭМ!$A$33:$A$776,$A74,СВЦЭМ!$B$33:$B$776,P$47)+'СЕТ СН'!$G$11+СВЦЭМ!$D$10+'СЕТ СН'!$G$6-'СЕТ СН'!$G$23</f>
        <v>1257.93109215</v>
      </c>
      <c r="Q74" s="36">
        <f>SUMIFS(СВЦЭМ!$D$33:$D$776,СВЦЭМ!$A$33:$A$776,$A74,СВЦЭМ!$B$33:$B$776,Q$47)+'СЕТ СН'!$G$11+СВЦЭМ!$D$10+'СЕТ СН'!$G$6-'СЕТ СН'!$G$23</f>
        <v>1261.2023027700002</v>
      </c>
      <c r="R74" s="36">
        <f>SUMIFS(СВЦЭМ!$D$33:$D$776,СВЦЭМ!$A$33:$A$776,$A74,СВЦЭМ!$B$33:$B$776,R$47)+'СЕТ СН'!$G$11+СВЦЭМ!$D$10+'СЕТ СН'!$G$6-'СЕТ СН'!$G$23</f>
        <v>1274.6104224400001</v>
      </c>
      <c r="S74" s="36">
        <f>SUMIFS(СВЦЭМ!$D$33:$D$776,СВЦЭМ!$A$33:$A$776,$A74,СВЦЭМ!$B$33:$B$776,S$47)+'СЕТ СН'!$G$11+СВЦЭМ!$D$10+'СЕТ СН'!$G$6-'СЕТ СН'!$G$23</f>
        <v>1276.25748488</v>
      </c>
      <c r="T74" s="36">
        <f>SUMIFS(СВЦЭМ!$D$33:$D$776,СВЦЭМ!$A$33:$A$776,$A74,СВЦЭМ!$B$33:$B$776,T$47)+'СЕТ СН'!$G$11+СВЦЭМ!$D$10+'СЕТ СН'!$G$6-'СЕТ СН'!$G$23</f>
        <v>1290.23346186</v>
      </c>
      <c r="U74" s="36">
        <f>SUMIFS(СВЦЭМ!$D$33:$D$776,СВЦЭМ!$A$33:$A$776,$A74,СВЦЭМ!$B$33:$B$776,U$47)+'СЕТ СН'!$G$11+СВЦЭМ!$D$10+'СЕТ СН'!$G$6-'СЕТ СН'!$G$23</f>
        <v>1264.67939252</v>
      </c>
      <c r="V74" s="36">
        <f>SUMIFS(СВЦЭМ!$D$33:$D$776,СВЦЭМ!$A$33:$A$776,$A74,СВЦЭМ!$B$33:$B$776,V$47)+'СЕТ СН'!$G$11+СВЦЭМ!$D$10+'СЕТ СН'!$G$6-'СЕТ СН'!$G$23</f>
        <v>1226.45491038</v>
      </c>
      <c r="W74" s="36">
        <f>SUMIFS(СВЦЭМ!$D$33:$D$776,СВЦЭМ!$A$33:$A$776,$A74,СВЦЭМ!$B$33:$B$776,W$47)+'СЕТ СН'!$G$11+СВЦЭМ!$D$10+'СЕТ СН'!$G$6-'СЕТ СН'!$G$23</f>
        <v>1212.2621015899999</v>
      </c>
      <c r="X74" s="36">
        <f>SUMIFS(СВЦЭМ!$D$33:$D$776,СВЦЭМ!$A$33:$A$776,$A74,СВЦЭМ!$B$33:$B$776,X$47)+'СЕТ СН'!$G$11+СВЦЭМ!$D$10+'СЕТ СН'!$G$6-'СЕТ СН'!$G$23</f>
        <v>1181.6770869900001</v>
      </c>
      <c r="Y74" s="36">
        <f>SUMIFS(СВЦЭМ!$D$33:$D$776,СВЦЭМ!$A$33:$A$776,$A74,СВЦЭМ!$B$33:$B$776,Y$47)+'СЕТ СН'!$G$11+СВЦЭМ!$D$10+'СЕТ СН'!$G$6-'СЕТ СН'!$G$23</f>
        <v>1192.7630959500002</v>
      </c>
    </row>
    <row r="75" spans="1:26" ht="15.75" x14ac:dyDescent="0.2">
      <c r="A75" s="35">
        <f t="shared" si="1"/>
        <v>43736</v>
      </c>
      <c r="B75" s="36">
        <f>SUMIFS(СВЦЭМ!$D$33:$D$776,СВЦЭМ!$A$33:$A$776,$A75,СВЦЭМ!$B$33:$B$776,B$47)+'СЕТ СН'!$G$11+СВЦЭМ!$D$10+'СЕТ СН'!$G$6-'СЕТ СН'!$G$23</f>
        <v>1321.7913394500001</v>
      </c>
      <c r="C75" s="36">
        <f>SUMIFS(СВЦЭМ!$D$33:$D$776,СВЦЭМ!$A$33:$A$776,$A75,СВЦЭМ!$B$33:$B$776,C$47)+'СЕТ СН'!$G$11+СВЦЭМ!$D$10+'СЕТ СН'!$G$6-'СЕТ СН'!$G$23</f>
        <v>1344.2359578300002</v>
      </c>
      <c r="D75" s="36">
        <f>SUMIFS(СВЦЭМ!$D$33:$D$776,СВЦЭМ!$A$33:$A$776,$A75,СВЦЭМ!$B$33:$B$776,D$47)+'СЕТ СН'!$G$11+СВЦЭМ!$D$10+'СЕТ СН'!$G$6-'СЕТ СН'!$G$23</f>
        <v>1360.80287395</v>
      </c>
      <c r="E75" s="36">
        <f>SUMIFS(СВЦЭМ!$D$33:$D$776,СВЦЭМ!$A$33:$A$776,$A75,СВЦЭМ!$B$33:$B$776,E$47)+'СЕТ СН'!$G$11+СВЦЭМ!$D$10+'СЕТ СН'!$G$6-'СЕТ СН'!$G$23</f>
        <v>1363.5002783800001</v>
      </c>
      <c r="F75" s="36">
        <f>SUMIFS(СВЦЭМ!$D$33:$D$776,СВЦЭМ!$A$33:$A$776,$A75,СВЦЭМ!$B$33:$B$776,F$47)+'СЕТ СН'!$G$11+СВЦЭМ!$D$10+'СЕТ СН'!$G$6-'СЕТ СН'!$G$23</f>
        <v>1356.98225202</v>
      </c>
      <c r="G75" s="36">
        <f>SUMIFS(СВЦЭМ!$D$33:$D$776,СВЦЭМ!$A$33:$A$776,$A75,СВЦЭМ!$B$33:$B$776,G$47)+'СЕТ СН'!$G$11+СВЦЭМ!$D$10+'СЕТ СН'!$G$6-'СЕТ СН'!$G$23</f>
        <v>1355.03924469</v>
      </c>
      <c r="H75" s="36">
        <f>SUMIFS(СВЦЭМ!$D$33:$D$776,СВЦЭМ!$A$33:$A$776,$A75,СВЦЭМ!$B$33:$B$776,H$47)+'СЕТ СН'!$G$11+СВЦЭМ!$D$10+'СЕТ СН'!$G$6-'СЕТ СН'!$G$23</f>
        <v>1335.4426167700001</v>
      </c>
      <c r="I75" s="36">
        <f>SUMIFS(СВЦЭМ!$D$33:$D$776,СВЦЭМ!$A$33:$A$776,$A75,СВЦЭМ!$B$33:$B$776,I$47)+'СЕТ СН'!$G$11+СВЦЭМ!$D$10+'СЕТ СН'!$G$6-'СЕТ СН'!$G$23</f>
        <v>1303.9581123900002</v>
      </c>
      <c r="J75" s="36">
        <f>SUMIFS(СВЦЭМ!$D$33:$D$776,СВЦЭМ!$A$33:$A$776,$A75,СВЦЭМ!$B$33:$B$776,J$47)+'СЕТ СН'!$G$11+СВЦЭМ!$D$10+'СЕТ СН'!$G$6-'СЕТ СН'!$G$23</f>
        <v>1252.36534398</v>
      </c>
      <c r="K75" s="36">
        <f>SUMIFS(СВЦЭМ!$D$33:$D$776,СВЦЭМ!$A$33:$A$776,$A75,СВЦЭМ!$B$33:$B$776,K$47)+'СЕТ СН'!$G$11+СВЦЭМ!$D$10+'СЕТ СН'!$G$6-'СЕТ СН'!$G$23</f>
        <v>1261.5942330500002</v>
      </c>
      <c r="L75" s="36">
        <f>SUMIFS(СВЦЭМ!$D$33:$D$776,СВЦЭМ!$A$33:$A$776,$A75,СВЦЭМ!$B$33:$B$776,L$47)+'СЕТ СН'!$G$11+СВЦЭМ!$D$10+'СЕТ СН'!$G$6-'СЕТ СН'!$G$23</f>
        <v>1264.50688573</v>
      </c>
      <c r="M75" s="36">
        <f>SUMIFS(СВЦЭМ!$D$33:$D$776,СВЦЭМ!$A$33:$A$776,$A75,СВЦЭМ!$B$33:$B$776,M$47)+'СЕТ СН'!$G$11+СВЦЭМ!$D$10+'СЕТ СН'!$G$6-'СЕТ СН'!$G$23</f>
        <v>1244.6191806300001</v>
      </c>
      <c r="N75" s="36">
        <f>SUMIFS(СВЦЭМ!$D$33:$D$776,СВЦЭМ!$A$33:$A$776,$A75,СВЦЭМ!$B$33:$B$776,N$47)+'СЕТ СН'!$G$11+СВЦЭМ!$D$10+'СЕТ СН'!$G$6-'СЕТ СН'!$G$23</f>
        <v>1235.21362034</v>
      </c>
      <c r="O75" s="36">
        <f>SUMIFS(СВЦЭМ!$D$33:$D$776,СВЦЭМ!$A$33:$A$776,$A75,СВЦЭМ!$B$33:$B$776,O$47)+'СЕТ СН'!$G$11+СВЦЭМ!$D$10+'СЕТ СН'!$G$6-'СЕТ СН'!$G$23</f>
        <v>1234.63703386</v>
      </c>
      <c r="P75" s="36">
        <f>SUMIFS(СВЦЭМ!$D$33:$D$776,СВЦЭМ!$A$33:$A$776,$A75,СВЦЭМ!$B$33:$B$776,P$47)+'СЕТ СН'!$G$11+СВЦЭМ!$D$10+'СЕТ СН'!$G$6-'СЕТ СН'!$G$23</f>
        <v>1237.3414722000002</v>
      </c>
      <c r="Q75" s="36">
        <f>SUMIFS(СВЦЭМ!$D$33:$D$776,СВЦЭМ!$A$33:$A$776,$A75,СВЦЭМ!$B$33:$B$776,Q$47)+'СЕТ СН'!$G$11+СВЦЭМ!$D$10+'СЕТ СН'!$G$6-'СЕТ СН'!$G$23</f>
        <v>1241.9638313800001</v>
      </c>
      <c r="R75" s="36">
        <f>SUMIFS(СВЦЭМ!$D$33:$D$776,СВЦЭМ!$A$33:$A$776,$A75,СВЦЭМ!$B$33:$B$776,R$47)+'СЕТ СН'!$G$11+СВЦЭМ!$D$10+'СЕТ СН'!$G$6-'СЕТ СН'!$G$23</f>
        <v>1199.0279672800002</v>
      </c>
      <c r="S75" s="36">
        <f>SUMIFS(СВЦЭМ!$D$33:$D$776,СВЦЭМ!$A$33:$A$776,$A75,СВЦЭМ!$B$33:$B$776,S$47)+'СЕТ СН'!$G$11+СВЦЭМ!$D$10+'СЕТ СН'!$G$6-'СЕТ СН'!$G$23</f>
        <v>1168.82451266</v>
      </c>
      <c r="T75" s="36">
        <f>SUMIFS(СВЦЭМ!$D$33:$D$776,СВЦЭМ!$A$33:$A$776,$A75,СВЦЭМ!$B$33:$B$776,T$47)+'СЕТ СН'!$G$11+СВЦЭМ!$D$10+'СЕТ СН'!$G$6-'СЕТ СН'!$G$23</f>
        <v>1180.6726881</v>
      </c>
      <c r="U75" s="36">
        <f>SUMIFS(СВЦЭМ!$D$33:$D$776,СВЦЭМ!$A$33:$A$776,$A75,СВЦЭМ!$B$33:$B$776,U$47)+'СЕТ СН'!$G$11+СВЦЭМ!$D$10+'СЕТ СН'!$G$6-'СЕТ СН'!$G$23</f>
        <v>1211.1319971900002</v>
      </c>
      <c r="V75" s="36">
        <f>SUMIFS(СВЦЭМ!$D$33:$D$776,СВЦЭМ!$A$33:$A$776,$A75,СВЦЭМ!$B$33:$B$776,V$47)+'СЕТ СН'!$G$11+СВЦЭМ!$D$10+'СЕТ СН'!$G$6-'СЕТ СН'!$G$23</f>
        <v>1223.9819311700001</v>
      </c>
      <c r="W75" s="36">
        <f>SUMIFS(СВЦЭМ!$D$33:$D$776,СВЦЭМ!$A$33:$A$776,$A75,СВЦЭМ!$B$33:$B$776,W$47)+'СЕТ СН'!$G$11+СВЦЭМ!$D$10+'СЕТ СН'!$G$6-'СЕТ СН'!$G$23</f>
        <v>1214.1316153800001</v>
      </c>
      <c r="X75" s="36">
        <f>SUMIFS(СВЦЭМ!$D$33:$D$776,СВЦЭМ!$A$33:$A$776,$A75,СВЦЭМ!$B$33:$B$776,X$47)+'СЕТ СН'!$G$11+СВЦЭМ!$D$10+'СЕТ СН'!$G$6-'СЕТ СН'!$G$23</f>
        <v>1190.44178622</v>
      </c>
      <c r="Y75" s="36">
        <f>SUMIFS(СВЦЭМ!$D$33:$D$776,СВЦЭМ!$A$33:$A$776,$A75,СВЦЭМ!$B$33:$B$776,Y$47)+'СЕТ СН'!$G$11+СВЦЭМ!$D$10+'СЕТ СН'!$G$6-'СЕТ СН'!$G$23</f>
        <v>1236.2296667000001</v>
      </c>
    </row>
    <row r="76" spans="1:26" ht="15.75" x14ac:dyDescent="0.2">
      <c r="A76" s="35">
        <f t="shared" si="1"/>
        <v>43737</v>
      </c>
      <c r="B76" s="36">
        <f>SUMIFS(СВЦЭМ!$D$33:$D$776,СВЦЭМ!$A$33:$A$776,$A76,СВЦЭМ!$B$33:$B$776,B$47)+'СЕТ СН'!$G$11+СВЦЭМ!$D$10+'СЕТ СН'!$G$6-'СЕТ СН'!$G$23</f>
        <v>1306.4426479799999</v>
      </c>
      <c r="C76" s="36">
        <f>SUMIFS(СВЦЭМ!$D$33:$D$776,СВЦЭМ!$A$33:$A$776,$A76,СВЦЭМ!$B$33:$B$776,C$47)+'СЕТ СН'!$G$11+СВЦЭМ!$D$10+'СЕТ СН'!$G$6-'СЕТ СН'!$G$23</f>
        <v>1331.4819703400001</v>
      </c>
      <c r="D76" s="36">
        <f>SUMIFS(СВЦЭМ!$D$33:$D$776,СВЦЭМ!$A$33:$A$776,$A76,СВЦЭМ!$B$33:$B$776,D$47)+'СЕТ СН'!$G$11+СВЦЭМ!$D$10+'СЕТ СН'!$G$6-'СЕТ СН'!$G$23</f>
        <v>1344.83657328</v>
      </c>
      <c r="E76" s="36">
        <f>SUMIFS(СВЦЭМ!$D$33:$D$776,СВЦЭМ!$A$33:$A$776,$A76,СВЦЭМ!$B$33:$B$776,E$47)+'СЕТ СН'!$G$11+СВЦЭМ!$D$10+'СЕТ СН'!$G$6-'СЕТ СН'!$G$23</f>
        <v>1352.1017584900001</v>
      </c>
      <c r="F76" s="36">
        <f>SUMIFS(СВЦЭМ!$D$33:$D$776,СВЦЭМ!$A$33:$A$776,$A76,СВЦЭМ!$B$33:$B$776,F$47)+'СЕТ СН'!$G$11+СВЦЭМ!$D$10+'СЕТ СН'!$G$6-'СЕТ СН'!$G$23</f>
        <v>1353.95544453</v>
      </c>
      <c r="G76" s="36">
        <f>SUMIFS(СВЦЭМ!$D$33:$D$776,СВЦЭМ!$A$33:$A$776,$A76,СВЦЭМ!$B$33:$B$776,G$47)+'СЕТ СН'!$G$11+СВЦЭМ!$D$10+'СЕТ СН'!$G$6-'СЕТ СН'!$G$23</f>
        <v>1346.1605380300002</v>
      </c>
      <c r="H76" s="36">
        <f>SUMIFS(СВЦЭМ!$D$33:$D$776,СВЦЭМ!$A$33:$A$776,$A76,СВЦЭМ!$B$33:$B$776,H$47)+'СЕТ СН'!$G$11+СВЦЭМ!$D$10+'СЕТ СН'!$G$6-'СЕТ СН'!$G$23</f>
        <v>1328.7028083300002</v>
      </c>
      <c r="I76" s="36">
        <f>SUMIFS(СВЦЭМ!$D$33:$D$776,СВЦЭМ!$A$33:$A$776,$A76,СВЦЭМ!$B$33:$B$776,I$47)+'СЕТ СН'!$G$11+СВЦЭМ!$D$10+'СЕТ СН'!$G$6-'СЕТ СН'!$G$23</f>
        <v>1315.4420437900001</v>
      </c>
      <c r="J76" s="36">
        <f>SUMIFS(СВЦЭМ!$D$33:$D$776,СВЦЭМ!$A$33:$A$776,$A76,СВЦЭМ!$B$33:$B$776,J$47)+'СЕТ СН'!$G$11+СВЦЭМ!$D$10+'СЕТ СН'!$G$6-'СЕТ СН'!$G$23</f>
        <v>1275.67948774</v>
      </c>
      <c r="K76" s="36">
        <f>SUMIFS(СВЦЭМ!$D$33:$D$776,СВЦЭМ!$A$33:$A$776,$A76,СВЦЭМ!$B$33:$B$776,K$47)+'СЕТ СН'!$G$11+СВЦЭМ!$D$10+'СЕТ СН'!$G$6-'СЕТ СН'!$G$23</f>
        <v>1252.0249101600002</v>
      </c>
      <c r="L76" s="36">
        <f>SUMIFS(СВЦЭМ!$D$33:$D$776,СВЦЭМ!$A$33:$A$776,$A76,СВЦЭМ!$B$33:$B$776,L$47)+'СЕТ СН'!$G$11+СВЦЭМ!$D$10+'СЕТ СН'!$G$6-'СЕТ СН'!$G$23</f>
        <v>1258.77435423</v>
      </c>
      <c r="M76" s="36">
        <f>SUMIFS(СВЦЭМ!$D$33:$D$776,СВЦЭМ!$A$33:$A$776,$A76,СВЦЭМ!$B$33:$B$776,M$47)+'СЕТ СН'!$G$11+СВЦЭМ!$D$10+'СЕТ СН'!$G$6-'СЕТ СН'!$G$23</f>
        <v>1243.1851402000002</v>
      </c>
      <c r="N76" s="36">
        <f>SUMIFS(СВЦЭМ!$D$33:$D$776,СВЦЭМ!$A$33:$A$776,$A76,СВЦЭМ!$B$33:$B$776,N$47)+'СЕТ СН'!$G$11+СВЦЭМ!$D$10+'СЕТ СН'!$G$6-'СЕТ СН'!$G$23</f>
        <v>1240.4706873800001</v>
      </c>
      <c r="O76" s="36">
        <f>SUMIFS(СВЦЭМ!$D$33:$D$776,СВЦЭМ!$A$33:$A$776,$A76,СВЦЭМ!$B$33:$B$776,O$47)+'СЕТ СН'!$G$11+СВЦЭМ!$D$10+'СЕТ СН'!$G$6-'СЕТ СН'!$G$23</f>
        <v>1243.0470762899999</v>
      </c>
      <c r="P76" s="36">
        <f>SUMIFS(СВЦЭМ!$D$33:$D$776,СВЦЭМ!$A$33:$A$776,$A76,СВЦЭМ!$B$33:$B$776,P$47)+'СЕТ СН'!$G$11+СВЦЭМ!$D$10+'СЕТ СН'!$G$6-'СЕТ СН'!$G$23</f>
        <v>1255.0352008100001</v>
      </c>
      <c r="Q76" s="36">
        <f>SUMIFS(СВЦЭМ!$D$33:$D$776,СВЦЭМ!$A$33:$A$776,$A76,СВЦЭМ!$B$33:$B$776,Q$47)+'СЕТ СН'!$G$11+СВЦЭМ!$D$10+'СЕТ СН'!$G$6-'СЕТ СН'!$G$23</f>
        <v>1261.9657769</v>
      </c>
      <c r="R76" s="36">
        <f>SUMIFS(СВЦЭМ!$D$33:$D$776,СВЦЭМ!$A$33:$A$776,$A76,СВЦЭМ!$B$33:$B$776,R$47)+'СЕТ СН'!$G$11+СВЦЭМ!$D$10+'СЕТ СН'!$G$6-'СЕТ СН'!$G$23</f>
        <v>1218.23312197</v>
      </c>
      <c r="S76" s="36">
        <f>SUMIFS(СВЦЭМ!$D$33:$D$776,СВЦЭМ!$A$33:$A$776,$A76,СВЦЭМ!$B$33:$B$776,S$47)+'СЕТ СН'!$G$11+СВЦЭМ!$D$10+'СЕТ СН'!$G$6-'СЕТ СН'!$G$23</f>
        <v>1182.05544291</v>
      </c>
      <c r="T76" s="36">
        <f>SUMIFS(СВЦЭМ!$D$33:$D$776,СВЦЭМ!$A$33:$A$776,$A76,СВЦЭМ!$B$33:$B$776,T$47)+'СЕТ СН'!$G$11+СВЦЭМ!$D$10+'СЕТ СН'!$G$6-'СЕТ СН'!$G$23</f>
        <v>1199.5832062700001</v>
      </c>
      <c r="U76" s="36">
        <f>SUMIFS(СВЦЭМ!$D$33:$D$776,СВЦЭМ!$A$33:$A$776,$A76,СВЦЭМ!$B$33:$B$776,U$47)+'СЕТ СН'!$G$11+СВЦЭМ!$D$10+'СЕТ СН'!$G$6-'СЕТ СН'!$G$23</f>
        <v>1233.65219791</v>
      </c>
      <c r="V76" s="36">
        <f>SUMIFS(СВЦЭМ!$D$33:$D$776,СВЦЭМ!$A$33:$A$776,$A76,СВЦЭМ!$B$33:$B$776,V$47)+'СЕТ СН'!$G$11+СВЦЭМ!$D$10+'СЕТ СН'!$G$6-'СЕТ СН'!$G$23</f>
        <v>1245.7308086400001</v>
      </c>
      <c r="W76" s="36">
        <f>SUMIFS(СВЦЭМ!$D$33:$D$776,СВЦЭМ!$A$33:$A$776,$A76,СВЦЭМ!$B$33:$B$776,W$47)+'СЕТ СН'!$G$11+СВЦЭМ!$D$10+'СЕТ СН'!$G$6-'СЕТ СН'!$G$23</f>
        <v>1236.9802569000001</v>
      </c>
      <c r="X76" s="36">
        <f>SUMIFS(СВЦЭМ!$D$33:$D$776,СВЦЭМ!$A$33:$A$776,$A76,СВЦЭМ!$B$33:$B$776,X$47)+'СЕТ СН'!$G$11+СВЦЭМ!$D$10+'СЕТ СН'!$G$6-'СЕТ СН'!$G$23</f>
        <v>1200.5491806800001</v>
      </c>
      <c r="Y76" s="36">
        <f>SUMIFS(СВЦЭМ!$D$33:$D$776,СВЦЭМ!$A$33:$A$776,$A76,СВЦЭМ!$B$33:$B$776,Y$47)+'СЕТ СН'!$G$11+СВЦЭМ!$D$10+'СЕТ СН'!$G$6-'СЕТ СН'!$G$23</f>
        <v>1194.9667766699999</v>
      </c>
    </row>
    <row r="77" spans="1:26" ht="15.75" x14ac:dyDescent="0.2">
      <c r="A77" s="35">
        <f t="shared" si="1"/>
        <v>43738</v>
      </c>
      <c r="B77" s="36">
        <f>SUMIFS(СВЦЭМ!$D$33:$D$776,СВЦЭМ!$A$33:$A$776,$A77,СВЦЭМ!$B$33:$B$776,B$47)+'СЕТ СН'!$G$11+СВЦЭМ!$D$10+'СЕТ СН'!$G$6-'СЕТ СН'!$G$23</f>
        <v>1250.32390373</v>
      </c>
      <c r="C77" s="36">
        <f>SUMIFS(СВЦЭМ!$D$33:$D$776,СВЦЭМ!$A$33:$A$776,$A77,СВЦЭМ!$B$33:$B$776,C$47)+'СЕТ СН'!$G$11+СВЦЭМ!$D$10+'СЕТ СН'!$G$6-'СЕТ СН'!$G$23</f>
        <v>1285.2545853500001</v>
      </c>
      <c r="D77" s="36">
        <f>SUMIFS(СВЦЭМ!$D$33:$D$776,СВЦЭМ!$A$33:$A$776,$A77,СВЦЭМ!$B$33:$B$776,D$47)+'СЕТ СН'!$G$11+СВЦЭМ!$D$10+'СЕТ СН'!$G$6-'СЕТ СН'!$G$23</f>
        <v>1301.5065352300001</v>
      </c>
      <c r="E77" s="36">
        <f>SUMIFS(СВЦЭМ!$D$33:$D$776,СВЦЭМ!$A$33:$A$776,$A77,СВЦЭМ!$B$33:$B$776,E$47)+'СЕТ СН'!$G$11+СВЦЭМ!$D$10+'СЕТ СН'!$G$6-'СЕТ СН'!$G$23</f>
        <v>1316.0560579400001</v>
      </c>
      <c r="F77" s="36">
        <f>SUMIFS(СВЦЭМ!$D$33:$D$776,СВЦЭМ!$A$33:$A$776,$A77,СВЦЭМ!$B$33:$B$776,F$47)+'СЕТ СН'!$G$11+СВЦЭМ!$D$10+'СЕТ СН'!$G$6-'СЕТ СН'!$G$23</f>
        <v>1308.5463572799999</v>
      </c>
      <c r="G77" s="36">
        <f>SUMIFS(СВЦЭМ!$D$33:$D$776,СВЦЭМ!$A$33:$A$776,$A77,СВЦЭМ!$B$33:$B$776,G$47)+'СЕТ СН'!$G$11+СВЦЭМ!$D$10+'СЕТ СН'!$G$6-'СЕТ СН'!$G$23</f>
        <v>1292.60010096</v>
      </c>
      <c r="H77" s="36">
        <f>SUMIFS(СВЦЭМ!$D$33:$D$776,СВЦЭМ!$A$33:$A$776,$A77,СВЦЭМ!$B$33:$B$776,H$47)+'СЕТ СН'!$G$11+СВЦЭМ!$D$10+'СЕТ СН'!$G$6-'СЕТ СН'!$G$23</f>
        <v>1237.1449104100002</v>
      </c>
      <c r="I77" s="36">
        <f>SUMIFS(СВЦЭМ!$D$33:$D$776,СВЦЭМ!$A$33:$A$776,$A77,СВЦЭМ!$B$33:$B$776,I$47)+'СЕТ СН'!$G$11+СВЦЭМ!$D$10+'СЕТ СН'!$G$6-'СЕТ СН'!$G$23</f>
        <v>1224.2363352699999</v>
      </c>
      <c r="J77" s="36">
        <f>SUMIFS(СВЦЭМ!$D$33:$D$776,СВЦЭМ!$A$33:$A$776,$A77,СВЦЭМ!$B$33:$B$776,J$47)+'СЕТ СН'!$G$11+СВЦЭМ!$D$10+'СЕТ СН'!$G$6-'СЕТ СН'!$G$23</f>
        <v>1240.7777261900001</v>
      </c>
      <c r="K77" s="36">
        <f>SUMIFS(СВЦЭМ!$D$33:$D$776,СВЦЭМ!$A$33:$A$776,$A77,СВЦЭМ!$B$33:$B$776,K$47)+'СЕТ СН'!$G$11+СВЦЭМ!$D$10+'СЕТ СН'!$G$6-'СЕТ СН'!$G$23</f>
        <v>1244.97332637</v>
      </c>
      <c r="L77" s="36">
        <f>SUMIFS(СВЦЭМ!$D$33:$D$776,СВЦЭМ!$A$33:$A$776,$A77,СВЦЭМ!$B$33:$B$776,L$47)+'СЕТ СН'!$G$11+СВЦЭМ!$D$10+'СЕТ СН'!$G$6-'СЕТ СН'!$G$23</f>
        <v>1239.47820275</v>
      </c>
      <c r="M77" s="36">
        <f>SUMIFS(СВЦЭМ!$D$33:$D$776,СВЦЭМ!$A$33:$A$776,$A77,СВЦЭМ!$B$33:$B$776,M$47)+'СЕТ СН'!$G$11+СВЦЭМ!$D$10+'СЕТ СН'!$G$6-'СЕТ СН'!$G$23</f>
        <v>1213.1688844300002</v>
      </c>
      <c r="N77" s="36">
        <f>SUMIFS(СВЦЭМ!$D$33:$D$776,СВЦЭМ!$A$33:$A$776,$A77,СВЦЭМ!$B$33:$B$776,N$47)+'СЕТ СН'!$G$11+СВЦЭМ!$D$10+'СЕТ СН'!$G$6-'СЕТ СН'!$G$23</f>
        <v>1203.3393606700001</v>
      </c>
      <c r="O77" s="36">
        <f>SUMIFS(СВЦЭМ!$D$33:$D$776,СВЦЭМ!$A$33:$A$776,$A77,СВЦЭМ!$B$33:$B$776,O$47)+'СЕТ СН'!$G$11+СВЦЭМ!$D$10+'СЕТ СН'!$G$6-'СЕТ СН'!$G$23</f>
        <v>1183.4196921800001</v>
      </c>
      <c r="P77" s="36">
        <f>SUMIFS(СВЦЭМ!$D$33:$D$776,СВЦЭМ!$A$33:$A$776,$A77,СВЦЭМ!$B$33:$B$776,P$47)+'СЕТ СН'!$G$11+СВЦЭМ!$D$10+'СЕТ СН'!$G$6-'СЕТ СН'!$G$23</f>
        <v>1190.6559386399999</v>
      </c>
      <c r="Q77" s="36">
        <f>SUMIFS(СВЦЭМ!$D$33:$D$776,СВЦЭМ!$A$33:$A$776,$A77,СВЦЭМ!$B$33:$B$776,Q$47)+'СЕТ СН'!$G$11+СВЦЭМ!$D$10+'СЕТ СН'!$G$6-'СЕТ СН'!$G$23</f>
        <v>1196.4856129</v>
      </c>
      <c r="R77" s="36">
        <f>SUMIFS(СВЦЭМ!$D$33:$D$776,СВЦЭМ!$A$33:$A$776,$A77,СВЦЭМ!$B$33:$B$776,R$47)+'СЕТ СН'!$G$11+СВЦЭМ!$D$10+'СЕТ СН'!$G$6-'СЕТ СН'!$G$23</f>
        <v>1161.27301631</v>
      </c>
      <c r="S77" s="36">
        <f>SUMIFS(СВЦЭМ!$D$33:$D$776,СВЦЭМ!$A$33:$A$776,$A77,СВЦЭМ!$B$33:$B$776,S$47)+'СЕТ СН'!$G$11+СВЦЭМ!$D$10+'СЕТ СН'!$G$6-'СЕТ СН'!$G$23</f>
        <v>1167.8353223700001</v>
      </c>
      <c r="T77" s="36">
        <f>SUMIFS(СВЦЭМ!$D$33:$D$776,СВЦЭМ!$A$33:$A$776,$A77,СВЦЭМ!$B$33:$B$776,T$47)+'СЕТ СН'!$G$11+СВЦЭМ!$D$10+'СЕТ СН'!$G$6-'СЕТ СН'!$G$23</f>
        <v>1182.4522056400001</v>
      </c>
      <c r="U77" s="36">
        <f>SUMIFS(СВЦЭМ!$D$33:$D$776,СВЦЭМ!$A$33:$A$776,$A77,СВЦЭМ!$B$33:$B$776,U$47)+'СЕТ СН'!$G$11+СВЦЭМ!$D$10+'СЕТ СН'!$G$6-'СЕТ СН'!$G$23</f>
        <v>1212.45861384</v>
      </c>
      <c r="V77" s="36">
        <f>SUMIFS(СВЦЭМ!$D$33:$D$776,СВЦЭМ!$A$33:$A$776,$A77,СВЦЭМ!$B$33:$B$776,V$47)+'СЕТ СН'!$G$11+СВЦЭМ!$D$10+'СЕТ СН'!$G$6-'СЕТ СН'!$G$23</f>
        <v>1217.7832178200001</v>
      </c>
      <c r="W77" s="36">
        <f>SUMIFS(СВЦЭМ!$D$33:$D$776,СВЦЭМ!$A$33:$A$776,$A77,СВЦЭМ!$B$33:$B$776,W$47)+'СЕТ СН'!$G$11+СВЦЭМ!$D$10+'СЕТ СН'!$G$6-'СЕТ СН'!$G$23</f>
        <v>1210.3937487500002</v>
      </c>
      <c r="X77" s="36">
        <f>SUMIFS(СВЦЭМ!$D$33:$D$776,СВЦЭМ!$A$33:$A$776,$A77,СВЦЭМ!$B$33:$B$776,X$47)+'СЕТ СН'!$G$11+СВЦЭМ!$D$10+'СЕТ СН'!$G$6-'СЕТ СН'!$G$23</f>
        <v>1179.2426618100001</v>
      </c>
      <c r="Y77" s="36">
        <f>SUMIFS(СВЦЭМ!$D$33:$D$776,СВЦЭМ!$A$33:$A$776,$A77,СВЦЭМ!$B$33:$B$776,Y$47)+'СЕТ СН'!$G$11+СВЦЭМ!$D$10+'СЕТ СН'!$G$6-'СЕТ СН'!$G$23</f>
        <v>1155.62003263</v>
      </c>
    </row>
    <row r="78" spans="1:26" ht="15.75" hidden="1" x14ac:dyDescent="0.2">
      <c r="A78" s="35">
        <f t="shared" si="1"/>
        <v>43739</v>
      </c>
      <c r="B78" s="36">
        <f>SUMIFS(СВЦЭМ!$D$33:$D$776,СВЦЭМ!$A$33:$A$776,$A78,СВЦЭМ!$B$33:$B$776,B$47)+'СЕТ СН'!$G$11+СВЦЭМ!$D$10+'СЕТ СН'!$G$6-'СЕТ СН'!$G$23</f>
        <v>631.01746391000006</v>
      </c>
      <c r="C78" s="36">
        <f>SUMIFS(СВЦЭМ!$D$33:$D$776,СВЦЭМ!$A$33:$A$776,$A78,СВЦЭМ!$B$33:$B$776,C$47)+'СЕТ СН'!$G$11+СВЦЭМ!$D$10+'СЕТ СН'!$G$6-'СЕТ СН'!$G$23</f>
        <v>631.01746391000006</v>
      </c>
      <c r="D78" s="36">
        <f>SUMIFS(СВЦЭМ!$D$33:$D$776,СВЦЭМ!$A$33:$A$776,$A78,СВЦЭМ!$B$33:$B$776,D$47)+'СЕТ СН'!$G$11+СВЦЭМ!$D$10+'СЕТ СН'!$G$6-'СЕТ СН'!$G$23</f>
        <v>631.01746391000006</v>
      </c>
      <c r="E78" s="36">
        <f>SUMIFS(СВЦЭМ!$D$33:$D$776,СВЦЭМ!$A$33:$A$776,$A78,СВЦЭМ!$B$33:$B$776,E$47)+'СЕТ СН'!$G$11+СВЦЭМ!$D$10+'СЕТ СН'!$G$6-'СЕТ СН'!$G$23</f>
        <v>631.01746391000006</v>
      </c>
      <c r="F78" s="36">
        <f>SUMIFS(СВЦЭМ!$D$33:$D$776,СВЦЭМ!$A$33:$A$776,$A78,СВЦЭМ!$B$33:$B$776,F$47)+'СЕТ СН'!$G$11+СВЦЭМ!$D$10+'СЕТ СН'!$G$6-'СЕТ СН'!$G$23</f>
        <v>631.01746391000006</v>
      </c>
      <c r="G78" s="36">
        <f>SUMIFS(СВЦЭМ!$D$33:$D$776,СВЦЭМ!$A$33:$A$776,$A78,СВЦЭМ!$B$33:$B$776,G$47)+'СЕТ СН'!$G$11+СВЦЭМ!$D$10+'СЕТ СН'!$G$6-'СЕТ СН'!$G$23</f>
        <v>631.01746391000006</v>
      </c>
      <c r="H78" s="36">
        <f>SUMIFS(СВЦЭМ!$D$33:$D$776,СВЦЭМ!$A$33:$A$776,$A78,СВЦЭМ!$B$33:$B$776,H$47)+'СЕТ СН'!$G$11+СВЦЭМ!$D$10+'СЕТ СН'!$G$6-'СЕТ СН'!$G$23</f>
        <v>631.01746391000006</v>
      </c>
      <c r="I78" s="36">
        <f>SUMIFS(СВЦЭМ!$D$33:$D$776,СВЦЭМ!$A$33:$A$776,$A78,СВЦЭМ!$B$33:$B$776,I$47)+'СЕТ СН'!$G$11+СВЦЭМ!$D$10+'СЕТ СН'!$G$6-'СЕТ СН'!$G$23</f>
        <v>631.01746391000006</v>
      </c>
      <c r="J78" s="36">
        <f>SUMIFS(СВЦЭМ!$D$33:$D$776,СВЦЭМ!$A$33:$A$776,$A78,СВЦЭМ!$B$33:$B$776,J$47)+'СЕТ СН'!$G$11+СВЦЭМ!$D$10+'СЕТ СН'!$G$6-'СЕТ СН'!$G$23</f>
        <v>631.01746391000006</v>
      </c>
      <c r="K78" s="36">
        <f>SUMIFS(СВЦЭМ!$D$33:$D$776,СВЦЭМ!$A$33:$A$776,$A78,СВЦЭМ!$B$33:$B$776,K$47)+'СЕТ СН'!$G$11+СВЦЭМ!$D$10+'СЕТ СН'!$G$6-'СЕТ СН'!$G$23</f>
        <v>631.01746391000006</v>
      </c>
      <c r="L78" s="36">
        <f>SUMIFS(СВЦЭМ!$D$33:$D$776,СВЦЭМ!$A$33:$A$776,$A78,СВЦЭМ!$B$33:$B$776,L$47)+'СЕТ СН'!$G$11+СВЦЭМ!$D$10+'СЕТ СН'!$G$6-'СЕТ СН'!$G$23</f>
        <v>631.01746391000006</v>
      </c>
      <c r="M78" s="36">
        <f>SUMIFS(СВЦЭМ!$D$33:$D$776,СВЦЭМ!$A$33:$A$776,$A78,СВЦЭМ!$B$33:$B$776,M$47)+'СЕТ СН'!$G$11+СВЦЭМ!$D$10+'СЕТ СН'!$G$6-'СЕТ СН'!$G$23</f>
        <v>631.01746391000006</v>
      </c>
      <c r="N78" s="36">
        <f>SUMIFS(СВЦЭМ!$D$33:$D$776,СВЦЭМ!$A$33:$A$776,$A78,СВЦЭМ!$B$33:$B$776,N$47)+'СЕТ СН'!$G$11+СВЦЭМ!$D$10+'СЕТ СН'!$G$6-'СЕТ СН'!$G$23</f>
        <v>631.01746391000006</v>
      </c>
      <c r="O78" s="36">
        <f>SUMIFS(СВЦЭМ!$D$33:$D$776,СВЦЭМ!$A$33:$A$776,$A78,СВЦЭМ!$B$33:$B$776,O$47)+'СЕТ СН'!$G$11+СВЦЭМ!$D$10+'СЕТ СН'!$G$6-'СЕТ СН'!$G$23</f>
        <v>631.01746391000006</v>
      </c>
      <c r="P78" s="36">
        <f>SUMIFS(СВЦЭМ!$D$33:$D$776,СВЦЭМ!$A$33:$A$776,$A78,СВЦЭМ!$B$33:$B$776,P$47)+'СЕТ СН'!$G$11+СВЦЭМ!$D$10+'СЕТ СН'!$G$6-'СЕТ СН'!$G$23</f>
        <v>631.01746391000006</v>
      </c>
      <c r="Q78" s="36">
        <f>SUMIFS(СВЦЭМ!$D$33:$D$776,СВЦЭМ!$A$33:$A$776,$A78,СВЦЭМ!$B$33:$B$776,Q$47)+'СЕТ СН'!$G$11+СВЦЭМ!$D$10+'СЕТ СН'!$G$6-'СЕТ СН'!$G$23</f>
        <v>631.01746391000006</v>
      </c>
      <c r="R78" s="36">
        <f>SUMIFS(СВЦЭМ!$D$33:$D$776,СВЦЭМ!$A$33:$A$776,$A78,СВЦЭМ!$B$33:$B$776,R$47)+'СЕТ СН'!$G$11+СВЦЭМ!$D$10+'СЕТ СН'!$G$6-'СЕТ СН'!$G$23</f>
        <v>631.01746391000006</v>
      </c>
      <c r="S78" s="36">
        <f>SUMIFS(СВЦЭМ!$D$33:$D$776,СВЦЭМ!$A$33:$A$776,$A78,СВЦЭМ!$B$33:$B$776,S$47)+'СЕТ СН'!$G$11+СВЦЭМ!$D$10+'СЕТ СН'!$G$6-'СЕТ СН'!$G$23</f>
        <v>631.01746391000006</v>
      </c>
      <c r="T78" s="36">
        <f>SUMIFS(СВЦЭМ!$D$33:$D$776,СВЦЭМ!$A$33:$A$776,$A78,СВЦЭМ!$B$33:$B$776,T$47)+'СЕТ СН'!$G$11+СВЦЭМ!$D$10+'СЕТ СН'!$G$6-'СЕТ СН'!$G$23</f>
        <v>631.01746391000006</v>
      </c>
      <c r="U78" s="36">
        <f>SUMIFS(СВЦЭМ!$D$33:$D$776,СВЦЭМ!$A$33:$A$776,$A78,СВЦЭМ!$B$33:$B$776,U$47)+'СЕТ СН'!$G$11+СВЦЭМ!$D$10+'СЕТ СН'!$G$6-'СЕТ СН'!$G$23</f>
        <v>631.01746391000006</v>
      </c>
      <c r="V78" s="36">
        <f>SUMIFS(СВЦЭМ!$D$33:$D$776,СВЦЭМ!$A$33:$A$776,$A78,СВЦЭМ!$B$33:$B$776,V$47)+'СЕТ СН'!$G$11+СВЦЭМ!$D$10+'СЕТ СН'!$G$6-'СЕТ СН'!$G$23</f>
        <v>631.01746391000006</v>
      </c>
      <c r="W78" s="36">
        <f>SUMIFS(СВЦЭМ!$D$33:$D$776,СВЦЭМ!$A$33:$A$776,$A78,СВЦЭМ!$B$33:$B$776,W$47)+'СЕТ СН'!$G$11+СВЦЭМ!$D$10+'СЕТ СН'!$G$6-'СЕТ СН'!$G$23</f>
        <v>631.01746391000006</v>
      </c>
      <c r="X78" s="36">
        <f>SUMIFS(СВЦЭМ!$D$33:$D$776,СВЦЭМ!$A$33:$A$776,$A78,СВЦЭМ!$B$33:$B$776,X$47)+'СЕТ СН'!$G$11+СВЦЭМ!$D$10+'СЕТ СН'!$G$6-'СЕТ СН'!$G$23</f>
        <v>631.01746391000006</v>
      </c>
      <c r="Y78" s="36">
        <f>SUMIFS(СВЦЭМ!$D$33:$D$776,СВЦЭМ!$A$33:$A$776,$A78,СВЦЭМ!$B$33:$B$776,Y$47)+'СЕТ СН'!$G$11+СВЦЭМ!$D$10+'СЕТ СН'!$G$6-'СЕТ СН'!$G$23</f>
        <v>631.01746391000006</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1" t="s">
        <v>7</v>
      </c>
      <c r="B81" s="124" t="s">
        <v>75</v>
      </c>
      <c r="C81" s="125"/>
      <c r="D81" s="125"/>
      <c r="E81" s="125"/>
      <c r="F81" s="125"/>
      <c r="G81" s="125"/>
      <c r="H81" s="125"/>
      <c r="I81" s="125"/>
      <c r="J81" s="125"/>
      <c r="K81" s="125"/>
      <c r="L81" s="125"/>
      <c r="M81" s="125"/>
      <c r="N81" s="125"/>
      <c r="O81" s="125"/>
      <c r="P81" s="125"/>
      <c r="Q81" s="125"/>
      <c r="R81" s="125"/>
      <c r="S81" s="125"/>
      <c r="T81" s="125"/>
      <c r="U81" s="125"/>
      <c r="V81" s="125"/>
      <c r="W81" s="125"/>
      <c r="X81" s="125"/>
      <c r="Y81" s="126"/>
    </row>
    <row r="82" spans="1:27" ht="12.75" customHeight="1" x14ac:dyDescent="0.2">
      <c r="A82" s="122"/>
      <c r="B82" s="127"/>
      <c r="C82" s="128"/>
      <c r="D82" s="128"/>
      <c r="E82" s="128"/>
      <c r="F82" s="128"/>
      <c r="G82" s="128"/>
      <c r="H82" s="128"/>
      <c r="I82" s="128"/>
      <c r="J82" s="128"/>
      <c r="K82" s="128"/>
      <c r="L82" s="128"/>
      <c r="M82" s="128"/>
      <c r="N82" s="128"/>
      <c r="O82" s="128"/>
      <c r="P82" s="128"/>
      <c r="Q82" s="128"/>
      <c r="R82" s="128"/>
      <c r="S82" s="128"/>
      <c r="T82" s="128"/>
      <c r="U82" s="128"/>
      <c r="V82" s="128"/>
      <c r="W82" s="128"/>
      <c r="X82" s="128"/>
      <c r="Y82" s="129"/>
    </row>
    <row r="83" spans="1:27" ht="12.75" customHeight="1" x14ac:dyDescent="0.2">
      <c r="A83" s="123"/>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01.09.2019</v>
      </c>
      <c r="B84" s="36">
        <f>SUMIFS(СВЦЭМ!$D$33:$D$776,СВЦЭМ!$A$33:$A$776,$A84,СВЦЭМ!$B$33:$B$776,B$83)+'СЕТ СН'!$H$11+СВЦЭМ!$D$10+'СЕТ СН'!$H$6-'СЕТ СН'!$H$23</f>
        <v>1062.13283114</v>
      </c>
      <c r="C84" s="36">
        <f>SUMIFS(СВЦЭМ!$D$33:$D$776,СВЦЭМ!$A$33:$A$776,$A84,СВЦЭМ!$B$33:$B$776,C$83)+'СЕТ СН'!$H$11+СВЦЭМ!$D$10+'СЕТ СН'!$H$6-'СЕТ СН'!$H$23</f>
        <v>1094.4261379700001</v>
      </c>
      <c r="D84" s="36">
        <f>SUMIFS(СВЦЭМ!$D$33:$D$776,СВЦЭМ!$A$33:$A$776,$A84,СВЦЭМ!$B$33:$B$776,D$83)+'СЕТ СН'!$H$11+СВЦЭМ!$D$10+'СЕТ СН'!$H$6-'СЕТ СН'!$H$23</f>
        <v>1118.2143139100001</v>
      </c>
      <c r="E84" s="36">
        <f>SUMIFS(СВЦЭМ!$D$33:$D$776,СВЦЭМ!$A$33:$A$776,$A84,СВЦЭМ!$B$33:$B$776,E$83)+'СЕТ СН'!$H$11+СВЦЭМ!$D$10+'СЕТ СН'!$H$6-'СЕТ СН'!$H$23</f>
        <v>1143.0040948000001</v>
      </c>
      <c r="F84" s="36">
        <f>SUMIFS(СВЦЭМ!$D$33:$D$776,СВЦЭМ!$A$33:$A$776,$A84,СВЦЭМ!$B$33:$B$776,F$83)+'СЕТ СН'!$H$11+СВЦЭМ!$D$10+'СЕТ СН'!$H$6-'СЕТ СН'!$H$23</f>
        <v>1148.93403481</v>
      </c>
      <c r="G84" s="36">
        <f>SUMIFS(СВЦЭМ!$D$33:$D$776,СВЦЭМ!$A$33:$A$776,$A84,СВЦЭМ!$B$33:$B$776,G$83)+'СЕТ СН'!$H$11+СВЦЭМ!$D$10+'СЕТ СН'!$H$6-'СЕТ СН'!$H$23</f>
        <v>1139.90102821</v>
      </c>
      <c r="H84" s="36">
        <f>SUMIFS(СВЦЭМ!$D$33:$D$776,СВЦЭМ!$A$33:$A$776,$A84,СВЦЭМ!$B$33:$B$776,H$83)+'СЕТ СН'!$H$11+СВЦЭМ!$D$10+'СЕТ СН'!$H$6-'СЕТ СН'!$H$23</f>
        <v>1119.7491962300001</v>
      </c>
      <c r="I84" s="36">
        <f>SUMIFS(СВЦЭМ!$D$33:$D$776,СВЦЭМ!$A$33:$A$776,$A84,СВЦЭМ!$B$33:$B$776,I$83)+'СЕТ СН'!$H$11+СВЦЭМ!$D$10+'СЕТ СН'!$H$6-'СЕТ СН'!$H$23</f>
        <v>1085.6892634400001</v>
      </c>
      <c r="J84" s="36">
        <f>SUMIFS(СВЦЭМ!$D$33:$D$776,СВЦЭМ!$A$33:$A$776,$A84,СВЦЭМ!$B$33:$B$776,J$83)+'СЕТ СН'!$H$11+СВЦЭМ!$D$10+'СЕТ СН'!$H$6-'СЕТ СН'!$H$23</f>
        <v>1043.2909787399999</v>
      </c>
      <c r="K84" s="36">
        <f>SUMIFS(СВЦЭМ!$D$33:$D$776,СВЦЭМ!$A$33:$A$776,$A84,СВЦЭМ!$B$33:$B$776,K$83)+'СЕТ СН'!$H$11+СВЦЭМ!$D$10+'СЕТ СН'!$H$6-'СЕТ СН'!$H$23</f>
        <v>1007.07608897</v>
      </c>
      <c r="L84" s="36">
        <f>SUMIFS(СВЦЭМ!$D$33:$D$776,СВЦЭМ!$A$33:$A$776,$A84,СВЦЭМ!$B$33:$B$776,L$83)+'СЕТ СН'!$H$11+СВЦЭМ!$D$10+'СЕТ СН'!$H$6-'СЕТ СН'!$H$23</f>
        <v>1005.0522017000001</v>
      </c>
      <c r="M84" s="36">
        <f>SUMIFS(СВЦЭМ!$D$33:$D$776,СВЦЭМ!$A$33:$A$776,$A84,СВЦЭМ!$B$33:$B$776,M$83)+'СЕТ СН'!$H$11+СВЦЭМ!$D$10+'СЕТ СН'!$H$6-'СЕТ СН'!$H$23</f>
        <v>1006.36786971</v>
      </c>
      <c r="N84" s="36">
        <f>SUMIFS(СВЦЭМ!$D$33:$D$776,СВЦЭМ!$A$33:$A$776,$A84,СВЦЭМ!$B$33:$B$776,N$83)+'СЕТ СН'!$H$11+СВЦЭМ!$D$10+'СЕТ СН'!$H$6-'СЕТ СН'!$H$23</f>
        <v>1019.18630998</v>
      </c>
      <c r="O84" s="36">
        <f>SUMIFS(СВЦЭМ!$D$33:$D$776,СВЦЭМ!$A$33:$A$776,$A84,СВЦЭМ!$B$33:$B$776,O$83)+'СЕТ СН'!$H$11+СВЦЭМ!$D$10+'СЕТ СН'!$H$6-'СЕТ СН'!$H$23</f>
        <v>1022.6427882600001</v>
      </c>
      <c r="P84" s="36">
        <f>SUMIFS(СВЦЭМ!$D$33:$D$776,СВЦЭМ!$A$33:$A$776,$A84,СВЦЭМ!$B$33:$B$776,P$83)+'СЕТ СН'!$H$11+СВЦЭМ!$D$10+'СЕТ СН'!$H$6-'СЕТ СН'!$H$23</f>
        <v>1029.82425633</v>
      </c>
      <c r="Q84" s="36">
        <f>SUMIFS(СВЦЭМ!$D$33:$D$776,СВЦЭМ!$A$33:$A$776,$A84,СВЦЭМ!$B$33:$B$776,Q$83)+'СЕТ СН'!$H$11+СВЦЭМ!$D$10+'СЕТ СН'!$H$6-'СЕТ СН'!$H$23</f>
        <v>1035.3944234400001</v>
      </c>
      <c r="R84" s="36">
        <f>SUMIFS(СВЦЭМ!$D$33:$D$776,СВЦЭМ!$A$33:$A$776,$A84,СВЦЭМ!$B$33:$B$776,R$83)+'СЕТ СН'!$H$11+СВЦЭМ!$D$10+'СЕТ СН'!$H$6-'СЕТ СН'!$H$23</f>
        <v>994.38036659000011</v>
      </c>
      <c r="S84" s="36">
        <f>SUMIFS(СВЦЭМ!$D$33:$D$776,СВЦЭМ!$A$33:$A$776,$A84,СВЦЭМ!$B$33:$B$776,S$83)+'СЕТ СН'!$H$11+СВЦЭМ!$D$10+'СЕТ СН'!$H$6-'СЕТ СН'!$H$23</f>
        <v>960.16336215000001</v>
      </c>
      <c r="T84" s="36">
        <f>SUMIFS(СВЦЭМ!$D$33:$D$776,СВЦЭМ!$A$33:$A$776,$A84,СВЦЭМ!$B$33:$B$776,T$83)+'СЕТ СН'!$H$11+СВЦЭМ!$D$10+'СЕТ СН'!$H$6-'СЕТ СН'!$H$23</f>
        <v>965.19783155000005</v>
      </c>
      <c r="U84" s="36">
        <f>SUMIFS(СВЦЭМ!$D$33:$D$776,СВЦЭМ!$A$33:$A$776,$A84,СВЦЭМ!$B$33:$B$776,U$83)+'СЕТ СН'!$H$11+СВЦЭМ!$D$10+'СЕТ СН'!$H$6-'СЕТ СН'!$H$23</f>
        <v>969.5427100600001</v>
      </c>
      <c r="V84" s="36">
        <f>SUMIFS(СВЦЭМ!$D$33:$D$776,СВЦЭМ!$A$33:$A$776,$A84,СВЦЭМ!$B$33:$B$776,V$83)+'СЕТ СН'!$H$11+СВЦЭМ!$D$10+'СЕТ СН'!$H$6-'СЕТ СН'!$H$23</f>
        <v>1000.9319345900001</v>
      </c>
      <c r="W84" s="36">
        <f>SUMIFS(СВЦЭМ!$D$33:$D$776,СВЦЭМ!$A$33:$A$776,$A84,СВЦЭМ!$B$33:$B$776,W$83)+'СЕТ СН'!$H$11+СВЦЭМ!$D$10+'СЕТ СН'!$H$6-'СЕТ СН'!$H$23</f>
        <v>987.17550293000011</v>
      </c>
      <c r="X84" s="36">
        <f>SUMIFS(СВЦЭМ!$D$33:$D$776,СВЦЭМ!$A$33:$A$776,$A84,СВЦЭМ!$B$33:$B$776,X$83)+'СЕТ СН'!$H$11+СВЦЭМ!$D$10+'СЕТ СН'!$H$6-'СЕТ СН'!$H$23</f>
        <v>956.05461882000009</v>
      </c>
      <c r="Y84" s="36">
        <f>SUMIFS(СВЦЭМ!$D$33:$D$776,СВЦЭМ!$A$33:$A$776,$A84,СВЦЭМ!$B$33:$B$776,Y$83)+'СЕТ СН'!$H$11+СВЦЭМ!$D$10+'СЕТ СН'!$H$6-'СЕТ СН'!$H$23</f>
        <v>999.73513356000001</v>
      </c>
      <c r="AA84" s="45"/>
    </row>
    <row r="85" spans="1:27" ht="15.75" x14ac:dyDescent="0.2">
      <c r="A85" s="35">
        <f>A84+1</f>
        <v>43710</v>
      </c>
      <c r="B85" s="36">
        <f>SUMIFS(СВЦЭМ!$D$33:$D$776,СВЦЭМ!$A$33:$A$776,$A85,СВЦЭМ!$B$33:$B$776,B$83)+'СЕТ СН'!$H$11+СВЦЭМ!$D$10+'СЕТ СН'!$H$6-'СЕТ СН'!$H$23</f>
        <v>1093.7663144500002</v>
      </c>
      <c r="C85" s="36">
        <f>SUMIFS(СВЦЭМ!$D$33:$D$776,СВЦЭМ!$A$33:$A$776,$A85,СВЦЭМ!$B$33:$B$776,C$83)+'СЕТ СН'!$H$11+СВЦЭМ!$D$10+'СЕТ СН'!$H$6-'СЕТ СН'!$H$23</f>
        <v>1103.46142388</v>
      </c>
      <c r="D85" s="36">
        <f>SUMIFS(СВЦЭМ!$D$33:$D$776,СВЦЭМ!$A$33:$A$776,$A85,СВЦЭМ!$B$33:$B$776,D$83)+'СЕТ СН'!$H$11+СВЦЭМ!$D$10+'СЕТ СН'!$H$6-'СЕТ СН'!$H$23</f>
        <v>1118.0268489600001</v>
      </c>
      <c r="E85" s="36">
        <f>SUMIFS(СВЦЭМ!$D$33:$D$776,СВЦЭМ!$A$33:$A$776,$A85,СВЦЭМ!$B$33:$B$776,E$83)+'СЕТ СН'!$H$11+СВЦЭМ!$D$10+'СЕТ СН'!$H$6-'СЕТ СН'!$H$23</f>
        <v>1121.6339205100001</v>
      </c>
      <c r="F85" s="36">
        <f>SUMIFS(СВЦЭМ!$D$33:$D$776,СВЦЭМ!$A$33:$A$776,$A85,СВЦЭМ!$B$33:$B$776,F$83)+'СЕТ СН'!$H$11+СВЦЭМ!$D$10+'СЕТ СН'!$H$6-'СЕТ СН'!$H$23</f>
        <v>1149.43820901</v>
      </c>
      <c r="G85" s="36">
        <f>SUMIFS(СВЦЭМ!$D$33:$D$776,СВЦЭМ!$A$33:$A$776,$A85,СВЦЭМ!$B$33:$B$776,G$83)+'СЕТ СН'!$H$11+СВЦЭМ!$D$10+'СЕТ СН'!$H$6-'СЕТ СН'!$H$23</f>
        <v>1120.1015174900001</v>
      </c>
      <c r="H85" s="36">
        <f>SUMIFS(СВЦЭМ!$D$33:$D$776,СВЦЭМ!$A$33:$A$776,$A85,СВЦЭМ!$B$33:$B$776,H$83)+'СЕТ СН'!$H$11+СВЦЭМ!$D$10+'СЕТ СН'!$H$6-'СЕТ СН'!$H$23</f>
        <v>1115.5953155100001</v>
      </c>
      <c r="I85" s="36">
        <f>SUMIFS(СВЦЭМ!$D$33:$D$776,СВЦЭМ!$A$33:$A$776,$A85,СВЦЭМ!$B$33:$B$776,I$83)+'СЕТ СН'!$H$11+СВЦЭМ!$D$10+'СЕТ СН'!$H$6-'СЕТ СН'!$H$23</f>
        <v>1119.6816463</v>
      </c>
      <c r="J85" s="36">
        <f>SUMIFS(СВЦЭМ!$D$33:$D$776,СВЦЭМ!$A$33:$A$776,$A85,СВЦЭМ!$B$33:$B$776,J$83)+'СЕТ СН'!$H$11+СВЦЭМ!$D$10+'СЕТ СН'!$H$6-'СЕТ СН'!$H$23</f>
        <v>1100.99978489</v>
      </c>
      <c r="K85" s="36">
        <f>SUMIFS(СВЦЭМ!$D$33:$D$776,СВЦЭМ!$A$33:$A$776,$A85,СВЦЭМ!$B$33:$B$776,K$83)+'СЕТ СН'!$H$11+СВЦЭМ!$D$10+'СЕТ СН'!$H$6-'СЕТ СН'!$H$23</f>
        <v>1062.22383025</v>
      </c>
      <c r="L85" s="36">
        <f>SUMIFS(СВЦЭМ!$D$33:$D$776,СВЦЭМ!$A$33:$A$776,$A85,СВЦЭМ!$B$33:$B$776,L$83)+'СЕТ СН'!$H$11+СВЦЭМ!$D$10+'СЕТ СН'!$H$6-'СЕТ СН'!$H$23</f>
        <v>1061.5571526900001</v>
      </c>
      <c r="M85" s="36">
        <f>SUMIFS(СВЦЭМ!$D$33:$D$776,СВЦЭМ!$A$33:$A$776,$A85,СВЦЭМ!$B$33:$B$776,M$83)+'СЕТ СН'!$H$11+СВЦЭМ!$D$10+'СЕТ СН'!$H$6-'СЕТ СН'!$H$23</f>
        <v>1065.77666082</v>
      </c>
      <c r="N85" s="36">
        <f>SUMIFS(СВЦЭМ!$D$33:$D$776,СВЦЭМ!$A$33:$A$776,$A85,СВЦЭМ!$B$33:$B$776,N$83)+'СЕТ СН'!$H$11+СВЦЭМ!$D$10+'СЕТ СН'!$H$6-'СЕТ СН'!$H$23</f>
        <v>1074.47189058</v>
      </c>
      <c r="O85" s="36">
        <f>SUMIFS(СВЦЭМ!$D$33:$D$776,СВЦЭМ!$A$33:$A$776,$A85,СВЦЭМ!$B$33:$B$776,O$83)+'СЕТ СН'!$H$11+СВЦЭМ!$D$10+'СЕТ СН'!$H$6-'СЕТ СН'!$H$23</f>
        <v>1066.6412278299999</v>
      </c>
      <c r="P85" s="36">
        <f>SUMIFS(СВЦЭМ!$D$33:$D$776,СВЦЭМ!$A$33:$A$776,$A85,СВЦЭМ!$B$33:$B$776,P$83)+'СЕТ СН'!$H$11+СВЦЭМ!$D$10+'СЕТ СН'!$H$6-'СЕТ СН'!$H$23</f>
        <v>1066.6935581400001</v>
      </c>
      <c r="Q85" s="36">
        <f>SUMIFS(СВЦЭМ!$D$33:$D$776,СВЦЭМ!$A$33:$A$776,$A85,СВЦЭМ!$B$33:$B$776,Q$83)+'СЕТ СН'!$H$11+СВЦЭМ!$D$10+'СЕТ СН'!$H$6-'СЕТ СН'!$H$23</f>
        <v>1071.0504676400001</v>
      </c>
      <c r="R85" s="36">
        <f>SUMIFS(СВЦЭМ!$D$33:$D$776,СВЦЭМ!$A$33:$A$776,$A85,СВЦЭМ!$B$33:$B$776,R$83)+'СЕТ СН'!$H$11+СВЦЭМ!$D$10+'СЕТ СН'!$H$6-'СЕТ СН'!$H$23</f>
        <v>1035.8773877100002</v>
      </c>
      <c r="S85" s="36">
        <f>SUMIFS(СВЦЭМ!$D$33:$D$776,СВЦЭМ!$A$33:$A$776,$A85,СВЦЭМ!$B$33:$B$776,S$83)+'СЕТ СН'!$H$11+СВЦЭМ!$D$10+'СЕТ СН'!$H$6-'СЕТ СН'!$H$23</f>
        <v>996.87698544</v>
      </c>
      <c r="T85" s="36">
        <f>SUMIFS(СВЦЭМ!$D$33:$D$776,СВЦЭМ!$A$33:$A$776,$A85,СВЦЭМ!$B$33:$B$776,T$83)+'СЕТ СН'!$H$11+СВЦЭМ!$D$10+'СЕТ СН'!$H$6-'СЕТ СН'!$H$23</f>
        <v>997.09593345000008</v>
      </c>
      <c r="U85" s="36">
        <f>SUMIFS(СВЦЭМ!$D$33:$D$776,СВЦЭМ!$A$33:$A$776,$A85,СВЦЭМ!$B$33:$B$776,U$83)+'СЕТ СН'!$H$11+СВЦЭМ!$D$10+'СЕТ СН'!$H$6-'СЕТ СН'!$H$23</f>
        <v>996.7411255400001</v>
      </c>
      <c r="V85" s="36">
        <f>SUMIFS(СВЦЭМ!$D$33:$D$776,СВЦЭМ!$A$33:$A$776,$A85,СВЦЭМ!$B$33:$B$776,V$83)+'СЕТ СН'!$H$11+СВЦЭМ!$D$10+'СЕТ СН'!$H$6-'СЕТ СН'!$H$23</f>
        <v>1013.74536162</v>
      </c>
      <c r="W85" s="36">
        <f>SUMIFS(СВЦЭМ!$D$33:$D$776,СВЦЭМ!$A$33:$A$776,$A85,СВЦЭМ!$B$33:$B$776,W$83)+'СЕТ СН'!$H$11+СВЦЭМ!$D$10+'СЕТ СН'!$H$6-'СЕТ СН'!$H$23</f>
        <v>999.65474556000004</v>
      </c>
      <c r="X85" s="36">
        <f>SUMIFS(СВЦЭМ!$D$33:$D$776,СВЦЭМ!$A$33:$A$776,$A85,СВЦЭМ!$B$33:$B$776,X$83)+'СЕТ СН'!$H$11+СВЦЭМ!$D$10+'СЕТ СН'!$H$6-'СЕТ СН'!$H$23</f>
        <v>1022.1262817100001</v>
      </c>
      <c r="Y85" s="36">
        <f>SUMIFS(СВЦЭМ!$D$33:$D$776,СВЦЭМ!$A$33:$A$776,$A85,СВЦЭМ!$B$33:$B$776,Y$83)+'СЕТ СН'!$H$11+СВЦЭМ!$D$10+'СЕТ СН'!$H$6-'СЕТ СН'!$H$23</f>
        <v>1075.2132638</v>
      </c>
    </row>
    <row r="86" spans="1:27" ht="15.75" x14ac:dyDescent="0.2">
      <c r="A86" s="35">
        <f t="shared" ref="A86:A114" si="2">A85+1</f>
        <v>43711</v>
      </c>
      <c r="B86" s="36">
        <f>SUMIFS(СВЦЭМ!$D$33:$D$776,СВЦЭМ!$A$33:$A$776,$A86,СВЦЭМ!$B$33:$B$776,B$83)+'СЕТ СН'!$H$11+СВЦЭМ!$D$10+'СЕТ СН'!$H$6-'СЕТ СН'!$H$23</f>
        <v>1141.0922704100001</v>
      </c>
      <c r="C86" s="36">
        <f>SUMIFS(СВЦЭМ!$D$33:$D$776,СВЦЭМ!$A$33:$A$776,$A86,СВЦЭМ!$B$33:$B$776,C$83)+'СЕТ СН'!$H$11+СВЦЭМ!$D$10+'СЕТ СН'!$H$6-'СЕТ СН'!$H$23</f>
        <v>1155.6145923600002</v>
      </c>
      <c r="D86" s="36">
        <f>SUMIFS(СВЦЭМ!$D$33:$D$776,СВЦЭМ!$A$33:$A$776,$A86,СВЦЭМ!$B$33:$B$776,D$83)+'СЕТ СН'!$H$11+СВЦЭМ!$D$10+'СЕТ СН'!$H$6-'СЕТ СН'!$H$23</f>
        <v>1146.9690755300001</v>
      </c>
      <c r="E86" s="36">
        <f>SUMIFS(СВЦЭМ!$D$33:$D$776,СВЦЭМ!$A$33:$A$776,$A86,СВЦЭМ!$B$33:$B$776,E$83)+'СЕТ СН'!$H$11+СВЦЭМ!$D$10+'СЕТ СН'!$H$6-'СЕТ СН'!$H$23</f>
        <v>1137.3402805800001</v>
      </c>
      <c r="F86" s="36">
        <f>SUMIFS(СВЦЭМ!$D$33:$D$776,СВЦЭМ!$A$33:$A$776,$A86,СВЦЭМ!$B$33:$B$776,F$83)+'СЕТ СН'!$H$11+СВЦЭМ!$D$10+'СЕТ СН'!$H$6-'СЕТ СН'!$H$23</f>
        <v>1138.73635113</v>
      </c>
      <c r="G86" s="36">
        <f>SUMIFS(СВЦЭМ!$D$33:$D$776,СВЦЭМ!$A$33:$A$776,$A86,СВЦЭМ!$B$33:$B$776,G$83)+'СЕТ СН'!$H$11+СВЦЭМ!$D$10+'СЕТ СН'!$H$6-'СЕТ СН'!$H$23</f>
        <v>1140.53733076</v>
      </c>
      <c r="H86" s="36">
        <f>SUMIFS(СВЦЭМ!$D$33:$D$776,СВЦЭМ!$A$33:$A$776,$A86,СВЦЭМ!$B$33:$B$776,H$83)+'СЕТ СН'!$H$11+СВЦЭМ!$D$10+'СЕТ СН'!$H$6-'СЕТ СН'!$H$23</f>
        <v>1137.4804755800001</v>
      </c>
      <c r="I86" s="36">
        <f>SUMIFS(СВЦЭМ!$D$33:$D$776,СВЦЭМ!$A$33:$A$776,$A86,СВЦЭМ!$B$33:$B$776,I$83)+'СЕТ СН'!$H$11+СВЦЭМ!$D$10+'СЕТ СН'!$H$6-'СЕТ СН'!$H$23</f>
        <v>1124.2362108500001</v>
      </c>
      <c r="J86" s="36">
        <f>SUMIFS(СВЦЭМ!$D$33:$D$776,СВЦЭМ!$A$33:$A$776,$A86,СВЦЭМ!$B$33:$B$776,J$83)+'СЕТ СН'!$H$11+СВЦЭМ!$D$10+'СЕТ СН'!$H$6-'СЕТ СН'!$H$23</f>
        <v>1076.7716317500001</v>
      </c>
      <c r="K86" s="36">
        <f>SUMIFS(СВЦЭМ!$D$33:$D$776,СВЦЭМ!$A$33:$A$776,$A86,СВЦЭМ!$B$33:$B$776,K$83)+'СЕТ СН'!$H$11+СВЦЭМ!$D$10+'СЕТ СН'!$H$6-'СЕТ СН'!$H$23</f>
        <v>1080.0287975599999</v>
      </c>
      <c r="L86" s="36">
        <f>SUMIFS(СВЦЭМ!$D$33:$D$776,СВЦЭМ!$A$33:$A$776,$A86,СВЦЭМ!$B$33:$B$776,L$83)+'СЕТ СН'!$H$11+СВЦЭМ!$D$10+'СЕТ СН'!$H$6-'СЕТ СН'!$H$23</f>
        <v>1082.2290748</v>
      </c>
      <c r="M86" s="36">
        <f>SUMIFS(СВЦЭМ!$D$33:$D$776,СВЦЭМ!$A$33:$A$776,$A86,СВЦЭМ!$B$33:$B$776,M$83)+'СЕТ СН'!$H$11+СВЦЭМ!$D$10+'СЕТ СН'!$H$6-'СЕТ СН'!$H$23</f>
        <v>1076.6065581400001</v>
      </c>
      <c r="N86" s="36">
        <f>SUMIFS(СВЦЭМ!$D$33:$D$776,СВЦЭМ!$A$33:$A$776,$A86,СВЦЭМ!$B$33:$B$776,N$83)+'СЕТ СН'!$H$11+СВЦЭМ!$D$10+'СЕТ СН'!$H$6-'СЕТ СН'!$H$23</f>
        <v>1074.9486275200002</v>
      </c>
      <c r="O86" s="36">
        <f>SUMIFS(СВЦЭМ!$D$33:$D$776,СВЦЭМ!$A$33:$A$776,$A86,СВЦЭМ!$B$33:$B$776,O$83)+'СЕТ СН'!$H$11+СВЦЭМ!$D$10+'СЕТ СН'!$H$6-'СЕТ СН'!$H$23</f>
        <v>1074.8719665600001</v>
      </c>
      <c r="P86" s="36">
        <f>SUMIFS(СВЦЭМ!$D$33:$D$776,СВЦЭМ!$A$33:$A$776,$A86,СВЦЭМ!$B$33:$B$776,P$83)+'СЕТ СН'!$H$11+СВЦЭМ!$D$10+'СЕТ СН'!$H$6-'СЕТ СН'!$H$23</f>
        <v>1079.7094679400002</v>
      </c>
      <c r="Q86" s="36">
        <f>SUMIFS(СВЦЭМ!$D$33:$D$776,СВЦЭМ!$A$33:$A$776,$A86,СВЦЭМ!$B$33:$B$776,Q$83)+'СЕТ СН'!$H$11+СВЦЭМ!$D$10+'СЕТ СН'!$H$6-'СЕТ СН'!$H$23</f>
        <v>1079.1946085</v>
      </c>
      <c r="R86" s="36">
        <f>SUMIFS(СВЦЭМ!$D$33:$D$776,СВЦЭМ!$A$33:$A$776,$A86,СВЦЭМ!$B$33:$B$776,R$83)+'СЕТ СН'!$H$11+СВЦЭМ!$D$10+'СЕТ СН'!$H$6-'СЕТ СН'!$H$23</f>
        <v>1034.4872905699999</v>
      </c>
      <c r="S86" s="36">
        <f>SUMIFS(СВЦЭМ!$D$33:$D$776,СВЦЭМ!$A$33:$A$776,$A86,СВЦЭМ!$B$33:$B$776,S$83)+'СЕТ СН'!$H$11+СВЦЭМ!$D$10+'СЕТ СН'!$H$6-'СЕТ СН'!$H$23</f>
        <v>997.8858620200001</v>
      </c>
      <c r="T86" s="36">
        <f>SUMIFS(СВЦЭМ!$D$33:$D$776,СВЦЭМ!$A$33:$A$776,$A86,СВЦЭМ!$B$33:$B$776,T$83)+'СЕТ СН'!$H$11+СВЦЭМ!$D$10+'СЕТ СН'!$H$6-'СЕТ СН'!$H$23</f>
        <v>1010.0148642900001</v>
      </c>
      <c r="U86" s="36">
        <f>SUMIFS(СВЦЭМ!$D$33:$D$776,СВЦЭМ!$A$33:$A$776,$A86,СВЦЭМ!$B$33:$B$776,U$83)+'СЕТ СН'!$H$11+СВЦЭМ!$D$10+'СЕТ СН'!$H$6-'СЕТ СН'!$H$23</f>
        <v>1014.2703258500001</v>
      </c>
      <c r="V86" s="36">
        <f>SUMIFS(СВЦЭМ!$D$33:$D$776,СВЦЭМ!$A$33:$A$776,$A86,СВЦЭМ!$B$33:$B$776,V$83)+'СЕТ СН'!$H$11+СВЦЭМ!$D$10+'СЕТ СН'!$H$6-'СЕТ СН'!$H$23</f>
        <v>1033.39429513</v>
      </c>
      <c r="W86" s="36">
        <f>SUMIFS(СВЦЭМ!$D$33:$D$776,СВЦЭМ!$A$33:$A$776,$A86,СВЦЭМ!$B$33:$B$776,W$83)+'СЕТ СН'!$H$11+СВЦЭМ!$D$10+'СЕТ СН'!$H$6-'СЕТ СН'!$H$23</f>
        <v>1018.77976559</v>
      </c>
      <c r="X86" s="36">
        <f>SUMIFS(СВЦЭМ!$D$33:$D$776,СВЦЭМ!$A$33:$A$776,$A86,СВЦЭМ!$B$33:$B$776,X$83)+'СЕТ СН'!$H$11+СВЦЭМ!$D$10+'СЕТ СН'!$H$6-'СЕТ СН'!$H$23</f>
        <v>992.66114706000008</v>
      </c>
      <c r="Y86" s="36">
        <f>SUMIFS(СВЦЭМ!$D$33:$D$776,СВЦЭМ!$A$33:$A$776,$A86,СВЦЭМ!$B$33:$B$776,Y$83)+'СЕТ СН'!$H$11+СВЦЭМ!$D$10+'СЕТ СН'!$H$6-'СЕТ СН'!$H$23</f>
        <v>1070.3106787900001</v>
      </c>
    </row>
    <row r="87" spans="1:27" ht="15.75" x14ac:dyDescent="0.2">
      <c r="A87" s="35">
        <f t="shared" si="2"/>
        <v>43712</v>
      </c>
      <c r="B87" s="36">
        <f>SUMIFS(СВЦЭМ!$D$33:$D$776,СВЦЭМ!$A$33:$A$776,$A87,СВЦЭМ!$B$33:$B$776,B$83)+'СЕТ СН'!$H$11+СВЦЭМ!$D$10+'СЕТ СН'!$H$6-'СЕТ СН'!$H$23</f>
        <v>1138.6173966000001</v>
      </c>
      <c r="C87" s="36">
        <f>SUMIFS(СВЦЭМ!$D$33:$D$776,СВЦЭМ!$A$33:$A$776,$A87,СВЦЭМ!$B$33:$B$776,C$83)+'СЕТ СН'!$H$11+СВЦЭМ!$D$10+'СЕТ СН'!$H$6-'СЕТ СН'!$H$23</f>
        <v>1144.10356331</v>
      </c>
      <c r="D87" s="36">
        <f>SUMIFS(СВЦЭМ!$D$33:$D$776,СВЦЭМ!$A$33:$A$776,$A87,СВЦЭМ!$B$33:$B$776,D$83)+'СЕТ СН'!$H$11+СВЦЭМ!$D$10+'СЕТ СН'!$H$6-'СЕТ СН'!$H$23</f>
        <v>1139.05178806</v>
      </c>
      <c r="E87" s="36">
        <f>SUMIFS(СВЦЭМ!$D$33:$D$776,СВЦЭМ!$A$33:$A$776,$A87,СВЦЭМ!$B$33:$B$776,E$83)+'СЕТ СН'!$H$11+СВЦЭМ!$D$10+'СЕТ СН'!$H$6-'СЕТ СН'!$H$23</f>
        <v>1133.7527420800002</v>
      </c>
      <c r="F87" s="36">
        <f>SUMIFS(СВЦЭМ!$D$33:$D$776,СВЦЭМ!$A$33:$A$776,$A87,СВЦЭМ!$B$33:$B$776,F$83)+'СЕТ СН'!$H$11+СВЦЭМ!$D$10+'СЕТ СН'!$H$6-'СЕТ СН'!$H$23</f>
        <v>1121.0334014600001</v>
      </c>
      <c r="G87" s="36">
        <f>SUMIFS(СВЦЭМ!$D$33:$D$776,СВЦЭМ!$A$33:$A$776,$A87,СВЦЭМ!$B$33:$B$776,G$83)+'СЕТ СН'!$H$11+СВЦЭМ!$D$10+'СЕТ СН'!$H$6-'СЕТ СН'!$H$23</f>
        <v>1133.6376075799999</v>
      </c>
      <c r="H87" s="36">
        <f>SUMIFS(СВЦЭМ!$D$33:$D$776,СВЦЭМ!$A$33:$A$776,$A87,СВЦЭМ!$B$33:$B$776,H$83)+'СЕТ СН'!$H$11+СВЦЭМ!$D$10+'СЕТ СН'!$H$6-'СЕТ СН'!$H$23</f>
        <v>1103.49081488</v>
      </c>
      <c r="I87" s="36">
        <f>SUMIFS(СВЦЭМ!$D$33:$D$776,СВЦЭМ!$A$33:$A$776,$A87,СВЦЭМ!$B$33:$B$776,I$83)+'СЕТ СН'!$H$11+СВЦЭМ!$D$10+'СЕТ СН'!$H$6-'СЕТ СН'!$H$23</f>
        <v>1091.09410527</v>
      </c>
      <c r="J87" s="36">
        <f>SUMIFS(СВЦЭМ!$D$33:$D$776,СВЦЭМ!$A$33:$A$776,$A87,СВЦЭМ!$B$33:$B$776,J$83)+'СЕТ СН'!$H$11+СВЦЭМ!$D$10+'СЕТ СН'!$H$6-'СЕТ СН'!$H$23</f>
        <v>1080.36023682</v>
      </c>
      <c r="K87" s="36">
        <f>SUMIFS(СВЦЭМ!$D$33:$D$776,СВЦЭМ!$A$33:$A$776,$A87,СВЦЭМ!$B$33:$B$776,K$83)+'СЕТ СН'!$H$11+СВЦЭМ!$D$10+'СЕТ СН'!$H$6-'СЕТ СН'!$H$23</f>
        <v>1088.2917316400001</v>
      </c>
      <c r="L87" s="36">
        <f>SUMIFS(СВЦЭМ!$D$33:$D$776,СВЦЭМ!$A$33:$A$776,$A87,СВЦЭМ!$B$33:$B$776,L$83)+'СЕТ СН'!$H$11+СВЦЭМ!$D$10+'СЕТ СН'!$H$6-'СЕТ СН'!$H$23</f>
        <v>1093.98724077</v>
      </c>
      <c r="M87" s="36">
        <f>SUMIFS(СВЦЭМ!$D$33:$D$776,СВЦЭМ!$A$33:$A$776,$A87,СВЦЭМ!$B$33:$B$776,M$83)+'СЕТ СН'!$H$11+СВЦЭМ!$D$10+'СЕТ СН'!$H$6-'СЕТ СН'!$H$23</f>
        <v>1094.5199707800002</v>
      </c>
      <c r="N87" s="36">
        <f>SUMIFS(СВЦЭМ!$D$33:$D$776,СВЦЭМ!$A$33:$A$776,$A87,СВЦЭМ!$B$33:$B$776,N$83)+'СЕТ СН'!$H$11+СВЦЭМ!$D$10+'СЕТ СН'!$H$6-'СЕТ СН'!$H$23</f>
        <v>1091.4119041500001</v>
      </c>
      <c r="O87" s="36">
        <f>SUMIFS(СВЦЭМ!$D$33:$D$776,СВЦЭМ!$A$33:$A$776,$A87,СВЦЭМ!$B$33:$B$776,O$83)+'СЕТ СН'!$H$11+СВЦЭМ!$D$10+'СЕТ СН'!$H$6-'СЕТ СН'!$H$23</f>
        <v>1091.8647862800001</v>
      </c>
      <c r="P87" s="36">
        <f>SUMIFS(СВЦЭМ!$D$33:$D$776,СВЦЭМ!$A$33:$A$776,$A87,СВЦЭМ!$B$33:$B$776,P$83)+'СЕТ СН'!$H$11+СВЦЭМ!$D$10+'СЕТ СН'!$H$6-'СЕТ СН'!$H$23</f>
        <v>1096.70821385</v>
      </c>
      <c r="Q87" s="36">
        <f>SUMIFS(СВЦЭМ!$D$33:$D$776,СВЦЭМ!$A$33:$A$776,$A87,СВЦЭМ!$B$33:$B$776,Q$83)+'СЕТ СН'!$H$11+СВЦЭМ!$D$10+'СЕТ СН'!$H$6-'СЕТ СН'!$H$23</f>
        <v>1091.6058405799999</v>
      </c>
      <c r="R87" s="36">
        <f>SUMIFS(СВЦЭМ!$D$33:$D$776,СВЦЭМ!$A$33:$A$776,$A87,СВЦЭМ!$B$33:$B$776,R$83)+'СЕТ СН'!$H$11+СВЦЭМ!$D$10+'СЕТ СН'!$H$6-'СЕТ СН'!$H$23</f>
        <v>1043.44678514</v>
      </c>
      <c r="S87" s="36">
        <f>SUMIFS(СВЦЭМ!$D$33:$D$776,СВЦЭМ!$A$33:$A$776,$A87,СВЦЭМ!$B$33:$B$776,S$83)+'СЕТ СН'!$H$11+СВЦЭМ!$D$10+'СЕТ СН'!$H$6-'СЕТ СН'!$H$23</f>
        <v>1009.0151593400001</v>
      </c>
      <c r="T87" s="36">
        <f>SUMIFS(СВЦЭМ!$D$33:$D$776,СВЦЭМ!$A$33:$A$776,$A87,СВЦЭМ!$B$33:$B$776,T$83)+'СЕТ СН'!$H$11+СВЦЭМ!$D$10+'СЕТ СН'!$H$6-'СЕТ СН'!$H$23</f>
        <v>1009.23192056</v>
      </c>
      <c r="U87" s="36">
        <f>SUMIFS(СВЦЭМ!$D$33:$D$776,СВЦЭМ!$A$33:$A$776,$A87,СВЦЭМ!$B$33:$B$776,U$83)+'СЕТ СН'!$H$11+СВЦЭМ!$D$10+'СЕТ СН'!$H$6-'СЕТ СН'!$H$23</f>
        <v>1010.6104906500001</v>
      </c>
      <c r="V87" s="36">
        <f>SUMIFS(СВЦЭМ!$D$33:$D$776,СВЦЭМ!$A$33:$A$776,$A87,СВЦЭМ!$B$33:$B$776,V$83)+'СЕТ СН'!$H$11+СВЦЭМ!$D$10+'СЕТ СН'!$H$6-'СЕТ СН'!$H$23</f>
        <v>1022.65583542</v>
      </c>
      <c r="W87" s="36">
        <f>SUMIFS(СВЦЭМ!$D$33:$D$776,СВЦЭМ!$A$33:$A$776,$A87,СВЦЭМ!$B$33:$B$776,W$83)+'СЕТ СН'!$H$11+СВЦЭМ!$D$10+'СЕТ СН'!$H$6-'СЕТ СН'!$H$23</f>
        <v>1017.02330511</v>
      </c>
      <c r="X87" s="36">
        <f>SUMIFS(СВЦЭМ!$D$33:$D$776,СВЦЭМ!$A$33:$A$776,$A87,СВЦЭМ!$B$33:$B$776,X$83)+'СЕТ СН'!$H$11+СВЦЭМ!$D$10+'СЕТ СН'!$H$6-'СЕТ СН'!$H$23</f>
        <v>998.4164608000001</v>
      </c>
      <c r="Y87" s="36">
        <f>SUMIFS(СВЦЭМ!$D$33:$D$776,СВЦЭМ!$A$33:$A$776,$A87,СВЦЭМ!$B$33:$B$776,Y$83)+'СЕТ СН'!$H$11+СВЦЭМ!$D$10+'СЕТ СН'!$H$6-'СЕТ СН'!$H$23</f>
        <v>1060.49205871</v>
      </c>
    </row>
    <row r="88" spans="1:27" ht="15.75" x14ac:dyDescent="0.2">
      <c r="A88" s="35">
        <f t="shared" si="2"/>
        <v>43713</v>
      </c>
      <c r="B88" s="36">
        <f>SUMIFS(СВЦЭМ!$D$33:$D$776,СВЦЭМ!$A$33:$A$776,$A88,СВЦЭМ!$B$33:$B$776,B$83)+'СЕТ СН'!$H$11+СВЦЭМ!$D$10+'СЕТ СН'!$H$6-'СЕТ СН'!$H$23</f>
        <v>1148.5671727900001</v>
      </c>
      <c r="C88" s="36">
        <f>SUMIFS(СВЦЭМ!$D$33:$D$776,СВЦЭМ!$A$33:$A$776,$A88,СВЦЭМ!$B$33:$B$776,C$83)+'СЕТ СН'!$H$11+СВЦЭМ!$D$10+'СЕТ СН'!$H$6-'СЕТ СН'!$H$23</f>
        <v>1141.36534252</v>
      </c>
      <c r="D88" s="36">
        <f>SUMIFS(СВЦЭМ!$D$33:$D$776,СВЦЭМ!$A$33:$A$776,$A88,СВЦЭМ!$B$33:$B$776,D$83)+'СЕТ СН'!$H$11+СВЦЭМ!$D$10+'СЕТ СН'!$H$6-'СЕТ СН'!$H$23</f>
        <v>1137.5343705700002</v>
      </c>
      <c r="E88" s="36">
        <f>SUMIFS(СВЦЭМ!$D$33:$D$776,СВЦЭМ!$A$33:$A$776,$A88,СВЦЭМ!$B$33:$B$776,E$83)+'СЕТ СН'!$H$11+СВЦЭМ!$D$10+'СЕТ СН'!$H$6-'СЕТ СН'!$H$23</f>
        <v>1147.1432599200002</v>
      </c>
      <c r="F88" s="36">
        <f>SUMIFS(СВЦЭМ!$D$33:$D$776,СВЦЭМ!$A$33:$A$776,$A88,СВЦЭМ!$B$33:$B$776,F$83)+'СЕТ СН'!$H$11+СВЦЭМ!$D$10+'СЕТ СН'!$H$6-'СЕТ СН'!$H$23</f>
        <v>1137.22094212</v>
      </c>
      <c r="G88" s="36">
        <f>SUMIFS(СВЦЭМ!$D$33:$D$776,СВЦЭМ!$A$33:$A$776,$A88,СВЦЭМ!$B$33:$B$776,G$83)+'СЕТ СН'!$H$11+СВЦЭМ!$D$10+'СЕТ СН'!$H$6-'СЕТ СН'!$H$23</f>
        <v>1144.2798836300001</v>
      </c>
      <c r="H88" s="36">
        <f>SUMIFS(СВЦЭМ!$D$33:$D$776,СВЦЭМ!$A$33:$A$776,$A88,СВЦЭМ!$B$33:$B$776,H$83)+'СЕТ СН'!$H$11+СВЦЭМ!$D$10+'СЕТ СН'!$H$6-'СЕТ СН'!$H$23</f>
        <v>1136.70368205</v>
      </c>
      <c r="I88" s="36">
        <f>SUMIFS(СВЦЭМ!$D$33:$D$776,СВЦЭМ!$A$33:$A$776,$A88,СВЦЭМ!$B$33:$B$776,I$83)+'СЕТ СН'!$H$11+СВЦЭМ!$D$10+'СЕТ СН'!$H$6-'СЕТ СН'!$H$23</f>
        <v>1080.3349289900002</v>
      </c>
      <c r="J88" s="36">
        <f>SUMIFS(СВЦЭМ!$D$33:$D$776,СВЦЭМ!$A$33:$A$776,$A88,СВЦЭМ!$B$33:$B$776,J$83)+'СЕТ СН'!$H$11+СВЦЭМ!$D$10+'СЕТ СН'!$H$6-'СЕТ СН'!$H$23</f>
        <v>1085.9629563200001</v>
      </c>
      <c r="K88" s="36">
        <f>SUMIFS(СВЦЭМ!$D$33:$D$776,СВЦЭМ!$A$33:$A$776,$A88,СВЦЭМ!$B$33:$B$776,K$83)+'СЕТ СН'!$H$11+СВЦЭМ!$D$10+'СЕТ СН'!$H$6-'СЕТ СН'!$H$23</f>
        <v>1100.4067469500001</v>
      </c>
      <c r="L88" s="36">
        <f>SUMIFS(СВЦЭМ!$D$33:$D$776,СВЦЭМ!$A$33:$A$776,$A88,СВЦЭМ!$B$33:$B$776,L$83)+'СЕТ СН'!$H$11+СВЦЭМ!$D$10+'СЕТ СН'!$H$6-'СЕТ СН'!$H$23</f>
        <v>1107.39793478</v>
      </c>
      <c r="M88" s="36">
        <f>SUMIFS(СВЦЭМ!$D$33:$D$776,СВЦЭМ!$A$33:$A$776,$A88,СВЦЭМ!$B$33:$B$776,M$83)+'СЕТ СН'!$H$11+СВЦЭМ!$D$10+'СЕТ СН'!$H$6-'СЕТ СН'!$H$23</f>
        <v>1101.4807136200002</v>
      </c>
      <c r="N88" s="36">
        <f>SUMIFS(СВЦЭМ!$D$33:$D$776,СВЦЭМ!$A$33:$A$776,$A88,СВЦЭМ!$B$33:$B$776,N$83)+'СЕТ СН'!$H$11+СВЦЭМ!$D$10+'СЕТ СН'!$H$6-'СЕТ СН'!$H$23</f>
        <v>1091.30893922</v>
      </c>
      <c r="O88" s="36">
        <f>SUMIFS(СВЦЭМ!$D$33:$D$776,СВЦЭМ!$A$33:$A$776,$A88,СВЦЭМ!$B$33:$B$776,O$83)+'СЕТ СН'!$H$11+СВЦЭМ!$D$10+'СЕТ СН'!$H$6-'СЕТ СН'!$H$23</f>
        <v>1094.3830613700002</v>
      </c>
      <c r="P88" s="36">
        <f>SUMIFS(СВЦЭМ!$D$33:$D$776,СВЦЭМ!$A$33:$A$776,$A88,СВЦЭМ!$B$33:$B$776,P$83)+'СЕТ СН'!$H$11+СВЦЭМ!$D$10+'СЕТ СН'!$H$6-'СЕТ СН'!$H$23</f>
        <v>1095.9638947799999</v>
      </c>
      <c r="Q88" s="36">
        <f>SUMIFS(СВЦЭМ!$D$33:$D$776,СВЦЭМ!$A$33:$A$776,$A88,СВЦЭМ!$B$33:$B$776,Q$83)+'СЕТ СН'!$H$11+СВЦЭМ!$D$10+'СЕТ СН'!$H$6-'СЕТ СН'!$H$23</f>
        <v>1079.2313160900001</v>
      </c>
      <c r="R88" s="36">
        <f>SUMIFS(СВЦЭМ!$D$33:$D$776,СВЦЭМ!$A$33:$A$776,$A88,СВЦЭМ!$B$33:$B$776,R$83)+'СЕТ СН'!$H$11+СВЦЭМ!$D$10+'СЕТ СН'!$H$6-'СЕТ СН'!$H$23</f>
        <v>1037.2593705899999</v>
      </c>
      <c r="S88" s="36">
        <f>SUMIFS(СВЦЭМ!$D$33:$D$776,СВЦЭМ!$A$33:$A$776,$A88,СВЦЭМ!$B$33:$B$776,S$83)+'СЕТ СН'!$H$11+СВЦЭМ!$D$10+'СЕТ СН'!$H$6-'СЕТ СН'!$H$23</f>
        <v>1016.58391096</v>
      </c>
      <c r="T88" s="36">
        <f>SUMIFS(СВЦЭМ!$D$33:$D$776,СВЦЭМ!$A$33:$A$776,$A88,СВЦЭМ!$B$33:$B$776,T$83)+'СЕТ СН'!$H$11+СВЦЭМ!$D$10+'СЕТ СН'!$H$6-'СЕТ СН'!$H$23</f>
        <v>1046.17398432</v>
      </c>
      <c r="U88" s="36">
        <f>SUMIFS(СВЦЭМ!$D$33:$D$776,СВЦЭМ!$A$33:$A$776,$A88,СВЦЭМ!$B$33:$B$776,U$83)+'СЕТ СН'!$H$11+СВЦЭМ!$D$10+'СЕТ СН'!$H$6-'СЕТ СН'!$H$23</f>
        <v>1022.3195467100001</v>
      </c>
      <c r="V88" s="36">
        <f>SUMIFS(СВЦЭМ!$D$33:$D$776,СВЦЭМ!$A$33:$A$776,$A88,СВЦЭМ!$B$33:$B$776,V$83)+'СЕТ СН'!$H$11+СВЦЭМ!$D$10+'СЕТ СН'!$H$6-'СЕТ СН'!$H$23</f>
        <v>1027.7842892799999</v>
      </c>
      <c r="W88" s="36">
        <f>SUMIFS(СВЦЭМ!$D$33:$D$776,СВЦЭМ!$A$33:$A$776,$A88,СВЦЭМ!$B$33:$B$776,W$83)+'СЕТ СН'!$H$11+СВЦЭМ!$D$10+'СЕТ СН'!$H$6-'СЕТ СН'!$H$23</f>
        <v>1015.99898162</v>
      </c>
      <c r="X88" s="36">
        <f>SUMIFS(СВЦЭМ!$D$33:$D$776,СВЦЭМ!$A$33:$A$776,$A88,СВЦЭМ!$B$33:$B$776,X$83)+'СЕТ СН'!$H$11+СВЦЭМ!$D$10+'СЕТ СН'!$H$6-'СЕТ СН'!$H$23</f>
        <v>987.88775423000004</v>
      </c>
      <c r="Y88" s="36">
        <f>SUMIFS(СВЦЭМ!$D$33:$D$776,СВЦЭМ!$A$33:$A$776,$A88,СВЦЭМ!$B$33:$B$776,Y$83)+'СЕТ СН'!$H$11+СВЦЭМ!$D$10+'СЕТ СН'!$H$6-'СЕТ СН'!$H$23</f>
        <v>1022.8754956800001</v>
      </c>
    </row>
    <row r="89" spans="1:27" ht="15.75" x14ac:dyDescent="0.2">
      <c r="A89" s="35">
        <f t="shared" si="2"/>
        <v>43714</v>
      </c>
      <c r="B89" s="36">
        <f>SUMIFS(СВЦЭМ!$D$33:$D$776,СВЦЭМ!$A$33:$A$776,$A89,СВЦЭМ!$B$33:$B$776,B$83)+'СЕТ СН'!$H$11+СВЦЭМ!$D$10+'СЕТ СН'!$H$6-'СЕТ СН'!$H$23</f>
        <v>1037.0100431200001</v>
      </c>
      <c r="C89" s="36">
        <f>SUMIFS(СВЦЭМ!$D$33:$D$776,СВЦЭМ!$A$33:$A$776,$A89,СВЦЭМ!$B$33:$B$776,C$83)+'СЕТ СН'!$H$11+СВЦЭМ!$D$10+'СЕТ СН'!$H$6-'СЕТ СН'!$H$23</f>
        <v>1107.7388049800002</v>
      </c>
      <c r="D89" s="36">
        <f>SUMIFS(СВЦЭМ!$D$33:$D$776,СВЦЭМ!$A$33:$A$776,$A89,СВЦЭМ!$B$33:$B$776,D$83)+'СЕТ СН'!$H$11+СВЦЭМ!$D$10+'СЕТ СН'!$H$6-'СЕТ СН'!$H$23</f>
        <v>1158.7580180700002</v>
      </c>
      <c r="E89" s="36">
        <f>SUMIFS(СВЦЭМ!$D$33:$D$776,СВЦЭМ!$A$33:$A$776,$A89,СВЦЭМ!$B$33:$B$776,E$83)+'СЕТ СН'!$H$11+СВЦЭМ!$D$10+'СЕТ СН'!$H$6-'СЕТ СН'!$H$23</f>
        <v>1196.7130620100002</v>
      </c>
      <c r="F89" s="36">
        <f>SUMIFS(СВЦЭМ!$D$33:$D$776,СВЦЭМ!$A$33:$A$776,$A89,СВЦЭМ!$B$33:$B$776,F$83)+'СЕТ СН'!$H$11+СВЦЭМ!$D$10+'СЕТ СН'!$H$6-'СЕТ СН'!$H$23</f>
        <v>1193.1592094500002</v>
      </c>
      <c r="G89" s="36">
        <f>SUMIFS(СВЦЭМ!$D$33:$D$776,СВЦЭМ!$A$33:$A$776,$A89,СВЦЭМ!$B$33:$B$776,G$83)+'СЕТ СН'!$H$11+СВЦЭМ!$D$10+'СЕТ СН'!$H$6-'СЕТ СН'!$H$23</f>
        <v>1177.8288819200002</v>
      </c>
      <c r="H89" s="36">
        <f>SUMIFS(СВЦЭМ!$D$33:$D$776,СВЦЭМ!$A$33:$A$776,$A89,СВЦЭМ!$B$33:$B$776,H$83)+'СЕТ СН'!$H$11+СВЦЭМ!$D$10+'СЕТ СН'!$H$6-'СЕТ СН'!$H$23</f>
        <v>1134.0335407699999</v>
      </c>
      <c r="I89" s="36">
        <f>SUMIFS(СВЦЭМ!$D$33:$D$776,СВЦЭМ!$A$33:$A$776,$A89,СВЦЭМ!$B$33:$B$776,I$83)+'СЕТ СН'!$H$11+СВЦЭМ!$D$10+'СЕТ СН'!$H$6-'СЕТ СН'!$H$23</f>
        <v>1099.85245108</v>
      </c>
      <c r="J89" s="36">
        <f>SUMIFS(СВЦЭМ!$D$33:$D$776,СВЦЭМ!$A$33:$A$776,$A89,СВЦЭМ!$B$33:$B$776,J$83)+'СЕТ СН'!$H$11+СВЦЭМ!$D$10+'СЕТ СН'!$H$6-'СЕТ СН'!$H$23</f>
        <v>1064.4044984000002</v>
      </c>
      <c r="K89" s="36">
        <f>SUMIFS(СВЦЭМ!$D$33:$D$776,СВЦЭМ!$A$33:$A$776,$A89,СВЦЭМ!$B$33:$B$776,K$83)+'СЕТ СН'!$H$11+СВЦЭМ!$D$10+'СЕТ СН'!$H$6-'СЕТ СН'!$H$23</f>
        <v>1042.10412982</v>
      </c>
      <c r="L89" s="36">
        <f>SUMIFS(СВЦЭМ!$D$33:$D$776,СВЦЭМ!$A$33:$A$776,$A89,СВЦЭМ!$B$33:$B$776,L$83)+'СЕТ СН'!$H$11+СВЦЭМ!$D$10+'СЕТ СН'!$H$6-'СЕТ СН'!$H$23</f>
        <v>1054.71990413</v>
      </c>
      <c r="M89" s="36">
        <f>SUMIFS(СВЦЭМ!$D$33:$D$776,СВЦЭМ!$A$33:$A$776,$A89,СВЦЭМ!$B$33:$B$776,M$83)+'СЕТ СН'!$H$11+СВЦЭМ!$D$10+'СЕТ СН'!$H$6-'СЕТ СН'!$H$23</f>
        <v>1028.2064156599999</v>
      </c>
      <c r="N89" s="36">
        <f>SUMIFS(СВЦЭМ!$D$33:$D$776,СВЦЭМ!$A$33:$A$776,$A89,СВЦЭМ!$B$33:$B$776,N$83)+'СЕТ СН'!$H$11+СВЦЭМ!$D$10+'СЕТ СН'!$H$6-'СЕТ СН'!$H$23</f>
        <v>1026.0049688200002</v>
      </c>
      <c r="O89" s="36">
        <f>SUMIFS(СВЦЭМ!$D$33:$D$776,СВЦЭМ!$A$33:$A$776,$A89,СВЦЭМ!$B$33:$B$776,O$83)+'СЕТ СН'!$H$11+СВЦЭМ!$D$10+'СЕТ СН'!$H$6-'СЕТ СН'!$H$23</f>
        <v>1028.0980252300001</v>
      </c>
      <c r="P89" s="36">
        <f>SUMIFS(СВЦЭМ!$D$33:$D$776,СВЦЭМ!$A$33:$A$776,$A89,СВЦЭМ!$B$33:$B$776,P$83)+'СЕТ СН'!$H$11+СВЦЭМ!$D$10+'СЕТ СН'!$H$6-'СЕТ СН'!$H$23</f>
        <v>1053.29431649</v>
      </c>
      <c r="Q89" s="36">
        <f>SUMIFS(СВЦЭМ!$D$33:$D$776,СВЦЭМ!$A$33:$A$776,$A89,СВЦЭМ!$B$33:$B$776,Q$83)+'СЕТ СН'!$H$11+СВЦЭМ!$D$10+'СЕТ СН'!$H$6-'СЕТ СН'!$H$23</f>
        <v>1045.57718153</v>
      </c>
      <c r="R89" s="36">
        <f>SUMIFS(СВЦЭМ!$D$33:$D$776,СВЦЭМ!$A$33:$A$776,$A89,СВЦЭМ!$B$33:$B$776,R$83)+'СЕТ СН'!$H$11+СВЦЭМ!$D$10+'СЕТ СН'!$H$6-'СЕТ СН'!$H$23</f>
        <v>1010.5060210400001</v>
      </c>
      <c r="S89" s="36">
        <f>SUMIFS(СВЦЭМ!$D$33:$D$776,СВЦЭМ!$A$33:$A$776,$A89,СВЦЭМ!$B$33:$B$776,S$83)+'СЕТ СН'!$H$11+СВЦЭМ!$D$10+'СЕТ СН'!$H$6-'СЕТ СН'!$H$23</f>
        <v>980.8605616100001</v>
      </c>
      <c r="T89" s="36">
        <f>SUMIFS(СВЦЭМ!$D$33:$D$776,СВЦЭМ!$A$33:$A$776,$A89,СВЦЭМ!$B$33:$B$776,T$83)+'СЕТ СН'!$H$11+СВЦЭМ!$D$10+'СЕТ СН'!$H$6-'СЕТ СН'!$H$23</f>
        <v>981.06458742000007</v>
      </c>
      <c r="U89" s="36">
        <f>SUMIFS(СВЦЭМ!$D$33:$D$776,СВЦЭМ!$A$33:$A$776,$A89,СВЦЭМ!$B$33:$B$776,U$83)+'СЕТ СН'!$H$11+СВЦЭМ!$D$10+'СЕТ СН'!$H$6-'СЕТ СН'!$H$23</f>
        <v>983.36811857000009</v>
      </c>
      <c r="V89" s="36">
        <f>SUMIFS(СВЦЭМ!$D$33:$D$776,СВЦЭМ!$A$33:$A$776,$A89,СВЦЭМ!$B$33:$B$776,V$83)+'СЕТ СН'!$H$11+СВЦЭМ!$D$10+'СЕТ СН'!$H$6-'СЕТ СН'!$H$23</f>
        <v>1000.4679792200001</v>
      </c>
      <c r="W89" s="36">
        <f>SUMIFS(СВЦЭМ!$D$33:$D$776,СВЦЭМ!$A$33:$A$776,$A89,СВЦЭМ!$B$33:$B$776,W$83)+'СЕТ СН'!$H$11+СВЦЭМ!$D$10+'СЕТ СН'!$H$6-'СЕТ СН'!$H$23</f>
        <v>991.6223627600001</v>
      </c>
      <c r="X89" s="36">
        <f>SUMIFS(СВЦЭМ!$D$33:$D$776,СВЦЭМ!$A$33:$A$776,$A89,СВЦЭМ!$B$33:$B$776,X$83)+'СЕТ СН'!$H$11+СВЦЭМ!$D$10+'СЕТ СН'!$H$6-'СЕТ СН'!$H$23</f>
        <v>984.51628945000004</v>
      </c>
      <c r="Y89" s="36">
        <f>SUMIFS(СВЦЭМ!$D$33:$D$776,СВЦЭМ!$A$33:$A$776,$A89,СВЦЭМ!$B$33:$B$776,Y$83)+'СЕТ СН'!$H$11+СВЦЭМ!$D$10+'СЕТ СН'!$H$6-'СЕТ СН'!$H$23</f>
        <v>1050.41585988</v>
      </c>
    </row>
    <row r="90" spans="1:27" ht="15.75" x14ac:dyDescent="0.2">
      <c r="A90" s="35">
        <f t="shared" si="2"/>
        <v>43715</v>
      </c>
      <c r="B90" s="36">
        <f>SUMIFS(СВЦЭМ!$D$33:$D$776,СВЦЭМ!$A$33:$A$776,$A90,СВЦЭМ!$B$33:$B$776,B$83)+'СЕТ СН'!$H$11+СВЦЭМ!$D$10+'СЕТ СН'!$H$6-'СЕТ СН'!$H$23</f>
        <v>1081.7084034899999</v>
      </c>
      <c r="C90" s="36">
        <f>SUMIFS(СВЦЭМ!$D$33:$D$776,СВЦЭМ!$A$33:$A$776,$A90,СВЦЭМ!$B$33:$B$776,C$83)+'СЕТ СН'!$H$11+СВЦЭМ!$D$10+'СЕТ СН'!$H$6-'СЕТ СН'!$H$23</f>
        <v>1121.6435049900001</v>
      </c>
      <c r="D90" s="36">
        <f>SUMIFS(СВЦЭМ!$D$33:$D$776,СВЦЭМ!$A$33:$A$776,$A90,СВЦЭМ!$B$33:$B$776,D$83)+'СЕТ СН'!$H$11+СВЦЭМ!$D$10+'СЕТ СН'!$H$6-'СЕТ СН'!$H$23</f>
        <v>1143.5712832500001</v>
      </c>
      <c r="E90" s="36">
        <f>SUMIFS(СВЦЭМ!$D$33:$D$776,СВЦЭМ!$A$33:$A$776,$A90,СВЦЭМ!$B$33:$B$776,E$83)+'СЕТ СН'!$H$11+СВЦЭМ!$D$10+'СЕТ СН'!$H$6-'СЕТ СН'!$H$23</f>
        <v>1154.30102283</v>
      </c>
      <c r="F90" s="36">
        <f>SUMIFS(СВЦЭМ!$D$33:$D$776,СВЦЭМ!$A$33:$A$776,$A90,СВЦЭМ!$B$33:$B$776,F$83)+'СЕТ СН'!$H$11+СВЦЭМ!$D$10+'СЕТ СН'!$H$6-'СЕТ СН'!$H$23</f>
        <v>1158.94735457</v>
      </c>
      <c r="G90" s="36">
        <f>SUMIFS(СВЦЭМ!$D$33:$D$776,СВЦЭМ!$A$33:$A$776,$A90,СВЦЭМ!$B$33:$B$776,G$83)+'СЕТ СН'!$H$11+СВЦЭМ!$D$10+'СЕТ СН'!$H$6-'СЕТ СН'!$H$23</f>
        <v>1162.0531439599999</v>
      </c>
      <c r="H90" s="36">
        <f>SUMIFS(СВЦЭМ!$D$33:$D$776,СВЦЭМ!$A$33:$A$776,$A90,СВЦЭМ!$B$33:$B$776,H$83)+'СЕТ СН'!$H$11+СВЦЭМ!$D$10+'СЕТ СН'!$H$6-'СЕТ СН'!$H$23</f>
        <v>1124.12372899</v>
      </c>
      <c r="I90" s="36">
        <f>SUMIFS(СВЦЭМ!$D$33:$D$776,СВЦЭМ!$A$33:$A$776,$A90,СВЦЭМ!$B$33:$B$776,I$83)+'СЕТ СН'!$H$11+СВЦЭМ!$D$10+'СЕТ СН'!$H$6-'СЕТ СН'!$H$23</f>
        <v>1074.8571100700001</v>
      </c>
      <c r="J90" s="36">
        <f>SUMIFS(СВЦЭМ!$D$33:$D$776,СВЦЭМ!$A$33:$A$776,$A90,СВЦЭМ!$B$33:$B$776,J$83)+'СЕТ СН'!$H$11+СВЦЭМ!$D$10+'СЕТ СН'!$H$6-'СЕТ СН'!$H$23</f>
        <v>1037.29920459</v>
      </c>
      <c r="K90" s="36">
        <f>SUMIFS(СВЦЭМ!$D$33:$D$776,СВЦЭМ!$A$33:$A$776,$A90,СВЦЭМ!$B$33:$B$776,K$83)+'СЕТ СН'!$H$11+СВЦЭМ!$D$10+'СЕТ СН'!$H$6-'СЕТ СН'!$H$23</f>
        <v>1037.3143026500002</v>
      </c>
      <c r="L90" s="36">
        <f>SUMIFS(СВЦЭМ!$D$33:$D$776,СВЦЭМ!$A$33:$A$776,$A90,СВЦЭМ!$B$33:$B$776,L$83)+'СЕТ СН'!$H$11+СВЦЭМ!$D$10+'СЕТ СН'!$H$6-'СЕТ СН'!$H$23</f>
        <v>1063.6531495300001</v>
      </c>
      <c r="M90" s="36">
        <f>SUMIFS(СВЦЭМ!$D$33:$D$776,СВЦЭМ!$A$33:$A$776,$A90,СВЦЭМ!$B$33:$B$776,M$83)+'СЕТ СН'!$H$11+СВЦЭМ!$D$10+'СЕТ СН'!$H$6-'СЕТ СН'!$H$23</f>
        <v>1024.62528107</v>
      </c>
      <c r="N90" s="36">
        <f>SUMIFS(СВЦЭМ!$D$33:$D$776,СВЦЭМ!$A$33:$A$776,$A90,СВЦЭМ!$B$33:$B$776,N$83)+'СЕТ СН'!$H$11+СВЦЭМ!$D$10+'СЕТ СН'!$H$6-'СЕТ СН'!$H$23</f>
        <v>1069.7335305300001</v>
      </c>
      <c r="O90" s="36">
        <f>SUMIFS(СВЦЭМ!$D$33:$D$776,СВЦЭМ!$A$33:$A$776,$A90,СВЦЭМ!$B$33:$B$776,O$83)+'СЕТ СН'!$H$11+СВЦЭМ!$D$10+'СЕТ СН'!$H$6-'СЕТ СН'!$H$23</f>
        <v>1041.7856385</v>
      </c>
      <c r="P90" s="36">
        <f>SUMIFS(СВЦЭМ!$D$33:$D$776,СВЦЭМ!$A$33:$A$776,$A90,СВЦЭМ!$B$33:$B$776,P$83)+'СЕТ СН'!$H$11+СВЦЭМ!$D$10+'СЕТ СН'!$H$6-'СЕТ СН'!$H$23</f>
        <v>1041.9842408899999</v>
      </c>
      <c r="Q90" s="36">
        <f>SUMIFS(СВЦЭМ!$D$33:$D$776,СВЦЭМ!$A$33:$A$776,$A90,СВЦЭМ!$B$33:$B$776,Q$83)+'СЕТ СН'!$H$11+СВЦЭМ!$D$10+'СЕТ СН'!$H$6-'СЕТ СН'!$H$23</f>
        <v>1039.8652810200001</v>
      </c>
      <c r="R90" s="36">
        <f>SUMIFS(СВЦЭМ!$D$33:$D$776,СВЦЭМ!$A$33:$A$776,$A90,СВЦЭМ!$B$33:$B$776,R$83)+'СЕТ СН'!$H$11+СВЦЭМ!$D$10+'СЕТ СН'!$H$6-'СЕТ СН'!$H$23</f>
        <v>1002.1153613800001</v>
      </c>
      <c r="S90" s="36">
        <f>SUMIFS(СВЦЭМ!$D$33:$D$776,СВЦЭМ!$A$33:$A$776,$A90,СВЦЭМ!$B$33:$B$776,S$83)+'СЕТ СН'!$H$11+СВЦЭМ!$D$10+'СЕТ СН'!$H$6-'СЕТ СН'!$H$23</f>
        <v>977.29840016000003</v>
      </c>
      <c r="T90" s="36">
        <f>SUMIFS(СВЦЭМ!$D$33:$D$776,СВЦЭМ!$A$33:$A$776,$A90,СВЦЭМ!$B$33:$B$776,T$83)+'СЕТ СН'!$H$11+СВЦЭМ!$D$10+'СЕТ СН'!$H$6-'СЕТ СН'!$H$23</f>
        <v>978.47256511000001</v>
      </c>
      <c r="U90" s="36">
        <f>SUMIFS(СВЦЭМ!$D$33:$D$776,СВЦЭМ!$A$33:$A$776,$A90,СВЦЭМ!$B$33:$B$776,U$83)+'СЕТ СН'!$H$11+СВЦЭМ!$D$10+'СЕТ СН'!$H$6-'СЕТ СН'!$H$23</f>
        <v>981.27526876000002</v>
      </c>
      <c r="V90" s="36">
        <f>SUMIFS(СВЦЭМ!$D$33:$D$776,СВЦЭМ!$A$33:$A$776,$A90,СВЦЭМ!$B$33:$B$776,V$83)+'СЕТ СН'!$H$11+СВЦЭМ!$D$10+'СЕТ СН'!$H$6-'СЕТ СН'!$H$23</f>
        <v>995.4790845</v>
      </c>
      <c r="W90" s="36">
        <f>SUMIFS(СВЦЭМ!$D$33:$D$776,СВЦЭМ!$A$33:$A$776,$A90,СВЦЭМ!$B$33:$B$776,W$83)+'СЕТ СН'!$H$11+СВЦЭМ!$D$10+'СЕТ СН'!$H$6-'СЕТ СН'!$H$23</f>
        <v>991.30377986000008</v>
      </c>
      <c r="X90" s="36">
        <f>SUMIFS(СВЦЭМ!$D$33:$D$776,СВЦЭМ!$A$33:$A$776,$A90,СВЦЭМ!$B$33:$B$776,X$83)+'СЕТ СН'!$H$11+СВЦЭМ!$D$10+'СЕТ СН'!$H$6-'СЕТ СН'!$H$23</f>
        <v>972.30042144000004</v>
      </c>
      <c r="Y90" s="36">
        <f>SUMIFS(СВЦЭМ!$D$33:$D$776,СВЦЭМ!$A$33:$A$776,$A90,СВЦЭМ!$B$33:$B$776,Y$83)+'СЕТ СН'!$H$11+СВЦЭМ!$D$10+'СЕТ СН'!$H$6-'СЕТ СН'!$H$23</f>
        <v>1038.3454162100002</v>
      </c>
    </row>
    <row r="91" spans="1:27" ht="15.75" x14ac:dyDescent="0.2">
      <c r="A91" s="35">
        <f t="shared" si="2"/>
        <v>43716</v>
      </c>
      <c r="B91" s="36">
        <f>SUMIFS(СВЦЭМ!$D$33:$D$776,СВЦЭМ!$A$33:$A$776,$A91,СВЦЭМ!$B$33:$B$776,B$83)+'СЕТ СН'!$H$11+СВЦЭМ!$D$10+'СЕТ СН'!$H$6-'СЕТ СН'!$H$23</f>
        <v>1083.4683369600002</v>
      </c>
      <c r="C91" s="36">
        <f>SUMIFS(СВЦЭМ!$D$33:$D$776,СВЦЭМ!$A$33:$A$776,$A91,СВЦЭМ!$B$33:$B$776,C$83)+'СЕТ СН'!$H$11+СВЦЭМ!$D$10+'СЕТ СН'!$H$6-'СЕТ СН'!$H$23</f>
        <v>1114.88659523</v>
      </c>
      <c r="D91" s="36">
        <f>SUMIFS(СВЦЭМ!$D$33:$D$776,СВЦЭМ!$A$33:$A$776,$A91,СВЦЭМ!$B$33:$B$776,D$83)+'СЕТ СН'!$H$11+СВЦЭМ!$D$10+'СЕТ СН'!$H$6-'СЕТ СН'!$H$23</f>
        <v>1130.68307151</v>
      </c>
      <c r="E91" s="36">
        <f>SUMIFS(СВЦЭМ!$D$33:$D$776,СВЦЭМ!$A$33:$A$776,$A91,СВЦЭМ!$B$33:$B$776,E$83)+'СЕТ СН'!$H$11+СВЦЭМ!$D$10+'СЕТ СН'!$H$6-'СЕТ СН'!$H$23</f>
        <v>1142.1464371400002</v>
      </c>
      <c r="F91" s="36">
        <f>SUMIFS(СВЦЭМ!$D$33:$D$776,СВЦЭМ!$A$33:$A$776,$A91,СВЦЭМ!$B$33:$B$776,F$83)+'СЕТ СН'!$H$11+СВЦЭМ!$D$10+'СЕТ СН'!$H$6-'СЕТ СН'!$H$23</f>
        <v>1144.47317537</v>
      </c>
      <c r="G91" s="36">
        <f>SUMIFS(СВЦЭМ!$D$33:$D$776,СВЦЭМ!$A$33:$A$776,$A91,СВЦЭМ!$B$33:$B$776,G$83)+'СЕТ СН'!$H$11+СВЦЭМ!$D$10+'СЕТ СН'!$H$6-'СЕТ СН'!$H$23</f>
        <v>1141.45188093</v>
      </c>
      <c r="H91" s="36">
        <f>SUMIFS(СВЦЭМ!$D$33:$D$776,СВЦЭМ!$A$33:$A$776,$A91,СВЦЭМ!$B$33:$B$776,H$83)+'СЕТ СН'!$H$11+СВЦЭМ!$D$10+'СЕТ СН'!$H$6-'СЕТ СН'!$H$23</f>
        <v>1119.78322314</v>
      </c>
      <c r="I91" s="36">
        <f>SUMIFS(СВЦЭМ!$D$33:$D$776,СВЦЭМ!$A$33:$A$776,$A91,СВЦЭМ!$B$33:$B$776,I$83)+'СЕТ СН'!$H$11+СВЦЭМ!$D$10+'СЕТ СН'!$H$6-'СЕТ СН'!$H$23</f>
        <v>1099.5610302700002</v>
      </c>
      <c r="J91" s="36">
        <f>SUMIFS(СВЦЭМ!$D$33:$D$776,СВЦЭМ!$A$33:$A$776,$A91,СВЦЭМ!$B$33:$B$776,J$83)+'СЕТ СН'!$H$11+СВЦЭМ!$D$10+'СЕТ СН'!$H$6-'СЕТ СН'!$H$23</f>
        <v>1080.6282326</v>
      </c>
      <c r="K91" s="36">
        <f>SUMIFS(СВЦЭМ!$D$33:$D$776,СВЦЭМ!$A$33:$A$776,$A91,СВЦЭМ!$B$33:$B$776,K$83)+'СЕТ СН'!$H$11+СВЦЭМ!$D$10+'СЕТ СН'!$H$6-'СЕТ СН'!$H$23</f>
        <v>1055.02210442</v>
      </c>
      <c r="L91" s="36">
        <f>SUMIFS(СВЦЭМ!$D$33:$D$776,СВЦЭМ!$A$33:$A$776,$A91,СВЦЭМ!$B$33:$B$776,L$83)+'СЕТ СН'!$H$11+СВЦЭМ!$D$10+'СЕТ СН'!$H$6-'СЕТ СН'!$H$23</f>
        <v>1056.0875461000001</v>
      </c>
      <c r="M91" s="36">
        <f>SUMIFS(СВЦЭМ!$D$33:$D$776,СВЦЭМ!$A$33:$A$776,$A91,СВЦЭМ!$B$33:$B$776,M$83)+'СЕТ СН'!$H$11+СВЦЭМ!$D$10+'СЕТ СН'!$H$6-'СЕТ СН'!$H$23</f>
        <v>1031.9227817599999</v>
      </c>
      <c r="N91" s="36">
        <f>SUMIFS(СВЦЭМ!$D$33:$D$776,СВЦЭМ!$A$33:$A$776,$A91,СВЦЭМ!$B$33:$B$776,N$83)+'СЕТ СН'!$H$11+СВЦЭМ!$D$10+'СЕТ СН'!$H$6-'СЕТ СН'!$H$23</f>
        <v>1039.5757906700001</v>
      </c>
      <c r="O91" s="36">
        <f>SUMIFS(СВЦЭМ!$D$33:$D$776,СВЦЭМ!$A$33:$A$776,$A91,СВЦЭМ!$B$33:$B$776,O$83)+'СЕТ СН'!$H$11+СВЦЭМ!$D$10+'СЕТ СН'!$H$6-'СЕТ СН'!$H$23</f>
        <v>1043.73465663</v>
      </c>
      <c r="P91" s="36">
        <f>SUMIFS(СВЦЭМ!$D$33:$D$776,СВЦЭМ!$A$33:$A$776,$A91,СВЦЭМ!$B$33:$B$776,P$83)+'СЕТ СН'!$H$11+СВЦЭМ!$D$10+'СЕТ СН'!$H$6-'СЕТ СН'!$H$23</f>
        <v>1041.1064433900001</v>
      </c>
      <c r="Q91" s="36">
        <f>SUMIFS(СВЦЭМ!$D$33:$D$776,СВЦЭМ!$A$33:$A$776,$A91,СВЦЭМ!$B$33:$B$776,Q$83)+'СЕТ СН'!$H$11+СВЦЭМ!$D$10+'СЕТ СН'!$H$6-'СЕТ СН'!$H$23</f>
        <v>1049.1776638700001</v>
      </c>
      <c r="R91" s="36">
        <f>SUMIFS(СВЦЭМ!$D$33:$D$776,СВЦЭМ!$A$33:$A$776,$A91,СВЦЭМ!$B$33:$B$776,R$83)+'СЕТ СН'!$H$11+СВЦЭМ!$D$10+'СЕТ СН'!$H$6-'СЕТ СН'!$H$23</f>
        <v>1008.7714637</v>
      </c>
      <c r="S91" s="36">
        <f>SUMIFS(СВЦЭМ!$D$33:$D$776,СВЦЭМ!$A$33:$A$776,$A91,СВЦЭМ!$B$33:$B$776,S$83)+'СЕТ СН'!$H$11+СВЦЭМ!$D$10+'СЕТ СН'!$H$6-'СЕТ СН'!$H$23</f>
        <v>974.7699796500001</v>
      </c>
      <c r="T91" s="36">
        <f>SUMIFS(СВЦЭМ!$D$33:$D$776,СВЦЭМ!$A$33:$A$776,$A91,СВЦЭМ!$B$33:$B$776,T$83)+'СЕТ СН'!$H$11+СВЦЭМ!$D$10+'СЕТ СН'!$H$6-'СЕТ СН'!$H$23</f>
        <v>981.10016678</v>
      </c>
      <c r="U91" s="36">
        <f>SUMIFS(СВЦЭМ!$D$33:$D$776,СВЦЭМ!$A$33:$A$776,$A91,СВЦЭМ!$B$33:$B$776,U$83)+'СЕТ СН'!$H$11+СВЦЭМ!$D$10+'СЕТ СН'!$H$6-'СЕТ СН'!$H$23</f>
        <v>991.99014787999999</v>
      </c>
      <c r="V91" s="36">
        <f>SUMIFS(СВЦЭМ!$D$33:$D$776,СВЦЭМ!$A$33:$A$776,$A91,СВЦЭМ!$B$33:$B$776,V$83)+'СЕТ СН'!$H$11+СВЦЭМ!$D$10+'СЕТ СН'!$H$6-'СЕТ СН'!$H$23</f>
        <v>1013.74310398</v>
      </c>
      <c r="W91" s="36">
        <f>SUMIFS(СВЦЭМ!$D$33:$D$776,СВЦЭМ!$A$33:$A$776,$A91,СВЦЭМ!$B$33:$B$776,W$83)+'СЕТ СН'!$H$11+СВЦЭМ!$D$10+'СЕТ СН'!$H$6-'СЕТ СН'!$H$23</f>
        <v>1007.2441350900001</v>
      </c>
      <c r="X91" s="36">
        <f>SUMIFS(СВЦЭМ!$D$33:$D$776,СВЦЭМ!$A$33:$A$776,$A91,СВЦЭМ!$B$33:$B$776,X$83)+'СЕТ СН'!$H$11+СВЦЭМ!$D$10+'СЕТ СН'!$H$6-'СЕТ СН'!$H$23</f>
        <v>966.30178736000005</v>
      </c>
      <c r="Y91" s="36">
        <f>SUMIFS(СВЦЭМ!$D$33:$D$776,СВЦЭМ!$A$33:$A$776,$A91,СВЦЭМ!$B$33:$B$776,Y$83)+'СЕТ СН'!$H$11+СВЦЭМ!$D$10+'СЕТ СН'!$H$6-'СЕТ СН'!$H$23</f>
        <v>988.76718073000006</v>
      </c>
    </row>
    <row r="92" spans="1:27" ht="15.75" x14ac:dyDescent="0.2">
      <c r="A92" s="35">
        <f t="shared" si="2"/>
        <v>43717</v>
      </c>
      <c r="B92" s="36">
        <f>SUMIFS(СВЦЭМ!$D$33:$D$776,СВЦЭМ!$A$33:$A$776,$A92,СВЦЭМ!$B$33:$B$776,B$83)+'СЕТ СН'!$H$11+СВЦЭМ!$D$10+'СЕТ СН'!$H$6-'СЕТ СН'!$H$23</f>
        <v>1051.0401996300002</v>
      </c>
      <c r="C92" s="36">
        <f>SUMIFS(СВЦЭМ!$D$33:$D$776,СВЦЭМ!$A$33:$A$776,$A92,СВЦЭМ!$B$33:$B$776,C$83)+'СЕТ СН'!$H$11+СВЦЭМ!$D$10+'СЕТ СН'!$H$6-'СЕТ СН'!$H$23</f>
        <v>1135.8696711600001</v>
      </c>
      <c r="D92" s="36">
        <f>SUMIFS(СВЦЭМ!$D$33:$D$776,СВЦЭМ!$A$33:$A$776,$A92,СВЦЭМ!$B$33:$B$776,D$83)+'СЕТ СН'!$H$11+СВЦЭМ!$D$10+'СЕТ СН'!$H$6-'СЕТ СН'!$H$23</f>
        <v>1153.7752131100001</v>
      </c>
      <c r="E92" s="36">
        <f>SUMIFS(СВЦЭМ!$D$33:$D$776,СВЦЭМ!$A$33:$A$776,$A92,СВЦЭМ!$B$33:$B$776,E$83)+'СЕТ СН'!$H$11+СВЦЭМ!$D$10+'СЕТ СН'!$H$6-'СЕТ СН'!$H$23</f>
        <v>1174.4174029800001</v>
      </c>
      <c r="F92" s="36">
        <f>SUMIFS(СВЦЭМ!$D$33:$D$776,СВЦЭМ!$A$33:$A$776,$A92,СВЦЭМ!$B$33:$B$776,F$83)+'СЕТ СН'!$H$11+СВЦЭМ!$D$10+'СЕТ СН'!$H$6-'СЕТ СН'!$H$23</f>
        <v>1176.7457563299999</v>
      </c>
      <c r="G92" s="36">
        <f>SUMIFS(СВЦЭМ!$D$33:$D$776,СВЦЭМ!$A$33:$A$776,$A92,СВЦЭМ!$B$33:$B$776,G$83)+'СЕТ СН'!$H$11+СВЦЭМ!$D$10+'СЕТ СН'!$H$6-'СЕТ СН'!$H$23</f>
        <v>1169.7453684900001</v>
      </c>
      <c r="H92" s="36">
        <f>SUMIFS(СВЦЭМ!$D$33:$D$776,СВЦЭМ!$A$33:$A$776,$A92,СВЦЭМ!$B$33:$B$776,H$83)+'СЕТ СН'!$H$11+СВЦЭМ!$D$10+'СЕТ СН'!$H$6-'СЕТ СН'!$H$23</f>
        <v>1109.2101075700002</v>
      </c>
      <c r="I92" s="36">
        <f>SUMIFS(СВЦЭМ!$D$33:$D$776,СВЦЭМ!$A$33:$A$776,$A92,СВЦЭМ!$B$33:$B$776,I$83)+'СЕТ СН'!$H$11+СВЦЭМ!$D$10+'СЕТ СН'!$H$6-'СЕТ СН'!$H$23</f>
        <v>1057.64582066</v>
      </c>
      <c r="J92" s="36">
        <f>SUMIFS(СВЦЭМ!$D$33:$D$776,СВЦЭМ!$A$33:$A$776,$A92,СВЦЭМ!$B$33:$B$776,J$83)+'СЕТ СН'!$H$11+СВЦЭМ!$D$10+'СЕТ СН'!$H$6-'СЕТ СН'!$H$23</f>
        <v>1009.4077100500001</v>
      </c>
      <c r="K92" s="36">
        <f>SUMIFS(СВЦЭМ!$D$33:$D$776,СВЦЭМ!$A$33:$A$776,$A92,СВЦЭМ!$B$33:$B$776,K$83)+'СЕТ СН'!$H$11+СВЦЭМ!$D$10+'СЕТ СН'!$H$6-'СЕТ СН'!$H$23</f>
        <v>988.19436896000002</v>
      </c>
      <c r="L92" s="36">
        <f>SUMIFS(СВЦЭМ!$D$33:$D$776,СВЦЭМ!$A$33:$A$776,$A92,СВЦЭМ!$B$33:$B$776,L$83)+'СЕТ СН'!$H$11+СВЦЭМ!$D$10+'СЕТ СН'!$H$6-'СЕТ СН'!$H$23</f>
        <v>985.66652448000002</v>
      </c>
      <c r="M92" s="36">
        <f>SUMIFS(СВЦЭМ!$D$33:$D$776,СВЦЭМ!$A$33:$A$776,$A92,СВЦЭМ!$B$33:$B$776,M$83)+'СЕТ СН'!$H$11+СВЦЭМ!$D$10+'СЕТ СН'!$H$6-'СЕТ СН'!$H$23</f>
        <v>980.78835339</v>
      </c>
      <c r="N92" s="36">
        <f>SUMIFS(СВЦЭМ!$D$33:$D$776,СВЦЭМ!$A$33:$A$776,$A92,СВЦЭМ!$B$33:$B$776,N$83)+'СЕТ СН'!$H$11+СВЦЭМ!$D$10+'СЕТ СН'!$H$6-'СЕТ СН'!$H$23</f>
        <v>985.27977060000001</v>
      </c>
      <c r="O92" s="36">
        <f>SUMIFS(СВЦЭМ!$D$33:$D$776,СВЦЭМ!$A$33:$A$776,$A92,СВЦЭМ!$B$33:$B$776,O$83)+'СЕТ СН'!$H$11+СВЦЭМ!$D$10+'СЕТ СН'!$H$6-'СЕТ СН'!$H$23</f>
        <v>989.03094456000008</v>
      </c>
      <c r="P92" s="36">
        <f>SUMIFS(СВЦЭМ!$D$33:$D$776,СВЦЭМ!$A$33:$A$776,$A92,СВЦЭМ!$B$33:$B$776,P$83)+'СЕТ СН'!$H$11+СВЦЭМ!$D$10+'СЕТ СН'!$H$6-'СЕТ СН'!$H$23</f>
        <v>993.39511267</v>
      </c>
      <c r="Q92" s="36">
        <f>SUMIFS(СВЦЭМ!$D$33:$D$776,СВЦЭМ!$A$33:$A$776,$A92,СВЦЭМ!$B$33:$B$776,Q$83)+'СЕТ СН'!$H$11+СВЦЭМ!$D$10+'СЕТ СН'!$H$6-'СЕТ СН'!$H$23</f>
        <v>999.5613251100001</v>
      </c>
      <c r="R92" s="36">
        <f>SUMIFS(СВЦЭМ!$D$33:$D$776,СВЦЭМ!$A$33:$A$776,$A92,СВЦЭМ!$B$33:$B$776,R$83)+'СЕТ СН'!$H$11+СВЦЭМ!$D$10+'СЕТ СН'!$H$6-'СЕТ СН'!$H$23</f>
        <v>995.09713195000006</v>
      </c>
      <c r="S92" s="36">
        <f>SUMIFS(СВЦЭМ!$D$33:$D$776,СВЦЭМ!$A$33:$A$776,$A92,СВЦЭМ!$B$33:$B$776,S$83)+'СЕТ СН'!$H$11+СВЦЭМ!$D$10+'СЕТ СН'!$H$6-'СЕТ СН'!$H$23</f>
        <v>994.91934888000003</v>
      </c>
      <c r="T92" s="36">
        <f>SUMIFS(СВЦЭМ!$D$33:$D$776,СВЦЭМ!$A$33:$A$776,$A92,СВЦЭМ!$B$33:$B$776,T$83)+'СЕТ СН'!$H$11+СВЦЭМ!$D$10+'СЕТ СН'!$H$6-'СЕТ СН'!$H$23</f>
        <v>983.8373704600001</v>
      </c>
      <c r="U92" s="36">
        <f>SUMIFS(СВЦЭМ!$D$33:$D$776,СВЦЭМ!$A$33:$A$776,$A92,СВЦЭМ!$B$33:$B$776,U$83)+'СЕТ СН'!$H$11+СВЦЭМ!$D$10+'СЕТ СН'!$H$6-'СЕТ СН'!$H$23</f>
        <v>988.77951817000007</v>
      </c>
      <c r="V92" s="36">
        <f>SUMIFS(СВЦЭМ!$D$33:$D$776,СВЦЭМ!$A$33:$A$776,$A92,СВЦЭМ!$B$33:$B$776,V$83)+'СЕТ СН'!$H$11+СВЦЭМ!$D$10+'СЕТ СН'!$H$6-'СЕТ СН'!$H$23</f>
        <v>1007.0049108500001</v>
      </c>
      <c r="W92" s="36">
        <f>SUMIFS(СВЦЭМ!$D$33:$D$776,СВЦЭМ!$A$33:$A$776,$A92,СВЦЭМ!$B$33:$B$776,W$83)+'СЕТ СН'!$H$11+СВЦЭМ!$D$10+'СЕТ СН'!$H$6-'СЕТ СН'!$H$23</f>
        <v>999.12074919000008</v>
      </c>
      <c r="X92" s="36">
        <f>SUMIFS(СВЦЭМ!$D$33:$D$776,СВЦЭМ!$A$33:$A$776,$A92,СВЦЭМ!$B$33:$B$776,X$83)+'СЕТ СН'!$H$11+СВЦЭМ!$D$10+'СЕТ СН'!$H$6-'СЕТ СН'!$H$23</f>
        <v>988.56919620000008</v>
      </c>
      <c r="Y92" s="36">
        <f>SUMIFS(СВЦЭМ!$D$33:$D$776,СВЦЭМ!$A$33:$A$776,$A92,СВЦЭМ!$B$33:$B$776,Y$83)+'СЕТ СН'!$H$11+СВЦЭМ!$D$10+'СЕТ СН'!$H$6-'СЕТ СН'!$H$23</f>
        <v>1024.5292949899999</v>
      </c>
    </row>
    <row r="93" spans="1:27" ht="15.75" x14ac:dyDescent="0.2">
      <c r="A93" s="35">
        <f t="shared" si="2"/>
        <v>43718</v>
      </c>
      <c r="B93" s="36">
        <f>SUMIFS(СВЦЭМ!$D$33:$D$776,СВЦЭМ!$A$33:$A$776,$A93,СВЦЭМ!$B$33:$B$776,B$83)+'СЕТ СН'!$H$11+СВЦЭМ!$D$10+'СЕТ СН'!$H$6-'СЕТ СН'!$H$23</f>
        <v>1068.8423504800001</v>
      </c>
      <c r="C93" s="36">
        <f>SUMIFS(СВЦЭМ!$D$33:$D$776,СВЦЭМ!$A$33:$A$776,$A93,СВЦЭМ!$B$33:$B$776,C$83)+'СЕТ СН'!$H$11+СВЦЭМ!$D$10+'СЕТ СН'!$H$6-'СЕТ СН'!$H$23</f>
        <v>1090.7518412700001</v>
      </c>
      <c r="D93" s="36">
        <f>SUMIFS(СВЦЭМ!$D$33:$D$776,СВЦЭМ!$A$33:$A$776,$A93,СВЦЭМ!$B$33:$B$776,D$83)+'СЕТ СН'!$H$11+СВЦЭМ!$D$10+'СЕТ СН'!$H$6-'СЕТ СН'!$H$23</f>
        <v>1106.0379630699999</v>
      </c>
      <c r="E93" s="36">
        <f>SUMIFS(СВЦЭМ!$D$33:$D$776,СВЦЭМ!$A$33:$A$776,$A93,СВЦЭМ!$B$33:$B$776,E$83)+'СЕТ СН'!$H$11+СВЦЭМ!$D$10+'СЕТ СН'!$H$6-'СЕТ СН'!$H$23</f>
        <v>1109.1130663399999</v>
      </c>
      <c r="F93" s="36">
        <f>SUMIFS(СВЦЭМ!$D$33:$D$776,СВЦЭМ!$A$33:$A$776,$A93,СВЦЭМ!$B$33:$B$776,F$83)+'СЕТ СН'!$H$11+СВЦЭМ!$D$10+'СЕТ СН'!$H$6-'СЕТ СН'!$H$23</f>
        <v>1099.1253016400001</v>
      </c>
      <c r="G93" s="36">
        <f>SUMIFS(СВЦЭМ!$D$33:$D$776,СВЦЭМ!$A$33:$A$776,$A93,СВЦЭМ!$B$33:$B$776,G$83)+'СЕТ СН'!$H$11+СВЦЭМ!$D$10+'СЕТ СН'!$H$6-'СЕТ СН'!$H$23</f>
        <v>1095.83260737</v>
      </c>
      <c r="H93" s="36">
        <f>SUMIFS(СВЦЭМ!$D$33:$D$776,СВЦЭМ!$A$33:$A$776,$A93,СВЦЭМ!$B$33:$B$776,H$83)+'СЕТ СН'!$H$11+СВЦЭМ!$D$10+'СЕТ СН'!$H$6-'СЕТ СН'!$H$23</f>
        <v>1073.2693007</v>
      </c>
      <c r="I93" s="36">
        <f>SUMIFS(СВЦЭМ!$D$33:$D$776,СВЦЭМ!$A$33:$A$776,$A93,СВЦЭМ!$B$33:$B$776,I$83)+'СЕТ СН'!$H$11+СВЦЭМ!$D$10+'СЕТ СН'!$H$6-'СЕТ СН'!$H$23</f>
        <v>1063.3892611599999</v>
      </c>
      <c r="J93" s="36">
        <f>SUMIFS(СВЦЭМ!$D$33:$D$776,СВЦЭМ!$A$33:$A$776,$A93,СВЦЭМ!$B$33:$B$776,J$83)+'СЕТ СН'!$H$11+СВЦЭМ!$D$10+'СЕТ СН'!$H$6-'СЕТ СН'!$H$23</f>
        <v>1085.6377109800001</v>
      </c>
      <c r="K93" s="36">
        <f>SUMIFS(СВЦЭМ!$D$33:$D$776,СВЦЭМ!$A$33:$A$776,$A93,СВЦЭМ!$B$33:$B$776,K$83)+'СЕТ СН'!$H$11+СВЦЭМ!$D$10+'СЕТ СН'!$H$6-'СЕТ СН'!$H$23</f>
        <v>1086.8511811400001</v>
      </c>
      <c r="L93" s="36">
        <f>SUMIFS(СВЦЭМ!$D$33:$D$776,СВЦЭМ!$A$33:$A$776,$A93,СВЦЭМ!$B$33:$B$776,L$83)+'СЕТ СН'!$H$11+СВЦЭМ!$D$10+'СЕТ СН'!$H$6-'СЕТ СН'!$H$23</f>
        <v>1098.1005174500001</v>
      </c>
      <c r="M93" s="36">
        <f>SUMIFS(СВЦЭМ!$D$33:$D$776,СВЦЭМ!$A$33:$A$776,$A93,СВЦЭМ!$B$33:$B$776,M$83)+'СЕТ СН'!$H$11+СВЦЭМ!$D$10+'СЕТ СН'!$H$6-'СЕТ СН'!$H$23</f>
        <v>1091.04597132</v>
      </c>
      <c r="N93" s="36">
        <f>SUMIFS(СВЦЭМ!$D$33:$D$776,СВЦЭМ!$A$33:$A$776,$A93,СВЦЭМ!$B$33:$B$776,N$83)+'СЕТ СН'!$H$11+СВЦЭМ!$D$10+'СЕТ СН'!$H$6-'СЕТ СН'!$H$23</f>
        <v>1086.0959630299999</v>
      </c>
      <c r="O93" s="36">
        <f>SUMIFS(СВЦЭМ!$D$33:$D$776,СВЦЭМ!$A$33:$A$776,$A93,СВЦЭМ!$B$33:$B$776,O$83)+'СЕТ СН'!$H$11+СВЦЭМ!$D$10+'СЕТ СН'!$H$6-'СЕТ СН'!$H$23</f>
        <v>1086.1548133400001</v>
      </c>
      <c r="P93" s="36">
        <f>SUMIFS(СВЦЭМ!$D$33:$D$776,СВЦЭМ!$A$33:$A$776,$A93,СВЦЭМ!$B$33:$B$776,P$83)+'СЕТ СН'!$H$11+СВЦЭМ!$D$10+'СЕТ СН'!$H$6-'СЕТ СН'!$H$23</f>
        <v>1087.10703921</v>
      </c>
      <c r="Q93" s="36">
        <f>SUMIFS(СВЦЭМ!$D$33:$D$776,СВЦЭМ!$A$33:$A$776,$A93,СВЦЭМ!$B$33:$B$776,Q$83)+'СЕТ СН'!$H$11+СВЦЭМ!$D$10+'СЕТ СН'!$H$6-'СЕТ СН'!$H$23</f>
        <v>1083.01541559</v>
      </c>
      <c r="R93" s="36">
        <f>SUMIFS(СВЦЭМ!$D$33:$D$776,СВЦЭМ!$A$33:$A$776,$A93,СВЦЭМ!$B$33:$B$776,R$83)+'СЕТ СН'!$H$11+СВЦЭМ!$D$10+'СЕТ СН'!$H$6-'СЕТ СН'!$H$23</f>
        <v>1078.1077272100001</v>
      </c>
      <c r="S93" s="36">
        <f>SUMIFS(СВЦЭМ!$D$33:$D$776,СВЦЭМ!$A$33:$A$776,$A93,СВЦЭМ!$B$33:$B$776,S$83)+'СЕТ СН'!$H$11+СВЦЭМ!$D$10+'СЕТ СН'!$H$6-'СЕТ СН'!$H$23</f>
        <v>1072.84418942</v>
      </c>
      <c r="T93" s="36">
        <f>SUMIFS(СВЦЭМ!$D$33:$D$776,СВЦЭМ!$A$33:$A$776,$A93,СВЦЭМ!$B$33:$B$776,T$83)+'СЕТ СН'!$H$11+СВЦЭМ!$D$10+'СЕТ СН'!$H$6-'СЕТ СН'!$H$23</f>
        <v>1082.0007996200002</v>
      </c>
      <c r="U93" s="36">
        <f>SUMIFS(СВЦЭМ!$D$33:$D$776,СВЦЭМ!$A$33:$A$776,$A93,СВЦЭМ!$B$33:$B$776,U$83)+'СЕТ СН'!$H$11+СВЦЭМ!$D$10+'СЕТ СН'!$H$6-'СЕТ СН'!$H$23</f>
        <v>1093.0970622899999</v>
      </c>
      <c r="V93" s="36">
        <f>SUMIFS(СВЦЭМ!$D$33:$D$776,СВЦЭМ!$A$33:$A$776,$A93,СВЦЭМ!$B$33:$B$776,V$83)+'СЕТ СН'!$H$11+СВЦЭМ!$D$10+'СЕТ СН'!$H$6-'СЕТ СН'!$H$23</f>
        <v>1106.51459381</v>
      </c>
      <c r="W93" s="36">
        <f>SUMIFS(СВЦЭМ!$D$33:$D$776,СВЦЭМ!$A$33:$A$776,$A93,СВЦЭМ!$B$33:$B$776,W$83)+'СЕТ СН'!$H$11+СВЦЭМ!$D$10+'СЕТ СН'!$H$6-'СЕТ СН'!$H$23</f>
        <v>1089.7204557499999</v>
      </c>
      <c r="X93" s="36">
        <f>SUMIFS(СВЦЭМ!$D$33:$D$776,СВЦЭМ!$A$33:$A$776,$A93,СВЦЭМ!$B$33:$B$776,X$83)+'СЕТ СН'!$H$11+СВЦЭМ!$D$10+'СЕТ СН'!$H$6-'СЕТ СН'!$H$23</f>
        <v>1061.4180092800002</v>
      </c>
      <c r="Y93" s="36">
        <f>SUMIFS(СВЦЭМ!$D$33:$D$776,СВЦЭМ!$A$33:$A$776,$A93,СВЦЭМ!$B$33:$B$776,Y$83)+'СЕТ СН'!$H$11+СВЦЭМ!$D$10+'СЕТ СН'!$H$6-'СЕТ СН'!$H$23</f>
        <v>1076.21852033</v>
      </c>
    </row>
    <row r="94" spans="1:27" ht="15.75" x14ac:dyDescent="0.2">
      <c r="A94" s="35">
        <f t="shared" si="2"/>
        <v>43719</v>
      </c>
      <c r="B94" s="36">
        <f>SUMIFS(СВЦЭМ!$D$33:$D$776,СВЦЭМ!$A$33:$A$776,$A94,СВЦЭМ!$B$33:$B$776,B$83)+'СЕТ СН'!$H$11+СВЦЭМ!$D$10+'СЕТ СН'!$H$6-'СЕТ СН'!$H$23</f>
        <v>1163.6361046300001</v>
      </c>
      <c r="C94" s="36">
        <f>SUMIFS(СВЦЭМ!$D$33:$D$776,СВЦЭМ!$A$33:$A$776,$A94,СВЦЭМ!$B$33:$B$776,C$83)+'СЕТ СН'!$H$11+СВЦЭМ!$D$10+'СЕТ СН'!$H$6-'СЕТ СН'!$H$23</f>
        <v>1193.7477321599999</v>
      </c>
      <c r="D94" s="36">
        <f>SUMIFS(СВЦЭМ!$D$33:$D$776,СВЦЭМ!$A$33:$A$776,$A94,СВЦЭМ!$B$33:$B$776,D$83)+'СЕТ СН'!$H$11+СВЦЭМ!$D$10+'СЕТ СН'!$H$6-'СЕТ СН'!$H$23</f>
        <v>1224.5183550900001</v>
      </c>
      <c r="E94" s="36">
        <f>SUMIFS(СВЦЭМ!$D$33:$D$776,СВЦЭМ!$A$33:$A$776,$A94,СВЦЭМ!$B$33:$B$776,E$83)+'СЕТ СН'!$H$11+СВЦЭМ!$D$10+'СЕТ СН'!$H$6-'СЕТ СН'!$H$23</f>
        <v>1233.7673968600002</v>
      </c>
      <c r="F94" s="36">
        <f>SUMIFS(СВЦЭМ!$D$33:$D$776,СВЦЭМ!$A$33:$A$776,$A94,СВЦЭМ!$B$33:$B$776,F$83)+'СЕТ СН'!$H$11+СВЦЭМ!$D$10+'СЕТ СН'!$H$6-'СЕТ СН'!$H$23</f>
        <v>1241.0102050400001</v>
      </c>
      <c r="G94" s="36">
        <f>SUMIFS(СВЦЭМ!$D$33:$D$776,СВЦЭМ!$A$33:$A$776,$A94,СВЦЭМ!$B$33:$B$776,G$83)+'СЕТ СН'!$H$11+СВЦЭМ!$D$10+'СЕТ СН'!$H$6-'СЕТ СН'!$H$23</f>
        <v>1219.03406387</v>
      </c>
      <c r="H94" s="36">
        <f>SUMIFS(СВЦЭМ!$D$33:$D$776,СВЦЭМ!$A$33:$A$776,$A94,СВЦЭМ!$B$33:$B$776,H$83)+'СЕТ СН'!$H$11+СВЦЭМ!$D$10+'СЕТ СН'!$H$6-'СЕТ СН'!$H$23</f>
        <v>1168.2209974800001</v>
      </c>
      <c r="I94" s="36">
        <f>SUMIFS(СВЦЭМ!$D$33:$D$776,СВЦЭМ!$A$33:$A$776,$A94,СВЦЭМ!$B$33:$B$776,I$83)+'СЕТ СН'!$H$11+СВЦЭМ!$D$10+'СЕТ СН'!$H$6-'СЕТ СН'!$H$23</f>
        <v>1124.9176675000001</v>
      </c>
      <c r="J94" s="36">
        <f>SUMIFS(СВЦЭМ!$D$33:$D$776,СВЦЭМ!$A$33:$A$776,$A94,СВЦЭМ!$B$33:$B$776,J$83)+'СЕТ СН'!$H$11+СВЦЭМ!$D$10+'СЕТ СН'!$H$6-'СЕТ СН'!$H$23</f>
        <v>1080.8866192999999</v>
      </c>
      <c r="K94" s="36">
        <f>SUMIFS(СВЦЭМ!$D$33:$D$776,СВЦЭМ!$A$33:$A$776,$A94,СВЦЭМ!$B$33:$B$776,K$83)+'СЕТ СН'!$H$11+СВЦЭМ!$D$10+'СЕТ СН'!$H$6-'СЕТ СН'!$H$23</f>
        <v>1074.2185471100001</v>
      </c>
      <c r="L94" s="36">
        <f>SUMIFS(СВЦЭМ!$D$33:$D$776,СВЦЭМ!$A$33:$A$776,$A94,СВЦЭМ!$B$33:$B$776,L$83)+'СЕТ СН'!$H$11+СВЦЭМ!$D$10+'СЕТ СН'!$H$6-'СЕТ СН'!$H$23</f>
        <v>1077.0522576400001</v>
      </c>
      <c r="M94" s="36">
        <f>SUMIFS(СВЦЭМ!$D$33:$D$776,СВЦЭМ!$A$33:$A$776,$A94,СВЦЭМ!$B$33:$B$776,M$83)+'СЕТ СН'!$H$11+СВЦЭМ!$D$10+'СЕТ СН'!$H$6-'СЕТ СН'!$H$23</f>
        <v>1069.3843691300001</v>
      </c>
      <c r="N94" s="36">
        <f>SUMIFS(СВЦЭМ!$D$33:$D$776,СВЦЭМ!$A$33:$A$776,$A94,СВЦЭМ!$B$33:$B$776,N$83)+'СЕТ СН'!$H$11+СВЦЭМ!$D$10+'СЕТ СН'!$H$6-'СЕТ СН'!$H$23</f>
        <v>1076.54604363</v>
      </c>
      <c r="O94" s="36">
        <f>SUMIFS(СВЦЭМ!$D$33:$D$776,СВЦЭМ!$A$33:$A$776,$A94,СВЦЭМ!$B$33:$B$776,O$83)+'СЕТ СН'!$H$11+СВЦЭМ!$D$10+'СЕТ СН'!$H$6-'СЕТ СН'!$H$23</f>
        <v>1086.29181485</v>
      </c>
      <c r="P94" s="36">
        <f>SUMIFS(СВЦЭМ!$D$33:$D$776,СВЦЭМ!$A$33:$A$776,$A94,СВЦЭМ!$B$33:$B$776,P$83)+'СЕТ СН'!$H$11+СВЦЭМ!$D$10+'СЕТ СН'!$H$6-'СЕТ СН'!$H$23</f>
        <v>1091.6560089200002</v>
      </c>
      <c r="Q94" s="36">
        <f>SUMIFS(СВЦЭМ!$D$33:$D$776,СВЦЭМ!$A$33:$A$776,$A94,СВЦЭМ!$B$33:$B$776,Q$83)+'СЕТ СН'!$H$11+СВЦЭМ!$D$10+'СЕТ СН'!$H$6-'СЕТ СН'!$H$23</f>
        <v>1098.21594938</v>
      </c>
      <c r="R94" s="36">
        <f>SUMIFS(СВЦЭМ!$D$33:$D$776,СВЦЭМ!$A$33:$A$776,$A94,СВЦЭМ!$B$33:$B$776,R$83)+'СЕТ СН'!$H$11+СВЦЭМ!$D$10+'СЕТ СН'!$H$6-'СЕТ СН'!$H$23</f>
        <v>1085.2640665399999</v>
      </c>
      <c r="S94" s="36">
        <f>SUMIFS(СВЦЭМ!$D$33:$D$776,СВЦЭМ!$A$33:$A$776,$A94,СВЦЭМ!$B$33:$B$776,S$83)+'СЕТ СН'!$H$11+СВЦЭМ!$D$10+'СЕТ СН'!$H$6-'СЕТ СН'!$H$23</f>
        <v>1087.2492037000002</v>
      </c>
      <c r="T94" s="36">
        <f>SUMIFS(СВЦЭМ!$D$33:$D$776,СВЦЭМ!$A$33:$A$776,$A94,СВЦЭМ!$B$33:$B$776,T$83)+'СЕТ СН'!$H$11+СВЦЭМ!$D$10+'СЕТ СН'!$H$6-'СЕТ СН'!$H$23</f>
        <v>1084.71861173</v>
      </c>
      <c r="U94" s="36">
        <f>SUMIFS(СВЦЭМ!$D$33:$D$776,СВЦЭМ!$A$33:$A$776,$A94,СВЦЭМ!$B$33:$B$776,U$83)+'СЕТ СН'!$H$11+СВЦЭМ!$D$10+'СЕТ СН'!$H$6-'СЕТ СН'!$H$23</f>
        <v>1087.4802146900001</v>
      </c>
      <c r="V94" s="36">
        <f>SUMIFS(СВЦЭМ!$D$33:$D$776,СВЦЭМ!$A$33:$A$776,$A94,СВЦЭМ!$B$33:$B$776,V$83)+'СЕТ СН'!$H$11+СВЦЭМ!$D$10+'СЕТ СН'!$H$6-'СЕТ СН'!$H$23</f>
        <v>1097.90335026</v>
      </c>
      <c r="W94" s="36">
        <f>SUMIFS(СВЦЭМ!$D$33:$D$776,СВЦЭМ!$A$33:$A$776,$A94,СВЦЭМ!$B$33:$B$776,W$83)+'СЕТ СН'!$H$11+СВЦЭМ!$D$10+'СЕТ СН'!$H$6-'СЕТ СН'!$H$23</f>
        <v>1081.4745775400002</v>
      </c>
      <c r="X94" s="36">
        <f>SUMIFS(СВЦЭМ!$D$33:$D$776,СВЦЭМ!$A$33:$A$776,$A94,СВЦЭМ!$B$33:$B$776,X$83)+'СЕТ СН'!$H$11+СВЦЭМ!$D$10+'СЕТ СН'!$H$6-'СЕТ СН'!$H$23</f>
        <v>1063.4383858400001</v>
      </c>
      <c r="Y94" s="36">
        <f>SUMIFS(СВЦЭМ!$D$33:$D$776,СВЦЭМ!$A$33:$A$776,$A94,СВЦЭМ!$B$33:$B$776,Y$83)+'СЕТ СН'!$H$11+СВЦЭМ!$D$10+'СЕТ СН'!$H$6-'СЕТ СН'!$H$23</f>
        <v>1076.1477525099999</v>
      </c>
    </row>
    <row r="95" spans="1:27" ht="15.75" x14ac:dyDescent="0.2">
      <c r="A95" s="35">
        <f t="shared" si="2"/>
        <v>43720</v>
      </c>
      <c r="B95" s="36">
        <f>SUMIFS(СВЦЭМ!$D$33:$D$776,СВЦЭМ!$A$33:$A$776,$A95,СВЦЭМ!$B$33:$B$776,B$83)+'СЕТ СН'!$H$11+СВЦЭМ!$D$10+'СЕТ СН'!$H$6-'СЕТ СН'!$H$23</f>
        <v>1136.5962194600002</v>
      </c>
      <c r="C95" s="36">
        <f>SUMIFS(СВЦЭМ!$D$33:$D$776,СВЦЭМ!$A$33:$A$776,$A95,СВЦЭМ!$B$33:$B$776,C$83)+'СЕТ СН'!$H$11+СВЦЭМ!$D$10+'СЕТ СН'!$H$6-'СЕТ СН'!$H$23</f>
        <v>1160.8697940900001</v>
      </c>
      <c r="D95" s="36">
        <f>SUMIFS(СВЦЭМ!$D$33:$D$776,СВЦЭМ!$A$33:$A$776,$A95,СВЦЭМ!$B$33:$B$776,D$83)+'СЕТ СН'!$H$11+СВЦЭМ!$D$10+'СЕТ СН'!$H$6-'СЕТ СН'!$H$23</f>
        <v>1180.5212786000002</v>
      </c>
      <c r="E95" s="36">
        <f>SUMIFS(СВЦЭМ!$D$33:$D$776,СВЦЭМ!$A$33:$A$776,$A95,СВЦЭМ!$B$33:$B$776,E$83)+'СЕТ СН'!$H$11+СВЦЭМ!$D$10+'СЕТ СН'!$H$6-'СЕТ СН'!$H$23</f>
        <v>1192.8451922700001</v>
      </c>
      <c r="F95" s="36">
        <f>SUMIFS(СВЦЭМ!$D$33:$D$776,СВЦЭМ!$A$33:$A$776,$A95,СВЦЭМ!$B$33:$B$776,F$83)+'СЕТ СН'!$H$11+СВЦЭМ!$D$10+'СЕТ СН'!$H$6-'СЕТ СН'!$H$23</f>
        <v>1197.0732392499999</v>
      </c>
      <c r="G95" s="36">
        <f>SUMIFS(СВЦЭМ!$D$33:$D$776,СВЦЭМ!$A$33:$A$776,$A95,СВЦЭМ!$B$33:$B$776,G$83)+'СЕТ СН'!$H$11+СВЦЭМ!$D$10+'СЕТ СН'!$H$6-'СЕТ СН'!$H$23</f>
        <v>1174.1233752799999</v>
      </c>
      <c r="H95" s="36">
        <f>SUMIFS(СВЦЭМ!$D$33:$D$776,СВЦЭМ!$A$33:$A$776,$A95,СВЦЭМ!$B$33:$B$776,H$83)+'СЕТ СН'!$H$11+СВЦЭМ!$D$10+'СЕТ СН'!$H$6-'СЕТ СН'!$H$23</f>
        <v>1127.8172292600002</v>
      </c>
      <c r="I95" s="36">
        <f>SUMIFS(СВЦЭМ!$D$33:$D$776,СВЦЭМ!$A$33:$A$776,$A95,СВЦЭМ!$B$33:$B$776,I$83)+'СЕТ СН'!$H$11+СВЦЭМ!$D$10+'СЕТ СН'!$H$6-'СЕТ СН'!$H$23</f>
        <v>1074.8891389300002</v>
      </c>
      <c r="J95" s="36">
        <f>SUMIFS(СВЦЭМ!$D$33:$D$776,СВЦЭМ!$A$33:$A$776,$A95,СВЦЭМ!$B$33:$B$776,J$83)+'СЕТ СН'!$H$11+СВЦЭМ!$D$10+'СЕТ СН'!$H$6-'СЕТ СН'!$H$23</f>
        <v>1038.2968858700001</v>
      </c>
      <c r="K95" s="36">
        <f>SUMIFS(СВЦЭМ!$D$33:$D$776,СВЦЭМ!$A$33:$A$776,$A95,СВЦЭМ!$B$33:$B$776,K$83)+'СЕТ СН'!$H$11+СВЦЭМ!$D$10+'СЕТ СН'!$H$6-'СЕТ СН'!$H$23</f>
        <v>1041.2213001499999</v>
      </c>
      <c r="L95" s="36">
        <f>SUMIFS(СВЦЭМ!$D$33:$D$776,СВЦЭМ!$A$33:$A$776,$A95,СВЦЭМ!$B$33:$B$776,L$83)+'СЕТ СН'!$H$11+СВЦЭМ!$D$10+'СЕТ СН'!$H$6-'СЕТ СН'!$H$23</f>
        <v>1053.7424906400001</v>
      </c>
      <c r="M95" s="36">
        <f>SUMIFS(СВЦЭМ!$D$33:$D$776,СВЦЭМ!$A$33:$A$776,$A95,СВЦЭМ!$B$33:$B$776,M$83)+'СЕТ СН'!$H$11+СВЦЭМ!$D$10+'СЕТ СН'!$H$6-'СЕТ СН'!$H$23</f>
        <v>1046.65493956</v>
      </c>
      <c r="N95" s="36">
        <f>SUMIFS(СВЦЭМ!$D$33:$D$776,СВЦЭМ!$A$33:$A$776,$A95,СВЦЭМ!$B$33:$B$776,N$83)+'СЕТ СН'!$H$11+СВЦЭМ!$D$10+'СЕТ СН'!$H$6-'СЕТ СН'!$H$23</f>
        <v>1037.3106300899999</v>
      </c>
      <c r="O95" s="36">
        <f>SUMIFS(СВЦЭМ!$D$33:$D$776,СВЦЭМ!$A$33:$A$776,$A95,СВЦЭМ!$B$33:$B$776,O$83)+'СЕТ СН'!$H$11+СВЦЭМ!$D$10+'СЕТ СН'!$H$6-'СЕТ СН'!$H$23</f>
        <v>1039.5355254199999</v>
      </c>
      <c r="P95" s="36">
        <f>SUMIFS(СВЦЭМ!$D$33:$D$776,СВЦЭМ!$A$33:$A$776,$A95,СВЦЭМ!$B$33:$B$776,P$83)+'СЕТ СН'!$H$11+СВЦЭМ!$D$10+'СЕТ СН'!$H$6-'СЕТ СН'!$H$23</f>
        <v>1039.42876295</v>
      </c>
      <c r="Q95" s="36">
        <f>SUMIFS(СВЦЭМ!$D$33:$D$776,СВЦЭМ!$A$33:$A$776,$A95,СВЦЭМ!$B$33:$B$776,Q$83)+'СЕТ СН'!$H$11+СВЦЭМ!$D$10+'СЕТ СН'!$H$6-'СЕТ СН'!$H$23</f>
        <v>1029.7851244000001</v>
      </c>
      <c r="R95" s="36">
        <f>SUMIFS(СВЦЭМ!$D$33:$D$776,СВЦЭМ!$A$33:$A$776,$A95,СВЦЭМ!$B$33:$B$776,R$83)+'СЕТ СН'!$H$11+СВЦЭМ!$D$10+'СЕТ СН'!$H$6-'СЕТ СН'!$H$23</f>
        <v>1025.18903232</v>
      </c>
      <c r="S95" s="36">
        <f>SUMIFS(СВЦЭМ!$D$33:$D$776,СВЦЭМ!$A$33:$A$776,$A95,СВЦЭМ!$B$33:$B$776,S$83)+'СЕТ СН'!$H$11+СВЦЭМ!$D$10+'СЕТ СН'!$H$6-'СЕТ СН'!$H$23</f>
        <v>1027.63005045</v>
      </c>
      <c r="T95" s="36">
        <f>SUMIFS(СВЦЭМ!$D$33:$D$776,СВЦЭМ!$A$33:$A$776,$A95,СВЦЭМ!$B$33:$B$776,T$83)+'СЕТ СН'!$H$11+СВЦЭМ!$D$10+'СЕТ СН'!$H$6-'СЕТ СН'!$H$23</f>
        <v>1033.6890713100001</v>
      </c>
      <c r="U95" s="36">
        <f>SUMIFS(СВЦЭМ!$D$33:$D$776,СВЦЭМ!$A$33:$A$776,$A95,СВЦЭМ!$B$33:$B$776,U$83)+'СЕТ СН'!$H$11+СВЦЭМ!$D$10+'СЕТ СН'!$H$6-'СЕТ СН'!$H$23</f>
        <v>1053.3208423400001</v>
      </c>
      <c r="V95" s="36">
        <f>SUMIFS(СВЦЭМ!$D$33:$D$776,СВЦЭМ!$A$33:$A$776,$A95,СВЦЭМ!$B$33:$B$776,V$83)+'СЕТ СН'!$H$11+СВЦЭМ!$D$10+'СЕТ СН'!$H$6-'СЕТ СН'!$H$23</f>
        <v>1075.89040144</v>
      </c>
      <c r="W95" s="36">
        <f>SUMIFS(СВЦЭМ!$D$33:$D$776,СВЦЭМ!$A$33:$A$776,$A95,СВЦЭМ!$B$33:$B$776,W$83)+'СЕТ СН'!$H$11+СВЦЭМ!$D$10+'СЕТ СН'!$H$6-'СЕТ СН'!$H$23</f>
        <v>1054.9449795999999</v>
      </c>
      <c r="X95" s="36">
        <f>SUMIFS(СВЦЭМ!$D$33:$D$776,СВЦЭМ!$A$33:$A$776,$A95,СВЦЭМ!$B$33:$B$776,X$83)+'СЕТ СН'!$H$11+СВЦЭМ!$D$10+'СЕТ СН'!$H$6-'СЕТ СН'!$H$23</f>
        <v>1041.7066212200002</v>
      </c>
      <c r="Y95" s="36">
        <f>SUMIFS(СВЦЭМ!$D$33:$D$776,СВЦЭМ!$A$33:$A$776,$A95,СВЦЭМ!$B$33:$B$776,Y$83)+'СЕТ СН'!$H$11+СВЦЭМ!$D$10+'СЕТ СН'!$H$6-'СЕТ СН'!$H$23</f>
        <v>1085.8648858800002</v>
      </c>
    </row>
    <row r="96" spans="1:27" ht="15.75" x14ac:dyDescent="0.2">
      <c r="A96" s="35">
        <f t="shared" si="2"/>
        <v>43721</v>
      </c>
      <c r="B96" s="36">
        <f>SUMIFS(СВЦЭМ!$D$33:$D$776,СВЦЭМ!$A$33:$A$776,$A96,СВЦЭМ!$B$33:$B$776,B$83)+'СЕТ СН'!$H$11+СВЦЭМ!$D$10+'СЕТ СН'!$H$6-'СЕТ СН'!$H$23</f>
        <v>1092.3300492100002</v>
      </c>
      <c r="C96" s="36">
        <f>SUMIFS(СВЦЭМ!$D$33:$D$776,СВЦЭМ!$A$33:$A$776,$A96,СВЦЭМ!$B$33:$B$776,C$83)+'СЕТ СН'!$H$11+СВЦЭМ!$D$10+'СЕТ СН'!$H$6-'СЕТ СН'!$H$23</f>
        <v>1135.4312916200001</v>
      </c>
      <c r="D96" s="36">
        <f>SUMIFS(СВЦЭМ!$D$33:$D$776,СВЦЭМ!$A$33:$A$776,$A96,СВЦЭМ!$B$33:$B$776,D$83)+'СЕТ СН'!$H$11+СВЦЭМ!$D$10+'СЕТ СН'!$H$6-'СЕТ СН'!$H$23</f>
        <v>1152.2285932899999</v>
      </c>
      <c r="E96" s="36">
        <f>SUMIFS(СВЦЭМ!$D$33:$D$776,СВЦЭМ!$A$33:$A$776,$A96,СВЦЭМ!$B$33:$B$776,E$83)+'СЕТ СН'!$H$11+СВЦЭМ!$D$10+'СЕТ СН'!$H$6-'СЕТ СН'!$H$23</f>
        <v>1164.73247947</v>
      </c>
      <c r="F96" s="36">
        <f>SUMIFS(СВЦЭМ!$D$33:$D$776,СВЦЭМ!$A$33:$A$776,$A96,СВЦЭМ!$B$33:$B$776,F$83)+'СЕТ СН'!$H$11+СВЦЭМ!$D$10+'СЕТ СН'!$H$6-'СЕТ СН'!$H$23</f>
        <v>1169.5796225700001</v>
      </c>
      <c r="G96" s="36">
        <f>SUMIFS(СВЦЭМ!$D$33:$D$776,СВЦЭМ!$A$33:$A$776,$A96,СВЦЭМ!$B$33:$B$776,G$83)+'СЕТ СН'!$H$11+СВЦЭМ!$D$10+'СЕТ СН'!$H$6-'СЕТ СН'!$H$23</f>
        <v>1138.6789127100001</v>
      </c>
      <c r="H96" s="36">
        <f>SUMIFS(СВЦЭМ!$D$33:$D$776,СВЦЭМ!$A$33:$A$776,$A96,СВЦЭМ!$B$33:$B$776,H$83)+'СЕТ СН'!$H$11+СВЦЭМ!$D$10+'СЕТ СН'!$H$6-'СЕТ СН'!$H$23</f>
        <v>1097.4028513200001</v>
      </c>
      <c r="I96" s="36">
        <f>SUMIFS(СВЦЭМ!$D$33:$D$776,СВЦЭМ!$A$33:$A$776,$A96,СВЦЭМ!$B$33:$B$776,I$83)+'СЕТ СН'!$H$11+СВЦЭМ!$D$10+'СЕТ СН'!$H$6-'СЕТ СН'!$H$23</f>
        <v>1070.42140481</v>
      </c>
      <c r="J96" s="36">
        <f>SUMIFS(СВЦЭМ!$D$33:$D$776,СВЦЭМ!$A$33:$A$776,$A96,СВЦЭМ!$B$33:$B$776,J$83)+'СЕТ СН'!$H$11+СВЦЭМ!$D$10+'СЕТ СН'!$H$6-'СЕТ СН'!$H$23</f>
        <v>1056.58505562</v>
      </c>
      <c r="K96" s="36">
        <f>SUMIFS(СВЦЭМ!$D$33:$D$776,СВЦЭМ!$A$33:$A$776,$A96,СВЦЭМ!$B$33:$B$776,K$83)+'СЕТ СН'!$H$11+СВЦЭМ!$D$10+'СЕТ СН'!$H$6-'СЕТ СН'!$H$23</f>
        <v>1032.5109851900002</v>
      </c>
      <c r="L96" s="36">
        <f>SUMIFS(СВЦЭМ!$D$33:$D$776,СВЦЭМ!$A$33:$A$776,$A96,СВЦЭМ!$B$33:$B$776,L$83)+'СЕТ СН'!$H$11+СВЦЭМ!$D$10+'СЕТ СН'!$H$6-'СЕТ СН'!$H$23</f>
        <v>1025.9852193400002</v>
      </c>
      <c r="M96" s="36">
        <f>SUMIFS(СВЦЭМ!$D$33:$D$776,СВЦЭМ!$A$33:$A$776,$A96,СВЦЭМ!$B$33:$B$776,M$83)+'СЕТ СН'!$H$11+СВЦЭМ!$D$10+'СЕТ СН'!$H$6-'СЕТ СН'!$H$23</f>
        <v>1026.62452785</v>
      </c>
      <c r="N96" s="36">
        <f>SUMIFS(СВЦЭМ!$D$33:$D$776,СВЦЭМ!$A$33:$A$776,$A96,СВЦЭМ!$B$33:$B$776,N$83)+'СЕТ СН'!$H$11+СВЦЭМ!$D$10+'СЕТ СН'!$H$6-'СЕТ СН'!$H$23</f>
        <v>1040.2968713099999</v>
      </c>
      <c r="O96" s="36">
        <f>SUMIFS(СВЦЭМ!$D$33:$D$776,СВЦЭМ!$A$33:$A$776,$A96,СВЦЭМ!$B$33:$B$776,O$83)+'СЕТ СН'!$H$11+СВЦЭМ!$D$10+'СЕТ СН'!$H$6-'СЕТ СН'!$H$23</f>
        <v>1046.0842910900001</v>
      </c>
      <c r="P96" s="36">
        <f>SUMIFS(СВЦЭМ!$D$33:$D$776,СВЦЭМ!$A$33:$A$776,$A96,СВЦЭМ!$B$33:$B$776,P$83)+'СЕТ СН'!$H$11+СВЦЭМ!$D$10+'СЕТ СН'!$H$6-'СЕТ СН'!$H$23</f>
        <v>1046.2008845300002</v>
      </c>
      <c r="Q96" s="36">
        <f>SUMIFS(СВЦЭМ!$D$33:$D$776,СВЦЭМ!$A$33:$A$776,$A96,СВЦЭМ!$B$33:$B$776,Q$83)+'СЕТ СН'!$H$11+СВЦЭМ!$D$10+'СЕТ СН'!$H$6-'СЕТ СН'!$H$23</f>
        <v>1049.5944928399999</v>
      </c>
      <c r="R96" s="36">
        <f>SUMIFS(СВЦЭМ!$D$33:$D$776,СВЦЭМ!$A$33:$A$776,$A96,СВЦЭМ!$B$33:$B$776,R$83)+'СЕТ СН'!$H$11+СВЦЭМ!$D$10+'СЕТ СН'!$H$6-'СЕТ СН'!$H$23</f>
        <v>1017.9105619000001</v>
      </c>
      <c r="S96" s="36">
        <f>SUMIFS(СВЦЭМ!$D$33:$D$776,СВЦЭМ!$A$33:$A$776,$A96,СВЦЭМ!$B$33:$B$776,S$83)+'СЕТ СН'!$H$11+СВЦЭМ!$D$10+'СЕТ СН'!$H$6-'СЕТ СН'!$H$23</f>
        <v>1035.3094331299999</v>
      </c>
      <c r="T96" s="36">
        <f>SUMIFS(СВЦЭМ!$D$33:$D$776,СВЦЭМ!$A$33:$A$776,$A96,СВЦЭМ!$B$33:$B$776,T$83)+'СЕТ СН'!$H$11+СВЦЭМ!$D$10+'СЕТ СН'!$H$6-'СЕТ СН'!$H$23</f>
        <v>1050.4263864300001</v>
      </c>
      <c r="U96" s="36">
        <f>SUMIFS(СВЦЭМ!$D$33:$D$776,СВЦЭМ!$A$33:$A$776,$A96,СВЦЭМ!$B$33:$B$776,U$83)+'СЕТ СН'!$H$11+СВЦЭМ!$D$10+'СЕТ СН'!$H$6-'СЕТ СН'!$H$23</f>
        <v>1062.2627762500001</v>
      </c>
      <c r="V96" s="36">
        <f>SUMIFS(СВЦЭМ!$D$33:$D$776,СВЦЭМ!$A$33:$A$776,$A96,СВЦЭМ!$B$33:$B$776,V$83)+'СЕТ СН'!$H$11+СВЦЭМ!$D$10+'СЕТ СН'!$H$6-'СЕТ СН'!$H$23</f>
        <v>1019.22723149</v>
      </c>
      <c r="W96" s="36">
        <f>SUMIFS(СВЦЭМ!$D$33:$D$776,СВЦЭМ!$A$33:$A$776,$A96,СВЦЭМ!$B$33:$B$776,W$83)+'СЕТ СН'!$H$11+СВЦЭМ!$D$10+'СЕТ СН'!$H$6-'СЕТ СН'!$H$23</f>
        <v>1033.4856420599999</v>
      </c>
      <c r="X96" s="36">
        <f>SUMIFS(СВЦЭМ!$D$33:$D$776,СВЦЭМ!$A$33:$A$776,$A96,СВЦЭМ!$B$33:$B$776,X$83)+'СЕТ СН'!$H$11+СВЦЭМ!$D$10+'СЕТ СН'!$H$6-'СЕТ СН'!$H$23</f>
        <v>1006.67809307</v>
      </c>
      <c r="Y96" s="36">
        <f>SUMIFS(СВЦЭМ!$D$33:$D$776,СВЦЭМ!$A$33:$A$776,$A96,СВЦЭМ!$B$33:$B$776,Y$83)+'СЕТ СН'!$H$11+СВЦЭМ!$D$10+'СЕТ СН'!$H$6-'СЕТ СН'!$H$23</f>
        <v>1078.5898768699999</v>
      </c>
    </row>
    <row r="97" spans="1:25" ht="15.75" x14ac:dyDescent="0.2">
      <c r="A97" s="35">
        <f t="shared" si="2"/>
        <v>43722</v>
      </c>
      <c r="B97" s="36">
        <f>SUMIFS(СВЦЭМ!$D$33:$D$776,СВЦЭМ!$A$33:$A$776,$A97,СВЦЭМ!$B$33:$B$776,B$83)+'СЕТ СН'!$H$11+СВЦЭМ!$D$10+'СЕТ СН'!$H$6-'СЕТ СН'!$H$23</f>
        <v>1167.9549345999999</v>
      </c>
      <c r="C97" s="36">
        <f>SUMIFS(СВЦЭМ!$D$33:$D$776,СВЦЭМ!$A$33:$A$776,$A97,СВЦЭМ!$B$33:$B$776,C$83)+'СЕТ СН'!$H$11+СВЦЭМ!$D$10+'СЕТ СН'!$H$6-'СЕТ СН'!$H$23</f>
        <v>1166.6333019600002</v>
      </c>
      <c r="D97" s="36">
        <f>SUMIFS(СВЦЭМ!$D$33:$D$776,СВЦЭМ!$A$33:$A$776,$A97,СВЦЭМ!$B$33:$B$776,D$83)+'СЕТ СН'!$H$11+СВЦЭМ!$D$10+'СЕТ СН'!$H$6-'СЕТ СН'!$H$23</f>
        <v>1187.0907599900002</v>
      </c>
      <c r="E97" s="36">
        <f>SUMIFS(СВЦЭМ!$D$33:$D$776,СВЦЭМ!$A$33:$A$776,$A97,СВЦЭМ!$B$33:$B$776,E$83)+'СЕТ СН'!$H$11+СВЦЭМ!$D$10+'СЕТ СН'!$H$6-'СЕТ СН'!$H$23</f>
        <v>1196.47154649</v>
      </c>
      <c r="F97" s="36">
        <f>SUMIFS(СВЦЭМ!$D$33:$D$776,СВЦЭМ!$A$33:$A$776,$A97,СВЦЭМ!$B$33:$B$776,F$83)+'СЕТ СН'!$H$11+СВЦЭМ!$D$10+'СЕТ СН'!$H$6-'СЕТ СН'!$H$23</f>
        <v>1200.97594443</v>
      </c>
      <c r="G97" s="36">
        <f>SUMIFS(СВЦЭМ!$D$33:$D$776,СВЦЭМ!$A$33:$A$776,$A97,СВЦЭМ!$B$33:$B$776,G$83)+'СЕТ СН'!$H$11+СВЦЭМ!$D$10+'СЕТ СН'!$H$6-'СЕТ СН'!$H$23</f>
        <v>1199.3558124800002</v>
      </c>
      <c r="H97" s="36">
        <f>SUMIFS(СВЦЭМ!$D$33:$D$776,СВЦЭМ!$A$33:$A$776,$A97,СВЦЭМ!$B$33:$B$776,H$83)+'СЕТ СН'!$H$11+СВЦЭМ!$D$10+'СЕТ СН'!$H$6-'СЕТ СН'!$H$23</f>
        <v>1176.6245888000001</v>
      </c>
      <c r="I97" s="36">
        <f>SUMIFS(СВЦЭМ!$D$33:$D$776,СВЦЭМ!$A$33:$A$776,$A97,СВЦЭМ!$B$33:$B$776,I$83)+'СЕТ СН'!$H$11+СВЦЭМ!$D$10+'СЕТ СН'!$H$6-'СЕТ СН'!$H$23</f>
        <v>1134.2120018099999</v>
      </c>
      <c r="J97" s="36">
        <f>SUMIFS(СВЦЭМ!$D$33:$D$776,СВЦЭМ!$A$33:$A$776,$A97,СВЦЭМ!$B$33:$B$776,J$83)+'СЕТ СН'!$H$11+СВЦЭМ!$D$10+'СЕТ СН'!$H$6-'СЕТ СН'!$H$23</f>
        <v>1073.3996706200001</v>
      </c>
      <c r="K97" s="36">
        <f>SUMIFS(СВЦЭМ!$D$33:$D$776,СВЦЭМ!$A$33:$A$776,$A97,СВЦЭМ!$B$33:$B$776,K$83)+'СЕТ СН'!$H$11+СВЦЭМ!$D$10+'СЕТ СН'!$H$6-'СЕТ СН'!$H$23</f>
        <v>1034.7820086700001</v>
      </c>
      <c r="L97" s="36">
        <f>SUMIFS(СВЦЭМ!$D$33:$D$776,СВЦЭМ!$A$33:$A$776,$A97,СВЦЭМ!$B$33:$B$776,L$83)+'СЕТ СН'!$H$11+СВЦЭМ!$D$10+'СЕТ СН'!$H$6-'СЕТ СН'!$H$23</f>
        <v>1015.5580032600001</v>
      </c>
      <c r="M97" s="36">
        <f>SUMIFS(СВЦЭМ!$D$33:$D$776,СВЦЭМ!$A$33:$A$776,$A97,СВЦЭМ!$B$33:$B$776,M$83)+'СЕТ СН'!$H$11+СВЦЭМ!$D$10+'СЕТ СН'!$H$6-'СЕТ СН'!$H$23</f>
        <v>1008.4622811</v>
      </c>
      <c r="N97" s="36">
        <f>SUMIFS(СВЦЭМ!$D$33:$D$776,СВЦЭМ!$A$33:$A$776,$A97,СВЦЭМ!$B$33:$B$776,N$83)+'СЕТ СН'!$H$11+СВЦЭМ!$D$10+'СЕТ СН'!$H$6-'СЕТ СН'!$H$23</f>
        <v>1014.1706847700001</v>
      </c>
      <c r="O97" s="36">
        <f>SUMIFS(СВЦЭМ!$D$33:$D$776,СВЦЭМ!$A$33:$A$776,$A97,СВЦЭМ!$B$33:$B$776,O$83)+'СЕТ СН'!$H$11+СВЦЭМ!$D$10+'СЕТ СН'!$H$6-'СЕТ СН'!$H$23</f>
        <v>1021.56189939</v>
      </c>
      <c r="P97" s="36">
        <f>SUMIFS(СВЦЭМ!$D$33:$D$776,СВЦЭМ!$A$33:$A$776,$A97,СВЦЭМ!$B$33:$B$776,P$83)+'СЕТ СН'!$H$11+СВЦЭМ!$D$10+'СЕТ СН'!$H$6-'СЕТ СН'!$H$23</f>
        <v>1039.2848803400002</v>
      </c>
      <c r="Q97" s="36">
        <f>SUMIFS(СВЦЭМ!$D$33:$D$776,СВЦЭМ!$A$33:$A$776,$A97,СВЦЭМ!$B$33:$B$776,Q$83)+'СЕТ СН'!$H$11+СВЦЭМ!$D$10+'СЕТ СН'!$H$6-'СЕТ СН'!$H$23</f>
        <v>1041.0249985</v>
      </c>
      <c r="R97" s="36">
        <f>SUMIFS(СВЦЭМ!$D$33:$D$776,СВЦЭМ!$A$33:$A$776,$A97,СВЦЭМ!$B$33:$B$776,R$83)+'СЕТ СН'!$H$11+СВЦЭМ!$D$10+'СЕТ СН'!$H$6-'СЕТ СН'!$H$23</f>
        <v>1005.82011678</v>
      </c>
      <c r="S97" s="36">
        <f>SUMIFS(СВЦЭМ!$D$33:$D$776,СВЦЭМ!$A$33:$A$776,$A97,СВЦЭМ!$B$33:$B$776,S$83)+'СЕТ СН'!$H$11+СВЦЭМ!$D$10+'СЕТ СН'!$H$6-'СЕТ СН'!$H$23</f>
        <v>972.98589155000002</v>
      </c>
      <c r="T97" s="36">
        <f>SUMIFS(СВЦЭМ!$D$33:$D$776,СВЦЭМ!$A$33:$A$776,$A97,СВЦЭМ!$B$33:$B$776,T$83)+'СЕТ СН'!$H$11+СВЦЭМ!$D$10+'СЕТ СН'!$H$6-'СЕТ СН'!$H$23</f>
        <v>975.83909152000001</v>
      </c>
      <c r="U97" s="36">
        <f>SUMIFS(СВЦЭМ!$D$33:$D$776,СВЦЭМ!$A$33:$A$776,$A97,СВЦЭМ!$B$33:$B$776,U$83)+'СЕТ СН'!$H$11+СВЦЭМ!$D$10+'СЕТ СН'!$H$6-'СЕТ СН'!$H$23</f>
        <v>979.34505761000003</v>
      </c>
      <c r="V97" s="36">
        <f>SUMIFS(СВЦЭМ!$D$33:$D$776,СВЦЭМ!$A$33:$A$776,$A97,СВЦЭМ!$B$33:$B$776,V$83)+'СЕТ СН'!$H$11+СВЦЭМ!$D$10+'СЕТ СН'!$H$6-'СЕТ СН'!$H$23</f>
        <v>997.40102448000005</v>
      </c>
      <c r="W97" s="36">
        <f>SUMIFS(СВЦЭМ!$D$33:$D$776,СВЦЭМ!$A$33:$A$776,$A97,СВЦЭМ!$B$33:$B$776,W$83)+'СЕТ СН'!$H$11+СВЦЭМ!$D$10+'СЕТ СН'!$H$6-'СЕТ СН'!$H$23</f>
        <v>990.18555130000004</v>
      </c>
      <c r="X97" s="36">
        <f>SUMIFS(СВЦЭМ!$D$33:$D$776,СВЦЭМ!$A$33:$A$776,$A97,СВЦЭМ!$B$33:$B$776,X$83)+'СЕТ СН'!$H$11+СВЦЭМ!$D$10+'СЕТ СН'!$H$6-'СЕТ СН'!$H$23</f>
        <v>959.08616894000011</v>
      </c>
      <c r="Y97" s="36">
        <f>SUMIFS(СВЦЭМ!$D$33:$D$776,СВЦЭМ!$A$33:$A$776,$A97,СВЦЭМ!$B$33:$B$776,Y$83)+'СЕТ СН'!$H$11+СВЦЭМ!$D$10+'СЕТ СН'!$H$6-'СЕТ СН'!$H$23</f>
        <v>985.86019452000005</v>
      </c>
    </row>
    <row r="98" spans="1:25" ht="15.75" x14ac:dyDescent="0.2">
      <c r="A98" s="35">
        <f t="shared" si="2"/>
        <v>43723</v>
      </c>
      <c r="B98" s="36">
        <f>SUMIFS(СВЦЭМ!$D$33:$D$776,СВЦЭМ!$A$33:$A$776,$A98,СВЦЭМ!$B$33:$B$776,B$83)+'СЕТ СН'!$H$11+СВЦЭМ!$D$10+'СЕТ СН'!$H$6-'СЕТ СН'!$H$23</f>
        <v>1063.9324930400001</v>
      </c>
      <c r="C98" s="36">
        <f>SUMIFS(СВЦЭМ!$D$33:$D$776,СВЦЭМ!$A$33:$A$776,$A98,СВЦЭМ!$B$33:$B$776,C$83)+'СЕТ СН'!$H$11+СВЦЭМ!$D$10+'СЕТ СН'!$H$6-'СЕТ СН'!$H$23</f>
        <v>1100.49340624</v>
      </c>
      <c r="D98" s="36">
        <f>SUMIFS(СВЦЭМ!$D$33:$D$776,СВЦЭМ!$A$33:$A$776,$A98,СВЦЭМ!$B$33:$B$776,D$83)+'СЕТ СН'!$H$11+СВЦЭМ!$D$10+'СЕТ СН'!$H$6-'СЕТ СН'!$H$23</f>
        <v>1123.9092956500001</v>
      </c>
      <c r="E98" s="36">
        <f>SUMIFS(СВЦЭМ!$D$33:$D$776,СВЦЭМ!$A$33:$A$776,$A98,СВЦЭМ!$B$33:$B$776,E$83)+'СЕТ СН'!$H$11+СВЦЭМ!$D$10+'СЕТ СН'!$H$6-'СЕТ СН'!$H$23</f>
        <v>1134.3408126500001</v>
      </c>
      <c r="F98" s="36">
        <f>SUMIFS(СВЦЭМ!$D$33:$D$776,СВЦЭМ!$A$33:$A$776,$A98,СВЦЭМ!$B$33:$B$776,F$83)+'СЕТ СН'!$H$11+СВЦЭМ!$D$10+'СЕТ СН'!$H$6-'СЕТ СН'!$H$23</f>
        <v>1136.5473191800002</v>
      </c>
      <c r="G98" s="36">
        <f>SUMIFS(СВЦЭМ!$D$33:$D$776,СВЦЭМ!$A$33:$A$776,$A98,СВЦЭМ!$B$33:$B$776,G$83)+'СЕТ СН'!$H$11+СВЦЭМ!$D$10+'СЕТ СН'!$H$6-'СЕТ СН'!$H$23</f>
        <v>1131.16543533</v>
      </c>
      <c r="H98" s="36">
        <f>SUMIFS(СВЦЭМ!$D$33:$D$776,СВЦЭМ!$A$33:$A$776,$A98,СВЦЭМ!$B$33:$B$776,H$83)+'СЕТ СН'!$H$11+СВЦЭМ!$D$10+'СЕТ СН'!$H$6-'СЕТ СН'!$H$23</f>
        <v>1111.7221798099999</v>
      </c>
      <c r="I98" s="36">
        <f>SUMIFS(СВЦЭМ!$D$33:$D$776,СВЦЭМ!$A$33:$A$776,$A98,СВЦЭМ!$B$33:$B$776,I$83)+'СЕТ СН'!$H$11+СВЦЭМ!$D$10+'СЕТ СН'!$H$6-'СЕТ СН'!$H$23</f>
        <v>1083.6342675400001</v>
      </c>
      <c r="J98" s="36">
        <f>SUMIFS(СВЦЭМ!$D$33:$D$776,СВЦЭМ!$A$33:$A$776,$A98,СВЦЭМ!$B$33:$B$776,J$83)+'СЕТ СН'!$H$11+СВЦЭМ!$D$10+'СЕТ СН'!$H$6-'СЕТ СН'!$H$23</f>
        <v>1034.1347343000002</v>
      </c>
      <c r="K98" s="36">
        <f>SUMIFS(СВЦЭМ!$D$33:$D$776,СВЦЭМ!$A$33:$A$776,$A98,СВЦЭМ!$B$33:$B$776,K$83)+'СЕТ СН'!$H$11+СВЦЭМ!$D$10+'СЕТ СН'!$H$6-'СЕТ СН'!$H$23</f>
        <v>1007.41460943</v>
      </c>
      <c r="L98" s="36">
        <f>SUMIFS(СВЦЭМ!$D$33:$D$776,СВЦЭМ!$A$33:$A$776,$A98,СВЦЭМ!$B$33:$B$776,L$83)+'СЕТ СН'!$H$11+СВЦЭМ!$D$10+'СЕТ СН'!$H$6-'СЕТ СН'!$H$23</f>
        <v>1025.0309402100002</v>
      </c>
      <c r="M98" s="36">
        <f>SUMIFS(СВЦЭМ!$D$33:$D$776,СВЦЭМ!$A$33:$A$776,$A98,СВЦЭМ!$B$33:$B$776,M$83)+'СЕТ СН'!$H$11+СВЦЭМ!$D$10+'СЕТ СН'!$H$6-'СЕТ СН'!$H$23</f>
        <v>1016.90565111</v>
      </c>
      <c r="N98" s="36">
        <f>SUMIFS(СВЦЭМ!$D$33:$D$776,СВЦЭМ!$A$33:$A$776,$A98,СВЦЭМ!$B$33:$B$776,N$83)+'СЕТ СН'!$H$11+СВЦЭМ!$D$10+'СЕТ СН'!$H$6-'СЕТ СН'!$H$23</f>
        <v>1010.7554823</v>
      </c>
      <c r="O98" s="36">
        <f>SUMIFS(СВЦЭМ!$D$33:$D$776,СВЦЭМ!$A$33:$A$776,$A98,СВЦЭМ!$B$33:$B$776,O$83)+'СЕТ СН'!$H$11+СВЦЭМ!$D$10+'СЕТ СН'!$H$6-'СЕТ СН'!$H$23</f>
        <v>1012.4189185800001</v>
      </c>
      <c r="P98" s="36">
        <f>SUMIFS(СВЦЭМ!$D$33:$D$776,СВЦЭМ!$A$33:$A$776,$A98,СВЦЭМ!$B$33:$B$776,P$83)+'СЕТ СН'!$H$11+СВЦЭМ!$D$10+'СЕТ СН'!$H$6-'СЕТ СН'!$H$23</f>
        <v>1016.1716671700001</v>
      </c>
      <c r="Q98" s="36">
        <f>SUMIFS(СВЦЭМ!$D$33:$D$776,СВЦЭМ!$A$33:$A$776,$A98,СВЦЭМ!$B$33:$B$776,Q$83)+'СЕТ СН'!$H$11+СВЦЭМ!$D$10+'СЕТ СН'!$H$6-'СЕТ СН'!$H$23</f>
        <v>1022.8892542100001</v>
      </c>
      <c r="R98" s="36">
        <f>SUMIFS(СВЦЭМ!$D$33:$D$776,СВЦЭМ!$A$33:$A$776,$A98,СВЦЭМ!$B$33:$B$776,R$83)+'СЕТ СН'!$H$11+СВЦЭМ!$D$10+'СЕТ СН'!$H$6-'СЕТ СН'!$H$23</f>
        <v>978.35879910000006</v>
      </c>
      <c r="S98" s="36">
        <f>SUMIFS(СВЦЭМ!$D$33:$D$776,СВЦЭМ!$A$33:$A$776,$A98,СВЦЭМ!$B$33:$B$776,S$83)+'СЕТ СН'!$H$11+СВЦЭМ!$D$10+'СЕТ СН'!$H$6-'СЕТ СН'!$H$23</f>
        <v>965.87301357000001</v>
      </c>
      <c r="T98" s="36">
        <f>SUMIFS(СВЦЭМ!$D$33:$D$776,СВЦЭМ!$A$33:$A$776,$A98,СВЦЭМ!$B$33:$B$776,T$83)+'СЕТ СН'!$H$11+СВЦЭМ!$D$10+'СЕТ СН'!$H$6-'СЕТ СН'!$H$23</f>
        <v>974.3613366400001</v>
      </c>
      <c r="U98" s="36">
        <f>SUMIFS(СВЦЭМ!$D$33:$D$776,СВЦЭМ!$A$33:$A$776,$A98,СВЦЭМ!$B$33:$B$776,U$83)+'СЕТ СН'!$H$11+СВЦЭМ!$D$10+'СЕТ СН'!$H$6-'СЕТ СН'!$H$23</f>
        <v>991.1126316000001</v>
      </c>
      <c r="V98" s="36">
        <f>SUMIFS(СВЦЭМ!$D$33:$D$776,СВЦЭМ!$A$33:$A$776,$A98,СВЦЭМ!$B$33:$B$776,V$83)+'СЕТ СН'!$H$11+СВЦЭМ!$D$10+'СЕТ СН'!$H$6-'СЕТ СН'!$H$23</f>
        <v>1016.71711339</v>
      </c>
      <c r="W98" s="36">
        <f>SUMIFS(СВЦЭМ!$D$33:$D$776,СВЦЭМ!$A$33:$A$776,$A98,СВЦЭМ!$B$33:$B$776,W$83)+'СЕТ СН'!$H$11+СВЦЭМ!$D$10+'СЕТ СН'!$H$6-'СЕТ СН'!$H$23</f>
        <v>1007.12750385</v>
      </c>
      <c r="X98" s="36">
        <f>SUMIFS(СВЦЭМ!$D$33:$D$776,СВЦЭМ!$A$33:$A$776,$A98,СВЦЭМ!$B$33:$B$776,X$83)+'СЕТ СН'!$H$11+СВЦЭМ!$D$10+'СЕТ СН'!$H$6-'СЕТ СН'!$H$23</f>
        <v>970.32552885000007</v>
      </c>
      <c r="Y98" s="36">
        <f>SUMIFS(СВЦЭМ!$D$33:$D$776,СВЦЭМ!$A$33:$A$776,$A98,СВЦЭМ!$B$33:$B$776,Y$83)+'СЕТ СН'!$H$11+СВЦЭМ!$D$10+'СЕТ СН'!$H$6-'СЕТ СН'!$H$23</f>
        <v>1012.9467333600001</v>
      </c>
    </row>
    <row r="99" spans="1:25" ht="15.75" x14ac:dyDescent="0.2">
      <c r="A99" s="35">
        <f t="shared" si="2"/>
        <v>43724</v>
      </c>
      <c r="B99" s="36">
        <f>SUMIFS(СВЦЭМ!$D$33:$D$776,СВЦЭМ!$A$33:$A$776,$A99,СВЦЭМ!$B$33:$B$776,B$83)+'СЕТ СН'!$H$11+СВЦЭМ!$D$10+'СЕТ СН'!$H$6-'СЕТ СН'!$H$23</f>
        <v>1103.62719543</v>
      </c>
      <c r="C99" s="36">
        <f>SUMIFS(СВЦЭМ!$D$33:$D$776,СВЦЭМ!$A$33:$A$776,$A99,СВЦЭМ!$B$33:$B$776,C$83)+'СЕТ СН'!$H$11+СВЦЭМ!$D$10+'СЕТ СН'!$H$6-'СЕТ СН'!$H$23</f>
        <v>1136.60122327</v>
      </c>
      <c r="D99" s="36">
        <f>SUMIFS(СВЦЭМ!$D$33:$D$776,СВЦЭМ!$A$33:$A$776,$A99,СВЦЭМ!$B$33:$B$776,D$83)+'СЕТ СН'!$H$11+СВЦЭМ!$D$10+'СЕТ СН'!$H$6-'СЕТ СН'!$H$23</f>
        <v>1156.1346298399999</v>
      </c>
      <c r="E99" s="36">
        <f>SUMIFS(СВЦЭМ!$D$33:$D$776,СВЦЭМ!$A$33:$A$776,$A99,СВЦЭМ!$B$33:$B$776,E$83)+'СЕТ СН'!$H$11+СВЦЭМ!$D$10+'СЕТ СН'!$H$6-'СЕТ СН'!$H$23</f>
        <v>1159.3636041899999</v>
      </c>
      <c r="F99" s="36">
        <f>SUMIFS(СВЦЭМ!$D$33:$D$776,СВЦЭМ!$A$33:$A$776,$A99,СВЦЭМ!$B$33:$B$776,F$83)+'СЕТ СН'!$H$11+СВЦЭМ!$D$10+'СЕТ СН'!$H$6-'СЕТ СН'!$H$23</f>
        <v>1165.0877844199999</v>
      </c>
      <c r="G99" s="36">
        <f>SUMIFS(СВЦЭМ!$D$33:$D$776,СВЦЭМ!$A$33:$A$776,$A99,СВЦЭМ!$B$33:$B$776,G$83)+'СЕТ СН'!$H$11+СВЦЭМ!$D$10+'СЕТ СН'!$H$6-'СЕТ СН'!$H$23</f>
        <v>1162.1954588100002</v>
      </c>
      <c r="H99" s="36">
        <f>SUMIFS(СВЦЭМ!$D$33:$D$776,СВЦЭМ!$A$33:$A$776,$A99,СВЦЭМ!$B$33:$B$776,H$83)+'СЕТ СН'!$H$11+СВЦЭМ!$D$10+'СЕТ СН'!$H$6-'СЕТ СН'!$H$23</f>
        <v>1119.37329277</v>
      </c>
      <c r="I99" s="36">
        <f>SUMIFS(СВЦЭМ!$D$33:$D$776,СВЦЭМ!$A$33:$A$776,$A99,СВЦЭМ!$B$33:$B$776,I$83)+'СЕТ СН'!$H$11+СВЦЭМ!$D$10+'СЕТ СН'!$H$6-'СЕТ СН'!$H$23</f>
        <v>1077.4497955400002</v>
      </c>
      <c r="J99" s="36">
        <f>SUMIFS(СВЦЭМ!$D$33:$D$776,СВЦЭМ!$A$33:$A$776,$A99,СВЦЭМ!$B$33:$B$776,J$83)+'СЕТ СН'!$H$11+СВЦЭМ!$D$10+'СЕТ СН'!$H$6-'СЕТ СН'!$H$23</f>
        <v>1057.5638948300002</v>
      </c>
      <c r="K99" s="36">
        <f>SUMIFS(СВЦЭМ!$D$33:$D$776,СВЦЭМ!$A$33:$A$776,$A99,СВЦЭМ!$B$33:$B$776,K$83)+'СЕТ СН'!$H$11+СВЦЭМ!$D$10+'СЕТ СН'!$H$6-'СЕТ СН'!$H$23</f>
        <v>1068.14631678</v>
      </c>
      <c r="L99" s="36">
        <f>SUMIFS(СВЦЭМ!$D$33:$D$776,СВЦЭМ!$A$33:$A$776,$A99,СВЦЭМ!$B$33:$B$776,L$83)+'СЕТ СН'!$H$11+СВЦЭМ!$D$10+'СЕТ СН'!$H$6-'СЕТ СН'!$H$23</f>
        <v>1065.0186848200001</v>
      </c>
      <c r="M99" s="36">
        <f>SUMIFS(СВЦЭМ!$D$33:$D$776,СВЦЭМ!$A$33:$A$776,$A99,СВЦЭМ!$B$33:$B$776,M$83)+'СЕТ СН'!$H$11+СВЦЭМ!$D$10+'СЕТ СН'!$H$6-'СЕТ СН'!$H$23</f>
        <v>1051.4851646500001</v>
      </c>
      <c r="N99" s="36">
        <f>SUMIFS(СВЦЭМ!$D$33:$D$776,СВЦЭМ!$A$33:$A$776,$A99,СВЦЭМ!$B$33:$B$776,N$83)+'СЕТ СН'!$H$11+СВЦЭМ!$D$10+'СЕТ СН'!$H$6-'СЕТ СН'!$H$23</f>
        <v>1044.4782502600001</v>
      </c>
      <c r="O99" s="36">
        <f>SUMIFS(СВЦЭМ!$D$33:$D$776,СВЦЭМ!$A$33:$A$776,$A99,СВЦЭМ!$B$33:$B$776,O$83)+'СЕТ СН'!$H$11+СВЦЭМ!$D$10+'СЕТ СН'!$H$6-'СЕТ СН'!$H$23</f>
        <v>1046.3980784</v>
      </c>
      <c r="P99" s="36">
        <f>SUMIFS(СВЦЭМ!$D$33:$D$776,СВЦЭМ!$A$33:$A$776,$A99,СВЦЭМ!$B$33:$B$776,P$83)+'СЕТ СН'!$H$11+СВЦЭМ!$D$10+'СЕТ СН'!$H$6-'СЕТ СН'!$H$23</f>
        <v>1052.91118878</v>
      </c>
      <c r="Q99" s="36">
        <f>SUMIFS(СВЦЭМ!$D$33:$D$776,СВЦЭМ!$A$33:$A$776,$A99,СВЦЭМ!$B$33:$B$776,Q$83)+'СЕТ СН'!$H$11+СВЦЭМ!$D$10+'СЕТ СН'!$H$6-'СЕТ СН'!$H$23</f>
        <v>1056.2562093900001</v>
      </c>
      <c r="R99" s="36">
        <f>SUMIFS(СВЦЭМ!$D$33:$D$776,СВЦЭМ!$A$33:$A$776,$A99,СВЦЭМ!$B$33:$B$776,R$83)+'СЕТ СН'!$H$11+СВЦЭМ!$D$10+'СЕТ СН'!$H$6-'СЕТ СН'!$H$23</f>
        <v>1023.84340578</v>
      </c>
      <c r="S99" s="36">
        <f>SUMIFS(СВЦЭМ!$D$33:$D$776,СВЦЭМ!$A$33:$A$776,$A99,СВЦЭМ!$B$33:$B$776,S$83)+'СЕТ СН'!$H$11+СВЦЭМ!$D$10+'СЕТ СН'!$H$6-'СЕТ СН'!$H$23</f>
        <v>1023.1733848600001</v>
      </c>
      <c r="T99" s="36">
        <f>SUMIFS(СВЦЭМ!$D$33:$D$776,СВЦЭМ!$A$33:$A$776,$A99,СВЦЭМ!$B$33:$B$776,T$83)+'СЕТ СН'!$H$11+СВЦЭМ!$D$10+'СЕТ СН'!$H$6-'СЕТ СН'!$H$23</f>
        <v>1029.41191245</v>
      </c>
      <c r="U99" s="36">
        <f>SUMIFS(СВЦЭМ!$D$33:$D$776,СВЦЭМ!$A$33:$A$776,$A99,СВЦЭМ!$B$33:$B$776,U$83)+'СЕТ СН'!$H$11+СВЦЭМ!$D$10+'СЕТ СН'!$H$6-'СЕТ СН'!$H$23</f>
        <v>1050.51424284</v>
      </c>
      <c r="V99" s="36">
        <f>SUMIFS(СВЦЭМ!$D$33:$D$776,СВЦЭМ!$A$33:$A$776,$A99,СВЦЭМ!$B$33:$B$776,V$83)+'СЕТ СН'!$H$11+СВЦЭМ!$D$10+'СЕТ СН'!$H$6-'СЕТ СН'!$H$23</f>
        <v>1069.8100615100002</v>
      </c>
      <c r="W99" s="36">
        <f>SUMIFS(СВЦЭМ!$D$33:$D$776,СВЦЭМ!$A$33:$A$776,$A99,СВЦЭМ!$B$33:$B$776,W$83)+'СЕТ СН'!$H$11+СВЦЭМ!$D$10+'СЕТ СН'!$H$6-'СЕТ СН'!$H$23</f>
        <v>1063.3279973200001</v>
      </c>
      <c r="X99" s="36">
        <f>SUMIFS(СВЦЭМ!$D$33:$D$776,СВЦЭМ!$A$33:$A$776,$A99,СВЦЭМ!$B$33:$B$776,X$83)+'СЕТ СН'!$H$11+СВЦЭМ!$D$10+'СЕТ СН'!$H$6-'СЕТ СН'!$H$23</f>
        <v>1027.9258052</v>
      </c>
      <c r="Y99" s="36">
        <f>SUMIFS(СВЦЭМ!$D$33:$D$776,СВЦЭМ!$A$33:$A$776,$A99,СВЦЭМ!$B$33:$B$776,Y$83)+'СЕТ СН'!$H$11+СВЦЭМ!$D$10+'СЕТ СН'!$H$6-'СЕТ СН'!$H$23</f>
        <v>982.62224709000009</v>
      </c>
    </row>
    <row r="100" spans="1:25" ht="15.75" x14ac:dyDescent="0.2">
      <c r="A100" s="35">
        <f t="shared" si="2"/>
        <v>43725</v>
      </c>
      <c r="B100" s="36">
        <f>SUMIFS(СВЦЭМ!$D$33:$D$776,СВЦЭМ!$A$33:$A$776,$A100,СВЦЭМ!$B$33:$B$776,B$83)+'СЕТ СН'!$H$11+СВЦЭМ!$D$10+'СЕТ СН'!$H$6-'СЕТ СН'!$H$23</f>
        <v>1026.6417279900002</v>
      </c>
      <c r="C100" s="36">
        <f>SUMIFS(СВЦЭМ!$D$33:$D$776,СВЦЭМ!$A$33:$A$776,$A100,СВЦЭМ!$B$33:$B$776,C$83)+'СЕТ СН'!$H$11+СВЦЭМ!$D$10+'СЕТ СН'!$H$6-'СЕТ СН'!$H$23</f>
        <v>1051.1045582100001</v>
      </c>
      <c r="D100" s="36">
        <f>SUMIFS(СВЦЭМ!$D$33:$D$776,СВЦЭМ!$A$33:$A$776,$A100,СВЦЭМ!$B$33:$B$776,D$83)+'СЕТ СН'!$H$11+СВЦЭМ!$D$10+'СЕТ СН'!$H$6-'СЕТ СН'!$H$23</f>
        <v>1059.7864045800002</v>
      </c>
      <c r="E100" s="36">
        <f>SUMIFS(СВЦЭМ!$D$33:$D$776,СВЦЭМ!$A$33:$A$776,$A100,СВЦЭМ!$B$33:$B$776,E$83)+'СЕТ СН'!$H$11+СВЦЭМ!$D$10+'СЕТ СН'!$H$6-'СЕТ СН'!$H$23</f>
        <v>1066.70707597</v>
      </c>
      <c r="F100" s="36">
        <f>SUMIFS(СВЦЭМ!$D$33:$D$776,СВЦЭМ!$A$33:$A$776,$A100,СВЦЭМ!$B$33:$B$776,F$83)+'СЕТ СН'!$H$11+СВЦЭМ!$D$10+'СЕТ СН'!$H$6-'СЕТ СН'!$H$23</f>
        <v>1074.3549651600001</v>
      </c>
      <c r="G100" s="36">
        <f>SUMIFS(СВЦЭМ!$D$33:$D$776,СВЦЭМ!$A$33:$A$776,$A100,СВЦЭМ!$B$33:$B$776,G$83)+'СЕТ СН'!$H$11+СВЦЭМ!$D$10+'СЕТ СН'!$H$6-'СЕТ СН'!$H$23</f>
        <v>1060.5257257200001</v>
      </c>
      <c r="H100" s="36">
        <f>SUMIFS(СВЦЭМ!$D$33:$D$776,СВЦЭМ!$A$33:$A$776,$A100,СВЦЭМ!$B$33:$B$776,H$83)+'СЕТ СН'!$H$11+СВЦЭМ!$D$10+'СЕТ СН'!$H$6-'СЕТ СН'!$H$23</f>
        <v>1022.912282</v>
      </c>
      <c r="I100" s="36">
        <f>SUMIFS(СВЦЭМ!$D$33:$D$776,СВЦЭМ!$A$33:$A$776,$A100,СВЦЭМ!$B$33:$B$776,I$83)+'СЕТ СН'!$H$11+СВЦЭМ!$D$10+'СЕТ СН'!$H$6-'СЕТ СН'!$H$23</f>
        <v>1039.2262457100001</v>
      </c>
      <c r="J100" s="36">
        <f>SUMIFS(СВЦЭМ!$D$33:$D$776,СВЦЭМ!$A$33:$A$776,$A100,СВЦЭМ!$B$33:$B$776,J$83)+'СЕТ СН'!$H$11+СВЦЭМ!$D$10+'СЕТ СН'!$H$6-'СЕТ СН'!$H$23</f>
        <v>1056.2152035200002</v>
      </c>
      <c r="K100" s="36">
        <f>SUMIFS(СВЦЭМ!$D$33:$D$776,СВЦЭМ!$A$33:$A$776,$A100,СВЦЭМ!$B$33:$B$776,K$83)+'СЕТ СН'!$H$11+СВЦЭМ!$D$10+'СЕТ СН'!$H$6-'СЕТ СН'!$H$23</f>
        <v>1061.9197361800002</v>
      </c>
      <c r="L100" s="36">
        <f>SUMIFS(СВЦЭМ!$D$33:$D$776,СВЦЭМ!$A$33:$A$776,$A100,СВЦЭМ!$B$33:$B$776,L$83)+'СЕТ СН'!$H$11+СВЦЭМ!$D$10+'СЕТ СН'!$H$6-'СЕТ СН'!$H$23</f>
        <v>1051.5526688800001</v>
      </c>
      <c r="M100" s="36">
        <f>SUMIFS(СВЦЭМ!$D$33:$D$776,СВЦЭМ!$A$33:$A$776,$A100,СВЦЭМ!$B$33:$B$776,M$83)+'СЕТ СН'!$H$11+СВЦЭМ!$D$10+'СЕТ СН'!$H$6-'СЕТ СН'!$H$23</f>
        <v>1053.83389594</v>
      </c>
      <c r="N100" s="36">
        <f>SUMIFS(СВЦЭМ!$D$33:$D$776,СВЦЭМ!$A$33:$A$776,$A100,СВЦЭМ!$B$33:$B$776,N$83)+'СЕТ СН'!$H$11+СВЦЭМ!$D$10+'СЕТ СН'!$H$6-'СЕТ СН'!$H$23</f>
        <v>1059.9751314600001</v>
      </c>
      <c r="O100" s="36">
        <f>SUMIFS(СВЦЭМ!$D$33:$D$776,СВЦЭМ!$A$33:$A$776,$A100,СВЦЭМ!$B$33:$B$776,O$83)+'СЕТ СН'!$H$11+СВЦЭМ!$D$10+'СЕТ СН'!$H$6-'СЕТ СН'!$H$23</f>
        <v>1067.9905610800001</v>
      </c>
      <c r="P100" s="36">
        <f>SUMIFS(СВЦЭМ!$D$33:$D$776,СВЦЭМ!$A$33:$A$776,$A100,СВЦЭМ!$B$33:$B$776,P$83)+'СЕТ СН'!$H$11+СВЦЭМ!$D$10+'СЕТ СН'!$H$6-'СЕТ СН'!$H$23</f>
        <v>1073.2283175100001</v>
      </c>
      <c r="Q100" s="36">
        <f>SUMIFS(СВЦЭМ!$D$33:$D$776,СВЦЭМ!$A$33:$A$776,$A100,СВЦЭМ!$B$33:$B$776,Q$83)+'СЕТ СН'!$H$11+СВЦЭМ!$D$10+'СЕТ СН'!$H$6-'СЕТ СН'!$H$23</f>
        <v>1072.3400903199999</v>
      </c>
      <c r="R100" s="36">
        <f>SUMIFS(СВЦЭМ!$D$33:$D$776,СВЦЭМ!$A$33:$A$776,$A100,СВЦЭМ!$B$33:$B$776,R$83)+'СЕТ СН'!$H$11+СВЦЭМ!$D$10+'СЕТ СН'!$H$6-'СЕТ СН'!$H$23</f>
        <v>1026.7246849100002</v>
      </c>
      <c r="S100" s="36">
        <f>SUMIFS(СВЦЭМ!$D$33:$D$776,СВЦЭМ!$A$33:$A$776,$A100,СВЦЭМ!$B$33:$B$776,S$83)+'СЕТ СН'!$H$11+СВЦЭМ!$D$10+'СЕТ СН'!$H$6-'СЕТ СН'!$H$23</f>
        <v>988.02420088000008</v>
      </c>
      <c r="T100" s="36">
        <f>SUMIFS(СВЦЭМ!$D$33:$D$776,СВЦЭМ!$A$33:$A$776,$A100,СВЦЭМ!$B$33:$B$776,T$83)+'СЕТ СН'!$H$11+СВЦЭМ!$D$10+'СЕТ СН'!$H$6-'СЕТ СН'!$H$23</f>
        <v>979.35704281000005</v>
      </c>
      <c r="U100" s="36">
        <f>SUMIFS(СВЦЭМ!$D$33:$D$776,СВЦЭМ!$A$33:$A$776,$A100,СВЦЭМ!$B$33:$B$776,U$83)+'СЕТ СН'!$H$11+СВЦЭМ!$D$10+'СЕТ СН'!$H$6-'СЕТ СН'!$H$23</f>
        <v>988.29410730000006</v>
      </c>
      <c r="V100" s="36">
        <f>SUMIFS(СВЦЭМ!$D$33:$D$776,СВЦЭМ!$A$33:$A$776,$A100,СВЦЭМ!$B$33:$B$776,V$83)+'СЕТ СН'!$H$11+СВЦЭМ!$D$10+'СЕТ СН'!$H$6-'СЕТ СН'!$H$23</f>
        <v>990.51232272000004</v>
      </c>
      <c r="W100" s="36">
        <f>SUMIFS(СВЦЭМ!$D$33:$D$776,СВЦЭМ!$A$33:$A$776,$A100,СВЦЭМ!$B$33:$B$776,W$83)+'СЕТ СН'!$H$11+СВЦЭМ!$D$10+'СЕТ СН'!$H$6-'СЕТ СН'!$H$23</f>
        <v>973.89511125000001</v>
      </c>
      <c r="X100" s="36">
        <f>SUMIFS(СВЦЭМ!$D$33:$D$776,СВЦЭМ!$A$33:$A$776,$A100,СВЦЭМ!$B$33:$B$776,X$83)+'СЕТ СН'!$H$11+СВЦЭМ!$D$10+'СЕТ СН'!$H$6-'СЕТ СН'!$H$23</f>
        <v>992.1428722600001</v>
      </c>
      <c r="Y100" s="36">
        <f>SUMIFS(СВЦЭМ!$D$33:$D$776,СВЦЭМ!$A$33:$A$776,$A100,СВЦЭМ!$B$33:$B$776,Y$83)+'СЕТ СН'!$H$11+СВЦЭМ!$D$10+'СЕТ СН'!$H$6-'СЕТ СН'!$H$23</f>
        <v>1069.1492521099999</v>
      </c>
    </row>
    <row r="101" spans="1:25" ht="15.75" x14ac:dyDescent="0.2">
      <c r="A101" s="35">
        <f t="shared" si="2"/>
        <v>43726</v>
      </c>
      <c r="B101" s="36">
        <f>SUMIFS(СВЦЭМ!$D$33:$D$776,СВЦЭМ!$A$33:$A$776,$A101,СВЦЭМ!$B$33:$B$776,B$83)+'СЕТ СН'!$H$11+СВЦЭМ!$D$10+'СЕТ СН'!$H$6-'СЕТ СН'!$H$23</f>
        <v>1112.3799261900001</v>
      </c>
      <c r="C101" s="36">
        <f>SUMIFS(СВЦЭМ!$D$33:$D$776,СВЦЭМ!$A$33:$A$776,$A101,СВЦЭМ!$B$33:$B$776,C$83)+'СЕТ СН'!$H$11+СВЦЭМ!$D$10+'СЕТ СН'!$H$6-'СЕТ СН'!$H$23</f>
        <v>1115.2427028000002</v>
      </c>
      <c r="D101" s="36">
        <f>SUMIFS(СВЦЭМ!$D$33:$D$776,СВЦЭМ!$A$33:$A$776,$A101,СВЦЭМ!$B$33:$B$776,D$83)+'СЕТ СН'!$H$11+СВЦЭМ!$D$10+'СЕТ СН'!$H$6-'СЕТ СН'!$H$23</f>
        <v>1122.3533130200001</v>
      </c>
      <c r="E101" s="36">
        <f>SUMIFS(СВЦЭМ!$D$33:$D$776,СВЦЭМ!$A$33:$A$776,$A101,СВЦЭМ!$B$33:$B$776,E$83)+'СЕТ СН'!$H$11+СВЦЭМ!$D$10+'СЕТ СН'!$H$6-'СЕТ СН'!$H$23</f>
        <v>1128.5630811599999</v>
      </c>
      <c r="F101" s="36">
        <f>SUMIFS(СВЦЭМ!$D$33:$D$776,СВЦЭМ!$A$33:$A$776,$A101,СВЦЭМ!$B$33:$B$776,F$83)+'СЕТ СН'!$H$11+СВЦЭМ!$D$10+'СЕТ СН'!$H$6-'СЕТ СН'!$H$23</f>
        <v>1129.22837572</v>
      </c>
      <c r="G101" s="36">
        <f>SUMIFS(СВЦЭМ!$D$33:$D$776,СВЦЭМ!$A$33:$A$776,$A101,СВЦЭМ!$B$33:$B$776,G$83)+'СЕТ СН'!$H$11+СВЦЭМ!$D$10+'СЕТ СН'!$H$6-'СЕТ СН'!$H$23</f>
        <v>1109.6718090200002</v>
      </c>
      <c r="H101" s="36">
        <f>SUMIFS(СВЦЭМ!$D$33:$D$776,СВЦЭМ!$A$33:$A$776,$A101,СВЦЭМ!$B$33:$B$776,H$83)+'СЕТ СН'!$H$11+СВЦЭМ!$D$10+'СЕТ СН'!$H$6-'СЕТ СН'!$H$23</f>
        <v>1070.68837508</v>
      </c>
      <c r="I101" s="36">
        <f>SUMIFS(СВЦЭМ!$D$33:$D$776,СВЦЭМ!$A$33:$A$776,$A101,СВЦЭМ!$B$33:$B$776,I$83)+'СЕТ СН'!$H$11+СВЦЭМ!$D$10+'СЕТ СН'!$H$6-'СЕТ СН'!$H$23</f>
        <v>1028.4456654700002</v>
      </c>
      <c r="J101" s="36">
        <f>SUMIFS(СВЦЭМ!$D$33:$D$776,СВЦЭМ!$A$33:$A$776,$A101,СВЦЭМ!$B$33:$B$776,J$83)+'СЕТ СН'!$H$11+СВЦЭМ!$D$10+'СЕТ СН'!$H$6-'СЕТ СН'!$H$23</f>
        <v>992.61635908000005</v>
      </c>
      <c r="K101" s="36">
        <f>SUMIFS(СВЦЭМ!$D$33:$D$776,СВЦЭМ!$A$33:$A$776,$A101,СВЦЭМ!$B$33:$B$776,K$83)+'СЕТ СН'!$H$11+СВЦЭМ!$D$10+'СЕТ СН'!$H$6-'СЕТ СН'!$H$23</f>
        <v>985.76622608000002</v>
      </c>
      <c r="L101" s="36">
        <f>SUMIFS(СВЦЭМ!$D$33:$D$776,СВЦЭМ!$A$33:$A$776,$A101,СВЦЭМ!$B$33:$B$776,L$83)+'СЕТ СН'!$H$11+СВЦЭМ!$D$10+'СЕТ СН'!$H$6-'СЕТ СН'!$H$23</f>
        <v>980.65511832000004</v>
      </c>
      <c r="M101" s="36">
        <f>SUMIFS(СВЦЭМ!$D$33:$D$776,СВЦЭМ!$A$33:$A$776,$A101,СВЦЭМ!$B$33:$B$776,M$83)+'СЕТ СН'!$H$11+СВЦЭМ!$D$10+'СЕТ СН'!$H$6-'СЕТ СН'!$H$23</f>
        <v>977.02072824000004</v>
      </c>
      <c r="N101" s="36">
        <f>SUMIFS(СВЦЭМ!$D$33:$D$776,СВЦЭМ!$A$33:$A$776,$A101,СВЦЭМ!$B$33:$B$776,N$83)+'СЕТ СН'!$H$11+СВЦЭМ!$D$10+'СЕТ СН'!$H$6-'СЕТ СН'!$H$23</f>
        <v>981.97457130000009</v>
      </c>
      <c r="O101" s="36">
        <f>SUMIFS(СВЦЭМ!$D$33:$D$776,СВЦЭМ!$A$33:$A$776,$A101,СВЦЭМ!$B$33:$B$776,O$83)+'СЕТ СН'!$H$11+СВЦЭМ!$D$10+'СЕТ СН'!$H$6-'СЕТ СН'!$H$23</f>
        <v>991.07190648000005</v>
      </c>
      <c r="P101" s="36">
        <f>SUMIFS(СВЦЭМ!$D$33:$D$776,СВЦЭМ!$A$33:$A$776,$A101,СВЦЭМ!$B$33:$B$776,P$83)+'СЕТ СН'!$H$11+СВЦЭМ!$D$10+'СЕТ СН'!$H$6-'СЕТ СН'!$H$23</f>
        <v>993.57298892000006</v>
      </c>
      <c r="Q101" s="36">
        <f>SUMIFS(СВЦЭМ!$D$33:$D$776,СВЦЭМ!$A$33:$A$776,$A101,СВЦЭМ!$B$33:$B$776,Q$83)+'СЕТ СН'!$H$11+СВЦЭМ!$D$10+'СЕТ СН'!$H$6-'СЕТ СН'!$H$23</f>
        <v>1003.3022290800001</v>
      </c>
      <c r="R101" s="36">
        <f>SUMIFS(СВЦЭМ!$D$33:$D$776,СВЦЭМ!$A$33:$A$776,$A101,СВЦЭМ!$B$33:$B$776,R$83)+'СЕТ СН'!$H$11+СВЦЭМ!$D$10+'СЕТ СН'!$H$6-'СЕТ СН'!$H$23</f>
        <v>978.83999069000004</v>
      </c>
      <c r="S101" s="36">
        <f>SUMIFS(СВЦЭМ!$D$33:$D$776,СВЦЭМ!$A$33:$A$776,$A101,СВЦЭМ!$B$33:$B$776,S$83)+'СЕТ СН'!$H$11+СВЦЭМ!$D$10+'СЕТ СН'!$H$6-'СЕТ СН'!$H$23</f>
        <v>965.3182702900001</v>
      </c>
      <c r="T101" s="36">
        <f>SUMIFS(СВЦЭМ!$D$33:$D$776,СВЦЭМ!$A$33:$A$776,$A101,СВЦЭМ!$B$33:$B$776,T$83)+'СЕТ СН'!$H$11+СВЦЭМ!$D$10+'СЕТ СН'!$H$6-'СЕТ СН'!$H$23</f>
        <v>993.63024172000007</v>
      </c>
      <c r="U101" s="36">
        <f>SUMIFS(СВЦЭМ!$D$33:$D$776,СВЦЭМ!$A$33:$A$776,$A101,СВЦЭМ!$B$33:$B$776,U$83)+'СЕТ СН'!$H$11+СВЦЭМ!$D$10+'СЕТ СН'!$H$6-'СЕТ СН'!$H$23</f>
        <v>1025.4909633500001</v>
      </c>
      <c r="V101" s="36">
        <f>SUMIFS(СВЦЭМ!$D$33:$D$776,СВЦЭМ!$A$33:$A$776,$A101,СВЦЭМ!$B$33:$B$776,V$83)+'СЕТ СН'!$H$11+СВЦЭМ!$D$10+'СЕТ СН'!$H$6-'СЕТ СН'!$H$23</f>
        <v>1043.2255107400001</v>
      </c>
      <c r="W101" s="36">
        <f>SUMIFS(СВЦЭМ!$D$33:$D$776,СВЦЭМ!$A$33:$A$776,$A101,СВЦЭМ!$B$33:$B$776,W$83)+'СЕТ СН'!$H$11+СВЦЭМ!$D$10+'СЕТ СН'!$H$6-'СЕТ СН'!$H$23</f>
        <v>1028.4618441500002</v>
      </c>
      <c r="X101" s="36">
        <f>SUMIFS(СВЦЭМ!$D$33:$D$776,СВЦЭМ!$A$33:$A$776,$A101,СВЦЭМ!$B$33:$B$776,X$83)+'СЕТ СН'!$H$11+СВЦЭМ!$D$10+'СЕТ СН'!$H$6-'СЕТ СН'!$H$23</f>
        <v>994.33025171000008</v>
      </c>
      <c r="Y101" s="36">
        <f>SUMIFS(СВЦЭМ!$D$33:$D$776,СВЦЭМ!$A$33:$A$776,$A101,СВЦЭМ!$B$33:$B$776,Y$83)+'СЕТ СН'!$H$11+СВЦЭМ!$D$10+'СЕТ СН'!$H$6-'СЕТ СН'!$H$23</f>
        <v>1016.3717335900001</v>
      </c>
    </row>
    <row r="102" spans="1:25" ht="15.75" x14ac:dyDescent="0.2">
      <c r="A102" s="35">
        <f t="shared" si="2"/>
        <v>43727</v>
      </c>
      <c r="B102" s="36">
        <f>SUMIFS(СВЦЭМ!$D$33:$D$776,СВЦЭМ!$A$33:$A$776,$A102,СВЦЭМ!$B$33:$B$776,B$83)+'СЕТ СН'!$H$11+СВЦЭМ!$D$10+'СЕТ СН'!$H$6-'СЕТ СН'!$H$23</f>
        <v>1005.4301549100001</v>
      </c>
      <c r="C102" s="36">
        <f>SUMIFS(СВЦЭМ!$D$33:$D$776,СВЦЭМ!$A$33:$A$776,$A102,СВЦЭМ!$B$33:$B$776,C$83)+'СЕТ СН'!$H$11+СВЦЭМ!$D$10+'СЕТ СН'!$H$6-'СЕТ СН'!$H$23</f>
        <v>1029.1561516000002</v>
      </c>
      <c r="D102" s="36">
        <f>SUMIFS(СВЦЭМ!$D$33:$D$776,СВЦЭМ!$A$33:$A$776,$A102,СВЦЭМ!$B$33:$B$776,D$83)+'СЕТ СН'!$H$11+СВЦЭМ!$D$10+'СЕТ СН'!$H$6-'СЕТ СН'!$H$23</f>
        <v>1054.7533833500001</v>
      </c>
      <c r="E102" s="36">
        <f>SUMIFS(СВЦЭМ!$D$33:$D$776,СВЦЭМ!$A$33:$A$776,$A102,СВЦЭМ!$B$33:$B$776,E$83)+'СЕТ СН'!$H$11+СВЦЭМ!$D$10+'СЕТ СН'!$H$6-'СЕТ СН'!$H$23</f>
        <v>1062.5154111400002</v>
      </c>
      <c r="F102" s="36">
        <f>SUMIFS(СВЦЭМ!$D$33:$D$776,СВЦЭМ!$A$33:$A$776,$A102,СВЦЭМ!$B$33:$B$776,F$83)+'СЕТ СН'!$H$11+СВЦЭМ!$D$10+'СЕТ СН'!$H$6-'СЕТ СН'!$H$23</f>
        <v>1064.71123304</v>
      </c>
      <c r="G102" s="36">
        <f>SUMIFS(СВЦЭМ!$D$33:$D$776,СВЦЭМ!$A$33:$A$776,$A102,СВЦЭМ!$B$33:$B$776,G$83)+'СЕТ СН'!$H$11+СВЦЭМ!$D$10+'СЕТ СН'!$H$6-'СЕТ СН'!$H$23</f>
        <v>1045.99933534</v>
      </c>
      <c r="H102" s="36">
        <f>SUMIFS(СВЦЭМ!$D$33:$D$776,СВЦЭМ!$A$33:$A$776,$A102,СВЦЭМ!$B$33:$B$776,H$83)+'СЕТ СН'!$H$11+СВЦЭМ!$D$10+'СЕТ СН'!$H$6-'СЕТ СН'!$H$23</f>
        <v>1006.96678063</v>
      </c>
      <c r="I102" s="36">
        <f>SUMIFS(СВЦЭМ!$D$33:$D$776,СВЦЭМ!$A$33:$A$776,$A102,СВЦЭМ!$B$33:$B$776,I$83)+'СЕТ СН'!$H$11+СВЦЭМ!$D$10+'СЕТ СН'!$H$6-'СЕТ СН'!$H$23</f>
        <v>965.41770270000006</v>
      </c>
      <c r="J102" s="36">
        <f>SUMIFS(СВЦЭМ!$D$33:$D$776,СВЦЭМ!$A$33:$A$776,$A102,СВЦЭМ!$B$33:$B$776,J$83)+'СЕТ СН'!$H$11+СВЦЭМ!$D$10+'СЕТ СН'!$H$6-'СЕТ СН'!$H$23</f>
        <v>980.04219187000001</v>
      </c>
      <c r="K102" s="36">
        <f>SUMIFS(СВЦЭМ!$D$33:$D$776,СВЦЭМ!$A$33:$A$776,$A102,СВЦЭМ!$B$33:$B$776,K$83)+'СЕТ СН'!$H$11+СВЦЭМ!$D$10+'СЕТ СН'!$H$6-'СЕТ СН'!$H$23</f>
        <v>1050.50812271</v>
      </c>
      <c r="L102" s="36">
        <f>SUMIFS(СВЦЭМ!$D$33:$D$776,СВЦЭМ!$A$33:$A$776,$A102,СВЦЭМ!$B$33:$B$776,L$83)+'СЕТ СН'!$H$11+СВЦЭМ!$D$10+'СЕТ СН'!$H$6-'СЕТ СН'!$H$23</f>
        <v>1102.0971761999999</v>
      </c>
      <c r="M102" s="36">
        <f>SUMIFS(СВЦЭМ!$D$33:$D$776,СВЦЭМ!$A$33:$A$776,$A102,СВЦЭМ!$B$33:$B$776,M$83)+'СЕТ СН'!$H$11+СВЦЭМ!$D$10+'СЕТ СН'!$H$6-'СЕТ СН'!$H$23</f>
        <v>1090.8060534400001</v>
      </c>
      <c r="N102" s="36">
        <f>SUMIFS(СВЦЭМ!$D$33:$D$776,СВЦЭМ!$A$33:$A$776,$A102,СВЦЭМ!$B$33:$B$776,N$83)+'СЕТ СН'!$H$11+СВЦЭМ!$D$10+'СЕТ СН'!$H$6-'СЕТ СН'!$H$23</f>
        <v>1099.9085946499999</v>
      </c>
      <c r="O102" s="36">
        <f>SUMIFS(СВЦЭМ!$D$33:$D$776,СВЦЭМ!$A$33:$A$776,$A102,СВЦЭМ!$B$33:$B$776,O$83)+'СЕТ СН'!$H$11+СВЦЭМ!$D$10+'СЕТ СН'!$H$6-'СЕТ СН'!$H$23</f>
        <v>1104.30984908</v>
      </c>
      <c r="P102" s="36">
        <f>SUMIFS(СВЦЭМ!$D$33:$D$776,СВЦЭМ!$A$33:$A$776,$A102,СВЦЭМ!$B$33:$B$776,P$83)+'СЕТ СН'!$H$11+СВЦЭМ!$D$10+'СЕТ СН'!$H$6-'СЕТ СН'!$H$23</f>
        <v>985.7444092500001</v>
      </c>
      <c r="Q102" s="36">
        <f>SUMIFS(СВЦЭМ!$D$33:$D$776,СВЦЭМ!$A$33:$A$776,$A102,СВЦЭМ!$B$33:$B$776,Q$83)+'СЕТ СН'!$H$11+СВЦЭМ!$D$10+'СЕТ СН'!$H$6-'СЕТ СН'!$H$23</f>
        <v>983.04461408000009</v>
      </c>
      <c r="R102" s="36">
        <f>SUMIFS(СВЦЭМ!$D$33:$D$776,СВЦЭМ!$A$33:$A$776,$A102,СВЦЭМ!$B$33:$B$776,R$83)+'СЕТ СН'!$H$11+СВЦЭМ!$D$10+'СЕТ СН'!$H$6-'СЕТ СН'!$H$23</f>
        <v>984.09813672000007</v>
      </c>
      <c r="S102" s="36">
        <f>SUMIFS(СВЦЭМ!$D$33:$D$776,СВЦЭМ!$A$33:$A$776,$A102,СВЦЭМ!$B$33:$B$776,S$83)+'СЕТ СН'!$H$11+СВЦЭМ!$D$10+'СЕТ СН'!$H$6-'СЕТ СН'!$H$23</f>
        <v>983.42641746000004</v>
      </c>
      <c r="T102" s="36">
        <f>SUMIFS(СВЦЭМ!$D$33:$D$776,СВЦЭМ!$A$33:$A$776,$A102,СВЦЭМ!$B$33:$B$776,T$83)+'СЕТ СН'!$H$11+СВЦЭМ!$D$10+'СЕТ СН'!$H$6-'СЕТ СН'!$H$23</f>
        <v>987.8537468400001</v>
      </c>
      <c r="U102" s="36">
        <f>SUMIFS(СВЦЭМ!$D$33:$D$776,СВЦЭМ!$A$33:$A$776,$A102,СВЦЭМ!$B$33:$B$776,U$83)+'СЕТ СН'!$H$11+СВЦЭМ!$D$10+'СЕТ СН'!$H$6-'СЕТ СН'!$H$23</f>
        <v>1004.08077744</v>
      </c>
      <c r="V102" s="36">
        <f>SUMIFS(СВЦЭМ!$D$33:$D$776,СВЦЭМ!$A$33:$A$776,$A102,СВЦЭМ!$B$33:$B$776,V$83)+'СЕТ СН'!$H$11+СВЦЭМ!$D$10+'СЕТ СН'!$H$6-'СЕТ СН'!$H$23</f>
        <v>1012.3238333200001</v>
      </c>
      <c r="W102" s="36">
        <f>SUMIFS(СВЦЭМ!$D$33:$D$776,СВЦЭМ!$A$33:$A$776,$A102,СВЦЭМ!$B$33:$B$776,W$83)+'СЕТ СН'!$H$11+СВЦЭМ!$D$10+'СЕТ СН'!$H$6-'СЕТ СН'!$H$23</f>
        <v>998.95028430000002</v>
      </c>
      <c r="X102" s="36">
        <f>SUMIFS(СВЦЭМ!$D$33:$D$776,СВЦЭМ!$A$33:$A$776,$A102,СВЦЭМ!$B$33:$B$776,X$83)+'СЕТ СН'!$H$11+СВЦЭМ!$D$10+'СЕТ СН'!$H$6-'СЕТ СН'!$H$23</f>
        <v>967.36653417000002</v>
      </c>
      <c r="Y102" s="36">
        <f>SUMIFS(СВЦЭМ!$D$33:$D$776,СВЦЭМ!$A$33:$A$776,$A102,СВЦЭМ!$B$33:$B$776,Y$83)+'СЕТ СН'!$H$11+СВЦЭМ!$D$10+'СЕТ СН'!$H$6-'СЕТ СН'!$H$23</f>
        <v>1012.2305806400001</v>
      </c>
    </row>
    <row r="103" spans="1:25" ht="15.75" x14ac:dyDescent="0.2">
      <c r="A103" s="35">
        <f t="shared" si="2"/>
        <v>43728</v>
      </c>
      <c r="B103" s="36">
        <f>SUMIFS(СВЦЭМ!$D$33:$D$776,СВЦЭМ!$A$33:$A$776,$A103,СВЦЭМ!$B$33:$B$776,B$83)+'СЕТ СН'!$H$11+СВЦЭМ!$D$10+'СЕТ СН'!$H$6-'СЕТ СН'!$H$23</f>
        <v>1120.4415578799999</v>
      </c>
      <c r="C103" s="36">
        <f>SUMIFS(СВЦЭМ!$D$33:$D$776,СВЦЭМ!$A$33:$A$776,$A103,СВЦЭМ!$B$33:$B$776,C$83)+'СЕТ СН'!$H$11+СВЦЭМ!$D$10+'СЕТ СН'!$H$6-'СЕТ СН'!$H$23</f>
        <v>1158.6362933</v>
      </c>
      <c r="D103" s="36">
        <f>SUMIFS(СВЦЭМ!$D$33:$D$776,СВЦЭМ!$A$33:$A$776,$A103,СВЦЭМ!$B$33:$B$776,D$83)+'СЕТ СН'!$H$11+СВЦЭМ!$D$10+'СЕТ СН'!$H$6-'СЕТ СН'!$H$23</f>
        <v>1162.4821289800002</v>
      </c>
      <c r="E103" s="36">
        <f>SUMIFS(СВЦЭМ!$D$33:$D$776,СВЦЭМ!$A$33:$A$776,$A103,СВЦЭМ!$B$33:$B$776,E$83)+'СЕТ СН'!$H$11+СВЦЭМ!$D$10+'СЕТ СН'!$H$6-'СЕТ СН'!$H$23</f>
        <v>1167.8754569100001</v>
      </c>
      <c r="F103" s="36">
        <f>SUMIFS(СВЦЭМ!$D$33:$D$776,СВЦЭМ!$A$33:$A$776,$A103,СВЦЭМ!$B$33:$B$776,F$83)+'СЕТ СН'!$H$11+СВЦЭМ!$D$10+'СЕТ СН'!$H$6-'СЕТ СН'!$H$23</f>
        <v>1171.9170944500001</v>
      </c>
      <c r="G103" s="36">
        <f>SUMIFS(СВЦЭМ!$D$33:$D$776,СВЦЭМ!$A$33:$A$776,$A103,СВЦЭМ!$B$33:$B$776,G$83)+'СЕТ СН'!$H$11+СВЦЭМ!$D$10+'СЕТ СН'!$H$6-'СЕТ СН'!$H$23</f>
        <v>1165.9910564100001</v>
      </c>
      <c r="H103" s="36">
        <f>SUMIFS(СВЦЭМ!$D$33:$D$776,СВЦЭМ!$A$33:$A$776,$A103,СВЦЭМ!$B$33:$B$776,H$83)+'СЕТ СН'!$H$11+СВЦЭМ!$D$10+'СЕТ СН'!$H$6-'СЕТ СН'!$H$23</f>
        <v>1112.03041635</v>
      </c>
      <c r="I103" s="36">
        <f>SUMIFS(СВЦЭМ!$D$33:$D$776,СВЦЭМ!$A$33:$A$776,$A103,СВЦЭМ!$B$33:$B$776,I$83)+'СЕТ СН'!$H$11+СВЦЭМ!$D$10+'СЕТ СН'!$H$6-'СЕТ СН'!$H$23</f>
        <v>1071.4213962600002</v>
      </c>
      <c r="J103" s="36">
        <f>SUMIFS(СВЦЭМ!$D$33:$D$776,СВЦЭМ!$A$33:$A$776,$A103,СВЦЭМ!$B$33:$B$776,J$83)+'СЕТ СН'!$H$11+СВЦЭМ!$D$10+'СЕТ СН'!$H$6-'СЕТ СН'!$H$23</f>
        <v>1071.04800974</v>
      </c>
      <c r="K103" s="36">
        <f>SUMIFS(СВЦЭМ!$D$33:$D$776,СВЦЭМ!$A$33:$A$776,$A103,СВЦЭМ!$B$33:$B$776,K$83)+'СЕТ СН'!$H$11+СВЦЭМ!$D$10+'СЕТ СН'!$H$6-'СЕТ СН'!$H$23</f>
        <v>1058.64139682</v>
      </c>
      <c r="L103" s="36">
        <f>SUMIFS(СВЦЭМ!$D$33:$D$776,СВЦЭМ!$A$33:$A$776,$A103,СВЦЭМ!$B$33:$B$776,L$83)+'СЕТ СН'!$H$11+СВЦЭМ!$D$10+'СЕТ СН'!$H$6-'СЕТ СН'!$H$23</f>
        <v>1059.9067841400001</v>
      </c>
      <c r="M103" s="36">
        <f>SUMIFS(СВЦЭМ!$D$33:$D$776,СВЦЭМ!$A$33:$A$776,$A103,СВЦЭМ!$B$33:$B$776,M$83)+'СЕТ СН'!$H$11+СВЦЭМ!$D$10+'СЕТ СН'!$H$6-'СЕТ СН'!$H$23</f>
        <v>1062.91179979</v>
      </c>
      <c r="N103" s="36">
        <f>SUMIFS(СВЦЭМ!$D$33:$D$776,СВЦЭМ!$A$33:$A$776,$A103,СВЦЭМ!$B$33:$B$776,N$83)+'СЕТ СН'!$H$11+СВЦЭМ!$D$10+'СЕТ СН'!$H$6-'СЕТ СН'!$H$23</f>
        <v>1044.64153708</v>
      </c>
      <c r="O103" s="36">
        <f>SUMIFS(СВЦЭМ!$D$33:$D$776,СВЦЭМ!$A$33:$A$776,$A103,СВЦЭМ!$B$33:$B$776,O$83)+'СЕТ СН'!$H$11+СВЦЭМ!$D$10+'СЕТ СН'!$H$6-'СЕТ СН'!$H$23</f>
        <v>1046.25592409</v>
      </c>
      <c r="P103" s="36">
        <f>SUMIFS(СВЦЭМ!$D$33:$D$776,СВЦЭМ!$A$33:$A$776,$A103,СВЦЭМ!$B$33:$B$776,P$83)+'СЕТ СН'!$H$11+СВЦЭМ!$D$10+'СЕТ СН'!$H$6-'СЕТ СН'!$H$23</f>
        <v>1064.5851431599999</v>
      </c>
      <c r="Q103" s="36">
        <f>SUMIFS(СВЦЭМ!$D$33:$D$776,СВЦЭМ!$A$33:$A$776,$A103,СВЦЭМ!$B$33:$B$776,Q$83)+'СЕТ СН'!$H$11+СВЦЭМ!$D$10+'СЕТ СН'!$H$6-'СЕТ СН'!$H$23</f>
        <v>1096.4115204100001</v>
      </c>
      <c r="R103" s="36">
        <f>SUMIFS(СВЦЭМ!$D$33:$D$776,СВЦЭМ!$A$33:$A$776,$A103,СВЦЭМ!$B$33:$B$776,R$83)+'СЕТ СН'!$H$11+СВЦЭМ!$D$10+'СЕТ СН'!$H$6-'СЕТ СН'!$H$23</f>
        <v>1057.34085843</v>
      </c>
      <c r="S103" s="36">
        <f>SUMIFS(СВЦЭМ!$D$33:$D$776,СВЦЭМ!$A$33:$A$776,$A103,СВЦЭМ!$B$33:$B$776,S$83)+'СЕТ СН'!$H$11+СВЦЭМ!$D$10+'СЕТ СН'!$H$6-'СЕТ СН'!$H$23</f>
        <v>1023.1076453600001</v>
      </c>
      <c r="T103" s="36">
        <f>SUMIFS(СВЦЭМ!$D$33:$D$776,СВЦЭМ!$A$33:$A$776,$A103,СВЦЭМ!$B$33:$B$776,T$83)+'СЕТ СН'!$H$11+СВЦЭМ!$D$10+'СЕТ СН'!$H$6-'СЕТ СН'!$H$23</f>
        <v>992.85585710000009</v>
      </c>
      <c r="U103" s="36">
        <f>SUMIFS(СВЦЭМ!$D$33:$D$776,СВЦЭМ!$A$33:$A$776,$A103,СВЦЭМ!$B$33:$B$776,U$83)+'СЕТ СН'!$H$11+СВЦЭМ!$D$10+'СЕТ СН'!$H$6-'СЕТ СН'!$H$23</f>
        <v>956.31666523000013</v>
      </c>
      <c r="V103" s="36">
        <f>SUMIFS(СВЦЭМ!$D$33:$D$776,СВЦЭМ!$A$33:$A$776,$A103,СВЦЭМ!$B$33:$B$776,V$83)+'СЕТ СН'!$H$11+СВЦЭМ!$D$10+'СЕТ СН'!$H$6-'СЕТ СН'!$H$23</f>
        <v>955.51776393</v>
      </c>
      <c r="W103" s="36">
        <f>SUMIFS(СВЦЭМ!$D$33:$D$776,СВЦЭМ!$A$33:$A$776,$A103,СВЦЭМ!$B$33:$B$776,W$83)+'СЕТ СН'!$H$11+СВЦЭМ!$D$10+'СЕТ СН'!$H$6-'СЕТ СН'!$H$23</f>
        <v>949.98704274000011</v>
      </c>
      <c r="X103" s="36">
        <f>SUMIFS(СВЦЭМ!$D$33:$D$776,СВЦЭМ!$A$33:$A$776,$A103,СВЦЭМ!$B$33:$B$776,X$83)+'СЕТ СН'!$H$11+СВЦЭМ!$D$10+'СЕТ СН'!$H$6-'СЕТ СН'!$H$23</f>
        <v>977.45005982000009</v>
      </c>
      <c r="Y103" s="36">
        <f>SUMIFS(СВЦЭМ!$D$33:$D$776,СВЦЭМ!$A$33:$A$776,$A103,СВЦЭМ!$B$33:$B$776,Y$83)+'СЕТ СН'!$H$11+СВЦЭМ!$D$10+'СЕТ СН'!$H$6-'СЕТ СН'!$H$23</f>
        <v>1029.9412509700001</v>
      </c>
    </row>
    <row r="104" spans="1:25" ht="15.75" x14ac:dyDescent="0.2">
      <c r="A104" s="35">
        <f t="shared" si="2"/>
        <v>43729</v>
      </c>
      <c r="B104" s="36">
        <f>SUMIFS(СВЦЭМ!$D$33:$D$776,СВЦЭМ!$A$33:$A$776,$A104,СВЦЭМ!$B$33:$B$776,B$83)+'СЕТ СН'!$H$11+СВЦЭМ!$D$10+'СЕТ СН'!$H$6-'СЕТ СН'!$H$23</f>
        <v>1089.19854141</v>
      </c>
      <c r="C104" s="36">
        <f>SUMIFS(СВЦЭМ!$D$33:$D$776,СВЦЭМ!$A$33:$A$776,$A104,СВЦЭМ!$B$33:$B$776,C$83)+'СЕТ СН'!$H$11+СВЦЭМ!$D$10+'СЕТ СН'!$H$6-'СЕТ СН'!$H$23</f>
        <v>1084.0252864399999</v>
      </c>
      <c r="D104" s="36">
        <f>SUMIFS(СВЦЭМ!$D$33:$D$776,СВЦЭМ!$A$33:$A$776,$A104,СВЦЭМ!$B$33:$B$776,D$83)+'СЕТ СН'!$H$11+СВЦЭМ!$D$10+'СЕТ СН'!$H$6-'СЕТ СН'!$H$23</f>
        <v>1083.6442537</v>
      </c>
      <c r="E104" s="36">
        <f>SUMIFS(СВЦЭМ!$D$33:$D$776,СВЦЭМ!$A$33:$A$776,$A104,СВЦЭМ!$B$33:$B$776,E$83)+'СЕТ СН'!$H$11+СВЦЭМ!$D$10+'СЕТ СН'!$H$6-'СЕТ СН'!$H$23</f>
        <v>1095.8771083300001</v>
      </c>
      <c r="F104" s="36">
        <f>SUMIFS(СВЦЭМ!$D$33:$D$776,СВЦЭМ!$A$33:$A$776,$A104,СВЦЭМ!$B$33:$B$776,F$83)+'СЕТ СН'!$H$11+СВЦЭМ!$D$10+'СЕТ СН'!$H$6-'СЕТ СН'!$H$23</f>
        <v>1104.06599736</v>
      </c>
      <c r="G104" s="36">
        <f>SUMIFS(СВЦЭМ!$D$33:$D$776,СВЦЭМ!$A$33:$A$776,$A104,СВЦЭМ!$B$33:$B$776,G$83)+'СЕТ СН'!$H$11+СВЦЭМ!$D$10+'СЕТ СН'!$H$6-'СЕТ СН'!$H$23</f>
        <v>1090.6060806</v>
      </c>
      <c r="H104" s="36">
        <f>SUMIFS(СВЦЭМ!$D$33:$D$776,СВЦЭМ!$A$33:$A$776,$A104,СВЦЭМ!$B$33:$B$776,H$83)+'СЕТ СН'!$H$11+СВЦЭМ!$D$10+'СЕТ СН'!$H$6-'СЕТ СН'!$H$23</f>
        <v>1065.05190889</v>
      </c>
      <c r="I104" s="36">
        <f>SUMIFS(СВЦЭМ!$D$33:$D$776,СВЦЭМ!$A$33:$A$776,$A104,СВЦЭМ!$B$33:$B$776,I$83)+'СЕТ СН'!$H$11+СВЦЭМ!$D$10+'СЕТ СН'!$H$6-'СЕТ СН'!$H$23</f>
        <v>1034.4395548900002</v>
      </c>
      <c r="J104" s="36">
        <f>SUMIFS(СВЦЭМ!$D$33:$D$776,СВЦЭМ!$A$33:$A$776,$A104,СВЦЭМ!$B$33:$B$776,J$83)+'СЕТ СН'!$H$11+СВЦЭМ!$D$10+'СЕТ СН'!$H$6-'СЕТ СН'!$H$23</f>
        <v>1042.4471736999999</v>
      </c>
      <c r="K104" s="36">
        <f>SUMIFS(СВЦЭМ!$D$33:$D$776,СВЦЭМ!$A$33:$A$776,$A104,СВЦЭМ!$B$33:$B$776,K$83)+'СЕТ СН'!$H$11+СВЦЭМ!$D$10+'СЕТ СН'!$H$6-'СЕТ СН'!$H$23</f>
        <v>1092.18595147</v>
      </c>
      <c r="L104" s="36">
        <f>SUMIFS(СВЦЭМ!$D$33:$D$776,СВЦЭМ!$A$33:$A$776,$A104,СВЦЭМ!$B$33:$B$776,L$83)+'СЕТ СН'!$H$11+СВЦЭМ!$D$10+'СЕТ СН'!$H$6-'СЕТ СН'!$H$23</f>
        <v>1102.4548861600001</v>
      </c>
      <c r="M104" s="36">
        <f>SUMIFS(СВЦЭМ!$D$33:$D$776,СВЦЭМ!$A$33:$A$776,$A104,СВЦЭМ!$B$33:$B$776,M$83)+'СЕТ СН'!$H$11+СВЦЭМ!$D$10+'СЕТ СН'!$H$6-'СЕТ СН'!$H$23</f>
        <v>1105.0142937300002</v>
      </c>
      <c r="N104" s="36">
        <f>SUMIFS(СВЦЭМ!$D$33:$D$776,СВЦЭМ!$A$33:$A$776,$A104,СВЦЭМ!$B$33:$B$776,N$83)+'СЕТ СН'!$H$11+СВЦЭМ!$D$10+'СЕТ СН'!$H$6-'СЕТ СН'!$H$23</f>
        <v>1094.8880912499999</v>
      </c>
      <c r="O104" s="36">
        <f>SUMIFS(СВЦЭМ!$D$33:$D$776,СВЦЭМ!$A$33:$A$776,$A104,СВЦЭМ!$B$33:$B$776,O$83)+'СЕТ СН'!$H$11+СВЦЭМ!$D$10+'СЕТ СН'!$H$6-'СЕТ СН'!$H$23</f>
        <v>1088.8934161699999</v>
      </c>
      <c r="P104" s="36">
        <f>SUMIFS(СВЦЭМ!$D$33:$D$776,СВЦЭМ!$A$33:$A$776,$A104,СВЦЭМ!$B$33:$B$776,P$83)+'СЕТ СН'!$H$11+СВЦЭМ!$D$10+'СЕТ СН'!$H$6-'СЕТ СН'!$H$23</f>
        <v>1090.7557361600002</v>
      </c>
      <c r="Q104" s="36">
        <f>SUMIFS(СВЦЭМ!$D$33:$D$776,СВЦЭМ!$A$33:$A$776,$A104,СВЦЭМ!$B$33:$B$776,Q$83)+'СЕТ СН'!$H$11+СВЦЭМ!$D$10+'СЕТ СН'!$H$6-'СЕТ СН'!$H$23</f>
        <v>1090.25643984</v>
      </c>
      <c r="R104" s="36">
        <f>SUMIFS(СВЦЭМ!$D$33:$D$776,СВЦЭМ!$A$33:$A$776,$A104,СВЦЭМ!$B$33:$B$776,R$83)+'СЕТ СН'!$H$11+СВЦЭМ!$D$10+'СЕТ СН'!$H$6-'СЕТ СН'!$H$23</f>
        <v>1100.46307458</v>
      </c>
      <c r="S104" s="36">
        <f>SUMIFS(СВЦЭМ!$D$33:$D$776,СВЦЭМ!$A$33:$A$776,$A104,СВЦЭМ!$B$33:$B$776,S$83)+'СЕТ СН'!$H$11+СВЦЭМ!$D$10+'СЕТ СН'!$H$6-'СЕТ СН'!$H$23</f>
        <v>1116.9530647400002</v>
      </c>
      <c r="T104" s="36">
        <f>SUMIFS(СВЦЭМ!$D$33:$D$776,СВЦЭМ!$A$33:$A$776,$A104,СВЦЭМ!$B$33:$B$776,T$83)+'СЕТ СН'!$H$11+СВЦЭМ!$D$10+'СЕТ СН'!$H$6-'СЕТ СН'!$H$23</f>
        <v>1141.18177599</v>
      </c>
      <c r="U104" s="36">
        <f>SUMIFS(СВЦЭМ!$D$33:$D$776,СВЦЭМ!$A$33:$A$776,$A104,СВЦЭМ!$B$33:$B$776,U$83)+'СЕТ СН'!$H$11+СВЦЭМ!$D$10+'СЕТ СН'!$H$6-'СЕТ СН'!$H$23</f>
        <v>1149.81139893</v>
      </c>
      <c r="V104" s="36">
        <f>SUMIFS(СВЦЭМ!$D$33:$D$776,СВЦЭМ!$A$33:$A$776,$A104,СВЦЭМ!$B$33:$B$776,V$83)+'СЕТ СН'!$H$11+СВЦЭМ!$D$10+'СЕТ СН'!$H$6-'СЕТ СН'!$H$23</f>
        <v>1158.0534003500002</v>
      </c>
      <c r="W104" s="36">
        <f>SUMIFS(СВЦЭМ!$D$33:$D$776,СВЦЭМ!$A$33:$A$776,$A104,СВЦЭМ!$B$33:$B$776,W$83)+'СЕТ СН'!$H$11+СВЦЭМ!$D$10+'СЕТ СН'!$H$6-'СЕТ СН'!$H$23</f>
        <v>1153.94939131</v>
      </c>
      <c r="X104" s="36">
        <f>SUMIFS(СВЦЭМ!$D$33:$D$776,СВЦЭМ!$A$33:$A$776,$A104,СВЦЭМ!$B$33:$B$776,X$83)+'СЕТ СН'!$H$11+СВЦЭМ!$D$10+'СЕТ СН'!$H$6-'СЕТ СН'!$H$23</f>
        <v>1113.9957205300002</v>
      </c>
      <c r="Y104" s="36">
        <f>SUMIFS(СВЦЭМ!$D$33:$D$776,СВЦЭМ!$A$33:$A$776,$A104,СВЦЭМ!$B$33:$B$776,Y$83)+'СЕТ СН'!$H$11+СВЦЭМ!$D$10+'СЕТ СН'!$H$6-'СЕТ СН'!$H$23</f>
        <v>1082.2344080600001</v>
      </c>
    </row>
    <row r="105" spans="1:25" ht="15.75" x14ac:dyDescent="0.2">
      <c r="A105" s="35">
        <f t="shared" si="2"/>
        <v>43730</v>
      </c>
      <c r="B105" s="36">
        <f>SUMIFS(СВЦЭМ!$D$33:$D$776,СВЦЭМ!$A$33:$A$776,$A105,СВЦЭМ!$B$33:$B$776,B$83)+'СЕТ СН'!$H$11+СВЦЭМ!$D$10+'СЕТ СН'!$H$6-'СЕТ СН'!$H$23</f>
        <v>1133.8346054600001</v>
      </c>
      <c r="C105" s="36">
        <f>SUMIFS(СВЦЭМ!$D$33:$D$776,СВЦЭМ!$A$33:$A$776,$A105,СВЦЭМ!$B$33:$B$776,C$83)+'СЕТ СН'!$H$11+СВЦЭМ!$D$10+'СЕТ СН'!$H$6-'СЕТ СН'!$H$23</f>
        <v>1165.70304981</v>
      </c>
      <c r="D105" s="36">
        <f>SUMIFS(СВЦЭМ!$D$33:$D$776,СВЦЭМ!$A$33:$A$776,$A105,СВЦЭМ!$B$33:$B$776,D$83)+'СЕТ СН'!$H$11+СВЦЭМ!$D$10+'СЕТ СН'!$H$6-'СЕТ СН'!$H$23</f>
        <v>1180.0932505800001</v>
      </c>
      <c r="E105" s="36">
        <f>SUMIFS(СВЦЭМ!$D$33:$D$776,СВЦЭМ!$A$33:$A$776,$A105,СВЦЭМ!$B$33:$B$776,E$83)+'СЕТ СН'!$H$11+СВЦЭМ!$D$10+'СЕТ СН'!$H$6-'СЕТ СН'!$H$23</f>
        <v>1189.2538023000002</v>
      </c>
      <c r="F105" s="36">
        <f>SUMIFS(СВЦЭМ!$D$33:$D$776,СВЦЭМ!$A$33:$A$776,$A105,СВЦЭМ!$B$33:$B$776,F$83)+'СЕТ СН'!$H$11+СВЦЭМ!$D$10+'СЕТ СН'!$H$6-'СЕТ СН'!$H$23</f>
        <v>1196.38724645</v>
      </c>
      <c r="G105" s="36">
        <f>SUMIFS(СВЦЭМ!$D$33:$D$776,СВЦЭМ!$A$33:$A$776,$A105,СВЦЭМ!$B$33:$B$776,G$83)+'СЕТ СН'!$H$11+СВЦЭМ!$D$10+'СЕТ СН'!$H$6-'СЕТ СН'!$H$23</f>
        <v>1199.56355545</v>
      </c>
      <c r="H105" s="36">
        <f>SUMIFS(СВЦЭМ!$D$33:$D$776,СВЦЭМ!$A$33:$A$776,$A105,СВЦЭМ!$B$33:$B$776,H$83)+'СЕТ СН'!$H$11+СВЦЭМ!$D$10+'СЕТ СН'!$H$6-'СЕТ СН'!$H$23</f>
        <v>1167.2680208300001</v>
      </c>
      <c r="I105" s="36">
        <f>SUMIFS(СВЦЭМ!$D$33:$D$776,СВЦЭМ!$A$33:$A$776,$A105,СВЦЭМ!$B$33:$B$776,I$83)+'СЕТ СН'!$H$11+СВЦЭМ!$D$10+'СЕТ СН'!$H$6-'СЕТ СН'!$H$23</f>
        <v>1145.06306139</v>
      </c>
      <c r="J105" s="36">
        <f>SUMIFS(СВЦЭМ!$D$33:$D$776,СВЦЭМ!$A$33:$A$776,$A105,СВЦЭМ!$B$33:$B$776,J$83)+'СЕТ СН'!$H$11+СВЦЭМ!$D$10+'СЕТ СН'!$H$6-'СЕТ СН'!$H$23</f>
        <v>1113.29943426</v>
      </c>
      <c r="K105" s="36">
        <f>SUMIFS(СВЦЭМ!$D$33:$D$776,СВЦЭМ!$A$33:$A$776,$A105,СВЦЭМ!$B$33:$B$776,K$83)+'СЕТ СН'!$H$11+СВЦЭМ!$D$10+'СЕТ СН'!$H$6-'СЕТ СН'!$H$23</f>
        <v>1091.3544818999999</v>
      </c>
      <c r="L105" s="36">
        <f>SUMIFS(СВЦЭМ!$D$33:$D$776,СВЦЭМ!$A$33:$A$776,$A105,СВЦЭМ!$B$33:$B$776,L$83)+'СЕТ СН'!$H$11+СВЦЭМ!$D$10+'СЕТ СН'!$H$6-'СЕТ СН'!$H$23</f>
        <v>1092.09891505</v>
      </c>
      <c r="M105" s="36">
        <f>SUMIFS(СВЦЭМ!$D$33:$D$776,СВЦЭМ!$A$33:$A$776,$A105,СВЦЭМ!$B$33:$B$776,M$83)+'СЕТ СН'!$H$11+СВЦЭМ!$D$10+'СЕТ СН'!$H$6-'СЕТ СН'!$H$23</f>
        <v>1086.8699108599999</v>
      </c>
      <c r="N105" s="36">
        <f>SUMIFS(СВЦЭМ!$D$33:$D$776,СВЦЭМ!$A$33:$A$776,$A105,СВЦЭМ!$B$33:$B$776,N$83)+'СЕТ СН'!$H$11+СВЦЭМ!$D$10+'СЕТ СН'!$H$6-'СЕТ СН'!$H$23</f>
        <v>1079.82502034</v>
      </c>
      <c r="O105" s="36">
        <f>SUMIFS(СВЦЭМ!$D$33:$D$776,СВЦЭМ!$A$33:$A$776,$A105,СВЦЭМ!$B$33:$B$776,O$83)+'СЕТ СН'!$H$11+СВЦЭМ!$D$10+'СЕТ СН'!$H$6-'СЕТ СН'!$H$23</f>
        <v>1073.68747687</v>
      </c>
      <c r="P105" s="36">
        <f>SUMIFS(СВЦЭМ!$D$33:$D$776,СВЦЭМ!$A$33:$A$776,$A105,СВЦЭМ!$B$33:$B$776,P$83)+'СЕТ СН'!$H$11+СВЦЭМ!$D$10+'СЕТ СН'!$H$6-'СЕТ СН'!$H$23</f>
        <v>1071.9353309100002</v>
      </c>
      <c r="Q105" s="36">
        <f>SUMIFS(СВЦЭМ!$D$33:$D$776,СВЦЭМ!$A$33:$A$776,$A105,СВЦЭМ!$B$33:$B$776,Q$83)+'СЕТ СН'!$H$11+СВЦЭМ!$D$10+'СЕТ СН'!$H$6-'СЕТ СН'!$H$23</f>
        <v>1066.4228781300001</v>
      </c>
      <c r="R105" s="36">
        <f>SUMIFS(СВЦЭМ!$D$33:$D$776,СВЦЭМ!$A$33:$A$776,$A105,СВЦЭМ!$B$33:$B$776,R$83)+'СЕТ СН'!$H$11+СВЦЭМ!$D$10+'СЕТ СН'!$H$6-'СЕТ СН'!$H$23</f>
        <v>1076.4604932900002</v>
      </c>
      <c r="S105" s="36">
        <f>SUMIFS(СВЦЭМ!$D$33:$D$776,СВЦЭМ!$A$33:$A$776,$A105,СВЦЭМ!$B$33:$B$776,S$83)+'СЕТ СН'!$H$11+СВЦЭМ!$D$10+'СЕТ СН'!$H$6-'СЕТ СН'!$H$23</f>
        <v>1099.3582501000001</v>
      </c>
      <c r="T105" s="36">
        <f>SUMIFS(СВЦЭМ!$D$33:$D$776,СВЦЭМ!$A$33:$A$776,$A105,СВЦЭМ!$B$33:$B$776,T$83)+'СЕТ СН'!$H$11+СВЦЭМ!$D$10+'СЕТ СН'!$H$6-'СЕТ СН'!$H$23</f>
        <v>1118.5477871100002</v>
      </c>
      <c r="U105" s="36">
        <f>SUMIFS(СВЦЭМ!$D$33:$D$776,СВЦЭМ!$A$33:$A$776,$A105,СВЦЭМ!$B$33:$B$776,U$83)+'СЕТ СН'!$H$11+СВЦЭМ!$D$10+'СЕТ СН'!$H$6-'СЕТ СН'!$H$23</f>
        <v>1157.1545763300001</v>
      </c>
      <c r="V105" s="36">
        <f>SUMIFS(СВЦЭМ!$D$33:$D$776,СВЦЭМ!$A$33:$A$776,$A105,СВЦЭМ!$B$33:$B$776,V$83)+'СЕТ СН'!$H$11+СВЦЭМ!$D$10+'СЕТ СН'!$H$6-'СЕТ СН'!$H$23</f>
        <v>1169.3763565300001</v>
      </c>
      <c r="W105" s="36">
        <f>SUMIFS(СВЦЭМ!$D$33:$D$776,СВЦЭМ!$A$33:$A$776,$A105,СВЦЭМ!$B$33:$B$776,W$83)+'СЕТ СН'!$H$11+СВЦЭМ!$D$10+'СЕТ СН'!$H$6-'СЕТ СН'!$H$23</f>
        <v>1164.96925188</v>
      </c>
      <c r="X105" s="36">
        <f>SUMIFS(СВЦЭМ!$D$33:$D$776,СВЦЭМ!$A$33:$A$776,$A105,СВЦЭМ!$B$33:$B$776,X$83)+'СЕТ СН'!$H$11+СВЦЭМ!$D$10+'СЕТ СН'!$H$6-'СЕТ СН'!$H$23</f>
        <v>1136.04329054</v>
      </c>
      <c r="Y105" s="36">
        <f>SUMIFS(СВЦЭМ!$D$33:$D$776,СВЦЭМ!$A$33:$A$776,$A105,СВЦЭМ!$B$33:$B$776,Y$83)+'СЕТ СН'!$H$11+СВЦЭМ!$D$10+'СЕТ СН'!$H$6-'СЕТ СН'!$H$23</f>
        <v>1105.68521648</v>
      </c>
    </row>
    <row r="106" spans="1:25" ht="15.75" x14ac:dyDescent="0.2">
      <c r="A106" s="35">
        <f t="shared" si="2"/>
        <v>43731</v>
      </c>
      <c r="B106" s="36">
        <f>SUMIFS(СВЦЭМ!$D$33:$D$776,СВЦЭМ!$A$33:$A$776,$A106,СВЦЭМ!$B$33:$B$776,B$83)+'СЕТ СН'!$H$11+СВЦЭМ!$D$10+'СЕТ СН'!$H$6-'СЕТ СН'!$H$23</f>
        <v>1168.8472799800002</v>
      </c>
      <c r="C106" s="36">
        <f>SUMIFS(СВЦЭМ!$D$33:$D$776,СВЦЭМ!$A$33:$A$776,$A106,СВЦЭМ!$B$33:$B$776,C$83)+'СЕТ СН'!$H$11+СВЦЭМ!$D$10+'СЕТ СН'!$H$6-'СЕТ СН'!$H$23</f>
        <v>1199.1383776800001</v>
      </c>
      <c r="D106" s="36">
        <f>SUMIFS(СВЦЭМ!$D$33:$D$776,СВЦЭМ!$A$33:$A$776,$A106,СВЦЭМ!$B$33:$B$776,D$83)+'СЕТ СН'!$H$11+СВЦЭМ!$D$10+'СЕТ СН'!$H$6-'СЕТ СН'!$H$23</f>
        <v>1230.4020277</v>
      </c>
      <c r="E106" s="36">
        <f>SUMIFS(СВЦЭМ!$D$33:$D$776,СВЦЭМ!$A$33:$A$776,$A106,СВЦЭМ!$B$33:$B$776,E$83)+'СЕТ СН'!$H$11+СВЦЭМ!$D$10+'СЕТ СН'!$H$6-'СЕТ СН'!$H$23</f>
        <v>1247.07364186</v>
      </c>
      <c r="F106" s="36">
        <f>SUMIFS(СВЦЭМ!$D$33:$D$776,СВЦЭМ!$A$33:$A$776,$A106,СВЦЭМ!$B$33:$B$776,F$83)+'СЕТ СН'!$H$11+СВЦЭМ!$D$10+'СЕТ СН'!$H$6-'СЕТ СН'!$H$23</f>
        <v>1253.5003838600001</v>
      </c>
      <c r="G106" s="36">
        <f>SUMIFS(СВЦЭМ!$D$33:$D$776,СВЦЭМ!$A$33:$A$776,$A106,СВЦЭМ!$B$33:$B$776,G$83)+'СЕТ СН'!$H$11+СВЦЭМ!$D$10+'СЕТ СН'!$H$6-'СЕТ СН'!$H$23</f>
        <v>1239.13744393</v>
      </c>
      <c r="H106" s="36">
        <f>SUMIFS(СВЦЭМ!$D$33:$D$776,СВЦЭМ!$A$33:$A$776,$A106,СВЦЭМ!$B$33:$B$776,H$83)+'СЕТ СН'!$H$11+СВЦЭМ!$D$10+'СЕТ СН'!$H$6-'СЕТ СН'!$H$23</f>
        <v>1189.86449539</v>
      </c>
      <c r="I106" s="36">
        <f>SUMIFS(СВЦЭМ!$D$33:$D$776,СВЦЭМ!$A$33:$A$776,$A106,СВЦЭМ!$B$33:$B$776,I$83)+'СЕТ СН'!$H$11+СВЦЭМ!$D$10+'СЕТ СН'!$H$6-'СЕТ СН'!$H$23</f>
        <v>1116.5971124299999</v>
      </c>
      <c r="J106" s="36">
        <f>SUMIFS(СВЦЭМ!$D$33:$D$776,СВЦЭМ!$A$33:$A$776,$A106,СВЦЭМ!$B$33:$B$776,J$83)+'СЕТ СН'!$H$11+СВЦЭМ!$D$10+'СЕТ СН'!$H$6-'СЕТ СН'!$H$23</f>
        <v>1098.2833208900001</v>
      </c>
      <c r="K106" s="36">
        <f>SUMIFS(СВЦЭМ!$D$33:$D$776,СВЦЭМ!$A$33:$A$776,$A106,СВЦЭМ!$B$33:$B$776,K$83)+'СЕТ СН'!$H$11+СВЦЭМ!$D$10+'СЕТ СН'!$H$6-'СЕТ СН'!$H$23</f>
        <v>1078.3024227999999</v>
      </c>
      <c r="L106" s="36">
        <f>SUMIFS(СВЦЭМ!$D$33:$D$776,СВЦЭМ!$A$33:$A$776,$A106,СВЦЭМ!$B$33:$B$776,L$83)+'СЕТ СН'!$H$11+СВЦЭМ!$D$10+'СЕТ СН'!$H$6-'СЕТ СН'!$H$23</f>
        <v>1070.2697828700002</v>
      </c>
      <c r="M106" s="36">
        <f>SUMIFS(СВЦЭМ!$D$33:$D$776,СВЦЭМ!$A$33:$A$776,$A106,СВЦЭМ!$B$33:$B$776,M$83)+'СЕТ СН'!$H$11+СВЦЭМ!$D$10+'СЕТ СН'!$H$6-'СЕТ СН'!$H$23</f>
        <v>1075.06385445</v>
      </c>
      <c r="N106" s="36">
        <f>SUMIFS(СВЦЭМ!$D$33:$D$776,СВЦЭМ!$A$33:$A$776,$A106,СВЦЭМ!$B$33:$B$776,N$83)+'СЕТ СН'!$H$11+СВЦЭМ!$D$10+'СЕТ СН'!$H$6-'СЕТ СН'!$H$23</f>
        <v>1078.6360474000001</v>
      </c>
      <c r="O106" s="36">
        <f>SUMIFS(СВЦЭМ!$D$33:$D$776,СВЦЭМ!$A$33:$A$776,$A106,СВЦЭМ!$B$33:$B$776,O$83)+'СЕТ СН'!$H$11+СВЦЭМ!$D$10+'СЕТ СН'!$H$6-'СЕТ СН'!$H$23</f>
        <v>1083.6771709200002</v>
      </c>
      <c r="P106" s="36">
        <f>SUMIFS(СВЦЭМ!$D$33:$D$776,СВЦЭМ!$A$33:$A$776,$A106,СВЦЭМ!$B$33:$B$776,P$83)+'СЕТ СН'!$H$11+СВЦЭМ!$D$10+'СЕТ СН'!$H$6-'СЕТ СН'!$H$23</f>
        <v>1083.2709158600001</v>
      </c>
      <c r="Q106" s="36">
        <f>SUMIFS(СВЦЭМ!$D$33:$D$776,СВЦЭМ!$A$33:$A$776,$A106,СВЦЭМ!$B$33:$B$776,Q$83)+'СЕТ СН'!$H$11+СВЦЭМ!$D$10+'СЕТ СН'!$H$6-'СЕТ СН'!$H$23</f>
        <v>1094.7979652399999</v>
      </c>
      <c r="R106" s="36">
        <f>SUMIFS(СВЦЭМ!$D$33:$D$776,СВЦЭМ!$A$33:$A$776,$A106,СВЦЭМ!$B$33:$B$776,R$83)+'СЕТ СН'!$H$11+СВЦЭМ!$D$10+'СЕТ СН'!$H$6-'СЕТ СН'!$H$23</f>
        <v>1059.7475180400002</v>
      </c>
      <c r="S106" s="36">
        <f>SUMIFS(СВЦЭМ!$D$33:$D$776,СВЦЭМ!$A$33:$A$776,$A106,СВЦЭМ!$B$33:$B$776,S$83)+'СЕТ СН'!$H$11+СВЦЭМ!$D$10+'СЕТ СН'!$H$6-'СЕТ СН'!$H$23</f>
        <v>1013.6855041800001</v>
      </c>
      <c r="T106" s="36">
        <f>SUMIFS(СВЦЭМ!$D$33:$D$776,СВЦЭМ!$A$33:$A$776,$A106,СВЦЭМ!$B$33:$B$776,T$83)+'СЕТ СН'!$H$11+СВЦЭМ!$D$10+'СЕТ СН'!$H$6-'СЕТ СН'!$H$23</f>
        <v>1023.94914169</v>
      </c>
      <c r="U106" s="36">
        <f>SUMIFS(СВЦЭМ!$D$33:$D$776,СВЦЭМ!$A$33:$A$776,$A106,СВЦЭМ!$B$33:$B$776,U$83)+'СЕТ СН'!$H$11+СВЦЭМ!$D$10+'СЕТ СН'!$H$6-'СЕТ СН'!$H$23</f>
        <v>1062.8940641200002</v>
      </c>
      <c r="V106" s="36">
        <f>SUMIFS(СВЦЭМ!$D$33:$D$776,СВЦЭМ!$A$33:$A$776,$A106,СВЦЭМ!$B$33:$B$776,V$83)+'СЕТ СН'!$H$11+СВЦЭМ!$D$10+'СЕТ СН'!$H$6-'СЕТ СН'!$H$23</f>
        <v>1068.8158724099999</v>
      </c>
      <c r="W106" s="36">
        <f>SUMIFS(СВЦЭМ!$D$33:$D$776,СВЦЭМ!$A$33:$A$776,$A106,СВЦЭМ!$B$33:$B$776,W$83)+'СЕТ СН'!$H$11+СВЦЭМ!$D$10+'СЕТ СН'!$H$6-'СЕТ СН'!$H$23</f>
        <v>1070.66177315</v>
      </c>
      <c r="X106" s="36">
        <f>SUMIFS(СВЦЭМ!$D$33:$D$776,СВЦЭМ!$A$33:$A$776,$A106,СВЦЭМ!$B$33:$B$776,X$83)+'СЕТ СН'!$H$11+СВЦЭМ!$D$10+'СЕТ СН'!$H$6-'СЕТ СН'!$H$23</f>
        <v>1038.37578796</v>
      </c>
      <c r="Y106" s="36">
        <f>SUMIFS(СВЦЭМ!$D$33:$D$776,СВЦЭМ!$A$33:$A$776,$A106,СВЦЭМ!$B$33:$B$776,Y$83)+'СЕТ СН'!$H$11+СВЦЭМ!$D$10+'СЕТ СН'!$H$6-'СЕТ СН'!$H$23</f>
        <v>1065.13566382</v>
      </c>
    </row>
    <row r="107" spans="1:25" ht="15.75" x14ac:dyDescent="0.2">
      <c r="A107" s="35">
        <f t="shared" si="2"/>
        <v>43732</v>
      </c>
      <c r="B107" s="36">
        <f>SUMIFS(СВЦЭМ!$D$33:$D$776,СВЦЭМ!$A$33:$A$776,$A107,СВЦЭМ!$B$33:$B$776,B$83)+'СЕТ СН'!$H$11+СВЦЭМ!$D$10+'СЕТ СН'!$H$6-'СЕТ СН'!$H$23</f>
        <v>1170.8729686199999</v>
      </c>
      <c r="C107" s="36">
        <f>SUMIFS(СВЦЭМ!$D$33:$D$776,СВЦЭМ!$A$33:$A$776,$A107,СВЦЭМ!$B$33:$B$776,C$83)+'СЕТ СН'!$H$11+СВЦЭМ!$D$10+'СЕТ СН'!$H$6-'СЕТ СН'!$H$23</f>
        <v>1198.4051908700001</v>
      </c>
      <c r="D107" s="36">
        <f>SUMIFS(СВЦЭМ!$D$33:$D$776,СВЦЭМ!$A$33:$A$776,$A107,СВЦЭМ!$B$33:$B$776,D$83)+'СЕТ СН'!$H$11+СВЦЭМ!$D$10+'СЕТ СН'!$H$6-'СЕТ СН'!$H$23</f>
        <v>1209.1279553300001</v>
      </c>
      <c r="E107" s="36">
        <f>SUMIFS(СВЦЭМ!$D$33:$D$776,СВЦЭМ!$A$33:$A$776,$A107,СВЦЭМ!$B$33:$B$776,E$83)+'СЕТ СН'!$H$11+СВЦЭМ!$D$10+'СЕТ СН'!$H$6-'СЕТ СН'!$H$23</f>
        <v>1216.6664543400002</v>
      </c>
      <c r="F107" s="36">
        <f>SUMIFS(СВЦЭМ!$D$33:$D$776,СВЦЭМ!$A$33:$A$776,$A107,СВЦЭМ!$B$33:$B$776,F$83)+'СЕТ СН'!$H$11+СВЦЭМ!$D$10+'СЕТ СН'!$H$6-'СЕТ СН'!$H$23</f>
        <v>1208.27272715</v>
      </c>
      <c r="G107" s="36">
        <f>SUMIFS(СВЦЭМ!$D$33:$D$776,СВЦЭМ!$A$33:$A$776,$A107,СВЦЭМ!$B$33:$B$776,G$83)+'СЕТ СН'!$H$11+СВЦЭМ!$D$10+'СЕТ СН'!$H$6-'СЕТ СН'!$H$23</f>
        <v>1194.7672466399999</v>
      </c>
      <c r="H107" s="36">
        <f>SUMIFS(СВЦЭМ!$D$33:$D$776,СВЦЭМ!$A$33:$A$776,$A107,СВЦЭМ!$B$33:$B$776,H$83)+'СЕТ СН'!$H$11+СВЦЭМ!$D$10+'СЕТ СН'!$H$6-'СЕТ СН'!$H$23</f>
        <v>1150.6790007200002</v>
      </c>
      <c r="I107" s="36">
        <f>SUMIFS(СВЦЭМ!$D$33:$D$776,СВЦЭМ!$A$33:$A$776,$A107,СВЦЭМ!$B$33:$B$776,I$83)+'СЕТ СН'!$H$11+СВЦЭМ!$D$10+'СЕТ СН'!$H$6-'СЕТ СН'!$H$23</f>
        <v>1103.8493899600001</v>
      </c>
      <c r="J107" s="36">
        <f>SUMIFS(СВЦЭМ!$D$33:$D$776,СВЦЭМ!$A$33:$A$776,$A107,СВЦЭМ!$B$33:$B$776,J$83)+'СЕТ СН'!$H$11+СВЦЭМ!$D$10+'СЕТ СН'!$H$6-'СЕТ СН'!$H$23</f>
        <v>1095.41525978</v>
      </c>
      <c r="K107" s="36">
        <f>SUMIFS(СВЦЭМ!$D$33:$D$776,СВЦЭМ!$A$33:$A$776,$A107,СВЦЭМ!$B$33:$B$776,K$83)+'СЕТ СН'!$H$11+СВЦЭМ!$D$10+'СЕТ СН'!$H$6-'СЕТ СН'!$H$23</f>
        <v>1099.9581259700001</v>
      </c>
      <c r="L107" s="36">
        <f>SUMIFS(СВЦЭМ!$D$33:$D$776,СВЦЭМ!$A$33:$A$776,$A107,СВЦЭМ!$B$33:$B$776,L$83)+'СЕТ СН'!$H$11+СВЦЭМ!$D$10+'СЕТ СН'!$H$6-'СЕТ СН'!$H$23</f>
        <v>1102.5477699100002</v>
      </c>
      <c r="M107" s="36">
        <f>SUMIFS(СВЦЭМ!$D$33:$D$776,СВЦЭМ!$A$33:$A$776,$A107,СВЦЭМ!$B$33:$B$776,M$83)+'СЕТ СН'!$H$11+СВЦЭМ!$D$10+'СЕТ СН'!$H$6-'СЕТ СН'!$H$23</f>
        <v>1094.4577606900002</v>
      </c>
      <c r="N107" s="36">
        <f>SUMIFS(СВЦЭМ!$D$33:$D$776,СВЦЭМ!$A$33:$A$776,$A107,СВЦЭМ!$B$33:$B$776,N$83)+'СЕТ СН'!$H$11+СВЦЭМ!$D$10+'СЕТ СН'!$H$6-'СЕТ СН'!$H$23</f>
        <v>1088.6260774699999</v>
      </c>
      <c r="O107" s="36">
        <f>SUMIFS(СВЦЭМ!$D$33:$D$776,СВЦЭМ!$A$33:$A$776,$A107,СВЦЭМ!$B$33:$B$776,O$83)+'СЕТ СН'!$H$11+СВЦЭМ!$D$10+'СЕТ СН'!$H$6-'СЕТ СН'!$H$23</f>
        <v>1091.5697341099999</v>
      </c>
      <c r="P107" s="36">
        <f>SUMIFS(СВЦЭМ!$D$33:$D$776,СВЦЭМ!$A$33:$A$776,$A107,СВЦЭМ!$B$33:$B$776,P$83)+'СЕТ СН'!$H$11+СВЦЭМ!$D$10+'СЕТ СН'!$H$6-'СЕТ СН'!$H$23</f>
        <v>1090.7036374200002</v>
      </c>
      <c r="Q107" s="36">
        <f>SUMIFS(СВЦЭМ!$D$33:$D$776,СВЦЭМ!$A$33:$A$776,$A107,СВЦЭМ!$B$33:$B$776,Q$83)+'СЕТ СН'!$H$11+СВЦЭМ!$D$10+'СЕТ СН'!$H$6-'СЕТ СН'!$H$23</f>
        <v>1090.39184234</v>
      </c>
      <c r="R107" s="36">
        <f>SUMIFS(СВЦЭМ!$D$33:$D$776,СВЦЭМ!$A$33:$A$776,$A107,СВЦЭМ!$B$33:$B$776,R$83)+'СЕТ СН'!$H$11+СВЦЭМ!$D$10+'СЕТ СН'!$H$6-'СЕТ СН'!$H$23</f>
        <v>1053.2322946200002</v>
      </c>
      <c r="S107" s="36">
        <f>SUMIFS(СВЦЭМ!$D$33:$D$776,СВЦЭМ!$A$33:$A$776,$A107,СВЦЭМ!$B$33:$B$776,S$83)+'СЕТ СН'!$H$11+СВЦЭМ!$D$10+'СЕТ СН'!$H$6-'СЕТ СН'!$H$23</f>
        <v>1012.4654316900001</v>
      </c>
      <c r="T107" s="36">
        <f>SUMIFS(СВЦЭМ!$D$33:$D$776,СВЦЭМ!$A$33:$A$776,$A107,СВЦЭМ!$B$33:$B$776,T$83)+'СЕТ СН'!$H$11+СВЦЭМ!$D$10+'СЕТ СН'!$H$6-'СЕТ СН'!$H$23</f>
        <v>1020.8712954800001</v>
      </c>
      <c r="U107" s="36">
        <f>SUMIFS(СВЦЭМ!$D$33:$D$776,СВЦЭМ!$A$33:$A$776,$A107,СВЦЭМ!$B$33:$B$776,U$83)+'СЕТ СН'!$H$11+СВЦЭМ!$D$10+'СЕТ СН'!$H$6-'СЕТ СН'!$H$23</f>
        <v>1046.0356547400002</v>
      </c>
      <c r="V107" s="36">
        <f>SUMIFS(СВЦЭМ!$D$33:$D$776,СВЦЭМ!$A$33:$A$776,$A107,СВЦЭМ!$B$33:$B$776,V$83)+'СЕТ СН'!$H$11+СВЦЭМ!$D$10+'СЕТ СН'!$H$6-'СЕТ СН'!$H$23</f>
        <v>1053.7521047800001</v>
      </c>
      <c r="W107" s="36">
        <f>SUMIFS(СВЦЭМ!$D$33:$D$776,СВЦЭМ!$A$33:$A$776,$A107,СВЦЭМ!$B$33:$B$776,W$83)+'СЕТ СН'!$H$11+СВЦЭМ!$D$10+'СЕТ СН'!$H$6-'СЕТ СН'!$H$23</f>
        <v>1042.4632017200001</v>
      </c>
      <c r="X107" s="36">
        <f>SUMIFS(СВЦЭМ!$D$33:$D$776,СВЦЭМ!$A$33:$A$776,$A107,СВЦЭМ!$B$33:$B$776,X$83)+'СЕТ СН'!$H$11+СВЦЭМ!$D$10+'СЕТ СН'!$H$6-'СЕТ СН'!$H$23</f>
        <v>1013.9859155800001</v>
      </c>
      <c r="Y107" s="36">
        <f>SUMIFS(СВЦЭМ!$D$33:$D$776,СВЦЭМ!$A$33:$A$776,$A107,СВЦЭМ!$B$33:$B$776,Y$83)+'СЕТ СН'!$H$11+СВЦЭМ!$D$10+'СЕТ СН'!$H$6-'СЕТ СН'!$H$23</f>
        <v>1056.7895414100001</v>
      </c>
    </row>
    <row r="108" spans="1:25" ht="15.75" x14ac:dyDescent="0.2">
      <c r="A108" s="35">
        <f t="shared" si="2"/>
        <v>43733</v>
      </c>
      <c r="B108" s="36">
        <f>SUMIFS(СВЦЭМ!$D$33:$D$776,СВЦЭМ!$A$33:$A$776,$A108,СВЦЭМ!$B$33:$B$776,B$83)+'СЕТ СН'!$H$11+СВЦЭМ!$D$10+'СЕТ СН'!$H$6-'СЕТ СН'!$H$23</f>
        <v>1113.2531342699999</v>
      </c>
      <c r="C108" s="36">
        <f>SUMIFS(СВЦЭМ!$D$33:$D$776,СВЦЭМ!$A$33:$A$776,$A108,СВЦЭМ!$B$33:$B$776,C$83)+'СЕТ СН'!$H$11+СВЦЭМ!$D$10+'СЕТ СН'!$H$6-'СЕТ СН'!$H$23</f>
        <v>1143.9946828699999</v>
      </c>
      <c r="D108" s="36">
        <f>SUMIFS(СВЦЭМ!$D$33:$D$776,СВЦЭМ!$A$33:$A$776,$A108,СВЦЭМ!$B$33:$B$776,D$83)+'СЕТ СН'!$H$11+СВЦЭМ!$D$10+'СЕТ СН'!$H$6-'СЕТ СН'!$H$23</f>
        <v>1162.6808237</v>
      </c>
      <c r="E108" s="36">
        <f>SUMIFS(СВЦЭМ!$D$33:$D$776,СВЦЭМ!$A$33:$A$776,$A108,СВЦЭМ!$B$33:$B$776,E$83)+'СЕТ СН'!$H$11+СВЦЭМ!$D$10+'СЕТ СН'!$H$6-'СЕТ СН'!$H$23</f>
        <v>1157.3037849900002</v>
      </c>
      <c r="F108" s="36">
        <f>SUMIFS(СВЦЭМ!$D$33:$D$776,СВЦЭМ!$A$33:$A$776,$A108,СВЦЭМ!$B$33:$B$776,F$83)+'СЕТ СН'!$H$11+СВЦЭМ!$D$10+'СЕТ СН'!$H$6-'СЕТ СН'!$H$23</f>
        <v>1158.1479171800001</v>
      </c>
      <c r="G108" s="36">
        <f>SUMIFS(СВЦЭМ!$D$33:$D$776,СВЦЭМ!$A$33:$A$776,$A108,СВЦЭМ!$B$33:$B$776,G$83)+'СЕТ СН'!$H$11+СВЦЭМ!$D$10+'СЕТ СН'!$H$6-'СЕТ СН'!$H$23</f>
        <v>1144.2633532700002</v>
      </c>
      <c r="H108" s="36">
        <f>SUMIFS(СВЦЭМ!$D$33:$D$776,СВЦЭМ!$A$33:$A$776,$A108,СВЦЭМ!$B$33:$B$776,H$83)+'СЕТ СН'!$H$11+СВЦЭМ!$D$10+'СЕТ СН'!$H$6-'СЕТ СН'!$H$23</f>
        <v>1098.23996923</v>
      </c>
      <c r="I108" s="36">
        <f>SUMIFS(СВЦЭМ!$D$33:$D$776,СВЦЭМ!$A$33:$A$776,$A108,СВЦЭМ!$B$33:$B$776,I$83)+'СЕТ СН'!$H$11+СВЦЭМ!$D$10+'СЕТ СН'!$H$6-'СЕТ СН'!$H$23</f>
        <v>1051.36257034</v>
      </c>
      <c r="J108" s="36">
        <f>SUMIFS(СВЦЭМ!$D$33:$D$776,СВЦЭМ!$A$33:$A$776,$A108,СВЦЭМ!$B$33:$B$776,J$83)+'СЕТ СН'!$H$11+СВЦЭМ!$D$10+'СЕТ СН'!$H$6-'СЕТ СН'!$H$23</f>
        <v>1024.5281419299999</v>
      </c>
      <c r="K108" s="36">
        <f>SUMIFS(СВЦЭМ!$D$33:$D$776,СВЦЭМ!$A$33:$A$776,$A108,СВЦЭМ!$B$33:$B$776,K$83)+'СЕТ СН'!$H$11+СВЦЭМ!$D$10+'СЕТ СН'!$H$6-'СЕТ СН'!$H$23</f>
        <v>1012.58338239</v>
      </c>
      <c r="L108" s="36">
        <f>SUMIFS(СВЦЭМ!$D$33:$D$776,СВЦЭМ!$A$33:$A$776,$A108,СВЦЭМ!$B$33:$B$776,L$83)+'СЕТ СН'!$H$11+СВЦЭМ!$D$10+'СЕТ СН'!$H$6-'СЕТ СН'!$H$23</f>
        <v>1015.9483652600001</v>
      </c>
      <c r="M108" s="36">
        <f>SUMIFS(СВЦЭМ!$D$33:$D$776,СВЦЭМ!$A$33:$A$776,$A108,СВЦЭМ!$B$33:$B$776,M$83)+'СЕТ СН'!$H$11+СВЦЭМ!$D$10+'СЕТ СН'!$H$6-'СЕТ СН'!$H$23</f>
        <v>1026.1961385300001</v>
      </c>
      <c r="N108" s="36">
        <f>SUMIFS(СВЦЭМ!$D$33:$D$776,СВЦЭМ!$A$33:$A$776,$A108,СВЦЭМ!$B$33:$B$776,N$83)+'СЕТ СН'!$H$11+СВЦЭМ!$D$10+'СЕТ СН'!$H$6-'СЕТ СН'!$H$23</f>
        <v>1034.2443084800002</v>
      </c>
      <c r="O108" s="36">
        <f>SUMIFS(СВЦЭМ!$D$33:$D$776,СВЦЭМ!$A$33:$A$776,$A108,СВЦЭМ!$B$33:$B$776,O$83)+'СЕТ СН'!$H$11+СВЦЭМ!$D$10+'СЕТ СН'!$H$6-'СЕТ СН'!$H$23</f>
        <v>1037.49676933</v>
      </c>
      <c r="P108" s="36">
        <f>SUMIFS(СВЦЭМ!$D$33:$D$776,СВЦЭМ!$A$33:$A$776,$A108,СВЦЭМ!$B$33:$B$776,P$83)+'СЕТ СН'!$H$11+СВЦЭМ!$D$10+'СЕТ СН'!$H$6-'СЕТ СН'!$H$23</f>
        <v>1047.51578935</v>
      </c>
      <c r="Q108" s="36">
        <f>SUMIFS(СВЦЭМ!$D$33:$D$776,СВЦЭМ!$A$33:$A$776,$A108,СВЦЭМ!$B$33:$B$776,Q$83)+'СЕТ СН'!$H$11+СВЦЭМ!$D$10+'СЕТ СН'!$H$6-'СЕТ СН'!$H$23</f>
        <v>1051.4376355300001</v>
      </c>
      <c r="R108" s="36">
        <f>SUMIFS(СВЦЭМ!$D$33:$D$776,СВЦЭМ!$A$33:$A$776,$A108,СВЦЭМ!$B$33:$B$776,R$83)+'СЕТ СН'!$H$11+СВЦЭМ!$D$10+'СЕТ СН'!$H$6-'СЕТ СН'!$H$23</f>
        <v>1062.7464050000001</v>
      </c>
      <c r="S108" s="36">
        <f>SUMIFS(СВЦЭМ!$D$33:$D$776,СВЦЭМ!$A$33:$A$776,$A108,СВЦЭМ!$B$33:$B$776,S$83)+'СЕТ СН'!$H$11+СВЦЭМ!$D$10+'СЕТ СН'!$H$6-'СЕТ СН'!$H$23</f>
        <v>1065.70315927</v>
      </c>
      <c r="T108" s="36">
        <f>SUMIFS(СВЦЭМ!$D$33:$D$776,СВЦЭМ!$A$33:$A$776,$A108,СВЦЭМ!$B$33:$B$776,T$83)+'СЕТ СН'!$H$11+СВЦЭМ!$D$10+'СЕТ СН'!$H$6-'СЕТ СН'!$H$23</f>
        <v>1062.5924488800001</v>
      </c>
      <c r="U108" s="36">
        <f>SUMIFS(СВЦЭМ!$D$33:$D$776,СВЦЭМ!$A$33:$A$776,$A108,СВЦЭМ!$B$33:$B$776,U$83)+'СЕТ СН'!$H$11+СВЦЭМ!$D$10+'СЕТ СН'!$H$6-'СЕТ СН'!$H$23</f>
        <v>1079.2104456100001</v>
      </c>
      <c r="V108" s="36">
        <f>SUMIFS(СВЦЭМ!$D$33:$D$776,СВЦЭМ!$A$33:$A$776,$A108,СВЦЭМ!$B$33:$B$776,V$83)+'СЕТ СН'!$H$11+СВЦЭМ!$D$10+'СЕТ СН'!$H$6-'СЕТ СН'!$H$23</f>
        <v>1086.14536645</v>
      </c>
      <c r="W108" s="36">
        <f>SUMIFS(СВЦЭМ!$D$33:$D$776,СВЦЭМ!$A$33:$A$776,$A108,СВЦЭМ!$B$33:$B$776,W$83)+'СЕТ СН'!$H$11+СВЦЭМ!$D$10+'СЕТ СН'!$H$6-'СЕТ СН'!$H$23</f>
        <v>1068.2092053599999</v>
      </c>
      <c r="X108" s="36">
        <f>SUMIFS(СВЦЭМ!$D$33:$D$776,СВЦЭМ!$A$33:$A$776,$A108,СВЦЭМ!$B$33:$B$776,X$83)+'СЕТ СН'!$H$11+СВЦЭМ!$D$10+'СЕТ СН'!$H$6-'СЕТ СН'!$H$23</f>
        <v>1050.7524440500001</v>
      </c>
      <c r="Y108" s="36">
        <f>SUMIFS(СВЦЭМ!$D$33:$D$776,СВЦЭМ!$A$33:$A$776,$A108,СВЦЭМ!$B$33:$B$776,Y$83)+'СЕТ СН'!$H$11+СВЦЭМ!$D$10+'СЕТ СН'!$H$6-'СЕТ СН'!$H$23</f>
        <v>1034.45361968</v>
      </c>
    </row>
    <row r="109" spans="1:25" ht="15.75" x14ac:dyDescent="0.2">
      <c r="A109" s="35">
        <f t="shared" si="2"/>
        <v>43734</v>
      </c>
      <c r="B109" s="36">
        <f>SUMIFS(СВЦЭМ!$D$33:$D$776,СВЦЭМ!$A$33:$A$776,$A109,СВЦЭМ!$B$33:$B$776,B$83)+'СЕТ СН'!$H$11+СВЦЭМ!$D$10+'СЕТ СН'!$H$6-'СЕТ СН'!$H$23</f>
        <v>1088.51107471</v>
      </c>
      <c r="C109" s="36">
        <f>SUMIFS(СВЦЭМ!$D$33:$D$776,СВЦЭМ!$A$33:$A$776,$A109,СВЦЭМ!$B$33:$B$776,C$83)+'СЕТ СН'!$H$11+СВЦЭМ!$D$10+'СЕТ СН'!$H$6-'СЕТ СН'!$H$23</f>
        <v>1131.5285473600002</v>
      </c>
      <c r="D109" s="36">
        <f>SUMIFS(СВЦЭМ!$D$33:$D$776,СВЦЭМ!$A$33:$A$776,$A109,СВЦЭМ!$B$33:$B$776,D$83)+'СЕТ СН'!$H$11+СВЦЭМ!$D$10+'СЕТ СН'!$H$6-'СЕТ СН'!$H$23</f>
        <v>1161.8127409900001</v>
      </c>
      <c r="E109" s="36">
        <f>SUMIFS(СВЦЭМ!$D$33:$D$776,СВЦЭМ!$A$33:$A$776,$A109,СВЦЭМ!$B$33:$B$776,E$83)+'СЕТ СН'!$H$11+СВЦЭМ!$D$10+'СЕТ СН'!$H$6-'СЕТ СН'!$H$23</f>
        <v>1173.7153275000001</v>
      </c>
      <c r="F109" s="36">
        <f>SUMIFS(СВЦЭМ!$D$33:$D$776,СВЦЭМ!$A$33:$A$776,$A109,СВЦЭМ!$B$33:$B$776,F$83)+'СЕТ СН'!$H$11+СВЦЭМ!$D$10+'СЕТ СН'!$H$6-'СЕТ СН'!$H$23</f>
        <v>1163.6223247299999</v>
      </c>
      <c r="G109" s="36">
        <f>SUMIFS(СВЦЭМ!$D$33:$D$776,СВЦЭМ!$A$33:$A$776,$A109,СВЦЭМ!$B$33:$B$776,G$83)+'СЕТ СН'!$H$11+СВЦЭМ!$D$10+'СЕТ СН'!$H$6-'СЕТ СН'!$H$23</f>
        <v>1153.0651468400001</v>
      </c>
      <c r="H109" s="36">
        <f>SUMIFS(СВЦЭМ!$D$33:$D$776,СВЦЭМ!$A$33:$A$776,$A109,СВЦЭМ!$B$33:$B$776,H$83)+'СЕТ СН'!$H$11+СВЦЭМ!$D$10+'СЕТ СН'!$H$6-'СЕТ СН'!$H$23</f>
        <v>1106.1256348000002</v>
      </c>
      <c r="I109" s="36">
        <f>SUMIFS(СВЦЭМ!$D$33:$D$776,СВЦЭМ!$A$33:$A$776,$A109,СВЦЭМ!$B$33:$B$776,I$83)+'СЕТ СН'!$H$11+СВЦЭМ!$D$10+'СЕТ СН'!$H$6-'СЕТ СН'!$H$23</f>
        <v>1075.4629019900001</v>
      </c>
      <c r="J109" s="36">
        <f>SUMIFS(СВЦЭМ!$D$33:$D$776,СВЦЭМ!$A$33:$A$776,$A109,СВЦЭМ!$B$33:$B$776,J$83)+'СЕТ СН'!$H$11+СВЦЭМ!$D$10+'СЕТ СН'!$H$6-'СЕТ СН'!$H$23</f>
        <v>1082.6033802300001</v>
      </c>
      <c r="K109" s="36">
        <f>SUMIFS(СВЦЭМ!$D$33:$D$776,СВЦЭМ!$A$33:$A$776,$A109,СВЦЭМ!$B$33:$B$776,K$83)+'СЕТ СН'!$H$11+СВЦЭМ!$D$10+'СЕТ СН'!$H$6-'СЕТ СН'!$H$23</f>
        <v>1081.52090002</v>
      </c>
      <c r="L109" s="36">
        <f>SUMIFS(СВЦЭМ!$D$33:$D$776,СВЦЭМ!$A$33:$A$776,$A109,СВЦЭМ!$B$33:$B$776,L$83)+'СЕТ СН'!$H$11+СВЦЭМ!$D$10+'СЕТ СН'!$H$6-'СЕТ СН'!$H$23</f>
        <v>1091.59306855</v>
      </c>
      <c r="M109" s="36">
        <f>SUMIFS(СВЦЭМ!$D$33:$D$776,СВЦЭМ!$A$33:$A$776,$A109,СВЦЭМ!$B$33:$B$776,M$83)+'СЕТ СН'!$H$11+СВЦЭМ!$D$10+'СЕТ СН'!$H$6-'СЕТ СН'!$H$23</f>
        <v>1082.3247132400002</v>
      </c>
      <c r="N109" s="36">
        <f>SUMIFS(СВЦЭМ!$D$33:$D$776,СВЦЭМ!$A$33:$A$776,$A109,СВЦЭМ!$B$33:$B$776,N$83)+'СЕТ СН'!$H$11+СВЦЭМ!$D$10+'СЕТ СН'!$H$6-'СЕТ СН'!$H$23</f>
        <v>1075.2101598300001</v>
      </c>
      <c r="O109" s="36">
        <f>SUMIFS(СВЦЭМ!$D$33:$D$776,СВЦЭМ!$A$33:$A$776,$A109,СВЦЭМ!$B$33:$B$776,O$83)+'СЕТ СН'!$H$11+СВЦЭМ!$D$10+'СЕТ СН'!$H$6-'СЕТ СН'!$H$23</f>
        <v>1066.6980496000001</v>
      </c>
      <c r="P109" s="36">
        <f>SUMIFS(СВЦЭМ!$D$33:$D$776,СВЦЭМ!$A$33:$A$776,$A109,СВЦЭМ!$B$33:$B$776,P$83)+'СЕТ СН'!$H$11+СВЦЭМ!$D$10+'СЕТ СН'!$H$6-'СЕТ СН'!$H$23</f>
        <v>1073.4520900900002</v>
      </c>
      <c r="Q109" s="36">
        <f>SUMIFS(СВЦЭМ!$D$33:$D$776,СВЦЭМ!$A$33:$A$776,$A109,СВЦЭМ!$B$33:$B$776,Q$83)+'СЕТ СН'!$H$11+СВЦЭМ!$D$10+'СЕТ СН'!$H$6-'СЕТ СН'!$H$23</f>
        <v>1072.42563978</v>
      </c>
      <c r="R109" s="36">
        <f>SUMIFS(СВЦЭМ!$D$33:$D$776,СВЦЭМ!$A$33:$A$776,$A109,СВЦЭМ!$B$33:$B$776,R$83)+'СЕТ СН'!$H$11+СВЦЭМ!$D$10+'СЕТ СН'!$H$6-'СЕТ СН'!$H$23</f>
        <v>1060.9366870200001</v>
      </c>
      <c r="S109" s="36">
        <f>SUMIFS(СВЦЭМ!$D$33:$D$776,СВЦЭМ!$A$33:$A$776,$A109,СВЦЭМ!$B$33:$B$776,S$83)+'СЕТ СН'!$H$11+СВЦЭМ!$D$10+'СЕТ СН'!$H$6-'СЕТ СН'!$H$23</f>
        <v>1003.07278592</v>
      </c>
      <c r="T109" s="36">
        <f>SUMIFS(СВЦЭМ!$D$33:$D$776,СВЦЭМ!$A$33:$A$776,$A109,СВЦЭМ!$B$33:$B$776,T$83)+'СЕТ СН'!$H$11+СВЦЭМ!$D$10+'СЕТ СН'!$H$6-'СЕТ СН'!$H$23</f>
        <v>1003.1910062400001</v>
      </c>
      <c r="U109" s="36">
        <f>SUMIFS(СВЦЭМ!$D$33:$D$776,СВЦЭМ!$A$33:$A$776,$A109,СВЦЭМ!$B$33:$B$776,U$83)+'СЕТ СН'!$H$11+СВЦЭМ!$D$10+'СЕТ СН'!$H$6-'СЕТ СН'!$H$23</f>
        <v>1035.9787220000001</v>
      </c>
      <c r="V109" s="36">
        <f>SUMIFS(СВЦЭМ!$D$33:$D$776,СВЦЭМ!$A$33:$A$776,$A109,СВЦЭМ!$B$33:$B$776,V$83)+'СЕТ СН'!$H$11+СВЦЭМ!$D$10+'СЕТ СН'!$H$6-'СЕТ СН'!$H$23</f>
        <v>1051.6523544199999</v>
      </c>
      <c r="W109" s="36">
        <f>SUMIFS(СВЦЭМ!$D$33:$D$776,СВЦЭМ!$A$33:$A$776,$A109,СВЦЭМ!$B$33:$B$776,W$83)+'СЕТ СН'!$H$11+СВЦЭМ!$D$10+'СЕТ СН'!$H$6-'СЕТ СН'!$H$23</f>
        <v>1041.5316098600001</v>
      </c>
      <c r="X109" s="36">
        <f>SUMIFS(СВЦЭМ!$D$33:$D$776,СВЦЭМ!$A$33:$A$776,$A109,СВЦЭМ!$B$33:$B$776,X$83)+'СЕТ СН'!$H$11+СВЦЭМ!$D$10+'СЕТ СН'!$H$6-'СЕТ СН'!$H$23</f>
        <v>1004.68968309</v>
      </c>
      <c r="Y109" s="36">
        <f>SUMIFS(СВЦЭМ!$D$33:$D$776,СВЦЭМ!$A$33:$A$776,$A109,СВЦЭМ!$B$33:$B$776,Y$83)+'СЕТ СН'!$H$11+СВЦЭМ!$D$10+'СЕТ СН'!$H$6-'СЕТ СН'!$H$23</f>
        <v>1030.8703534700001</v>
      </c>
    </row>
    <row r="110" spans="1:25" ht="15.75" x14ac:dyDescent="0.2">
      <c r="A110" s="35">
        <f t="shared" si="2"/>
        <v>43735</v>
      </c>
      <c r="B110" s="36">
        <f>SUMIFS(СВЦЭМ!$D$33:$D$776,СВЦЭМ!$A$33:$A$776,$A110,СВЦЭМ!$B$33:$B$776,B$83)+'СЕТ СН'!$H$11+СВЦЭМ!$D$10+'СЕТ СН'!$H$6-'СЕТ СН'!$H$23</f>
        <v>1123.2637517600001</v>
      </c>
      <c r="C110" s="36">
        <f>SUMIFS(СВЦЭМ!$D$33:$D$776,СВЦЭМ!$A$33:$A$776,$A110,СВЦЭМ!$B$33:$B$776,C$83)+'СЕТ СН'!$H$11+СВЦЭМ!$D$10+'СЕТ СН'!$H$6-'СЕТ СН'!$H$23</f>
        <v>1156.7566114400001</v>
      </c>
      <c r="D110" s="36">
        <f>SUMIFS(СВЦЭМ!$D$33:$D$776,СВЦЭМ!$A$33:$A$776,$A110,СВЦЭМ!$B$33:$B$776,D$83)+'СЕТ СН'!$H$11+СВЦЭМ!$D$10+'СЕТ СН'!$H$6-'СЕТ СН'!$H$23</f>
        <v>1183.94097126</v>
      </c>
      <c r="E110" s="36">
        <f>SUMIFS(СВЦЭМ!$D$33:$D$776,СВЦЭМ!$A$33:$A$776,$A110,СВЦЭМ!$B$33:$B$776,E$83)+'СЕТ СН'!$H$11+СВЦЭМ!$D$10+'СЕТ СН'!$H$6-'СЕТ СН'!$H$23</f>
        <v>1189.6166748400001</v>
      </c>
      <c r="F110" s="36">
        <f>SUMIFS(СВЦЭМ!$D$33:$D$776,СВЦЭМ!$A$33:$A$776,$A110,СВЦЭМ!$B$33:$B$776,F$83)+'СЕТ СН'!$H$11+СВЦЭМ!$D$10+'СЕТ СН'!$H$6-'СЕТ СН'!$H$23</f>
        <v>1198.1433436000002</v>
      </c>
      <c r="G110" s="36">
        <f>SUMIFS(СВЦЭМ!$D$33:$D$776,СВЦЭМ!$A$33:$A$776,$A110,СВЦЭМ!$B$33:$B$776,G$83)+'СЕТ СН'!$H$11+СВЦЭМ!$D$10+'СЕТ СН'!$H$6-'СЕТ СН'!$H$23</f>
        <v>1173.8510799000001</v>
      </c>
      <c r="H110" s="36">
        <f>SUMIFS(СВЦЭМ!$D$33:$D$776,СВЦЭМ!$A$33:$A$776,$A110,СВЦЭМ!$B$33:$B$776,H$83)+'СЕТ СН'!$H$11+СВЦЭМ!$D$10+'СЕТ СН'!$H$6-'СЕТ СН'!$H$23</f>
        <v>1130.5464464700001</v>
      </c>
      <c r="I110" s="36">
        <f>SUMIFS(СВЦЭМ!$D$33:$D$776,СВЦЭМ!$A$33:$A$776,$A110,СВЦЭМ!$B$33:$B$776,I$83)+'СЕТ СН'!$H$11+СВЦЭМ!$D$10+'СЕТ СН'!$H$6-'СЕТ СН'!$H$23</f>
        <v>1074.2644704700001</v>
      </c>
      <c r="J110" s="36">
        <f>SUMIFS(СВЦЭМ!$D$33:$D$776,СВЦЭМ!$A$33:$A$776,$A110,СВЦЭМ!$B$33:$B$776,J$83)+'СЕТ СН'!$H$11+СВЦЭМ!$D$10+'СЕТ СН'!$H$6-'СЕТ СН'!$H$23</f>
        <v>1099.42394919</v>
      </c>
      <c r="K110" s="36">
        <f>SUMIFS(СВЦЭМ!$D$33:$D$776,СВЦЭМ!$A$33:$A$776,$A110,СВЦЭМ!$B$33:$B$776,K$83)+'СЕТ СН'!$H$11+СВЦЭМ!$D$10+'СЕТ СН'!$H$6-'СЕТ СН'!$H$23</f>
        <v>1108.96634999</v>
      </c>
      <c r="L110" s="36">
        <f>SUMIFS(СВЦЭМ!$D$33:$D$776,СВЦЭМ!$A$33:$A$776,$A110,СВЦЭМ!$B$33:$B$776,L$83)+'СЕТ СН'!$H$11+СВЦЭМ!$D$10+'СЕТ СН'!$H$6-'СЕТ СН'!$H$23</f>
        <v>1103.94572728</v>
      </c>
      <c r="M110" s="36">
        <f>SUMIFS(СВЦЭМ!$D$33:$D$776,СВЦЭМ!$A$33:$A$776,$A110,СВЦЭМ!$B$33:$B$776,M$83)+'СЕТ СН'!$H$11+СВЦЭМ!$D$10+'СЕТ СН'!$H$6-'СЕТ СН'!$H$23</f>
        <v>1100.6496499</v>
      </c>
      <c r="N110" s="36">
        <f>SUMIFS(СВЦЭМ!$D$33:$D$776,СВЦЭМ!$A$33:$A$776,$A110,СВЦЭМ!$B$33:$B$776,N$83)+'СЕТ СН'!$H$11+СВЦЭМ!$D$10+'СЕТ СН'!$H$6-'СЕТ СН'!$H$23</f>
        <v>1086.1972258300002</v>
      </c>
      <c r="O110" s="36">
        <f>SUMIFS(СВЦЭМ!$D$33:$D$776,СВЦЭМ!$A$33:$A$776,$A110,СВЦЭМ!$B$33:$B$776,O$83)+'СЕТ СН'!$H$11+СВЦЭМ!$D$10+'СЕТ СН'!$H$6-'СЕТ СН'!$H$23</f>
        <v>1083.8056419899999</v>
      </c>
      <c r="P110" s="36">
        <f>SUMIFS(СВЦЭМ!$D$33:$D$776,СВЦЭМ!$A$33:$A$776,$A110,СВЦЭМ!$B$33:$B$776,P$83)+'СЕТ СН'!$H$11+СВЦЭМ!$D$10+'СЕТ СН'!$H$6-'СЕТ СН'!$H$23</f>
        <v>1077.44109215</v>
      </c>
      <c r="Q110" s="36">
        <f>SUMIFS(СВЦЭМ!$D$33:$D$776,СВЦЭМ!$A$33:$A$776,$A110,СВЦЭМ!$B$33:$B$776,Q$83)+'СЕТ СН'!$H$11+СВЦЭМ!$D$10+'СЕТ СН'!$H$6-'СЕТ СН'!$H$23</f>
        <v>1080.71230277</v>
      </c>
      <c r="R110" s="36">
        <f>SUMIFS(СВЦЭМ!$D$33:$D$776,СВЦЭМ!$A$33:$A$776,$A110,СВЦЭМ!$B$33:$B$776,R$83)+'СЕТ СН'!$H$11+СВЦЭМ!$D$10+'СЕТ СН'!$H$6-'СЕТ СН'!$H$23</f>
        <v>1094.1204224400001</v>
      </c>
      <c r="S110" s="36">
        <f>SUMIFS(СВЦЭМ!$D$33:$D$776,СВЦЭМ!$A$33:$A$776,$A110,СВЦЭМ!$B$33:$B$776,S$83)+'СЕТ СН'!$H$11+СВЦЭМ!$D$10+'СЕТ СН'!$H$6-'СЕТ СН'!$H$23</f>
        <v>1095.7674848800002</v>
      </c>
      <c r="T110" s="36">
        <f>SUMIFS(СВЦЭМ!$D$33:$D$776,СВЦЭМ!$A$33:$A$776,$A110,СВЦЭМ!$B$33:$B$776,T$83)+'СЕТ СН'!$H$11+СВЦЭМ!$D$10+'СЕТ СН'!$H$6-'СЕТ СН'!$H$23</f>
        <v>1109.74346186</v>
      </c>
      <c r="U110" s="36">
        <f>SUMIFS(СВЦЭМ!$D$33:$D$776,СВЦЭМ!$A$33:$A$776,$A110,СВЦЭМ!$B$33:$B$776,U$83)+'СЕТ СН'!$H$11+СВЦЭМ!$D$10+'СЕТ СН'!$H$6-'СЕТ СН'!$H$23</f>
        <v>1084.1893925200002</v>
      </c>
      <c r="V110" s="36">
        <f>SUMIFS(СВЦЭМ!$D$33:$D$776,СВЦЭМ!$A$33:$A$776,$A110,СВЦЭМ!$B$33:$B$776,V$83)+'СЕТ СН'!$H$11+СВЦЭМ!$D$10+'СЕТ СН'!$H$6-'СЕТ СН'!$H$23</f>
        <v>1045.9649103800002</v>
      </c>
      <c r="W110" s="36">
        <f>SUMIFS(СВЦЭМ!$D$33:$D$776,СВЦЭМ!$A$33:$A$776,$A110,СВЦЭМ!$B$33:$B$776,W$83)+'СЕТ СН'!$H$11+СВЦЭМ!$D$10+'СЕТ СН'!$H$6-'СЕТ СН'!$H$23</f>
        <v>1031.7721015900001</v>
      </c>
      <c r="X110" s="36">
        <f>SUMIFS(СВЦЭМ!$D$33:$D$776,СВЦЭМ!$A$33:$A$776,$A110,СВЦЭМ!$B$33:$B$776,X$83)+'СЕТ СН'!$H$11+СВЦЭМ!$D$10+'СЕТ СН'!$H$6-'СЕТ СН'!$H$23</f>
        <v>1001.18708699</v>
      </c>
      <c r="Y110" s="36">
        <f>SUMIFS(СВЦЭМ!$D$33:$D$776,СВЦЭМ!$A$33:$A$776,$A110,СВЦЭМ!$B$33:$B$776,Y$83)+'СЕТ СН'!$H$11+СВЦЭМ!$D$10+'СЕТ СН'!$H$6-'СЕТ СН'!$H$23</f>
        <v>1012.2730959500001</v>
      </c>
    </row>
    <row r="111" spans="1:25" ht="15.75" x14ac:dyDescent="0.2">
      <c r="A111" s="35">
        <f t="shared" si="2"/>
        <v>43736</v>
      </c>
      <c r="B111" s="36">
        <f>SUMIFS(СВЦЭМ!$D$33:$D$776,СВЦЭМ!$A$33:$A$776,$A111,СВЦЭМ!$B$33:$B$776,B$83)+'СЕТ СН'!$H$11+СВЦЭМ!$D$10+'СЕТ СН'!$H$6-'СЕТ СН'!$H$23</f>
        <v>1141.3013394499999</v>
      </c>
      <c r="C111" s="36">
        <f>SUMIFS(СВЦЭМ!$D$33:$D$776,СВЦЭМ!$A$33:$A$776,$A111,СВЦЭМ!$B$33:$B$776,C$83)+'СЕТ СН'!$H$11+СВЦЭМ!$D$10+'СЕТ СН'!$H$6-'СЕТ СН'!$H$23</f>
        <v>1163.74595783</v>
      </c>
      <c r="D111" s="36">
        <f>SUMIFS(СВЦЭМ!$D$33:$D$776,СВЦЭМ!$A$33:$A$776,$A111,СВЦЭМ!$B$33:$B$776,D$83)+'СЕТ СН'!$H$11+СВЦЭМ!$D$10+'СЕТ СН'!$H$6-'СЕТ СН'!$H$23</f>
        <v>1180.31287395</v>
      </c>
      <c r="E111" s="36">
        <f>SUMIFS(СВЦЭМ!$D$33:$D$776,СВЦЭМ!$A$33:$A$776,$A111,СВЦЭМ!$B$33:$B$776,E$83)+'СЕТ СН'!$H$11+СВЦЭМ!$D$10+'СЕТ СН'!$H$6-'СЕТ СН'!$H$23</f>
        <v>1183.01027838</v>
      </c>
      <c r="F111" s="36">
        <f>SUMIFS(СВЦЭМ!$D$33:$D$776,СВЦЭМ!$A$33:$A$776,$A111,СВЦЭМ!$B$33:$B$776,F$83)+'СЕТ СН'!$H$11+СВЦЭМ!$D$10+'СЕТ СН'!$H$6-'СЕТ СН'!$H$23</f>
        <v>1176.49225202</v>
      </c>
      <c r="G111" s="36">
        <f>SUMIFS(СВЦЭМ!$D$33:$D$776,СВЦЭМ!$A$33:$A$776,$A111,СВЦЭМ!$B$33:$B$776,G$83)+'СЕТ СН'!$H$11+СВЦЭМ!$D$10+'СЕТ СН'!$H$6-'СЕТ СН'!$H$23</f>
        <v>1174.54924469</v>
      </c>
      <c r="H111" s="36">
        <f>SUMIFS(СВЦЭМ!$D$33:$D$776,СВЦЭМ!$A$33:$A$776,$A111,СВЦЭМ!$B$33:$B$776,H$83)+'СЕТ СН'!$H$11+СВЦЭМ!$D$10+'СЕТ СН'!$H$6-'СЕТ СН'!$H$23</f>
        <v>1154.9526167700001</v>
      </c>
      <c r="I111" s="36">
        <f>SUMIFS(СВЦЭМ!$D$33:$D$776,СВЦЭМ!$A$33:$A$776,$A111,СВЦЭМ!$B$33:$B$776,I$83)+'СЕТ СН'!$H$11+СВЦЭМ!$D$10+'СЕТ СН'!$H$6-'СЕТ СН'!$H$23</f>
        <v>1123.46811239</v>
      </c>
      <c r="J111" s="36">
        <f>SUMIFS(СВЦЭМ!$D$33:$D$776,СВЦЭМ!$A$33:$A$776,$A111,СВЦЭМ!$B$33:$B$776,J$83)+'СЕТ СН'!$H$11+СВЦЭМ!$D$10+'СЕТ СН'!$H$6-'СЕТ СН'!$H$23</f>
        <v>1071.87534398</v>
      </c>
      <c r="K111" s="36">
        <f>SUMIFS(СВЦЭМ!$D$33:$D$776,СВЦЭМ!$A$33:$A$776,$A111,СВЦЭМ!$B$33:$B$776,K$83)+'СЕТ СН'!$H$11+СВЦЭМ!$D$10+'СЕТ СН'!$H$6-'СЕТ СН'!$H$23</f>
        <v>1081.1042330499999</v>
      </c>
      <c r="L111" s="36">
        <f>SUMIFS(СВЦЭМ!$D$33:$D$776,СВЦЭМ!$A$33:$A$776,$A111,СВЦЭМ!$B$33:$B$776,L$83)+'СЕТ СН'!$H$11+СВЦЭМ!$D$10+'СЕТ СН'!$H$6-'СЕТ СН'!$H$23</f>
        <v>1084.01688573</v>
      </c>
      <c r="M111" s="36">
        <f>SUMIFS(СВЦЭМ!$D$33:$D$776,СВЦЭМ!$A$33:$A$776,$A111,СВЦЭМ!$B$33:$B$776,M$83)+'СЕТ СН'!$H$11+СВЦЭМ!$D$10+'СЕТ СН'!$H$6-'СЕТ СН'!$H$23</f>
        <v>1064.1291806300001</v>
      </c>
      <c r="N111" s="36">
        <f>SUMIFS(СВЦЭМ!$D$33:$D$776,СВЦЭМ!$A$33:$A$776,$A111,СВЦЭМ!$B$33:$B$776,N$83)+'СЕТ СН'!$H$11+СВЦЭМ!$D$10+'СЕТ СН'!$H$6-'СЕТ СН'!$H$23</f>
        <v>1054.72362034</v>
      </c>
      <c r="O111" s="36">
        <f>SUMIFS(СВЦЭМ!$D$33:$D$776,СВЦЭМ!$A$33:$A$776,$A111,СВЦЭМ!$B$33:$B$776,O$83)+'СЕТ СН'!$H$11+СВЦЭМ!$D$10+'СЕТ СН'!$H$6-'СЕТ СН'!$H$23</f>
        <v>1054.1470338600002</v>
      </c>
      <c r="P111" s="36">
        <f>SUMIFS(СВЦЭМ!$D$33:$D$776,СВЦЭМ!$A$33:$A$776,$A111,СВЦЭМ!$B$33:$B$776,P$83)+'СЕТ СН'!$H$11+СВЦЭМ!$D$10+'СЕТ СН'!$H$6-'СЕТ СН'!$H$23</f>
        <v>1056.8514722</v>
      </c>
      <c r="Q111" s="36">
        <f>SUMIFS(СВЦЭМ!$D$33:$D$776,СВЦЭМ!$A$33:$A$776,$A111,СВЦЭМ!$B$33:$B$776,Q$83)+'СЕТ СН'!$H$11+СВЦЭМ!$D$10+'СЕТ СН'!$H$6-'СЕТ СН'!$H$23</f>
        <v>1061.4738313800001</v>
      </c>
      <c r="R111" s="36">
        <f>SUMIFS(СВЦЭМ!$D$33:$D$776,СВЦЭМ!$A$33:$A$776,$A111,СВЦЭМ!$B$33:$B$776,R$83)+'СЕТ СН'!$H$11+СВЦЭМ!$D$10+'СЕТ СН'!$H$6-'СЕТ СН'!$H$23</f>
        <v>1018.5379672800001</v>
      </c>
      <c r="S111" s="36">
        <f>SUMIFS(СВЦЭМ!$D$33:$D$776,СВЦЭМ!$A$33:$A$776,$A111,СВЦЭМ!$B$33:$B$776,S$83)+'СЕТ СН'!$H$11+СВЦЭМ!$D$10+'СЕТ СН'!$H$6-'СЕТ СН'!$H$23</f>
        <v>988.33451266000009</v>
      </c>
      <c r="T111" s="36">
        <f>SUMIFS(СВЦЭМ!$D$33:$D$776,СВЦЭМ!$A$33:$A$776,$A111,СВЦЭМ!$B$33:$B$776,T$83)+'СЕТ СН'!$H$11+СВЦЭМ!$D$10+'СЕТ СН'!$H$6-'СЕТ СН'!$H$23</f>
        <v>1000.1826881000001</v>
      </c>
      <c r="U111" s="36">
        <f>SUMIFS(СВЦЭМ!$D$33:$D$776,СВЦЭМ!$A$33:$A$776,$A111,СВЦЭМ!$B$33:$B$776,U$83)+'СЕТ СН'!$H$11+СВЦЭМ!$D$10+'СЕТ СН'!$H$6-'СЕТ СН'!$H$23</f>
        <v>1030.64199719</v>
      </c>
      <c r="V111" s="36">
        <f>SUMIFS(СВЦЭМ!$D$33:$D$776,СВЦЭМ!$A$33:$A$776,$A111,СВЦЭМ!$B$33:$B$776,V$83)+'СЕТ СН'!$H$11+СВЦЭМ!$D$10+'СЕТ СН'!$H$6-'СЕТ СН'!$H$23</f>
        <v>1043.49193117</v>
      </c>
      <c r="W111" s="36">
        <f>SUMIFS(СВЦЭМ!$D$33:$D$776,СВЦЭМ!$A$33:$A$776,$A111,СВЦЭМ!$B$33:$B$776,W$83)+'СЕТ СН'!$H$11+СВЦЭМ!$D$10+'СЕТ СН'!$H$6-'СЕТ СН'!$H$23</f>
        <v>1033.6416153800001</v>
      </c>
      <c r="X111" s="36">
        <f>SUMIFS(СВЦЭМ!$D$33:$D$776,СВЦЭМ!$A$33:$A$776,$A111,СВЦЭМ!$B$33:$B$776,X$83)+'СЕТ СН'!$H$11+СВЦЭМ!$D$10+'СЕТ СН'!$H$6-'СЕТ СН'!$H$23</f>
        <v>1009.95178622</v>
      </c>
      <c r="Y111" s="36">
        <f>SUMIFS(СВЦЭМ!$D$33:$D$776,СВЦЭМ!$A$33:$A$776,$A111,СВЦЭМ!$B$33:$B$776,Y$83)+'СЕТ СН'!$H$11+СВЦЭМ!$D$10+'СЕТ СН'!$H$6-'СЕТ СН'!$H$23</f>
        <v>1055.7396667</v>
      </c>
    </row>
    <row r="112" spans="1:25" ht="15.75" x14ac:dyDescent="0.2">
      <c r="A112" s="35">
        <f t="shared" si="2"/>
        <v>43737</v>
      </c>
      <c r="B112" s="36">
        <f>SUMIFS(СВЦЭМ!$D$33:$D$776,СВЦЭМ!$A$33:$A$776,$A112,СВЦЭМ!$B$33:$B$776,B$83)+'СЕТ СН'!$H$11+СВЦЭМ!$D$10+'СЕТ СН'!$H$6-'СЕТ СН'!$H$23</f>
        <v>1125.9526479800002</v>
      </c>
      <c r="C112" s="36">
        <f>SUMIFS(СВЦЭМ!$D$33:$D$776,СВЦЭМ!$A$33:$A$776,$A112,СВЦЭМ!$B$33:$B$776,C$83)+'СЕТ СН'!$H$11+СВЦЭМ!$D$10+'СЕТ СН'!$H$6-'СЕТ СН'!$H$23</f>
        <v>1150.9919703400001</v>
      </c>
      <c r="D112" s="36">
        <f>SUMIFS(СВЦЭМ!$D$33:$D$776,СВЦЭМ!$A$33:$A$776,$A112,СВЦЭМ!$B$33:$B$776,D$83)+'СЕТ СН'!$H$11+СВЦЭМ!$D$10+'СЕТ СН'!$H$6-'СЕТ СН'!$H$23</f>
        <v>1164.34657328</v>
      </c>
      <c r="E112" s="36">
        <f>SUMIFS(СВЦЭМ!$D$33:$D$776,СВЦЭМ!$A$33:$A$776,$A112,СВЦЭМ!$B$33:$B$776,E$83)+'СЕТ СН'!$H$11+СВЦЭМ!$D$10+'СЕТ СН'!$H$6-'СЕТ СН'!$H$23</f>
        <v>1171.6117584900001</v>
      </c>
      <c r="F112" s="36">
        <f>SUMIFS(СВЦЭМ!$D$33:$D$776,СВЦЭМ!$A$33:$A$776,$A112,СВЦЭМ!$B$33:$B$776,F$83)+'СЕТ СН'!$H$11+СВЦЭМ!$D$10+'СЕТ СН'!$H$6-'СЕТ СН'!$H$23</f>
        <v>1173.46544453</v>
      </c>
      <c r="G112" s="36">
        <f>SUMIFS(СВЦЭМ!$D$33:$D$776,СВЦЭМ!$A$33:$A$776,$A112,СВЦЭМ!$B$33:$B$776,G$83)+'СЕТ СН'!$H$11+СВЦЭМ!$D$10+'СЕТ СН'!$H$6-'СЕТ СН'!$H$23</f>
        <v>1165.67053803</v>
      </c>
      <c r="H112" s="36">
        <f>SUMIFS(СВЦЭМ!$D$33:$D$776,СВЦЭМ!$A$33:$A$776,$A112,СВЦЭМ!$B$33:$B$776,H$83)+'СЕТ СН'!$H$11+СВЦЭМ!$D$10+'СЕТ СН'!$H$6-'СЕТ СН'!$H$23</f>
        <v>1148.2128083299999</v>
      </c>
      <c r="I112" s="36">
        <f>SUMIFS(СВЦЭМ!$D$33:$D$776,СВЦЭМ!$A$33:$A$776,$A112,СВЦЭМ!$B$33:$B$776,I$83)+'СЕТ СН'!$H$11+СВЦЭМ!$D$10+'СЕТ СН'!$H$6-'СЕТ СН'!$H$23</f>
        <v>1134.9520437900001</v>
      </c>
      <c r="J112" s="36">
        <f>SUMIFS(СВЦЭМ!$D$33:$D$776,СВЦЭМ!$A$33:$A$776,$A112,СВЦЭМ!$B$33:$B$776,J$83)+'СЕТ СН'!$H$11+СВЦЭМ!$D$10+'СЕТ СН'!$H$6-'СЕТ СН'!$H$23</f>
        <v>1095.18948774</v>
      </c>
      <c r="K112" s="36">
        <f>SUMIFS(СВЦЭМ!$D$33:$D$776,СВЦЭМ!$A$33:$A$776,$A112,СВЦЭМ!$B$33:$B$776,K$83)+'СЕТ СН'!$H$11+СВЦЭМ!$D$10+'СЕТ СН'!$H$6-'СЕТ СН'!$H$23</f>
        <v>1071.53491016</v>
      </c>
      <c r="L112" s="36">
        <f>SUMIFS(СВЦЭМ!$D$33:$D$776,СВЦЭМ!$A$33:$A$776,$A112,СВЦЭМ!$B$33:$B$776,L$83)+'СЕТ СН'!$H$11+СВЦЭМ!$D$10+'СЕТ СН'!$H$6-'СЕТ СН'!$H$23</f>
        <v>1078.2843542300002</v>
      </c>
      <c r="M112" s="36">
        <f>SUMIFS(СВЦЭМ!$D$33:$D$776,СВЦЭМ!$A$33:$A$776,$A112,СВЦЭМ!$B$33:$B$776,M$83)+'СЕТ СН'!$H$11+СВЦЭМ!$D$10+'СЕТ СН'!$H$6-'СЕТ СН'!$H$23</f>
        <v>1062.6951402</v>
      </c>
      <c r="N112" s="36">
        <f>SUMIFS(СВЦЭМ!$D$33:$D$776,СВЦЭМ!$A$33:$A$776,$A112,СВЦЭМ!$B$33:$B$776,N$83)+'СЕТ СН'!$H$11+СВЦЭМ!$D$10+'СЕТ СН'!$H$6-'СЕТ СН'!$H$23</f>
        <v>1059.9806873800001</v>
      </c>
      <c r="O112" s="36">
        <f>SUMIFS(СВЦЭМ!$D$33:$D$776,СВЦЭМ!$A$33:$A$776,$A112,СВЦЭМ!$B$33:$B$776,O$83)+'СЕТ СН'!$H$11+СВЦЭМ!$D$10+'СЕТ СН'!$H$6-'СЕТ СН'!$H$23</f>
        <v>1062.5570762900002</v>
      </c>
      <c r="P112" s="36">
        <f>SUMIFS(СВЦЭМ!$D$33:$D$776,СВЦЭМ!$A$33:$A$776,$A112,СВЦЭМ!$B$33:$B$776,P$83)+'СЕТ СН'!$H$11+СВЦЭМ!$D$10+'СЕТ СН'!$H$6-'СЕТ СН'!$H$23</f>
        <v>1074.5452008100001</v>
      </c>
      <c r="Q112" s="36">
        <f>SUMIFS(СВЦЭМ!$D$33:$D$776,СВЦЭМ!$A$33:$A$776,$A112,СВЦЭМ!$B$33:$B$776,Q$83)+'СЕТ СН'!$H$11+СВЦЭМ!$D$10+'СЕТ СН'!$H$6-'СЕТ СН'!$H$23</f>
        <v>1081.4757769</v>
      </c>
      <c r="R112" s="36">
        <f>SUMIFS(СВЦЭМ!$D$33:$D$776,СВЦЭМ!$A$33:$A$776,$A112,СВЦЭМ!$B$33:$B$776,R$83)+'СЕТ СН'!$H$11+СВЦЭМ!$D$10+'СЕТ СН'!$H$6-'СЕТ СН'!$H$23</f>
        <v>1037.7431219700002</v>
      </c>
      <c r="S112" s="36">
        <f>SUMIFS(СВЦЭМ!$D$33:$D$776,СВЦЭМ!$A$33:$A$776,$A112,СВЦЭМ!$B$33:$B$776,S$83)+'СЕТ СН'!$H$11+СВЦЭМ!$D$10+'СЕТ СН'!$H$6-'СЕТ СН'!$H$23</f>
        <v>1001.56544291</v>
      </c>
      <c r="T112" s="36">
        <f>SUMIFS(СВЦЭМ!$D$33:$D$776,СВЦЭМ!$A$33:$A$776,$A112,СВЦЭМ!$B$33:$B$776,T$83)+'СЕТ СН'!$H$11+СВЦЭМ!$D$10+'СЕТ СН'!$H$6-'СЕТ СН'!$H$23</f>
        <v>1019.09320627</v>
      </c>
      <c r="U112" s="36">
        <f>SUMIFS(СВЦЭМ!$D$33:$D$776,СВЦЭМ!$A$33:$A$776,$A112,СВЦЭМ!$B$33:$B$776,U$83)+'СЕТ СН'!$H$11+СВЦЭМ!$D$10+'СЕТ СН'!$H$6-'СЕТ СН'!$H$23</f>
        <v>1053.16219791</v>
      </c>
      <c r="V112" s="36">
        <f>SUMIFS(СВЦЭМ!$D$33:$D$776,СВЦЭМ!$A$33:$A$776,$A112,СВЦЭМ!$B$33:$B$776,V$83)+'СЕТ СН'!$H$11+СВЦЭМ!$D$10+'СЕТ СН'!$H$6-'СЕТ СН'!$H$23</f>
        <v>1065.2408086400001</v>
      </c>
      <c r="W112" s="36">
        <f>SUMIFS(СВЦЭМ!$D$33:$D$776,СВЦЭМ!$A$33:$A$776,$A112,СВЦЭМ!$B$33:$B$776,W$83)+'СЕТ СН'!$H$11+СВЦЭМ!$D$10+'СЕТ СН'!$H$6-'СЕТ СН'!$H$23</f>
        <v>1056.4902569000001</v>
      </c>
      <c r="X112" s="36">
        <f>SUMIFS(СВЦЭМ!$D$33:$D$776,СВЦЭМ!$A$33:$A$776,$A112,СВЦЭМ!$B$33:$B$776,X$83)+'СЕТ СН'!$H$11+СВЦЭМ!$D$10+'СЕТ СН'!$H$6-'СЕТ СН'!$H$23</f>
        <v>1020.0591806800001</v>
      </c>
      <c r="Y112" s="36">
        <f>SUMIFS(СВЦЭМ!$D$33:$D$776,СВЦЭМ!$A$33:$A$776,$A112,СВЦЭМ!$B$33:$B$776,Y$83)+'СЕТ СН'!$H$11+СВЦЭМ!$D$10+'СЕТ СН'!$H$6-'СЕТ СН'!$H$23</f>
        <v>1014.47677667</v>
      </c>
    </row>
    <row r="113" spans="1:27" ht="15.75" x14ac:dyDescent="0.2">
      <c r="A113" s="35">
        <f t="shared" si="2"/>
        <v>43738</v>
      </c>
      <c r="B113" s="36">
        <f>SUMIFS(СВЦЭМ!$D$33:$D$776,СВЦЭМ!$A$33:$A$776,$A113,СВЦЭМ!$B$33:$B$776,B$83)+'СЕТ СН'!$H$11+СВЦЭМ!$D$10+'СЕТ СН'!$H$6-'СЕТ СН'!$H$23</f>
        <v>1069.8339037300002</v>
      </c>
      <c r="C113" s="36">
        <f>SUMIFS(СВЦЭМ!$D$33:$D$776,СВЦЭМ!$A$33:$A$776,$A113,СВЦЭМ!$B$33:$B$776,C$83)+'СЕТ СН'!$H$11+СВЦЭМ!$D$10+'СЕТ СН'!$H$6-'СЕТ СН'!$H$23</f>
        <v>1104.7645853500001</v>
      </c>
      <c r="D113" s="36">
        <f>SUMIFS(СВЦЭМ!$D$33:$D$776,СВЦЭМ!$A$33:$A$776,$A113,СВЦЭМ!$B$33:$B$776,D$83)+'СЕТ СН'!$H$11+СВЦЭМ!$D$10+'СЕТ СН'!$H$6-'СЕТ СН'!$H$23</f>
        <v>1121.01653523</v>
      </c>
      <c r="E113" s="36">
        <f>SUMIFS(СВЦЭМ!$D$33:$D$776,СВЦЭМ!$A$33:$A$776,$A113,СВЦЭМ!$B$33:$B$776,E$83)+'СЕТ СН'!$H$11+СВЦЭМ!$D$10+'СЕТ СН'!$H$6-'СЕТ СН'!$H$23</f>
        <v>1135.5660579400001</v>
      </c>
      <c r="F113" s="36">
        <f>SUMIFS(СВЦЭМ!$D$33:$D$776,СВЦЭМ!$A$33:$A$776,$A113,СВЦЭМ!$B$33:$B$776,F$83)+'СЕТ СН'!$H$11+СВЦЭМ!$D$10+'СЕТ СН'!$H$6-'СЕТ СН'!$H$23</f>
        <v>1128.0563572800002</v>
      </c>
      <c r="G113" s="36">
        <f>SUMIFS(СВЦЭМ!$D$33:$D$776,СВЦЭМ!$A$33:$A$776,$A113,СВЦЭМ!$B$33:$B$776,G$83)+'СЕТ СН'!$H$11+СВЦЭМ!$D$10+'СЕТ СН'!$H$6-'СЕТ СН'!$H$23</f>
        <v>1112.1101009600002</v>
      </c>
      <c r="H113" s="36">
        <f>SUMIFS(СВЦЭМ!$D$33:$D$776,СВЦЭМ!$A$33:$A$776,$A113,СВЦЭМ!$B$33:$B$776,H$83)+'СЕТ СН'!$H$11+СВЦЭМ!$D$10+'СЕТ СН'!$H$6-'СЕТ СН'!$H$23</f>
        <v>1056.65491041</v>
      </c>
      <c r="I113" s="36">
        <f>SUMIFS(СВЦЭМ!$D$33:$D$776,СВЦЭМ!$A$33:$A$776,$A113,СВЦЭМ!$B$33:$B$776,I$83)+'СЕТ СН'!$H$11+СВЦЭМ!$D$10+'СЕТ СН'!$H$6-'СЕТ СН'!$H$23</f>
        <v>1043.7463352700001</v>
      </c>
      <c r="J113" s="36">
        <f>SUMIFS(СВЦЭМ!$D$33:$D$776,СВЦЭМ!$A$33:$A$776,$A113,СВЦЭМ!$B$33:$B$776,J$83)+'СЕТ СН'!$H$11+СВЦЭМ!$D$10+'СЕТ СН'!$H$6-'СЕТ СН'!$H$23</f>
        <v>1060.2877261900001</v>
      </c>
      <c r="K113" s="36">
        <f>SUMIFS(СВЦЭМ!$D$33:$D$776,СВЦЭМ!$A$33:$A$776,$A113,СВЦЭМ!$B$33:$B$776,K$83)+'СЕТ СН'!$H$11+СВЦЭМ!$D$10+'СЕТ СН'!$H$6-'СЕТ СН'!$H$23</f>
        <v>1064.4833263700002</v>
      </c>
      <c r="L113" s="36">
        <f>SUMIFS(СВЦЭМ!$D$33:$D$776,СВЦЭМ!$A$33:$A$776,$A113,СВЦЭМ!$B$33:$B$776,L$83)+'СЕТ СН'!$H$11+СВЦЭМ!$D$10+'СЕТ СН'!$H$6-'СЕТ СН'!$H$23</f>
        <v>1058.98820275</v>
      </c>
      <c r="M113" s="36">
        <f>SUMIFS(СВЦЭМ!$D$33:$D$776,СВЦЭМ!$A$33:$A$776,$A113,СВЦЭМ!$B$33:$B$776,M$83)+'СЕТ СН'!$H$11+СВЦЭМ!$D$10+'СЕТ СН'!$H$6-'СЕТ СН'!$H$23</f>
        <v>1032.6788844299999</v>
      </c>
      <c r="N113" s="36">
        <f>SUMIFS(СВЦЭМ!$D$33:$D$776,СВЦЭМ!$A$33:$A$776,$A113,СВЦЭМ!$B$33:$B$776,N$83)+'СЕТ СН'!$H$11+СВЦЭМ!$D$10+'СЕТ СН'!$H$6-'СЕТ СН'!$H$23</f>
        <v>1022.84936067</v>
      </c>
      <c r="O113" s="36">
        <f>SUMIFS(СВЦЭМ!$D$33:$D$776,СВЦЭМ!$A$33:$A$776,$A113,СВЦЭМ!$B$33:$B$776,O$83)+'СЕТ СН'!$H$11+СВЦЭМ!$D$10+'СЕТ СН'!$H$6-'СЕТ СН'!$H$23</f>
        <v>1002.9296921800001</v>
      </c>
      <c r="P113" s="36">
        <f>SUMIFS(СВЦЭМ!$D$33:$D$776,СВЦЭМ!$A$33:$A$776,$A113,СВЦЭМ!$B$33:$B$776,P$83)+'СЕТ СН'!$H$11+СВЦЭМ!$D$10+'СЕТ СН'!$H$6-'СЕТ СН'!$H$23</f>
        <v>1010.16593864</v>
      </c>
      <c r="Q113" s="36">
        <f>SUMIFS(СВЦЭМ!$D$33:$D$776,СВЦЭМ!$A$33:$A$776,$A113,СВЦЭМ!$B$33:$B$776,Q$83)+'СЕТ СН'!$H$11+СВЦЭМ!$D$10+'СЕТ СН'!$H$6-'СЕТ СН'!$H$23</f>
        <v>1015.9956129000001</v>
      </c>
      <c r="R113" s="36">
        <f>SUMIFS(СВЦЭМ!$D$33:$D$776,СВЦЭМ!$A$33:$A$776,$A113,СВЦЭМ!$B$33:$B$776,R$83)+'СЕТ СН'!$H$11+СВЦЭМ!$D$10+'СЕТ СН'!$H$6-'СЕТ СН'!$H$23</f>
        <v>980.78301631000011</v>
      </c>
      <c r="S113" s="36">
        <f>SUMIFS(СВЦЭМ!$D$33:$D$776,СВЦЭМ!$A$33:$A$776,$A113,СВЦЭМ!$B$33:$B$776,S$83)+'СЕТ СН'!$H$11+СВЦЭМ!$D$10+'СЕТ СН'!$H$6-'СЕТ СН'!$H$23</f>
        <v>987.34532237000008</v>
      </c>
      <c r="T113" s="36">
        <f>SUMIFS(СВЦЭМ!$D$33:$D$776,СВЦЭМ!$A$33:$A$776,$A113,СВЦЭМ!$B$33:$B$776,T$83)+'СЕТ СН'!$H$11+СВЦЭМ!$D$10+'СЕТ СН'!$H$6-'СЕТ СН'!$H$23</f>
        <v>1001.9622056400001</v>
      </c>
      <c r="U113" s="36">
        <f>SUMIFS(СВЦЭМ!$D$33:$D$776,СВЦЭМ!$A$33:$A$776,$A113,СВЦЭМ!$B$33:$B$776,U$83)+'СЕТ СН'!$H$11+СВЦЭМ!$D$10+'СЕТ СН'!$H$6-'СЕТ СН'!$H$23</f>
        <v>1031.9686138400002</v>
      </c>
      <c r="V113" s="36">
        <f>SUMIFS(СВЦЭМ!$D$33:$D$776,СВЦЭМ!$A$33:$A$776,$A113,СВЦЭМ!$B$33:$B$776,V$83)+'СЕТ СН'!$H$11+СВЦЭМ!$D$10+'СЕТ СН'!$H$6-'СЕТ СН'!$H$23</f>
        <v>1037.2932178199999</v>
      </c>
      <c r="W113" s="36">
        <f>SUMIFS(СВЦЭМ!$D$33:$D$776,СВЦЭМ!$A$33:$A$776,$A113,СВЦЭМ!$B$33:$B$776,W$83)+'СЕТ СН'!$H$11+СВЦЭМ!$D$10+'СЕТ СН'!$H$6-'СЕТ СН'!$H$23</f>
        <v>1029.90374875</v>
      </c>
      <c r="X113" s="36">
        <f>SUMIFS(СВЦЭМ!$D$33:$D$776,СВЦЭМ!$A$33:$A$776,$A113,СВЦЭМ!$B$33:$B$776,X$83)+'СЕТ СН'!$H$11+СВЦЭМ!$D$10+'СЕТ СН'!$H$6-'СЕТ СН'!$H$23</f>
        <v>998.75266181000006</v>
      </c>
      <c r="Y113" s="36">
        <f>SUMIFS(СВЦЭМ!$D$33:$D$776,СВЦЭМ!$A$33:$A$776,$A113,СВЦЭМ!$B$33:$B$776,Y$83)+'СЕТ СН'!$H$11+СВЦЭМ!$D$10+'СЕТ СН'!$H$6-'СЕТ СН'!$H$23</f>
        <v>975.13003263000007</v>
      </c>
    </row>
    <row r="114" spans="1:27" ht="15.75" hidden="1" x14ac:dyDescent="0.2">
      <c r="A114" s="35">
        <f t="shared" si="2"/>
        <v>43739</v>
      </c>
      <c r="B114" s="36">
        <f>SUMIFS(СВЦЭМ!$D$33:$D$776,СВЦЭМ!$A$33:$A$776,$A114,СВЦЭМ!$B$33:$B$776,B$83)+'СЕТ СН'!$H$11+СВЦЭМ!$D$10+'СЕТ СН'!$H$6-'СЕТ СН'!$H$23</f>
        <v>450.52746390999999</v>
      </c>
      <c r="C114" s="36">
        <f>SUMIFS(СВЦЭМ!$D$33:$D$776,СВЦЭМ!$A$33:$A$776,$A114,СВЦЭМ!$B$33:$B$776,C$83)+'СЕТ СН'!$H$11+СВЦЭМ!$D$10+'СЕТ СН'!$H$6-'СЕТ СН'!$H$23</f>
        <v>450.52746390999999</v>
      </c>
      <c r="D114" s="36">
        <f>SUMIFS(СВЦЭМ!$D$33:$D$776,СВЦЭМ!$A$33:$A$776,$A114,СВЦЭМ!$B$33:$B$776,D$83)+'СЕТ СН'!$H$11+СВЦЭМ!$D$10+'СЕТ СН'!$H$6-'СЕТ СН'!$H$23</f>
        <v>450.52746390999999</v>
      </c>
      <c r="E114" s="36">
        <f>SUMIFS(СВЦЭМ!$D$33:$D$776,СВЦЭМ!$A$33:$A$776,$A114,СВЦЭМ!$B$33:$B$776,E$83)+'СЕТ СН'!$H$11+СВЦЭМ!$D$10+'СЕТ СН'!$H$6-'СЕТ СН'!$H$23</f>
        <v>450.52746390999999</v>
      </c>
      <c r="F114" s="36">
        <f>SUMIFS(СВЦЭМ!$D$33:$D$776,СВЦЭМ!$A$33:$A$776,$A114,СВЦЭМ!$B$33:$B$776,F$83)+'СЕТ СН'!$H$11+СВЦЭМ!$D$10+'СЕТ СН'!$H$6-'СЕТ СН'!$H$23</f>
        <v>450.52746390999999</v>
      </c>
      <c r="G114" s="36">
        <f>SUMIFS(СВЦЭМ!$D$33:$D$776,СВЦЭМ!$A$33:$A$776,$A114,СВЦЭМ!$B$33:$B$776,G$83)+'СЕТ СН'!$H$11+СВЦЭМ!$D$10+'СЕТ СН'!$H$6-'СЕТ СН'!$H$23</f>
        <v>450.52746390999999</v>
      </c>
      <c r="H114" s="36">
        <f>SUMIFS(СВЦЭМ!$D$33:$D$776,СВЦЭМ!$A$33:$A$776,$A114,СВЦЭМ!$B$33:$B$776,H$83)+'СЕТ СН'!$H$11+СВЦЭМ!$D$10+'СЕТ СН'!$H$6-'СЕТ СН'!$H$23</f>
        <v>450.52746390999999</v>
      </c>
      <c r="I114" s="36">
        <f>SUMIFS(СВЦЭМ!$D$33:$D$776,СВЦЭМ!$A$33:$A$776,$A114,СВЦЭМ!$B$33:$B$776,I$83)+'СЕТ СН'!$H$11+СВЦЭМ!$D$10+'СЕТ СН'!$H$6-'СЕТ СН'!$H$23</f>
        <v>450.52746390999999</v>
      </c>
      <c r="J114" s="36">
        <f>SUMIFS(СВЦЭМ!$D$33:$D$776,СВЦЭМ!$A$33:$A$776,$A114,СВЦЭМ!$B$33:$B$776,J$83)+'СЕТ СН'!$H$11+СВЦЭМ!$D$10+'СЕТ СН'!$H$6-'СЕТ СН'!$H$23</f>
        <v>450.52746390999999</v>
      </c>
      <c r="K114" s="36">
        <f>SUMIFS(СВЦЭМ!$D$33:$D$776,СВЦЭМ!$A$33:$A$776,$A114,СВЦЭМ!$B$33:$B$776,K$83)+'СЕТ СН'!$H$11+СВЦЭМ!$D$10+'СЕТ СН'!$H$6-'СЕТ СН'!$H$23</f>
        <v>450.52746390999999</v>
      </c>
      <c r="L114" s="36">
        <f>SUMIFS(СВЦЭМ!$D$33:$D$776,СВЦЭМ!$A$33:$A$776,$A114,СВЦЭМ!$B$33:$B$776,L$83)+'СЕТ СН'!$H$11+СВЦЭМ!$D$10+'СЕТ СН'!$H$6-'СЕТ СН'!$H$23</f>
        <v>450.52746390999999</v>
      </c>
      <c r="M114" s="36">
        <f>SUMIFS(СВЦЭМ!$D$33:$D$776,СВЦЭМ!$A$33:$A$776,$A114,СВЦЭМ!$B$33:$B$776,M$83)+'СЕТ СН'!$H$11+СВЦЭМ!$D$10+'СЕТ СН'!$H$6-'СЕТ СН'!$H$23</f>
        <v>450.52746390999999</v>
      </c>
      <c r="N114" s="36">
        <f>SUMIFS(СВЦЭМ!$D$33:$D$776,СВЦЭМ!$A$33:$A$776,$A114,СВЦЭМ!$B$33:$B$776,N$83)+'СЕТ СН'!$H$11+СВЦЭМ!$D$10+'СЕТ СН'!$H$6-'СЕТ СН'!$H$23</f>
        <v>450.52746390999999</v>
      </c>
      <c r="O114" s="36">
        <f>SUMIFS(СВЦЭМ!$D$33:$D$776,СВЦЭМ!$A$33:$A$776,$A114,СВЦЭМ!$B$33:$B$776,O$83)+'СЕТ СН'!$H$11+СВЦЭМ!$D$10+'СЕТ СН'!$H$6-'СЕТ СН'!$H$23</f>
        <v>450.52746390999999</v>
      </c>
      <c r="P114" s="36">
        <f>SUMIFS(СВЦЭМ!$D$33:$D$776,СВЦЭМ!$A$33:$A$776,$A114,СВЦЭМ!$B$33:$B$776,P$83)+'СЕТ СН'!$H$11+СВЦЭМ!$D$10+'СЕТ СН'!$H$6-'СЕТ СН'!$H$23</f>
        <v>450.52746390999999</v>
      </c>
      <c r="Q114" s="36">
        <f>SUMIFS(СВЦЭМ!$D$33:$D$776,СВЦЭМ!$A$33:$A$776,$A114,СВЦЭМ!$B$33:$B$776,Q$83)+'СЕТ СН'!$H$11+СВЦЭМ!$D$10+'СЕТ СН'!$H$6-'СЕТ СН'!$H$23</f>
        <v>450.52746390999999</v>
      </c>
      <c r="R114" s="36">
        <f>SUMIFS(СВЦЭМ!$D$33:$D$776,СВЦЭМ!$A$33:$A$776,$A114,СВЦЭМ!$B$33:$B$776,R$83)+'СЕТ СН'!$H$11+СВЦЭМ!$D$10+'СЕТ СН'!$H$6-'СЕТ СН'!$H$23</f>
        <v>450.52746390999999</v>
      </c>
      <c r="S114" s="36">
        <f>SUMIFS(СВЦЭМ!$D$33:$D$776,СВЦЭМ!$A$33:$A$776,$A114,СВЦЭМ!$B$33:$B$776,S$83)+'СЕТ СН'!$H$11+СВЦЭМ!$D$10+'СЕТ СН'!$H$6-'СЕТ СН'!$H$23</f>
        <v>450.52746390999999</v>
      </c>
      <c r="T114" s="36">
        <f>SUMIFS(СВЦЭМ!$D$33:$D$776,СВЦЭМ!$A$33:$A$776,$A114,СВЦЭМ!$B$33:$B$776,T$83)+'СЕТ СН'!$H$11+СВЦЭМ!$D$10+'СЕТ СН'!$H$6-'СЕТ СН'!$H$23</f>
        <v>450.52746390999999</v>
      </c>
      <c r="U114" s="36">
        <f>SUMIFS(СВЦЭМ!$D$33:$D$776,СВЦЭМ!$A$33:$A$776,$A114,СВЦЭМ!$B$33:$B$776,U$83)+'СЕТ СН'!$H$11+СВЦЭМ!$D$10+'СЕТ СН'!$H$6-'СЕТ СН'!$H$23</f>
        <v>450.52746390999999</v>
      </c>
      <c r="V114" s="36">
        <f>SUMIFS(СВЦЭМ!$D$33:$D$776,СВЦЭМ!$A$33:$A$776,$A114,СВЦЭМ!$B$33:$B$776,V$83)+'СЕТ СН'!$H$11+СВЦЭМ!$D$10+'СЕТ СН'!$H$6-'СЕТ СН'!$H$23</f>
        <v>450.52746390999999</v>
      </c>
      <c r="W114" s="36">
        <f>SUMIFS(СВЦЭМ!$D$33:$D$776,СВЦЭМ!$A$33:$A$776,$A114,СВЦЭМ!$B$33:$B$776,W$83)+'СЕТ СН'!$H$11+СВЦЭМ!$D$10+'СЕТ СН'!$H$6-'СЕТ СН'!$H$23</f>
        <v>450.52746390999999</v>
      </c>
      <c r="X114" s="36">
        <f>SUMIFS(СВЦЭМ!$D$33:$D$776,СВЦЭМ!$A$33:$A$776,$A114,СВЦЭМ!$B$33:$B$776,X$83)+'СЕТ СН'!$H$11+СВЦЭМ!$D$10+'СЕТ СН'!$H$6-'СЕТ СН'!$H$23</f>
        <v>450.52746390999999</v>
      </c>
      <c r="Y114" s="36">
        <f>SUMIFS(СВЦЭМ!$D$33:$D$776,СВЦЭМ!$A$33:$A$776,$A114,СВЦЭМ!$B$33:$B$776,Y$83)+'СЕТ СН'!$H$11+СВЦЭМ!$D$10+'СЕТ СН'!$H$6-'СЕТ СН'!$H$23</f>
        <v>450.52746390999999</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1" t="s">
        <v>7</v>
      </c>
      <c r="B117" s="124" t="s">
        <v>76</v>
      </c>
      <c r="C117" s="125"/>
      <c r="D117" s="125"/>
      <c r="E117" s="125"/>
      <c r="F117" s="125"/>
      <c r="G117" s="125"/>
      <c r="H117" s="125"/>
      <c r="I117" s="125"/>
      <c r="J117" s="125"/>
      <c r="K117" s="125"/>
      <c r="L117" s="125"/>
      <c r="M117" s="125"/>
      <c r="N117" s="125"/>
      <c r="O117" s="125"/>
      <c r="P117" s="125"/>
      <c r="Q117" s="125"/>
      <c r="R117" s="125"/>
      <c r="S117" s="125"/>
      <c r="T117" s="125"/>
      <c r="U117" s="125"/>
      <c r="V117" s="125"/>
      <c r="W117" s="125"/>
      <c r="X117" s="125"/>
      <c r="Y117" s="126"/>
    </row>
    <row r="118" spans="1:27" ht="12.75" customHeight="1" x14ac:dyDescent="0.2">
      <c r="A118" s="122"/>
      <c r="B118" s="127"/>
      <c r="C118" s="128"/>
      <c r="D118" s="128"/>
      <c r="E118" s="128"/>
      <c r="F118" s="128"/>
      <c r="G118" s="128"/>
      <c r="H118" s="128"/>
      <c r="I118" s="128"/>
      <c r="J118" s="128"/>
      <c r="K118" s="128"/>
      <c r="L118" s="128"/>
      <c r="M118" s="128"/>
      <c r="N118" s="128"/>
      <c r="O118" s="128"/>
      <c r="P118" s="128"/>
      <c r="Q118" s="128"/>
      <c r="R118" s="128"/>
      <c r="S118" s="128"/>
      <c r="T118" s="128"/>
      <c r="U118" s="128"/>
      <c r="V118" s="128"/>
      <c r="W118" s="128"/>
      <c r="X118" s="128"/>
      <c r="Y118" s="129"/>
    </row>
    <row r="119" spans="1:27" ht="12.75" customHeight="1" x14ac:dyDescent="0.2">
      <c r="A119" s="123"/>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01.09.2019</v>
      </c>
      <c r="B120" s="36">
        <f>SUMIFS(СВЦЭМ!$D$33:$D$776,СВЦЭМ!$A$33:$A$776,$A120,СВЦЭМ!$B$33:$B$776,B$119)+'СЕТ СН'!$I$11+СВЦЭМ!$D$10+'СЕТ СН'!$I$6-'СЕТ СН'!$I$23</f>
        <v>1299.0328311399999</v>
      </c>
      <c r="C120" s="36">
        <f>SUMIFS(СВЦЭМ!$D$33:$D$776,СВЦЭМ!$A$33:$A$776,$A120,СВЦЭМ!$B$33:$B$776,C$119)+'СЕТ СН'!$I$11+СВЦЭМ!$D$10+'СЕТ СН'!$I$6-'СЕТ СН'!$I$23</f>
        <v>1331.32613797</v>
      </c>
      <c r="D120" s="36">
        <f>SUMIFS(СВЦЭМ!$D$33:$D$776,СВЦЭМ!$A$33:$A$776,$A120,СВЦЭМ!$B$33:$B$776,D$119)+'СЕТ СН'!$I$11+СВЦЭМ!$D$10+'СЕТ СН'!$I$6-'СЕТ СН'!$I$23</f>
        <v>1355.11431391</v>
      </c>
      <c r="E120" s="36">
        <f>SUMIFS(СВЦЭМ!$D$33:$D$776,СВЦЭМ!$A$33:$A$776,$A120,СВЦЭМ!$B$33:$B$776,E$119)+'СЕТ СН'!$I$11+СВЦЭМ!$D$10+'СЕТ СН'!$I$6-'СЕТ СН'!$I$23</f>
        <v>1379.9040948000002</v>
      </c>
      <c r="F120" s="36">
        <f>SUMIFS(СВЦЭМ!$D$33:$D$776,СВЦЭМ!$A$33:$A$776,$A120,СВЦЭМ!$B$33:$B$776,F$119)+'СЕТ СН'!$I$11+СВЦЭМ!$D$10+'СЕТ СН'!$I$6-'СЕТ СН'!$I$23</f>
        <v>1385.83403481</v>
      </c>
      <c r="G120" s="36">
        <f>SUMIFS(СВЦЭМ!$D$33:$D$776,СВЦЭМ!$A$33:$A$776,$A120,СВЦЭМ!$B$33:$B$776,G$119)+'СЕТ СН'!$I$11+СВЦЭМ!$D$10+'СЕТ СН'!$I$6-'СЕТ СН'!$I$23</f>
        <v>1376.8010282099999</v>
      </c>
      <c r="H120" s="36">
        <f>SUMIFS(СВЦЭМ!$D$33:$D$776,СВЦЭМ!$A$33:$A$776,$A120,СВЦЭМ!$B$33:$B$776,H$119)+'СЕТ СН'!$I$11+СВЦЭМ!$D$10+'СЕТ СН'!$I$6-'СЕТ СН'!$I$23</f>
        <v>1356.6491962300001</v>
      </c>
      <c r="I120" s="36">
        <f>SUMIFS(СВЦЭМ!$D$33:$D$776,СВЦЭМ!$A$33:$A$776,$A120,СВЦЭМ!$B$33:$B$776,I$119)+'СЕТ СН'!$I$11+СВЦЭМ!$D$10+'СЕТ СН'!$I$6-'СЕТ СН'!$I$23</f>
        <v>1322.5892634400002</v>
      </c>
      <c r="J120" s="36">
        <f>SUMIFS(СВЦЭМ!$D$33:$D$776,СВЦЭМ!$A$33:$A$776,$A120,СВЦЭМ!$B$33:$B$776,J$119)+'СЕТ СН'!$I$11+СВЦЭМ!$D$10+'СЕТ СН'!$I$6-'СЕТ СН'!$I$23</f>
        <v>1280.19097874</v>
      </c>
      <c r="K120" s="36">
        <f>SUMIFS(СВЦЭМ!$D$33:$D$776,СВЦЭМ!$A$33:$A$776,$A120,СВЦЭМ!$B$33:$B$776,K$119)+'СЕТ СН'!$I$11+СВЦЭМ!$D$10+'СЕТ СН'!$I$6-'СЕТ СН'!$I$23</f>
        <v>1243.9760889700001</v>
      </c>
      <c r="L120" s="36">
        <f>SUMIFS(СВЦЭМ!$D$33:$D$776,СВЦЭМ!$A$33:$A$776,$A120,СВЦЭМ!$B$33:$B$776,L$119)+'СЕТ СН'!$I$11+СВЦЭМ!$D$10+'СЕТ СН'!$I$6-'СЕТ СН'!$I$23</f>
        <v>1241.9522016999999</v>
      </c>
      <c r="M120" s="36">
        <f>SUMIFS(СВЦЭМ!$D$33:$D$776,СВЦЭМ!$A$33:$A$776,$A120,СВЦЭМ!$B$33:$B$776,M$119)+'СЕТ СН'!$I$11+СВЦЭМ!$D$10+'СЕТ СН'!$I$6-'СЕТ СН'!$I$23</f>
        <v>1243.26786971</v>
      </c>
      <c r="N120" s="36">
        <f>SUMIFS(СВЦЭМ!$D$33:$D$776,СВЦЭМ!$A$33:$A$776,$A120,СВЦЭМ!$B$33:$B$776,N$119)+'СЕТ СН'!$I$11+СВЦЭМ!$D$10+'СЕТ СН'!$I$6-'СЕТ СН'!$I$23</f>
        <v>1256.0863099799999</v>
      </c>
      <c r="O120" s="36">
        <f>SUMIFS(СВЦЭМ!$D$33:$D$776,СВЦЭМ!$A$33:$A$776,$A120,СВЦЭМ!$B$33:$B$776,O$119)+'СЕТ СН'!$I$11+СВЦЭМ!$D$10+'СЕТ СН'!$I$6-'СЕТ СН'!$I$23</f>
        <v>1259.5427882600002</v>
      </c>
      <c r="P120" s="36">
        <f>SUMIFS(СВЦЭМ!$D$33:$D$776,СВЦЭМ!$A$33:$A$776,$A120,СВЦЭМ!$B$33:$B$776,P$119)+'СЕТ СН'!$I$11+СВЦЭМ!$D$10+'СЕТ СН'!$I$6-'СЕТ СН'!$I$23</f>
        <v>1266.7242563300001</v>
      </c>
      <c r="Q120" s="36">
        <f>SUMIFS(СВЦЭМ!$D$33:$D$776,СВЦЭМ!$A$33:$A$776,$A120,СВЦЭМ!$B$33:$B$776,Q$119)+'СЕТ СН'!$I$11+СВЦЭМ!$D$10+'СЕТ СН'!$I$6-'СЕТ СН'!$I$23</f>
        <v>1272.2944234400002</v>
      </c>
      <c r="R120" s="36">
        <f>SUMIFS(СВЦЭМ!$D$33:$D$776,СВЦЭМ!$A$33:$A$776,$A120,СВЦЭМ!$B$33:$B$776,R$119)+'СЕТ СН'!$I$11+СВЦЭМ!$D$10+'СЕТ СН'!$I$6-'СЕТ СН'!$I$23</f>
        <v>1231.2803665900001</v>
      </c>
      <c r="S120" s="36">
        <f>SUMIFS(СВЦЭМ!$D$33:$D$776,СВЦЭМ!$A$33:$A$776,$A120,СВЦЭМ!$B$33:$B$776,S$119)+'СЕТ СН'!$I$11+СВЦЭМ!$D$10+'СЕТ СН'!$I$6-'СЕТ СН'!$I$23</f>
        <v>1197.0633621500001</v>
      </c>
      <c r="T120" s="36">
        <f>SUMIFS(СВЦЭМ!$D$33:$D$776,СВЦЭМ!$A$33:$A$776,$A120,СВЦЭМ!$B$33:$B$776,T$119)+'СЕТ СН'!$I$11+СВЦЭМ!$D$10+'СЕТ СН'!$I$6-'СЕТ СН'!$I$23</f>
        <v>1202.0978315500001</v>
      </c>
      <c r="U120" s="36">
        <f>SUMIFS(СВЦЭМ!$D$33:$D$776,СВЦЭМ!$A$33:$A$776,$A120,СВЦЭМ!$B$33:$B$776,U$119)+'СЕТ СН'!$I$11+СВЦЭМ!$D$10+'СЕТ СН'!$I$6-'СЕТ СН'!$I$23</f>
        <v>1206.4427100600001</v>
      </c>
      <c r="V120" s="36">
        <f>SUMIFS(СВЦЭМ!$D$33:$D$776,СВЦЭМ!$A$33:$A$776,$A120,СВЦЭМ!$B$33:$B$776,V$119)+'СЕТ СН'!$I$11+СВЦЭМ!$D$10+'СЕТ СН'!$I$6-'СЕТ СН'!$I$23</f>
        <v>1237.8319345899999</v>
      </c>
      <c r="W120" s="36">
        <f>SUMIFS(СВЦЭМ!$D$33:$D$776,СВЦЭМ!$A$33:$A$776,$A120,СВЦЭМ!$B$33:$B$776,W$119)+'СЕТ СН'!$I$11+СВЦЭМ!$D$10+'СЕТ СН'!$I$6-'СЕТ СН'!$I$23</f>
        <v>1224.0755029300001</v>
      </c>
      <c r="X120" s="36">
        <f>SUMIFS(СВЦЭМ!$D$33:$D$776,СВЦЭМ!$A$33:$A$776,$A120,СВЦЭМ!$B$33:$B$776,X$119)+'СЕТ СН'!$I$11+СВЦЭМ!$D$10+'СЕТ СН'!$I$6-'СЕТ СН'!$I$23</f>
        <v>1192.9546188200002</v>
      </c>
      <c r="Y120" s="36">
        <f>SUMIFS(СВЦЭМ!$D$33:$D$776,СВЦЭМ!$A$33:$A$776,$A120,СВЦЭМ!$B$33:$B$776,Y$119)+'СЕТ СН'!$I$11+СВЦЭМ!$D$10+'СЕТ СН'!$I$6-'СЕТ СН'!$I$23</f>
        <v>1236.63513356</v>
      </c>
      <c r="AA120" s="45"/>
    </row>
    <row r="121" spans="1:27" ht="15.75" x14ac:dyDescent="0.2">
      <c r="A121" s="35">
        <f>A120+1</f>
        <v>43710</v>
      </c>
      <c r="B121" s="36">
        <f>SUMIFS(СВЦЭМ!$D$33:$D$776,СВЦЭМ!$A$33:$A$776,$A121,СВЦЭМ!$B$33:$B$776,B$119)+'СЕТ СН'!$I$11+СВЦЭМ!$D$10+'СЕТ СН'!$I$6-'СЕТ СН'!$I$23</f>
        <v>1330.6663144500001</v>
      </c>
      <c r="C121" s="36">
        <f>SUMIFS(СВЦЭМ!$D$33:$D$776,СВЦЭМ!$A$33:$A$776,$A121,СВЦЭМ!$B$33:$B$776,C$119)+'СЕТ СН'!$I$11+СВЦЭМ!$D$10+'СЕТ СН'!$I$6-'СЕТ СН'!$I$23</f>
        <v>1340.3614238800001</v>
      </c>
      <c r="D121" s="36">
        <f>SUMIFS(СВЦЭМ!$D$33:$D$776,СВЦЭМ!$A$33:$A$776,$A121,СВЦЭМ!$B$33:$B$776,D$119)+'СЕТ СН'!$I$11+СВЦЭМ!$D$10+'СЕТ СН'!$I$6-'СЕТ СН'!$I$23</f>
        <v>1354.9268489599999</v>
      </c>
      <c r="E121" s="36">
        <f>SUMIFS(СВЦЭМ!$D$33:$D$776,СВЦЭМ!$A$33:$A$776,$A121,СВЦЭМ!$B$33:$B$776,E$119)+'СЕТ СН'!$I$11+СВЦЭМ!$D$10+'СЕТ СН'!$I$6-'СЕТ СН'!$I$23</f>
        <v>1358.5339205099999</v>
      </c>
      <c r="F121" s="36">
        <f>SUMIFS(СВЦЭМ!$D$33:$D$776,СВЦЭМ!$A$33:$A$776,$A121,СВЦЭМ!$B$33:$B$776,F$119)+'СЕТ СН'!$I$11+СВЦЭМ!$D$10+'СЕТ СН'!$I$6-'СЕТ СН'!$I$23</f>
        <v>1386.3382090099999</v>
      </c>
      <c r="G121" s="36">
        <f>SUMIFS(СВЦЭМ!$D$33:$D$776,СВЦЭМ!$A$33:$A$776,$A121,СВЦЭМ!$B$33:$B$776,G$119)+'СЕТ СН'!$I$11+СВЦЭМ!$D$10+'СЕТ СН'!$I$6-'СЕТ СН'!$I$23</f>
        <v>1357.00151749</v>
      </c>
      <c r="H121" s="36">
        <f>SUMIFS(СВЦЭМ!$D$33:$D$776,СВЦЭМ!$A$33:$A$776,$A121,СВЦЭМ!$B$33:$B$776,H$119)+'СЕТ СН'!$I$11+СВЦЭМ!$D$10+'СЕТ СН'!$I$6-'СЕТ СН'!$I$23</f>
        <v>1352.4953155100002</v>
      </c>
      <c r="I121" s="36">
        <f>SUMIFS(СВЦЭМ!$D$33:$D$776,СВЦЭМ!$A$33:$A$776,$A121,СВЦЭМ!$B$33:$B$776,I$119)+'СЕТ СН'!$I$11+СВЦЭМ!$D$10+'СЕТ СН'!$I$6-'СЕТ СН'!$I$23</f>
        <v>1356.5816463000001</v>
      </c>
      <c r="J121" s="36">
        <f>SUMIFS(СВЦЭМ!$D$33:$D$776,СВЦЭМ!$A$33:$A$776,$A121,СВЦЭМ!$B$33:$B$776,J$119)+'СЕТ СН'!$I$11+СВЦЭМ!$D$10+'СЕТ СН'!$I$6-'СЕТ СН'!$I$23</f>
        <v>1337.8997848899999</v>
      </c>
      <c r="K121" s="36">
        <f>SUMIFS(СВЦЭМ!$D$33:$D$776,СВЦЭМ!$A$33:$A$776,$A121,СВЦЭМ!$B$33:$B$776,K$119)+'СЕТ СН'!$I$11+СВЦЭМ!$D$10+'СЕТ СН'!$I$6-'СЕТ СН'!$I$23</f>
        <v>1299.1238302500001</v>
      </c>
      <c r="L121" s="36">
        <f>SUMIFS(СВЦЭМ!$D$33:$D$776,СВЦЭМ!$A$33:$A$776,$A121,СВЦЭМ!$B$33:$B$776,L$119)+'СЕТ СН'!$I$11+СВЦЭМ!$D$10+'СЕТ СН'!$I$6-'СЕТ СН'!$I$23</f>
        <v>1298.4571526899999</v>
      </c>
      <c r="M121" s="36">
        <f>SUMIFS(СВЦЭМ!$D$33:$D$776,СВЦЭМ!$A$33:$A$776,$A121,СВЦЭМ!$B$33:$B$776,M$119)+'СЕТ СН'!$I$11+СВЦЭМ!$D$10+'СЕТ СН'!$I$6-'СЕТ СН'!$I$23</f>
        <v>1302.6766608200001</v>
      </c>
      <c r="N121" s="36">
        <f>SUMIFS(СВЦЭМ!$D$33:$D$776,СВЦЭМ!$A$33:$A$776,$A121,СВЦЭМ!$B$33:$B$776,N$119)+'СЕТ СН'!$I$11+СВЦЭМ!$D$10+'СЕТ СН'!$I$6-'СЕТ СН'!$I$23</f>
        <v>1311.3718905800001</v>
      </c>
      <c r="O121" s="36">
        <f>SUMIFS(СВЦЭМ!$D$33:$D$776,СВЦЭМ!$A$33:$A$776,$A121,СВЦЭМ!$B$33:$B$776,O$119)+'СЕТ СН'!$I$11+СВЦЭМ!$D$10+'СЕТ СН'!$I$6-'СЕТ СН'!$I$23</f>
        <v>1303.54122783</v>
      </c>
      <c r="P121" s="36">
        <f>SUMIFS(СВЦЭМ!$D$33:$D$776,СВЦЭМ!$A$33:$A$776,$A121,СВЦЭМ!$B$33:$B$776,P$119)+'СЕТ СН'!$I$11+СВЦЭМ!$D$10+'СЕТ СН'!$I$6-'СЕТ СН'!$I$23</f>
        <v>1303.5935581399999</v>
      </c>
      <c r="Q121" s="36">
        <f>SUMIFS(СВЦЭМ!$D$33:$D$776,СВЦЭМ!$A$33:$A$776,$A121,СВЦЭМ!$B$33:$B$776,Q$119)+'СЕТ СН'!$I$11+СВЦЭМ!$D$10+'СЕТ СН'!$I$6-'СЕТ СН'!$I$23</f>
        <v>1307.9504676400002</v>
      </c>
      <c r="R121" s="36">
        <f>SUMIFS(СВЦЭМ!$D$33:$D$776,СВЦЭМ!$A$33:$A$776,$A121,СВЦЭМ!$B$33:$B$776,R$119)+'СЕТ СН'!$I$11+СВЦЭМ!$D$10+'СЕТ СН'!$I$6-'СЕТ СН'!$I$23</f>
        <v>1272.7773877100001</v>
      </c>
      <c r="S121" s="36">
        <f>SUMIFS(СВЦЭМ!$D$33:$D$776,СВЦЭМ!$A$33:$A$776,$A121,СВЦЭМ!$B$33:$B$776,S$119)+'СЕТ СН'!$I$11+СВЦЭМ!$D$10+'СЕТ СН'!$I$6-'СЕТ СН'!$I$23</f>
        <v>1233.7769854399999</v>
      </c>
      <c r="T121" s="36">
        <f>SUMIFS(СВЦЭМ!$D$33:$D$776,СВЦЭМ!$A$33:$A$776,$A121,СВЦЭМ!$B$33:$B$776,T$119)+'СЕТ СН'!$I$11+СВЦЭМ!$D$10+'СЕТ СН'!$I$6-'СЕТ СН'!$I$23</f>
        <v>1233.9959334499999</v>
      </c>
      <c r="U121" s="36">
        <f>SUMIFS(СВЦЭМ!$D$33:$D$776,СВЦЭМ!$A$33:$A$776,$A121,СВЦЭМ!$B$33:$B$776,U$119)+'СЕТ СН'!$I$11+СВЦЭМ!$D$10+'СЕТ СН'!$I$6-'СЕТ СН'!$I$23</f>
        <v>1233.6411255400001</v>
      </c>
      <c r="V121" s="36">
        <f>SUMIFS(СВЦЭМ!$D$33:$D$776,СВЦЭМ!$A$33:$A$776,$A121,СВЦЭМ!$B$33:$B$776,V$119)+'СЕТ СН'!$I$11+СВЦЭМ!$D$10+'СЕТ СН'!$I$6-'СЕТ СН'!$I$23</f>
        <v>1250.6453616200001</v>
      </c>
      <c r="W121" s="36">
        <f>SUMIFS(СВЦЭМ!$D$33:$D$776,СВЦЭМ!$A$33:$A$776,$A121,СВЦЭМ!$B$33:$B$776,W$119)+'СЕТ СН'!$I$11+СВЦЭМ!$D$10+'СЕТ СН'!$I$6-'СЕТ СН'!$I$23</f>
        <v>1236.5547455599999</v>
      </c>
      <c r="X121" s="36">
        <f>SUMIFS(СВЦЭМ!$D$33:$D$776,СВЦЭМ!$A$33:$A$776,$A121,СВЦЭМ!$B$33:$B$776,X$119)+'СЕТ СН'!$I$11+СВЦЭМ!$D$10+'СЕТ СН'!$I$6-'СЕТ СН'!$I$23</f>
        <v>1259.0262817100001</v>
      </c>
      <c r="Y121" s="36">
        <f>SUMIFS(СВЦЭМ!$D$33:$D$776,СВЦЭМ!$A$33:$A$776,$A121,СВЦЭМ!$B$33:$B$776,Y$119)+'СЕТ СН'!$I$11+СВЦЭМ!$D$10+'СЕТ СН'!$I$6-'СЕТ СН'!$I$23</f>
        <v>1312.1132637999999</v>
      </c>
    </row>
    <row r="122" spans="1:27" ht="15.75" x14ac:dyDescent="0.2">
      <c r="A122" s="35">
        <f t="shared" ref="A122:A150" si="3">A121+1</f>
        <v>43711</v>
      </c>
      <c r="B122" s="36">
        <f>SUMIFS(СВЦЭМ!$D$33:$D$776,СВЦЭМ!$A$33:$A$776,$A122,СВЦЭМ!$B$33:$B$776,B$119)+'СЕТ СН'!$I$11+СВЦЭМ!$D$10+'СЕТ СН'!$I$6-'СЕТ СН'!$I$23</f>
        <v>1377.9922704099999</v>
      </c>
      <c r="C122" s="36">
        <f>SUMIFS(СВЦЭМ!$D$33:$D$776,СВЦЭМ!$A$33:$A$776,$A122,СВЦЭМ!$B$33:$B$776,C$119)+'СЕТ СН'!$I$11+СВЦЭМ!$D$10+'СЕТ СН'!$I$6-'СЕТ СН'!$I$23</f>
        <v>1392.5145923600001</v>
      </c>
      <c r="D122" s="36">
        <f>SUMIFS(СВЦЭМ!$D$33:$D$776,СВЦЭМ!$A$33:$A$776,$A122,СВЦЭМ!$B$33:$B$776,D$119)+'СЕТ СН'!$I$11+СВЦЭМ!$D$10+'СЕТ СН'!$I$6-'СЕТ СН'!$I$23</f>
        <v>1383.8690755299999</v>
      </c>
      <c r="E122" s="36">
        <f>SUMIFS(СВЦЭМ!$D$33:$D$776,СВЦЭМ!$A$33:$A$776,$A122,СВЦЭМ!$B$33:$B$776,E$119)+'СЕТ СН'!$I$11+СВЦЭМ!$D$10+'СЕТ СН'!$I$6-'СЕТ СН'!$I$23</f>
        <v>1374.24028058</v>
      </c>
      <c r="F122" s="36">
        <f>SUMIFS(СВЦЭМ!$D$33:$D$776,СВЦЭМ!$A$33:$A$776,$A122,СВЦЭМ!$B$33:$B$776,F$119)+'СЕТ СН'!$I$11+СВЦЭМ!$D$10+'СЕТ СН'!$I$6-'СЕТ СН'!$I$23</f>
        <v>1375.6363511300001</v>
      </c>
      <c r="G122" s="36">
        <f>SUMIFS(СВЦЭМ!$D$33:$D$776,СВЦЭМ!$A$33:$A$776,$A122,СВЦЭМ!$B$33:$B$776,G$119)+'СЕТ СН'!$I$11+СВЦЭМ!$D$10+'СЕТ СН'!$I$6-'СЕТ СН'!$I$23</f>
        <v>1377.4373307599999</v>
      </c>
      <c r="H122" s="36">
        <f>SUMIFS(СВЦЭМ!$D$33:$D$776,СВЦЭМ!$A$33:$A$776,$A122,СВЦЭМ!$B$33:$B$776,H$119)+'СЕТ СН'!$I$11+СВЦЭМ!$D$10+'СЕТ СН'!$I$6-'СЕТ СН'!$I$23</f>
        <v>1374.3804755800002</v>
      </c>
      <c r="I122" s="36">
        <f>SUMIFS(СВЦЭМ!$D$33:$D$776,СВЦЭМ!$A$33:$A$776,$A122,СВЦЭМ!$B$33:$B$776,I$119)+'СЕТ СН'!$I$11+СВЦЭМ!$D$10+'СЕТ СН'!$I$6-'СЕТ СН'!$I$23</f>
        <v>1361.13621085</v>
      </c>
      <c r="J122" s="36">
        <f>SUMIFS(СВЦЭМ!$D$33:$D$776,СВЦЭМ!$A$33:$A$776,$A122,СВЦЭМ!$B$33:$B$776,J$119)+'СЕТ СН'!$I$11+СВЦЭМ!$D$10+'СЕТ СН'!$I$6-'СЕТ СН'!$I$23</f>
        <v>1313.67163175</v>
      </c>
      <c r="K122" s="36">
        <f>SUMIFS(СВЦЭМ!$D$33:$D$776,СВЦЭМ!$A$33:$A$776,$A122,СВЦЭМ!$B$33:$B$776,K$119)+'СЕТ СН'!$I$11+СВЦЭМ!$D$10+'СЕТ СН'!$I$6-'СЕТ СН'!$I$23</f>
        <v>1316.92879756</v>
      </c>
      <c r="L122" s="36">
        <f>SUMIFS(СВЦЭМ!$D$33:$D$776,СВЦЭМ!$A$33:$A$776,$A122,СВЦЭМ!$B$33:$B$776,L$119)+'СЕТ СН'!$I$11+СВЦЭМ!$D$10+'СЕТ СН'!$I$6-'СЕТ СН'!$I$23</f>
        <v>1319.1290748000001</v>
      </c>
      <c r="M122" s="36">
        <f>SUMIFS(СВЦЭМ!$D$33:$D$776,СВЦЭМ!$A$33:$A$776,$A122,СВЦЭМ!$B$33:$B$776,M$119)+'СЕТ СН'!$I$11+СВЦЭМ!$D$10+'СЕТ СН'!$I$6-'СЕТ СН'!$I$23</f>
        <v>1313.5065581399999</v>
      </c>
      <c r="N122" s="36">
        <f>SUMIFS(СВЦЭМ!$D$33:$D$776,СВЦЭМ!$A$33:$A$776,$A122,СВЦЭМ!$B$33:$B$776,N$119)+'СЕТ СН'!$I$11+СВЦЭМ!$D$10+'СЕТ СН'!$I$6-'СЕТ СН'!$I$23</f>
        <v>1311.84862752</v>
      </c>
      <c r="O122" s="36">
        <f>SUMIFS(СВЦЭМ!$D$33:$D$776,СВЦЭМ!$A$33:$A$776,$A122,СВЦЭМ!$B$33:$B$776,O$119)+'СЕТ СН'!$I$11+СВЦЭМ!$D$10+'СЕТ СН'!$I$6-'СЕТ СН'!$I$23</f>
        <v>1311.77196656</v>
      </c>
      <c r="P122" s="36">
        <f>SUMIFS(СВЦЭМ!$D$33:$D$776,СВЦЭМ!$A$33:$A$776,$A122,СВЦЭМ!$B$33:$B$776,P$119)+'СЕТ СН'!$I$11+СВЦЭМ!$D$10+'СЕТ СН'!$I$6-'СЕТ СН'!$I$23</f>
        <v>1316.6094679400001</v>
      </c>
      <c r="Q122" s="36">
        <f>SUMIFS(СВЦЭМ!$D$33:$D$776,СВЦЭМ!$A$33:$A$776,$A122,СВЦЭМ!$B$33:$B$776,Q$119)+'СЕТ СН'!$I$11+СВЦЭМ!$D$10+'СЕТ СН'!$I$6-'СЕТ СН'!$I$23</f>
        <v>1316.0946085</v>
      </c>
      <c r="R122" s="36">
        <f>SUMIFS(СВЦЭМ!$D$33:$D$776,СВЦЭМ!$A$33:$A$776,$A122,СВЦЭМ!$B$33:$B$776,R$119)+'СЕТ СН'!$I$11+СВЦЭМ!$D$10+'СЕТ СН'!$I$6-'СЕТ СН'!$I$23</f>
        <v>1271.38729057</v>
      </c>
      <c r="S122" s="36">
        <f>SUMIFS(СВЦЭМ!$D$33:$D$776,СВЦЭМ!$A$33:$A$776,$A122,СВЦЭМ!$B$33:$B$776,S$119)+'СЕТ СН'!$I$11+СВЦЭМ!$D$10+'СЕТ СН'!$I$6-'СЕТ СН'!$I$23</f>
        <v>1234.78586202</v>
      </c>
      <c r="T122" s="36">
        <f>SUMIFS(СВЦЭМ!$D$33:$D$776,СВЦЭМ!$A$33:$A$776,$A122,СВЦЭМ!$B$33:$B$776,T$119)+'СЕТ СН'!$I$11+СВЦЭМ!$D$10+'СЕТ СН'!$I$6-'СЕТ СН'!$I$23</f>
        <v>1246.91486429</v>
      </c>
      <c r="U122" s="36">
        <f>SUMIFS(СВЦЭМ!$D$33:$D$776,СВЦЭМ!$A$33:$A$776,$A122,СВЦЭМ!$B$33:$B$776,U$119)+'СЕТ СН'!$I$11+СВЦЭМ!$D$10+'СЕТ СН'!$I$6-'СЕТ СН'!$I$23</f>
        <v>1251.1703258500002</v>
      </c>
      <c r="V122" s="36">
        <f>SUMIFS(СВЦЭМ!$D$33:$D$776,СВЦЭМ!$A$33:$A$776,$A122,СВЦЭМ!$B$33:$B$776,V$119)+'СЕТ СН'!$I$11+СВЦЭМ!$D$10+'СЕТ СН'!$I$6-'СЕТ СН'!$I$23</f>
        <v>1270.2942951300001</v>
      </c>
      <c r="W122" s="36">
        <f>SUMIFS(СВЦЭМ!$D$33:$D$776,СВЦЭМ!$A$33:$A$776,$A122,СВЦЭМ!$B$33:$B$776,W$119)+'СЕТ СН'!$I$11+СВЦЭМ!$D$10+'СЕТ СН'!$I$6-'СЕТ СН'!$I$23</f>
        <v>1255.67976559</v>
      </c>
      <c r="X122" s="36">
        <f>SUMIFS(СВЦЭМ!$D$33:$D$776,СВЦЭМ!$A$33:$A$776,$A122,СВЦЭМ!$B$33:$B$776,X$119)+'СЕТ СН'!$I$11+СВЦЭМ!$D$10+'СЕТ СН'!$I$6-'СЕТ СН'!$I$23</f>
        <v>1229.5611470600002</v>
      </c>
      <c r="Y122" s="36">
        <f>SUMIFS(СВЦЭМ!$D$33:$D$776,СВЦЭМ!$A$33:$A$776,$A122,СВЦЭМ!$B$33:$B$776,Y$119)+'СЕТ СН'!$I$11+СВЦЭМ!$D$10+'СЕТ СН'!$I$6-'СЕТ СН'!$I$23</f>
        <v>1307.21067879</v>
      </c>
    </row>
    <row r="123" spans="1:27" ht="15.75" x14ac:dyDescent="0.2">
      <c r="A123" s="35">
        <f t="shared" si="3"/>
        <v>43712</v>
      </c>
      <c r="B123" s="36">
        <f>SUMIFS(СВЦЭМ!$D$33:$D$776,СВЦЭМ!$A$33:$A$776,$A123,СВЦЭМ!$B$33:$B$776,B$119)+'СЕТ СН'!$I$11+СВЦЭМ!$D$10+'СЕТ СН'!$I$6-'СЕТ СН'!$I$23</f>
        <v>1375.5173966</v>
      </c>
      <c r="C123" s="36">
        <f>SUMIFS(СВЦЭМ!$D$33:$D$776,СВЦЭМ!$A$33:$A$776,$A123,СВЦЭМ!$B$33:$B$776,C$119)+'СЕТ СН'!$I$11+СВЦЭМ!$D$10+'СЕТ СН'!$I$6-'СЕТ СН'!$I$23</f>
        <v>1381.0035633100001</v>
      </c>
      <c r="D123" s="36">
        <f>SUMIFS(СВЦЭМ!$D$33:$D$776,СВЦЭМ!$A$33:$A$776,$A123,СВЦЭМ!$B$33:$B$776,D$119)+'СЕТ СН'!$I$11+СВЦЭМ!$D$10+'СЕТ СН'!$I$6-'СЕТ СН'!$I$23</f>
        <v>1375.9517880600001</v>
      </c>
      <c r="E123" s="36">
        <f>SUMIFS(СВЦЭМ!$D$33:$D$776,СВЦЭМ!$A$33:$A$776,$A123,СВЦЭМ!$B$33:$B$776,E$119)+'СЕТ СН'!$I$11+СВЦЭМ!$D$10+'СЕТ СН'!$I$6-'СЕТ СН'!$I$23</f>
        <v>1370.6527420800001</v>
      </c>
      <c r="F123" s="36">
        <f>SUMIFS(СВЦЭМ!$D$33:$D$776,СВЦЭМ!$A$33:$A$776,$A123,СВЦЭМ!$B$33:$B$776,F$119)+'СЕТ СН'!$I$11+СВЦЭМ!$D$10+'СЕТ СН'!$I$6-'СЕТ СН'!$I$23</f>
        <v>1357.9334014599999</v>
      </c>
      <c r="G123" s="36">
        <f>SUMIFS(СВЦЭМ!$D$33:$D$776,СВЦЭМ!$A$33:$A$776,$A123,СВЦЭМ!$B$33:$B$776,G$119)+'СЕТ СН'!$I$11+СВЦЭМ!$D$10+'СЕТ СН'!$I$6-'СЕТ СН'!$I$23</f>
        <v>1370.53760758</v>
      </c>
      <c r="H123" s="36">
        <f>SUMIFS(СВЦЭМ!$D$33:$D$776,СВЦЭМ!$A$33:$A$776,$A123,СВЦЭМ!$B$33:$B$776,H$119)+'СЕТ СН'!$I$11+СВЦЭМ!$D$10+'СЕТ СН'!$I$6-'СЕТ СН'!$I$23</f>
        <v>1340.3908148800001</v>
      </c>
      <c r="I123" s="36">
        <f>SUMIFS(СВЦЭМ!$D$33:$D$776,СВЦЭМ!$A$33:$A$776,$A123,СВЦЭМ!$B$33:$B$776,I$119)+'СЕТ СН'!$I$11+СВЦЭМ!$D$10+'СЕТ СН'!$I$6-'СЕТ СН'!$I$23</f>
        <v>1327.9941052700001</v>
      </c>
      <c r="J123" s="36">
        <f>SUMIFS(СВЦЭМ!$D$33:$D$776,СВЦЭМ!$A$33:$A$776,$A123,СВЦЭМ!$B$33:$B$776,J$119)+'СЕТ СН'!$I$11+СВЦЭМ!$D$10+'СЕТ СН'!$I$6-'СЕТ СН'!$I$23</f>
        <v>1317.26023682</v>
      </c>
      <c r="K123" s="36">
        <f>SUMIFS(СВЦЭМ!$D$33:$D$776,СВЦЭМ!$A$33:$A$776,$A123,СВЦЭМ!$B$33:$B$776,K$119)+'СЕТ СН'!$I$11+СВЦЭМ!$D$10+'СЕТ СН'!$I$6-'СЕТ СН'!$I$23</f>
        <v>1325.1917316399999</v>
      </c>
      <c r="L123" s="36">
        <f>SUMIFS(СВЦЭМ!$D$33:$D$776,СВЦЭМ!$A$33:$A$776,$A123,СВЦЭМ!$B$33:$B$776,L$119)+'СЕТ СН'!$I$11+СВЦЭМ!$D$10+'СЕТ СН'!$I$6-'СЕТ СН'!$I$23</f>
        <v>1330.8872407700001</v>
      </c>
      <c r="M123" s="36">
        <f>SUMIFS(СВЦЭМ!$D$33:$D$776,СВЦЭМ!$A$33:$A$776,$A123,СВЦЭМ!$B$33:$B$776,M$119)+'СЕТ СН'!$I$11+СВЦЭМ!$D$10+'СЕТ СН'!$I$6-'СЕТ СН'!$I$23</f>
        <v>1331.4199707800001</v>
      </c>
      <c r="N123" s="36">
        <f>SUMIFS(СВЦЭМ!$D$33:$D$776,СВЦЭМ!$A$33:$A$776,$A123,СВЦЭМ!$B$33:$B$776,N$119)+'СЕТ СН'!$I$11+СВЦЭМ!$D$10+'СЕТ СН'!$I$6-'СЕТ СН'!$I$23</f>
        <v>1328.3119041499999</v>
      </c>
      <c r="O123" s="36">
        <f>SUMIFS(СВЦЭМ!$D$33:$D$776,СВЦЭМ!$A$33:$A$776,$A123,СВЦЭМ!$B$33:$B$776,O$119)+'СЕТ СН'!$I$11+СВЦЭМ!$D$10+'СЕТ СН'!$I$6-'СЕТ СН'!$I$23</f>
        <v>1328.76478628</v>
      </c>
      <c r="P123" s="36">
        <f>SUMIFS(СВЦЭМ!$D$33:$D$776,СВЦЭМ!$A$33:$A$776,$A123,СВЦЭМ!$B$33:$B$776,P$119)+'СЕТ СН'!$I$11+СВЦЭМ!$D$10+'СЕТ СН'!$I$6-'СЕТ СН'!$I$23</f>
        <v>1333.6082138500001</v>
      </c>
      <c r="Q123" s="36">
        <f>SUMIFS(СВЦЭМ!$D$33:$D$776,СВЦЭМ!$A$33:$A$776,$A123,СВЦЭМ!$B$33:$B$776,Q$119)+'СЕТ СН'!$I$11+СВЦЭМ!$D$10+'СЕТ СН'!$I$6-'СЕТ СН'!$I$23</f>
        <v>1328.50584058</v>
      </c>
      <c r="R123" s="36">
        <f>SUMIFS(СВЦЭМ!$D$33:$D$776,СВЦЭМ!$A$33:$A$776,$A123,СВЦЭМ!$B$33:$B$776,R$119)+'СЕТ СН'!$I$11+СВЦЭМ!$D$10+'СЕТ СН'!$I$6-'СЕТ СН'!$I$23</f>
        <v>1280.3467851400001</v>
      </c>
      <c r="S123" s="36">
        <f>SUMIFS(СВЦЭМ!$D$33:$D$776,СВЦЭМ!$A$33:$A$776,$A123,СВЦЭМ!$B$33:$B$776,S$119)+'СЕТ СН'!$I$11+СВЦЭМ!$D$10+'СЕТ СН'!$I$6-'СЕТ СН'!$I$23</f>
        <v>1245.9151593400002</v>
      </c>
      <c r="T123" s="36">
        <f>SUMIFS(СВЦЭМ!$D$33:$D$776,СВЦЭМ!$A$33:$A$776,$A123,СВЦЭМ!$B$33:$B$776,T$119)+'СЕТ СН'!$I$11+СВЦЭМ!$D$10+'СЕТ СН'!$I$6-'СЕТ СН'!$I$23</f>
        <v>1246.13192056</v>
      </c>
      <c r="U123" s="36">
        <f>SUMIFS(СВЦЭМ!$D$33:$D$776,СВЦЭМ!$A$33:$A$776,$A123,СВЦЭМ!$B$33:$B$776,U$119)+'СЕТ СН'!$I$11+СВЦЭМ!$D$10+'СЕТ СН'!$I$6-'СЕТ СН'!$I$23</f>
        <v>1247.5104906500001</v>
      </c>
      <c r="V123" s="36">
        <f>SUMIFS(СВЦЭМ!$D$33:$D$776,СВЦЭМ!$A$33:$A$776,$A123,СВЦЭМ!$B$33:$B$776,V$119)+'СЕТ СН'!$I$11+СВЦЭМ!$D$10+'СЕТ СН'!$I$6-'СЕТ СН'!$I$23</f>
        <v>1259.55583542</v>
      </c>
      <c r="W123" s="36">
        <f>SUMIFS(СВЦЭМ!$D$33:$D$776,СВЦЭМ!$A$33:$A$776,$A123,СВЦЭМ!$B$33:$B$776,W$119)+'СЕТ СН'!$I$11+СВЦЭМ!$D$10+'СЕТ СН'!$I$6-'СЕТ СН'!$I$23</f>
        <v>1253.92330511</v>
      </c>
      <c r="X123" s="36">
        <f>SUMIFS(СВЦЭМ!$D$33:$D$776,СВЦЭМ!$A$33:$A$776,$A123,СВЦЭМ!$B$33:$B$776,X$119)+'СЕТ СН'!$I$11+СВЦЭМ!$D$10+'СЕТ СН'!$I$6-'СЕТ СН'!$I$23</f>
        <v>1235.3164608000002</v>
      </c>
      <c r="Y123" s="36">
        <f>SUMIFS(СВЦЭМ!$D$33:$D$776,СВЦЭМ!$A$33:$A$776,$A123,СВЦЭМ!$B$33:$B$776,Y$119)+'СЕТ СН'!$I$11+СВЦЭМ!$D$10+'СЕТ СН'!$I$6-'СЕТ СН'!$I$23</f>
        <v>1297.3920587100001</v>
      </c>
    </row>
    <row r="124" spans="1:27" ht="15.75" x14ac:dyDescent="0.2">
      <c r="A124" s="35">
        <f t="shared" si="3"/>
        <v>43713</v>
      </c>
      <c r="B124" s="36">
        <f>SUMIFS(СВЦЭМ!$D$33:$D$776,СВЦЭМ!$A$33:$A$776,$A124,СВЦЭМ!$B$33:$B$776,B$119)+'СЕТ СН'!$I$11+СВЦЭМ!$D$10+'СЕТ СН'!$I$6-'СЕТ СН'!$I$23</f>
        <v>1385.4671727899999</v>
      </c>
      <c r="C124" s="36">
        <f>SUMIFS(СВЦЭМ!$D$33:$D$776,СВЦЭМ!$A$33:$A$776,$A124,СВЦЭМ!$B$33:$B$776,C$119)+'СЕТ СН'!$I$11+СВЦЭМ!$D$10+'СЕТ СН'!$I$6-'СЕТ СН'!$I$23</f>
        <v>1378.2653425200001</v>
      </c>
      <c r="D124" s="36">
        <f>SUMIFS(СВЦЭМ!$D$33:$D$776,СВЦЭМ!$A$33:$A$776,$A124,СВЦЭМ!$B$33:$B$776,D$119)+'СЕТ СН'!$I$11+СВЦЭМ!$D$10+'СЕТ СН'!$I$6-'СЕТ СН'!$I$23</f>
        <v>1374.4343705700001</v>
      </c>
      <c r="E124" s="36">
        <f>SUMIFS(СВЦЭМ!$D$33:$D$776,СВЦЭМ!$A$33:$A$776,$A124,СВЦЭМ!$B$33:$B$776,E$119)+'СЕТ СН'!$I$11+СВЦЭМ!$D$10+'СЕТ СН'!$I$6-'СЕТ СН'!$I$23</f>
        <v>1384.0432599200001</v>
      </c>
      <c r="F124" s="36">
        <f>SUMIFS(СВЦЭМ!$D$33:$D$776,СВЦЭМ!$A$33:$A$776,$A124,СВЦЭМ!$B$33:$B$776,F$119)+'СЕТ СН'!$I$11+СВЦЭМ!$D$10+'СЕТ СН'!$I$6-'СЕТ СН'!$I$23</f>
        <v>1374.1209421200001</v>
      </c>
      <c r="G124" s="36">
        <f>SUMIFS(СВЦЭМ!$D$33:$D$776,СВЦЭМ!$A$33:$A$776,$A124,СВЦЭМ!$B$33:$B$776,G$119)+'СЕТ СН'!$I$11+СВЦЭМ!$D$10+'СЕТ СН'!$I$6-'СЕТ СН'!$I$23</f>
        <v>1381.1798836299999</v>
      </c>
      <c r="H124" s="36">
        <f>SUMIFS(СВЦЭМ!$D$33:$D$776,СВЦЭМ!$A$33:$A$776,$A124,СВЦЭМ!$B$33:$B$776,H$119)+'СЕТ СН'!$I$11+СВЦЭМ!$D$10+'СЕТ СН'!$I$6-'СЕТ СН'!$I$23</f>
        <v>1373.6036820499999</v>
      </c>
      <c r="I124" s="36">
        <f>SUMIFS(СВЦЭМ!$D$33:$D$776,СВЦЭМ!$A$33:$A$776,$A124,СВЦЭМ!$B$33:$B$776,I$119)+'СЕТ СН'!$I$11+СВЦЭМ!$D$10+'СЕТ СН'!$I$6-'СЕТ СН'!$I$23</f>
        <v>1317.2349289900001</v>
      </c>
      <c r="J124" s="36">
        <f>SUMIFS(СВЦЭМ!$D$33:$D$776,СВЦЭМ!$A$33:$A$776,$A124,СВЦЭМ!$B$33:$B$776,J$119)+'СЕТ СН'!$I$11+СВЦЭМ!$D$10+'СЕТ СН'!$I$6-'СЕТ СН'!$I$23</f>
        <v>1322.8629563200002</v>
      </c>
      <c r="K124" s="36">
        <f>SUMIFS(СВЦЭМ!$D$33:$D$776,СВЦЭМ!$A$33:$A$776,$A124,СВЦЭМ!$B$33:$B$776,K$119)+'СЕТ СН'!$I$11+СВЦЭМ!$D$10+'СЕТ СН'!$I$6-'СЕТ СН'!$I$23</f>
        <v>1337.3067469500002</v>
      </c>
      <c r="L124" s="36">
        <f>SUMIFS(СВЦЭМ!$D$33:$D$776,СВЦЭМ!$A$33:$A$776,$A124,СВЦЭМ!$B$33:$B$776,L$119)+'СЕТ СН'!$I$11+СВЦЭМ!$D$10+'СЕТ СН'!$I$6-'СЕТ СН'!$I$23</f>
        <v>1344.2979347800001</v>
      </c>
      <c r="M124" s="36">
        <f>SUMIFS(СВЦЭМ!$D$33:$D$776,СВЦЭМ!$A$33:$A$776,$A124,СВЦЭМ!$B$33:$B$776,M$119)+'СЕТ СН'!$I$11+СВЦЭМ!$D$10+'СЕТ СН'!$I$6-'СЕТ СН'!$I$23</f>
        <v>1338.3807136200001</v>
      </c>
      <c r="N124" s="36">
        <f>SUMIFS(СВЦЭМ!$D$33:$D$776,СВЦЭМ!$A$33:$A$776,$A124,СВЦЭМ!$B$33:$B$776,N$119)+'СЕТ СН'!$I$11+СВЦЭМ!$D$10+'СЕТ СН'!$I$6-'СЕТ СН'!$I$23</f>
        <v>1328.20893922</v>
      </c>
      <c r="O124" s="36">
        <f>SUMIFS(СВЦЭМ!$D$33:$D$776,СВЦЭМ!$A$33:$A$776,$A124,СВЦЭМ!$B$33:$B$776,O$119)+'СЕТ СН'!$I$11+СВЦЭМ!$D$10+'СЕТ СН'!$I$6-'СЕТ СН'!$I$23</f>
        <v>1331.28306137</v>
      </c>
      <c r="P124" s="36">
        <f>SUMIFS(СВЦЭМ!$D$33:$D$776,СВЦЭМ!$A$33:$A$776,$A124,СВЦЭМ!$B$33:$B$776,P$119)+'СЕТ СН'!$I$11+СВЦЭМ!$D$10+'СЕТ СН'!$I$6-'СЕТ СН'!$I$23</f>
        <v>1332.86389478</v>
      </c>
      <c r="Q124" s="36">
        <f>SUMIFS(СВЦЭМ!$D$33:$D$776,СВЦЭМ!$A$33:$A$776,$A124,СВЦЭМ!$B$33:$B$776,Q$119)+'СЕТ СН'!$I$11+СВЦЭМ!$D$10+'СЕТ СН'!$I$6-'СЕТ СН'!$I$23</f>
        <v>1316.1313160899999</v>
      </c>
      <c r="R124" s="36">
        <f>SUMIFS(СВЦЭМ!$D$33:$D$776,СВЦЭМ!$A$33:$A$776,$A124,СВЦЭМ!$B$33:$B$776,R$119)+'СЕТ СН'!$I$11+СВЦЭМ!$D$10+'СЕТ СН'!$I$6-'СЕТ СН'!$I$23</f>
        <v>1274.15937059</v>
      </c>
      <c r="S124" s="36">
        <f>SUMIFS(СВЦЭМ!$D$33:$D$776,СВЦЭМ!$A$33:$A$776,$A124,СВЦЭМ!$B$33:$B$776,S$119)+'СЕТ СН'!$I$11+СВЦЭМ!$D$10+'СЕТ СН'!$I$6-'СЕТ СН'!$I$23</f>
        <v>1253.48391096</v>
      </c>
      <c r="T124" s="36">
        <f>SUMIFS(СВЦЭМ!$D$33:$D$776,СВЦЭМ!$A$33:$A$776,$A124,СВЦЭМ!$B$33:$B$776,T$119)+'СЕТ СН'!$I$11+СВЦЭМ!$D$10+'СЕТ СН'!$I$6-'СЕТ СН'!$I$23</f>
        <v>1283.0739843199999</v>
      </c>
      <c r="U124" s="36">
        <f>SUMIFS(СВЦЭМ!$D$33:$D$776,СВЦЭМ!$A$33:$A$776,$A124,СВЦЭМ!$B$33:$B$776,U$119)+'СЕТ СН'!$I$11+СВЦЭМ!$D$10+'СЕТ СН'!$I$6-'СЕТ СН'!$I$23</f>
        <v>1259.21954671</v>
      </c>
      <c r="V124" s="36">
        <f>SUMIFS(СВЦЭМ!$D$33:$D$776,СВЦЭМ!$A$33:$A$776,$A124,СВЦЭМ!$B$33:$B$776,V$119)+'СЕТ СН'!$I$11+СВЦЭМ!$D$10+'СЕТ СН'!$I$6-'СЕТ СН'!$I$23</f>
        <v>1264.68428928</v>
      </c>
      <c r="W124" s="36">
        <f>SUMIFS(СВЦЭМ!$D$33:$D$776,СВЦЭМ!$A$33:$A$776,$A124,СВЦЭМ!$B$33:$B$776,W$119)+'СЕТ СН'!$I$11+СВЦЭМ!$D$10+'СЕТ СН'!$I$6-'СЕТ СН'!$I$23</f>
        <v>1252.8989816200001</v>
      </c>
      <c r="X124" s="36">
        <f>SUMIFS(СВЦЭМ!$D$33:$D$776,СВЦЭМ!$A$33:$A$776,$A124,СВЦЭМ!$B$33:$B$776,X$119)+'СЕТ СН'!$I$11+СВЦЭМ!$D$10+'СЕТ СН'!$I$6-'СЕТ СН'!$I$23</f>
        <v>1224.78775423</v>
      </c>
      <c r="Y124" s="36">
        <f>SUMIFS(СВЦЭМ!$D$33:$D$776,СВЦЭМ!$A$33:$A$776,$A124,СВЦЭМ!$B$33:$B$776,Y$119)+'СЕТ СН'!$I$11+СВЦЭМ!$D$10+'СЕТ СН'!$I$6-'СЕТ СН'!$I$23</f>
        <v>1259.7754956799999</v>
      </c>
    </row>
    <row r="125" spans="1:27" ht="15.75" x14ac:dyDescent="0.2">
      <c r="A125" s="35">
        <f t="shared" si="3"/>
        <v>43714</v>
      </c>
      <c r="B125" s="36">
        <f>SUMIFS(СВЦЭМ!$D$33:$D$776,СВЦЭМ!$A$33:$A$776,$A125,СВЦЭМ!$B$33:$B$776,B$119)+'СЕТ СН'!$I$11+СВЦЭМ!$D$10+'СЕТ СН'!$I$6-'СЕТ СН'!$I$23</f>
        <v>1273.91004312</v>
      </c>
      <c r="C125" s="36">
        <f>SUMIFS(СВЦЭМ!$D$33:$D$776,СВЦЭМ!$A$33:$A$776,$A125,СВЦЭМ!$B$33:$B$776,C$119)+'СЕТ СН'!$I$11+СВЦЭМ!$D$10+'СЕТ СН'!$I$6-'СЕТ СН'!$I$23</f>
        <v>1344.63880498</v>
      </c>
      <c r="D125" s="36">
        <f>SUMIFS(СВЦЭМ!$D$33:$D$776,СВЦЭМ!$A$33:$A$776,$A125,СВЦЭМ!$B$33:$B$776,D$119)+'СЕТ СН'!$I$11+СВЦЭМ!$D$10+'СЕТ СН'!$I$6-'СЕТ СН'!$I$23</f>
        <v>1395.65801807</v>
      </c>
      <c r="E125" s="36">
        <f>SUMIFS(СВЦЭМ!$D$33:$D$776,СВЦЭМ!$A$33:$A$776,$A125,СВЦЭМ!$B$33:$B$776,E$119)+'СЕТ СН'!$I$11+СВЦЭМ!$D$10+'СЕТ СН'!$I$6-'СЕТ СН'!$I$23</f>
        <v>1433.61306201</v>
      </c>
      <c r="F125" s="36">
        <f>SUMIFS(СВЦЭМ!$D$33:$D$776,СВЦЭМ!$A$33:$A$776,$A125,СВЦЭМ!$B$33:$B$776,F$119)+'СЕТ СН'!$I$11+СВЦЭМ!$D$10+'СЕТ СН'!$I$6-'СЕТ СН'!$I$23</f>
        <v>1430.05920945</v>
      </c>
      <c r="G125" s="36">
        <f>SUMIFS(СВЦЭМ!$D$33:$D$776,СВЦЭМ!$A$33:$A$776,$A125,СВЦЭМ!$B$33:$B$776,G$119)+'СЕТ СН'!$I$11+СВЦЭМ!$D$10+'СЕТ СН'!$I$6-'СЕТ СН'!$I$23</f>
        <v>1414.72888192</v>
      </c>
      <c r="H125" s="36">
        <f>SUMIFS(СВЦЭМ!$D$33:$D$776,СВЦЭМ!$A$33:$A$776,$A125,СВЦЭМ!$B$33:$B$776,H$119)+'СЕТ СН'!$I$11+СВЦЭМ!$D$10+'СЕТ СН'!$I$6-'СЕТ СН'!$I$23</f>
        <v>1370.93354077</v>
      </c>
      <c r="I125" s="36">
        <f>SUMIFS(СВЦЭМ!$D$33:$D$776,СВЦЭМ!$A$33:$A$776,$A125,СВЦЭМ!$B$33:$B$776,I$119)+'СЕТ СН'!$I$11+СВЦЭМ!$D$10+'СЕТ СН'!$I$6-'СЕТ СН'!$I$23</f>
        <v>1336.7524510799999</v>
      </c>
      <c r="J125" s="36">
        <f>SUMIFS(СВЦЭМ!$D$33:$D$776,СВЦЭМ!$A$33:$A$776,$A125,СВЦЭМ!$B$33:$B$776,J$119)+'СЕТ СН'!$I$11+СВЦЭМ!$D$10+'СЕТ СН'!$I$6-'СЕТ СН'!$I$23</f>
        <v>1301.3044984000001</v>
      </c>
      <c r="K125" s="36">
        <f>SUMIFS(СВЦЭМ!$D$33:$D$776,СВЦЭМ!$A$33:$A$776,$A125,СВЦЭМ!$B$33:$B$776,K$119)+'СЕТ СН'!$I$11+СВЦЭМ!$D$10+'СЕТ СН'!$I$6-'СЕТ СН'!$I$23</f>
        <v>1279.0041298199999</v>
      </c>
      <c r="L125" s="36">
        <f>SUMIFS(СВЦЭМ!$D$33:$D$776,СВЦЭМ!$A$33:$A$776,$A125,СВЦЭМ!$B$33:$B$776,L$119)+'СЕТ СН'!$I$11+СВЦЭМ!$D$10+'СЕТ СН'!$I$6-'СЕТ СН'!$I$23</f>
        <v>1291.6199041300001</v>
      </c>
      <c r="M125" s="36">
        <f>SUMIFS(СВЦЭМ!$D$33:$D$776,СВЦЭМ!$A$33:$A$776,$A125,СВЦЭМ!$B$33:$B$776,M$119)+'СЕТ СН'!$I$11+СВЦЭМ!$D$10+'СЕТ СН'!$I$6-'СЕТ СН'!$I$23</f>
        <v>1265.10641566</v>
      </c>
      <c r="N125" s="36">
        <f>SUMIFS(СВЦЭМ!$D$33:$D$776,СВЦЭМ!$A$33:$A$776,$A125,СВЦЭМ!$B$33:$B$776,N$119)+'СЕТ СН'!$I$11+СВЦЭМ!$D$10+'СЕТ СН'!$I$6-'СЕТ СН'!$I$23</f>
        <v>1262.90496882</v>
      </c>
      <c r="O125" s="36">
        <f>SUMIFS(СВЦЭМ!$D$33:$D$776,СВЦЭМ!$A$33:$A$776,$A125,СВЦЭМ!$B$33:$B$776,O$119)+'СЕТ СН'!$I$11+СВЦЭМ!$D$10+'СЕТ СН'!$I$6-'СЕТ СН'!$I$23</f>
        <v>1264.9980252300002</v>
      </c>
      <c r="P125" s="36">
        <f>SUMIFS(СВЦЭМ!$D$33:$D$776,СВЦЭМ!$A$33:$A$776,$A125,СВЦЭМ!$B$33:$B$776,P$119)+'СЕТ СН'!$I$11+СВЦЭМ!$D$10+'СЕТ СН'!$I$6-'СЕТ СН'!$I$23</f>
        <v>1290.1943164899999</v>
      </c>
      <c r="Q125" s="36">
        <f>SUMIFS(СВЦЭМ!$D$33:$D$776,СВЦЭМ!$A$33:$A$776,$A125,СВЦЭМ!$B$33:$B$776,Q$119)+'СЕТ СН'!$I$11+СВЦЭМ!$D$10+'СЕТ СН'!$I$6-'СЕТ СН'!$I$23</f>
        <v>1282.4771815300001</v>
      </c>
      <c r="R125" s="36">
        <f>SUMIFS(СВЦЭМ!$D$33:$D$776,СВЦЭМ!$A$33:$A$776,$A125,СВЦЭМ!$B$33:$B$776,R$119)+'СЕТ СН'!$I$11+СВЦЭМ!$D$10+'СЕТ СН'!$I$6-'СЕТ СН'!$I$23</f>
        <v>1247.40602104</v>
      </c>
      <c r="S125" s="36">
        <f>SUMIFS(СВЦЭМ!$D$33:$D$776,СВЦЭМ!$A$33:$A$776,$A125,СВЦЭМ!$B$33:$B$776,S$119)+'СЕТ СН'!$I$11+СВЦЭМ!$D$10+'СЕТ СН'!$I$6-'СЕТ СН'!$I$23</f>
        <v>1217.76056161</v>
      </c>
      <c r="T125" s="36">
        <f>SUMIFS(СВЦЭМ!$D$33:$D$776,СВЦЭМ!$A$33:$A$776,$A125,СВЦЭМ!$B$33:$B$776,T$119)+'СЕТ СН'!$I$11+СВЦЭМ!$D$10+'СЕТ СН'!$I$6-'СЕТ СН'!$I$23</f>
        <v>1217.96458742</v>
      </c>
      <c r="U125" s="36">
        <f>SUMIFS(СВЦЭМ!$D$33:$D$776,СВЦЭМ!$A$33:$A$776,$A125,СВЦЭМ!$B$33:$B$776,U$119)+'СЕТ СН'!$I$11+СВЦЭМ!$D$10+'СЕТ СН'!$I$6-'СЕТ СН'!$I$23</f>
        <v>1220.2681185700001</v>
      </c>
      <c r="V125" s="36">
        <f>SUMIFS(СВЦЭМ!$D$33:$D$776,СВЦЭМ!$A$33:$A$776,$A125,СВЦЭМ!$B$33:$B$776,V$119)+'СЕТ СН'!$I$11+СВЦЭМ!$D$10+'СЕТ СН'!$I$6-'СЕТ СН'!$I$23</f>
        <v>1237.3679792200001</v>
      </c>
      <c r="W125" s="36">
        <f>SUMIFS(СВЦЭМ!$D$33:$D$776,СВЦЭМ!$A$33:$A$776,$A125,СВЦЭМ!$B$33:$B$776,W$119)+'СЕТ СН'!$I$11+СВЦЭМ!$D$10+'СЕТ СН'!$I$6-'СЕТ СН'!$I$23</f>
        <v>1228.5223627600001</v>
      </c>
      <c r="X125" s="36">
        <f>SUMIFS(СВЦЭМ!$D$33:$D$776,СВЦЭМ!$A$33:$A$776,$A125,СВЦЭМ!$B$33:$B$776,X$119)+'СЕТ СН'!$I$11+СВЦЭМ!$D$10+'СЕТ СН'!$I$6-'СЕТ СН'!$I$23</f>
        <v>1221.41628945</v>
      </c>
      <c r="Y125" s="36">
        <f>SUMIFS(СВЦЭМ!$D$33:$D$776,СВЦЭМ!$A$33:$A$776,$A125,СВЦЭМ!$B$33:$B$776,Y$119)+'СЕТ СН'!$I$11+СВЦЭМ!$D$10+'СЕТ СН'!$I$6-'СЕТ СН'!$I$23</f>
        <v>1287.3158598800001</v>
      </c>
    </row>
    <row r="126" spans="1:27" ht="15.75" x14ac:dyDescent="0.2">
      <c r="A126" s="35">
        <f t="shared" si="3"/>
        <v>43715</v>
      </c>
      <c r="B126" s="36">
        <f>SUMIFS(СВЦЭМ!$D$33:$D$776,СВЦЭМ!$A$33:$A$776,$A126,СВЦЭМ!$B$33:$B$776,B$119)+'СЕТ СН'!$I$11+СВЦЭМ!$D$10+'СЕТ СН'!$I$6-'СЕТ СН'!$I$23</f>
        <v>1318.60840349</v>
      </c>
      <c r="C126" s="36">
        <f>SUMIFS(СВЦЭМ!$D$33:$D$776,СВЦЭМ!$A$33:$A$776,$A126,СВЦЭМ!$B$33:$B$776,C$119)+'СЕТ СН'!$I$11+СВЦЭМ!$D$10+'СЕТ СН'!$I$6-'СЕТ СН'!$I$23</f>
        <v>1358.54350499</v>
      </c>
      <c r="D126" s="36">
        <f>SUMIFS(СВЦЭМ!$D$33:$D$776,СВЦЭМ!$A$33:$A$776,$A126,СВЦЭМ!$B$33:$B$776,D$119)+'СЕТ СН'!$I$11+СВЦЭМ!$D$10+'СЕТ СН'!$I$6-'СЕТ СН'!$I$23</f>
        <v>1380.4712832499999</v>
      </c>
      <c r="E126" s="36">
        <f>SUMIFS(СВЦЭМ!$D$33:$D$776,СВЦЭМ!$A$33:$A$776,$A126,СВЦЭМ!$B$33:$B$776,E$119)+'СЕТ СН'!$I$11+СВЦЭМ!$D$10+'СЕТ СН'!$I$6-'СЕТ СН'!$I$23</f>
        <v>1391.2010228300001</v>
      </c>
      <c r="F126" s="36">
        <f>SUMIFS(СВЦЭМ!$D$33:$D$776,СВЦЭМ!$A$33:$A$776,$A126,СВЦЭМ!$B$33:$B$776,F$119)+'СЕТ СН'!$I$11+СВЦЭМ!$D$10+'СЕТ СН'!$I$6-'СЕТ СН'!$I$23</f>
        <v>1395.8473545699999</v>
      </c>
      <c r="G126" s="36">
        <f>SUMIFS(СВЦЭМ!$D$33:$D$776,СВЦЭМ!$A$33:$A$776,$A126,СВЦЭМ!$B$33:$B$776,G$119)+'СЕТ СН'!$I$11+СВЦЭМ!$D$10+'СЕТ СН'!$I$6-'СЕТ СН'!$I$23</f>
        <v>1398.95314396</v>
      </c>
      <c r="H126" s="36">
        <f>SUMIFS(СВЦЭМ!$D$33:$D$776,СВЦЭМ!$A$33:$A$776,$A126,СВЦЭМ!$B$33:$B$776,H$119)+'СЕТ СН'!$I$11+СВЦЭМ!$D$10+'СЕТ СН'!$I$6-'СЕТ СН'!$I$23</f>
        <v>1361.0237289900001</v>
      </c>
      <c r="I126" s="36">
        <f>SUMIFS(СВЦЭМ!$D$33:$D$776,СВЦЭМ!$A$33:$A$776,$A126,СВЦЭМ!$B$33:$B$776,I$119)+'СЕТ СН'!$I$11+СВЦЭМ!$D$10+'СЕТ СН'!$I$6-'СЕТ СН'!$I$23</f>
        <v>1311.7571100700002</v>
      </c>
      <c r="J126" s="36">
        <f>SUMIFS(СВЦЭМ!$D$33:$D$776,СВЦЭМ!$A$33:$A$776,$A126,СВЦЭМ!$B$33:$B$776,J$119)+'СЕТ СН'!$I$11+СВЦЭМ!$D$10+'СЕТ СН'!$I$6-'СЕТ СН'!$I$23</f>
        <v>1274.1992045900001</v>
      </c>
      <c r="K126" s="36">
        <f>SUMIFS(СВЦЭМ!$D$33:$D$776,СВЦЭМ!$A$33:$A$776,$A126,СВЦЭМ!$B$33:$B$776,K$119)+'СЕТ СН'!$I$11+СВЦЭМ!$D$10+'СЕТ СН'!$I$6-'СЕТ СН'!$I$23</f>
        <v>1274.21430265</v>
      </c>
      <c r="L126" s="36">
        <f>SUMIFS(СВЦЭМ!$D$33:$D$776,СВЦЭМ!$A$33:$A$776,$A126,СВЦЭМ!$B$33:$B$776,L$119)+'СЕТ СН'!$I$11+СВЦЭМ!$D$10+'СЕТ СН'!$I$6-'СЕТ СН'!$I$23</f>
        <v>1300.5531495300002</v>
      </c>
      <c r="M126" s="36">
        <f>SUMIFS(СВЦЭМ!$D$33:$D$776,СВЦЭМ!$A$33:$A$776,$A126,СВЦЭМ!$B$33:$B$776,M$119)+'СЕТ СН'!$I$11+СВЦЭМ!$D$10+'СЕТ СН'!$I$6-'СЕТ СН'!$I$23</f>
        <v>1261.5252810699999</v>
      </c>
      <c r="N126" s="36">
        <f>SUMIFS(СВЦЭМ!$D$33:$D$776,СВЦЭМ!$A$33:$A$776,$A126,СВЦЭМ!$B$33:$B$776,N$119)+'СЕТ СН'!$I$11+СВЦЭМ!$D$10+'СЕТ СН'!$I$6-'СЕТ СН'!$I$23</f>
        <v>1306.6335305299999</v>
      </c>
      <c r="O126" s="36">
        <f>SUMIFS(СВЦЭМ!$D$33:$D$776,СВЦЭМ!$A$33:$A$776,$A126,СВЦЭМ!$B$33:$B$776,O$119)+'СЕТ СН'!$I$11+СВЦЭМ!$D$10+'СЕТ СН'!$I$6-'СЕТ СН'!$I$23</f>
        <v>1278.6856385000001</v>
      </c>
      <c r="P126" s="36">
        <f>SUMIFS(СВЦЭМ!$D$33:$D$776,СВЦЭМ!$A$33:$A$776,$A126,СВЦЭМ!$B$33:$B$776,P$119)+'СЕТ СН'!$I$11+СВЦЭМ!$D$10+'СЕТ СН'!$I$6-'СЕТ СН'!$I$23</f>
        <v>1278.88424089</v>
      </c>
      <c r="Q126" s="36">
        <f>SUMIFS(СВЦЭМ!$D$33:$D$776,СВЦЭМ!$A$33:$A$776,$A126,СВЦЭМ!$B$33:$B$776,Q$119)+'СЕТ СН'!$I$11+СВЦЭМ!$D$10+'СЕТ СН'!$I$6-'СЕТ СН'!$I$23</f>
        <v>1276.76528102</v>
      </c>
      <c r="R126" s="36">
        <f>SUMIFS(СВЦЭМ!$D$33:$D$776,СВЦЭМ!$A$33:$A$776,$A126,СВЦЭМ!$B$33:$B$776,R$119)+'СЕТ СН'!$I$11+СВЦЭМ!$D$10+'СЕТ СН'!$I$6-'СЕТ СН'!$I$23</f>
        <v>1239.0153613800001</v>
      </c>
      <c r="S126" s="36">
        <f>SUMIFS(СВЦЭМ!$D$33:$D$776,СВЦЭМ!$A$33:$A$776,$A126,СВЦЭМ!$B$33:$B$776,S$119)+'СЕТ СН'!$I$11+СВЦЭМ!$D$10+'СЕТ СН'!$I$6-'СЕТ СН'!$I$23</f>
        <v>1214.1984001599999</v>
      </c>
      <c r="T126" s="36">
        <f>SUMIFS(СВЦЭМ!$D$33:$D$776,СВЦЭМ!$A$33:$A$776,$A126,СВЦЭМ!$B$33:$B$776,T$119)+'СЕТ СН'!$I$11+СВЦЭМ!$D$10+'СЕТ СН'!$I$6-'СЕТ СН'!$I$23</f>
        <v>1215.3725651099999</v>
      </c>
      <c r="U126" s="36">
        <f>SUMIFS(СВЦЭМ!$D$33:$D$776,СВЦЭМ!$A$33:$A$776,$A126,СВЦЭМ!$B$33:$B$776,U$119)+'СЕТ СН'!$I$11+СВЦЭМ!$D$10+'СЕТ СН'!$I$6-'СЕТ СН'!$I$23</f>
        <v>1218.1752687600001</v>
      </c>
      <c r="V126" s="36">
        <f>SUMIFS(СВЦЭМ!$D$33:$D$776,СВЦЭМ!$A$33:$A$776,$A126,СВЦЭМ!$B$33:$B$776,V$119)+'СЕТ СН'!$I$11+СВЦЭМ!$D$10+'СЕТ СН'!$I$6-'СЕТ СН'!$I$23</f>
        <v>1232.3790844999999</v>
      </c>
      <c r="W126" s="36">
        <f>SUMIFS(СВЦЭМ!$D$33:$D$776,СВЦЭМ!$A$33:$A$776,$A126,СВЦЭМ!$B$33:$B$776,W$119)+'СЕТ СН'!$I$11+СВЦЭМ!$D$10+'СЕТ СН'!$I$6-'СЕТ СН'!$I$23</f>
        <v>1228.2037798599999</v>
      </c>
      <c r="X126" s="36">
        <f>SUMIFS(СВЦЭМ!$D$33:$D$776,СВЦЭМ!$A$33:$A$776,$A126,СВЦЭМ!$B$33:$B$776,X$119)+'СЕТ СН'!$I$11+СВЦЭМ!$D$10+'СЕТ СН'!$I$6-'СЕТ СН'!$I$23</f>
        <v>1209.2004214399999</v>
      </c>
      <c r="Y126" s="36">
        <f>SUMIFS(СВЦЭМ!$D$33:$D$776,СВЦЭМ!$A$33:$A$776,$A126,СВЦЭМ!$B$33:$B$776,Y$119)+'СЕТ СН'!$I$11+СВЦЭМ!$D$10+'СЕТ СН'!$I$6-'СЕТ СН'!$I$23</f>
        <v>1275.24541621</v>
      </c>
    </row>
    <row r="127" spans="1:27" ht="15.75" x14ac:dyDescent="0.2">
      <c r="A127" s="35">
        <f t="shared" si="3"/>
        <v>43716</v>
      </c>
      <c r="B127" s="36">
        <f>SUMIFS(СВЦЭМ!$D$33:$D$776,СВЦЭМ!$A$33:$A$776,$A127,СВЦЭМ!$B$33:$B$776,B$119)+'СЕТ СН'!$I$11+СВЦЭМ!$D$10+'СЕТ СН'!$I$6-'СЕТ СН'!$I$23</f>
        <v>1320.3683369600001</v>
      </c>
      <c r="C127" s="36">
        <f>SUMIFS(СВЦЭМ!$D$33:$D$776,СВЦЭМ!$A$33:$A$776,$A127,СВЦЭМ!$B$33:$B$776,C$119)+'СЕТ СН'!$I$11+СВЦЭМ!$D$10+'СЕТ СН'!$I$6-'СЕТ СН'!$I$23</f>
        <v>1351.7865952299999</v>
      </c>
      <c r="D127" s="36">
        <f>SUMIFS(СВЦЭМ!$D$33:$D$776,СВЦЭМ!$A$33:$A$776,$A127,СВЦЭМ!$B$33:$B$776,D$119)+'СЕТ СН'!$I$11+СВЦЭМ!$D$10+'СЕТ СН'!$I$6-'СЕТ СН'!$I$23</f>
        <v>1367.5830715100001</v>
      </c>
      <c r="E127" s="36">
        <f>SUMIFS(СВЦЭМ!$D$33:$D$776,СВЦЭМ!$A$33:$A$776,$A127,СВЦЭМ!$B$33:$B$776,E$119)+'СЕТ СН'!$I$11+СВЦЭМ!$D$10+'СЕТ СН'!$I$6-'СЕТ СН'!$I$23</f>
        <v>1379.0464371400001</v>
      </c>
      <c r="F127" s="36">
        <f>SUMIFS(СВЦЭМ!$D$33:$D$776,СВЦЭМ!$A$33:$A$776,$A127,СВЦЭМ!$B$33:$B$776,F$119)+'СЕТ СН'!$I$11+СВЦЭМ!$D$10+'СЕТ СН'!$I$6-'СЕТ СН'!$I$23</f>
        <v>1381.3731753699999</v>
      </c>
      <c r="G127" s="36">
        <f>SUMIFS(СВЦЭМ!$D$33:$D$776,СВЦЭМ!$A$33:$A$776,$A127,СВЦЭМ!$B$33:$B$776,G$119)+'СЕТ СН'!$I$11+СВЦЭМ!$D$10+'СЕТ СН'!$I$6-'СЕТ СН'!$I$23</f>
        <v>1378.3518809299999</v>
      </c>
      <c r="H127" s="36">
        <f>SUMIFS(СВЦЭМ!$D$33:$D$776,СВЦЭМ!$A$33:$A$776,$A127,СВЦЭМ!$B$33:$B$776,H$119)+'СЕТ СН'!$I$11+СВЦЭМ!$D$10+'СЕТ СН'!$I$6-'СЕТ СН'!$I$23</f>
        <v>1356.6832231399999</v>
      </c>
      <c r="I127" s="36">
        <f>SUMIFS(СВЦЭМ!$D$33:$D$776,СВЦЭМ!$A$33:$A$776,$A127,СВЦЭМ!$B$33:$B$776,I$119)+'СЕТ СН'!$I$11+СВЦЭМ!$D$10+'СЕТ СН'!$I$6-'СЕТ СН'!$I$23</f>
        <v>1336.46103027</v>
      </c>
      <c r="J127" s="36">
        <f>SUMIFS(СВЦЭМ!$D$33:$D$776,СВЦЭМ!$A$33:$A$776,$A127,СВЦЭМ!$B$33:$B$776,J$119)+'СЕТ СН'!$I$11+СВЦЭМ!$D$10+'СЕТ СН'!$I$6-'СЕТ СН'!$I$23</f>
        <v>1317.5282326000001</v>
      </c>
      <c r="K127" s="36">
        <f>SUMIFS(СВЦЭМ!$D$33:$D$776,СВЦЭМ!$A$33:$A$776,$A127,СВЦЭМ!$B$33:$B$776,K$119)+'СЕТ СН'!$I$11+СВЦЭМ!$D$10+'СЕТ СН'!$I$6-'СЕТ СН'!$I$23</f>
        <v>1291.9221044199999</v>
      </c>
      <c r="L127" s="36">
        <f>SUMIFS(СВЦЭМ!$D$33:$D$776,СВЦЭМ!$A$33:$A$776,$A127,СВЦЭМ!$B$33:$B$776,L$119)+'СЕТ СН'!$I$11+СВЦЭМ!$D$10+'СЕТ СН'!$I$6-'СЕТ СН'!$I$23</f>
        <v>1292.9875461000001</v>
      </c>
      <c r="M127" s="36">
        <f>SUMIFS(СВЦЭМ!$D$33:$D$776,СВЦЭМ!$A$33:$A$776,$A127,СВЦЭМ!$B$33:$B$776,M$119)+'СЕТ СН'!$I$11+СВЦЭМ!$D$10+'СЕТ СН'!$I$6-'СЕТ СН'!$I$23</f>
        <v>1268.82278176</v>
      </c>
      <c r="N127" s="36">
        <f>SUMIFS(СВЦЭМ!$D$33:$D$776,СВЦЭМ!$A$33:$A$776,$A127,СВЦЭМ!$B$33:$B$776,N$119)+'СЕТ СН'!$I$11+СВЦЭМ!$D$10+'СЕТ СН'!$I$6-'СЕТ СН'!$I$23</f>
        <v>1276.4757906700002</v>
      </c>
      <c r="O127" s="36">
        <f>SUMIFS(СВЦЭМ!$D$33:$D$776,СВЦЭМ!$A$33:$A$776,$A127,СВЦЭМ!$B$33:$B$776,O$119)+'СЕТ СН'!$I$11+СВЦЭМ!$D$10+'СЕТ СН'!$I$6-'СЕТ СН'!$I$23</f>
        <v>1280.6346566299999</v>
      </c>
      <c r="P127" s="36">
        <f>SUMIFS(СВЦЭМ!$D$33:$D$776,СВЦЭМ!$A$33:$A$776,$A127,СВЦЭМ!$B$33:$B$776,P$119)+'СЕТ СН'!$I$11+СВЦЭМ!$D$10+'СЕТ СН'!$I$6-'СЕТ СН'!$I$23</f>
        <v>1278.0064433900002</v>
      </c>
      <c r="Q127" s="36">
        <f>SUMIFS(СВЦЭМ!$D$33:$D$776,СВЦЭМ!$A$33:$A$776,$A127,СВЦЭМ!$B$33:$B$776,Q$119)+'СЕТ СН'!$I$11+СВЦЭМ!$D$10+'СЕТ СН'!$I$6-'СЕТ СН'!$I$23</f>
        <v>1286.0776638699999</v>
      </c>
      <c r="R127" s="36">
        <f>SUMIFS(СВЦЭМ!$D$33:$D$776,СВЦЭМ!$A$33:$A$776,$A127,СВЦЭМ!$B$33:$B$776,R$119)+'СЕТ СН'!$I$11+СВЦЭМ!$D$10+'СЕТ СН'!$I$6-'СЕТ СН'!$I$23</f>
        <v>1245.6714637</v>
      </c>
      <c r="S127" s="36">
        <f>SUMIFS(СВЦЭМ!$D$33:$D$776,СВЦЭМ!$A$33:$A$776,$A127,СВЦЭМ!$B$33:$B$776,S$119)+'СЕТ СН'!$I$11+СВЦЭМ!$D$10+'СЕТ СН'!$I$6-'СЕТ СН'!$I$23</f>
        <v>1211.6699796500002</v>
      </c>
      <c r="T127" s="36">
        <f>SUMIFS(СВЦЭМ!$D$33:$D$776,СВЦЭМ!$A$33:$A$776,$A127,СВЦЭМ!$B$33:$B$776,T$119)+'СЕТ СН'!$I$11+СВЦЭМ!$D$10+'СЕТ СН'!$I$6-'СЕТ СН'!$I$23</f>
        <v>1218.00016678</v>
      </c>
      <c r="U127" s="36">
        <f>SUMIFS(СВЦЭМ!$D$33:$D$776,СВЦЭМ!$A$33:$A$776,$A127,СВЦЭМ!$B$33:$B$776,U$119)+'СЕТ СН'!$I$11+СВЦЭМ!$D$10+'СЕТ СН'!$I$6-'СЕТ СН'!$I$23</f>
        <v>1228.8901478799999</v>
      </c>
      <c r="V127" s="36">
        <f>SUMIFS(СВЦЭМ!$D$33:$D$776,СВЦЭМ!$A$33:$A$776,$A127,СВЦЭМ!$B$33:$B$776,V$119)+'СЕТ СН'!$I$11+СВЦЭМ!$D$10+'СЕТ СН'!$I$6-'СЕТ СН'!$I$23</f>
        <v>1250.64310398</v>
      </c>
      <c r="W127" s="36">
        <f>SUMIFS(СВЦЭМ!$D$33:$D$776,СВЦЭМ!$A$33:$A$776,$A127,СВЦЭМ!$B$33:$B$776,W$119)+'СЕТ СН'!$I$11+СВЦЭМ!$D$10+'СЕТ СН'!$I$6-'СЕТ СН'!$I$23</f>
        <v>1244.14413509</v>
      </c>
      <c r="X127" s="36">
        <f>SUMIFS(СВЦЭМ!$D$33:$D$776,СВЦЭМ!$A$33:$A$776,$A127,СВЦЭМ!$B$33:$B$776,X$119)+'СЕТ СН'!$I$11+СВЦЭМ!$D$10+'СЕТ СН'!$I$6-'СЕТ СН'!$I$23</f>
        <v>1203.20178736</v>
      </c>
      <c r="Y127" s="36">
        <f>SUMIFS(СВЦЭМ!$D$33:$D$776,СВЦЭМ!$A$33:$A$776,$A127,СВЦЭМ!$B$33:$B$776,Y$119)+'СЕТ СН'!$I$11+СВЦЭМ!$D$10+'СЕТ СН'!$I$6-'СЕТ СН'!$I$23</f>
        <v>1225.6671807299999</v>
      </c>
    </row>
    <row r="128" spans="1:27" ht="15.75" x14ac:dyDescent="0.2">
      <c r="A128" s="35">
        <f t="shared" si="3"/>
        <v>43717</v>
      </c>
      <c r="B128" s="36">
        <f>SUMIFS(СВЦЭМ!$D$33:$D$776,СВЦЭМ!$A$33:$A$776,$A128,СВЦЭМ!$B$33:$B$776,B$119)+'СЕТ СН'!$I$11+СВЦЭМ!$D$10+'СЕТ СН'!$I$6-'СЕТ СН'!$I$23</f>
        <v>1287.9401996300001</v>
      </c>
      <c r="C128" s="36">
        <f>SUMIFS(СВЦЭМ!$D$33:$D$776,СВЦЭМ!$A$33:$A$776,$A128,СВЦЭМ!$B$33:$B$776,C$119)+'СЕТ СН'!$I$11+СВЦЭМ!$D$10+'СЕТ СН'!$I$6-'СЕТ СН'!$I$23</f>
        <v>1372.7696711600001</v>
      </c>
      <c r="D128" s="36">
        <f>SUMIFS(СВЦЭМ!$D$33:$D$776,СВЦЭМ!$A$33:$A$776,$A128,СВЦЭМ!$B$33:$B$776,D$119)+'СЕТ СН'!$I$11+СВЦЭМ!$D$10+'СЕТ СН'!$I$6-'СЕТ СН'!$I$23</f>
        <v>1390.6752131100002</v>
      </c>
      <c r="E128" s="36">
        <f>SUMIFS(СВЦЭМ!$D$33:$D$776,СВЦЭМ!$A$33:$A$776,$A128,СВЦЭМ!$B$33:$B$776,E$119)+'СЕТ СН'!$I$11+СВЦЭМ!$D$10+'СЕТ СН'!$I$6-'СЕТ СН'!$I$23</f>
        <v>1411.31740298</v>
      </c>
      <c r="F128" s="36">
        <f>SUMIFS(СВЦЭМ!$D$33:$D$776,СВЦЭМ!$A$33:$A$776,$A128,СВЦЭМ!$B$33:$B$776,F$119)+'СЕТ СН'!$I$11+СВЦЭМ!$D$10+'СЕТ СН'!$I$6-'СЕТ СН'!$I$23</f>
        <v>1413.64575633</v>
      </c>
      <c r="G128" s="36">
        <f>SUMIFS(СВЦЭМ!$D$33:$D$776,СВЦЭМ!$A$33:$A$776,$A128,СВЦЭМ!$B$33:$B$776,G$119)+'СЕТ СН'!$I$11+СВЦЭМ!$D$10+'СЕТ СН'!$I$6-'СЕТ СН'!$I$23</f>
        <v>1406.64536849</v>
      </c>
      <c r="H128" s="36">
        <f>SUMIFS(СВЦЭМ!$D$33:$D$776,СВЦЭМ!$A$33:$A$776,$A128,СВЦЭМ!$B$33:$B$776,H$119)+'СЕТ СН'!$I$11+СВЦЭМ!$D$10+'СЕТ СН'!$I$6-'СЕТ СН'!$I$23</f>
        <v>1346.1101075700001</v>
      </c>
      <c r="I128" s="36">
        <f>SUMIFS(СВЦЭМ!$D$33:$D$776,СВЦЭМ!$A$33:$A$776,$A128,СВЦЭМ!$B$33:$B$776,I$119)+'СЕТ СН'!$I$11+СВЦЭМ!$D$10+'СЕТ СН'!$I$6-'СЕТ СН'!$I$23</f>
        <v>1294.5458206600001</v>
      </c>
      <c r="J128" s="36">
        <f>SUMIFS(СВЦЭМ!$D$33:$D$776,СВЦЭМ!$A$33:$A$776,$A128,СВЦЭМ!$B$33:$B$776,J$119)+'СЕТ СН'!$I$11+СВЦЭМ!$D$10+'СЕТ СН'!$I$6-'СЕТ СН'!$I$23</f>
        <v>1246.30771005</v>
      </c>
      <c r="K128" s="36">
        <f>SUMIFS(СВЦЭМ!$D$33:$D$776,СВЦЭМ!$A$33:$A$776,$A128,СВЦЭМ!$B$33:$B$776,K$119)+'СЕТ СН'!$I$11+СВЦЭМ!$D$10+'СЕТ СН'!$I$6-'СЕТ СН'!$I$23</f>
        <v>1225.0943689599999</v>
      </c>
      <c r="L128" s="36">
        <f>SUMIFS(СВЦЭМ!$D$33:$D$776,СВЦЭМ!$A$33:$A$776,$A128,СВЦЭМ!$B$33:$B$776,L$119)+'СЕТ СН'!$I$11+СВЦЭМ!$D$10+'СЕТ СН'!$I$6-'СЕТ СН'!$I$23</f>
        <v>1222.56652448</v>
      </c>
      <c r="M128" s="36">
        <f>SUMIFS(СВЦЭМ!$D$33:$D$776,СВЦЭМ!$A$33:$A$776,$A128,СВЦЭМ!$B$33:$B$776,M$119)+'СЕТ СН'!$I$11+СВЦЭМ!$D$10+'СЕТ СН'!$I$6-'СЕТ СН'!$I$23</f>
        <v>1217.68835339</v>
      </c>
      <c r="N128" s="36">
        <f>SUMIFS(СВЦЭМ!$D$33:$D$776,СВЦЭМ!$A$33:$A$776,$A128,СВЦЭМ!$B$33:$B$776,N$119)+'СЕТ СН'!$I$11+СВЦЭМ!$D$10+'СЕТ СН'!$I$6-'СЕТ СН'!$I$23</f>
        <v>1222.1797706</v>
      </c>
      <c r="O128" s="36">
        <f>SUMIFS(СВЦЭМ!$D$33:$D$776,СВЦЭМ!$A$33:$A$776,$A128,СВЦЭМ!$B$33:$B$776,O$119)+'СЕТ СН'!$I$11+СВЦЭМ!$D$10+'СЕТ СН'!$I$6-'СЕТ СН'!$I$23</f>
        <v>1225.9309445600002</v>
      </c>
      <c r="P128" s="36">
        <f>SUMIFS(СВЦЭМ!$D$33:$D$776,СВЦЭМ!$A$33:$A$776,$A128,СВЦЭМ!$B$33:$B$776,P$119)+'СЕТ СН'!$I$11+СВЦЭМ!$D$10+'СЕТ СН'!$I$6-'СЕТ СН'!$I$23</f>
        <v>1230.29511267</v>
      </c>
      <c r="Q128" s="36">
        <f>SUMIFS(СВЦЭМ!$D$33:$D$776,СВЦЭМ!$A$33:$A$776,$A128,СВЦЭМ!$B$33:$B$776,Q$119)+'СЕТ СН'!$I$11+СВЦЭМ!$D$10+'СЕТ СН'!$I$6-'СЕТ СН'!$I$23</f>
        <v>1236.46132511</v>
      </c>
      <c r="R128" s="36">
        <f>SUMIFS(СВЦЭМ!$D$33:$D$776,СВЦЭМ!$A$33:$A$776,$A128,СВЦЭМ!$B$33:$B$776,R$119)+'СЕТ СН'!$I$11+СВЦЭМ!$D$10+'СЕТ СН'!$I$6-'СЕТ СН'!$I$23</f>
        <v>1231.99713195</v>
      </c>
      <c r="S128" s="36">
        <f>SUMIFS(СВЦЭМ!$D$33:$D$776,СВЦЭМ!$A$33:$A$776,$A128,СВЦЭМ!$B$33:$B$776,S$119)+'СЕТ СН'!$I$11+СВЦЭМ!$D$10+'СЕТ СН'!$I$6-'СЕТ СН'!$I$23</f>
        <v>1231.81934888</v>
      </c>
      <c r="T128" s="36">
        <f>SUMIFS(СВЦЭМ!$D$33:$D$776,СВЦЭМ!$A$33:$A$776,$A128,СВЦЭМ!$B$33:$B$776,T$119)+'СЕТ СН'!$I$11+СВЦЭМ!$D$10+'СЕТ СН'!$I$6-'СЕТ СН'!$I$23</f>
        <v>1220.73737046</v>
      </c>
      <c r="U128" s="36">
        <f>SUMIFS(СВЦЭМ!$D$33:$D$776,СВЦЭМ!$A$33:$A$776,$A128,СВЦЭМ!$B$33:$B$776,U$119)+'СЕТ СН'!$I$11+СВЦЭМ!$D$10+'СЕТ СН'!$I$6-'СЕТ СН'!$I$23</f>
        <v>1225.6795181699999</v>
      </c>
      <c r="V128" s="36">
        <f>SUMIFS(СВЦЭМ!$D$33:$D$776,СВЦЭМ!$A$33:$A$776,$A128,СВЦЭМ!$B$33:$B$776,V$119)+'СЕТ СН'!$I$11+СВЦЭМ!$D$10+'СЕТ СН'!$I$6-'СЕТ СН'!$I$23</f>
        <v>1243.9049108500001</v>
      </c>
      <c r="W128" s="36">
        <f>SUMIFS(СВЦЭМ!$D$33:$D$776,СВЦЭМ!$A$33:$A$776,$A128,СВЦЭМ!$B$33:$B$776,W$119)+'СЕТ СН'!$I$11+СВЦЭМ!$D$10+'СЕТ СН'!$I$6-'СЕТ СН'!$I$23</f>
        <v>1236.0207491900001</v>
      </c>
      <c r="X128" s="36">
        <f>SUMIFS(СВЦЭМ!$D$33:$D$776,СВЦЭМ!$A$33:$A$776,$A128,СВЦЭМ!$B$33:$B$776,X$119)+'СЕТ СН'!$I$11+СВЦЭМ!$D$10+'СЕТ СН'!$I$6-'СЕТ СН'!$I$23</f>
        <v>1225.4691962000002</v>
      </c>
      <c r="Y128" s="36">
        <f>SUMIFS(СВЦЭМ!$D$33:$D$776,СВЦЭМ!$A$33:$A$776,$A128,СВЦЭМ!$B$33:$B$776,Y$119)+'СЕТ СН'!$I$11+СВЦЭМ!$D$10+'СЕТ СН'!$I$6-'СЕТ СН'!$I$23</f>
        <v>1261.42929499</v>
      </c>
    </row>
    <row r="129" spans="1:25" ht="15.75" x14ac:dyDescent="0.2">
      <c r="A129" s="35">
        <f t="shared" si="3"/>
        <v>43718</v>
      </c>
      <c r="B129" s="36">
        <f>SUMIFS(СВЦЭМ!$D$33:$D$776,СВЦЭМ!$A$33:$A$776,$A129,СВЦЭМ!$B$33:$B$776,B$119)+'СЕТ СН'!$I$11+СВЦЭМ!$D$10+'СЕТ СН'!$I$6-'СЕТ СН'!$I$23</f>
        <v>1305.7423504799999</v>
      </c>
      <c r="C129" s="36">
        <f>SUMIFS(СВЦЭМ!$D$33:$D$776,СВЦЭМ!$A$33:$A$776,$A129,СВЦЭМ!$B$33:$B$776,C$119)+'СЕТ СН'!$I$11+СВЦЭМ!$D$10+'СЕТ СН'!$I$6-'СЕТ СН'!$I$23</f>
        <v>1327.65184127</v>
      </c>
      <c r="D129" s="36">
        <f>SUMIFS(СВЦЭМ!$D$33:$D$776,СВЦЭМ!$A$33:$A$776,$A129,СВЦЭМ!$B$33:$B$776,D$119)+'СЕТ СН'!$I$11+СВЦЭМ!$D$10+'СЕТ СН'!$I$6-'СЕТ СН'!$I$23</f>
        <v>1342.93796307</v>
      </c>
      <c r="E129" s="36">
        <f>SUMIFS(СВЦЭМ!$D$33:$D$776,СВЦЭМ!$A$33:$A$776,$A129,СВЦЭМ!$B$33:$B$776,E$119)+'СЕТ СН'!$I$11+СВЦЭМ!$D$10+'СЕТ СН'!$I$6-'СЕТ СН'!$I$23</f>
        <v>1346.01306634</v>
      </c>
      <c r="F129" s="36">
        <f>SUMIFS(СВЦЭМ!$D$33:$D$776,СВЦЭМ!$A$33:$A$776,$A129,СВЦЭМ!$B$33:$B$776,F$119)+'СЕТ СН'!$I$11+СВЦЭМ!$D$10+'СЕТ СН'!$I$6-'СЕТ СН'!$I$23</f>
        <v>1336.0253016400002</v>
      </c>
      <c r="G129" s="36">
        <f>SUMIFS(СВЦЭМ!$D$33:$D$776,СВЦЭМ!$A$33:$A$776,$A129,СВЦЭМ!$B$33:$B$776,G$119)+'СЕТ СН'!$I$11+СВЦЭМ!$D$10+'СЕТ СН'!$I$6-'СЕТ СН'!$I$23</f>
        <v>1332.7326073700001</v>
      </c>
      <c r="H129" s="36">
        <f>SUMIFS(СВЦЭМ!$D$33:$D$776,СВЦЭМ!$A$33:$A$776,$A129,СВЦЭМ!$B$33:$B$776,H$119)+'СЕТ СН'!$I$11+СВЦЭМ!$D$10+'СЕТ СН'!$I$6-'СЕТ СН'!$I$23</f>
        <v>1310.1693006999999</v>
      </c>
      <c r="I129" s="36">
        <f>SUMIFS(СВЦЭМ!$D$33:$D$776,СВЦЭМ!$A$33:$A$776,$A129,СВЦЭМ!$B$33:$B$776,I$119)+'СЕТ СН'!$I$11+СВЦЭМ!$D$10+'СЕТ СН'!$I$6-'СЕТ СН'!$I$23</f>
        <v>1300.28926116</v>
      </c>
      <c r="J129" s="36">
        <f>SUMIFS(СВЦЭМ!$D$33:$D$776,СВЦЭМ!$A$33:$A$776,$A129,СВЦЭМ!$B$33:$B$776,J$119)+'СЕТ СН'!$I$11+СВЦЭМ!$D$10+'СЕТ СН'!$I$6-'СЕТ СН'!$I$23</f>
        <v>1322.5377109800002</v>
      </c>
      <c r="K129" s="36">
        <f>SUMIFS(СВЦЭМ!$D$33:$D$776,СВЦЭМ!$A$33:$A$776,$A129,СВЦЭМ!$B$33:$B$776,K$119)+'СЕТ СН'!$I$11+СВЦЭМ!$D$10+'СЕТ СН'!$I$6-'СЕТ СН'!$I$23</f>
        <v>1323.75118114</v>
      </c>
      <c r="L129" s="36">
        <f>SUMIFS(СВЦЭМ!$D$33:$D$776,СВЦЭМ!$A$33:$A$776,$A129,СВЦЭМ!$B$33:$B$776,L$119)+'СЕТ СН'!$I$11+СВЦЭМ!$D$10+'СЕТ СН'!$I$6-'СЕТ СН'!$I$23</f>
        <v>1335.0005174500002</v>
      </c>
      <c r="M129" s="36">
        <f>SUMIFS(СВЦЭМ!$D$33:$D$776,СВЦЭМ!$A$33:$A$776,$A129,СВЦЭМ!$B$33:$B$776,M$119)+'СЕТ СН'!$I$11+СВЦЭМ!$D$10+'СЕТ СН'!$I$6-'СЕТ СН'!$I$23</f>
        <v>1327.9459713199999</v>
      </c>
      <c r="N129" s="36">
        <f>SUMIFS(СВЦЭМ!$D$33:$D$776,СВЦЭМ!$A$33:$A$776,$A129,СВЦЭМ!$B$33:$B$776,N$119)+'СЕТ СН'!$I$11+СВЦЭМ!$D$10+'СЕТ СН'!$I$6-'СЕТ СН'!$I$23</f>
        <v>1322.99596303</v>
      </c>
      <c r="O129" s="36">
        <f>SUMIFS(СВЦЭМ!$D$33:$D$776,СВЦЭМ!$A$33:$A$776,$A129,СВЦЭМ!$B$33:$B$776,O$119)+'СЕТ СН'!$I$11+СВЦЭМ!$D$10+'СЕТ СН'!$I$6-'СЕТ СН'!$I$23</f>
        <v>1323.05481334</v>
      </c>
      <c r="P129" s="36">
        <f>SUMIFS(СВЦЭМ!$D$33:$D$776,СВЦЭМ!$A$33:$A$776,$A129,СВЦЭМ!$B$33:$B$776,P$119)+'СЕТ СН'!$I$11+СВЦЭМ!$D$10+'СЕТ СН'!$I$6-'СЕТ СН'!$I$23</f>
        <v>1324.0070392100001</v>
      </c>
      <c r="Q129" s="36">
        <f>SUMIFS(СВЦЭМ!$D$33:$D$776,СВЦЭМ!$A$33:$A$776,$A129,СВЦЭМ!$B$33:$B$776,Q$119)+'СЕТ СН'!$I$11+СВЦЭМ!$D$10+'СЕТ СН'!$I$6-'СЕТ СН'!$I$23</f>
        <v>1319.9154155900001</v>
      </c>
      <c r="R129" s="36">
        <f>SUMIFS(СВЦЭМ!$D$33:$D$776,СВЦЭМ!$A$33:$A$776,$A129,СВЦЭМ!$B$33:$B$776,R$119)+'СЕТ СН'!$I$11+СВЦЭМ!$D$10+'СЕТ СН'!$I$6-'СЕТ СН'!$I$23</f>
        <v>1315.00772721</v>
      </c>
      <c r="S129" s="36">
        <f>SUMIFS(СВЦЭМ!$D$33:$D$776,СВЦЭМ!$A$33:$A$776,$A129,СВЦЭМ!$B$33:$B$776,S$119)+'СЕТ СН'!$I$11+СВЦЭМ!$D$10+'СЕТ СН'!$I$6-'СЕТ СН'!$I$23</f>
        <v>1309.7441894200001</v>
      </c>
      <c r="T129" s="36">
        <f>SUMIFS(СВЦЭМ!$D$33:$D$776,СВЦЭМ!$A$33:$A$776,$A129,СВЦЭМ!$B$33:$B$776,T$119)+'СЕТ СН'!$I$11+СВЦЭМ!$D$10+'СЕТ СН'!$I$6-'СЕТ СН'!$I$23</f>
        <v>1318.90079962</v>
      </c>
      <c r="U129" s="36">
        <f>SUMIFS(СВЦЭМ!$D$33:$D$776,СВЦЭМ!$A$33:$A$776,$A129,СВЦЭМ!$B$33:$B$776,U$119)+'СЕТ СН'!$I$11+СВЦЭМ!$D$10+'СЕТ СН'!$I$6-'СЕТ СН'!$I$23</f>
        <v>1329.99706229</v>
      </c>
      <c r="V129" s="36">
        <f>SUMIFS(СВЦЭМ!$D$33:$D$776,СВЦЭМ!$A$33:$A$776,$A129,СВЦЭМ!$B$33:$B$776,V$119)+'СЕТ СН'!$I$11+СВЦЭМ!$D$10+'СЕТ СН'!$I$6-'СЕТ СН'!$I$23</f>
        <v>1343.41459381</v>
      </c>
      <c r="W129" s="36">
        <f>SUMIFS(СВЦЭМ!$D$33:$D$776,СВЦЭМ!$A$33:$A$776,$A129,СВЦЭМ!$B$33:$B$776,W$119)+'СЕТ СН'!$I$11+СВЦЭМ!$D$10+'СЕТ СН'!$I$6-'СЕТ СН'!$I$23</f>
        <v>1326.62045575</v>
      </c>
      <c r="X129" s="36">
        <f>SUMIFS(СВЦЭМ!$D$33:$D$776,СВЦЭМ!$A$33:$A$776,$A129,СВЦЭМ!$B$33:$B$776,X$119)+'СЕТ СН'!$I$11+СВЦЭМ!$D$10+'СЕТ СН'!$I$6-'СЕТ СН'!$I$23</f>
        <v>1298.3180092800001</v>
      </c>
      <c r="Y129" s="36">
        <f>SUMIFS(СВЦЭМ!$D$33:$D$776,СВЦЭМ!$A$33:$A$776,$A129,СВЦЭМ!$B$33:$B$776,Y$119)+'СЕТ СН'!$I$11+СВЦЭМ!$D$10+'СЕТ СН'!$I$6-'СЕТ СН'!$I$23</f>
        <v>1313.1185203300001</v>
      </c>
    </row>
    <row r="130" spans="1:25" ht="15.75" x14ac:dyDescent="0.2">
      <c r="A130" s="35">
        <f t="shared" si="3"/>
        <v>43719</v>
      </c>
      <c r="B130" s="36">
        <f>SUMIFS(СВЦЭМ!$D$33:$D$776,СВЦЭМ!$A$33:$A$776,$A130,СВЦЭМ!$B$33:$B$776,B$119)+'СЕТ СН'!$I$11+СВЦЭМ!$D$10+'СЕТ СН'!$I$6-'СЕТ СН'!$I$23</f>
        <v>1400.53610463</v>
      </c>
      <c r="C130" s="36">
        <f>SUMIFS(СВЦЭМ!$D$33:$D$776,СВЦЭМ!$A$33:$A$776,$A130,СВЦЭМ!$B$33:$B$776,C$119)+'СЕТ СН'!$I$11+СВЦЭМ!$D$10+'СЕТ СН'!$I$6-'СЕТ СН'!$I$23</f>
        <v>1430.64773216</v>
      </c>
      <c r="D130" s="36">
        <f>SUMIFS(СВЦЭМ!$D$33:$D$776,СВЦЭМ!$A$33:$A$776,$A130,СВЦЭМ!$B$33:$B$776,D$119)+'СЕТ СН'!$I$11+СВЦЭМ!$D$10+'СЕТ СН'!$I$6-'СЕТ СН'!$I$23</f>
        <v>1461.41835509</v>
      </c>
      <c r="E130" s="36">
        <f>SUMIFS(СВЦЭМ!$D$33:$D$776,СВЦЭМ!$A$33:$A$776,$A130,СВЦЭМ!$B$33:$B$776,E$119)+'СЕТ СН'!$I$11+СВЦЭМ!$D$10+'СЕТ СН'!$I$6-'СЕТ СН'!$I$23</f>
        <v>1470.6673968600001</v>
      </c>
      <c r="F130" s="36">
        <f>SUMIFS(СВЦЭМ!$D$33:$D$776,СВЦЭМ!$A$33:$A$776,$A130,СВЦЭМ!$B$33:$B$776,F$119)+'СЕТ СН'!$I$11+СВЦЭМ!$D$10+'СЕТ СН'!$I$6-'СЕТ СН'!$I$23</f>
        <v>1477.9102050400002</v>
      </c>
      <c r="G130" s="36">
        <f>SUMIFS(СВЦЭМ!$D$33:$D$776,СВЦЭМ!$A$33:$A$776,$A130,СВЦЭМ!$B$33:$B$776,G$119)+'СЕТ СН'!$I$11+СВЦЭМ!$D$10+'СЕТ СН'!$I$6-'СЕТ СН'!$I$23</f>
        <v>1455.93406387</v>
      </c>
      <c r="H130" s="36">
        <f>SUMIFS(СВЦЭМ!$D$33:$D$776,СВЦЭМ!$A$33:$A$776,$A130,СВЦЭМ!$B$33:$B$776,H$119)+'СЕТ СН'!$I$11+СВЦЭМ!$D$10+'СЕТ СН'!$I$6-'СЕТ СН'!$I$23</f>
        <v>1405.1209974799999</v>
      </c>
      <c r="I130" s="36">
        <f>SUMIFS(СВЦЭМ!$D$33:$D$776,СВЦЭМ!$A$33:$A$776,$A130,СВЦЭМ!$B$33:$B$776,I$119)+'СЕТ СН'!$I$11+СВЦЭМ!$D$10+'СЕТ СН'!$I$6-'СЕТ СН'!$I$23</f>
        <v>1361.8176675</v>
      </c>
      <c r="J130" s="36">
        <f>SUMIFS(СВЦЭМ!$D$33:$D$776,СВЦЭМ!$A$33:$A$776,$A130,СВЦЭМ!$B$33:$B$776,J$119)+'СЕТ СН'!$I$11+СВЦЭМ!$D$10+'СЕТ СН'!$I$6-'СЕТ СН'!$I$23</f>
        <v>1317.7866193</v>
      </c>
      <c r="K130" s="36">
        <f>SUMIFS(СВЦЭМ!$D$33:$D$776,СВЦЭМ!$A$33:$A$776,$A130,СВЦЭМ!$B$33:$B$776,K$119)+'СЕТ СН'!$I$11+СВЦЭМ!$D$10+'СЕТ СН'!$I$6-'СЕТ СН'!$I$23</f>
        <v>1311.11854711</v>
      </c>
      <c r="L130" s="36">
        <f>SUMIFS(СВЦЭМ!$D$33:$D$776,СВЦЭМ!$A$33:$A$776,$A130,СВЦЭМ!$B$33:$B$776,L$119)+'СЕТ СН'!$I$11+СВЦЭМ!$D$10+'СЕТ СН'!$I$6-'СЕТ СН'!$I$23</f>
        <v>1313.95225764</v>
      </c>
      <c r="M130" s="36">
        <f>SUMIFS(СВЦЭМ!$D$33:$D$776,СВЦЭМ!$A$33:$A$776,$A130,СВЦЭМ!$B$33:$B$776,M$119)+'СЕТ СН'!$I$11+СВЦЭМ!$D$10+'СЕТ СН'!$I$6-'СЕТ СН'!$I$23</f>
        <v>1306.28436913</v>
      </c>
      <c r="N130" s="36">
        <f>SUMIFS(СВЦЭМ!$D$33:$D$776,СВЦЭМ!$A$33:$A$776,$A130,СВЦЭМ!$B$33:$B$776,N$119)+'СЕТ СН'!$I$11+СВЦЭМ!$D$10+'СЕТ СН'!$I$6-'СЕТ СН'!$I$23</f>
        <v>1313.4460436300001</v>
      </c>
      <c r="O130" s="36">
        <f>SUMIFS(СВЦЭМ!$D$33:$D$776,СВЦЭМ!$A$33:$A$776,$A130,СВЦЭМ!$B$33:$B$776,O$119)+'СЕТ СН'!$I$11+СВЦЭМ!$D$10+'СЕТ СН'!$I$6-'СЕТ СН'!$I$23</f>
        <v>1323.1918148499999</v>
      </c>
      <c r="P130" s="36">
        <f>SUMIFS(СВЦЭМ!$D$33:$D$776,СВЦЭМ!$A$33:$A$776,$A130,СВЦЭМ!$B$33:$B$776,P$119)+'СЕТ СН'!$I$11+СВЦЭМ!$D$10+'СЕТ СН'!$I$6-'СЕТ СН'!$I$23</f>
        <v>1328.5560089200001</v>
      </c>
      <c r="Q130" s="36">
        <f>SUMIFS(СВЦЭМ!$D$33:$D$776,СВЦЭМ!$A$33:$A$776,$A130,СВЦЭМ!$B$33:$B$776,Q$119)+'СЕТ СН'!$I$11+СВЦЭМ!$D$10+'СЕТ СН'!$I$6-'СЕТ СН'!$I$23</f>
        <v>1335.1159493800001</v>
      </c>
      <c r="R130" s="36">
        <f>SUMIFS(СВЦЭМ!$D$33:$D$776,СВЦЭМ!$A$33:$A$776,$A130,СВЦЭМ!$B$33:$B$776,R$119)+'СЕТ СН'!$I$11+СВЦЭМ!$D$10+'СЕТ СН'!$I$6-'СЕТ СН'!$I$23</f>
        <v>1322.16406654</v>
      </c>
      <c r="S130" s="36">
        <f>SUMIFS(СВЦЭМ!$D$33:$D$776,СВЦЭМ!$A$33:$A$776,$A130,СВЦЭМ!$B$33:$B$776,S$119)+'СЕТ СН'!$I$11+СВЦЭМ!$D$10+'СЕТ СН'!$I$6-'СЕТ СН'!$I$23</f>
        <v>1324.1492037</v>
      </c>
      <c r="T130" s="36">
        <f>SUMIFS(СВЦЭМ!$D$33:$D$776,СВЦЭМ!$A$33:$A$776,$A130,СВЦЭМ!$B$33:$B$776,T$119)+'СЕТ СН'!$I$11+СВЦЭМ!$D$10+'СЕТ СН'!$I$6-'СЕТ СН'!$I$23</f>
        <v>1321.6186117299999</v>
      </c>
      <c r="U130" s="36">
        <f>SUMIFS(СВЦЭМ!$D$33:$D$776,СВЦЭМ!$A$33:$A$776,$A130,СВЦЭМ!$B$33:$B$776,U$119)+'СЕТ СН'!$I$11+СВЦЭМ!$D$10+'СЕТ СН'!$I$6-'СЕТ СН'!$I$23</f>
        <v>1324.38021469</v>
      </c>
      <c r="V130" s="36">
        <f>SUMIFS(СВЦЭМ!$D$33:$D$776,СВЦЭМ!$A$33:$A$776,$A130,СВЦЭМ!$B$33:$B$776,V$119)+'СЕТ СН'!$I$11+СВЦЭМ!$D$10+'СЕТ СН'!$I$6-'СЕТ СН'!$I$23</f>
        <v>1334.8033502600001</v>
      </c>
      <c r="W130" s="36">
        <f>SUMIFS(СВЦЭМ!$D$33:$D$776,СВЦЭМ!$A$33:$A$776,$A130,СВЦЭМ!$B$33:$B$776,W$119)+'СЕТ СН'!$I$11+СВЦЭМ!$D$10+'СЕТ СН'!$I$6-'СЕТ СН'!$I$23</f>
        <v>1318.37457754</v>
      </c>
      <c r="X130" s="36">
        <f>SUMIFS(СВЦЭМ!$D$33:$D$776,СВЦЭМ!$A$33:$A$776,$A130,СВЦЭМ!$B$33:$B$776,X$119)+'СЕТ СН'!$I$11+СВЦЭМ!$D$10+'СЕТ СН'!$I$6-'СЕТ СН'!$I$23</f>
        <v>1300.33838584</v>
      </c>
      <c r="Y130" s="36">
        <f>SUMIFS(СВЦЭМ!$D$33:$D$776,СВЦЭМ!$A$33:$A$776,$A130,СВЦЭМ!$B$33:$B$776,Y$119)+'СЕТ СН'!$I$11+СВЦЭМ!$D$10+'СЕТ СН'!$I$6-'СЕТ СН'!$I$23</f>
        <v>1313.04775251</v>
      </c>
    </row>
    <row r="131" spans="1:25" ht="15.75" x14ac:dyDescent="0.2">
      <c r="A131" s="35">
        <f t="shared" si="3"/>
        <v>43720</v>
      </c>
      <c r="B131" s="36">
        <f>SUMIFS(СВЦЭМ!$D$33:$D$776,СВЦЭМ!$A$33:$A$776,$A131,СВЦЭМ!$B$33:$B$776,B$119)+'СЕТ СН'!$I$11+СВЦЭМ!$D$10+'СЕТ СН'!$I$6-'СЕТ СН'!$I$23</f>
        <v>1373.49621946</v>
      </c>
      <c r="C131" s="36">
        <f>SUMIFS(СВЦЭМ!$D$33:$D$776,СВЦЭМ!$A$33:$A$776,$A131,СВЦЭМ!$B$33:$B$776,C$119)+'СЕТ СН'!$I$11+СВЦЭМ!$D$10+'СЕТ СН'!$I$6-'СЕТ СН'!$I$23</f>
        <v>1397.76979409</v>
      </c>
      <c r="D131" s="36">
        <f>SUMIFS(СВЦЭМ!$D$33:$D$776,СВЦЭМ!$A$33:$A$776,$A131,СВЦЭМ!$B$33:$B$776,D$119)+'СЕТ СН'!$I$11+СВЦЭМ!$D$10+'СЕТ СН'!$I$6-'СЕТ СН'!$I$23</f>
        <v>1417.4212786000001</v>
      </c>
      <c r="E131" s="36">
        <f>SUMIFS(СВЦЭМ!$D$33:$D$776,СВЦЭМ!$A$33:$A$776,$A131,СВЦЭМ!$B$33:$B$776,E$119)+'СЕТ СН'!$I$11+СВЦЭМ!$D$10+'СЕТ СН'!$I$6-'СЕТ СН'!$I$23</f>
        <v>1429.7451922700002</v>
      </c>
      <c r="F131" s="36">
        <f>SUMIFS(СВЦЭМ!$D$33:$D$776,СВЦЭМ!$A$33:$A$776,$A131,СВЦЭМ!$B$33:$B$776,F$119)+'СЕТ СН'!$I$11+СВЦЭМ!$D$10+'СЕТ СН'!$I$6-'СЕТ СН'!$I$23</f>
        <v>1433.97323925</v>
      </c>
      <c r="G131" s="36">
        <f>SUMIFS(СВЦЭМ!$D$33:$D$776,СВЦЭМ!$A$33:$A$776,$A131,СВЦЭМ!$B$33:$B$776,G$119)+'СЕТ СН'!$I$11+СВЦЭМ!$D$10+'СЕТ СН'!$I$6-'СЕТ СН'!$I$23</f>
        <v>1411.02337528</v>
      </c>
      <c r="H131" s="36">
        <f>SUMIFS(СВЦЭМ!$D$33:$D$776,СВЦЭМ!$A$33:$A$776,$A131,СВЦЭМ!$B$33:$B$776,H$119)+'СЕТ СН'!$I$11+СВЦЭМ!$D$10+'СЕТ СН'!$I$6-'СЕТ СН'!$I$23</f>
        <v>1364.7172292600001</v>
      </c>
      <c r="I131" s="36">
        <f>SUMIFS(СВЦЭМ!$D$33:$D$776,СВЦЭМ!$A$33:$A$776,$A131,СВЦЭМ!$B$33:$B$776,I$119)+'СЕТ СН'!$I$11+СВЦЭМ!$D$10+'СЕТ СН'!$I$6-'СЕТ СН'!$I$23</f>
        <v>1311.78913893</v>
      </c>
      <c r="J131" s="36">
        <f>SUMIFS(СВЦЭМ!$D$33:$D$776,СВЦЭМ!$A$33:$A$776,$A131,СВЦЭМ!$B$33:$B$776,J$119)+'СЕТ СН'!$I$11+СВЦЭМ!$D$10+'СЕТ СН'!$I$6-'СЕТ СН'!$I$23</f>
        <v>1275.1968858700002</v>
      </c>
      <c r="K131" s="36">
        <f>SUMIFS(СВЦЭМ!$D$33:$D$776,СВЦЭМ!$A$33:$A$776,$A131,СВЦЭМ!$B$33:$B$776,K$119)+'СЕТ СН'!$I$11+СВЦЭМ!$D$10+'СЕТ СН'!$I$6-'СЕТ СН'!$I$23</f>
        <v>1278.12130015</v>
      </c>
      <c r="L131" s="36">
        <f>SUMIFS(СВЦЭМ!$D$33:$D$776,СВЦЭМ!$A$33:$A$776,$A131,СВЦЭМ!$B$33:$B$776,L$119)+'СЕТ СН'!$I$11+СВЦЭМ!$D$10+'СЕТ СН'!$I$6-'СЕТ СН'!$I$23</f>
        <v>1290.64249064</v>
      </c>
      <c r="M131" s="36">
        <f>SUMIFS(СВЦЭМ!$D$33:$D$776,СВЦЭМ!$A$33:$A$776,$A131,СВЦЭМ!$B$33:$B$776,M$119)+'СЕТ СН'!$I$11+СВЦЭМ!$D$10+'СЕТ СН'!$I$6-'СЕТ СН'!$I$23</f>
        <v>1283.5549395600001</v>
      </c>
      <c r="N131" s="36">
        <f>SUMIFS(СВЦЭМ!$D$33:$D$776,СВЦЭМ!$A$33:$A$776,$A131,СВЦЭМ!$B$33:$B$776,N$119)+'СЕТ СН'!$I$11+СВЦЭМ!$D$10+'СЕТ СН'!$I$6-'СЕТ СН'!$I$23</f>
        <v>1274.21063009</v>
      </c>
      <c r="O131" s="36">
        <f>SUMIFS(СВЦЭМ!$D$33:$D$776,СВЦЭМ!$A$33:$A$776,$A131,СВЦЭМ!$B$33:$B$776,O$119)+'СЕТ СН'!$I$11+СВЦЭМ!$D$10+'СЕТ СН'!$I$6-'СЕТ СН'!$I$23</f>
        <v>1276.43552542</v>
      </c>
      <c r="P131" s="36">
        <f>SUMIFS(СВЦЭМ!$D$33:$D$776,СВЦЭМ!$A$33:$A$776,$A131,СВЦЭМ!$B$33:$B$776,P$119)+'СЕТ СН'!$I$11+СВЦЭМ!$D$10+'СЕТ СН'!$I$6-'СЕТ СН'!$I$23</f>
        <v>1276.3287629500001</v>
      </c>
      <c r="Q131" s="36">
        <f>SUMIFS(СВЦЭМ!$D$33:$D$776,СВЦЭМ!$A$33:$A$776,$A131,СВЦЭМ!$B$33:$B$776,Q$119)+'СЕТ СН'!$I$11+СВЦЭМ!$D$10+'СЕТ СН'!$I$6-'СЕТ СН'!$I$23</f>
        <v>1266.6851243999999</v>
      </c>
      <c r="R131" s="36">
        <f>SUMIFS(СВЦЭМ!$D$33:$D$776,СВЦЭМ!$A$33:$A$776,$A131,СВЦЭМ!$B$33:$B$776,R$119)+'СЕТ СН'!$I$11+СВЦЭМ!$D$10+'СЕТ СН'!$I$6-'СЕТ СН'!$I$23</f>
        <v>1262.0890323200001</v>
      </c>
      <c r="S131" s="36">
        <f>SUMIFS(СВЦЭМ!$D$33:$D$776,СВЦЭМ!$A$33:$A$776,$A131,СВЦЭМ!$B$33:$B$776,S$119)+'СЕТ СН'!$I$11+СВЦЭМ!$D$10+'СЕТ СН'!$I$6-'СЕТ СН'!$I$23</f>
        <v>1264.5300504500001</v>
      </c>
      <c r="T131" s="36">
        <f>SUMIFS(СВЦЭМ!$D$33:$D$776,СВЦЭМ!$A$33:$A$776,$A131,СВЦЭМ!$B$33:$B$776,T$119)+'СЕТ СН'!$I$11+СВЦЭМ!$D$10+'СЕТ СН'!$I$6-'СЕТ СН'!$I$23</f>
        <v>1270.58907131</v>
      </c>
      <c r="U131" s="36">
        <f>SUMIFS(СВЦЭМ!$D$33:$D$776,СВЦЭМ!$A$33:$A$776,$A131,СВЦЭМ!$B$33:$B$776,U$119)+'СЕТ СН'!$I$11+СВЦЭМ!$D$10+'СЕТ СН'!$I$6-'СЕТ СН'!$I$23</f>
        <v>1290.22084234</v>
      </c>
      <c r="V131" s="36">
        <f>SUMIFS(СВЦЭМ!$D$33:$D$776,СВЦЭМ!$A$33:$A$776,$A131,СВЦЭМ!$B$33:$B$776,V$119)+'СЕТ СН'!$I$11+СВЦЭМ!$D$10+'СЕТ СН'!$I$6-'СЕТ СН'!$I$23</f>
        <v>1312.7904014400001</v>
      </c>
      <c r="W131" s="36">
        <f>SUMIFS(СВЦЭМ!$D$33:$D$776,СВЦЭМ!$A$33:$A$776,$A131,СВЦЭМ!$B$33:$B$776,W$119)+'СЕТ СН'!$I$11+СВЦЭМ!$D$10+'СЕТ СН'!$I$6-'СЕТ СН'!$I$23</f>
        <v>1291.8449796</v>
      </c>
      <c r="X131" s="36">
        <f>SUMIFS(СВЦЭМ!$D$33:$D$776,СВЦЭМ!$A$33:$A$776,$A131,СВЦЭМ!$B$33:$B$776,X$119)+'СЕТ СН'!$I$11+СВЦЭМ!$D$10+'СЕТ СН'!$I$6-'СЕТ СН'!$I$23</f>
        <v>1278.6066212200001</v>
      </c>
      <c r="Y131" s="36">
        <f>SUMIFS(СВЦЭМ!$D$33:$D$776,СВЦЭМ!$A$33:$A$776,$A131,СВЦЭМ!$B$33:$B$776,Y$119)+'СЕТ СН'!$I$11+СВЦЭМ!$D$10+'СЕТ СН'!$I$6-'СЕТ СН'!$I$23</f>
        <v>1322.7648858800001</v>
      </c>
    </row>
    <row r="132" spans="1:25" ht="15.75" x14ac:dyDescent="0.2">
      <c r="A132" s="35">
        <f t="shared" si="3"/>
        <v>43721</v>
      </c>
      <c r="B132" s="36">
        <f>SUMIFS(СВЦЭМ!$D$33:$D$776,СВЦЭМ!$A$33:$A$776,$A132,СВЦЭМ!$B$33:$B$776,B$119)+'СЕТ СН'!$I$11+СВЦЭМ!$D$10+'СЕТ СН'!$I$6-'СЕТ СН'!$I$23</f>
        <v>1329.2300492100001</v>
      </c>
      <c r="C132" s="36">
        <f>SUMIFS(СВЦЭМ!$D$33:$D$776,СВЦЭМ!$A$33:$A$776,$A132,СВЦЭМ!$B$33:$B$776,C$119)+'СЕТ СН'!$I$11+СВЦЭМ!$D$10+'СЕТ СН'!$I$6-'СЕТ СН'!$I$23</f>
        <v>1372.33129162</v>
      </c>
      <c r="D132" s="36">
        <f>SUMIFS(СВЦЭМ!$D$33:$D$776,СВЦЭМ!$A$33:$A$776,$A132,СВЦЭМ!$B$33:$B$776,D$119)+'СЕТ СН'!$I$11+СВЦЭМ!$D$10+'СЕТ СН'!$I$6-'СЕТ СН'!$I$23</f>
        <v>1389.12859329</v>
      </c>
      <c r="E132" s="36">
        <f>SUMIFS(СВЦЭМ!$D$33:$D$776,СВЦЭМ!$A$33:$A$776,$A132,СВЦЭМ!$B$33:$B$776,E$119)+'СЕТ СН'!$I$11+СВЦЭМ!$D$10+'СЕТ СН'!$I$6-'СЕТ СН'!$I$23</f>
        <v>1401.6324794699999</v>
      </c>
      <c r="F132" s="36">
        <f>SUMIFS(СВЦЭМ!$D$33:$D$776,СВЦЭМ!$A$33:$A$776,$A132,СВЦЭМ!$B$33:$B$776,F$119)+'СЕТ СН'!$I$11+СВЦЭМ!$D$10+'СЕТ СН'!$I$6-'СЕТ СН'!$I$23</f>
        <v>1406.4796225700002</v>
      </c>
      <c r="G132" s="36">
        <f>SUMIFS(СВЦЭМ!$D$33:$D$776,СВЦЭМ!$A$33:$A$776,$A132,СВЦЭМ!$B$33:$B$776,G$119)+'СЕТ СН'!$I$11+СВЦЭМ!$D$10+'СЕТ СН'!$I$6-'СЕТ СН'!$I$23</f>
        <v>1375.5789127100002</v>
      </c>
      <c r="H132" s="36">
        <f>SUMIFS(СВЦЭМ!$D$33:$D$776,СВЦЭМ!$A$33:$A$776,$A132,СВЦЭМ!$B$33:$B$776,H$119)+'СЕТ СН'!$I$11+СВЦЭМ!$D$10+'СЕТ СН'!$I$6-'СЕТ СН'!$I$23</f>
        <v>1334.3028513200002</v>
      </c>
      <c r="I132" s="36">
        <f>SUMIFS(СВЦЭМ!$D$33:$D$776,СВЦЭМ!$A$33:$A$776,$A132,СВЦЭМ!$B$33:$B$776,I$119)+'СЕТ СН'!$I$11+СВЦЭМ!$D$10+'СЕТ СН'!$I$6-'СЕТ СН'!$I$23</f>
        <v>1307.3214048099999</v>
      </c>
      <c r="J132" s="36">
        <f>SUMIFS(СВЦЭМ!$D$33:$D$776,СВЦЭМ!$A$33:$A$776,$A132,СВЦЭМ!$B$33:$B$776,J$119)+'СЕТ СН'!$I$11+СВЦЭМ!$D$10+'СЕТ СН'!$I$6-'СЕТ СН'!$I$23</f>
        <v>1293.4850556199999</v>
      </c>
      <c r="K132" s="36">
        <f>SUMIFS(СВЦЭМ!$D$33:$D$776,СВЦЭМ!$A$33:$A$776,$A132,СВЦЭМ!$B$33:$B$776,K$119)+'СЕТ СН'!$I$11+СВЦЭМ!$D$10+'СЕТ СН'!$I$6-'СЕТ СН'!$I$23</f>
        <v>1269.41098519</v>
      </c>
      <c r="L132" s="36">
        <f>SUMIFS(СВЦЭМ!$D$33:$D$776,СВЦЭМ!$A$33:$A$776,$A132,СВЦЭМ!$B$33:$B$776,L$119)+'СЕТ СН'!$I$11+СВЦЭМ!$D$10+'СЕТ СН'!$I$6-'СЕТ СН'!$I$23</f>
        <v>1262.88521934</v>
      </c>
      <c r="M132" s="36">
        <f>SUMIFS(СВЦЭМ!$D$33:$D$776,СВЦЭМ!$A$33:$A$776,$A132,СВЦЭМ!$B$33:$B$776,M$119)+'СЕТ СН'!$I$11+СВЦЭМ!$D$10+'СЕТ СН'!$I$6-'СЕТ СН'!$I$23</f>
        <v>1263.5245278500001</v>
      </c>
      <c r="N132" s="36">
        <f>SUMIFS(СВЦЭМ!$D$33:$D$776,СВЦЭМ!$A$33:$A$776,$A132,СВЦЭМ!$B$33:$B$776,N$119)+'СЕТ СН'!$I$11+СВЦЭМ!$D$10+'СЕТ СН'!$I$6-'СЕТ СН'!$I$23</f>
        <v>1277.19687131</v>
      </c>
      <c r="O132" s="36">
        <f>SUMIFS(СВЦЭМ!$D$33:$D$776,СВЦЭМ!$A$33:$A$776,$A132,СВЦЭМ!$B$33:$B$776,O$119)+'СЕТ СН'!$I$11+СВЦЭМ!$D$10+'СЕТ СН'!$I$6-'СЕТ СН'!$I$23</f>
        <v>1282.9842910900002</v>
      </c>
      <c r="P132" s="36">
        <f>SUMIFS(СВЦЭМ!$D$33:$D$776,СВЦЭМ!$A$33:$A$776,$A132,СВЦЭМ!$B$33:$B$776,P$119)+'СЕТ СН'!$I$11+СВЦЭМ!$D$10+'СЕТ СН'!$I$6-'СЕТ СН'!$I$23</f>
        <v>1283.10088453</v>
      </c>
      <c r="Q132" s="36">
        <f>SUMIFS(СВЦЭМ!$D$33:$D$776,СВЦЭМ!$A$33:$A$776,$A132,СВЦЭМ!$B$33:$B$776,Q$119)+'СЕТ СН'!$I$11+СВЦЭМ!$D$10+'СЕТ СН'!$I$6-'СЕТ СН'!$I$23</f>
        <v>1286.49449284</v>
      </c>
      <c r="R132" s="36">
        <f>SUMIFS(СВЦЭМ!$D$33:$D$776,СВЦЭМ!$A$33:$A$776,$A132,СВЦЭМ!$B$33:$B$776,R$119)+'СЕТ СН'!$I$11+СВЦЭМ!$D$10+'СЕТ СН'!$I$6-'СЕТ СН'!$I$23</f>
        <v>1254.8105619</v>
      </c>
      <c r="S132" s="36">
        <f>SUMIFS(СВЦЭМ!$D$33:$D$776,СВЦЭМ!$A$33:$A$776,$A132,СВЦЭМ!$B$33:$B$776,S$119)+'СЕТ СН'!$I$11+СВЦЭМ!$D$10+'СЕТ СН'!$I$6-'СЕТ СН'!$I$23</f>
        <v>1272.20943313</v>
      </c>
      <c r="T132" s="36">
        <f>SUMIFS(СВЦЭМ!$D$33:$D$776,СВЦЭМ!$A$33:$A$776,$A132,СВЦЭМ!$B$33:$B$776,T$119)+'СЕТ СН'!$I$11+СВЦЭМ!$D$10+'СЕТ СН'!$I$6-'СЕТ СН'!$I$23</f>
        <v>1287.3263864300002</v>
      </c>
      <c r="U132" s="36">
        <f>SUMIFS(СВЦЭМ!$D$33:$D$776,СВЦЭМ!$A$33:$A$776,$A132,СВЦЭМ!$B$33:$B$776,U$119)+'СЕТ СН'!$I$11+СВЦЭМ!$D$10+'СЕТ СН'!$I$6-'СЕТ СН'!$I$23</f>
        <v>1299.16277625</v>
      </c>
      <c r="V132" s="36">
        <f>SUMIFS(СВЦЭМ!$D$33:$D$776,СВЦЭМ!$A$33:$A$776,$A132,СВЦЭМ!$B$33:$B$776,V$119)+'СЕТ СН'!$I$11+СВЦЭМ!$D$10+'СЕТ СН'!$I$6-'СЕТ СН'!$I$23</f>
        <v>1256.12723149</v>
      </c>
      <c r="W132" s="36">
        <f>SUMIFS(СВЦЭМ!$D$33:$D$776,СВЦЭМ!$A$33:$A$776,$A132,СВЦЭМ!$B$33:$B$776,W$119)+'СЕТ СН'!$I$11+СВЦЭМ!$D$10+'СЕТ СН'!$I$6-'СЕТ СН'!$I$23</f>
        <v>1270.38564206</v>
      </c>
      <c r="X132" s="36">
        <f>SUMIFS(СВЦЭМ!$D$33:$D$776,СВЦЭМ!$A$33:$A$776,$A132,СВЦЭМ!$B$33:$B$776,X$119)+'СЕТ СН'!$I$11+СВЦЭМ!$D$10+'СЕТ СН'!$I$6-'СЕТ СН'!$I$23</f>
        <v>1243.57809307</v>
      </c>
      <c r="Y132" s="36">
        <f>SUMIFS(СВЦЭМ!$D$33:$D$776,СВЦЭМ!$A$33:$A$776,$A132,СВЦЭМ!$B$33:$B$776,Y$119)+'СЕТ СН'!$I$11+СВЦЭМ!$D$10+'СЕТ СН'!$I$6-'СЕТ СН'!$I$23</f>
        <v>1315.48987687</v>
      </c>
    </row>
    <row r="133" spans="1:25" ht="15.75" x14ac:dyDescent="0.2">
      <c r="A133" s="35">
        <f t="shared" si="3"/>
        <v>43722</v>
      </c>
      <c r="B133" s="36">
        <f>SUMIFS(СВЦЭМ!$D$33:$D$776,СВЦЭМ!$A$33:$A$776,$A133,СВЦЭМ!$B$33:$B$776,B$119)+'СЕТ СН'!$I$11+СВЦЭМ!$D$10+'СЕТ СН'!$I$6-'СЕТ СН'!$I$23</f>
        <v>1404.8549346</v>
      </c>
      <c r="C133" s="36">
        <f>SUMIFS(СВЦЭМ!$D$33:$D$776,СВЦЭМ!$A$33:$A$776,$A133,СВЦЭМ!$B$33:$B$776,C$119)+'СЕТ СН'!$I$11+СВЦЭМ!$D$10+'СЕТ СН'!$I$6-'СЕТ СН'!$I$23</f>
        <v>1403.53330196</v>
      </c>
      <c r="D133" s="36">
        <f>SUMIFS(СВЦЭМ!$D$33:$D$776,СВЦЭМ!$A$33:$A$776,$A133,СВЦЭМ!$B$33:$B$776,D$119)+'СЕТ СН'!$I$11+СВЦЭМ!$D$10+'СЕТ СН'!$I$6-'СЕТ СН'!$I$23</f>
        <v>1423.99075999</v>
      </c>
      <c r="E133" s="36">
        <f>SUMIFS(СВЦЭМ!$D$33:$D$776,СВЦЭМ!$A$33:$A$776,$A133,СВЦЭМ!$B$33:$B$776,E$119)+'СЕТ СН'!$I$11+СВЦЭМ!$D$10+'СЕТ СН'!$I$6-'СЕТ СН'!$I$23</f>
        <v>1433.3715464900001</v>
      </c>
      <c r="F133" s="36">
        <f>SUMIFS(СВЦЭМ!$D$33:$D$776,СВЦЭМ!$A$33:$A$776,$A133,СВЦЭМ!$B$33:$B$776,F$119)+'СЕТ СН'!$I$11+СВЦЭМ!$D$10+'СЕТ СН'!$I$6-'СЕТ СН'!$I$23</f>
        <v>1437.8759444299999</v>
      </c>
      <c r="G133" s="36">
        <f>SUMIFS(СВЦЭМ!$D$33:$D$776,СВЦЭМ!$A$33:$A$776,$A133,СВЦЭМ!$B$33:$B$776,G$119)+'СЕТ СН'!$I$11+СВЦЭМ!$D$10+'СЕТ СН'!$I$6-'СЕТ СН'!$I$23</f>
        <v>1436.25581248</v>
      </c>
      <c r="H133" s="36">
        <f>SUMIFS(СВЦЭМ!$D$33:$D$776,СВЦЭМ!$A$33:$A$776,$A133,СВЦЭМ!$B$33:$B$776,H$119)+'СЕТ СН'!$I$11+СВЦЭМ!$D$10+'СЕТ СН'!$I$6-'СЕТ СН'!$I$23</f>
        <v>1413.5245887999999</v>
      </c>
      <c r="I133" s="36">
        <f>SUMIFS(СВЦЭМ!$D$33:$D$776,СВЦЭМ!$A$33:$A$776,$A133,СВЦЭМ!$B$33:$B$776,I$119)+'СЕТ СН'!$I$11+СВЦЭМ!$D$10+'СЕТ СН'!$I$6-'СЕТ СН'!$I$23</f>
        <v>1371.11200181</v>
      </c>
      <c r="J133" s="36">
        <f>SUMIFS(СВЦЭМ!$D$33:$D$776,СВЦЭМ!$A$33:$A$776,$A133,СВЦЭМ!$B$33:$B$776,J$119)+'СЕТ СН'!$I$11+СВЦЭМ!$D$10+'СЕТ СН'!$I$6-'СЕТ СН'!$I$23</f>
        <v>1310.2996706200001</v>
      </c>
      <c r="K133" s="36">
        <f>SUMIFS(СВЦЭМ!$D$33:$D$776,СВЦЭМ!$A$33:$A$776,$A133,СВЦЭМ!$B$33:$B$776,K$119)+'СЕТ СН'!$I$11+СВЦЭМ!$D$10+'СЕТ СН'!$I$6-'СЕТ СН'!$I$23</f>
        <v>1271.68200867</v>
      </c>
      <c r="L133" s="36">
        <f>SUMIFS(СВЦЭМ!$D$33:$D$776,СВЦЭМ!$A$33:$A$776,$A133,СВЦЭМ!$B$33:$B$776,L$119)+'СЕТ СН'!$I$11+СВЦЭМ!$D$10+'СЕТ СН'!$I$6-'СЕТ СН'!$I$23</f>
        <v>1252.4580032600002</v>
      </c>
      <c r="M133" s="36">
        <f>SUMIFS(СВЦЭМ!$D$33:$D$776,СВЦЭМ!$A$33:$A$776,$A133,СВЦЭМ!$B$33:$B$776,M$119)+'СЕТ СН'!$I$11+СВЦЭМ!$D$10+'СЕТ СН'!$I$6-'СЕТ СН'!$I$23</f>
        <v>1245.3622811</v>
      </c>
      <c r="N133" s="36">
        <f>SUMIFS(СВЦЭМ!$D$33:$D$776,СВЦЭМ!$A$33:$A$776,$A133,СВЦЭМ!$B$33:$B$776,N$119)+'СЕТ СН'!$I$11+СВЦЭМ!$D$10+'СЕТ СН'!$I$6-'СЕТ СН'!$I$23</f>
        <v>1251.0706847700001</v>
      </c>
      <c r="O133" s="36">
        <f>SUMIFS(СВЦЭМ!$D$33:$D$776,СВЦЭМ!$A$33:$A$776,$A133,СВЦЭМ!$B$33:$B$776,O$119)+'СЕТ СН'!$I$11+СВЦЭМ!$D$10+'СЕТ СН'!$I$6-'СЕТ СН'!$I$23</f>
        <v>1258.4618993899999</v>
      </c>
      <c r="P133" s="36">
        <f>SUMIFS(СВЦЭМ!$D$33:$D$776,СВЦЭМ!$A$33:$A$776,$A133,СВЦЭМ!$B$33:$B$776,P$119)+'СЕТ СН'!$I$11+СВЦЭМ!$D$10+'СЕТ СН'!$I$6-'СЕТ СН'!$I$23</f>
        <v>1276.1848803400001</v>
      </c>
      <c r="Q133" s="36">
        <f>SUMIFS(СВЦЭМ!$D$33:$D$776,СВЦЭМ!$A$33:$A$776,$A133,СВЦЭМ!$B$33:$B$776,Q$119)+'СЕТ СН'!$I$11+СВЦЭМ!$D$10+'СЕТ СН'!$I$6-'СЕТ СН'!$I$23</f>
        <v>1277.9249985000001</v>
      </c>
      <c r="R133" s="36">
        <f>SUMIFS(СВЦЭМ!$D$33:$D$776,СВЦЭМ!$A$33:$A$776,$A133,СВЦЭМ!$B$33:$B$776,R$119)+'СЕТ СН'!$I$11+СВЦЭМ!$D$10+'СЕТ СН'!$I$6-'СЕТ СН'!$I$23</f>
        <v>1242.7201167799999</v>
      </c>
      <c r="S133" s="36">
        <f>SUMIFS(СВЦЭМ!$D$33:$D$776,СВЦЭМ!$A$33:$A$776,$A133,СВЦЭМ!$B$33:$B$776,S$119)+'СЕТ СН'!$I$11+СВЦЭМ!$D$10+'СЕТ СН'!$I$6-'СЕТ СН'!$I$23</f>
        <v>1209.88589155</v>
      </c>
      <c r="T133" s="36">
        <f>SUMIFS(СВЦЭМ!$D$33:$D$776,СВЦЭМ!$A$33:$A$776,$A133,СВЦЭМ!$B$33:$B$776,T$119)+'СЕТ СН'!$I$11+СВЦЭМ!$D$10+'СЕТ СН'!$I$6-'СЕТ СН'!$I$23</f>
        <v>1212.7390915199999</v>
      </c>
      <c r="U133" s="36">
        <f>SUMIFS(СВЦЭМ!$D$33:$D$776,СВЦЭМ!$A$33:$A$776,$A133,СВЦЭМ!$B$33:$B$776,U$119)+'СЕТ СН'!$I$11+СВЦЭМ!$D$10+'СЕТ СН'!$I$6-'СЕТ СН'!$I$23</f>
        <v>1216.24505761</v>
      </c>
      <c r="V133" s="36">
        <f>SUMIFS(СВЦЭМ!$D$33:$D$776,СВЦЭМ!$A$33:$A$776,$A133,СВЦЭМ!$B$33:$B$776,V$119)+'СЕТ СН'!$I$11+СВЦЭМ!$D$10+'СЕТ СН'!$I$6-'СЕТ СН'!$I$23</f>
        <v>1234.30102448</v>
      </c>
      <c r="W133" s="36">
        <f>SUMIFS(СВЦЭМ!$D$33:$D$776,СВЦЭМ!$A$33:$A$776,$A133,СВЦЭМ!$B$33:$B$776,W$119)+'СЕТ СН'!$I$11+СВЦЭМ!$D$10+'СЕТ СН'!$I$6-'СЕТ СН'!$I$23</f>
        <v>1227.0855513000001</v>
      </c>
      <c r="X133" s="36">
        <f>SUMIFS(СВЦЭМ!$D$33:$D$776,СВЦЭМ!$A$33:$A$776,$A133,СВЦЭМ!$B$33:$B$776,X$119)+'СЕТ СН'!$I$11+СВЦЭМ!$D$10+'СЕТ СН'!$I$6-'СЕТ СН'!$I$23</f>
        <v>1195.98616894</v>
      </c>
      <c r="Y133" s="36">
        <f>SUMIFS(СВЦЭМ!$D$33:$D$776,СВЦЭМ!$A$33:$A$776,$A133,СВЦЭМ!$B$33:$B$776,Y$119)+'СЕТ СН'!$I$11+СВЦЭМ!$D$10+'СЕТ СН'!$I$6-'СЕТ СН'!$I$23</f>
        <v>1222.7601945199999</v>
      </c>
    </row>
    <row r="134" spans="1:25" ht="15.75" x14ac:dyDescent="0.2">
      <c r="A134" s="35">
        <f t="shared" si="3"/>
        <v>43723</v>
      </c>
      <c r="B134" s="36">
        <f>SUMIFS(СВЦЭМ!$D$33:$D$776,СВЦЭМ!$A$33:$A$776,$A134,СВЦЭМ!$B$33:$B$776,B$119)+'СЕТ СН'!$I$11+СВЦЭМ!$D$10+'СЕТ СН'!$I$6-'СЕТ СН'!$I$23</f>
        <v>1300.8324930399999</v>
      </c>
      <c r="C134" s="36">
        <f>SUMIFS(СВЦЭМ!$D$33:$D$776,СВЦЭМ!$A$33:$A$776,$A134,СВЦЭМ!$B$33:$B$776,C$119)+'СЕТ СН'!$I$11+СВЦЭМ!$D$10+'СЕТ СН'!$I$6-'СЕТ СН'!$I$23</f>
        <v>1337.3934062399999</v>
      </c>
      <c r="D134" s="36">
        <f>SUMIFS(СВЦЭМ!$D$33:$D$776,СВЦЭМ!$A$33:$A$776,$A134,СВЦЭМ!$B$33:$B$776,D$119)+'СЕТ СН'!$I$11+СВЦЭМ!$D$10+'СЕТ СН'!$I$6-'СЕТ СН'!$I$23</f>
        <v>1360.80929565</v>
      </c>
      <c r="E134" s="36">
        <f>SUMIFS(СВЦЭМ!$D$33:$D$776,СВЦЭМ!$A$33:$A$776,$A134,СВЦЭМ!$B$33:$B$776,E$119)+'СЕТ СН'!$I$11+СВЦЭМ!$D$10+'СЕТ СН'!$I$6-'СЕТ СН'!$I$23</f>
        <v>1371.24081265</v>
      </c>
      <c r="F134" s="36">
        <f>SUMIFS(СВЦЭМ!$D$33:$D$776,СВЦЭМ!$A$33:$A$776,$A134,СВЦЭМ!$B$33:$B$776,F$119)+'СЕТ СН'!$I$11+СВЦЭМ!$D$10+'СЕТ СН'!$I$6-'СЕТ СН'!$I$23</f>
        <v>1373.44731918</v>
      </c>
      <c r="G134" s="36">
        <f>SUMIFS(СВЦЭМ!$D$33:$D$776,СВЦЭМ!$A$33:$A$776,$A134,СВЦЭМ!$B$33:$B$776,G$119)+'СЕТ СН'!$I$11+СВЦЭМ!$D$10+'СЕТ СН'!$I$6-'СЕТ СН'!$I$23</f>
        <v>1368.0654353300001</v>
      </c>
      <c r="H134" s="36">
        <f>SUMIFS(СВЦЭМ!$D$33:$D$776,СВЦЭМ!$A$33:$A$776,$A134,СВЦЭМ!$B$33:$B$776,H$119)+'СЕТ СН'!$I$11+СВЦЭМ!$D$10+'СЕТ СН'!$I$6-'СЕТ СН'!$I$23</f>
        <v>1348.62217981</v>
      </c>
      <c r="I134" s="36">
        <f>SUMIFS(СВЦЭМ!$D$33:$D$776,СВЦЭМ!$A$33:$A$776,$A134,СВЦЭМ!$B$33:$B$776,I$119)+'СЕТ СН'!$I$11+СВЦЭМ!$D$10+'СЕТ СН'!$I$6-'СЕТ СН'!$I$23</f>
        <v>1320.53426754</v>
      </c>
      <c r="J134" s="36">
        <f>SUMIFS(СВЦЭМ!$D$33:$D$776,СВЦЭМ!$A$33:$A$776,$A134,СВЦЭМ!$B$33:$B$776,J$119)+'СЕТ СН'!$I$11+СВЦЭМ!$D$10+'СЕТ СН'!$I$6-'СЕТ СН'!$I$23</f>
        <v>1271.0347343000001</v>
      </c>
      <c r="K134" s="36">
        <f>SUMIFS(СВЦЭМ!$D$33:$D$776,СВЦЭМ!$A$33:$A$776,$A134,СВЦЭМ!$B$33:$B$776,K$119)+'СЕТ СН'!$I$11+СВЦЭМ!$D$10+'СЕТ СН'!$I$6-'СЕТ СН'!$I$23</f>
        <v>1244.31460943</v>
      </c>
      <c r="L134" s="36">
        <f>SUMIFS(СВЦЭМ!$D$33:$D$776,СВЦЭМ!$A$33:$A$776,$A134,СВЦЭМ!$B$33:$B$776,L$119)+'СЕТ СН'!$I$11+СВЦЭМ!$D$10+'СЕТ СН'!$I$6-'СЕТ СН'!$I$23</f>
        <v>1261.93094021</v>
      </c>
      <c r="M134" s="36">
        <f>SUMIFS(СВЦЭМ!$D$33:$D$776,СВЦЭМ!$A$33:$A$776,$A134,СВЦЭМ!$B$33:$B$776,M$119)+'СЕТ СН'!$I$11+СВЦЭМ!$D$10+'СЕТ СН'!$I$6-'СЕТ СН'!$I$23</f>
        <v>1253.8056511099999</v>
      </c>
      <c r="N134" s="36">
        <f>SUMIFS(СВЦЭМ!$D$33:$D$776,СВЦЭМ!$A$33:$A$776,$A134,СВЦЭМ!$B$33:$B$776,N$119)+'СЕТ СН'!$I$11+СВЦЭМ!$D$10+'СЕТ СН'!$I$6-'СЕТ СН'!$I$23</f>
        <v>1247.6554823000001</v>
      </c>
      <c r="O134" s="36">
        <f>SUMIFS(СВЦЭМ!$D$33:$D$776,СВЦЭМ!$A$33:$A$776,$A134,СВЦЭМ!$B$33:$B$776,O$119)+'СЕТ СН'!$I$11+СВЦЭМ!$D$10+'СЕТ СН'!$I$6-'СЕТ СН'!$I$23</f>
        <v>1249.3189185800002</v>
      </c>
      <c r="P134" s="36">
        <f>SUMIFS(СВЦЭМ!$D$33:$D$776,СВЦЭМ!$A$33:$A$776,$A134,СВЦЭМ!$B$33:$B$776,P$119)+'СЕТ СН'!$I$11+СВЦЭМ!$D$10+'СЕТ СН'!$I$6-'СЕТ СН'!$I$23</f>
        <v>1253.0716671700002</v>
      </c>
      <c r="Q134" s="36">
        <f>SUMIFS(СВЦЭМ!$D$33:$D$776,СВЦЭМ!$A$33:$A$776,$A134,СВЦЭМ!$B$33:$B$776,Q$119)+'СЕТ СН'!$I$11+СВЦЭМ!$D$10+'СЕТ СН'!$I$6-'СЕТ СН'!$I$23</f>
        <v>1259.7892542100001</v>
      </c>
      <c r="R134" s="36">
        <f>SUMIFS(СВЦЭМ!$D$33:$D$776,СВЦЭМ!$A$33:$A$776,$A134,СВЦЭМ!$B$33:$B$776,R$119)+'СЕТ СН'!$I$11+СВЦЭМ!$D$10+'СЕТ СН'!$I$6-'СЕТ СН'!$I$23</f>
        <v>1215.2587991</v>
      </c>
      <c r="S134" s="36">
        <f>SUMIFS(СВЦЭМ!$D$33:$D$776,СВЦЭМ!$A$33:$A$776,$A134,СВЦЭМ!$B$33:$B$776,S$119)+'СЕТ СН'!$I$11+СВЦЭМ!$D$10+'СЕТ СН'!$I$6-'СЕТ СН'!$I$23</f>
        <v>1202.7730135699999</v>
      </c>
      <c r="T134" s="36">
        <f>SUMIFS(СВЦЭМ!$D$33:$D$776,СВЦЭМ!$A$33:$A$776,$A134,СВЦЭМ!$B$33:$B$776,T$119)+'СЕТ СН'!$I$11+СВЦЭМ!$D$10+'СЕТ СН'!$I$6-'СЕТ СН'!$I$23</f>
        <v>1211.2613366400001</v>
      </c>
      <c r="U134" s="36">
        <f>SUMIFS(СВЦЭМ!$D$33:$D$776,СВЦЭМ!$A$33:$A$776,$A134,СВЦЭМ!$B$33:$B$776,U$119)+'СЕТ СН'!$I$11+СВЦЭМ!$D$10+'СЕТ СН'!$I$6-'СЕТ СН'!$I$23</f>
        <v>1228.0126316000001</v>
      </c>
      <c r="V134" s="36">
        <f>SUMIFS(СВЦЭМ!$D$33:$D$776,СВЦЭМ!$A$33:$A$776,$A134,СВЦЭМ!$B$33:$B$776,V$119)+'СЕТ СН'!$I$11+СВЦЭМ!$D$10+'СЕТ СН'!$I$6-'СЕТ СН'!$I$23</f>
        <v>1253.61711339</v>
      </c>
      <c r="W134" s="36">
        <f>SUMIFS(СВЦЭМ!$D$33:$D$776,СВЦЭМ!$A$33:$A$776,$A134,СВЦЭМ!$B$33:$B$776,W$119)+'СЕТ СН'!$I$11+СВЦЭМ!$D$10+'СЕТ СН'!$I$6-'СЕТ СН'!$I$23</f>
        <v>1244.0275038499999</v>
      </c>
      <c r="X134" s="36">
        <f>SUMIFS(СВЦЭМ!$D$33:$D$776,СВЦЭМ!$A$33:$A$776,$A134,СВЦЭМ!$B$33:$B$776,X$119)+'СЕТ СН'!$I$11+СВЦЭМ!$D$10+'СЕТ СН'!$I$6-'СЕТ СН'!$I$23</f>
        <v>1207.22552885</v>
      </c>
      <c r="Y134" s="36">
        <f>SUMIFS(СВЦЭМ!$D$33:$D$776,СВЦЭМ!$A$33:$A$776,$A134,СВЦЭМ!$B$33:$B$776,Y$119)+'СЕТ СН'!$I$11+СВЦЭМ!$D$10+'СЕТ СН'!$I$6-'СЕТ СН'!$I$23</f>
        <v>1249.8467333600001</v>
      </c>
    </row>
    <row r="135" spans="1:25" ht="15.75" x14ac:dyDescent="0.2">
      <c r="A135" s="35">
        <f t="shared" si="3"/>
        <v>43724</v>
      </c>
      <c r="B135" s="36">
        <f>SUMIFS(СВЦЭМ!$D$33:$D$776,СВЦЭМ!$A$33:$A$776,$A135,СВЦЭМ!$B$33:$B$776,B$119)+'СЕТ СН'!$I$11+СВЦЭМ!$D$10+'СЕТ СН'!$I$6-'СЕТ СН'!$I$23</f>
        <v>1340.5271954300001</v>
      </c>
      <c r="C135" s="36">
        <f>SUMIFS(СВЦЭМ!$D$33:$D$776,СВЦЭМ!$A$33:$A$776,$A135,СВЦЭМ!$B$33:$B$776,C$119)+'СЕТ СН'!$I$11+СВЦЭМ!$D$10+'СЕТ СН'!$I$6-'СЕТ СН'!$I$23</f>
        <v>1373.5012232700001</v>
      </c>
      <c r="D135" s="36">
        <f>SUMIFS(СВЦЭМ!$D$33:$D$776,СВЦЭМ!$A$33:$A$776,$A135,СВЦЭМ!$B$33:$B$776,D$119)+'СЕТ СН'!$I$11+СВЦЭМ!$D$10+'СЕТ СН'!$I$6-'СЕТ СН'!$I$23</f>
        <v>1393.03462984</v>
      </c>
      <c r="E135" s="36">
        <f>SUMIFS(СВЦЭМ!$D$33:$D$776,СВЦЭМ!$A$33:$A$776,$A135,СВЦЭМ!$B$33:$B$776,E$119)+'СЕТ СН'!$I$11+СВЦЭМ!$D$10+'СЕТ СН'!$I$6-'СЕТ СН'!$I$23</f>
        <v>1396.26360419</v>
      </c>
      <c r="F135" s="36">
        <f>SUMIFS(СВЦЭМ!$D$33:$D$776,СВЦЭМ!$A$33:$A$776,$A135,СВЦЭМ!$B$33:$B$776,F$119)+'СЕТ СН'!$I$11+СВЦЭМ!$D$10+'СЕТ СН'!$I$6-'СЕТ СН'!$I$23</f>
        <v>1401.98778442</v>
      </c>
      <c r="G135" s="36">
        <f>SUMIFS(СВЦЭМ!$D$33:$D$776,СВЦЭМ!$A$33:$A$776,$A135,СВЦЭМ!$B$33:$B$776,G$119)+'СЕТ СН'!$I$11+СВЦЭМ!$D$10+'СЕТ СН'!$I$6-'СЕТ СН'!$I$23</f>
        <v>1399.0954588100001</v>
      </c>
      <c r="H135" s="36">
        <f>SUMIFS(СВЦЭМ!$D$33:$D$776,СВЦЭМ!$A$33:$A$776,$A135,СВЦЭМ!$B$33:$B$776,H$119)+'СЕТ СН'!$I$11+СВЦЭМ!$D$10+'СЕТ СН'!$I$6-'СЕТ СН'!$I$23</f>
        <v>1356.2732927699999</v>
      </c>
      <c r="I135" s="36">
        <f>SUMIFS(СВЦЭМ!$D$33:$D$776,СВЦЭМ!$A$33:$A$776,$A135,СВЦЭМ!$B$33:$B$776,I$119)+'СЕТ СН'!$I$11+СВЦЭМ!$D$10+'СЕТ СН'!$I$6-'СЕТ СН'!$I$23</f>
        <v>1314.3497955400001</v>
      </c>
      <c r="J135" s="36">
        <f>SUMIFS(СВЦЭМ!$D$33:$D$776,СВЦЭМ!$A$33:$A$776,$A135,СВЦЭМ!$B$33:$B$776,J$119)+'СЕТ СН'!$I$11+СВЦЭМ!$D$10+'СЕТ СН'!$I$6-'СЕТ СН'!$I$23</f>
        <v>1294.4638948300001</v>
      </c>
      <c r="K135" s="36">
        <f>SUMIFS(СВЦЭМ!$D$33:$D$776,СВЦЭМ!$A$33:$A$776,$A135,СВЦЭМ!$B$33:$B$776,K$119)+'СЕТ СН'!$I$11+СВЦЭМ!$D$10+'СЕТ СН'!$I$6-'СЕТ СН'!$I$23</f>
        <v>1305.0463167799999</v>
      </c>
      <c r="L135" s="36">
        <f>SUMIFS(СВЦЭМ!$D$33:$D$776,СВЦЭМ!$A$33:$A$776,$A135,СВЦЭМ!$B$33:$B$776,L$119)+'СЕТ СН'!$I$11+СВЦЭМ!$D$10+'СЕТ СН'!$I$6-'СЕТ СН'!$I$23</f>
        <v>1301.9186848200002</v>
      </c>
      <c r="M135" s="36">
        <f>SUMIFS(СВЦЭМ!$D$33:$D$776,СВЦЭМ!$A$33:$A$776,$A135,СВЦЭМ!$B$33:$B$776,M$119)+'СЕТ СН'!$I$11+СВЦЭМ!$D$10+'СЕТ СН'!$I$6-'СЕТ СН'!$I$23</f>
        <v>1288.38516465</v>
      </c>
      <c r="N135" s="36">
        <f>SUMIFS(СВЦЭМ!$D$33:$D$776,СВЦЭМ!$A$33:$A$776,$A135,СВЦЭМ!$B$33:$B$776,N$119)+'СЕТ СН'!$I$11+СВЦЭМ!$D$10+'СЕТ СН'!$I$6-'СЕТ СН'!$I$23</f>
        <v>1281.3782502600002</v>
      </c>
      <c r="O135" s="36">
        <f>SUMIFS(СВЦЭМ!$D$33:$D$776,СВЦЭМ!$A$33:$A$776,$A135,СВЦЭМ!$B$33:$B$776,O$119)+'СЕТ СН'!$I$11+СВЦЭМ!$D$10+'СЕТ СН'!$I$6-'СЕТ СН'!$I$23</f>
        <v>1283.2980784000001</v>
      </c>
      <c r="P135" s="36">
        <f>SUMIFS(СВЦЭМ!$D$33:$D$776,СВЦЭМ!$A$33:$A$776,$A135,СВЦЭМ!$B$33:$B$776,P$119)+'СЕТ СН'!$I$11+СВЦЭМ!$D$10+'СЕТ СН'!$I$6-'СЕТ СН'!$I$23</f>
        <v>1289.8111887800001</v>
      </c>
      <c r="Q135" s="36">
        <f>SUMIFS(СВЦЭМ!$D$33:$D$776,СВЦЭМ!$A$33:$A$776,$A135,СВЦЭМ!$B$33:$B$776,Q$119)+'СЕТ СН'!$I$11+СВЦЭМ!$D$10+'СЕТ СН'!$I$6-'СЕТ СН'!$I$23</f>
        <v>1293.1562093900002</v>
      </c>
      <c r="R135" s="36">
        <f>SUMIFS(СВЦЭМ!$D$33:$D$776,СВЦЭМ!$A$33:$A$776,$A135,СВЦЭМ!$B$33:$B$776,R$119)+'СЕТ СН'!$I$11+СВЦЭМ!$D$10+'СЕТ СН'!$I$6-'СЕТ СН'!$I$23</f>
        <v>1260.7434057800001</v>
      </c>
      <c r="S135" s="36">
        <f>SUMIFS(СВЦЭМ!$D$33:$D$776,СВЦЭМ!$A$33:$A$776,$A135,СВЦЭМ!$B$33:$B$776,S$119)+'СЕТ СН'!$I$11+СВЦЭМ!$D$10+'СЕТ СН'!$I$6-'СЕТ СН'!$I$23</f>
        <v>1260.07338486</v>
      </c>
      <c r="T135" s="36">
        <f>SUMIFS(СВЦЭМ!$D$33:$D$776,СВЦЭМ!$A$33:$A$776,$A135,СВЦЭМ!$B$33:$B$776,T$119)+'СЕТ СН'!$I$11+СВЦЭМ!$D$10+'СЕТ СН'!$I$6-'СЕТ СН'!$I$23</f>
        <v>1266.3119124499999</v>
      </c>
      <c r="U135" s="36">
        <f>SUMIFS(СВЦЭМ!$D$33:$D$776,СВЦЭМ!$A$33:$A$776,$A135,СВЦЭМ!$B$33:$B$776,U$119)+'СЕТ СН'!$I$11+СВЦЭМ!$D$10+'СЕТ СН'!$I$6-'СЕТ СН'!$I$23</f>
        <v>1287.41424284</v>
      </c>
      <c r="V135" s="36">
        <f>SUMIFS(СВЦЭМ!$D$33:$D$776,СВЦЭМ!$A$33:$A$776,$A135,СВЦЭМ!$B$33:$B$776,V$119)+'СЕТ СН'!$I$11+СВЦЭМ!$D$10+'СЕТ СН'!$I$6-'СЕТ СН'!$I$23</f>
        <v>1306.7100615100001</v>
      </c>
      <c r="W135" s="36">
        <f>SUMIFS(СВЦЭМ!$D$33:$D$776,СВЦЭМ!$A$33:$A$776,$A135,СВЦЭМ!$B$33:$B$776,W$119)+'СЕТ СН'!$I$11+СВЦЭМ!$D$10+'СЕТ СН'!$I$6-'СЕТ СН'!$I$23</f>
        <v>1300.22799732</v>
      </c>
      <c r="X135" s="36">
        <f>SUMIFS(СВЦЭМ!$D$33:$D$776,СВЦЭМ!$A$33:$A$776,$A135,СВЦЭМ!$B$33:$B$776,X$119)+'СЕТ СН'!$I$11+СВЦЭМ!$D$10+'СЕТ СН'!$I$6-'СЕТ СН'!$I$23</f>
        <v>1264.8258052000001</v>
      </c>
      <c r="Y135" s="36">
        <f>SUMIFS(СВЦЭМ!$D$33:$D$776,СВЦЭМ!$A$33:$A$776,$A135,СВЦЭМ!$B$33:$B$776,Y$119)+'СЕТ СН'!$I$11+СВЦЭМ!$D$10+'СЕТ СН'!$I$6-'СЕТ СН'!$I$23</f>
        <v>1219.5222470900001</v>
      </c>
    </row>
    <row r="136" spans="1:25" ht="15.75" x14ac:dyDescent="0.2">
      <c r="A136" s="35">
        <f t="shared" si="3"/>
        <v>43725</v>
      </c>
      <c r="B136" s="36">
        <f>SUMIFS(СВЦЭМ!$D$33:$D$776,СВЦЭМ!$A$33:$A$776,$A136,СВЦЭМ!$B$33:$B$776,B$119)+'СЕТ СН'!$I$11+СВЦЭМ!$D$10+'СЕТ СН'!$I$6-'СЕТ СН'!$I$23</f>
        <v>1263.54172799</v>
      </c>
      <c r="C136" s="36">
        <f>SUMIFS(СВЦЭМ!$D$33:$D$776,СВЦЭМ!$A$33:$A$776,$A136,СВЦЭМ!$B$33:$B$776,C$119)+'СЕТ СН'!$I$11+СВЦЭМ!$D$10+'СЕТ СН'!$I$6-'СЕТ СН'!$I$23</f>
        <v>1288.0045582100001</v>
      </c>
      <c r="D136" s="36">
        <f>SUMIFS(СВЦЭМ!$D$33:$D$776,СВЦЭМ!$A$33:$A$776,$A136,СВЦЭМ!$B$33:$B$776,D$119)+'СЕТ СН'!$I$11+СВЦЭМ!$D$10+'СЕТ СН'!$I$6-'СЕТ СН'!$I$23</f>
        <v>1296.68640458</v>
      </c>
      <c r="E136" s="36">
        <f>SUMIFS(СВЦЭМ!$D$33:$D$776,СВЦЭМ!$A$33:$A$776,$A136,СВЦЭМ!$B$33:$B$776,E$119)+'СЕТ СН'!$I$11+СВЦЭМ!$D$10+'СЕТ СН'!$I$6-'СЕТ СН'!$I$23</f>
        <v>1303.6070759700001</v>
      </c>
      <c r="F136" s="36">
        <f>SUMIFS(СВЦЭМ!$D$33:$D$776,СВЦЭМ!$A$33:$A$776,$A136,СВЦЭМ!$B$33:$B$776,F$119)+'СЕТ СН'!$I$11+СВЦЭМ!$D$10+'СЕТ СН'!$I$6-'СЕТ СН'!$I$23</f>
        <v>1311.25496516</v>
      </c>
      <c r="G136" s="36">
        <f>SUMIFS(СВЦЭМ!$D$33:$D$776,СВЦЭМ!$A$33:$A$776,$A136,СВЦЭМ!$B$33:$B$776,G$119)+'СЕТ СН'!$I$11+СВЦЭМ!$D$10+'СЕТ СН'!$I$6-'СЕТ СН'!$I$23</f>
        <v>1297.4257257200002</v>
      </c>
      <c r="H136" s="36">
        <f>SUMIFS(СВЦЭМ!$D$33:$D$776,СВЦЭМ!$A$33:$A$776,$A136,СВЦЭМ!$B$33:$B$776,H$119)+'СЕТ СН'!$I$11+СВЦЭМ!$D$10+'СЕТ СН'!$I$6-'СЕТ СН'!$I$23</f>
        <v>1259.8122819999999</v>
      </c>
      <c r="I136" s="36">
        <f>SUMIFS(СВЦЭМ!$D$33:$D$776,СВЦЭМ!$A$33:$A$776,$A136,СВЦЭМ!$B$33:$B$776,I$119)+'СЕТ СН'!$I$11+СВЦЭМ!$D$10+'СЕТ СН'!$I$6-'СЕТ СН'!$I$23</f>
        <v>1276.1262457100001</v>
      </c>
      <c r="J136" s="36">
        <f>SUMIFS(СВЦЭМ!$D$33:$D$776,СВЦЭМ!$A$33:$A$776,$A136,СВЦЭМ!$B$33:$B$776,J$119)+'СЕТ СН'!$I$11+СВЦЭМ!$D$10+'СЕТ СН'!$I$6-'СЕТ СН'!$I$23</f>
        <v>1293.11520352</v>
      </c>
      <c r="K136" s="36">
        <f>SUMIFS(СВЦЭМ!$D$33:$D$776,СВЦЭМ!$A$33:$A$776,$A136,СВЦЭМ!$B$33:$B$776,K$119)+'СЕТ СН'!$I$11+СВЦЭМ!$D$10+'СЕТ СН'!$I$6-'СЕТ СН'!$I$23</f>
        <v>1298.8197361800001</v>
      </c>
      <c r="L136" s="36">
        <f>SUMIFS(СВЦЭМ!$D$33:$D$776,СВЦЭМ!$A$33:$A$776,$A136,СВЦЭМ!$B$33:$B$776,L$119)+'СЕТ СН'!$I$11+СВЦЭМ!$D$10+'СЕТ СН'!$I$6-'СЕТ СН'!$I$23</f>
        <v>1288.4526688800001</v>
      </c>
      <c r="M136" s="36">
        <f>SUMIFS(СВЦЭМ!$D$33:$D$776,СВЦЭМ!$A$33:$A$776,$A136,СВЦЭМ!$B$33:$B$776,M$119)+'СЕТ СН'!$I$11+СВЦЭМ!$D$10+'СЕТ СН'!$I$6-'СЕТ СН'!$I$23</f>
        <v>1290.7338959399999</v>
      </c>
      <c r="N136" s="36">
        <f>SUMIFS(СВЦЭМ!$D$33:$D$776,СВЦЭМ!$A$33:$A$776,$A136,СВЦЭМ!$B$33:$B$776,N$119)+'СЕТ СН'!$I$11+СВЦЭМ!$D$10+'СЕТ СН'!$I$6-'СЕТ СН'!$I$23</f>
        <v>1296.8751314599999</v>
      </c>
      <c r="O136" s="36">
        <f>SUMIFS(СВЦЭМ!$D$33:$D$776,СВЦЭМ!$A$33:$A$776,$A136,СВЦЭМ!$B$33:$B$776,O$119)+'СЕТ СН'!$I$11+СВЦЭМ!$D$10+'СЕТ СН'!$I$6-'СЕТ СН'!$I$23</f>
        <v>1304.89056108</v>
      </c>
      <c r="P136" s="36">
        <f>SUMIFS(СВЦЭМ!$D$33:$D$776,СВЦЭМ!$A$33:$A$776,$A136,СВЦЭМ!$B$33:$B$776,P$119)+'СЕТ СН'!$I$11+СВЦЭМ!$D$10+'СЕТ СН'!$I$6-'СЕТ СН'!$I$23</f>
        <v>1310.12831751</v>
      </c>
      <c r="Q136" s="36">
        <f>SUMIFS(СВЦЭМ!$D$33:$D$776,СВЦЭМ!$A$33:$A$776,$A136,СВЦЭМ!$B$33:$B$776,Q$119)+'СЕТ СН'!$I$11+СВЦЭМ!$D$10+'СЕТ СН'!$I$6-'СЕТ СН'!$I$23</f>
        <v>1309.24009032</v>
      </c>
      <c r="R136" s="36">
        <f>SUMIFS(СВЦЭМ!$D$33:$D$776,СВЦЭМ!$A$33:$A$776,$A136,СВЦЭМ!$B$33:$B$776,R$119)+'СЕТ СН'!$I$11+СВЦЭМ!$D$10+'СЕТ СН'!$I$6-'СЕТ СН'!$I$23</f>
        <v>1263.62468491</v>
      </c>
      <c r="S136" s="36">
        <f>SUMIFS(СВЦЭМ!$D$33:$D$776,СВЦЭМ!$A$33:$A$776,$A136,СВЦЭМ!$B$33:$B$776,S$119)+'СЕТ СН'!$I$11+СВЦЭМ!$D$10+'СЕТ СН'!$I$6-'СЕТ СН'!$I$23</f>
        <v>1224.9242008800002</v>
      </c>
      <c r="T136" s="36">
        <f>SUMIFS(СВЦЭМ!$D$33:$D$776,СВЦЭМ!$A$33:$A$776,$A136,СВЦЭМ!$B$33:$B$776,T$119)+'СЕТ СН'!$I$11+СВЦЭМ!$D$10+'СЕТ СН'!$I$6-'СЕТ СН'!$I$23</f>
        <v>1216.25704281</v>
      </c>
      <c r="U136" s="36">
        <f>SUMIFS(СВЦЭМ!$D$33:$D$776,СВЦЭМ!$A$33:$A$776,$A136,СВЦЭМ!$B$33:$B$776,U$119)+'СЕТ СН'!$I$11+СВЦЭМ!$D$10+'СЕТ СН'!$I$6-'СЕТ СН'!$I$23</f>
        <v>1225.1941073</v>
      </c>
      <c r="V136" s="36">
        <f>SUMIFS(СВЦЭМ!$D$33:$D$776,СВЦЭМ!$A$33:$A$776,$A136,СВЦЭМ!$B$33:$B$776,V$119)+'СЕТ СН'!$I$11+СВЦЭМ!$D$10+'СЕТ СН'!$I$6-'СЕТ СН'!$I$23</f>
        <v>1227.41232272</v>
      </c>
      <c r="W136" s="36">
        <f>SUMIFS(СВЦЭМ!$D$33:$D$776,СВЦЭМ!$A$33:$A$776,$A136,СВЦЭМ!$B$33:$B$776,W$119)+'СЕТ СН'!$I$11+СВЦЭМ!$D$10+'СЕТ СН'!$I$6-'СЕТ СН'!$I$23</f>
        <v>1210.79511125</v>
      </c>
      <c r="X136" s="36">
        <f>SUMIFS(СВЦЭМ!$D$33:$D$776,СВЦЭМ!$A$33:$A$776,$A136,СВЦЭМ!$B$33:$B$776,X$119)+'СЕТ СН'!$I$11+СВЦЭМ!$D$10+'СЕТ СН'!$I$6-'СЕТ СН'!$I$23</f>
        <v>1229.04287226</v>
      </c>
      <c r="Y136" s="36">
        <f>SUMIFS(СВЦЭМ!$D$33:$D$776,СВЦЭМ!$A$33:$A$776,$A136,СВЦЭМ!$B$33:$B$776,Y$119)+'СЕТ СН'!$I$11+СВЦЭМ!$D$10+'СЕТ СН'!$I$6-'СЕТ СН'!$I$23</f>
        <v>1306.04925211</v>
      </c>
    </row>
    <row r="137" spans="1:25" ht="15.75" x14ac:dyDescent="0.2">
      <c r="A137" s="35">
        <f t="shared" si="3"/>
        <v>43726</v>
      </c>
      <c r="B137" s="36">
        <f>SUMIFS(СВЦЭМ!$D$33:$D$776,СВЦЭМ!$A$33:$A$776,$A137,СВЦЭМ!$B$33:$B$776,B$119)+'СЕТ СН'!$I$11+СВЦЭМ!$D$10+'СЕТ СН'!$I$6-'СЕТ СН'!$I$23</f>
        <v>1349.27992619</v>
      </c>
      <c r="C137" s="36">
        <f>SUMIFS(СВЦЭМ!$D$33:$D$776,СВЦЭМ!$A$33:$A$776,$A137,СВЦЭМ!$B$33:$B$776,C$119)+'СЕТ СН'!$I$11+СВЦЭМ!$D$10+'СЕТ СН'!$I$6-'СЕТ СН'!$I$23</f>
        <v>1352.1427028000001</v>
      </c>
      <c r="D137" s="36">
        <f>SUMIFS(СВЦЭМ!$D$33:$D$776,СВЦЭМ!$A$33:$A$776,$A137,СВЦЭМ!$B$33:$B$776,D$119)+'СЕТ СН'!$I$11+СВЦЭМ!$D$10+'СЕТ СН'!$I$6-'СЕТ СН'!$I$23</f>
        <v>1359.25331302</v>
      </c>
      <c r="E137" s="36">
        <f>SUMIFS(СВЦЭМ!$D$33:$D$776,СВЦЭМ!$A$33:$A$776,$A137,СВЦЭМ!$B$33:$B$776,E$119)+'СЕТ СН'!$I$11+СВЦЭМ!$D$10+'СЕТ СН'!$I$6-'СЕТ СН'!$I$23</f>
        <v>1365.46308116</v>
      </c>
      <c r="F137" s="36">
        <f>SUMIFS(СВЦЭМ!$D$33:$D$776,СВЦЭМ!$A$33:$A$776,$A137,СВЦЭМ!$B$33:$B$776,F$119)+'СЕТ СН'!$I$11+СВЦЭМ!$D$10+'СЕТ СН'!$I$6-'СЕТ СН'!$I$23</f>
        <v>1366.1283757199999</v>
      </c>
      <c r="G137" s="36">
        <f>SUMIFS(СВЦЭМ!$D$33:$D$776,СВЦЭМ!$A$33:$A$776,$A137,СВЦЭМ!$B$33:$B$776,G$119)+'СЕТ СН'!$I$11+СВЦЭМ!$D$10+'СЕТ СН'!$I$6-'СЕТ СН'!$I$23</f>
        <v>1346.57180902</v>
      </c>
      <c r="H137" s="36">
        <f>SUMIFS(СВЦЭМ!$D$33:$D$776,СВЦЭМ!$A$33:$A$776,$A137,СВЦЭМ!$B$33:$B$776,H$119)+'СЕТ СН'!$I$11+СВЦЭМ!$D$10+'СЕТ СН'!$I$6-'СЕТ СН'!$I$23</f>
        <v>1307.5883750799999</v>
      </c>
      <c r="I137" s="36">
        <f>SUMIFS(СВЦЭМ!$D$33:$D$776,СВЦЭМ!$A$33:$A$776,$A137,СВЦЭМ!$B$33:$B$776,I$119)+'СЕТ СН'!$I$11+СВЦЭМ!$D$10+'СЕТ СН'!$I$6-'СЕТ СН'!$I$23</f>
        <v>1265.3456654700001</v>
      </c>
      <c r="J137" s="36">
        <f>SUMIFS(СВЦЭМ!$D$33:$D$776,СВЦЭМ!$A$33:$A$776,$A137,СВЦЭМ!$B$33:$B$776,J$119)+'СЕТ СН'!$I$11+СВЦЭМ!$D$10+'СЕТ СН'!$I$6-'СЕТ СН'!$I$23</f>
        <v>1229.51635908</v>
      </c>
      <c r="K137" s="36">
        <f>SUMIFS(СВЦЭМ!$D$33:$D$776,СВЦЭМ!$A$33:$A$776,$A137,СВЦЭМ!$B$33:$B$776,K$119)+'СЕТ СН'!$I$11+СВЦЭМ!$D$10+'СЕТ СН'!$I$6-'СЕТ СН'!$I$23</f>
        <v>1222.6662260799999</v>
      </c>
      <c r="L137" s="36">
        <f>SUMIFS(СВЦЭМ!$D$33:$D$776,СВЦЭМ!$A$33:$A$776,$A137,СВЦЭМ!$B$33:$B$776,L$119)+'СЕТ СН'!$I$11+СВЦЭМ!$D$10+'СЕТ СН'!$I$6-'СЕТ СН'!$I$23</f>
        <v>1217.55511832</v>
      </c>
      <c r="M137" s="36">
        <f>SUMIFS(СВЦЭМ!$D$33:$D$776,СВЦЭМ!$A$33:$A$776,$A137,СВЦЭМ!$B$33:$B$776,M$119)+'СЕТ СН'!$I$11+СВЦЭМ!$D$10+'СЕТ СН'!$I$6-'СЕТ СН'!$I$23</f>
        <v>1213.92072824</v>
      </c>
      <c r="N137" s="36">
        <f>SUMIFS(СВЦЭМ!$D$33:$D$776,СВЦЭМ!$A$33:$A$776,$A137,СВЦЭМ!$B$33:$B$776,N$119)+'СЕТ СН'!$I$11+СВЦЭМ!$D$10+'СЕТ СН'!$I$6-'СЕТ СН'!$I$23</f>
        <v>1218.8745713000001</v>
      </c>
      <c r="O137" s="36">
        <f>SUMIFS(СВЦЭМ!$D$33:$D$776,СВЦЭМ!$A$33:$A$776,$A137,СВЦЭМ!$B$33:$B$776,O$119)+'СЕТ СН'!$I$11+СВЦЭМ!$D$10+'СЕТ СН'!$I$6-'СЕТ СН'!$I$23</f>
        <v>1227.9719064800001</v>
      </c>
      <c r="P137" s="36">
        <f>SUMIFS(СВЦЭМ!$D$33:$D$776,СВЦЭМ!$A$33:$A$776,$A137,СВЦЭМ!$B$33:$B$776,P$119)+'СЕТ СН'!$I$11+СВЦЭМ!$D$10+'СЕТ СН'!$I$6-'СЕТ СН'!$I$23</f>
        <v>1230.47298892</v>
      </c>
      <c r="Q137" s="36">
        <f>SUMIFS(СВЦЭМ!$D$33:$D$776,СВЦЭМ!$A$33:$A$776,$A137,СВЦЭМ!$B$33:$B$776,Q$119)+'СЕТ СН'!$I$11+СВЦЭМ!$D$10+'СЕТ СН'!$I$6-'СЕТ СН'!$I$23</f>
        <v>1240.2022290800001</v>
      </c>
      <c r="R137" s="36">
        <f>SUMIFS(СВЦЭМ!$D$33:$D$776,СВЦЭМ!$A$33:$A$776,$A137,СВЦЭМ!$B$33:$B$776,R$119)+'СЕТ СН'!$I$11+СВЦЭМ!$D$10+'СЕТ СН'!$I$6-'СЕТ СН'!$I$23</f>
        <v>1215.73999069</v>
      </c>
      <c r="S137" s="36">
        <f>SUMIFS(СВЦЭМ!$D$33:$D$776,СВЦЭМ!$A$33:$A$776,$A137,СВЦЭМ!$B$33:$B$776,S$119)+'СЕТ СН'!$I$11+СВЦЭМ!$D$10+'СЕТ СН'!$I$6-'СЕТ СН'!$I$23</f>
        <v>1202.21827029</v>
      </c>
      <c r="T137" s="36">
        <f>SUMIFS(СВЦЭМ!$D$33:$D$776,СВЦЭМ!$A$33:$A$776,$A137,СВЦЭМ!$B$33:$B$776,T$119)+'СЕТ СН'!$I$11+СВЦЭМ!$D$10+'СЕТ СН'!$I$6-'СЕТ СН'!$I$23</f>
        <v>1230.53024172</v>
      </c>
      <c r="U137" s="36">
        <f>SUMIFS(СВЦЭМ!$D$33:$D$776,СВЦЭМ!$A$33:$A$776,$A137,СВЦЭМ!$B$33:$B$776,U$119)+'СЕТ СН'!$I$11+СВЦЭМ!$D$10+'СЕТ СН'!$I$6-'СЕТ СН'!$I$23</f>
        <v>1262.39096335</v>
      </c>
      <c r="V137" s="36">
        <f>SUMIFS(СВЦЭМ!$D$33:$D$776,СВЦЭМ!$A$33:$A$776,$A137,СВЦЭМ!$B$33:$B$776,V$119)+'СЕТ СН'!$I$11+СВЦЭМ!$D$10+'СЕТ СН'!$I$6-'СЕТ СН'!$I$23</f>
        <v>1280.12551074</v>
      </c>
      <c r="W137" s="36">
        <f>SUMIFS(СВЦЭМ!$D$33:$D$776,СВЦЭМ!$A$33:$A$776,$A137,СВЦЭМ!$B$33:$B$776,W$119)+'СЕТ СН'!$I$11+СВЦЭМ!$D$10+'СЕТ СН'!$I$6-'СЕТ СН'!$I$23</f>
        <v>1265.36184415</v>
      </c>
      <c r="X137" s="36">
        <f>SUMIFS(СВЦЭМ!$D$33:$D$776,СВЦЭМ!$A$33:$A$776,$A137,СВЦЭМ!$B$33:$B$776,X$119)+'СЕТ СН'!$I$11+СВЦЭМ!$D$10+'СЕТ СН'!$I$6-'СЕТ СН'!$I$23</f>
        <v>1231.2302517100002</v>
      </c>
      <c r="Y137" s="36">
        <f>SUMIFS(СВЦЭМ!$D$33:$D$776,СВЦЭМ!$A$33:$A$776,$A137,СВЦЭМ!$B$33:$B$776,Y$119)+'СЕТ СН'!$I$11+СВЦЭМ!$D$10+'СЕТ СН'!$I$6-'СЕТ СН'!$I$23</f>
        <v>1253.2717335900002</v>
      </c>
    </row>
    <row r="138" spans="1:25" ht="15.75" x14ac:dyDescent="0.2">
      <c r="A138" s="35">
        <f t="shared" si="3"/>
        <v>43727</v>
      </c>
      <c r="B138" s="36">
        <f>SUMIFS(СВЦЭМ!$D$33:$D$776,СВЦЭМ!$A$33:$A$776,$A138,СВЦЭМ!$B$33:$B$776,B$119)+'СЕТ СН'!$I$11+СВЦЭМ!$D$10+'СЕТ СН'!$I$6-'СЕТ СН'!$I$23</f>
        <v>1242.3301549100001</v>
      </c>
      <c r="C138" s="36">
        <f>SUMIFS(СВЦЭМ!$D$33:$D$776,СВЦЭМ!$A$33:$A$776,$A138,СВЦЭМ!$B$33:$B$776,C$119)+'СЕТ СН'!$I$11+СВЦЭМ!$D$10+'СЕТ СН'!$I$6-'СЕТ СН'!$I$23</f>
        <v>1266.0561516</v>
      </c>
      <c r="D138" s="36">
        <f>SUMIFS(СВЦЭМ!$D$33:$D$776,СВЦЭМ!$A$33:$A$776,$A138,СВЦЭМ!$B$33:$B$776,D$119)+'СЕТ СН'!$I$11+СВЦЭМ!$D$10+'СЕТ СН'!$I$6-'СЕТ СН'!$I$23</f>
        <v>1291.65338335</v>
      </c>
      <c r="E138" s="36">
        <f>SUMIFS(СВЦЭМ!$D$33:$D$776,СВЦЭМ!$A$33:$A$776,$A138,СВЦЭМ!$B$33:$B$776,E$119)+'СЕТ СН'!$I$11+СВЦЭМ!$D$10+'СЕТ СН'!$I$6-'СЕТ СН'!$I$23</f>
        <v>1299.4154111400001</v>
      </c>
      <c r="F138" s="36">
        <f>SUMIFS(СВЦЭМ!$D$33:$D$776,СВЦЭМ!$A$33:$A$776,$A138,СВЦЭМ!$B$33:$B$776,F$119)+'СЕТ СН'!$I$11+СВЦЭМ!$D$10+'СЕТ СН'!$I$6-'СЕТ СН'!$I$23</f>
        <v>1301.6112330400001</v>
      </c>
      <c r="G138" s="36">
        <f>SUMIFS(СВЦЭМ!$D$33:$D$776,СВЦЭМ!$A$33:$A$776,$A138,СВЦЭМ!$B$33:$B$776,G$119)+'СЕТ СН'!$I$11+СВЦЭМ!$D$10+'СЕТ СН'!$I$6-'СЕТ СН'!$I$23</f>
        <v>1282.8993353400001</v>
      </c>
      <c r="H138" s="36">
        <f>SUMIFS(СВЦЭМ!$D$33:$D$776,СВЦЭМ!$A$33:$A$776,$A138,СВЦЭМ!$B$33:$B$776,H$119)+'СЕТ СН'!$I$11+СВЦЭМ!$D$10+'СЕТ СН'!$I$6-'СЕТ СН'!$I$23</f>
        <v>1243.86678063</v>
      </c>
      <c r="I138" s="36">
        <f>SUMIFS(СВЦЭМ!$D$33:$D$776,СВЦЭМ!$A$33:$A$776,$A138,СВЦЭМ!$B$33:$B$776,I$119)+'СЕТ СН'!$I$11+СВЦЭМ!$D$10+'СЕТ СН'!$I$6-'СЕТ СН'!$I$23</f>
        <v>1202.3177027000002</v>
      </c>
      <c r="J138" s="36">
        <f>SUMIFS(СВЦЭМ!$D$33:$D$776,СВЦЭМ!$A$33:$A$776,$A138,СВЦЭМ!$B$33:$B$776,J$119)+'СЕТ СН'!$I$11+СВЦЭМ!$D$10+'СЕТ СН'!$I$6-'СЕТ СН'!$I$23</f>
        <v>1216.94219187</v>
      </c>
      <c r="K138" s="36">
        <f>SUMIFS(СВЦЭМ!$D$33:$D$776,СВЦЭМ!$A$33:$A$776,$A138,СВЦЭМ!$B$33:$B$776,K$119)+'СЕТ СН'!$I$11+СВЦЭМ!$D$10+'СЕТ СН'!$I$6-'СЕТ СН'!$I$23</f>
        <v>1287.40812271</v>
      </c>
      <c r="L138" s="36">
        <f>SUMIFS(СВЦЭМ!$D$33:$D$776,СВЦЭМ!$A$33:$A$776,$A138,СВЦЭМ!$B$33:$B$776,L$119)+'СЕТ СН'!$I$11+СВЦЭМ!$D$10+'СЕТ СН'!$I$6-'СЕТ СН'!$I$23</f>
        <v>1338.9971762</v>
      </c>
      <c r="M138" s="36">
        <f>SUMIFS(СВЦЭМ!$D$33:$D$776,СВЦЭМ!$A$33:$A$776,$A138,СВЦЭМ!$B$33:$B$776,M$119)+'СЕТ СН'!$I$11+СВЦЭМ!$D$10+'СЕТ СН'!$I$6-'СЕТ СН'!$I$23</f>
        <v>1327.70605344</v>
      </c>
      <c r="N138" s="36">
        <f>SUMIFS(СВЦЭМ!$D$33:$D$776,СВЦЭМ!$A$33:$A$776,$A138,СВЦЭМ!$B$33:$B$776,N$119)+'СЕТ СН'!$I$11+СВЦЭМ!$D$10+'СЕТ СН'!$I$6-'СЕТ СН'!$I$23</f>
        <v>1336.80859465</v>
      </c>
      <c r="O138" s="36">
        <f>SUMIFS(СВЦЭМ!$D$33:$D$776,СВЦЭМ!$A$33:$A$776,$A138,СВЦЭМ!$B$33:$B$776,O$119)+'СЕТ СН'!$I$11+СВЦЭМ!$D$10+'СЕТ СН'!$I$6-'СЕТ СН'!$I$23</f>
        <v>1341.2098490799999</v>
      </c>
      <c r="P138" s="36">
        <f>SUMIFS(СВЦЭМ!$D$33:$D$776,СВЦЭМ!$A$33:$A$776,$A138,СВЦЭМ!$B$33:$B$776,P$119)+'СЕТ СН'!$I$11+СВЦЭМ!$D$10+'СЕТ СН'!$I$6-'СЕТ СН'!$I$23</f>
        <v>1222.6444092500001</v>
      </c>
      <c r="Q138" s="36">
        <f>SUMIFS(СВЦЭМ!$D$33:$D$776,СВЦЭМ!$A$33:$A$776,$A138,СВЦЭМ!$B$33:$B$776,Q$119)+'СЕТ СН'!$I$11+СВЦЭМ!$D$10+'СЕТ СН'!$I$6-'СЕТ СН'!$I$23</f>
        <v>1219.9446140800001</v>
      </c>
      <c r="R138" s="36">
        <f>SUMIFS(СВЦЭМ!$D$33:$D$776,СВЦЭМ!$A$33:$A$776,$A138,СВЦЭМ!$B$33:$B$776,R$119)+'СЕТ СН'!$I$11+СВЦЭМ!$D$10+'СЕТ СН'!$I$6-'СЕТ СН'!$I$23</f>
        <v>1220.99813672</v>
      </c>
      <c r="S138" s="36">
        <f>SUMIFS(СВЦЭМ!$D$33:$D$776,СВЦЭМ!$A$33:$A$776,$A138,СВЦЭМ!$B$33:$B$776,S$119)+'СЕТ СН'!$I$11+СВЦЭМ!$D$10+'СЕТ СН'!$I$6-'СЕТ СН'!$I$23</f>
        <v>1220.3264174599999</v>
      </c>
      <c r="T138" s="36">
        <f>SUMIFS(СВЦЭМ!$D$33:$D$776,СВЦЭМ!$A$33:$A$776,$A138,СВЦЭМ!$B$33:$B$776,T$119)+'СЕТ СН'!$I$11+СВЦЭМ!$D$10+'СЕТ СН'!$I$6-'СЕТ СН'!$I$23</f>
        <v>1224.7537468400001</v>
      </c>
      <c r="U138" s="36">
        <f>SUMIFS(СВЦЭМ!$D$33:$D$776,СВЦЭМ!$A$33:$A$776,$A138,СВЦЭМ!$B$33:$B$776,U$119)+'СЕТ СН'!$I$11+СВЦЭМ!$D$10+'СЕТ СН'!$I$6-'СЕТ СН'!$I$23</f>
        <v>1240.9807774400001</v>
      </c>
      <c r="V138" s="36">
        <f>SUMIFS(СВЦЭМ!$D$33:$D$776,СВЦЭМ!$A$33:$A$776,$A138,СВЦЭМ!$B$33:$B$776,V$119)+'СЕТ СН'!$I$11+СВЦЭМ!$D$10+'СЕТ СН'!$I$6-'СЕТ СН'!$I$23</f>
        <v>1249.22383332</v>
      </c>
      <c r="W138" s="36">
        <f>SUMIFS(СВЦЭМ!$D$33:$D$776,СВЦЭМ!$A$33:$A$776,$A138,СВЦЭМ!$B$33:$B$776,W$119)+'СЕТ СН'!$I$11+СВЦЭМ!$D$10+'СЕТ СН'!$I$6-'СЕТ СН'!$I$23</f>
        <v>1235.8502843000001</v>
      </c>
      <c r="X138" s="36">
        <f>SUMIFS(СВЦЭМ!$D$33:$D$776,СВЦЭМ!$A$33:$A$776,$A138,СВЦЭМ!$B$33:$B$776,X$119)+'СЕТ СН'!$I$11+СВЦЭМ!$D$10+'СЕТ СН'!$I$6-'СЕТ СН'!$I$23</f>
        <v>1204.2665341699999</v>
      </c>
      <c r="Y138" s="36">
        <f>SUMIFS(СВЦЭМ!$D$33:$D$776,СВЦЭМ!$A$33:$A$776,$A138,СВЦЭМ!$B$33:$B$776,Y$119)+'СЕТ СН'!$I$11+СВЦЭМ!$D$10+'СЕТ СН'!$I$6-'СЕТ СН'!$I$23</f>
        <v>1249.1305806400001</v>
      </c>
    </row>
    <row r="139" spans="1:25" ht="15.75" x14ac:dyDescent="0.2">
      <c r="A139" s="35">
        <f t="shared" si="3"/>
        <v>43728</v>
      </c>
      <c r="B139" s="36">
        <f>SUMIFS(СВЦЭМ!$D$33:$D$776,СВЦЭМ!$A$33:$A$776,$A139,СВЦЭМ!$B$33:$B$776,B$119)+'СЕТ СН'!$I$11+СВЦЭМ!$D$10+'СЕТ СН'!$I$6-'СЕТ СН'!$I$23</f>
        <v>1357.34155788</v>
      </c>
      <c r="C139" s="36">
        <f>SUMIFS(СВЦЭМ!$D$33:$D$776,СВЦЭМ!$A$33:$A$776,$A139,СВЦЭМ!$B$33:$B$776,C$119)+'СЕТ СН'!$I$11+СВЦЭМ!$D$10+'СЕТ СН'!$I$6-'СЕТ СН'!$I$23</f>
        <v>1395.5362933000001</v>
      </c>
      <c r="D139" s="36">
        <f>SUMIFS(СВЦЭМ!$D$33:$D$776,СВЦЭМ!$A$33:$A$776,$A139,СВЦЭМ!$B$33:$B$776,D$119)+'СЕТ СН'!$I$11+СВЦЭМ!$D$10+'СЕТ СН'!$I$6-'СЕТ СН'!$I$23</f>
        <v>1399.3821289800001</v>
      </c>
      <c r="E139" s="36">
        <f>SUMIFS(СВЦЭМ!$D$33:$D$776,СВЦЭМ!$A$33:$A$776,$A139,СВЦЭМ!$B$33:$B$776,E$119)+'СЕТ СН'!$I$11+СВЦЭМ!$D$10+'СЕТ СН'!$I$6-'СЕТ СН'!$I$23</f>
        <v>1404.77545691</v>
      </c>
      <c r="F139" s="36">
        <f>SUMIFS(СВЦЭМ!$D$33:$D$776,СВЦЭМ!$A$33:$A$776,$A139,СВЦЭМ!$B$33:$B$776,F$119)+'СЕТ СН'!$I$11+СВЦЭМ!$D$10+'СЕТ СН'!$I$6-'СЕТ СН'!$I$23</f>
        <v>1408.81709445</v>
      </c>
      <c r="G139" s="36">
        <f>SUMIFS(СВЦЭМ!$D$33:$D$776,СВЦЭМ!$A$33:$A$776,$A139,СВЦЭМ!$B$33:$B$776,G$119)+'СЕТ СН'!$I$11+СВЦЭМ!$D$10+'СЕТ СН'!$I$6-'СЕТ СН'!$I$23</f>
        <v>1402.8910564100001</v>
      </c>
      <c r="H139" s="36">
        <f>SUMIFS(СВЦЭМ!$D$33:$D$776,СВЦЭМ!$A$33:$A$776,$A139,СВЦЭМ!$B$33:$B$776,H$119)+'СЕТ СН'!$I$11+СВЦЭМ!$D$10+'СЕТ СН'!$I$6-'СЕТ СН'!$I$23</f>
        <v>1348.9304163500001</v>
      </c>
      <c r="I139" s="36">
        <f>SUMIFS(СВЦЭМ!$D$33:$D$776,СВЦЭМ!$A$33:$A$776,$A139,СВЦЭМ!$B$33:$B$776,I$119)+'СЕТ СН'!$I$11+СВЦЭМ!$D$10+'СЕТ СН'!$I$6-'СЕТ СН'!$I$23</f>
        <v>1308.32139626</v>
      </c>
      <c r="J139" s="36">
        <f>SUMIFS(СВЦЭМ!$D$33:$D$776,СВЦЭМ!$A$33:$A$776,$A139,СВЦЭМ!$B$33:$B$776,J$119)+'СЕТ СН'!$I$11+СВЦЭМ!$D$10+'СЕТ СН'!$I$6-'СЕТ СН'!$I$23</f>
        <v>1307.9480097400001</v>
      </c>
      <c r="K139" s="36">
        <f>SUMIFS(СВЦЭМ!$D$33:$D$776,СВЦЭМ!$A$33:$A$776,$A139,СВЦЭМ!$B$33:$B$776,K$119)+'СЕТ СН'!$I$11+СВЦЭМ!$D$10+'СЕТ СН'!$I$6-'СЕТ СН'!$I$23</f>
        <v>1295.54139682</v>
      </c>
      <c r="L139" s="36">
        <f>SUMIFS(СВЦЭМ!$D$33:$D$776,СВЦЭМ!$A$33:$A$776,$A139,СВЦЭМ!$B$33:$B$776,L$119)+'СЕТ СН'!$I$11+СВЦЭМ!$D$10+'СЕТ СН'!$I$6-'СЕТ СН'!$I$23</f>
        <v>1296.80678414</v>
      </c>
      <c r="M139" s="36">
        <f>SUMIFS(СВЦЭМ!$D$33:$D$776,СВЦЭМ!$A$33:$A$776,$A139,СВЦЭМ!$B$33:$B$776,M$119)+'СЕТ СН'!$I$11+СВЦЭМ!$D$10+'СЕТ СН'!$I$6-'СЕТ СН'!$I$23</f>
        <v>1299.8117997899999</v>
      </c>
      <c r="N139" s="36">
        <f>SUMIFS(СВЦЭМ!$D$33:$D$776,СВЦЭМ!$A$33:$A$776,$A139,СВЦЭМ!$B$33:$B$776,N$119)+'СЕТ СН'!$I$11+СВЦЭМ!$D$10+'СЕТ СН'!$I$6-'СЕТ СН'!$I$23</f>
        <v>1281.5415370800001</v>
      </c>
      <c r="O139" s="36">
        <f>SUMIFS(СВЦЭМ!$D$33:$D$776,СВЦЭМ!$A$33:$A$776,$A139,СВЦЭМ!$B$33:$B$776,O$119)+'СЕТ СН'!$I$11+СВЦЭМ!$D$10+'СЕТ СН'!$I$6-'СЕТ СН'!$I$23</f>
        <v>1283.1559240900001</v>
      </c>
      <c r="P139" s="36">
        <f>SUMIFS(СВЦЭМ!$D$33:$D$776,СВЦЭМ!$A$33:$A$776,$A139,СВЦЭМ!$B$33:$B$776,P$119)+'СЕТ СН'!$I$11+СВЦЭМ!$D$10+'СЕТ СН'!$I$6-'СЕТ СН'!$I$23</f>
        <v>1301.48514316</v>
      </c>
      <c r="Q139" s="36">
        <f>SUMIFS(СВЦЭМ!$D$33:$D$776,СВЦЭМ!$A$33:$A$776,$A139,СВЦЭМ!$B$33:$B$776,Q$119)+'СЕТ СН'!$I$11+СВЦЭМ!$D$10+'СЕТ СН'!$I$6-'СЕТ СН'!$I$23</f>
        <v>1333.31152041</v>
      </c>
      <c r="R139" s="36">
        <f>SUMIFS(СВЦЭМ!$D$33:$D$776,СВЦЭМ!$A$33:$A$776,$A139,СВЦЭМ!$B$33:$B$776,R$119)+'СЕТ СН'!$I$11+СВЦЭМ!$D$10+'СЕТ СН'!$I$6-'СЕТ СН'!$I$23</f>
        <v>1294.2408584300001</v>
      </c>
      <c r="S139" s="36">
        <f>SUMIFS(СВЦЭМ!$D$33:$D$776,СВЦЭМ!$A$33:$A$776,$A139,СВЦЭМ!$B$33:$B$776,S$119)+'СЕТ СН'!$I$11+СВЦЭМ!$D$10+'СЕТ СН'!$I$6-'СЕТ СН'!$I$23</f>
        <v>1260.00764536</v>
      </c>
      <c r="T139" s="36">
        <f>SUMIFS(СВЦЭМ!$D$33:$D$776,СВЦЭМ!$A$33:$A$776,$A139,СВЦЭМ!$B$33:$B$776,T$119)+'СЕТ СН'!$I$11+СВЦЭМ!$D$10+'СЕТ СН'!$I$6-'СЕТ СН'!$I$23</f>
        <v>1229.7558571</v>
      </c>
      <c r="U139" s="36">
        <f>SUMIFS(СВЦЭМ!$D$33:$D$776,СВЦЭМ!$A$33:$A$776,$A139,СВЦЭМ!$B$33:$B$776,U$119)+'СЕТ СН'!$I$11+СВЦЭМ!$D$10+'СЕТ СН'!$I$6-'СЕТ СН'!$I$23</f>
        <v>1193.2166652300002</v>
      </c>
      <c r="V139" s="36">
        <f>SUMIFS(СВЦЭМ!$D$33:$D$776,СВЦЭМ!$A$33:$A$776,$A139,СВЦЭМ!$B$33:$B$776,V$119)+'СЕТ СН'!$I$11+СВЦЭМ!$D$10+'СЕТ СН'!$I$6-'СЕТ СН'!$I$23</f>
        <v>1192.4177639300001</v>
      </c>
      <c r="W139" s="36">
        <f>SUMIFS(СВЦЭМ!$D$33:$D$776,СВЦЭМ!$A$33:$A$776,$A139,СВЦЭМ!$B$33:$B$776,W$119)+'СЕТ СН'!$I$11+СВЦЭМ!$D$10+'СЕТ СН'!$I$6-'СЕТ СН'!$I$23</f>
        <v>1186.8870427400002</v>
      </c>
      <c r="X139" s="36">
        <f>SUMIFS(СВЦЭМ!$D$33:$D$776,СВЦЭМ!$A$33:$A$776,$A139,СВЦЭМ!$B$33:$B$776,X$119)+'СЕТ СН'!$I$11+СВЦЭМ!$D$10+'СЕТ СН'!$I$6-'СЕТ СН'!$I$23</f>
        <v>1214.3500598200001</v>
      </c>
      <c r="Y139" s="36">
        <f>SUMIFS(СВЦЭМ!$D$33:$D$776,СВЦЭМ!$A$33:$A$776,$A139,СВЦЭМ!$B$33:$B$776,Y$119)+'СЕТ СН'!$I$11+СВЦЭМ!$D$10+'СЕТ СН'!$I$6-'СЕТ СН'!$I$23</f>
        <v>1266.8412509700001</v>
      </c>
    </row>
    <row r="140" spans="1:25" ht="15.75" x14ac:dyDescent="0.2">
      <c r="A140" s="35">
        <f t="shared" si="3"/>
        <v>43729</v>
      </c>
      <c r="B140" s="36">
        <f>SUMIFS(СВЦЭМ!$D$33:$D$776,СВЦЭМ!$A$33:$A$776,$A140,СВЦЭМ!$B$33:$B$776,B$119)+'СЕТ СН'!$I$11+СВЦЭМ!$D$10+'СЕТ СН'!$I$6-'СЕТ СН'!$I$23</f>
        <v>1326.0985414100001</v>
      </c>
      <c r="C140" s="36">
        <f>SUMIFS(СВЦЭМ!$D$33:$D$776,СВЦЭМ!$A$33:$A$776,$A140,СВЦЭМ!$B$33:$B$776,C$119)+'СЕТ СН'!$I$11+СВЦЭМ!$D$10+'СЕТ СН'!$I$6-'СЕТ СН'!$I$23</f>
        <v>1320.92528644</v>
      </c>
      <c r="D140" s="36">
        <f>SUMIFS(СВЦЭМ!$D$33:$D$776,СВЦЭМ!$A$33:$A$776,$A140,СВЦЭМ!$B$33:$B$776,D$119)+'СЕТ СН'!$I$11+СВЦЭМ!$D$10+'СЕТ СН'!$I$6-'СЕТ СН'!$I$23</f>
        <v>1320.5442536999999</v>
      </c>
      <c r="E140" s="36">
        <f>SUMIFS(СВЦЭМ!$D$33:$D$776,СВЦЭМ!$A$33:$A$776,$A140,СВЦЭМ!$B$33:$B$776,E$119)+'СЕТ СН'!$I$11+СВЦЭМ!$D$10+'СЕТ СН'!$I$6-'СЕТ СН'!$I$23</f>
        <v>1332.7771083299999</v>
      </c>
      <c r="F140" s="36">
        <f>SUMIFS(СВЦЭМ!$D$33:$D$776,СВЦЭМ!$A$33:$A$776,$A140,СВЦЭМ!$B$33:$B$776,F$119)+'СЕТ СН'!$I$11+СВЦЭМ!$D$10+'СЕТ СН'!$I$6-'СЕТ СН'!$I$23</f>
        <v>1340.9659973600001</v>
      </c>
      <c r="G140" s="36">
        <f>SUMIFS(СВЦЭМ!$D$33:$D$776,СВЦЭМ!$A$33:$A$776,$A140,СВЦЭМ!$B$33:$B$776,G$119)+'СЕТ СН'!$I$11+СВЦЭМ!$D$10+'СЕТ СН'!$I$6-'СЕТ СН'!$I$23</f>
        <v>1327.5060806000001</v>
      </c>
      <c r="H140" s="36">
        <f>SUMIFS(СВЦЭМ!$D$33:$D$776,СВЦЭМ!$A$33:$A$776,$A140,СВЦЭМ!$B$33:$B$776,H$119)+'СЕТ СН'!$I$11+СВЦЭМ!$D$10+'СЕТ СН'!$I$6-'СЕТ СН'!$I$23</f>
        <v>1301.9519088900001</v>
      </c>
      <c r="I140" s="36">
        <f>SUMIFS(СВЦЭМ!$D$33:$D$776,СВЦЭМ!$A$33:$A$776,$A140,СВЦЭМ!$B$33:$B$776,I$119)+'СЕТ СН'!$I$11+СВЦЭМ!$D$10+'СЕТ СН'!$I$6-'СЕТ СН'!$I$23</f>
        <v>1271.33955489</v>
      </c>
      <c r="J140" s="36">
        <f>SUMIFS(СВЦЭМ!$D$33:$D$776,СВЦЭМ!$A$33:$A$776,$A140,СВЦЭМ!$B$33:$B$776,J$119)+'СЕТ СН'!$I$11+СВЦЭМ!$D$10+'СЕТ СН'!$I$6-'СЕТ СН'!$I$23</f>
        <v>1279.3471737</v>
      </c>
      <c r="K140" s="36">
        <f>SUMIFS(СВЦЭМ!$D$33:$D$776,СВЦЭМ!$A$33:$A$776,$A140,СВЦЭМ!$B$33:$B$776,K$119)+'СЕТ СН'!$I$11+СВЦЭМ!$D$10+'СЕТ СН'!$I$6-'СЕТ СН'!$I$23</f>
        <v>1329.0859514700001</v>
      </c>
      <c r="L140" s="36">
        <f>SUMIFS(СВЦЭМ!$D$33:$D$776,СВЦЭМ!$A$33:$A$776,$A140,СВЦЭМ!$B$33:$B$776,L$119)+'СЕТ СН'!$I$11+СВЦЭМ!$D$10+'СЕТ СН'!$I$6-'СЕТ СН'!$I$23</f>
        <v>1339.35488616</v>
      </c>
      <c r="M140" s="36">
        <f>SUMIFS(СВЦЭМ!$D$33:$D$776,СВЦЭМ!$A$33:$A$776,$A140,СВЦЭМ!$B$33:$B$776,M$119)+'СЕТ СН'!$I$11+СВЦЭМ!$D$10+'СЕТ СН'!$I$6-'СЕТ СН'!$I$23</f>
        <v>1341.9142937300001</v>
      </c>
      <c r="N140" s="36">
        <f>SUMIFS(СВЦЭМ!$D$33:$D$776,СВЦЭМ!$A$33:$A$776,$A140,СВЦЭМ!$B$33:$B$776,N$119)+'СЕТ СН'!$I$11+СВЦЭМ!$D$10+'СЕТ СН'!$I$6-'СЕТ СН'!$I$23</f>
        <v>1331.78809125</v>
      </c>
      <c r="O140" s="36">
        <f>SUMIFS(СВЦЭМ!$D$33:$D$776,СВЦЭМ!$A$33:$A$776,$A140,СВЦЭМ!$B$33:$B$776,O$119)+'СЕТ СН'!$I$11+СВЦЭМ!$D$10+'СЕТ СН'!$I$6-'СЕТ СН'!$I$23</f>
        <v>1325.79341617</v>
      </c>
      <c r="P140" s="36">
        <f>SUMIFS(СВЦЭМ!$D$33:$D$776,СВЦЭМ!$A$33:$A$776,$A140,СВЦЭМ!$B$33:$B$776,P$119)+'СЕТ СН'!$I$11+СВЦЭМ!$D$10+'СЕТ СН'!$I$6-'СЕТ СН'!$I$23</f>
        <v>1327.6557361600001</v>
      </c>
      <c r="Q140" s="36">
        <f>SUMIFS(СВЦЭМ!$D$33:$D$776,СВЦЭМ!$A$33:$A$776,$A140,СВЦЭМ!$B$33:$B$776,Q$119)+'СЕТ СН'!$I$11+СВЦЭМ!$D$10+'СЕТ СН'!$I$6-'СЕТ СН'!$I$23</f>
        <v>1327.1564398400001</v>
      </c>
      <c r="R140" s="36">
        <f>SUMIFS(СВЦЭМ!$D$33:$D$776,СВЦЭМ!$A$33:$A$776,$A140,СВЦЭМ!$B$33:$B$776,R$119)+'СЕТ СН'!$I$11+СВЦЭМ!$D$10+'СЕТ СН'!$I$6-'СЕТ СН'!$I$23</f>
        <v>1337.3630745800001</v>
      </c>
      <c r="S140" s="36">
        <f>SUMIFS(СВЦЭМ!$D$33:$D$776,СВЦЭМ!$A$33:$A$776,$A140,СВЦЭМ!$B$33:$B$776,S$119)+'СЕТ СН'!$I$11+СВЦЭМ!$D$10+'СЕТ СН'!$I$6-'СЕТ СН'!$I$23</f>
        <v>1353.85306474</v>
      </c>
      <c r="T140" s="36">
        <f>SUMIFS(СВЦЭМ!$D$33:$D$776,СВЦЭМ!$A$33:$A$776,$A140,СВЦЭМ!$B$33:$B$776,T$119)+'СЕТ СН'!$I$11+СВЦЭМ!$D$10+'СЕТ СН'!$I$6-'СЕТ СН'!$I$23</f>
        <v>1378.0817759900001</v>
      </c>
      <c r="U140" s="36">
        <f>SUMIFS(СВЦЭМ!$D$33:$D$776,СВЦЭМ!$A$33:$A$776,$A140,СВЦЭМ!$B$33:$B$776,U$119)+'СЕТ СН'!$I$11+СВЦЭМ!$D$10+'СЕТ СН'!$I$6-'СЕТ СН'!$I$23</f>
        <v>1386.7113989300001</v>
      </c>
      <c r="V140" s="36">
        <f>SUMIFS(СВЦЭМ!$D$33:$D$776,СВЦЭМ!$A$33:$A$776,$A140,СВЦЭМ!$B$33:$B$776,V$119)+'СЕТ СН'!$I$11+СВЦЭМ!$D$10+'СЕТ СН'!$I$6-'СЕТ СН'!$I$23</f>
        <v>1394.95340035</v>
      </c>
      <c r="W140" s="36">
        <f>SUMIFS(СВЦЭМ!$D$33:$D$776,СВЦЭМ!$A$33:$A$776,$A140,СВЦЭМ!$B$33:$B$776,W$119)+'СЕТ СН'!$I$11+СВЦЭМ!$D$10+'СЕТ СН'!$I$6-'СЕТ СН'!$I$23</f>
        <v>1390.8493913100001</v>
      </c>
      <c r="X140" s="36">
        <f>SUMIFS(СВЦЭМ!$D$33:$D$776,СВЦЭМ!$A$33:$A$776,$A140,СВЦЭМ!$B$33:$B$776,X$119)+'СЕТ СН'!$I$11+СВЦЭМ!$D$10+'СЕТ СН'!$I$6-'СЕТ СН'!$I$23</f>
        <v>1350.8957205300001</v>
      </c>
      <c r="Y140" s="36">
        <f>SUMIFS(СВЦЭМ!$D$33:$D$776,СВЦЭМ!$A$33:$A$776,$A140,СВЦЭМ!$B$33:$B$776,Y$119)+'СЕТ СН'!$I$11+СВЦЭМ!$D$10+'СЕТ СН'!$I$6-'СЕТ СН'!$I$23</f>
        <v>1319.1344080600002</v>
      </c>
    </row>
    <row r="141" spans="1:25" ht="15.75" x14ac:dyDescent="0.2">
      <c r="A141" s="35">
        <f t="shared" si="3"/>
        <v>43730</v>
      </c>
      <c r="B141" s="36">
        <f>SUMIFS(СВЦЭМ!$D$33:$D$776,СВЦЭМ!$A$33:$A$776,$A141,СВЦЭМ!$B$33:$B$776,B$119)+'СЕТ СН'!$I$11+СВЦЭМ!$D$10+'СЕТ СН'!$I$6-'СЕТ СН'!$I$23</f>
        <v>1370.73460546</v>
      </c>
      <c r="C141" s="36">
        <f>SUMIFS(СВЦЭМ!$D$33:$D$776,СВЦЭМ!$A$33:$A$776,$A141,СВЦЭМ!$B$33:$B$776,C$119)+'СЕТ СН'!$I$11+СВЦЭМ!$D$10+'СЕТ СН'!$I$6-'СЕТ СН'!$I$23</f>
        <v>1402.6030498099999</v>
      </c>
      <c r="D141" s="36">
        <f>SUMIFS(СВЦЭМ!$D$33:$D$776,СВЦЭМ!$A$33:$A$776,$A141,СВЦЭМ!$B$33:$B$776,D$119)+'СЕТ СН'!$I$11+СВЦЭМ!$D$10+'СЕТ СН'!$I$6-'СЕТ СН'!$I$23</f>
        <v>1416.99325058</v>
      </c>
      <c r="E141" s="36">
        <f>SUMIFS(СВЦЭМ!$D$33:$D$776,СВЦЭМ!$A$33:$A$776,$A141,СВЦЭМ!$B$33:$B$776,E$119)+'СЕТ СН'!$I$11+СВЦЭМ!$D$10+'СЕТ СН'!$I$6-'СЕТ СН'!$I$23</f>
        <v>1426.1538023000001</v>
      </c>
      <c r="F141" s="36">
        <f>SUMIFS(СВЦЭМ!$D$33:$D$776,СВЦЭМ!$A$33:$A$776,$A141,СВЦЭМ!$B$33:$B$776,F$119)+'СЕТ СН'!$I$11+СВЦЭМ!$D$10+'СЕТ СН'!$I$6-'СЕТ СН'!$I$23</f>
        <v>1433.2872464500001</v>
      </c>
      <c r="G141" s="36">
        <f>SUMIFS(СВЦЭМ!$D$33:$D$776,СВЦЭМ!$A$33:$A$776,$A141,СВЦЭМ!$B$33:$B$776,G$119)+'СЕТ СН'!$I$11+СВЦЭМ!$D$10+'СЕТ СН'!$I$6-'СЕТ СН'!$I$23</f>
        <v>1436.4635554500001</v>
      </c>
      <c r="H141" s="36">
        <f>SUMIFS(СВЦЭМ!$D$33:$D$776,СВЦЭМ!$A$33:$A$776,$A141,СВЦЭМ!$B$33:$B$776,H$119)+'СЕТ СН'!$I$11+СВЦЭМ!$D$10+'СЕТ СН'!$I$6-'СЕТ СН'!$I$23</f>
        <v>1404.1680208299999</v>
      </c>
      <c r="I141" s="36">
        <f>SUMIFS(СВЦЭМ!$D$33:$D$776,СВЦЭМ!$A$33:$A$776,$A141,СВЦЭМ!$B$33:$B$776,I$119)+'СЕТ СН'!$I$11+СВЦЭМ!$D$10+'СЕТ СН'!$I$6-'СЕТ СН'!$I$23</f>
        <v>1381.9630613899999</v>
      </c>
      <c r="J141" s="36">
        <f>SUMIFS(СВЦЭМ!$D$33:$D$776,СВЦЭМ!$A$33:$A$776,$A141,СВЦЭМ!$B$33:$B$776,J$119)+'СЕТ СН'!$I$11+СВЦЭМ!$D$10+'СЕТ СН'!$I$6-'СЕТ СН'!$I$23</f>
        <v>1350.1994342600001</v>
      </c>
      <c r="K141" s="36">
        <f>SUMIFS(СВЦЭМ!$D$33:$D$776,СВЦЭМ!$A$33:$A$776,$A141,СВЦЭМ!$B$33:$B$776,K$119)+'СЕТ СН'!$I$11+СВЦЭМ!$D$10+'СЕТ СН'!$I$6-'СЕТ СН'!$I$23</f>
        <v>1328.2544819</v>
      </c>
      <c r="L141" s="36">
        <f>SUMIFS(СВЦЭМ!$D$33:$D$776,СВЦЭМ!$A$33:$A$776,$A141,СВЦЭМ!$B$33:$B$776,L$119)+'СЕТ СН'!$I$11+СВЦЭМ!$D$10+'СЕТ СН'!$I$6-'СЕТ СН'!$I$23</f>
        <v>1328.9989150500001</v>
      </c>
      <c r="M141" s="36">
        <f>SUMIFS(СВЦЭМ!$D$33:$D$776,СВЦЭМ!$A$33:$A$776,$A141,СВЦЭМ!$B$33:$B$776,M$119)+'СЕТ СН'!$I$11+СВЦЭМ!$D$10+'СЕТ СН'!$I$6-'СЕТ СН'!$I$23</f>
        <v>1323.76991086</v>
      </c>
      <c r="N141" s="36">
        <f>SUMIFS(СВЦЭМ!$D$33:$D$776,СВЦЭМ!$A$33:$A$776,$A141,СВЦЭМ!$B$33:$B$776,N$119)+'СЕТ СН'!$I$11+СВЦЭМ!$D$10+'СЕТ СН'!$I$6-'СЕТ СН'!$I$23</f>
        <v>1316.7250203399999</v>
      </c>
      <c r="O141" s="36">
        <f>SUMIFS(СВЦЭМ!$D$33:$D$776,СВЦЭМ!$A$33:$A$776,$A141,СВЦЭМ!$B$33:$B$776,O$119)+'СЕТ СН'!$I$11+СВЦЭМ!$D$10+'СЕТ СН'!$I$6-'СЕТ СН'!$I$23</f>
        <v>1310.58747687</v>
      </c>
      <c r="P141" s="36">
        <f>SUMIFS(СВЦЭМ!$D$33:$D$776,СВЦЭМ!$A$33:$A$776,$A141,СВЦЭМ!$B$33:$B$776,P$119)+'СЕТ СН'!$I$11+СВЦЭМ!$D$10+'СЕТ СН'!$I$6-'СЕТ СН'!$I$23</f>
        <v>1308.83533091</v>
      </c>
      <c r="Q141" s="36">
        <f>SUMIFS(СВЦЭМ!$D$33:$D$776,СВЦЭМ!$A$33:$A$776,$A141,СВЦЭМ!$B$33:$B$776,Q$119)+'СЕТ СН'!$I$11+СВЦЭМ!$D$10+'СЕТ СН'!$I$6-'СЕТ СН'!$I$23</f>
        <v>1303.3228781299999</v>
      </c>
      <c r="R141" s="36">
        <f>SUMIFS(СВЦЭМ!$D$33:$D$776,СВЦЭМ!$A$33:$A$776,$A141,СВЦЭМ!$B$33:$B$776,R$119)+'СЕТ СН'!$I$11+СВЦЭМ!$D$10+'СЕТ СН'!$I$6-'СЕТ СН'!$I$23</f>
        <v>1313.36049329</v>
      </c>
      <c r="S141" s="36">
        <f>SUMIFS(СВЦЭМ!$D$33:$D$776,СВЦЭМ!$A$33:$A$776,$A141,СВЦЭМ!$B$33:$B$776,S$119)+'СЕТ СН'!$I$11+СВЦЭМ!$D$10+'СЕТ СН'!$I$6-'СЕТ СН'!$I$23</f>
        <v>1336.2582501000002</v>
      </c>
      <c r="T141" s="36">
        <f>SUMIFS(СВЦЭМ!$D$33:$D$776,СВЦЭМ!$A$33:$A$776,$A141,СВЦЭМ!$B$33:$B$776,T$119)+'СЕТ СН'!$I$11+СВЦЭМ!$D$10+'СЕТ СН'!$I$6-'СЕТ СН'!$I$23</f>
        <v>1355.44778711</v>
      </c>
      <c r="U141" s="36">
        <f>SUMIFS(СВЦЭМ!$D$33:$D$776,СВЦЭМ!$A$33:$A$776,$A141,СВЦЭМ!$B$33:$B$776,U$119)+'СЕТ СН'!$I$11+СВЦЭМ!$D$10+'СЕТ СН'!$I$6-'СЕТ СН'!$I$23</f>
        <v>1394.0545763300001</v>
      </c>
      <c r="V141" s="36">
        <f>SUMIFS(СВЦЭМ!$D$33:$D$776,СВЦЭМ!$A$33:$A$776,$A141,СВЦЭМ!$B$33:$B$776,V$119)+'СЕТ СН'!$I$11+СВЦЭМ!$D$10+'СЕТ СН'!$I$6-'СЕТ СН'!$I$23</f>
        <v>1406.2763565300002</v>
      </c>
      <c r="W141" s="36">
        <f>SUMIFS(СВЦЭМ!$D$33:$D$776,СВЦЭМ!$A$33:$A$776,$A141,СВЦЭМ!$B$33:$B$776,W$119)+'СЕТ СН'!$I$11+СВЦЭМ!$D$10+'СЕТ СН'!$I$6-'СЕТ СН'!$I$23</f>
        <v>1401.8692518799999</v>
      </c>
      <c r="X141" s="36">
        <f>SUMIFS(СВЦЭМ!$D$33:$D$776,СВЦЭМ!$A$33:$A$776,$A141,СВЦЭМ!$B$33:$B$776,X$119)+'СЕТ СН'!$I$11+СВЦЭМ!$D$10+'СЕТ СН'!$I$6-'СЕТ СН'!$I$23</f>
        <v>1372.9432905399999</v>
      </c>
      <c r="Y141" s="36">
        <f>SUMIFS(СВЦЭМ!$D$33:$D$776,СВЦЭМ!$A$33:$A$776,$A141,СВЦЭМ!$B$33:$B$776,Y$119)+'СЕТ СН'!$I$11+СВЦЭМ!$D$10+'СЕТ СН'!$I$6-'СЕТ СН'!$I$23</f>
        <v>1342.5852164799999</v>
      </c>
    </row>
    <row r="142" spans="1:25" ht="15.75" x14ac:dyDescent="0.2">
      <c r="A142" s="35">
        <f t="shared" si="3"/>
        <v>43731</v>
      </c>
      <c r="B142" s="36">
        <f>SUMIFS(СВЦЭМ!$D$33:$D$776,СВЦЭМ!$A$33:$A$776,$A142,СВЦЭМ!$B$33:$B$776,B$119)+'СЕТ СН'!$I$11+СВЦЭМ!$D$10+'СЕТ СН'!$I$6-'СЕТ СН'!$I$23</f>
        <v>1405.74727998</v>
      </c>
      <c r="C142" s="36">
        <f>SUMIFS(СВЦЭМ!$D$33:$D$776,СВЦЭМ!$A$33:$A$776,$A142,СВЦЭМ!$B$33:$B$776,C$119)+'СЕТ СН'!$I$11+СВЦЭМ!$D$10+'СЕТ СН'!$I$6-'СЕТ СН'!$I$23</f>
        <v>1436.0383776799999</v>
      </c>
      <c r="D142" s="36">
        <f>SUMIFS(СВЦЭМ!$D$33:$D$776,СВЦЭМ!$A$33:$A$776,$A142,СВЦЭМ!$B$33:$B$776,D$119)+'СЕТ СН'!$I$11+СВЦЭМ!$D$10+'СЕТ СН'!$I$6-'СЕТ СН'!$I$23</f>
        <v>1467.3020277000001</v>
      </c>
      <c r="E142" s="36">
        <f>SUMIFS(СВЦЭМ!$D$33:$D$776,СВЦЭМ!$A$33:$A$776,$A142,СВЦЭМ!$B$33:$B$776,E$119)+'СЕТ СН'!$I$11+СВЦЭМ!$D$10+'СЕТ СН'!$I$6-'СЕТ СН'!$I$23</f>
        <v>1483.97364186</v>
      </c>
      <c r="F142" s="36">
        <f>SUMIFS(СВЦЭМ!$D$33:$D$776,СВЦЭМ!$A$33:$A$776,$A142,СВЦЭМ!$B$33:$B$776,F$119)+'СЕТ СН'!$I$11+СВЦЭМ!$D$10+'СЕТ СН'!$I$6-'СЕТ СН'!$I$23</f>
        <v>1490.4003838600001</v>
      </c>
      <c r="G142" s="36">
        <f>SUMIFS(СВЦЭМ!$D$33:$D$776,СВЦЭМ!$A$33:$A$776,$A142,СВЦЭМ!$B$33:$B$776,G$119)+'СЕТ СН'!$I$11+СВЦЭМ!$D$10+'СЕТ СН'!$I$6-'СЕТ СН'!$I$23</f>
        <v>1476.0374439299999</v>
      </c>
      <c r="H142" s="36">
        <f>SUMIFS(СВЦЭМ!$D$33:$D$776,СВЦЭМ!$A$33:$A$776,$A142,СВЦЭМ!$B$33:$B$776,H$119)+'СЕТ СН'!$I$11+СВЦЭМ!$D$10+'СЕТ СН'!$I$6-'СЕТ СН'!$I$23</f>
        <v>1426.7644953899999</v>
      </c>
      <c r="I142" s="36">
        <f>SUMIFS(СВЦЭМ!$D$33:$D$776,СВЦЭМ!$A$33:$A$776,$A142,СВЦЭМ!$B$33:$B$776,I$119)+'СЕТ СН'!$I$11+СВЦЭМ!$D$10+'СЕТ СН'!$I$6-'СЕТ СН'!$I$23</f>
        <v>1353.49711243</v>
      </c>
      <c r="J142" s="36">
        <f>SUMIFS(СВЦЭМ!$D$33:$D$776,СВЦЭМ!$A$33:$A$776,$A142,СВЦЭМ!$B$33:$B$776,J$119)+'СЕТ СН'!$I$11+СВЦЭМ!$D$10+'СЕТ СН'!$I$6-'СЕТ СН'!$I$23</f>
        <v>1335.18332089</v>
      </c>
      <c r="K142" s="36">
        <f>SUMIFS(СВЦЭМ!$D$33:$D$776,СВЦЭМ!$A$33:$A$776,$A142,СВЦЭМ!$B$33:$B$776,K$119)+'СЕТ СН'!$I$11+СВЦЭМ!$D$10+'СЕТ СН'!$I$6-'СЕТ СН'!$I$23</f>
        <v>1315.2024228</v>
      </c>
      <c r="L142" s="36">
        <f>SUMIFS(СВЦЭМ!$D$33:$D$776,СВЦЭМ!$A$33:$A$776,$A142,СВЦЭМ!$B$33:$B$776,L$119)+'СЕТ СН'!$I$11+СВЦЭМ!$D$10+'СЕТ СН'!$I$6-'СЕТ СН'!$I$23</f>
        <v>1307.1697828700001</v>
      </c>
      <c r="M142" s="36">
        <f>SUMIFS(СВЦЭМ!$D$33:$D$776,СВЦЭМ!$A$33:$A$776,$A142,СВЦЭМ!$B$33:$B$776,M$119)+'СЕТ СН'!$I$11+СВЦЭМ!$D$10+'СЕТ СН'!$I$6-'СЕТ СН'!$I$23</f>
        <v>1311.9638544499999</v>
      </c>
      <c r="N142" s="36">
        <f>SUMIFS(СВЦЭМ!$D$33:$D$776,СВЦЭМ!$A$33:$A$776,$A142,СВЦЭМ!$B$33:$B$776,N$119)+'СЕТ СН'!$I$11+СВЦЭМ!$D$10+'СЕТ СН'!$I$6-'СЕТ СН'!$I$23</f>
        <v>1315.5360473999999</v>
      </c>
      <c r="O142" s="36">
        <f>SUMIFS(СВЦЭМ!$D$33:$D$776,СВЦЭМ!$A$33:$A$776,$A142,СВЦЭМ!$B$33:$B$776,O$119)+'СЕТ СН'!$I$11+СВЦЭМ!$D$10+'СЕТ СН'!$I$6-'СЕТ СН'!$I$23</f>
        <v>1320.5771709200001</v>
      </c>
      <c r="P142" s="36">
        <f>SUMIFS(СВЦЭМ!$D$33:$D$776,СВЦЭМ!$A$33:$A$776,$A142,СВЦЭМ!$B$33:$B$776,P$119)+'СЕТ СН'!$I$11+СВЦЭМ!$D$10+'СЕТ СН'!$I$6-'СЕТ СН'!$I$23</f>
        <v>1320.1709158600002</v>
      </c>
      <c r="Q142" s="36">
        <f>SUMIFS(СВЦЭМ!$D$33:$D$776,СВЦЭМ!$A$33:$A$776,$A142,СВЦЭМ!$B$33:$B$776,Q$119)+'СЕТ СН'!$I$11+СВЦЭМ!$D$10+'СЕТ СН'!$I$6-'СЕТ СН'!$I$23</f>
        <v>1331.69796524</v>
      </c>
      <c r="R142" s="36">
        <f>SUMIFS(СВЦЭМ!$D$33:$D$776,СВЦЭМ!$A$33:$A$776,$A142,СВЦЭМ!$B$33:$B$776,R$119)+'СЕТ СН'!$I$11+СВЦЭМ!$D$10+'СЕТ СН'!$I$6-'СЕТ СН'!$I$23</f>
        <v>1296.64751804</v>
      </c>
      <c r="S142" s="36">
        <f>SUMIFS(СВЦЭМ!$D$33:$D$776,СВЦЭМ!$A$33:$A$776,$A142,СВЦЭМ!$B$33:$B$776,S$119)+'СЕТ СН'!$I$11+СВЦЭМ!$D$10+'СЕТ СН'!$I$6-'СЕТ СН'!$I$23</f>
        <v>1250.58550418</v>
      </c>
      <c r="T142" s="36">
        <f>SUMIFS(СВЦЭМ!$D$33:$D$776,СВЦЭМ!$A$33:$A$776,$A142,СВЦЭМ!$B$33:$B$776,T$119)+'СЕТ СН'!$I$11+СВЦЭМ!$D$10+'СЕТ СН'!$I$6-'СЕТ СН'!$I$23</f>
        <v>1260.8491416900001</v>
      </c>
      <c r="U142" s="36">
        <f>SUMIFS(СВЦЭМ!$D$33:$D$776,СВЦЭМ!$A$33:$A$776,$A142,СВЦЭМ!$B$33:$B$776,U$119)+'СЕТ СН'!$I$11+СВЦЭМ!$D$10+'СЕТ СН'!$I$6-'СЕТ СН'!$I$23</f>
        <v>1299.79406412</v>
      </c>
      <c r="V142" s="36">
        <f>SUMIFS(СВЦЭМ!$D$33:$D$776,СВЦЭМ!$A$33:$A$776,$A142,СВЦЭМ!$B$33:$B$776,V$119)+'СЕТ СН'!$I$11+СВЦЭМ!$D$10+'СЕТ СН'!$I$6-'СЕТ СН'!$I$23</f>
        <v>1305.71587241</v>
      </c>
      <c r="W142" s="36">
        <f>SUMIFS(СВЦЭМ!$D$33:$D$776,СВЦЭМ!$A$33:$A$776,$A142,СВЦЭМ!$B$33:$B$776,W$119)+'СЕТ СН'!$I$11+СВЦЭМ!$D$10+'СЕТ СН'!$I$6-'СЕТ СН'!$I$23</f>
        <v>1307.5617731500001</v>
      </c>
      <c r="X142" s="36">
        <f>SUMIFS(СВЦЭМ!$D$33:$D$776,СВЦЭМ!$A$33:$A$776,$A142,СВЦЭМ!$B$33:$B$776,X$119)+'СЕТ СН'!$I$11+СВЦЭМ!$D$10+'СЕТ СН'!$I$6-'СЕТ СН'!$I$23</f>
        <v>1275.2757879599999</v>
      </c>
      <c r="Y142" s="36">
        <f>SUMIFS(СВЦЭМ!$D$33:$D$776,СВЦЭМ!$A$33:$A$776,$A142,СВЦЭМ!$B$33:$B$776,Y$119)+'СЕТ СН'!$I$11+СВЦЭМ!$D$10+'СЕТ СН'!$I$6-'СЕТ СН'!$I$23</f>
        <v>1302.0356638200001</v>
      </c>
    </row>
    <row r="143" spans="1:25" ht="15.75" x14ac:dyDescent="0.2">
      <c r="A143" s="35">
        <f t="shared" si="3"/>
        <v>43732</v>
      </c>
      <c r="B143" s="36">
        <f>SUMIFS(СВЦЭМ!$D$33:$D$776,СВЦЭМ!$A$33:$A$776,$A143,СВЦЭМ!$B$33:$B$776,B$119)+'СЕТ СН'!$I$11+СВЦЭМ!$D$10+'СЕТ СН'!$I$6-'СЕТ СН'!$I$23</f>
        <v>1407.77296862</v>
      </c>
      <c r="C143" s="36">
        <f>SUMIFS(СВЦЭМ!$D$33:$D$776,СВЦЭМ!$A$33:$A$776,$A143,СВЦЭМ!$B$33:$B$776,C$119)+'СЕТ СН'!$I$11+СВЦЭМ!$D$10+'СЕТ СН'!$I$6-'СЕТ СН'!$I$23</f>
        <v>1435.3051908699999</v>
      </c>
      <c r="D143" s="36">
        <f>SUMIFS(СВЦЭМ!$D$33:$D$776,СВЦЭМ!$A$33:$A$776,$A143,СВЦЭМ!$B$33:$B$776,D$119)+'СЕТ СН'!$I$11+СВЦЭМ!$D$10+'СЕТ СН'!$I$6-'СЕТ СН'!$I$23</f>
        <v>1446.0279553300002</v>
      </c>
      <c r="E143" s="36">
        <f>SUMIFS(СВЦЭМ!$D$33:$D$776,СВЦЭМ!$A$33:$A$776,$A143,СВЦЭМ!$B$33:$B$776,E$119)+'СЕТ СН'!$I$11+СВЦЭМ!$D$10+'СЕТ СН'!$I$6-'СЕТ СН'!$I$23</f>
        <v>1453.5664543400001</v>
      </c>
      <c r="F143" s="36">
        <f>SUMIFS(СВЦЭМ!$D$33:$D$776,СВЦЭМ!$A$33:$A$776,$A143,СВЦЭМ!$B$33:$B$776,F$119)+'СЕТ СН'!$I$11+СВЦЭМ!$D$10+'СЕТ СН'!$I$6-'СЕТ СН'!$I$23</f>
        <v>1445.1727271499999</v>
      </c>
      <c r="G143" s="36">
        <f>SUMIFS(СВЦЭМ!$D$33:$D$776,СВЦЭМ!$A$33:$A$776,$A143,СВЦЭМ!$B$33:$B$776,G$119)+'СЕТ СН'!$I$11+СВЦЭМ!$D$10+'СЕТ СН'!$I$6-'СЕТ СН'!$I$23</f>
        <v>1431.66724664</v>
      </c>
      <c r="H143" s="36">
        <f>SUMIFS(СВЦЭМ!$D$33:$D$776,СВЦЭМ!$A$33:$A$776,$A143,СВЦЭМ!$B$33:$B$776,H$119)+'СЕТ СН'!$I$11+СВЦЭМ!$D$10+'СЕТ СН'!$I$6-'СЕТ СН'!$I$23</f>
        <v>1387.5790007200001</v>
      </c>
      <c r="I143" s="36">
        <f>SUMIFS(СВЦЭМ!$D$33:$D$776,СВЦЭМ!$A$33:$A$776,$A143,СВЦЭМ!$B$33:$B$776,I$119)+'СЕТ СН'!$I$11+СВЦЭМ!$D$10+'СЕТ СН'!$I$6-'СЕТ СН'!$I$23</f>
        <v>1340.7493899599999</v>
      </c>
      <c r="J143" s="36">
        <f>SUMIFS(СВЦЭМ!$D$33:$D$776,СВЦЭМ!$A$33:$A$776,$A143,СВЦЭМ!$B$33:$B$776,J$119)+'СЕТ СН'!$I$11+СВЦЭМ!$D$10+'СЕТ СН'!$I$6-'СЕТ СН'!$I$23</f>
        <v>1332.3152597799999</v>
      </c>
      <c r="K143" s="36">
        <f>SUMIFS(СВЦЭМ!$D$33:$D$776,СВЦЭМ!$A$33:$A$776,$A143,СВЦЭМ!$B$33:$B$776,K$119)+'СЕТ СН'!$I$11+СВЦЭМ!$D$10+'СЕТ СН'!$I$6-'СЕТ СН'!$I$23</f>
        <v>1336.8581259699999</v>
      </c>
      <c r="L143" s="36">
        <f>SUMIFS(СВЦЭМ!$D$33:$D$776,СВЦЭМ!$A$33:$A$776,$A143,СВЦЭМ!$B$33:$B$776,L$119)+'СЕТ СН'!$I$11+СВЦЭМ!$D$10+'СЕТ СН'!$I$6-'СЕТ СН'!$I$23</f>
        <v>1339.44776991</v>
      </c>
      <c r="M143" s="36">
        <f>SUMIFS(СВЦЭМ!$D$33:$D$776,СВЦЭМ!$A$33:$A$776,$A143,СВЦЭМ!$B$33:$B$776,M$119)+'СЕТ СН'!$I$11+СВЦЭМ!$D$10+'СЕТ СН'!$I$6-'СЕТ СН'!$I$23</f>
        <v>1331.3577606900001</v>
      </c>
      <c r="N143" s="36">
        <f>SUMIFS(СВЦЭМ!$D$33:$D$776,СВЦЭМ!$A$33:$A$776,$A143,СВЦЭМ!$B$33:$B$776,N$119)+'СЕТ СН'!$I$11+СВЦЭМ!$D$10+'СЕТ СН'!$I$6-'СЕТ СН'!$I$23</f>
        <v>1325.52607747</v>
      </c>
      <c r="O143" s="36">
        <f>SUMIFS(СВЦЭМ!$D$33:$D$776,СВЦЭМ!$A$33:$A$776,$A143,СВЦЭМ!$B$33:$B$776,O$119)+'СЕТ СН'!$I$11+СВЦЭМ!$D$10+'СЕТ СН'!$I$6-'СЕТ СН'!$I$23</f>
        <v>1328.46973411</v>
      </c>
      <c r="P143" s="36">
        <f>SUMIFS(СВЦЭМ!$D$33:$D$776,СВЦЭМ!$A$33:$A$776,$A143,СВЦЭМ!$B$33:$B$776,P$119)+'СЕТ СН'!$I$11+СВЦЭМ!$D$10+'СЕТ СН'!$I$6-'СЕТ СН'!$I$23</f>
        <v>1327.60363742</v>
      </c>
      <c r="Q143" s="36">
        <f>SUMIFS(СВЦЭМ!$D$33:$D$776,СВЦЭМ!$A$33:$A$776,$A143,СВЦЭМ!$B$33:$B$776,Q$119)+'СЕТ СН'!$I$11+СВЦЭМ!$D$10+'СЕТ СН'!$I$6-'СЕТ СН'!$I$23</f>
        <v>1327.2918423400001</v>
      </c>
      <c r="R143" s="36">
        <f>SUMIFS(СВЦЭМ!$D$33:$D$776,СВЦЭМ!$A$33:$A$776,$A143,СВЦЭМ!$B$33:$B$776,R$119)+'СЕТ СН'!$I$11+СВЦЭМ!$D$10+'СЕТ СН'!$I$6-'СЕТ СН'!$I$23</f>
        <v>1290.13229462</v>
      </c>
      <c r="S143" s="36">
        <f>SUMIFS(СВЦЭМ!$D$33:$D$776,СВЦЭМ!$A$33:$A$776,$A143,СВЦЭМ!$B$33:$B$776,S$119)+'СЕТ СН'!$I$11+СВЦЭМ!$D$10+'СЕТ СН'!$I$6-'СЕТ СН'!$I$23</f>
        <v>1249.3654316900002</v>
      </c>
      <c r="T143" s="36">
        <f>SUMIFS(СВЦЭМ!$D$33:$D$776,СВЦЭМ!$A$33:$A$776,$A143,СВЦЭМ!$B$33:$B$776,T$119)+'СЕТ СН'!$I$11+СВЦЭМ!$D$10+'СЕТ СН'!$I$6-'СЕТ СН'!$I$23</f>
        <v>1257.7712954799999</v>
      </c>
      <c r="U143" s="36">
        <f>SUMIFS(СВЦЭМ!$D$33:$D$776,СВЦЭМ!$A$33:$A$776,$A143,СВЦЭМ!$B$33:$B$776,U$119)+'СЕТ СН'!$I$11+СВЦЭМ!$D$10+'СЕТ СН'!$I$6-'СЕТ СН'!$I$23</f>
        <v>1282.93565474</v>
      </c>
      <c r="V143" s="36">
        <f>SUMIFS(СВЦЭМ!$D$33:$D$776,СВЦЭМ!$A$33:$A$776,$A143,СВЦЭМ!$B$33:$B$776,V$119)+'СЕТ СН'!$I$11+СВЦЭМ!$D$10+'СЕТ СН'!$I$6-'СЕТ СН'!$I$23</f>
        <v>1290.6521047800002</v>
      </c>
      <c r="W143" s="36">
        <f>SUMIFS(СВЦЭМ!$D$33:$D$776,СВЦЭМ!$A$33:$A$776,$A143,СВЦЭМ!$B$33:$B$776,W$119)+'СЕТ СН'!$I$11+СВЦЭМ!$D$10+'СЕТ СН'!$I$6-'СЕТ СН'!$I$23</f>
        <v>1279.36320172</v>
      </c>
      <c r="X143" s="36">
        <f>SUMIFS(СВЦЭМ!$D$33:$D$776,СВЦЭМ!$A$33:$A$776,$A143,СВЦЭМ!$B$33:$B$776,X$119)+'СЕТ СН'!$I$11+СВЦЭМ!$D$10+'СЕТ СН'!$I$6-'СЕТ СН'!$I$23</f>
        <v>1250.8859155800001</v>
      </c>
      <c r="Y143" s="36">
        <f>SUMIFS(СВЦЭМ!$D$33:$D$776,СВЦЭМ!$A$33:$A$776,$A143,СВЦЭМ!$B$33:$B$776,Y$119)+'СЕТ СН'!$I$11+СВЦЭМ!$D$10+'СЕТ СН'!$I$6-'СЕТ СН'!$I$23</f>
        <v>1293.6895414099999</v>
      </c>
    </row>
    <row r="144" spans="1:25" ht="15.75" x14ac:dyDescent="0.2">
      <c r="A144" s="35">
        <f t="shared" si="3"/>
        <v>43733</v>
      </c>
      <c r="B144" s="36">
        <f>SUMIFS(СВЦЭМ!$D$33:$D$776,СВЦЭМ!$A$33:$A$776,$A144,СВЦЭМ!$B$33:$B$776,B$119)+'СЕТ СН'!$I$11+СВЦЭМ!$D$10+'СЕТ СН'!$I$6-'СЕТ СН'!$I$23</f>
        <v>1350.15313427</v>
      </c>
      <c r="C144" s="36">
        <f>SUMIFS(СВЦЭМ!$D$33:$D$776,СВЦЭМ!$A$33:$A$776,$A144,СВЦЭМ!$B$33:$B$776,C$119)+'СЕТ СН'!$I$11+СВЦЭМ!$D$10+'СЕТ СН'!$I$6-'СЕТ СН'!$I$23</f>
        <v>1380.89468287</v>
      </c>
      <c r="D144" s="36">
        <f>SUMIFS(СВЦЭМ!$D$33:$D$776,СВЦЭМ!$A$33:$A$776,$A144,СВЦЭМ!$B$33:$B$776,D$119)+'СЕТ СН'!$I$11+СВЦЭМ!$D$10+'СЕТ СН'!$I$6-'СЕТ СН'!$I$23</f>
        <v>1399.5808237000001</v>
      </c>
      <c r="E144" s="36">
        <f>SUMIFS(СВЦЭМ!$D$33:$D$776,СВЦЭМ!$A$33:$A$776,$A144,СВЦЭМ!$B$33:$B$776,E$119)+'СЕТ СН'!$I$11+СВЦЭМ!$D$10+'СЕТ СН'!$I$6-'СЕТ СН'!$I$23</f>
        <v>1394.20378499</v>
      </c>
      <c r="F144" s="36">
        <f>SUMIFS(СВЦЭМ!$D$33:$D$776,СВЦЭМ!$A$33:$A$776,$A144,СВЦЭМ!$B$33:$B$776,F$119)+'СЕТ СН'!$I$11+СВЦЭМ!$D$10+'СЕТ СН'!$I$6-'СЕТ СН'!$I$23</f>
        <v>1395.04791718</v>
      </c>
      <c r="G144" s="36">
        <f>SUMIFS(СВЦЭМ!$D$33:$D$776,СВЦЭМ!$A$33:$A$776,$A144,СВЦЭМ!$B$33:$B$776,G$119)+'СЕТ СН'!$I$11+СВЦЭМ!$D$10+'СЕТ СН'!$I$6-'СЕТ СН'!$I$23</f>
        <v>1381.16335327</v>
      </c>
      <c r="H144" s="36">
        <f>SUMIFS(СВЦЭМ!$D$33:$D$776,СВЦЭМ!$A$33:$A$776,$A144,СВЦЭМ!$B$33:$B$776,H$119)+'СЕТ СН'!$I$11+СВЦЭМ!$D$10+'СЕТ СН'!$I$6-'СЕТ СН'!$I$23</f>
        <v>1335.1399692300001</v>
      </c>
      <c r="I144" s="36">
        <f>SUMIFS(СВЦЭМ!$D$33:$D$776,СВЦЭМ!$A$33:$A$776,$A144,СВЦЭМ!$B$33:$B$776,I$119)+'СЕТ СН'!$I$11+СВЦЭМ!$D$10+'СЕТ СН'!$I$6-'СЕТ СН'!$I$23</f>
        <v>1288.2625703399999</v>
      </c>
      <c r="J144" s="36">
        <f>SUMIFS(СВЦЭМ!$D$33:$D$776,СВЦЭМ!$A$33:$A$776,$A144,СВЦЭМ!$B$33:$B$776,J$119)+'СЕТ СН'!$I$11+СВЦЭМ!$D$10+'СЕТ СН'!$I$6-'СЕТ СН'!$I$23</f>
        <v>1261.42814193</v>
      </c>
      <c r="K144" s="36">
        <f>SUMIFS(СВЦЭМ!$D$33:$D$776,СВЦЭМ!$A$33:$A$776,$A144,СВЦЭМ!$B$33:$B$776,K$119)+'СЕТ СН'!$I$11+СВЦЭМ!$D$10+'СЕТ СН'!$I$6-'СЕТ СН'!$I$23</f>
        <v>1249.4833823899999</v>
      </c>
      <c r="L144" s="36">
        <f>SUMIFS(СВЦЭМ!$D$33:$D$776,СВЦЭМ!$A$33:$A$776,$A144,СВЦЭМ!$B$33:$B$776,L$119)+'СЕТ СН'!$I$11+СВЦЭМ!$D$10+'СЕТ СН'!$I$6-'СЕТ СН'!$I$23</f>
        <v>1252.84836526</v>
      </c>
      <c r="M144" s="36">
        <f>SUMIFS(СВЦЭМ!$D$33:$D$776,СВЦЭМ!$A$33:$A$776,$A144,СВЦЭМ!$B$33:$B$776,M$119)+'СЕТ СН'!$I$11+СВЦЭМ!$D$10+'СЕТ СН'!$I$6-'СЕТ СН'!$I$23</f>
        <v>1263.0961385300002</v>
      </c>
      <c r="N144" s="36">
        <f>SUMIFS(СВЦЭМ!$D$33:$D$776,СВЦЭМ!$A$33:$A$776,$A144,СВЦЭМ!$B$33:$B$776,N$119)+'СЕТ СН'!$I$11+СВЦЭМ!$D$10+'СЕТ СН'!$I$6-'СЕТ СН'!$I$23</f>
        <v>1271.1443084800001</v>
      </c>
      <c r="O144" s="36">
        <f>SUMIFS(СВЦЭМ!$D$33:$D$776,СВЦЭМ!$A$33:$A$776,$A144,СВЦЭМ!$B$33:$B$776,O$119)+'СЕТ СН'!$I$11+СВЦЭМ!$D$10+'СЕТ СН'!$I$6-'СЕТ СН'!$I$23</f>
        <v>1274.3967693300001</v>
      </c>
      <c r="P144" s="36">
        <f>SUMIFS(СВЦЭМ!$D$33:$D$776,СВЦЭМ!$A$33:$A$776,$A144,СВЦЭМ!$B$33:$B$776,P$119)+'СЕТ СН'!$I$11+СВЦЭМ!$D$10+'СЕТ СН'!$I$6-'СЕТ СН'!$I$23</f>
        <v>1284.4157893500001</v>
      </c>
      <c r="Q144" s="36">
        <f>SUMIFS(СВЦЭМ!$D$33:$D$776,СВЦЭМ!$A$33:$A$776,$A144,СВЦЭМ!$B$33:$B$776,Q$119)+'СЕТ СН'!$I$11+СВЦЭМ!$D$10+'СЕТ СН'!$I$6-'СЕТ СН'!$I$23</f>
        <v>1288.3376355300002</v>
      </c>
      <c r="R144" s="36">
        <f>SUMIFS(СВЦЭМ!$D$33:$D$776,СВЦЭМ!$A$33:$A$776,$A144,СВЦЭМ!$B$33:$B$776,R$119)+'СЕТ СН'!$I$11+СВЦЭМ!$D$10+'СЕТ СН'!$I$6-'СЕТ СН'!$I$23</f>
        <v>1299.646405</v>
      </c>
      <c r="S144" s="36">
        <f>SUMIFS(СВЦЭМ!$D$33:$D$776,СВЦЭМ!$A$33:$A$776,$A144,СВЦЭМ!$B$33:$B$776,S$119)+'СЕТ СН'!$I$11+СВЦЭМ!$D$10+'СЕТ СН'!$I$6-'СЕТ СН'!$I$23</f>
        <v>1302.6031592700001</v>
      </c>
      <c r="T144" s="36">
        <f>SUMIFS(СВЦЭМ!$D$33:$D$776,СВЦЭМ!$A$33:$A$776,$A144,СВЦЭМ!$B$33:$B$776,T$119)+'СЕТ СН'!$I$11+СВЦЭМ!$D$10+'СЕТ СН'!$I$6-'СЕТ СН'!$I$23</f>
        <v>1299.49244888</v>
      </c>
      <c r="U144" s="36">
        <f>SUMIFS(СВЦЭМ!$D$33:$D$776,СВЦЭМ!$A$33:$A$776,$A144,СВЦЭМ!$B$33:$B$776,U$119)+'СЕТ СН'!$I$11+СВЦЭМ!$D$10+'СЕТ СН'!$I$6-'СЕТ СН'!$I$23</f>
        <v>1316.1104456100002</v>
      </c>
      <c r="V144" s="36">
        <f>SUMIFS(СВЦЭМ!$D$33:$D$776,СВЦЭМ!$A$33:$A$776,$A144,СВЦЭМ!$B$33:$B$776,V$119)+'СЕТ СН'!$I$11+СВЦЭМ!$D$10+'СЕТ СН'!$I$6-'СЕТ СН'!$I$23</f>
        <v>1323.0453664500001</v>
      </c>
      <c r="W144" s="36">
        <f>SUMIFS(СВЦЭМ!$D$33:$D$776,СВЦЭМ!$A$33:$A$776,$A144,СВЦЭМ!$B$33:$B$776,W$119)+'СЕТ СН'!$I$11+СВЦЭМ!$D$10+'СЕТ СН'!$I$6-'СЕТ СН'!$I$23</f>
        <v>1305.10920536</v>
      </c>
      <c r="X144" s="36">
        <f>SUMIFS(СВЦЭМ!$D$33:$D$776,СВЦЭМ!$A$33:$A$776,$A144,СВЦЭМ!$B$33:$B$776,X$119)+'СЕТ СН'!$I$11+СВЦЭМ!$D$10+'СЕТ СН'!$I$6-'СЕТ СН'!$I$23</f>
        <v>1287.65244405</v>
      </c>
      <c r="Y144" s="36">
        <f>SUMIFS(СВЦЭМ!$D$33:$D$776,СВЦЭМ!$A$33:$A$776,$A144,СВЦЭМ!$B$33:$B$776,Y$119)+'СЕТ СН'!$I$11+СВЦЭМ!$D$10+'СЕТ СН'!$I$6-'СЕТ СН'!$I$23</f>
        <v>1271.3536196800001</v>
      </c>
    </row>
    <row r="145" spans="1:27" ht="15.75" x14ac:dyDescent="0.2">
      <c r="A145" s="35">
        <f t="shared" si="3"/>
        <v>43734</v>
      </c>
      <c r="B145" s="36">
        <f>SUMIFS(СВЦЭМ!$D$33:$D$776,СВЦЭМ!$A$33:$A$776,$A145,СВЦЭМ!$B$33:$B$776,B$119)+'СЕТ СН'!$I$11+СВЦЭМ!$D$10+'СЕТ СН'!$I$6-'СЕТ СН'!$I$23</f>
        <v>1325.4110747099999</v>
      </c>
      <c r="C145" s="36">
        <f>SUMIFS(СВЦЭМ!$D$33:$D$776,СВЦЭМ!$A$33:$A$776,$A145,СВЦЭМ!$B$33:$B$776,C$119)+'СЕТ СН'!$I$11+СВЦЭМ!$D$10+'СЕТ СН'!$I$6-'СЕТ СН'!$I$23</f>
        <v>1368.42854736</v>
      </c>
      <c r="D145" s="36">
        <f>SUMIFS(СВЦЭМ!$D$33:$D$776,СВЦЭМ!$A$33:$A$776,$A145,СВЦЭМ!$B$33:$B$776,D$119)+'СЕТ СН'!$I$11+СВЦЭМ!$D$10+'СЕТ СН'!$I$6-'СЕТ СН'!$I$23</f>
        <v>1398.7127409899999</v>
      </c>
      <c r="E145" s="36">
        <f>SUMIFS(СВЦЭМ!$D$33:$D$776,СВЦЭМ!$A$33:$A$776,$A145,СВЦЭМ!$B$33:$B$776,E$119)+'СЕТ СН'!$I$11+СВЦЭМ!$D$10+'СЕТ СН'!$I$6-'СЕТ СН'!$I$23</f>
        <v>1410.6153275000001</v>
      </c>
      <c r="F145" s="36">
        <f>SUMIFS(СВЦЭМ!$D$33:$D$776,СВЦЭМ!$A$33:$A$776,$A145,СВЦЭМ!$B$33:$B$776,F$119)+'СЕТ СН'!$I$11+СВЦЭМ!$D$10+'СЕТ СН'!$I$6-'СЕТ СН'!$I$23</f>
        <v>1400.52232473</v>
      </c>
      <c r="G145" s="36">
        <f>SUMIFS(СВЦЭМ!$D$33:$D$776,СВЦЭМ!$A$33:$A$776,$A145,СВЦЭМ!$B$33:$B$776,G$119)+'СЕТ СН'!$I$11+СВЦЭМ!$D$10+'СЕТ СН'!$I$6-'СЕТ СН'!$I$23</f>
        <v>1389.96514684</v>
      </c>
      <c r="H145" s="36">
        <f>SUMIFS(СВЦЭМ!$D$33:$D$776,СВЦЭМ!$A$33:$A$776,$A145,СВЦЭМ!$B$33:$B$776,H$119)+'СЕТ СН'!$I$11+СВЦЭМ!$D$10+'СЕТ СН'!$I$6-'СЕТ СН'!$I$23</f>
        <v>1343.0256348</v>
      </c>
      <c r="I145" s="36">
        <f>SUMIFS(СВЦЭМ!$D$33:$D$776,СВЦЭМ!$A$33:$A$776,$A145,СВЦЭМ!$B$33:$B$776,I$119)+'СЕТ СН'!$I$11+СВЦЭМ!$D$10+'СЕТ СН'!$I$6-'СЕТ СН'!$I$23</f>
        <v>1312.36290199</v>
      </c>
      <c r="J145" s="36">
        <f>SUMIFS(СВЦЭМ!$D$33:$D$776,СВЦЭМ!$A$33:$A$776,$A145,СВЦЭМ!$B$33:$B$776,J$119)+'СЕТ СН'!$I$11+СВЦЭМ!$D$10+'СЕТ СН'!$I$6-'СЕТ СН'!$I$23</f>
        <v>1319.5033802299999</v>
      </c>
      <c r="K145" s="36">
        <f>SUMIFS(СВЦЭМ!$D$33:$D$776,СВЦЭМ!$A$33:$A$776,$A145,СВЦЭМ!$B$33:$B$776,K$119)+'СЕТ СН'!$I$11+СВЦЭМ!$D$10+'СЕТ СН'!$I$6-'СЕТ СН'!$I$23</f>
        <v>1318.4209000199999</v>
      </c>
      <c r="L145" s="36">
        <f>SUMIFS(СВЦЭМ!$D$33:$D$776,СВЦЭМ!$A$33:$A$776,$A145,СВЦЭМ!$B$33:$B$776,L$119)+'СЕТ СН'!$I$11+СВЦЭМ!$D$10+'СЕТ СН'!$I$6-'СЕТ СН'!$I$23</f>
        <v>1328.4930685499999</v>
      </c>
      <c r="M145" s="36">
        <f>SUMIFS(СВЦЭМ!$D$33:$D$776,СВЦЭМ!$A$33:$A$776,$A145,СВЦЭМ!$B$33:$B$776,M$119)+'СЕТ СН'!$I$11+СВЦЭМ!$D$10+'СЕТ СН'!$I$6-'СЕТ СН'!$I$23</f>
        <v>1319.22471324</v>
      </c>
      <c r="N145" s="36">
        <f>SUMIFS(СВЦЭМ!$D$33:$D$776,СВЦЭМ!$A$33:$A$776,$A145,СВЦЭМ!$B$33:$B$776,N$119)+'СЕТ СН'!$I$11+СВЦЭМ!$D$10+'СЕТ СН'!$I$6-'СЕТ СН'!$I$23</f>
        <v>1312.1101598300002</v>
      </c>
      <c r="O145" s="36">
        <f>SUMIFS(СВЦЭМ!$D$33:$D$776,СВЦЭМ!$A$33:$A$776,$A145,СВЦЭМ!$B$33:$B$776,O$119)+'СЕТ СН'!$I$11+СВЦЭМ!$D$10+'СЕТ СН'!$I$6-'СЕТ СН'!$I$23</f>
        <v>1303.5980496000002</v>
      </c>
      <c r="P145" s="36">
        <f>SUMIFS(СВЦЭМ!$D$33:$D$776,СВЦЭМ!$A$33:$A$776,$A145,СВЦЭМ!$B$33:$B$776,P$119)+'СЕТ СН'!$I$11+СВЦЭМ!$D$10+'СЕТ СН'!$I$6-'СЕТ СН'!$I$23</f>
        <v>1310.35209009</v>
      </c>
      <c r="Q145" s="36">
        <f>SUMIFS(СВЦЭМ!$D$33:$D$776,СВЦЭМ!$A$33:$A$776,$A145,СВЦЭМ!$B$33:$B$776,Q$119)+'СЕТ СН'!$I$11+СВЦЭМ!$D$10+'СЕТ СН'!$I$6-'СЕТ СН'!$I$23</f>
        <v>1309.3256397800001</v>
      </c>
      <c r="R145" s="36">
        <f>SUMIFS(СВЦЭМ!$D$33:$D$776,СВЦЭМ!$A$33:$A$776,$A145,СВЦЭМ!$B$33:$B$776,R$119)+'СЕТ СН'!$I$11+СВЦЭМ!$D$10+'СЕТ СН'!$I$6-'СЕТ СН'!$I$23</f>
        <v>1297.83668702</v>
      </c>
      <c r="S145" s="36">
        <f>SUMIFS(СВЦЭМ!$D$33:$D$776,СВЦЭМ!$A$33:$A$776,$A145,СВЦЭМ!$B$33:$B$776,S$119)+'СЕТ СН'!$I$11+СВЦЭМ!$D$10+'СЕТ СН'!$I$6-'СЕТ СН'!$I$23</f>
        <v>1239.97278592</v>
      </c>
      <c r="T145" s="36">
        <f>SUMIFS(СВЦЭМ!$D$33:$D$776,СВЦЭМ!$A$33:$A$776,$A145,СВЦЭМ!$B$33:$B$776,T$119)+'СЕТ СН'!$I$11+СВЦЭМ!$D$10+'СЕТ СН'!$I$6-'СЕТ СН'!$I$23</f>
        <v>1240.0910062400001</v>
      </c>
      <c r="U145" s="36">
        <f>SUMIFS(СВЦЭМ!$D$33:$D$776,СВЦЭМ!$A$33:$A$776,$A145,СВЦЭМ!$B$33:$B$776,U$119)+'СЕТ СН'!$I$11+СВЦЭМ!$D$10+'СЕТ СН'!$I$6-'СЕТ СН'!$I$23</f>
        <v>1272.8787219999999</v>
      </c>
      <c r="V145" s="36">
        <f>SUMIFS(СВЦЭМ!$D$33:$D$776,СВЦЭМ!$A$33:$A$776,$A145,СВЦЭМ!$B$33:$B$776,V$119)+'СЕТ СН'!$I$11+СВЦЭМ!$D$10+'СЕТ СН'!$I$6-'СЕТ СН'!$I$23</f>
        <v>1288.55235442</v>
      </c>
      <c r="W145" s="36">
        <f>SUMIFS(СВЦЭМ!$D$33:$D$776,СВЦЭМ!$A$33:$A$776,$A145,СВЦЭМ!$B$33:$B$776,W$119)+'СЕТ СН'!$I$11+СВЦЭМ!$D$10+'СЕТ СН'!$I$6-'СЕТ СН'!$I$23</f>
        <v>1278.43160986</v>
      </c>
      <c r="X145" s="36">
        <f>SUMIFS(СВЦЭМ!$D$33:$D$776,СВЦЭМ!$A$33:$A$776,$A145,СВЦЭМ!$B$33:$B$776,X$119)+'СЕТ СН'!$I$11+СВЦЭМ!$D$10+'СЕТ СН'!$I$6-'СЕТ СН'!$I$23</f>
        <v>1241.5896830900001</v>
      </c>
      <c r="Y145" s="36">
        <f>SUMIFS(СВЦЭМ!$D$33:$D$776,СВЦЭМ!$A$33:$A$776,$A145,СВЦЭМ!$B$33:$B$776,Y$119)+'СЕТ СН'!$I$11+СВЦЭМ!$D$10+'СЕТ СН'!$I$6-'СЕТ СН'!$I$23</f>
        <v>1267.7703534699999</v>
      </c>
    </row>
    <row r="146" spans="1:27" ht="15.75" x14ac:dyDescent="0.2">
      <c r="A146" s="35">
        <f t="shared" si="3"/>
        <v>43735</v>
      </c>
      <c r="B146" s="36">
        <f>SUMIFS(СВЦЭМ!$D$33:$D$776,СВЦЭМ!$A$33:$A$776,$A146,СВЦЭМ!$B$33:$B$776,B$119)+'СЕТ СН'!$I$11+СВЦЭМ!$D$10+'СЕТ СН'!$I$6-'СЕТ СН'!$I$23</f>
        <v>1360.1637517600002</v>
      </c>
      <c r="C146" s="36">
        <f>SUMIFS(СВЦЭМ!$D$33:$D$776,СВЦЭМ!$A$33:$A$776,$A146,СВЦЭМ!$B$33:$B$776,C$119)+'СЕТ СН'!$I$11+СВЦЭМ!$D$10+'СЕТ СН'!$I$6-'СЕТ СН'!$I$23</f>
        <v>1393.65661144</v>
      </c>
      <c r="D146" s="36">
        <f>SUMIFS(СВЦЭМ!$D$33:$D$776,СВЦЭМ!$A$33:$A$776,$A146,СВЦЭМ!$B$33:$B$776,D$119)+'СЕТ СН'!$I$11+СВЦЭМ!$D$10+'СЕТ СН'!$I$6-'СЕТ СН'!$I$23</f>
        <v>1420.8409712600001</v>
      </c>
      <c r="E146" s="36">
        <f>SUMIFS(СВЦЭМ!$D$33:$D$776,СВЦЭМ!$A$33:$A$776,$A146,СВЦЭМ!$B$33:$B$776,E$119)+'СЕТ СН'!$I$11+СВЦЭМ!$D$10+'СЕТ СН'!$I$6-'СЕТ СН'!$I$23</f>
        <v>1426.5166748400002</v>
      </c>
      <c r="F146" s="36">
        <f>SUMIFS(СВЦЭМ!$D$33:$D$776,СВЦЭМ!$A$33:$A$776,$A146,СВЦЭМ!$B$33:$B$776,F$119)+'СЕТ СН'!$I$11+СВЦЭМ!$D$10+'СЕТ СН'!$I$6-'СЕТ СН'!$I$23</f>
        <v>1435.0433436000001</v>
      </c>
      <c r="G146" s="36">
        <f>SUMIFS(СВЦЭМ!$D$33:$D$776,СВЦЭМ!$A$33:$A$776,$A146,СВЦЭМ!$B$33:$B$776,G$119)+'СЕТ СН'!$I$11+СВЦЭМ!$D$10+'СЕТ СН'!$I$6-'СЕТ СН'!$I$23</f>
        <v>1410.7510799000001</v>
      </c>
      <c r="H146" s="36">
        <f>SUMIFS(СВЦЭМ!$D$33:$D$776,СВЦЭМ!$A$33:$A$776,$A146,СВЦЭМ!$B$33:$B$776,H$119)+'СЕТ СН'!$I$11+СВЦЭМ!$D$10+'СЕТ СН'!$I$6-'СЕТ СН'!$I$23</f>
        <v>1367.44644647</v>
      </c>
      <c r="I146" s="36">
        <f>SUMIFS(СВЦЭМ!$D$33:$D$776,СВЦЭМ!$A$33:$A$776,$A146,СВЦЭМ!$B$33:$B$776,I$119)+'СЕТ СН'!$I$11+СВЦЭМ!$D$10+'СЕТ СН'!$I$6-'СЕТ СН'!$I$23</f>
        <v>1311.1644704700002</v>
      </c>
      <c r="J146" s="36">
        <f>SUMIFS(СВЦЭМ!$D$33:$D$776,СВЦЭМ!$A$33:$A$776,$A146,СВЦЭМ!$B$33:$B$776,J$119)+'СЕТ СН'!$I$11+СВЦЭМ!$D$10+'СЕТ СН'!$I$6-'СЕТ СН'!$I$23</f>
        <v>1336.3239491899999</v>
      </c>
      <c r="K146" s="36">
        <f>SUMIFS(СВЦЭМ!$D$33:$D$776,СВЦЭМ!$A$33:$A$776,$A146,СВЦЭМ!$B$33:$B$776,K$119)+'СЕТ СН'!$I$11+СВЦЭМ!$D$10+'СЕТ СН'!$I$6-'СЕТ СН'!$I$23</f>
        <v>1345.8663499899999</v>
      </c>
      <c r="L146" s="36">
        <f>SUMIFS(СВЦЭМ!$D$33:$D$776,СВЦЭМ!$A$33:$A$776,$A146,СВЦЭМ!$B$33:$B$776,L$119)+'СЕТ СН'!$I$11+СВЦЭМ!$D$10+'СЕТ СН'!$I$6-'СЕТ СН'!$I$23</f>
        <v>1340.8457272800001</v>
      </c>
      <c r="M146" s="36">
        <f>SUMIFS(СВЦЭМ!$D$33:$D$776,СВЦЭМ!$A$33:$A$776,$A146,СВЦЭМ!$B$33:$B$776,M$119)+'СЕТ СН'!$I$11+СВЦЭМ!$D$10+'СЕТ СН'!$I$6-'СЕТ СН'!$I$23</f>
        <v>1337.5496499000001</v>
      </c>
      <c r="N146" s="36">
        <f>SUMIFS(СВЦЭМ!$D$33:$D$776,СВЦЭМ!$A$33:$A$776,$A146,СВЦЭМ!$B$33:$B$776,N$119)+'СЕТ СН'!$I$11+СВЦЭМ!$D$10+'СЕТ СН'!$I$6-'СЕТ СН'!$I$23</f>
        <v>1323.0972258300001</v>
      </c>
      <c r="O146" s="36">
        <f>SUMIFS(СВЦЭМ!$D$33:$D$776,СВЦЭМ!$A$33:$A$776,$A146,СВЦЭМ!$B$33:$B$776,O$119)+'СЕТ СН'!$I$11+СВЦЭМ!$D$10+'СЕТ СН'!$I$6-'СЕТ СН'!$I$23</f>
        <v>1320.70564199</v>
      </c>
      <c r="P146" s="36">
        <f>SUMIFS(СВЦЭМ!$D$33:$D$776,СВЦЭМ!$A$33:$A$776,$A146,СВЦЭМ!$B$33:$B$776,P$119)+'СЕТ СН'!$I$11+СВЦЭМ!$D$10+'СЕТ СН'!$I$6-'СЕТ СН'!$I$23</f>
        <v>1314.3410921499999</v>
      </c>
      <c r="Q146" s="36">
        <f>SUMIFS(СВЦЭМ!$D$33:$D$776,СВЦЭМ!$A$33:$A$776,$A146,СВЦЭМ!$B$33:$B$776,Q$119)+'СЕТ СН'!$I$11+СВЦЭМ!$D$10+'СЕТ СН'!$I$6-'СЕТ СН'!$I$23</f>
        <v>1317.61230277</v>
      </c>
      <c r="R146" s="36">
        <f>SUMIFS(СВЦЭМ!$D$33:$D$776,СВЦЭМ!$A$33:$A$776,$A146,СВЦЭМ!$B$33:$B$776,R$119)+'СЕТ СН'!$I$11+СВЦЭМ!$D$10+'СЕТ СН'!$I$6-'СЕТ СН'!$I$23</f>
        <v>1331.0204224399999</v>
      </c>
      <c r="S146" s="36">
        <f>SUMIFS(СВЦЭМ!$D$33:$D$776,СВЦЭМ!$A$33:$A$776,$A146,СВЦЭМ!$B$33:$B$776,S$119)+'СЕТ СН'!$I$11+СВЦЭМ!$D$10+'СЕТ СН'!$I$6-'СЕТ СН'!$I$23</f>
        <v>1332.6674848800001</v>
      </c>
      <c r="T146" s="36">
        <f>SUMIFS(СВЦЭМ!$D$33:$D$776,СВЦЭМ!$A$33:$A$776,$A146,СВЦЭМ!$B$33:$B$776,T$119)+'СЕТ СН'!$I$11+СВЦЭМ!$D$10+'СЕТ СН'!$I$6-'СЕТ СН'!$I$23</f>
        <v>1346.6434618600001</v>
      </c>
      <c r="U146" s="36">
        <f>SUMIFS(СВЦЭМ!$D$33:$D$776,СВЦЭМ!$A$33:$A$776,$A146,СВЦЭМ!$B$33:$B$776,U$119)+'СЕТ СН'!$I$11+СВЦЭМ!$D$10+'СЕТ СН'!$I$6-'СЕТ СН'!$I$23</f>
        <v>1321.08939252</v>
      </c>
      <c r="V146" s="36">
        <f>SUMIFS(СВЦЭМ!$D$33:$D$776,СВЦЭМ!$A$33:$A$776,$A146,СВЦЭМ!$B$33:$B$776,V$119)+'СЕТ СН'!$I$11+СВЦЭМ!$D$10+'СЕТ СН'!$I$6-'СЕТ СН'!$I$23</f>
        <v>1282.8649103800001</v>
      </c>
      <c r="W146" s="36">
        <f>SUMIFS(СВЦЭМ!$D$33:$D$776,СВЦЭМ!$A$33:$A$776,$A146,СВЦЭМ!$B$33:$B$776,W$119)+'СЕТ СН'!$I$11+СВЦЭМ!$D$10+'СЕТ СН'!$I$6-'СЕТ СН'!$I$23</f>
        <v>1268.67210159</v>
      </c>
      <c r="X146" s="36">
        <f>SUMIFS(СВЦЭМ!$D$33:$D$776,СВЦЭМ!$A$33:$A$776,$A146,СВЦЭМ!$B$33:$B$776,X$119)+'СЕТ СН'!$I$11+СВЦЭМ!$D$10+'СЕТ СН'!$I$6-'СЕТ СН'!$I$23</f>
        <v>1238.08708699</v>
      </c>
      <c r="Y146" s="36">
        <f>SUMIFS(СВЦЭМ!$D$33:$D$776,СВЦЭМ!$A$33:$A$776,$A146,СВЦЭМ!$B$33:$B$776,Y$119)+'СЕТ СН'!$I$11+СВЦЭМ!$D$10+'СЕТ СН'!$I$6-'СЕТ СН'!$I$23</f>
        <v>1249.1730959500001</v>
      </c>
    </row>
    <row r="147" spans="1:27" ht="15.75" x14ac:dyDescent="0.2">
      <c r="A147" s="35">
        <f t="shared" si="3"/>
        <v>43736</v>
      </c>
      <c r="B147" s="36">
        <f>SUMIFS(СВЦЭМ!$D$33:$D$776,СВЦЭМ!$A$33:$A$776,$A147,СВЦЭМ!$B$33:$B$776,B$119)+'СЕТ СН'!$I$11+СВЦЭМ!$D$10+'СЕТ СН'!$I$6-'СЕТ СН'!$I$23</f>
        <v>1378.20133945</v>
      </c>
      <c r="C147" s="36">
        <f>SUMIFS(СВЦЭМ!$D$33:$D$776,СВЦЭМ!$A$33:$A$776,$A147,СВЦЭМ!$B$33:$B$776,C$119)+'СЕТ СН'!$I$11+СВЦЭМ!$D$10+'СЕТ СН'!$I$6-'СЕТ СН'!$I$23</f>
        <v>1400.64595783</v>
      </c>
      <c r="D147" s="36">
        <f>SUMIFS(СВЦЭМ!$D$33:$D$776,СВЦЭМ!$A$33:$A$776,$A147,СВЦЭМ!$B$33:$B$776,D$119)+'СЕТ СН'!$I$11+СВЦЭМ!$D$10+'СЕТ СН'!$I$6-'СЕТ СН'!$I$23</f>
        <v>1417.2128739499999</v>
      </c>
      <c r="E147" s="36">
        <f>SUMIFS(СВЦЭМ!$D$33:$D$776,СВЦЭМ!$A$33:$A$776,$A147,СВЦЭМ!$B$33:$B$776,E$119)+'СЕТ СН'!$I$11+СВЦЭМ!$D$10+'СЕТ СН'!$I$6-'СЕТ СН'!$I$23</f>
        <v>1419.9102783799999</v>
      </c>
      <c r="F147" s="36">
        <f>SUMIFS(СВЦЭМ!$D$33:$D$776,СВЦЭМ!$A$33:$A$776,$A147,СВЦЭМ!$B$33:$B$776,F$119)+'СЕТ СН'!$I$11+СВЦЭМ!$D$10+'СЕТ СН'!$I$6-'СЕТ СН'!$I$23</f>
        <v>1413.3922520199999</v>
      </c>
      <c r="G147" s="36">
        <f>SUMIFS(СВЦЭМ!$D$33:$D$776,СВЦЭМ!$A$33:$A$776,$A147,СВЦЭМ!$B$33:$B$776,G$119)+'СЕТ СН'!$I$11+СВЦЭМ!$D$10+'СЕТ СН'!$I$6-'СЕТ СН'!$I$23</f>
        <v>1411.4492446899999</v>
      </c>
      <c r="H147" s="36">
        <f>SUMIFS(СВЦЭМ!$D$33:$D$776,СВЦЭМ!$A$33:$A$776,$A147,СВЦЭМ!$B$33:$B$776,H$119)+'СЕТ СН'!$I$11+СВЦЭМ!$D$10+'СЕТ СН'!$I$6-'СЕТ СН'!$I$23</f>
        <v>1391.8526167700002</v>
      </c>
      <c r="I147" s="36">
        <f>SUMIFS(СВЦЭМ!$D$33:$D$776,СВЦЭМ!$A$33:$A$776,$A147,СВЦЭМ!$B$33:$B$776,I$119)+'СЕТ СН'!$I$11+СВЦЭМ!$D$10+'СЕТ СН'!$I$6-'СЕТ СН'!$I$23</f>
        <v>1360.3681123900001</v>
      </c>
      <c r="J147" s="36">
        <f>SUMIFS(СВЦЭМ!$D$33:$D$776,СВЦЭМ!$A$33:$A$776,$A147,СВЦЭМ!$B$33:$B$776,J$119)+'СЕТ СН'!$I$11+СВЦЭМ!$D$10+'СЕТ СН'!$I$6-'СЕТ СН'!$I$23</f>
        <v>1308.7753439799999</v>
      </c>
      <c r="K147" s="36">
        <f>SUMIFS(СВЦЭМ!$D$33:$D$776,СВЦЭМ!$A$33:$A$776,$A147,СВЦЭМ!$B$33:$B$776,K$119)+'СЕТ СН'!$I$11+СВЦЭМ!$D$10+'СЕТ СН'!$I$6-'СЕТ СН'!$I$23</f>
        <v>1318.00423305</v>
      </c>
      <c r="L147" s="36">
        <f>SUMIFS(СВЦЭМ!$D$33:$D$776,СВЦЭМ!$A$33:$A$776,$A147,СВЦЭМ!$B$33:$B$776,L$119)+'СЕТ СН'!$I$11+СВЦЭМ!$D$10+'СЕТ СН'!$I$6-'СЕТ СН'!$I$23</f>
        <v>1320.9168857300001</v>
      </c>
      <c r="M147" s="36">
        <f>SUMIFS(СВЦЭМ!$D$33:$D$776,СВЦЭМ!$A$33:$A$776,$A147,СВЦЭМ!$B$33:$B$776,M$119)+'СЕТ СН'!$I$11+СВЦЭМ!$D$10+'СЕТ СН'!$I$6-'СЕТ СН'!$I$23</f>
        <v>1301.0291806300002</v>
      </c>
      <c r="N147" s="36">
        <f>SUMIFS(СВЦЭМ!$D$33:$D$776,СВЦЭМ!$A$33:$A$776,$A147,СВЦЭМ!$B$33:$B$776,N$119)+'СЕТ СН'!$I$11+СВЦЭМ!$D$10+'СЕТ СН'!$I$6-'СЕТ СН'!$I$23</f>
        <v>1291.6236203399999</v>
      </c>
      <c r="O147" s="36">
        <f>SUMIFS(СВЦЭМ!$D$33:$D$776,СВЦЭМ!$A$33:$A$776,$A147,СВЦЭМ!$B$33:$B$776,O$119)+'СЕТ СН'!$I$11+СВЦЭМ!$D$10+'СЕТ СН'!$I$6-'СЕТ СН'!$I$23</f>
        <v>1291.0470338600001</v>
      </c>
      <c r="P147" s="36">
        <f>SUMIFS(СВЦЭМ!$D$33:$D$776,СВЦЭМ!$A$33:$A$776,$A147,СВЦЭМ!$B$33:$B$776,P$119)+'СЕТ СН'!$I$11+СВЦЭМ!$D$10+'СЕТ СН'!$I$6-'СЕТ СН'!$I$23</f>
        <v>1293.7514722000001</v>
      </c>
      <c r="Q147" s="36">
        <f>SUMIFS(СВЦЭМ!$D$33:$D$776,СВЦЭМ!$A$33:$A$776,$A147,СВЦЭМ!$B$33:$B$776,Q$119)+'СЕТ СН'!$I$11+СВЦЭМ!$D$10+'СЕТ СН'!$I$6-'СЕТ СН'!$I$23</f>
        <v>1298.37383138</v>
      </c>
      <c r="R147" s="36">
        <f>SUMIFS(СВЦЭМ!$D$33:$D$776,СВЦЭМ!$A$33:$A$776,$A147,СВЦЭМ!$B$33:$B$776,R$119)+'СЕТ СН'!$I$11+СВЦЭМ!$D$10+'СЕТ СН'!$I$6-'СЕТ СН'!$I$23</f>
        <v>1255.4379672800001</v>
      </c>
      <c r="S147" s="36">
        <f>SUMIFS(СВЦЭМ!$D$33:$D$776,СВЦЭМ!$A$33:$A$776,$A147,СВЦЭМ!$B$33:$B$776,S$119)+'СЕТ СН'!$I$11+СВЦЭМ!$D$10+'СЕТ СН'!$I$6-'СЕТ СН'!$I$23</f>
        <v>1225.2345126600001</v>
      </c>
      <c r="T147" s="36">
        <f>SUMIFS(СВЦЭМ!$D$33:$D$776,СВЦЭМ!$A$33:$A$776,$A147,СВЦЭМ!$B$33:$B$776,T$119)+'СЕТ СН'!$I$11+СВЦЭМ!$D$10+'СЕТ СН'!$I$6-'СЕТ СН'!$I$23</f>
        <v>1237.0826881</v>
      </c>
      <c r="U147" s="36">
        <f>SUMIFS(СВЦЭМ!$D$33:$D$776,СВЦЭМ!$A$33:$A$776,$A147,СВЦЭМ!$B$33:$B$776,U$119)+'СЕТ СН'!$I$11+СВЦЭМ!$D$10+'СЕТ СН'!$I$6-'СЕТ СН'!$I$23</f>
        <v>1267.5419971900001</v>
      </c>
      <c r="V147" s="36">
        <f>SUMIFS(СВЦЭМ!$D$33:$D$776,СВЦЭМ!$A$33:$A$776,$A147,СВЦЭМ!$B$33:$B$776,V$119)+'СЕТ СН'!$I$11+СВЦЭМ!$D$10+'СЕТ СН'!$I$6-'СЕТ СН'!$I$23</f>
        <v>1280.3919311700001</v>
      </c>
      <c r="W147" s="36">
        <f>SUMIFS(СВЦЭМ!$D$33:$D$776,СВЦЭМ!$A$33:$A$776,$A147,СВЦЭМ!$B$33:$B$776,W$119)+'СЕТ СН'!$I$11+СВЦЭМ!$D$10+'СЕТ СН'!$I$6-'СЕТ СН'!$I$23</f>
        <v>1270.5416153800002</v>
      </c>
      <c r="X147" s="36">
        <f>SUMIFS(СВЦЭМ!$D$33:$D$776,СВЦЭМ!$A$33:$A$776,$A147,СВЦЭМ!$B$33:$B$776,X$119)+'СЕТ СН'!$I$11+СВЦЭМ!$D$10+'СЕТ СН'!$I$6-'СЕТ СН'!$I$23</f>
        <v>1246.8517862200001</v>
      </c>
      <c r="Y147" s="36">
        <f>SUMIFS(СВЦЭМ!$D$33:$D$776,СВЦЭМ!$A$33:$A$776,$A147,СВЦЭМ!$B$33:$B$776,Y$119)+'СЕТ СН'!$I$11+СВЦЭМ!$D$10+'СЕТ СН'!$I$6-'СЕТ СН'!$I$23</f>
        <v>1292.6396666999999</v>
      </c>
    </row>
    <row r="148" spans="1:27" ht="15.75" x14ac:dyDescent="0.2">
      <c r="A148" s="35">
        <f t="shared" si="3"/>
        <v>43737</v>
      </c>
      <c r="B148" s="36">
        <f>SUMIFS(СВЦЭМ!$D$33:$D$776,СВЦЭМ!$A$33:$A$776,$A148,СВЦЭМ!$B$33:$B$776,B$119)+'СЕТ СН'!$I$11+СВЦЭМ!$D$10+'СЕТ СН'!$I$6-'СЕТ СН'!$I$23</f>
        <v>1362.85264798</v>
      </c>
      <c r="C148" s="36">
        <f>SUMIFS(СВЦЭМ!$D$33:$D$776,СВЦЭМ!$A$33:$A$776,$A148,СВЦЭМ!$B$33:$B$776,C$119)+'СЕТ СН'!$I$11+СВЦЭМ!$D$10+'СЕТ СН'!$I$6-'СЕТ СН'!$I$23</f>
        <v>1387.8919703400002</v>
      </c>
      <c r="D148" s="36">
        <f>SUMIFS(СВЦЭМ!$D$33:$D$776,СВЦЭМ!$A$33:$A$776,$A148,СВЦЭМ!$B$33:$B$776,D$119)+'СЕТ СН'!$I$11+СВЦЭМ!$D$10+'СЕТ СН'!$I$6-'СЕТ СН'!$I$23</f>
        <v>1401.2465732800001</v>
      </c>
      <c r="E148" s="36">
        <f>SUMIFS(СВЦЭМ!$D$33:$D$776,СВЦЭМ!$A$33:$A$776,$A148,СВЦЭМ!$B$33:$B$776,E$119)+'СЕТ СН'!$I$11+СВЦЭМ!$D$10+'СЕТ СН'!$I$6-'СЕТ СН'!$I$23</f>
        <v>1408.5117584899999</v>
      </c>
      <c r="F148" s="36">
        <f>SUMIFS(СВЦЭМ!$D$33:$D$776,СВЦЭМ!$A$33:$A$776,$A148,СВЦЭМ!$B$33:$B$776,F$119)+'СЕТ СН'!$I$11+СВЦЭМ!$D$10+'СЕТ СН'!$I$6-'СЕТ СН'!$I$23</f>
        <v>1410.3654445299999</v>
      </c>
      <c r="G148" s="36">
        <f>SUMIFS(СВЦЭМ!$D$33:$D$776,СВЦЭМ!$A$33:$A$776,$A148,СВЦЭМ!$B$33:$B$776,G$119)+'СЕТ СН'!$I$11+СВЦЭМ!$D$10+'СЕТ СН'!$I$6-'СЕТ СН'!$I$23</f>
        <v>1402.5705380300001</v>
      </c>
      <c r="H148" s="36">
        <f>SUMIFS(СВЦЭМ!$D$33:$D$776,СВЦЭМ!$A$33:$A$776,$A148,СВЦЭМ!$B$33:$B$776,H$119)+'СЕТ СН'!$I$11+СВЦЭМ!$D$10+'СЕТ СН'!$I$6-'СЕТ СН'!$I$23</f>
        <v>1385.11280833</v>
      </c>
      <c r="I148" s="36">
        <f>SUMIFS(СВЦЭМ!$D$33:$D$776,СВЦЭМ!$A$33:$A$776,$A148,СВЦЭМ!$B$33:$B$776,I$119)+'СЕТ СН'!$I$11+СВЦЭМ!$D$10+'СЕТ СН'!$I$6-'СЕТ СН'!$I$23</f>
        <v>1371.8520437900002</v>
      </c>
      <c r="J148" s="36">
        <f>SUMIFS(СВЦЭМ!$D$33:$D$776,СВЦЭМ!$A$33:$A$776,$A148,СВЦЭМ!$B$33:$B$776,J$119)+'СЕТ СН'!$I$11+СВЦЭМ!$D$10+'СЕТ СН'!$I$6-'СЕТ СН'!$I$23</f>
        <v>1332.0894877400001</v>
      </c>
      <c r="K148" s="36">
        <f>SUMIFS(СВЦЭМ!$D$33:$D$776,СВЦЭМ!$A$33:$A$776,$A148,СВЦЭМ!$B$33:$B$776,K$119)+'СЕТ СН'!$I$11+СВЦЭМ!$D$10+'СЕТ СН'!$I$6-'СЕТ СН'!$I$23</f>
        <v>1308.4349101600001</v>
      </c>
      <c r="L148" s="36">
        <f>SUMIFS(СВЦЭМ!$D$33:$D$776,СВЦЭМ!$A$33:$A$776,$A148,СВЦЭМ!$B$33:$B$776,L$119)+'СЕТ СН'!$I$11+СВЦЭМ!$D$10+'СЕТ СН'!$I$6-'СЕТ СН'!$I$23</f>
        <v>1315.1843542300001</v>
      </c>
      <c r="M148" s="36">
        <f>SUMIFS(СВЦЭМ!$D$33:$D$776,СВЦЭМ!$A$33:$A$776,$A148,СВЦЭМ!$B$33:$B$776,M$119)+'СЕТ СН'!$I$11+СВЦЭМ!$D$10+'СЕТ СН'!$I$6-'СЕТ СН'!$I$23</f>
        <v>1299.5951402000001</v>
      </c>
      <c r="N148" s="36">
        <f>SUMIFS(СВЦЭМ!$D$33:$D$776,СВЦЭМ!$A$33:$A$776,$A148,СВЦЭМ!$B$33:$B$776,N$119)+'СЕТ СН'!$I$11+СВЦЭМ!$D$10+'СЕТ СН'!$I$6-'СЕТ СН'!$I$23</f>
        <v>1296.8806873799999</v>
      </c>
      <c r="O148" s="36">
        <f>SUMIFS(СВЦЭМ!$D$33:$D$776,СВЦЭМ!$A$33:$A$776,$A148,СВЦЭМ!$B$33:$B$776,O$119)+'СЕТ СН'!$I$11+СВЦЭМ!$D$10+'СЕТ СН'!$I$6-'СЕТ СН'!$I$23</f>
        <v>1299.45707629</v>
      </c>
      <c r="P148" s="36">
        <f>SUMIFS(СВЦЭМ!$D$33:$D$776,СВЦЭМ!$A$33:$A$776,$A148,СВЦЭМ!$B$33:$B$776,P$119)+'СЕТ СН'!$I$11+СВЦЭМ!$D$10+'СЕТ СН'!$I$6-'СЕТ СН'!$I$23</f>
        <v>1311.4452008100002</v>
      </c>
      <c r="Q148" s="36">
        <f>SUMIFS(СВЦЭМ!$D$33:$D$776,СВЦЭМ!$A$33:$A$776,$A148,СВЦЭМ!$B$33:$B$776,Q$119)+'СЕТ СН'!$I$11+СВЦЭМ!$D$10+'СЕТ СН'!$I$6-'СЕТ СН'!$I$23</f>
        <v>1318.3757768999999</v>
      </c>
      <c r="R148" s="36">
        <f>SUMIFS(СВЦЭМ!$D$33:$D$776,СВЦЭМ!$A$33:$A$776,$A148,СВЦЭМ!$B$33:$B$776,R$119)+'СЕТ СН'!$I$11+СВЦЭМ!$D$10+'СЕТ СН'!$I$6-'СЕТ СН'!$I$23</f>
        <v>1274.64312197</v>
      </c>
      <c r="S148" s="36">
        <f>SUMIFS(СВЦЭМ!$D$33:$D$776,СВЦЭМ!$A$33:$A$776,$A148,СВЦЭМ!$B$33:$B$776,S$119)+'СЕТ СН'!$I$11+СВЦЭМ!$D$10+'СЕТ СН'!$I$6-'СЕТ СН'!$I$23</f>
        <v>1238.4654429100001</v>
      </c>
      <c r="T148" s="36">
        <f>SUMIFS(СВЦЭМ!$D$33:$D$776,СВЦЭМ!$A$33:$A$776,$A148,СВЦЭМ!$B$33:$B$776,T$119)+'СЕТ СН'!$I$11+СВЦЭМ!$D$10+'СЕТ СН'!$I$6-'СЕТ СН'!$I$23</f>
        <v>1255.99320627</v>
      </c>
      <c r="U148" s="36">
        <f>SUMIFS(СВЦЭМ!$D$33:$D$776,СВЦЭМ!$A$33:$A$776,$A148,СВЦЭМ!$B$33:$B$776,U$119)+'СЕТ СН'!$I$11+СВЦЭМ!$D$10+'СЕТ СН'!$I$6-'СЕТ СН'!$I$23</f>
        <v>1290.0621979100001</v>
      </c>
      <c r="V148" s="36">
        <f>SUMIFS(СВЦЭМ!$D$33:$D$776,СВЦЭМ!$A$33:$A$776,$A148,СВЦЭМ!$B$33:$B$776,V$119)+'СЕТ СН'!$I$11+СВЦЭМ!$D$10+'СЕТ СН'!$I$6-'СЕТ СН'!$I$23</f>
        <v>1302.1408086400002</v>
      </c>
      <c r="W148" s="36">
        <f>SUMIFS(СВЦЭМ!$D$33:$D$776,СВЦЭМ!$A$33:$A$776,$A148,СВЦЭМ!$B$33:$B$776,W$119)+'СЕТ СН'!$I$11+СВЦЭМ!$D$10+'СЕТ СН'!$I$6-'СЕТ СН'!$I$23</f>
        <v>1293.3902569000002</v>
      </c>
      <c r="X148" s="36">
        <f>SUMIFS(СВЦЭМ!$D$33:$D$776,СВЦЭМ!$A$33:$A$776,$A148,СВЦЭМ!$B$33:$B$776,X$119)+'СЕТ СН'!$I$11+СВЦЭМ!$D$10+'СЕТ СН'!$I$6-'СЕТ СН'!$I$23</f>
        <v>1256.9591806799999</v>
      </c>
      <c r="Y148" s="36">
        <f>SUMIFS(СВЦЭМ!$D$33:$D$776,СВЦЭМ!$A$33:$A$776,$A148,СВЦЭМ!$B$33:$B$776,Y$119)+'СЕТ СН'!$I$11+СВЦЭМ!$D$10+'СЕТ СН'!$I$6-'СЕТ СН'!$I$23</f>
        <v>1251.37677667</v>
      </c>
    </row>
    <row r="149" spans="1:27" ht="15.75" x14ac:dyDescent="0.2">
      <c r="A149" s="35">
        <f t="shared" si="3"/>
        <v>43738</v>
      </c>
      <c r="B149" s="36">
        <f>SUMIFS(СВЦЭМ!$D$33:$D$776,СВЦЭМ!$A$33:$A$776,$A149,СВЦЭМ!$B$33:$B$776,B$119)+'СЕТ СН'!$I$11+СВЦЭМ!$D$10+'СЕТ СН'!$I$6-'СЕТ СН'!$I$23</f>
        <v>1306.7339037300001</v>
      </c>
      <c r="C149" s="36">
        <f>SUMIFS(СВЦЭМ!$D$33:$D$776,СВЦЭМ!$A$33:$A$776,$A149,СВЦЭМ!$B$33:$B$776,C$119)+'СЕТ СН'!$I$11+СВЦЭМ!$D$10+'СЕТ СН'!$I$6-'СЕТ СН'!$I$23</f>
        <v>1341.6645853499999</v>
      </c>
      <c r="D149" s="36">
        <f>SUMIFS(СВЦЭМ!$D$33:$D$776,СВЦЭМ!$A$33:$A$776,$A149,СВЦЭМ!$B$33:$B$776,D$119)+'СЕТ СН'!$I$11+СВЦЭМ!$D$10+'СЕТ СН'!$I$6-'СЕТ СН'!$I$23</f>
        <v>1357.9165352300001</v>
      </c>
      <c r="E149" s="36">
        <f>SUMIFS(СВЦЭМ!$D$33:$D$776,СВЦЭМ!$A$33:$A$776,$A149,СВЦЭМ!$B$33:$B$776,E$119)+'СЕТ СН'!$I$11+СВЦЭМ!$D$10+'СЕТ СН'!$I$6-'СЕТ СН'!$I$23</f>
        <v>1372.4660579400002</v>
      </c>
      <c r="F149" s="36">
        <f>SUMIFS(СВЦЭМ!$D$33:$D$776,СВЦЭМ!$A$33:$A$776,$A149,СВЦЭМ!$B$33:$B$776,F$119)+'СЕТ СН'!$I$11+СВЦЭМ!$D$10+'СЕТ СН'!$I$6-'СЕТ СН'!$I$23</f>
        <v>1364.95635728</v>
      </c>
      <c r="G149" s="36">
        <f>SUMIFS(СВЦЭМ!$D$33:$D$776,СВЦЭМ!$A$33:$A$776,$A149,СВЦЭМ!$B$33:$B$776,G$119)+'СЕТ СН'!$I$11+СВЦЭМ!$D$10+'СЕТ СН'!$I$6-'СЕТ СН'!$I$23</f>
        <v>1349.01010096</v>
      </c>
      <c r="H149" s="36">
        <f>SUMIFS(СВЦЭМ!$D$33:$D$776,СВЦЭМ!$A$33:$A$776,$A149,СВЦЭМ!$B$33:$B$776,H$119)+'СЕТ СН'!$I$11+СВЦЭМ!$D$10+'СЕТ СН'!$I$6-'СЕТ СН'!$I$23</f>
        <v>1293.55491041</v>
      </c>
      <c r="I149" s="36">
        <f>SUMIFS(СВЦЭМ!$D$33:$D$776,СВЦЭМ!$A$33:$A$776,$A149,СВЦЭМ!$B$33:$B$776,I$119)+'СЕТ СН'!$I$11+СВЦЭМ!$D$10+'СЕТ СН'!$I$6-'СЕТ СН'!$I$23</f>
        <v>1280.64633527</v>
      </c>
      <c r="J149" s="36">
        <f>SUMIFS(СВЦЭМ!$D$33:$D$776,СВЦЭМ!$A$33:$A$776,$A149,СВЦЭМ!$B$33:$B$776,J$119)+'СЕТ СН'!$I$11+СВЦЭМ!$D$10+'СЕТ СН'!$I$6-'СЕТ СН'!$I$23</f>
        <v>1297.1877261899999</v>
      </c>
      <c r="K149" s="36">
        <f>SUMIFS(СВЦЭМ!$D$33:$D$776,СВЦЭМ!$A$33:$A$776,$A149,СВЦЭМ!$B$33:$B$776,K$119)+'СЕТ СН'!$I$11+СВЦЭМ!$D$10+'СЕТ СН'!$I$6-'СЕТ СН'!$I$23</f>
        <v>1301.3833263700001</v>
      </c>
      <c r="L149" s="36">
        <f>SUMIFS(СВЦЭМ!$D$33:$D$776,СВЦЭМ!$A$33:$A$776,$A149,СВЦЭМ!$B$33:$B$776,L$119)+'СЕТ СН'!$I$11+СВЦЭМ!$D$10+'СЕТ СН'!$I$6-'СЕТ СН'!$I$23</f>
        <v>1295.8882027499999</v>
      </c>
      <c r="M149" s="36">
        <f>SUMIFS(СВЦЭМ!$D$33:$D$776,СВЦЭМ!$A$33:$A$776,$A149,СВЦЭМ!$B$33:$B$776,M$119)+'СЕТ СН'!$I$11+СВЦЭМ!$D$10+'СЕТ СН'!$I$6-'СЕТ СН'!$I$23</f>
        <v>1269.57888443</v>
      </c>
      <c r="N149" s="36">
        <f>SUMIFS(СВЦЭМ!$D$33:$D$776,СВЦЭМ!$A$33:$A$776,$A149,СВЦЭМ!$B$33:$B$776,N$119)+'СЕТ СН'!$I$11+СВЦЭМ!$D$10+'СЕТ СН'!$I$6-'СЕТ СН'!$I$23</f>
        <v>1259.74936067</v>
      </c>
      <c r="O149" s="36">
        <f>SUMIFS(СВЦЭМ!$D$33:$D$776,СВЦЭМ!$A$33:$A$776,$A149,СВЦЭМ!$B$33:$B$776,O$119)+'СЕТ СН'!$I$11+СВЦЭМ!$D$10+'СЕТ СН'!$I$6-'СЕТ СН'!$I$23</f>
        <v>1239.8296921800002</v>
      </c>
      <c r="P149" s="36">
        <f>SUMIFS(СВЦЭМ!$D$33:$D$776,СВЦЭМ!$A$33:$A$776,$A149,СВЦЭМ!$B$33:$B$776,P$119)+'СЕТ СН'!$I$11+СВЦЭМ!$D$10+'СЕТ СН'!$I$6-'СЕТ СН'!$I$23</f>
        <v>1247.06593864</v>
      </c>
      <c r="Q149" s="36">
        <f>SUMIFS(СВЦЭМ!$D$33:$D$776,СВЦЭМ!$A$33:$A$776,$A149,СВЦЭМ!$B$33:$B$776,Q$119)+'СЕТ СН'!$I$11+СВЦЭМ!$D$10+'СЕТ СН'!$I$6-'СЕТ СН'!$I$23</f>
        <v>1252.8956129000001</v>
      </c>
      <c r="R149" s="36">
        <f>SUMIFS(СВЦЭМ!$D$33:$D$776,СВЦЭМ!$A$33:$A$776,$A149,СВЦЭМ!$B$33:$B$776,R$119)+'СЕТ СН'!$I$11+СВЦЭМ!$D$10+'СЕТ СН'!$I$6-'СЕТ СН'!$I$23</f>
        <v>1217.6830163100001</v>
      </c>
      <c r="S149" s="36">
        <f>SUMIFS(СВЦЭМ!$D$33:$D$776,СВЦЭМ!$A$33:$A$776,$A149,СВЦЭМ!$B$33:$B$776,S$119)+'СЕТ СН'!$I$11+СВЦЭМ!$D$10+'СЕТ СН'!$I$6-'СЕТ СН'!$I$23</f>
        <v>1224.2453223699999</v>
      </c>
      <c r="T149" s="36">
        <f>SUMIFS(СВЦЭМ!$D$33:$D$776,СВЦЭМ!$A$33:$A$776,$A149,СВЦЭМ!$B$33:$B$776,T$119)+'СЕТ СН'!$I$11+СВЦЭМ!$D$10+'СЕТ СН'!$I$6-'СЕТ СН'!$I$23</f>
        <v>1238.86220564</v>
      </c>
      <c r="U149" s="36">
        <f>SUMIFS(СВЦЭМ!$D$33:$D$776,СВЦЭМ!$A$33:$A$776,$A149,СВЦЭМ!$B$33:$B$776,U$119)+'СЕТ СН'!$I$11+СВЦЭМ!$D$10+'СЕТ СН'!$I$6-'СЕТ СН'!$I$23</f>
        <v>1268.8686138400001</v>
      </c>
      <c r="V149" s="36">
        <f>SUMIFS(СВЦЭМ!$D$33:$D$776,СВЦЭМ!$A$33:$A$776,$A149,СВЦЭМ!$B$33:$B$776,V$119)+'СЕТ СН'!$I$11+СВЦЭМ!$D$10+'СЕТ СН'!$I$6-'СЕТ СН'!$I$23</f>
        <v>1274.19321782</v>
      </c>
      <c r="W149" s="36">
        <f>SUMIFS(СВЦЭМ!$D$33:$D$776,СВЦЭМ!$A$33:$A$776,$A149,СВЦЭМ!$B$33:$B$776,W$119)+'СЕТ СН'!$I$11+СВЦЭМ!$D$10+'СЕТ СН'!$I$6-'СЕТ СН'!$I$23</f>
        <v>1266.8037487500001</v>
      </c>
      <c r="X149" s="36">
        <f>SUMIFS(СВЦЭМ!$D$33:$D$776,СВЦЭМ!$A$33:$A$776,$A149,СВЦЭМ!$B$33:$B$776,X$119)+'СЕТ СН'!$I$11+СВЦЭМ!$D$10+'СЕТ СН'!$I$6-'СЕТ СН'!$I$23</f>
        <v>1235.6526618100002</v>
      </c>
      <c r="Y149" s="36">
        <f>SUMIFS(СВЦЭМ!$D$33:$D$776,СВЦЭМ!$A$33:$A$776,$A149,СВЦЭМ!$B$33:$B$776,Y$119)+'СЕТ СН'!$I$11+СВЦЭМ!$D$10+'СЕТ СН'!$I$6-'СЕТ СН'!$I$23</f>
        <v>1212.0300326300001</v>
      </c>
    </row>
    <row r="150" spans="1:27" ht="15.75" hidden="1" x14ac:dyDescent="0.2">
      <c r="A150" s="35">
        <f t="shared" si="3"/>
        <v>43739</v>
      </c>
      <c r="B150" s="36">
        <f>SUMIFS(СВЦЭМ!$D$33:$D$776,СВЦЭМ!$A$33:$A$776,$A150,СВЦЭМ!$B$33:$B$776,B$119)+'СЕТ СН'!$I$11+СВЦЭМ!$D$10+'СЕТ СН'!$I$6-'СЕТ СН'!$I$23</f>
        <v>687.42746391000003</v>
      </c>
      <c r="C150" s="36">
        <f>SUMIFS(СВЦЭМ!$D$33:$D$776,СВЦЭМ!$A$33:$A$776,$A150,СВЦЭМ!$B$33:$B$776,C$119)+'СЕТ СН'!$I$11+СВЦЭМ!$D$10+'СЕТ СН'!$I$6-'СЕТ СН'!$I$23</f>
        <v>687.42746391000003</v>
      </c>
      <c r="D150" s="36">
        <f>SUMIFS(СВЦЭМ!$D$33:$D$776,СВЦЭМ!$A$33:$A$776,$A150,СВЦЭМ!$B$33:$B$776,D$119)+'СЕТ СН'!$I$11+СВЦЭМ!$D$10+'СЕТ СН'!$I$6-'СЕТ СН'!$I$23</f>
        <v>687.42746391000003</v>
      </c>
      <c r="E150" s="36">
        <f>SUMIFS(СВЦЭМ!$D$33:$D$776,СВЦЭМ!$A$33:$A$776,$A150,СВЦЭМ!$B$33:$B$776,E$119)+'СЕТ СН'!$I$11+СВЦЭМ!$D$10+'СЕТ СН'!$I$6-'СЕТ СН'!$I$23</f>
        <v>687.42746391000003</v>
      </c>
      <c r="F150" s="36">
        <f>SUMIFS(СВЦЭМ!$D$33:$D$776,СВЦЭМ!$A$33:$A$776,$A150,СВЦЭМ!$B$33:$B$776,F$119)+'СЕТ СН'!$I$11+СВЦЭМ!$D$10+'СЕТ СН'!$I$6-'СЕТ СН'!$I$23</f>
        <v>687.42746391000003</v>
      </c>
      <c r="G150" s="36">
        <f>SUMIFS(СВЦЭМ!$D$33:$D$776,СВЦЭМ!$A$33:$A$776,$A150,СВЦЭМ!$B$33:$B$776,G$119)+'СЕТ СН'!$I$11+СВЦЭМ!$D$10+'СЕТ СН'!$I$6-'СЕТ СН'!$I$23</f>
        <v>687.42746391000003</v>
      </c>
      <c r="H150" s="36">
        <f>SUMIFS(СВЦЭМ!$D$33:$D$776,СВЦЭМ!$A$33:$A$776,$A150,СВЦЭМ!$B$33:$B$776,H$119)+'СЕТ СН'!$I$11+СВЦЭМ!$D$10+'СЕТ СН'!$I$6-'СЕТ СН'!$I$23</f>
        <v>687.42746391000003</v>
      </c>
      <c r="I150" s="36">
        <f>SUMIFS(СВЦЭМ!$D$33:$D$776,СВЦЭМ!$A$33:$A$776,$A150,СВЦЭМ!$B$33:$B$776,I$119)+'СЕТ СН'!$I$11+СВЦЭМ!$D$10+'СЕТ СН'!$I$6-'СЕТ СН'!$I$23</f>
        <v>687.42746391000003</v>
      </c>
      <c r="J150" s="36">
        <f>SUMIFS(СВЦЭМ!$D$33:$D$776,СВЦЭМ!$A$33:$A$776,$A150,СВЦЭМ!$B$33:$B$776,J$119)+'СЕТ СН'!$I$11+СВЦЭМ!$D$10+'СЕТ СН'!$I$6-'СЕТ СН'!$I$23</f>
        <v>687.42746391000003</v>
      </c>
      <c r="K150" s="36">
        <f>SUMIFS(СВЦЭМ!$D$33:$D$776,СВЦЭМ!$A$33:$A$776,$A150,СВЦЭМ!$B$33:$B$776,K$119)+'СЕТ СН'!$I$11+СВЦЭМ!$D$10+'СЕТ СН'!$I$6-'СЕТ СН'!$I$23</f>
        <v>687.42746391000003</v>
      </c>
      <c r="L150" s="36">
        <f>SUMIFS(СВЦЭМ!$D$33:$D$776,СВЦЭМ!$A$33:$A$776,$A150,СВЦЭМ!$B$33:$B$776,L$119)+'СЕТ СН'!$I$11+СВЦЭМ!$D$10+'СЕТ СН'!$I$6-'СЕТ СН'!$I$23</f>
        <v>687.42746391000003</v>
      </c>
      <c r="M150" s="36">
        <f>SUMIFS(СВЦЭМ!$D$33:$D$776,СВЦЭМ!$A$33:$A$776,$A150,СВЦЭМ!$B$33:$B$776,M$119)+'СЕТ СН'!$I$11+СВЦЭМ!$D$10+'СЕТ СН'!$I$6-'СЕТ СН'!$I$23</f>
        <v>687.42746391000003</v>
      </c>
      <c r="N150" s="36">
        <f>SUMIFS(СВЦЭМ!$D$33:$D$776,СВЦЭМ!$A$33:$A$776,$A150,СВЦЭМ!$B$33:$B$776,N$119)+'СЕТ СН'!$I$11+СВЦЭМ!$D$10+'СЕТ СН'!$I$6-'СЕТ СН'!$I$23</f>
        <v>687.42746391000003</v>
      </c>
      <c r="O150" s="36">
        <f>SUMIFS(СВЦЭМ!$D$33:$D$776,СВЦЭМ!$A$33:$A$776,$A150,СВЦЭМ!$B$33:$B$776,O$119)+'СЕТ СН'!$I$11+СВЦЭМ!$D$10+'СЕТ СН'!$I$6-'СЕТ СН'!$I$23</f>
        <v>687.42746391000003</v>
      </c>
      <c r="P150" s="36">
        <f>SUMIFS(СВЦЭМ!$D$33:$D$776,СВЦЭМ!$A$33:$A$776,$A150,СВЦЭМ!$B$33:$B$776,P$119)+'СЕТ СН'!$I$11+СВЦЭМ!$D$10+'СЕТ СН'!$I$6-'СЕТ СН'!$I$23</f>
        <v>687.42746391000003</v>
      </c>
      <c r="Q150" s="36">
        <f>SUMIFS(СВЦЭМ!$D$33:$D$776,СВЦЭМ!$A$33:$A$776,$A150,СВЦЭМ!$B$33:$B$776,Q$119)+'СЕТ СН'!$I$11+СВЦЭМ!$D$10+'СЕТ СН'!$I$6-'СЕТ СН'!$I$23</f>
        <v>687.42746391000003</v>
      </c>
      <c r="R150" s="36">
        <f>SUMIFS(СВЦЭМ!$D$33:$D$776,СВЦЭМ!$A$33:$A$776,$A150,СВЦЭМ!$B$33:$B$776,R$119)+'СЕТ СН'!$I$11+СВЦЭМ!$D$10+'СЕТ СН'!$I$6-'СЕТ СН'!$I$23</f>
        <v>687.42746391000003</v>
      </c>
      <c r="S150" s="36">
        <f>SUMIFS(СВЦЭМ!$D$33:$D$776,СВЦЭМ!$A$33:$A$776,$A150,СВЦЭМ!$B$33:$B$776,S$119)+'СЕТ СН'!$I$11+СВЦЭМ!$D$10+'СЕТ СН'!$I$6-'СЕТ СН'!$I$23</f>
        <v>687.42746391000003</v>
      </c>
      <c r="T150" s="36">
        <f>SUMIFS(СВЦЭМ!$D$33:$D$776,СВЦЭМ!$A$33:$A$776,$A150,СВЦЭМ!$B$33:$B$776,T$119)+'СЕТ СН'!$I$11+СВЦЭМ!$D$10+'СЕТ СН'!$I$6-'СЕТ СН'!$I$23</f>
        <v>687.42746391000003</v>
      </c>
      <c r="U150" s="36">
        <f>SUMIFS(СВЦЭМ!$D$33:$D$776,СВЦЭМ!$A$33:$A$776,$A150,СВЦЭМ!$B$33:$B$776,U$119)+'СЕТ СН'!$I$11+СВЦЭМ!$D$10+'СЕТ СН'!$I$6-'СЕТ СН'!$I$23</f>
        <v>687.42746391000003</v>
      </c>
      <c r="V150" s="36">
        <f>SUMIFS(СВЦЭМ!$D$33:$D$776,СВЦЭМ!$A$33:$A$776,$A150,СВЦЭМ!$B$33:$B$776,V$119)+'СЕТ СН'!$I$11+СВЦЭМ!$D$10+'СЕТ СН'!$I$6-'СЕТ СН'!$I$23</f>
        <v>687.42746391000003</v>
      </c>
      <c r="W150" s="36">
        <f>SUMIFS(СВЦЭМ!$D$33:$D$776,СВЦЭМ!$A$33:$A$776,$A150,СВЦЭМ!$B$33:$B$776,W$119)+'СЕТ СН'!$I$11+СВЦЭМ!$D$10+'СЕТ СН'!$I$6-'СЕТ СН'!$I$23</f>
        <v>687.42746391000003</v>
      </c>
      <c r="X150" s="36">
        <f>SUMIFS(СВЦЭМ!$D$33:$D$776,СВЦЭМ!$A$33:$A$776,$A150,СВЦЭМ!$B$33:$B$776,X$119)+'СЕТ СН'!$I$11+СВЦЭМ!$D$10+'СЕТ СН'!$I$6-'СЕТ СН'!$I$23</f>
        <v>687.42746391000003</v>
      </c>
      <c r="Y150" s="36">
        <f>SUMIFS(СВЦЭМ!$D$33:$D$776,СВЦЭМ!$A$33:$A$776,$A150,СВЦЭМ!$B$33:$B$776,Y$119)+'СЕТ СН'!$I$11+СВЦЭМ!$D$10+'СЕТ СН'!$I$6-'СЕТ СН'!$I$23</f>
        <v>687.42746391000003</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1" t="s">
        <v>7</v>
      </c>
      <c r="B153" s="124" t="s">
        <v>139</v>
      </c>
      <c r="C153" s="125"/>
      <c r="D153" s="125"/>
      <c r="E153" s="125"/>
      <c r="F153" s="125"/>
      <c r="G153" s="125"/>
      <c r="H153" s="125"/>
      <c r="I153" s="125"/>
      <c r="J153" s="125"/>
      <c r="K153" s="125"/>
      <c r="L153" s="125"/>
      <c r="M153" s="125"/>
      <c r="N153" s="125"/>
      <c r="O153" s="125"/>
      <c r="P153" s="125"/>
      <c r="Q153" s="125"/>
      <c r="R153" s="125"/>
      <c r="S153" s="125"/>
      <c r="T153" s="125"/>
      <c r="U153" s="125"/>
      <c r="V153" s="125"/>
      <c r="W153" s="125"/>
      <c r="X153" s="125"/>
      <c r="Y153" s="126"/>
    </row>
    <row r="154" spans="1:27" ht="12.75" customHeight="1" x14ac:dyDescent="0.2">
      <c r="A154" s="122"/>
      <c r="B154" s="127"/>
      <c r="C154" s="128"/>
      <c r="D154" s="128"/>
      <c r="E154" s="128"/>
      <c r="F154" s="128"/>
      <c r="G154" s="128"/>
      <c r="H154" s="128"/>
      <c r="I154" s="128"/>
      <c r="J154" s="128"/>
      <c r="K154" s="128"/>
      <c r="L154" s="128"/>
      <c r="M154" s="128"/>
      <c r="N154" s="128"/>
      <c r="O154" s="128"/>
      <c r="P154" s="128"/>
      <c r="Q154" s="128"/>
      <c r="R154" s="128"/>
      <c r="S154" s="128"/>
      <c r="T154" s="128"/>
      <c r="U154" s="128"/>
      <c r="V154" s="128"/>
      <c r="W154" s="128"/>
      <c r="X154" s="128"/>
      <c r="Y154" s="129"/>
    </row>
    <row r="155" spans="1:27" s="46" customFormat="1" ht="12.75" customHeight="1" x14ac:dyDescent="0.2">
      <c r="A155" s="123"/>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01.09.2019</v>
      </c>
      <c r="B156" s="36">
        <f>SUMIFS(СВЦЭМ!$E$33:$E$776,СВЦЭМ!$A$33:$A$776,$A156,СВЦЭМ!$B$33:$B$776,B$155)+'СЕТ СН'!$F$12</f>
        <v>126.28338205999999</v>
      </c>
      <c r="C156" s="36">
        <f>SUMIFS(СВЦЭМ!$E$33:$E$776,СВЦЭМ!$A$33:$A$776,$A156,СВЦЭМ!$B$33:$B$776,C$155)+'СЕТ СН'!$F$12</f>
        <v>132.95125684000001</v>
      </c>
      <c r="D156" s="36">
        <f>SUMIFS(СВЦЭМ!$E$33:$E$776,СВЦЭМ!$A$33:$A$776,$A156,СВЦЭМ!$B$33:$B$776,D$155)+'СЕТ СН'!$F$12</f>
        <v>137.86300463000001</v>
      </c>
      <c r="E156" s="36">
        <f>SUMIFS(СВЦЭМ!$E$33:$E$776,СВЦЭМ!$A$33:$A$776,$A156,СВЦЭМ!$B$33:$B$776,E$155)+'СЕТ СН'!$F$12</f>
        <v>142.98156234000001</v>
      </c>
      <c r="F156" s="36">
        <f>SUMIFS(СВЦЭМ!$E$33:$E$776,СВЦЭМ!$A$33:$A$776,$A156,СВЦЭМ!$B$33:$B$776,F$155)+'СЕТ СН'!$F$12</f>
        <v>144.20596768999999</v>
      </c>
      <c r="G156" s="36">
        <f>SUMIFS(СВЦЭМ!$E$33:$E$776,СВЦЭМ!$A$33:$A$776,$A156,СВЦЭМ!$B$33:$B$776,G$155)+'СЕТ СН'!$F$12</f>
        <v>142.34084569000001</v>
      </c>
      <c r="H156" s="36">
        <f>SUMIFS(СВЦЭМ!$E$33:$E$776,СВЦЭМ!$A$33:$A$776,$A156,СВЦЭМ!$B$33:$B$776,H$155)+'СЕТ СН'!$F$12</f>
        <v>138.17992487999999</v>
      </c>
      <c r="I156" s="36">
        <f>SUMIFS(СВЦЭМ!$E$33:$E$776,СВЦЭМ!$A$33:$A$776,$A156,СВЦЭМ!$B$33:$B$776,I$155)+'СЕТ СН'!$F$12</f>
        <v>131.14727976</v>
      </c>
      <c r="J156" s="36">
        <f>SUMIFS(СВЦЭМ!$E$33:$E$776,СВЦЭМ!$A$33:$A$776,$A156,СВЦЭМ!$B$33:$B$776,J$155)+'СЕТ СН'!$F$12</f>
        <v>122.39294391999999</v>
      </c>
      <c r="K156" s="36">
        <f>SUMIFS(СВЦЭМ!$E$33:$E$776,СВЦЭМ!$A$33:$A$776,$A156,СВЦЭМ!$B$33:$B$776,K$155)+'СЕТ СН'!$F$12</f>
        <v>114.91534643</v>
      </c>
      <c r="L156" s="36">
        <f>SUMIFS(СВЦЭМ!$E$33:$E$776,СВЦЭМ!$A$33:$A$776,$A156,СВЦЭМ!$B$33:$B$776,L$155)+'СЕТ СН'!$F$12</f>
        <v>114.49745713999999</v>
      </c>
      <c r="M156" s="36">
        <f>SUMIFS(СВЦЭМ!$E$33:$E$776,СВЦЭМ!$A$33:$A$776,$A156,СВЦЭМ!$B$33:$B$776,M$155)+'СЕТ СН'!$F$12</f>
        <v>114.76911435</v>
      </c>
      <c r="N156" s="36">
        <f>SUMIFS(СВЦЭМ!$E$33:$E$776,СВЦЭМ!$A$33:$A$776,$A156,СВЦЭМ!$B$33:$B$776,N$155)+'СЕТ СН'!$F$12</f>
        <v>117.41584715</v>
      </c>
      <c r="O156" s="36">
        <f>SUMIFS(СВЦЭМ!$E$33:$E$776,СВЦЭМ!$A$33:$A$776,$A156,СВЦЭМ!$B$33:$B$776,O$155)+'СЕТ СН'!$F$12</f>
        <v>118.12953573999999</v>
      </c>
      <c r="P156" s="36">
        <f>SUMIFS(СВЦЭМ!$E$33:$E$776,СВЦЭМ!$A$33:$A$776,$A156,СВЦЭМ!$B$33:$B$776,P$155)+'СЕТ СН'!$F$12</f>
        <v>119.61235476</v>
      </c>
      <c r="Q156" s="36">
        <f>SUMIFS(СВЦЭМ!$E$33:$E$776,СВЦЭМ!$A$33:$A$776,$A156,СВЦЭМ!$B$33:$B$776,Q$155)+'СЕТ СН'!$F$12</f>
        <v>120.76247472999999</v>
      </c>
      <c r="R156" s="36">
        <f>SUMIFS(СВЦЭМ!$E$33:$E$776,СВЦЭМ!$A$33:$A$776,$A156,СВЦЭМ!$B$33:$B$776,R$155)+'СЕТ СН'!$F$12</f>
        <v>112.29395223</v>
      </c>
      <c r="S156" s="36">
        <f>SUMIFS(СВЦЭМ!$E$33:$E$776,СВЦЭМ!$A$33:$A$776,$A156,СВЦЭМ!$B$33:$B$776,S$155)+'СЕТ СН'!$F$12</f>
        <v>105.22887518</v>
      </c>
      <c r="T156" s="36">
        <f>SUMIFS(СВЦЭМ!$E$33:$E$776,СВЦЭМ!$A$33:$A$776,$A156,СВЦЭМ!$B$33:$B$776,T$155)+'СЕТ СН'!$F$12</f>
        <v>106.26838506</v>
      </c>
      <c r="U156" s="36">
        <f>SUMIFS(СВЦЭМ!$E$33:$E$776,СВЦЭМ!$A$33:$A$776,$A156,СВЦЭМ!$B$33:$B$776,U$155)+'СЕТ СН'!$F$12</f>
        <v>107.16550922</v>
      </c>
      <c r="V156" s="36">
        <f>SUMIFS(СВЦЭМ!$E$33:$E$776,СВЦЭМ!$A$33:$A$776,$A156,СВЦЭМ!$B$33:$B$776,V$155)+'СЕТ СН'!$F$12</f>
        <v>113.64671041</v>
      </c>
      <c r="W156" s="36">
        <f>SUMIFS(СВЦЭМ!$E$33:$E$776,СВЦЭМ!$A$33:$A$776,$A156,СВЦЭМ!$B$33:$B$776,W$155)+'СЕТ СН'!$F$12</f>
        <v>110.80630250999999</v>
      </c>
      <c r="X156" s="36">
        <f>SUMIFS(СВЦЭМ!$E$33:$E$776,СВЦЭМ!$A$33:$A$776,$A156,СВЦЭМ!$B$33:$B$776,X$155)+'СЕТ СН'!$F$12</f>
        <v>104.38050785999999</v>
      </c>
      <c r="Y156" s="36">
        <f>SUMIFS(СВЦЭМ!$E$33:$E$776,СВЦЭМ!$A$33:$A$776,$A156,СВЦЭМ!$B$33:$B$776,Y$155)+'СЕТ СН'!$F$12</f>
        <v>113.39959669</v>
      </c>
      <c r="AA156" s="45"/>
    </row>
    <row r="157" spans="1:27" ht="15.75" x14ac:dyDescent="0.2">
      <c r="A157" s="35">
        <f>A156+1</f>
        <v>43710</v>
      </c>
      <c r="B157" s="36">
        <f>SUMIFS(СВЦЭМ!$E$33:$E$776,СВЦЭМ!$A$33:$A$776,$A157,СВЦЭМ!$B$33:$B$776,B$155)+'СЕТ СН'!$F$12</f>
        <v>132.81501743999999</v>
      </c>
      <c r="C157" s="36">
        <f>SUMIFS(СВЦЭМ!$E$33:$E$776,СВЦЭМ!$A$33:$A$776,$A157,СВЦЭМ!$B$33:$B$776,C$155)+'СЕТ СН'!$F$12</f>
        <v>134.81684945999999</v>
      </c>
      <c r="D157" s="36">
        <f>SUMIFS(СВЦЭМ!$E$33:$E$776,СВЦЭМ!$A$33:$A$776,$A157,СВЦЭМ!$B$33:$B$776,D$155)+'СЕТ СН'!$F$12</f>
        <v>137.82429714</v>
      </c>
      <c r="E157" s="36">
        <f>SUMIFS(СВЦЭМ!$E$33:$E$776,СВЦЭМ!$A$33:$A$776,$A157,СВЦЭМ!$B$33:$B$776,E$155)+'СЕТ СН'!$F$12</f>
        <v>138.56908000000001</v>
      </c>
      <c r="F157" s="36">
        <f>SUMIFS(СВЦЭМ!$E$33:$E$776,СВЦЭМ!$A$33:$A$776,$A157,СВЦЭМ!$B$33:$B$776,F$155)+'СЕТ СН'!$F$12</f>
        <v>144.31006884000001</v>
      </c>
      <c r="G157" s="36">
        <f>SUMIFS(СВЦЭМ!$E$33:$E$776,СВЦЭМ!$A$33:$A$776,$A157,СВЦЭМ!$B$33:$B$776,G$155)+'СЕТ СН'!$F$12</f>
        <v>138.25267166</v>
      </c>
      <c r="H157" s="36">
        <f>SUMIFS(СВЦЭМ!$E$33:$E$776,СВЦЭМ!$A$33:$A$776,$A157,СВЦЭМ!$B$33:$B$776,H$155)+'СЕТ СН'!$F$12</f>
        <v>137.32223766999999</v>
      </c>
      <c r="I157" s="36">
        <f>SUMIFS(СВЦЭМ!$E$33:$E$776,СВЦЭМ!$A$33:$A$776,$A157,СВЦЭМ!$B$33:$B$776,I$155)+'СЕТ СН'!$F$12</f>
        <v>138.16597727000001</v>
      </c>
      <c r="J157" s="36">
        <f>SUMIFS(СВЦЭМ!$E$33:$E$776,СВЦЭМ!$A$33:$A$776,$A157,СВЦЭМ!$B$33:$B$776,J$155)+'СЕТ СН'!$F$12</f>
        <v>134.30857384000001</v>
      </c>
      <c r="K157" s="36">
        <f>SUMIFS(СВЦЭМ!$E$33:$E$776,СВЦЭМ!$A$33:$A$776,$A157,СВЦЭМ!$B$33:$B$776,K$155)+'СЕТ СН'!$F$12</f>
        <v>126.30217141999999</v>
      </c>
      <c r="L157" s="36">
        <f>SUMIFS(СВЦЭМ!$E$33:$E$776,СВЦЭМ!$A$33:$A$776,$A157,СВЦЭМ!$B$33:$B$776,L$155)+'СЕТ СН'!$F$12</f>
        <v>126.16451680999999</v>
      </c>
      <c r="M157" s="36">
        <f>SUMIFS(СВЦЭМ!$E$33:$E$776,СВЦЭМ!$A$33:$A$776,$A157,СВЦЭМ!$B$33:$B$776,M$155)+'СЕТ СН'!$F$12</f>
        <v>127.03575468</v>
      </c>
      <c r="N157" s="36">
        <f>SUMIFS(СВЦЭМ!$E$33:$E$776,СВЦЭМ!$A$33:$A$776,$A157,СВЦЭМ!$B$33:$B$776,N$155)+'СЕТ СН'!$F$12</f>
        <v>128.83113301</v>
      </c>
      <c r="O157" s="36">
        <f>SUMIFS(СВЦЭМ!$E$33:$E$776,СВЦЭМ!$A$33:$A$776,$A157,СВЦЭМ!$B$33:$B$776,O$155)+'СЕТ СН'!$F$12</f>
        <v>127.21426921</v>
      </c>
      <c r="P157" s="36">
        <f>SUMIFS(СВЦЭМ!$E$33:$E$776,СВЦЭМ!$A$33:$A$776,$A157,СВЦЭМ!$B$33:$B$776,P$155)+'СЕТ СН'!$F$12</f>
        <v>127.2250743</v>
      </c>
      <c r="Q157" s="36">
        <f>SUMIFS(СВЦЭМ!$E$33:$E$776,СВЦЭМ!$A$33:$A$776,$A157,СВЦЭМ!$B$33:$B$776,Q$155)+'СЕТ СН'!$F$12</f>
        <v>128.1246826</v>
      </c>
      <c r="R157" s="36">
        <f>SUMIFS(СВЦЭМ!$E$33:$E$776,СВЦЭМ!$A$33:$A$776,$A157,СВЦЭМ!$B$33:$B$776,R$155)+'СЕТ СН'!$F$12</f>
        <v>120.86219647999999</v>
      </c>
      <c r="S157" s="36">
        <f>SUMIFS(СВЦЭМ!$E$33:$E$776,СВЦЭМ!$A$33:$A$776,$A157,СВЦЭМ!$B$33:$B$776,S$155)+'СЕТ СН'!$F$12</f>
        <v>112.80945044000001</v>
      </c>
      <c r="T157" s="36">
        <f>SUMIFS(СВЦЭМ!$E$33:$E$776,СВЦЭМ!$A$33:$A$776,$A157,СВЦЭМ!$B$33:$B$776,T$155)+'СЕТ СН'!$F$12</f>
        <v>112.8546585</v>
      </c>
      <c r="U157" s="36">
        <f>SUMIFS(СВЦЭМ!$E$33:$E$776,СВЦЭМ!$A$33:$A$776,$A157,СВЦЭМ!$B$33:$B$776,U$155)+'СЕТ СН'!$F$12</f>
        <v>112.78139829</v>
      </c>
      <c r="V157" s="36">
        <f>SUMIFS(СВЦЭМ!$E$33:$E$776,СВЦЭМ!$A$33:$A$776,$A157,СВЦЭМ!$B$33:$B$776,V$155)+'СЕТ СН'!$F$12</f>
        <v>116.29240809</v>
      </c>
      <c r="W157" s="36">
        <f>SUMIFS(СВЦЭМ!$E$33:$E$776,СВЦЭМ!$A$33:$A$776,$A157,СВЦЭМ!$B$33:$B$776,W$155)+'СЕТ СН'!$F$12</f>
        <v>113.38299829</v>
      </c>
      <c r="X157" s="36">
        <f>SUMIFS(СВЦЭМ!$E$33:$E$776,СВЦЭМ!$A$33:$A$776,$A157,СВЦЭМ!$B$33:$B$776,X$155)+'СЕТ СН'!$F$12</f>
        <v>118.02288822</v>
      </c>
      <c r="Y157" s="36">
        <f>SUMIFS(СВЦЭМ!$E$33:$E$776,СВЦЭМ!$A$33:$A$776,$A157,СВЦЭМ!$B$33:$B$776,Y$155)+'СЕТ СН'!$F$12</f>
        <v>128.98421067000001</v>
      </c>
    </row>
    <row r="158" spans="1:27" ht="15.75" x14ac:dyDescent="0.2">
      <c r="A158" s="35">
        <f t="shared" ref="A158:A186" si="4">A157+1</f>
        <v>43711</v>
      </c>
      <c r="B158" s="36">
        <f>SUMIFS(СВЦЭМ!$E$33:$E$776,СВЦЭМ!$A$33:$A$776,$A158,СВЦЭМ!$B$33:$B$776,B$155)+'СЕТ СН'!$F$12</f>
        <v>142.58681164000001</v>
      </c>
      <c r="C158" s="36">
        <f>SUMIFS(СВЦЭМ!$E$33:$E$776,СВЦЭМ!$A$33:$A$776,$A158,СВЦЭМ!$B$33:$B$776,C$155)+'СЕТ СН'!$F$12</f>
        <v>145.58535943999999</v>
      </c>
      <c r="D158" s="36">
        <f>SUMIFS(СВЦЭМ!$E$33:$E$776,СВЦЭМ!$A$33:$A$776,$A158,СВЦЭМ!$B$33:$B$776,D$155)+'СЕТ СН'!$F$12</f>
        <v>143.80024577</v>
      </c>
      <c r="E158" s="36">
        <f>SUMIFS(СВЦЭМ!$E$33:$E$776,СВЦЭМ!$A$33:$A$776,$A158,СВЦЭМ!$B$33:$B$776,E$155)+'СЕТ СН'!$F$12</f>
        <v>141.81210626000001</v>
      </c>
      <c r="F158" s="36">
        <f>SUMIFS(СВЦЭМ!$E$33:$E$776,СВЦЭМ!$A$33:$A$776,$A158,СВЦЭМ!$B$33:$B$776,F$155)+'СЕТ СН'!$F$12</f>
        <v>142.10036486999999</v>
      </c>
      <c r="G158" s="36">
        <f>SUMIFS(СВЦЭМ!$E$33:$E$776,СВЦЭМ!$A$33:$A$776,$A158,СВЦЭМ!$B$33:$B$776,G$155)+'СЕТ СН'!$F$12</f>
        <v>142.47222851000001</v>
      </c>
      <c r="H158" s="36">
        <f>SUMIFS(СВЦЭМ!$E$33:$E$776,СВЦЭМ!$A$33:$A$776,$A158,СВЦЭМ!$B$33:$B$776,H$155)+'СЕТ СН'!$F$12</f>
        <v>141.84105352</v>
      </c>
      <c r="I158" s="36">
        <f>SUMIFS(СВЦЭМ!$E$33:$E$776,СВЦЭМ!$A$33:$A$776,$A158,СВЦЭМ!$B$33:$B$776,I$155)+'СЕТ СН'!$F$12</f>
        <v>139.10639710000001</v>
      </c>
      <c r="J158" s="36">
        <f>SUMIFS(СВЦЭМ!$E$33:$E$776,СВЦЭМ!$A$33:$A$776,$A158,СВЦЭМ!$B$33:$B$776,J$155)+'СЕТ СН'!$F$12</f>
        <v>129.30598019999999</v>
      </c>
      <c r="K158" s="36">
        <f>SUMIFS(СВЦЭМ!$E$33:$E$776,СВЦЭМ!$A$33:$A$776,$A158,СВЦЭМ!$B$33:$B$776,K$155)+'СЕТ СН'!$F$12</f>
        <v>129.97851503999999</v>
      </c>
      <c r="L158" s="36">
        <f>SUMIFS(СВЦЭМ!$E$33:$E$776,СВЦЭМ!$A$33:$A$776,$A158,СВЦЭМ!$B$33:$B$776,L$155)+'СЕТ СН'!$F$12</f>
        <v>130.43282507000001</v>
      </c>
      <c r="M158" s="36">
        <f>SUMIFS(СВЦЭМ!$E$33:$E$776,СВЦЭМ!$A$33:$A$776,$A158,СВЦЭМ!$B$33:$B$776,M$155)+'СЕТ СН'!$F$12</f>
        <v>129.27189605000001</v>
      </c>
      <c r="N158" s="36">
        <f>SUMIFS(СВЦЭМ!$E$33:$E$776,СВЦЭМ!$A$33:$A$776,$A158,СВЦЭМ!$B$33:$B$776,N$155)+'СЕТ СН'!$F$12</f>
        <v>128.92956896000001</v>
      </c>
      <c r="O158" s="36">
        <f>SUMIFS(СВЦЭМ!$E$33:$E$776,СВЦЭМ!$A$33:$A$776,$A158,СВЦЭМ!$B$33:$B$776,O$155)+'СЕТ СН'!$F$12</f>
        <v>128.91374010999999</v>
      </c>
      <c r="P158" s="36">
        <f>SUMIFS(СВЦЭМ!$E$33:$E$776,СВЦЭМ!$A$33:$A$776,$A158,СВЦЭМ!$B$33:$B$776,P$155)+'СЕТ СН'!$F$12</f>
        <v>129.91258033</v>
      </c>
      <c r="Q158" s="36">
        <f>SUMIFS(СВЦЭМ!$E$33:$E$776,СВЦЭМ!$A$33:$A$776,$A158,СВЦЭМ!$B$33:$B$776,Q$155)+'СЕТ СН'!$F$12</f>
        <v>129.80627290000001</v>
      </c>
      <c r="R158" s="36">
        <f>SUMIFS(СВЦЭМ!$E$33:$E$776,СВЦЭМ!$A$33:$A$776,$A158,СВЦЭМ!$B$33:$B$776,R$155)+'СЕТ СН'!$F$12</f>
        <v>120.57517126</v>
      </c>
      <c r="S158" s="36">
        <f>SUMIFS(СВЦЭМ!$E$33:$E$776,СВЦЭМ!$A$33:$A$776,$A158,СВЦЭМ!$B$33:$B$776,S$155)+'СЕТ СН'!$F$12</f>
        <v>113.0177618</v>
      </c>
      <c r="T158" s="36">
        <f>SUMIFS(СВЦЭМ!$E$33:$E$776,СВЦЭМ!$A$33:$A$776,$A158,СВЦЭМ!$B$33:$B$776,T$155)+'СЕТ СН'!$F$12</f>
        <v>115.52214046</v>
      </c>
      <c r="U158" s="36">
        <f>SUMIFS(СВЦЭМ!$E$33:$E$776,СВЦЭМ!$A$33:$A$776,$A158,СВЦЭМ!$B$33:$B$776,U$155)+'СЕТ СН'!$F$12</f>
        <v>116.40080193999999</v>
      </c>
      <c r="V158" s="36">
        <f>SUMIFS(СВЦЭМ!$E$33:$E$776,СВЦЭМ!$A$33:$A$776,$A158,СВЦЭМ!$B$33:$B$776,V$155)+'СЕТ СН'!$F$12</f>
        <v>120.34949116</v>
      </c>
      <c r="W158" s="36">
        <f>SUMIFS(СВЦЭМ!$E$33:$E$776,СВЦЭМ!$A$33:$A$776,$A158,СВЦЭМ!$B$33:$B$776,W$155)+'СЕТ СН'!$F$12</f>
        <v>117.33190446</v>
      </c>
      <c r="X158" s="36">
        <f>SUMIFS(СВЦЭМ!$E$33:$E$776,СВЦЭМ!$A$33:$A$776,$A158,СВЦЭМ!$B$33:$B$776,X$155)+'СЕТ СН'!$F$12</f>
        <v>111.93897029</v>
      </c>
      <c r="Y158" s="36">
        <f>SUMIFS(СВЦЭМ!$E$33:$E$776,СВЦЭМ!$A$33:$A$776,$A158,СВЦЭМ!$B$33:$B$776,Y$155)+'СЕТ СН'!$F$12</f>
        <v>127.97193208</v>
      </c>
    </row>
    <row r="159" spans="1:27" ht="15.75" x14ac:dyDescent="0.2">
      <c r="A159" s="35">
        <f t="shared" si="4"/>
        <v>43712</v>
      </c>
      <c r="B159" s="36">
        <f>SUMIFS(СВЦЭМ!$E$33:$E$776,СВЦЭМ!$A$33:$A$776,$A159,СВЦЭМ!$B$33:$B$776,B$155)+'СЕТ СН'!$F$12</f>
        <v>142.07580331</v>
      </c>
      <c r="C159" s="36">
        <f>SUMIFS(СВЦЭМ!$E$33:$E$776,СВЦЭМ!$A$33:$A$776,$A159,СВЦЭМ!$B$33:$B$776,C$155)+'СЕТ СН'!$F$12</f>
        <v>143.20857899000001</v>
      </c>
      <c r="D159" s="36">
        <f>SUMIFS(СВЦЭМ!$E$33:$E$776,СВЦЭМ!$A$33:$A$776,$A159,СВЦЭМ!$B$33:$B$776,D$155)+'СЕТ СН'!$F$12</f>
        <v>142.16549581999999</v>
      </c>
      <c r="E159" s="36">
        <f>SUMIFS(СВЦЭМ!$E$33:$E$776,СВЦЭМ!$A$33:$A$776,$A159,СВЦЭМ!$B$33:$B$776,E$155)+'СЕТ СН'!$F$12</f>
        <v>141.07135656</v>
      </c>
      <c r="F159" s="36">
        <f>SUMIFS(СВЦЭМ!$E$33:$E$776,СВЦЭМ!$A$33:$A$776,$A159,СВЦЭМ!$B$33:$B$776,F$155)+'СЕТ СН'!$F$12</f>
        <v>138.44508569999999</v>
      </c>
      <c r="G159" s="36">
        <f>SUMIFS(СВЦЭМ!$E$33:$E$776,СВЦЭМ!$A$33:$A$776,$A159,СВЦЭМ!$B$33:$B$776,G$155)+'СЕТ СН'!$F$12</f>
        <v>141.04758375</v>
      </c>
      <c r="H159" s="36">
        <f>SUMIFS(СВЦЭМ!$E$33:$E$776,СВЦЭМ!$A$33:$A$776,$A159,СВЦЭМ!$B$33:$B$776,H$155)+'СЕТ СН'!$F$12</f>
        <v>134.82291806999999</v>
      </c>
      <c r="I159" s="36">
        <f>SUMIFS(СВЦЭМ!$E$33:$E$776,СВЦЭМ!$A$33:$A$776,$A159,СВЦЭМ!$B$33:$B$776,I$155)+'СЕТ СН'!$F$12</f>
        <v>132.26326359999999</v>
      </c>
      <c r="J159" s="36">
        <f>SUMIFS(СВЦЭМ!$E$33:$E$776,СВЦЭМ!$A$33:$A$776,$A159,СВЦЭМ!$B$33:$B$776,J$155)+'СЕТ СН'!$F$12</f>
        <v>130.04695013</v>
      </c>
      <c r="K159" s="36">
        <f>SUMIFS(СВЦЭМ!$E$33:$E$776,СВЦЭМ!$A$33:$A$776,$A159,СВЦЭМ!$B$33:$B$776,K$155)+'СЕТ СН'!$F$12</f>
        <v>131.68463359</v>
      </c>
      <c r="L159" s="36">
        <f>SUMIFS(СВЦЭМ!$E$33:$E$776,СВЦЭМ!$A$33:$A$776,$A159,СВЦЭМ!$B$33:$B$776,L$155)+'СЕТ СН'!$F$12</f>
        <v>132.86063397999999</v>
      </c>
      <c r="M159" s="36">
        <f>SUMIFS(СВЦЭМ!$E$33:$E$776,СВЦЭМ!$A$33:$A$776,$A159,СВЦЭМ!$B$33:$B$776,M$155)+'СЕТ СН'!$F$12</f>
        <v>132.97063130000001</v>
      </c>
      <c r="N159" s="36">
        <f>SUMIFS(СВЦЭМ!$E$33:$E$776,СВЦЭМ!$A$33:$A$776,$A159,СВЦЭМ!$B$33:$B$776,N$155)+'СЕТ СН'!$F$12</f>
        <v>132.32888224000001</v>
      </c>
      <c r="O159" s="36">
        <f>SUMIFS(СВЦЭМ!$E$33:$E$776,СВЦЭМ!$A$33:$A$776,$A159,СВЦЭМ!$B$33:$B$776,O$155)+'СЕТ СН'!$F$12</f>
        <v>132.42239268</v>
      </c>
      <c r="P159" s="36">
        <f>SUMIFS(СВЦЭМ!$E$33:$E$776,СВЦЭМ!$A$33:$A$776,$A159,СВЦЭМ!$B$33:$B$776,P$155)+'СЕТ СН'!$F$12</f>
        <v>133.42245653000001</v>
      </c>
      <c r="Q159" s="36">
        <f>SUMIFS(СВЦЭМ!$E$33:$E$776,СВЦЭМ!$A$33:$A$776,$A159,СВЦЭМ!$B$33:$B$776,Q$155)+'СЕТ СН'!$F$12</f>
        <v>132.36892596000001</v>
      </c>
      <c r="R159" s="36">
        <f>SUMIFS(СВЦЭМ!$E$33:$E$776,СВЦЭМ!$A$33:$A$776,$A159,СВЦЭМ!$B$33:$B$776,R$155)+'СЕТ СН'!$F$12</f>
        <v>122.4251146</v>
      </c>
      <c r="S159" s="36">
        <f>SUMIFS(СВЦЭМ!$E$33:$E$776,СВЦЭМ!$A$33:$A$776,$A159,СВЦЭМ!$B$33:$B$776,S$155)+'СЕТ СН'!$F$12</f>
        <v>115.31572284000001</v>
      </c>
      <c r="T159" s="36">
        <f>SUMIFS(СВЦЭМ!$E$33:$E$776,СВЦЭМ!$A$33:$A$776,$A159,СВЦЭМ!$B$33:$B$776,T$155)+'СЕТ СН'!$F$12</f>
        <v>115.36047938</v>
      </c>
      <c r="U159" s="36">
        <f>SUMIFS(СВЦЭМ!$E$33:$E$776,СВЦЭМ!$A$33:$A$776,$A159,СВЦЭМ!$B$33:$B$776,U$155)+'СЕТ СН'!$F$12</f>
        <v>115.64512452</v>
      </c>
      <c r="V159" s="36">
        <f>SUMIFS(СВЦЭМ!$E$33:$E$776,СВЦЭМ!$A$33:$A$776,$A159,СВЦЭМ!$B$33:$B$776,V$155)+'СЕТ СН'!$F$12</f>
        <v>118.13222969</v>
      </c>
      <c r="W159" s="36">
        <f>SUMIFS(СВЦЭМ!$E$33:$E$776,СВЦЭМ!$A$33:$A$776,$A159,СВЦЭМ!$B$33:$B$776,W$155)+'СЕТ СН'!$F$12</f>
        <v>116.96923307</v>
      </c>
      <c r="X159" s="36">
        <f>SUMIFS(СВЦЭМ!$E$33:$E$776,СВЦЭМ!$A$33:$A$776,$A159,СВЦЭМ!$B$33:$B$776,X$155)+'СЕТ СН'!$F$12</f>
        <v>113.12731906</v>
      </c>
      <c r="Y159" s="36">
        <f>SUMIFS(СВЦЭМ!$E$33:$E$776,СВЦЭМ!$A$33:$A$776,$A159,СВЦЭМ!$B$33:$B$776,Y$155)+'СЕТ СН'!$F$12</f>
        <v>125.94459775999999</v>
      </c>
    </row>
    <row r="160" spans="1:27" ht="15.75" x14ac:dyDescent="0.2">
      <c r="A160" s="35">
        <f t="shared" si="4"/>
        <v>43713</v>
      </c>
      <c r="B160" s="36">
        <f>SUMIFS(СВЦЭМ!$E$33:$E$776,СВЦЭМ!$A$33:$A$776,$A160,СВЦЭМ!$B$33:$B$776,B$155)+'СЕТ СН'!$F$12</f>
        <v>144.13021855</v>
      </c>
      <c r="C160" s="36">
        <f>SUMIFS(СВЦЭМ!$E$33:$E$776,СВЦЭМ!$A$33:$A$776,$A160,СВЦЭМ!$B$33:$B$776,C$155)+'СЕТ СН'!$F$12</f>
        <v>142.64319517000001</v>
      </c>
      <c r="D160" s="36">
        <f>SUMIFS(СВЦЭМ!$E$33:$E$776,СВЦЭМ!$A$33:$A$776,$A160,СВЦЭМ!$B$33:$B$776,D$155)+'СЕТ СН'!$F$12</f>
        <v>141.85218168</v>
      </c>
      <c r="E160" s="36">
        <f>SUMIFS(СВЦЭМ!$E$33:$E$776,СВЦЭМ!$A$33:$A$776,$A160,СВЦЭМ!$B$33:$B$776,E$155)+'СЕТ СН'!$F$12</f>
        <v>143.83621110000001</v>
      </c>
      <c r="F160" s="36">
        <f>SUMIFS(СВЦЭМ!$E$33:$E$776,СВЦЭМ!$A$33:$A$776,$A160,СВЦЭМ!$B$33:$B$776,F$155)+'СЕТ СН'!$F$12</f>
        <v>141.78746543</v>
      </c>
      <c r="G160" s="36">
        <f>SUMIFS(СВЦЭМ!$E$33:$E$776,СВЦЭМ!$A$33:$A$776,$A160,СВЦЭМ!$B$33:$B$776,G$155)+'СЕТ СН'!$F$12</f>
        <v>143.24498535000001</v>
      </c>
      <c r="H160" s="36">
        <f>SUMIFS(СВЦЭМ!$E$33:$E$776,СВЦЭМ!$A$33:$A$776,$A160,СВЦЭМ!$B$33:$B$776,H$155)+'СЕТ СН'!$F$12</f>
        <v>141.68066232999999</v>
      </c>
      <c r="I160" s="36">
        <f>SUMIFS(СВЦЭМ!$E$33:$E$776,СВЦЭМ!$A$33:$A$776,$A160,СВЦЭМ!$B$33:$B$776,I$155)+'СЕТ СН'!$F$12</f>
        <v>130.04172460999999</v>
      </c>
      <c r="J160" s="36">
        <f>SUMIFS(СВЦЭМ!$E$33:$E$776,СВЦЭМ!$A$33:$A$776,$A160,СВЦЭМ!$B$33:$B$776,J$155)+'СЕТ СН'!$F$12</f>
        <v>131.20379145999999</v>
      </c>
      <c r="K160" s="36">
        <f>SUMIFS(СВЦЭМ!$E$33:$E$776,СВЦЭМ!$A$33:$A$776,$A160,СВЦЭМ!$B$33:$B$776,K$155)+'СЕТ СН'!$F$12</f>
        <v>134.18612424</v>
      </c>
      <c r="L160" s="36">
        <f>SUMIFS(СВЦЭМ!$E$33:$E$776,СВЦЭМ!$A$33:$A$776,$A160,СВЦЭМ!$B$33:$B$776,L$155)+'СЕТ СН'!$F$12</f>
        <v>135.62965448</v>
      </c>
      <c r="M160" s="36">
        <f>SUMIFS(СВЦЭМ!$E$33:$E$776,СВЦЭМ!$A$33:$A$776,$A160,СВЦЭМ!$B$33:$B$776,M$155)+'СЕТ СН'!$F$12</f>
        <v>134.4078753</v>
      </c>
      <c r="N160" s="36">
        <f>SUMIFS(СВЦЭМ!$E$33:$E$776,СВЦЭМ!$A$33:$A$776,$A160,СВЦЭМ!$B$33:$B$776,N$155)+'СЕТ СН'!$F$12</f>
        <v>132.3076222</v>
      </c>
      <c r="O160" s="36">
        <f>SUMIFS(СВЦЭМ!$E$33:$E$776,СВЦЭМ!$A$33:$A$776,$A160,СВЦЭМ!$B$33:$B$776,O$155)+'СЕТ СН'!$F$12</f>
        <v>132.94236244000001</v>
      </c>
      <c r="P160" s="36">
        <f>SUMIFS(СВЦЭМ!$E$33:$E$776,СВЦЭМ!$A$33:$A$776,$A160,СВЦЭМ!$B$33:$B$776,P$155)+'СЕТ СН'!$F$12</f>
        <v>133.26877060999999</v>
      </c>
      <c r="Q160" s="36">
        <f>SUMIFS(СВЦЭМ!$E$33:$E$776,СВЦЭМ!$A$33:$A$776,$A160,СВЦЭМ!$B$33:$B$776,Q$155)+'СЕТ СН'!$F$12</f>
        <v>129.81385223000001</v>
      </c>
      <c r="R160" s="36">
        <f>SUMIFS(СВЦЭМ!$E$33:$E$776,СВЦЭМ!$A$33:$A$776,$A160,СВЦЭМ!$B$33:$B$776,R$155)+'СЕТ СН'!$F$12</f>
        <v>121.14754628999999</v>
      </c>
      <c r="S160" s="36">
        <f>SUMIFS(СВЦЭМ!$E$33:$E$776,СВЦЭМ!$A$33:$A$776,$A160,СВЦЭМ!$B$33:$B$776,S$155)+'СЕТ СН'!$F$12</f>
        <v>116.87850761</v>
      </c>
      <c r="T160" s="36">
        <f>SUMIFS(СВЦЭМ!$E$33:$E$776,СВЦЭМ!$A$33:$A$776,$A160,СВЦЭМ!$B$33:$B$776,T$155)+'СЕТ СН'!$F$12</f>
        <v>122.98822269999999</v>
      </c>
      <c r="U160" s="36">
        <f>SUMIFS(СВЦЭМ!$E$33:$E$776,СВЦЭМ!$A$33:$A$776,$A160,СВЦЭМ!$B$33:$B$776,U$155)+'СЕТ СН'!$F$12</f>
        <v>118.06279329</v>
      </c>
      <c r="V160" s="36">
        <f>SUMIFS(СВЦЭМ!$E$33:$E$776,СВЦЭМ!$A$33:$A$776,$A160,СВЦЭМ!$B$33:$B$776,V$155)+'СЕТ СН'!$F$12</f>
        <v>119.19114535</v>
      </c>
      <c r="W160" s="36">
        <f>SUMIFS(СВЦЭМ!$E$33:$E$776,СВЦЭМ!$A$33:$A$776,$A160,СВЦЭМ!$B$33:$B$776,W$155)+'СЕТ СН'!$F$12</f>
        <v>116.75773225</v>
      </c>
      <c r="X160" s="36">
        <f>SUMIFS(СВЦЭМ!$E$33:$E$776,СВЦЭМ!$A$33:$A$776,$A160,СВЦЭМ!$B$33:$B$776,X$155)+'СЕТ СН'!$F$12</f>
        <v>110.95336712</v>
      </c>
      <c r="Y160" s="36">
        <f>SUMIFS(СВЦЭМ!$E$33:$E$776,СВЦЭМ!$A$33:$A$776,$A160,СВЦЭМ!$B$33:$B$776,Y$155)+'СЕТ СН'!$F$12</f>
        <v>118.17758482000001</v>
      </c>
    </row>
    <row r="161" spans="1:25" ht="15.75" x14ac:dyDescent="0.2">
      <c r="A161" s="35">
        <f t="shared" si="4"/>
        <v>43714</v>
      </c>
      <c r="B161" s="36">
        <f>SUMIFS(СВЦЭМ!$E$33:$E$776,СВЦЭМ!$A$33:$A$776,$A161,СВЦЭМ!$B$33:$B$776,B$155)+'СЕТ СН'!$F$12</f>
        <v>121.09606551</v>
      </c>
      <c r="C161" s="36">
        <f>SUMIFS(СВЦЭМ!$E$33:$E$776,СВЦЭМ!$A$33:$A$776,$A161,СВЦЭМ!$B$33:$B$776,C$155)+'СЕТ СН'!$F$12</f>
        <v>135.70003686000001</v>
      </c>
      <c r="D161" s="36">
        <f>SUMIFS(СВЦЭМ!$E$33:$E$776,СВЦЭМ!$A$33:$A$776,$A161,СВЦЭМ!$B$33:$B$776,D$155)+'СЕТ СН'!$F$12</f>
        <v>146.23440939</v>
      </c>
      <c r="E161" s="36">
        <f>SUMIFS(СВЦЭМ!$E$33:$E$776,СВЦЭМ!$A$33:$A$776,$A161,СВЦЭМ!$B$33:$B$776,E$155)+'СЕТ СН'!$F$12</f>
        <v>154.07131136999999</v>
      </c>
      <c r="F161" s="36">
        <f>SUMIFS(СВЦЭМ!$E$33:$E$776,СВЦЭМ!$A$33:$A$776,$A161,СВЦЭМ!$B$33:$B$776,F$155)+'СЕТ СН'!$F$12</f>
        <v>153.33751709000001</v>
      </c>
      <c r="G161" s="36">
        <f>SUMIFS(СВЦЭМ!$E$33:$E$776,СВЦЭМ!$A$33:$A$776,$A161,СВЦЭМ!$B$33:$B$776,G$155)+'СЕТ СН'!$F$12</f>
        <v>150.17213347000001</v>
      </c>
      <c r="H161" s="36">
        <f>SUMIFS(СВЦЭМ!$E$33:$E$776,СВЦЭМ!$A$33:$A$776,$A161,СВЦЭМ!$B$33:$B$776,H$155)+'СЕТ СН'!$F$12</f>
        <v>141.12933545999999</v>
      </c>
      <c r="I161" s="36">
        <f>SUMIFS(СВЦЭМ!$E$33:$E$776,СВЦЭМ!$A$33:$A$776,$A161,СВЦЭМ!$B$33:$B$776,I$155)+'СЕТ СН'!$F$12</f>
        <v>134.07167403</v>
      </c>
      <c r="J161" s="36">
        <f>SUMIFS(СВЦЭМ!$E$33:$E$776,СВЦЭМ!$A$33:$A$776,$A161,СВЦЭМ!$B$33:$B$776,J$155)+'СЕТ СН'!$F$12</f>
        <v>126.75243259</v>
      </c>
      <c r="K161" s="36">
        <f>SUMIFS(СВЦЭМ!$E$33:$E$776,СВЦЭМ!$A$33:$A$776,$A161,СВЦЭМ!$B$33:$B$776,K$155)+'СЕТ СН'!$F$12</f>
        <v>122.14788509</v>
      </c>
      <c r="L161" s="36">
        <f>SUMIFS(СВЦЭМ!$E$33:$E$776,СВЦЭМ!$A$33:$A$776,$A161,СВЦЭМ!$B$33:$B$776,L$155)+'СЕТ СН'!$F$12</f>
        <v>124.75277172</v>
      </c>
      <c r="M161" s="36">
        <f>SUMIFS(СВЦЭМ!$E$33:$E$776,СВЦЭМ!$A$33:$A$776,$A161,СВЦЭМ!$B$33:$B$776,M$155)+'СЕТ СН'!$F$12</f>
        <v>119.27830539</v>
      </c>
      <c r="N161" s="36">
        <f>SUMIFS(СВЦЭМ!$E$33:$E$776,СВЦЭМ!$A$33:$A$776,$A161,СВЦЭМ!$B$33:$B$776,N$155)+'СЕТ СН'!$F$12</f>
        <v>118.82375386</v>
      </c>
      <c r="O161" s="36">
        <f>SUMIFS(СВЦЭМ!$E$33:$E$776,СВЦЭМ!$A$33:$A$776,$A161,СВЦЭМ!$B$33:$B$776,O$155)+'СЕТ СН'!$F$12</f>
        <v>119.25592509000001</v>
      </c>
      <c r="P161" s="36">
        <f>SUMIFS(СВЦЭМ!$E$33:$E$776,СВЦЭМ!$A$33:$A$776,$A161,СВЦЭМ!$B$33:$B$776,P$155)+'СЕТ СН'!$F$12</f>
        <v>124.45841847</v>
      </c>
      <c r="Q161" s="36">
        <f>SUMIFS(СВЦЭМ!$E$33:$E$776,СВЦЭМ!$A$33:$A$776,$A161,СВЦЭМ!$B$33:$B$776,Q$155)+'СЕТ СН'!$F$12</f>
        <v>122.86499573</v>
      </c>
      <c r="R161" s="36">
        <f>SUMIFS(СВЦЭМ!$E$33:$E$776,СВЦЭМ!$A$33:$A$776,$A161,СВЦЭМ!$B$33:$B$776,R$155)+'СЕТ СН'!$F$12</f>
        <v>115.62355377999999</v>
      </c>
      <c r="S161" s="36">
        <f>SUMIFS(СВЦЭМ!$E$33:$E$776,СВЦЭМ!$A$33:$A$776,$A161,СВЦЭМ!$B$33:$B$776,S$155)+'СЕТ СН'!$F$12</f>
        <v>109.50240266</v>
      </c>
      <c r="T161" s="36">
        <f>SUMIFS(СВЦЭМ!$E$33:$E$776,СВЦЭМ!$A$33:$A$776,$A161,СВЦЭМ!$B$33:$B$776,T$155)+'СЕТ СН'!$F$12</f>
        <v>109.54452961</v>
      </c>
      <c r="U161" s="36">
        <f>SUMIFS(СВЦЭМ!$E$33:$E$776,СВЦЭМ!$A$33:$A$776,$A161,СВЦЭМ!$B$33:$B$776,U$155)+'СЕТ СН'!$F$12</f>
        <v>110.02015935999999</v>
      </c>
      <c r="V161" s="36">
        <f>SUMIFS(СВЦЭМ!$E$33:$E$776,СВЦЭМ!$A$33:$A$776,$A161,СВЦЭМ!$B$33:$B$776,V$155)+'СЕТ СН'!$F$12</f>
        <v>113.55091358999999</v>
      </c>
      <c r="W161" s="36">
        <f>SUMIFS(СВЦЭМ!$E$33:$E$776,СВЦЭМ!$A$33:$A$776,$A161,СВЦЭМ!$B$33:$B$776,W$155)+'СЕТ СН'!$F$12</f>
        <v>111.72448362999999</v>
      </c>
      <c r="X161" s="36">
        <f>SUMIFS(СВЦЭМ!$E$33:$E$776,СВЦЭМ!$A$33:$A$776,$A161,СВЦЭМ!$B$33:$B$776,X$155)+'СЕТ СН'!$F$12</f>
        <v>110.257232</v>
      </c>
      <c r="Y161" s="36">
        <f>SUMIFS(СВЦЭМ!$E$33:$E$776,СВЦЭМ!$A$33:$A$776,$A161,СВЦЭМ!$B$33:$B$776,Y$155)+'СЕТ СН'!$F$12</f>
        <v>123.86407896</v>
      </c>
    </row>
    <row r="162" spans="1:25" ht="15.75" x14ac:dyDescent="0.2">
      <c r="A162" s="35">
        <f t="shared" si="4"/>
        <v>43715</v>
      </c>
      <c r="B162" s="36">
        <f>SUMIFS(СВЦЭМ!$E$33:$E$776,СВЦЭМ!$A$33:$A$776,$A162,СВЦЭМ!$B$33:$B$776,B$155)+'СЕТ СН'!$F$12</f>
        <v>130.32531761000001</v>
      </c>
      <c r="C162" s="36">
        <f>SUMIFS(СВЦЭМ!$E$33:$E$776,СВЦЭМ!$A$33:$A$776,$A162,СВЦЭМ!$B$33:$B$776,C$155)+'СЕТ СН'!$F$12</f>
        <v>138.57105899000001</v>
      </c>
      <c r="D162" s="36">
        <f>SUMIFS(СВЦЭМ!$E$33:$E$776,СВЦЭМ!$A$33:$A$776,$A162,СВЦЭМ!$B$33:$B$776,D$155)+'СЕТ СН'!$F$12</f>
        <v>143.09867457999999</v>
      </c>
      <c r="E162" s="36">
        <f>SUMIFS(СВЦЭМ!$E$33:$E$776,СВЦЭМ!$A$33:$A$776,$A162,СВЦЭМ!$B$33:$B$776,E$155)+'СЕТ СН'!$F$12</f>
        <v>145.31413552999999</v>
      </c>
      <c r="F162" s="36">
        <f>SUMIFS(СВЦЭМ!$E$33:$E$776,СВЦЭМ!$A$33:$A$776,$A162,СВЦЭМ!$B$33:$B$776,F$155)+'СЕТ СН'!$F$12</f>
        <v>146.27350331</v>
      </c>
      <c r="G162" s="36">
        <f>SUMIFS(СВЦЭМ!$E$33:$E$776,СВЦЭМ!$A$33:$A$776,$A162,СВЦЭМ!$B$33:$B$776,G$155)+'СЕТ СН'!$F$12</f>
        <v>146.91478215999999</v>
      </c>
      <c r="H162" s="36">
        <f>SUMIFS(СВЦЭМ!$E$33:$E$776,СВЦЭМ!$A$33:$A$776,$A162,СВЦЭМ!$B$33:$B$776,H$155)+'СЕТ СН'!$F$12</f>
        <v>139.08317201</v>
      </c>
      <c r="I162" s="36">
        <f>SUMIFS(СВЦЭМ!$E$33:$E$776,СВЦЭМ!$A$33:$A$776,$A162,СВЦЭМ!$B$33:$B$776,I$155)+'СЕТ СН'!$F$12</f>
        <v>128.91067257</v>
      </c>
      <c r="J162" s="36">
        <f>SUMIFS(СВЦЭМ!$E$33:$E$776,СВЦЭМ!$A$33:$A$776,$A162,СВЦЭМ!$B$33:$B$776,J$155)+'СЕТ СН'!$F$12</f>
        <v>121.15577115000001</v>
      </c>
      <c r="K162" s="36">
        <f>SUMIFS(СВЦЭМ!$E$33:$E$776,СВЦЭМ!$A$33:$A$776,$A162,СВЦЭМ!$B$33:$B$776,K$155)+'СЕТ СН'!$F$12</f>
        <v>121.15888858</v>
      </c>
      <c r="L162" s="36">
        <f>SUMIFS(СВЦЭМ!$E$33:$E$776,СВЦЭМ!$A$33:$A$776,$A162,СВЦЭМ!$B$33:$B$776,L$155)+'СЕТ СН'!$F$12</f>
        <v>126.59729517</v>
      </c>
      <c r="M162" s="36">
        <f>SUMIFS(СВЦЭМ!$E$33:$E$776,СВЦЭМ!$A$33:$A$776,$A162,СВЦЭМ!$B$33:$B$776,M$155)+'СЕТ СН'!$F$12</f>
        <v>118.53887795</v>
      </c>
      <c r="N162" s="36">
        <f>SUMIFS(СВЦЭМ!$E$33:$E$776,СВЦЭМ!$A$33:$A$776,$A162,СВЦЭМ!$B$33:$B$776,N$155)+'СЕТ СН'!$F$12</f>
        <v>127.85276335</v>
      </c>
      <c r="O162" s="36">
        <f>SUMIFS(СВЦЭМ!$E$33:$E$776,СВЦЭМ!$A$33:$A$776,$A162,СВЦЭМ!$B$33:$B$776,O$155)+'СЕТ СН'!$F$12</f>
        <v>122.08212347</v>
      </c>
      <c r="P162" s="36">
        <f>SUMIFS(СВЦЭМ!$E$33:$E$776,СВЦЭМ!$A$33:$A$776,$A162,СВЦЭМ!$B$33:$B$776,P$155)+'СЕТ СН'!$F$12</f>
        <v>122.1231306</v>
      </c>
      <c r="Q162" s="36">
        <f>SUMIFS(СВЦЭМ!$E$33:$E$776,СВЦЭМ!$A$33:$A$776,$A162,СВЦЭМ!$B$33:$B$776,Q$155)+'СЕТ СН'!$F$12</f>
        <v>121.68561086</v>
      </c>
      <c r="R162" s="36">
        <f>SUMIFS(СВЦЭМ!$E$33:$E$776,СВЦЭМ!$A$33:$A$776,$A162,СВЦЭМ!$B$33:$B$776,R$155)+'СЕТ СН'!$F$12</f>
        <v>113.89106264999999</v>
      </c>
      <c r="S162" s="36">
        <f>SUMIFS(СВЦЭМ!$E$33:$E$776,СВЦЭМ!$A$33:$A$776,$A162,СВЦЭМ!$B$33:$B$776,S$155)+'СЕТ СН'!$F$12</f>
        <v>108.76689278000001</v>
      </c>
      <c r="T162" s="36">
        <f>SUMIFS(СВЦЭМ!$E$33:$E$776,СВЦЭМ!$A$33:$A$776,$A162,СВЦЭМ!$B$33:$B$776,T$155)+'СЕТ СН'!$F$12</f>
        <v>109.00933264</v>
      </c>
      <c r="U162" s="36">
        <f>SUMIFS(СВЦЭМ!$E$33:$E$776,СВЦЭМ!$A$33:$A$776,$A162,СВЦЭМ!$B$33:$B$776,U$155)+'СЕТ СН'!$F$12</f>
        <v>109.58803079</v>
      </c>
      <c r="V162" s="36">
        <f>SUMIFS(СВЦЭМ!$E$33:$E$776,СВЦЭМ!$A$33:$A$776,$A162,СВЦЭМ!$B$33:$B$776,V$155)+'СЕТ СН'!$F$12</f>
        <v>112.52081389999999</v>
      </c>
      <c r="W162" s="36">
        <f>SUMIFS(СВЦЭМ!$E$33:$E$776,СВЦЭМ!$A$33:$A$776,$A162,СВЦЭМ!$B$33:$B$776,W$155)+'СЕТ СН'!$F$12</f>
        <v>111.6587031</v>
      </c>
      <c r="X162" s="36">
        <f>SUMIFS(СВЦЭМ!$E$33:$E$776,СВЦЭМ!$A$33:$A$776,$A162,СВЦЭМ!$B$33:$B$776,X$155)+'СЕТ СН'!$F$12</f>
        <v>107.73491744</v>
      </c>
      <c r="Y162" s="36">
        <f>SUMIFS(СВЦЭМ!$E$33:$E$776,СВЦЭМ!$A$33:$A$776,$A162,СВЦЭМ!$B$33:$B$776,Y$155)+'СЕТ СН'!$F$12</f>
        <v>121.37179140000001</v>
      </c>
    </row>
    <row r="163" spans="1:25" ht="15.75" x14ac:dyDescent="0.2">
      <c r="A163" s="35">
        <f t="shared" si="4"/>
        <v>43716</v>
      </c>
      <c r="B163" s="36">
        <f>SUMIFS(СВЦЭМ!$E$33:$E$776,СВЦЭМ!$A$33:$A$776,$A163,СВЦЭМ!$B$33:$B$776,B$155)+'СЕТ СН'!$F$12</f>
        <v>130.68870609999999</v>
      </c>
      <c r="C163" s="36">
        <f>SUMIFS(СВЦЭМ!$E$33:$E$776,СВЦЭМ!$A$33:$A$776,$A163,СВЦЭМ!$B$33:$B$776,C$155)+'СЕТ СН'!$F$12</f>
        <v>137.17590214000001</v>
      </c>
      <c r="D163" s="36">
        <f>SUMIFS(СВЦЭМ!$E$33:$E$776,СВЦЭМ!$A$33:$A$776,$A163,СВЦЭМ!$B$33:$B$776,D$155)+'СЕТ СН'!$F$12</f>
        <v>140.43753547</v>
      </c>
      <c r="E163" s="36">
        <f>SUMIFS(СВЦЭМ!$E$33:$E$776,СВЦЭМ!$A$33:$A$776,$A163,СВЦЭМ!$B$33:$B$776,E$155)+'СЕТ СН'!$F$12</f>
        <v>142.80447444000001</v>
      </c>
      <c r="F163" s="36">
        <f>SUMIFS(СВЦЭМ!$E$33:$E$776,СВЦЭМ!$A$33:$A$776,$A163,СВЦЭМ!$B$33:$B$776,F$155)+'СЕТ СН'!$F$12</f>
        <v>143.28489594999999</v>
      </c>
      <c r="G163" s="36">
        <f>SUMIFS(СВЦЭМ!$E$33:$E$776,СВЦЭМ!$A$33:$A$776,$A163,СВЦЭМ!$B$33:$B$776,G$155)+'СЕТ СН'!$F$12</f>
        <v>142.66106349</v>
      </c>
      <c r="H163" s="36">
        <f>SUMIFS(СВЦЭМ!$E$33:$E$776,СВЦЭМ!$A$33:$A$776,$A163,СВЦЭМ!$B$33:$B$776,H$155)+'СЕТ СН'!$F$12</f>
        <v>138.18695070999999</v>
      </c>
      <c r="I163" s="36">
        <f>SUMIFS(СВЦЭМ!$E$33:$E$776,СВЦЭМ!$A$33:$A$776,$A163,СВЦЭМ!$B$33:$B$776,I$155)+'СЕТ СН'!$F$12</f>
        <v>134.01150189000001</v>
      </c>
      <c r="J163" s="36">
        <f>SUMIFS(СВЦЭМ!$E$33:$E$776,СВЦЭМ!$A$33:$A$776,$A163,СВЦЭМ!$B$33:$B$776,J$155)+'СЕТ СН'!$F$12</f>
        <v>130.10228551</v>
      </c>
      <c r="K163" s="36">
        <f>SUMIFS(СВЦЭМ!$E$33:$E$776,СВЦЭМ!$A$33:$A$776,$A163,СВЦЭМ!$B$33:$B$776,K$155)+'СЕТ СН'!$F$12</f>
        <v>124.8151696</v>
      </c>
      <c r="L163" s="36">
        <f>SUMIFS(СВЦЭМ!$E$33:$E$776,СВЦЭМ!$A$33:$A$776,$A163,СВЦЭМ!$B$33:$B$776,L$155)+'СЕТ СН'!$F$12</f>
        <v>125.03516044</v>
      </c>
      <c r="M163" s="36">
        <f>SUMIFS(СВЦЭМ!$E$33:$E$776,СВЦЭМ!$A$33:$A$776,$A163,СВЦЭМ!$B$33:$B$776,M$155)+'СЕТ СН'!$F$12</f>
        <v>120.04565522999999</v>
      </c>
      <c r="N163" s="36">
        <f>SUMIFS(СВЦЭМ!$E$33:$E$776,СВЦЭМ!$A$33:$A$776,$A163,СВЦЭМ!$B$33:$B$776,N$155)+'СЕТ СН'!$F$12</f>
        <v>121.62583732</v>
      </c>
      <c r="O163" s="36">
        <f>SUMIFS(СВЦЭМ!$E$33:$E$776,СВЦЭМ!$A$33:$A$776,$A163,СВЦЭМ!$B$33:$B$776,O$155)+'СЕТ СН'!$F$12</f>
        <v>122.48455388000001</v>
      </c>
      <c r="P163" s="36">
        <f>SUMIFS(СВЦЭМ!$E$33:$E$776,СВЦЭМ!$A$33:$A$776,$A163,СВЦЭМ!$B$33:$B$776,P$155)+'СЕТ СН'!$F$12</f>
        <v>121.94188425</v>
      </c>
      <c r="Q163" s="36">
        <f>SUMIFS(СВЦЭМ!$E$33:$E$776,СВЦЭМ!$A$33:$A$776,$A163,СВЦЭМ!$B$33:$B$776,Q$155)+'СЕТ СН'!$F$12</f>
        <v>123.60841806000001</v>
      </c>
      <c r="R163" s="36">
        <f>SUMIFS(СВЦЭМ!$E$33:$E$776,СВЦЭМ!$A$33:$A$776,$A163,СВЦЭМ!$B$33:$B$776,R$155)+'СЕТ СН'!$F$12</f>
        <v>115.26540491999999</v>
      </c>
      <c r="S163" s="36">
        <f>SUMIFS(СВЦЭМ!$E$33:$E$776,СВЦЭМ!$A$33:$A$776,$A163,СВЦЭМ!$B$33:$B$776,S$155)+'СЕТ СН'!$F$12</f>
        <v>108.2448282</v>
      </c>
      <c r="T163" s="36">
        <f>SUMIFS(СВЦЭМ!$E$33:$E$776,СВЦЭМ!$A$33:$A$776,$A163,СВЦЭМ!$B$33:$B$776,T$155)+'СЕТ СН'!$F$12</f>
        <v>109.55187599</v>
      </c>
      <c r="U163" s="36">
        <f>SUMIFS(СВЦЭМ!$E$33:$E$776,СВЦЭМ!$A$33:$A$776,$A163,СВЦЭМ!$B$33:$B$776,U$155)+'СЕТ СН'!$F$12</f>
        <v>111.80042337</v>
      </c>
      <c r="V163" s="36">
        <f>SUMIFS(СВЦЭМ!$E$33:$E$776,СВЦЭМ!$A$33:$A$776,$A163,СВЦЭМ!$B$33:$B$776,V$155)+'СЕТ СН'!$F$12</f>
        <v>116.29194194</v>
      </c>
      <c r="W163" s="36">
        <f>SUMIFS(СВЦЭМ!$E$33:$E$776,СВЦЭМ!$A$33:$A$776,$A163,СВЦЭМ!$B$33:$B$776,W$155)+'СЕТ СН'!$F$12</f>
        <v>114.95004434000001</v>
      </c>
      <c r="X163" s="36">
        <f>SUMIFS(СВЦЭМ!$E$33:$E$776,СВЦЭМ!$A$33:$A$776,$A163,СВЦЭМ!$B$33:$B$776,X$155)+'СЕТ СН'!$F$12</f>
        <v>106.49632824</v>
      </c>
      <c r="Y163" s="36">
        <f>SUMIFS(СВЦЭМ!$E$33:$E$776,СВЦЭМ!$A$33:$A$776,$A163,СВЦЭМ!$B$33:$B$776,Y$155)+'СЕТ СН'!$F$12</f>
        <v>111.13494982</v>
      </c>
    </row>
    <row r="164" spans="1:25" ht="15.75" x14ac:dyDescent="0.2">
      <c r="A164" s="35">
        <f t="shared" si="4"/>
        <v>43717</v>
      </c>
      <c r="B164" s="36">
        <f>SUMIFS(СВЦЭМ!$E$33:$E$776,СВЦЭМ!$A$33:$A$776,$A164,СВЦЭМ!$B$33:$B$776,B$155)+'СЕТ СН'!$F$12</f>
        <v>123.99299172000001</v>
      </c>
      <c r="C164" s="36">
        <f>SUMIFS(СВЦЭМ!$E$33:$E$776,СВЦЭМ!$A$33:$A$776,$A164,СВЦЭМ!$B$33:$B$776,C$155)+'СЕТ СН'!$F$12</f>
        <v>141.50845698000001</v>
      </c>
      <c r="D164" s="36">
        <f>SUMIFS(СВЦЭМ!$E$33:$E$776,СВЦЭМ!$A$33:$A$776,$A164,СВЦЭМ!$B$33:$B$776,D$155)+'СЕТ СН'!$F$12</f>
        <v>145.2055671</v>
      </c>
      <c r="E164" s="36">
        <f>SUMIFS(СВЦЭМ!$E$33:$E$776,СВЦЭМ!$A$33:$A$776,$A164,СВЦЭМ!$B$33:$B$776,E$155)+'СЕТ СН'!$F$12</f>
        <v>149.46773629</v>
      </c>
      <c r="F164" s="36">
        <f>SUMIFS(СВЦЭМ!$E$33:$E$776,СВЦЭМ!$A$33:$A$776,$A164,СВЦЭМ!$B$33:$B$776,F$155)+'СЕТ СН'!$F$12</f>
        <v>149.94849128000001</v>
      </c>
      <c r="G164" s="36">
        <f>SUMIFS(СВЦЭМ!$E$33:$E$776,СВЦЭМ!$A$33:$A$776,$A164,СВЦЭМ!$B$33:$B$776,G$155)+'СЕТ СН'!$F$12</f>
        <v>148.50306144000001</v>
      </c>
      <c r="H164" s="36">
        <f>SUMIFS(СВЦЭМ!$E$33:$E$776,СВЦЭМ!$A$33:$A$776,$A164,СВЦЭМ!$B$33:$B$776,H$155)+'СЕТ СН'!$F$12</f>
        <v>136.00382927000001</v>
      </c>
      <c r="I164" s="36">
        <f>SUMIFS(СВЦЭМ!$E$33:$E$776,СВЦЭМ!$A$33:$A$776,$A164,СВЦЭМ!$B$33:$B$776,I$155)+'СЕТ СН'!$F$12</f>
        <v>125.35691069000001</v>
      </c>
      <c r="J164" s="36">
        <f>SUMIFS(СВЦЭМ!$E$33:$E$776,СВЦЭМ!$A$33:$A$776,$A164,СВЦЭМ!$B$33:$B$776,J$155)+'СЕТ СН'!$F$12</f>
        <v>115.39677614</v>
      </c>
      <c r="K164" s="36">
        <f>SUMIFS(СВЦЭМ!$E$33:$E$776,СВЦЭМ!$A$33:$A$776,$A164,СВЦЭМ!$B$33:$B$776,K$155)+'СЕТ СН'!$F$12</f>
        <v>111.01667648</v>
      </c>
      <c r="L164" s="36">
        <f>SUMIFS(СВЦЭМ!$E$33:$E$776,СВЦЭМ!$A$33:$A$776,$A164,СВЦЭМ!$B$33:$B$776,L$155)+'СЕТ СН'!$F$12</f>
        <v>110.49473085</v>
      </c>
      <c r="M164" s="36">
        <f>SUMIFS(СВЦЭМ!$E$33:$E$776,СВЦЭМ!$A$33:$A$776,$A164,СВЦЭМ!$B$33:$B$776,M$155)+'СЕТ СН'!$F$12</f>
        <v>109.48749322</v>
      </c>
      <c r="N164" s="36">
        <f>SUMIFS(СВЦЭМ!$E$33:$E$776,СВЦЭМ!$A$33:$A$776,$A164,СВЦЭМ!$B$33:$B$776,N$155)+'СЕТ СН'!$F$12</f>
        <v>110.41487447</v>
      </c>
      <c r="O164" s="36">
        <f>SUMIFS(СВЦЭМ!$E$33:$E$776,СВЦЭМ!$A$33:$A$776,$A164,СВЦЭМ!$B$33:$B$776,O$155)+'СЕТ СН'!$F$12</f>
        <v>111.18941139</v>
      </c>
      <c r="P164" s="36">
        <f>SUMIFS(СВЦЭМ!$E$33:$E$776,СВЦЭМ!$A$33:$A$776,$A164,СВЦЭМ!$B$33:$B$776,P$155)+'СЕТ СН'!$F$12</f>
        <v>112.09051844</v>
      </c>
      <c r="Q164" s="36">
        <f>SUMIFS(СВЦЭМ!$E$33:$E$776,СВЦЭМ!$A$33:$A$776,$A164,СВЦЭМ!$B$33:$B$776,Q$155)+'СЕТ СН'!$F$12</f>
        <v>113.36370897</v>
      </c>
      <c r="R164" s="36">
        <f>SUMIFS(СВЦЭМ!$E$33:$E$776,СВЦЭМ!$A$33:$A$776,$A164,СВЦЭМ!$B$33:$B$776,R$155)+'СЕТ СН'!$F$12</f>
        <v>112.44194889000001</v>
      </c>
      <c r="S164" s="36">
        <f>SUMIFS(СВЦЭМ!$E$33:$E$776,СВЦЭМ!$A$33:$A$776,$A164,СВЦЭМ!$B$33:$B$776,S$155)+'СЕТ СН'!$F$12</f>
        <v>112.40524051</v>
      </c>
      <c r="T164" s="36">
        <f>SUMIFS(СВЦЭМ!$E$33:$E$776,СВЦЭМ!$A$33:$A$776,$A164,СВЦЭМ!$B$33:$B$776,T$155)+'СЕТ СН'!$F$12</f>
        <v>110.1170498</v>
      </c>
      <c r="U164" s="36">
        <f>SUMIFS(СВЦЭМ!$E$33:$E$776,СВЦЭМ!$A$33:$A$776,$A164,СВЦЭМ!$B$33:$B$776,U$155)+'СЕТ СН'!$F$12</f>
        <v>111.13749724</v>
      </c>
      <c r="V164" s="36">
        <f>SUMIFS(СВЦЭМ!$E$33:$E$776,СВЦЭМ!$A$33:$A$776,$A164,СВЦЭМ!$B$33:$B$776,V$155)+'СЕТ СН'!$F$12</f>
        <v>114.90064967000001</v>
      </c>
      <c r="W164" s="36">
        <f>SUMIFS(СВЦЭМ!$E$33:$E$776,СВЦЭМ!$A$33:$A$776,$A164,СВЦЭМ!$B$33:$B$776,W$155)+'СЕТ СН'!$F$12</f>
        <v>113.2727395</v>
      </c>
      <c r="X164" s="36">
        <f>SUMIFS(СВЦЭМ!$E$33:$E$776,СВЦЭМ!$A$33:$A$776,$A164,СВЦЭМ!$B$33:$B$776,X$155)+'СЕТ СН'!$F$12</f>
        <v>111.09407026</v>
      </c>
      <c r="Y164" s="36">
        <f>SUMIFS(СВЦЭМ!$E$33:$E$776,СВЦЭМ!$A$33:$A$776,$A164,СВЦЭМ!$B$33:$B$776,Y$155)+'СЕТ СН'!$F$12</f>
        <v>118.51905889</v>
      </c>
    </row>
    <row r="165" spans="1:25" ht="15.75" x14ac:dyDescent="0.2">
      <c r="A165" s="35">
        <f t="shared" si="4"/>
        <v>43718</v>
      </c>
      <c r="B165" s="36">
        <f>SUMIFS(СВЦЭМ!$E$33:$E$776,СВЦЭМ!$A$33:$A$776,$A165,СВЦЭМ!$B$33:$B$776,B$155)+'СЕТ СН'!$F$12</f>
        <v>127.6687538</v>
      </c>
      <c r="C165" s="36">
        <f>SUMIFS(СВЦЭМ!$E$33:$E$776,СВЦЭМ!$A$33:$A$776,$A165,СВЦЭМ!$B$33:$B$776,C$155)+'СЕТ СН'!$F$12</f>
        <v>132.19259342999999</v>
      </c>
      <c r="D165" s="36">
        <f>SUMIFS(СВЦЭМ!$E$33:$E$776,СВЦЭМ!$A$33:$A$776,$A165,СВЦЭМ!$B$33:$B$776,D$155)+'СЕТ СН'!$F$12</f>
        <v>135.34884951000001</v>
      </c>
      <c r="E165" s="36">
        <f>SUMIFS(СВЦЭМ!$E$33:$E$776,СВЦЭМ!$A$33:$A$776,$A165,СВЦЭМ!$B$33:$B$776,E$155)+'СЕТ СН'!$F$12</f>
        <v>135.98379233</v>
      </c>
      <c r="F165" s="36">
        <f>SUMIFS(СВЦЭМ!$E$33:$E$776,СВЦЭМ!$A$33:$A$776,$A165,СВЦЭМ!$B$33:$B$776,F$155)+'СЕТ СН'!$F$12</f>
        <v>133.92153328000001</v>
      </c>
      <c r="G165" s="36">
        <f>SUMIFS(СВЦЭМ!$E$33:$E$776,СВЦЭМ!$A$33:$A$776,$A165,СВЦЭМ!$B$33:$B$776,G$155)+'СЕТ СН'!$F$12</f>
        <v>133.24166258</v>
      </c>
      <c r="H165" s="36">
        <f>SUMIFS(СВЦЭМ!$E$33:$E$776,СВЦЭМ!$A$33:$A$776,$A165,СВЦЭМ!$B$33:$B$776,H$155)+'СЕТ СН'!$F$12</f>
        <v>128.58282401</v>
      </c>
      <c r="I165" s="36">
        <f>SUMIFS(СВЦЭМ!$E$33:$E$776,СВЦЭМ!$A$33:$A$776,$A165,СВЦЭМ!$B$33:$B$776,I$155)+'СЕТ СН'!$F$12</f>
        <v>126.54280789000001</v>
      </c>
      <c r="J165" s="36">
        <f>SUMIFS(СВЦЭМ!$E$33:$E$776,СВЦЭМ!$A$33:$A$776,$A165,СВЦЭМ!$B$33:$B$776,J$155)+'СЕТ СН'!$F$12</f>
        <v>131.13663528000001</v>
      </c>
      <c r="K165" s="36">
        <f>SUMIFS(СВЦЭМ!$E$33:$E$776,СВЦЭМ!$A$33:$A$776,$A165,СВЦЭМ!$B$33:$B$776,K$155)+'СЕТ СН'!$F$12</f>
        <v>131.38719083000001</v>
      </c>
      <c r="L165" s="36">
        <f>SUMIFS(СВЦЭМ!$E$33:$E$776,СВЦЭМ!$A$33:$A$776,$A165,СВЦЭМ!$B$33:$B$776,L$155)+'СЕТ СН'!$F$12</f>
        <v>133.70993734000001</v>
      </c>
      <c r="M165" s="36">
        <f>SUMIFS(СВЦЭМ!$E$33:$E$776,СВЦЭМ!$A$33:$A$776,$A165,СВЦЭМ!$B$33:$B$776,M$155)+'СЕТ СН'!$F$12</f>
        <v>132.25332496999999</v>
      </c>
      <c r="N165" s="36">
        <f>SUMIFS(СВЦЭМ!$E$33:$E$776,СВЦЭМ!$A$33:$A$776,$A165,СВЦЭМ!$B$33:$B$776,N$155)+'СЕТ СН'!$F$12</f>
        <v>131.23125449</v>
      </c>
      <c r="O165" s="36">
        <f>SUMIFS(СВЦЭМ!$E$33:$E$776,СВЦЭМ!$A$33:$A$776,$A165,СВЦЭМ!$B$33:$B$776,O$155)+'СЕТ СН'!$F$12</f>
        <v>131.24340581999999</v>
      </c>
      <c r="P165" s="36">
        <f>SUMIFS(СВЦЭМ!$E$33:$E$776,СВЦЭМ!$A$33:$A$776,$A165,СВЦЭМ!$B$33:$B$776,P$155)+'СЕТ СН'!$F$12</f>
        <v>131.44002003</v>
      </c>
      <c r="Q165" s="36">
        <f>SUMIFS(СВЦЭМ!$E$33:$E$776,СВЦЭМ!$A$33:$A$776,$A165,СВЦЭМ!$B$33:$B$776,Q$155)+'СЕТ СН'!$F$12</f>
        <v>130.59518756</v>
      </c>
      <c r="R165" s="36">
        <f>SUMIFS(СВЦЭМ!$E$33:$E$776,СВЦЭМ!$A$33:$A$776,$A165,СВЦЭМ!$B$33:$B$776,R$155)+'СЕТ СН'!$F$12</f>
        <v>129.58185524000001</v>
      </c>
      <c r="S165" s="36">
        <f>SUMIFS(СВЦЭМ!$E$33:$E$776,СВЦЭМ!$A$33:$A$776,$A165,СВЦЭМ!$B$33:$B$776,S$155)+'СЕТ СН'!$F$12</f>
        <v>128.49504765</v>
      </c>
      <c r="T165" s="36">
        <f>SUMIFS(СВЦЭМ!$E$33:$E$776,СВЦЭМ!$A$33:$A$776,$A165,СВЦЭМ!$B$33:$B$776,T$155)+'СЕТ СН'!$F$12</f>
        <v>130.38569114000001</v>
      </c>
      <c r="U165" s="36">
        <f>SUMIFS(СВЦЭМ!$E$33:$E$776,СВЦЭМ!$A$33:$A$776,$A165,СВЦЭМ!$B$33:$B$776,U$155)+'СЕТ СН'!$F$12</f>
        <v>132.67683123</v>
      </c>
      <c r="V165" s="36">
        <f>SUMIFS(СВЦЭМ!$E$33:$E$776,СВЦЭМ!$A$33:$A$776,$A165,СВЦЭМ!$B$33:$B$776,V$155)+'СЕТ СН'!$F$12</f>
        <v>135.44726352999999</v>
      </c>
      <c r="W165" s="36">
        <f>SUMIFS(СВЦЭМ!$E$33:$E$776,СВЦЭМ!$A$33:$A$776,$A165,СВЦЭМ!$B$33:$B$776,W$155)+'СЕТ СН'!$F$12</f>
        <v>131.97963444999999</v>
      </c>
      <c r="X165" s="36">
        <f>SUMIFS(СВЦЭМ!$E$33:$E$776,СВЦЭМ!$A$33:$A$776,$A165,СВЦЭМ!$B$33:$B$776,X$155)+'СЕТ СН'!$F$12</f>
        <v>126.13578668</v>
      </c>
      <c r="Y165" s="36">
        <f>SUMIFS(СВЦЭМ!$E$33:$E$776,СВЦЭМ!$A$33:$A$776,$A165,СВЦЭМ!$B$33:$B$776,Y$155)+'СЕТ СН'!$F$12</f>
        <v>129.19177457000001</v>
      </c>
    </row>
    <row r="166" spans="1:25" ht="15.75" x14ac:dyDescent="0.2">
      <c r="A166" s="35">
        <f t="shared" si="4"/>
        <v>43719</v>
      </c>
      <c r="B166" s="36">
        <f>SUMIFS(СВЦЭМ!$E$33:$E$776,СВЦЭМ!$A$33:$A$776,$A166,СВЦЭМ!$B$33:$B$776,B$155)+'СЕТ СН'!$F$12</f>
        <v>147.24162956999999</v>
      </c>
      <c r="C166" s="36">
        <f>SUMIFS(СВЦЭМ!$E$33:$E$776,СВЦЭМ!$A$33:$A$776,$A166,СВЦЭМ!$B$33:$B$776,C$155)+'СЕТ СН'!$F$12</f>
        <v>153.45903440000001</v>
      </c>
      <c r="D166" s="36">
        <f>SUMIFS(СВЦЭМ!$E$33:$E$776,СВЦЭМ!$A$33:$A$776,$A166,СВЦЭМ!$B$33:$B$776,D$155)+'СЕТ СН'!$F$12</f>
        <v>159.81250763</v>
      </c>
      <c r="E166" s="36">
        <f>SUMIFS(СВЦЭМ!$E$33:$E$776,СВЦЭМ!$A$33:$A$776,$A166,СВЦЭМ!$B$33:$B$776,E$155)+'СЕТ СН'!$F$12</f>
        <v>161.72223625999999</v>
      </c>
      <c r="F166" s="36">
        <f>SUMIFS(СВЦЭМ!$E$33:$E$776,СВЦЭМ!$A$33:$A$776,$A166,СВЦЭМ!$B$33:$B$776,F$155)+'СЕТ СН'!$F$12</f>
        <v>163.2177207</v>
      </c>
      <c r="G166" s="36">
        <f>SUMIFS(СВЦЭМ!$E$33:$E$776,СВЦЭМ!$A$33:$A$776,$A166,СВЦЭМ!$B$33:$B$776,G$155)+'СЕТ СН'!$F$12</f>
        <v>158.68011920000001</v>
      </c>
      <c r="H166" s="36">
        <f>SUMIFS(СВЦЭМ!$E$33:$E$776,СВЦЭМ!$A$33:$A$776,$A166,СВЦЭМ!$B$33:$B$776,H$155)+'СЕТ СН'!$F$12</f>
        <v>148.18831154</v>
      </c>
      <c r="I166" s="36">
        <f>SUMIFS(СВЦЭМ!$E$33:$E$776,СВЦЭМ!$A$33:$A$776,$A166,СВЦЭМ!$B$33:$B$776,I$155)+'СЕТ СН'!$F$12</f>
        <v>139.24710328</v>
      </c>
      <c r="J166" s="36">
        <f>SUMIFS(СВЦЭМ!$E$33:$E$776,СВЦЭМ!$A$33:$A$776,$A166,СВЦЭМ!$B$33:$B$776,J$155)+'СЕТ СН'!$F$12</f>
        <v>130.15563682000001</v>
      </c>
      <c r="K166" s="36">
        <f>SUMIFS(СВЦЭМ!$E$33:$E$776,СВЦЭМ!$A$33:$A$776,$A166,СВЦЭМ!$B$33:$B$776,K$155)+'СЕТ СН'!$F$12</f>
        <v>128.77882302</v>
      </c>
      <c r="L166" s="36">
        <f>SUMIFS(СВЦЭМ!$E$33:$E$776,СВЦЭМ!$A$33:$A$776,$A166,СВЦЭМ!$B$33:$B$776,L$155)+'СЕТ СН'!$F$12</f>
        <v>129.36392343</v>
      </c>
      <c r="M166" s="36">
        <f>SUMIFS(СВЦЭМ!$E$33:$E$776,СВЦЭМ!$A$33:$A$776,$A166,СВЦЭМ!$B$33:$B$776,M$155)+'СЕТ СН'!$F$12</f>
        <v>127.78066902</v>
      </c>
      <c r="N166" s="36">
        <f>SUMIFS(СВЦЭМ!$E$33:$E$776,СВЦЭМ!$A$33:$A$776,$A166,СВЦЭМ!$B$33:$B$776,N$155)+'СЕТ СН'!$F$12</f>
        <v>129.25940109999999</v>
      </c>
      <c r="O166" s="36">
        <f>SUMIFS(СВЦЭМ!$E$33:$E$776,СВЦЭМ!$A$33:$A$776,$A166,СВЦЭМ!$B$33:$B$776,O$155)+'СЕТ СН'!$F$12</f>
        <v>131.27169369000001</v>
      </c>
      <c r="P166" s="36">
        <f>SUMIFS(СВЦЭМ!$E$33:$E$776,СВЦЭМ!$A$33:$A$776,$A166,СВЦЭМ!$B$33:$B$776,P$155)+'СЕТ СН'!$F$12</f>
        <v>132.37928464000001</v>
      </c>
      <c r="Q166" s="36">
        <f>SUMIFS(СВЦЭМ!$E$33:$E$776,СВЦЭМ!$A$33:$A$776,$A166,СВЦЭМ!$B$33:$B$776,Q$155)+'СЕТ СН'!$F$12</f>
        <v>133.73377156000001</v>
      </c>
      <c r="R166" s="36">
        <f>SUMIFS(СВЦЭМ!$E$33:$E$776,СВЦЭМ!$A$33:$A$776,$A166,СВЦЭМ!$B$33:$B$776,R$155)+'СЕТ СН'!$F$12</f>
        <v>131.05948572</v>
      </c>
      <c r="S166" s="36">
        <f>SUMIFS(СВЦЭМ!$E$33:$E$776,СВЦЭМ!$A$33:$A$776,$A166,СВЦЭМ!$B$33:$B$776,S$155)+'СЕТ СН'!$F$12</f>
        <v>131.46937394</v>
      </c>
      <c r="T166" s="36">
        <f>SUMIFS(СВЦЭМ!$E$33:$E$776,СВЦЭМ!$A$33:$A$776,$A166,СВЦЭМ!$B$33:$B$776,T$155)+'СЕТ СН'!$F$12</f>
        <v>130.94686100999999</v>
      </c>
      <c r="U166" s="36">
        <f>SUMIFS(СВЦЭМ!$E$33:$E$776,СВЦЭМ!$A$33:$A$776,$A166,СВЦЭМ!$B$33:$B$776,U$155)+'СЕТ СН'!$F$12</f>
        <v>131.51707275000001</v>
      </c>
      <c r="V166" s="36">
        <f>SUMIFS(СВЦЭМ!$E$33:$E$776,СВЦЭМ!$A$33:$A$776,$A166,СВЦЭМ!$B$33:$B$776,V$155)+'СЕТ СН'!$F$12</f>
        <v>133.66922654999999</v>
      </c>
      <c r="W166" s="36">
        <f>SUMIFS(СВЦЭМ!$E$33:$E$776,СВЦЭМ!$A$33:$A$776,$A166,СВЦЭМ!$B$33:$B$776,W$155)+'СЕТ СН'!$F$12</f>
        <v>130.27703757</v>
      </c>
      <c r="X166" s="36">
        <f>SUMIFS(СВЦЭМ!$E$33:$E$776,СВЦЭМ!$A$33:$A$776,$A166,СВЦЭМ!$B$33:$B$776,X$155)+'СЕТ СН'!$F$12</f>
        <v>126.55295108</v>
      </c>
      <c r="Y166" s="36">
        <f>SUMIFS(СВЦЭМ!$E$33:$E$776,СВЦЭМ!$A$33:$A$776,$A166,СВЦЭМ!$B$33:$B$776,Y$155)+'СЕТ СН'!$F$12</f>
        <v>129.17716253</v>
      </c>
    </row>
    <row r="167" spans="1:25" ht="15.75" x14ac:dyDescent="0.2">
      <c r="A167" s="35">
        <f t="shared" si="4"/>
        <v>43720</v>
      </c>
      <c r="B167" s="36">
        <f>SUMIFS(СВЦЭМ!$E$33:$E$776,СВЦЭМ!$A$33:$A$776,$A167,СВЦЭМ!$B$33:$B$776,B$155)+'СЕТ СН'!$F$12</f>
        <v>141.65847360999999</v>
      </c>
      <c r="C167" s="36">
        <f>SUMIFS(СВЦЭМ!$E$33:$E$776,СВЦЭМ!$A$33:$A$776,$A167,СВЦЭМ!$B$33:$B$776,C$155)+'СЕТ СН'!$F$12</f>
        <v>146.67044580999999</v>
      </c>
      <c r="D167" s="36">
        <f>SUMIFS(СВЦЭМ!$E$33:$E$776,СВЦЭМ!$A$33:$A$776,$A167,СВЦЭМ!$B$33:$B$776,D$155)+'СЕТ СН'!$F$12</f>
        <v>150.7280556</v>
      </c>
      <c r="E167" s="36">
        <f>SUMIFS(СВЦЭМ!$E$33:$E$776,СВЦЭМ!$A$33:$A$776,$A167,СВЦЭМ!$B$33:$B$776,E$155)+'СЕТ СН'!$F$12</f>
        <v>153.27267928000001</v>
      </c>
      <c r="F167" s="36">
        <f>SUMIFS(СВЦЭМ!$E$33:$E$776,СВЦЭМ!$A$33:$A$776,$A167,СВЦЭМ!$B$33:$B$776,F$155)+'СЕТ СН'!$F$12</f>
        <v>154.14568023999999</v>
      </c>
      <c r="G167" s="36">
        <f>SUMIFS(СВЦЭМ!$E$33:$E$776,СВЦЭМ!$A$33:$A$776,$A167,СВЦЭМ!$B$33:$B$776,G$155)+'СЕТ СН'!$F$12</f>
        <v>149.40702587999999</v>
      </c>
      <c r="H167" s="36">
        <f>SUMIFS(СВЦЭМ!$E$33:$E$776,СВЦЭМ!$A$33:$A$776,$A167,СВЦЭМ!$B$33:$B$776,H$155)+'СЕТ СН'!$F$12</f>
        <v>139.84580055000001</v>
      </c>
      <c r="I167" s="36">
        <f>SUMIFS(СВЦЭМ!$E$33:$E$776,СВЦЭМ!$A$33:$A$776,$A167,СВЦЭМ!$B$33:$B$776,I$155)+'СЕТ СН'!$F$12</f>
        <v>128.91728584000001</v>
      </c>
      <c r="J167" s="36">
        <f>SUMIFS(СВЦЭМ!$E$33:$E$776,СВЦЭМ!$A$33:$A$776,$A167,СВЦЭМ!$B$33:$B$776,J$155)+'СЕТ СН'!$F$12</f>
        <v>121.36177092</v>
      </c>
      <c r="K167" s="36">
        <f>SUMIFS(СВЦЭМ!$E$33:$E$776,СВЦЭМ!$A$33:$A$776,$A167,СВЦЭМ!$B$33:$B$776,K$155)+'СЕТ СН'!$F$12</f>
        <v>121.96559971000001</v>
      </c>
      <c r="L167" s="36">
        <f>SUMIFS(СВЦЭМ!$E$33:$E$776,СВЦЭМ!$A$33:$A$776,$A167,СВЦЭМ!$B$33:$B$776,L$155)+'СЕТ СН'!$F$12</f>
        <v>124.55095682</v>
      </c>
      <c r="M167" s="36">
        <f>SUMIFS(СВЦЭМ!$E$33:$E$776,СВЦЭМ!$A$33:$A$776,$A167,СВЦЭМ!$B$33:$B$776,M$155)+'СЕТ СН'!$F$12</f>
        <v>123.08752963000001</v>
      </c>
      <c r="N167" s="36">
        <f>SUMIFS(СВЦЭМ!$E$33:$E$776,СВЦЭМ!$A$33:$A$776,$A167,СВЦЭМ!$B$33:$B$776,N$155)+'СЕТ СН'!$F$12</f>
        <v>121.15813027</v>
      </c>
      <c r="O167" s="36">
        <f>SUMIFS(СВЦЭМ!$E$33:$E$776,СВЦЭМ!$A$33:$A$776,$A167,СВЦЭМ!$B$33:$B$776,O$155)+'СЕТ СН'!$F$12</f>
        <v>121.61752341</v>
      </c>
      <c r="P167" s="36">
        <f>SUMIFS(СВЦЭМ!$E$33:$E$776,СВЦЭМ!$A$33:$A$776,$A167,СВЦЭМ!$B$33:$B$776,P$155)+'СЕТ СН'!$F$12</f>
        <v>121.59547925</v>
      </c>
      <c r="Q167" s="36">
        <f>SUMIFS(СВЦЭМ!$E$33:$E$776,СВЦЭМ!$A$33:$A$776,$A167,СВЦЭМ!$B$33:$B$776,Q$155)+'СЕТ СН'!$F$12</f>
        <v>119.60427486</v>
      </c>
      <c r="R167" s="36">
        <f>SUMIFS(СВЦЭМ!$E$33:$E$776,СВЦЭМ!$A$33:$A$776,$A167,СВЦЭМ!$B$33:$B$776,R$155)+'СЕТ СН'!$F$12</f>
        <v>118.65528049</v>
      </c>
      <c r="S167" s="36">
        <f>SUMIFS(СВЦЭМ!$E$33:$E$776,СВЦЭМ!$A$33:$A$776,$A167,СВЦЭМ!$B$33:$B$776,S$155)+'СЕТ СН'!$F$12</f>
        <v>119.15929834000001</v>
      </c>
      <c r="T167" s="36">
        <f>SUMIFS(СВЦЭМ!$E$33:$E$776,СВЦЭМ!$A$33:$A$776,$A167,СВЦЭМ!$B$33:$B$776,T$155)+'СЕТ СН'!$F$12</f>
        <v>120.41035611</v>
      </c>
      <c r="U167" s="36">
        <f>SUMIFS(СВЦЭМ!$E$33:$E$776,СВЦЭМ!$A$33:$A$776,$A167,СВЦЭМ!$B$33:$B$776,U$155)+'СЕТ СН'!$F$12</f>
        <v>124.46389549</v>
      </c>
      <c r="V167" s="36">
        <f>SUMIFS(СВЦЭМ!$E$33:$E$776,СВЦЭМ!$A$33:$A$776,$A167,СВЦЭМ!$B$33:$B$776,V$155)+'СЕТ СН'!$F$12</f>
        <v>129.12402506000001</v>
      </c>
      <c r="W167" s="36">
        <f>SUMIFS(СВЦЭМ!$E$33:$E$776,СВЦЭМ!$A$33:$A$776,$A167,СВЦЭМ!$B$33:$B$776,W$155)+'СЕТ СН'!$F$12</f>
        <v>124.79924498</v>
      </c>
      <c r="X167" s="36">
        <f>SUMIFS(СВЦЭМ!$E$33:$E$776,СВЦЭМ!$A$33:$A$776,$A167,СВЦЭМ!$B$33:$B$776,X$155)+'СЕТ СН'!$F$12</f>
        <v>122.06580809</v>
      </c>
      <c r="Y167" s="36">
        <f>SUMIFS(СВЦЭМ!$E$33:$E$776,СВЦЭМ!$A$33:$A$776,$A167,СВЦЭМ!$B$33:$B$776,Y$155)+'СЕТ СН'!$F$12</f>
        <v>131.18354202</v>
      </c>
    </row>
    <row r="168" spans="1:25" ht="15.75" x14ac:dyDescent="0.2">
      <c r="A168" s="35">
        <f t="shared" si="4"/>
        <v>43721</v>
      </c>
      <c r="B168" s="36">
        <f>SUMIFS(СВЦЭМ!$E$33:$E$776,СВЦЭМ!$A$33:$A$776,$A168,СВЦЭМ!$B$33:$B$776,B$155)+'СЕТ СН'!$F$12</f>
        <v>132.51845949</v>
      </c>
      <c r="C168" s="36">
        <f>SUMIFS(СВЦЭМ!$E$33:$E$776,СВЦЭМ!$A$33:$A$776,$A168,СВЦЭМ!$B$33:$B$776,C$155)+'СЕТ СН'!$F$12</f>
        <v>141.41794100999999</v>
      </c>
      <c r="D168" s="36">
        <f>SUMIFS(СВЦЭМ!$E$33:$E$776,СВЦЭМ!$A$33:$A$776,$A168,СВЦЭМ!$B$33:$B$776,D$155)+'СЕТ СН'!$F$12</f>
        <v>144.88622330000001</v>
      </c>
      <c r="E168" s="36">
        <f>SUMIFS(СВЦЭМ!$E$33:$E$776,СВЦЭМ!$A$33:$A$776,$A168,СВЦЭМ!$B$33:$B$776,E$155)+'СЕТ СН'!$F$12</f>
        <v>147.46800744000001</v>
      </c>
      <c r="F168" s="36">
        <f>SUMIFS(СВЦЭМ!$E$33:$E$776,СВЦЭМ!$A$33:$A$776,$A168,СВЦЭМ!$B$33:$B$776,F$155)+'СЕТ СН'!$F$12</f>
        <v>148.46883846</v>
      </c>
      <c r="G168" s="36">
        <f>SUMIFS(СВЦЭМ!$E$33:$E$776,СВЦЭМ!$A$33:$A$776,$A168,СВЦЭМ!$B$33:$B$776,G$155)+'СЕТ СН'!$F$12</f>
        <v>142.08850507</v>
      </c>
      <c r="H168" s="36">
        <f>SUMIFS(СВЦЭМ!$E$33:$E$776,СВЦЭМ!$A$33:$A$776,$A168,СВЦЭМ!$B$33:$B$776,H$155)+'СЕТ СН'!$F$12</f>
        <v>133.56588425999999</v>
      </c>
      <c r="I168" s="36">
        <f>SUMIFS(СВЦЭМ!$E$33:$E$776,СВЦЭМ!$A$33:$A$776,$A168,СВЦЭМ!$B$33:$B$776,I$155)+'СЕТ СН'!$F$12</f>
        <v>127.99479463</v>
      </c>
      <c r="J168" s="36">
        <f>SUMIFS(СВЦЭМ!$E$33:$E$776,СВЦЭМ!$A$33:$A$776,$A168,СВЦЭМ!$B$33:$B$776,J$155)+'СЕТ СН'!$F$12</f>
        <v>125.13788547999999</v>
      </c>
      <c r="K168" s="36">
        <f>SUMIFS(СВЦЭМ!$E$33:$E$776,СВЦЭМ!$A$33:$A$776,$A168,СВЦЭМ!$B$33:$B$776,K$155)+'СЕТ СН'!$F$12</f>
        <v>120.16710661</v>
      </c>
      <c r="L168" s="36">
        <f>SUMIFS(СВЦЭМ!$E$33:$E$776,СВЦЭМ!$A$33:$A$776,$A168,СВЦЭМ!$B$33:$B$776,L$155)+'СЕТ СН'!$F$12</f>
        <v>118.81967602</v>
      </c>
      <c r="M168" s="36">
        <f>SUMIFS(СВЦЭМ!$E$33:$E$776,СВЦЭМ!$A$33:$A$776,$A168,СВЦЭМ!$B$33:$B$776,M$155)+'СЕТ СН'!$F$12</f>
        <v>118.95167951000001</v>
      </c>
      <c r="N168" s="36">
        <f>SUMIFS(СВЦЭМ!$E$33:$E$776,СВЦЭМ!$A$33:$A$776,$A168,СВЦЭМ!$B$33:$B$776,N$155)+'СЕТ СН'!$F$12</f>
        <v>121.77472499</v>
      </c>
      <c r="O168" s="36">
        <f>SUMIFS(СВЦЭМ!$E$33:$E$776,СВЦЭМ!$A$33:$A$776,$A168,СВЦЭМ!$B$33:$B$776,O$155)+'СЕТ СН'!$F$12</f>
        <v>122.96970297</v>
      </c>
      <c r="P168" s="36">
        <f>SUMIFS(СВЦЭМ!$E$33:$E$776,СВЦЭМ!$A$33:$A$776,$A168,СВЦЭМ!$B$33:$B$776,P$155)+'СЕТ СН'!$F$12</f>
        <v>122.99377701</v>
      </c>
      <c r="Q168" s="36">
        <f>SUMIFS(СВЦЭМ!$E$33:$E$776,СВЦЭМ!$A$33:$A$776,$A168,СВЦЭМ!$B$33:$B$776,Q$155)+'СЕТ СН'!$F$12</f>
        <v>123.69448429000001</v>
      </c>
      <c r="R168" s="36">
        <f>SUMIFS(СВЦЭМ!$E$33:$E$776,СВЦЭМ!$A$33:$A$776,$A168,СВЦЭМ!$B$33:$B$776,R$155)+'СЕТ СН'!$F$12</f>
        <v>117.15243255999999</v>
      </c>
      <c r="S168" s="36">
        <f>SUMIFS(СВЦЭМ!$E$33:$E$776,СВЦЭМ!$A$33:$A$776,$A168,СВЦЭМ!$B$33:$B$776,S$155)+'СЕТ СН'!$F$12</f>
        <v>120.74492605</v>
      </c>
      <c r="T168" s="36">
        <f>SUMIFS(СВЦЭМ!$E$33:$E$776,СВЦЭМ!$A$33:$A$776,$A168,СВЦЭМ!$B$33:$B$776,T$155)+'СЕТ СН'!$F$12</f>
        <v>123.86625247000001</v>
      </c>
      <c r="U168" s="36">
        <f>SUMIFS(СВЦЭМ!$E$33:$E$776,СВЦЭМ!$A$33:$A$776,$A168,СВЦЭМ!$B$33:$B$776,U$155)+'СЕТ СН'!$F$12</f>
        <v>126.31021293000001</v>
      </c>
      <c r="V168" s="36">
        <f>SUMIFS(СВЦЭМ!$E$33:$E$776,СВЦЭМ!$A$33:$A$776,$A168,СВЦЭМ!$B$33:$B$776,V$155)+'СЕТ СН'!$F$12</f>
        <v>117.42429657</v>
      </c>
      <c r="W168" s="36">
        <f>SUMIFS(СВЦЭМ!$E$33:$E$776,СВЦЭМ!$A$33:$A$776,$A168,СВЦЭМ!$B$33:$B$776,W$155)+'СЕТ СН'!$F$12</f>
        <v>120.36835234</v>
      </c>
      <c r="X168" s="36">
        <f>SUMIFS(СВЦЭМ!$E$33:$E$776,СВЦЭМ!$A$33:$A$776,$A168,СВЦЭМ!$B$33:$B$776,X$155)+'СЕТ СН'!$F$12</f>
        <v>114.83316881</v>
      </c>
      <c r="Y168" s="36">
        <f>SUMIFS(СВЦЭМ!$E$33:$E$776,СВЦЭМ!$A$33:$A$776,$A168,СВЦЭМ!$B$33:$B$776,Y$155)+'СЕТ СН'!$F$12</f>
        <v>129.68140880000001</v>
      </c>
    </row>
    <row r="169" spans="1:25" ht="15.75" x14ac:dyDescent="0.2">
      <c r="A169" s="35">
        <f t="shared" si="4"/>
        <v>43722</v>
      </c>
      <c r="B169" s="36">
        <f>SUMIFS(СВЦЭМ!$E$33:$E$776,СВЦЭМ!$A$33:$A$776,$A169,СВЦЭМ!$B$33:$B$776,B$155)+'СЕТ СН'!$F$12</f>
        <v>148.13337526999999</v>
      </c>
      <c r="C169" s="36">
        <f>SUMIFS(СВЦЭМ!$E$33:$E$776,СВЦЭМ!$A$33:$A$776,$A169,СВЦЭМ!$B$33:$B$776,C$155)+'СЕТ СН'!$F$12</f>
        <v>147.86048649</v>
      </c>
      <c r="D169" s="36">
        <f>SUMIFS(СВЦЭМ!$E$33:$E$776,СВЦЭМ!$A$33:$A$776,$A169,СВЦЭМ!$B$33:$B$776,D$155)+'СЕТ СН'!$F$12</f>
        <v>152.08451252</v>
      </c>
      <c r="E169" s="36">
        <f>SUMIFS(СВЦЭМ!$E$33:$E$776,СВЦЭМ!$A$33:$A$776,$A169,СВЦЭМ!$B$33:$B$776,E$155)+'СЕТ СН'!$F$12</f>
        <v>154.0214436</v>
      </c>
      <c r="F169" s="36">
        <f>SUMIFS(СВЦЭМ!$E$33:$E$776,СВЦЭМ!$A$33:$A$776,$A169,СВЦЭМ!$B$33:$B$776,F$155)+'СЕТ СН'!$F$12</f>
        <v>154.95150509999999</v>
      </c>
      <c r="G169" s="36">
        <f>SUMIFS(СВЦЭМ!$E$33:$E$776,СВЦЭМ!$A$33:$A$776,$A169,СВЦЭМ!$B$33:$B$776,G$155)+'СЕТ СН'!$F$12</f>
        <v>154.61698261999999</v>
      </c>
      <c r="H169" s="36">
        <f>SUMIFS(СВЦЭМ!$E$33:$E$776,СВЦЭМ!$A$33:$A$776,$A169,СВЦЭМ!$B$33:$B$776,H$155)+'СЕТ СН'!$F$12</f>
        <v>149.92347279000001</v>
      </c>
      <c r="I169" s="36">
        <f>SUMIFS(СВЦЭМ!$E$33:$E$776,СВЦЭМ!$A$33:$A$776,$A169,СВЦЭМ!$B$33:$B$776,I$155)+'СЕТ СН'!$F$12</f>
        <v>141.16618384</v>
      </c>
      <c r="J169" s="36">
        <f>SUMIFS(СВЦЭМ!$E$33:$E$776,СВЦЭМ!$A$33:$A$776,$A169,СВЦЭМ!$B$33:$B$776,J$155)+'СЕТ СН'!$F$12</f>
        <v>128.6097426</v>
      </c>
      <c r="K169" s="36">
        <f>SUMIFS(СВЦЭМ!$E$33:$E$776,СВЦЭМ!$A$33:$A$776,$A169,СВЦЭМ!$B$33:$B$776,K$155)+'СЕТ СН'!$F$12</f>
        <v>120.63602422</v>
      </c>
      <c r="L169" s="36">
        <f>SUMIFS(СВЦЭМ!$E$33:$E$776,СВЦЭМ!$A$33:$A$776,$A169,СВЦЭМ!$B$33:$B$776,L$155)+'СЕТ СН'!$F$12</f>
        <v>116.66667969</v>
      </c>
      <c r="M169" s="36">
        <f>SUMIFS(СВЦЭМ!$E$33:$E$776,СВЦЭМ!$A$33:$A$776,$A169,СВЦЭМ!$B$33:$B$776,M$155)+'СЕТ СН'!$F$12</f>
        <v>115.20156535</v>
      </c>
      <c r="N169" s="36">
        <f>SUMIFS(СВЦЭМ!$E$33:$E$776,СВЦЭМ!$A$33:$A$776,$A169,СВЦЭМ!$B$33:$B$776,N$155)+'СЕТ СН'!$F$12</f>
        <v>116.38022819</v>
      </c>
      <c r="O169" s="36">
        <f>SUMIFS(СВЦЭМ!$E$33:$E$776,СВЦЭМ!$A$33:$A$776,$A169,СВЦЭМ!$B$33:$B$776,O$155)+'СЕТ СН'!$F$12</f>
        <v>117.90635537999999</v>
      </c>
      <c r="P169" s="36">
        <f>SUMIFS(СВЦЭМ!$E$33:$E$776,СВЦЭМ!$A$33:$A$776,$A169,СВЦЭМ!$B$33:$B$776,P$155)+'СЕТ СН'!$F$12</f>
        <v>121.56577058000001</v>
      </c>
      <c r="Q169" s="36">
        <f>SUMIFS(СВЦЭМ!$E$33:$E$776,СВЦЭМ!$A$33:$A$776,$A169,СВЦЭМ!$B$33:$B$776,Q$155)+'СЕТ СН'!$F$12</f>
        <v>121.92506763</v>
      </c>
      <c r="R169" s="36">
        <f>SUMIFS(СВЦЭМ!$E$33:$E$776,СВЦЭМ!$A$33:$A$776,$A169,СВЦЭМ!$B$33:$B$776,R$155)+'СЕТ СН'!$F$12</f>
        <v>114.65601512000001</v>
      </c>
      <c r="S169" s="36">
        <f>SUMIFS(СВЦЭМ!$E$33:$E$776,СВЦЭМ!$A$33:$A$776,$A169,СВЦЭМ!$B$33:$B$776,S$155)+'СЕТ СН'!$F$12</f>
        <v>107.8764523</v>
      </c>
      <c r="T169" s="36">
        <f>SUMIFS(СВЦЭМ!$E$33:$E$776,СВЦЭМ!$A$33:$A$776,$A169,СВЦЭМ!$B$33:$B$776,T$155)+'СЕТ СН'!$F$12</f>
        <v>108.46557686</v>
      </c>
      <c r="U169" s="36">
        <f>SUMIFS(СВЦЭМ!$E$33:$E$776,СВЦЭМ!$A$33:$A$776,$A169,СВЦЭМ!$B$33:$B$776,U$155)+'СЕТ СН'!$F$12</f>
        <v>109.18948361</v>
      </c>
      <c r="V169" s="36">
        <f>SUMIFS(СВЦЭМ!$E$33:$E$776,СВЦЭМ!$A$33:$A$776,$A169,СВЦЭМ!$B$33:$B$776,V$155)+'СЕТ СН'!$F$12</f>
        <v>112.91765325</v>
      </c>
      <c r="W169" s="36">
        <f>SUMIFS(СВЦЭМ!$E$33:$E$776,СВЦЭМ!$A$33:$A$776,$A169,СВЦЭМ!$B$33:$B$776,W$155)+'СЕТ СН'!$F$12</f>
        <v>111.42781290000001</v>
      </c>
      <c r="X169" s="36">
        <f>SUMIFS(СВЦЭМ!$E$33:$E$776,СВЦЭМ!$A$33:$A$776,$A169,СВЦЭМ!$B$33:$B$776,X$155)+'СЕТ СН'!$F$12</f>
        <v>105.0064579</v>
      </c>
      <c r="Y169" s="36">
        <f>SUMIFS(СВЦЭМ!$E$33:$E$776,СВЦЭМ!$A$33:$A$776,$A169,СВЦЭМ!$B$33:$B$776,Y$155)+'СЕТ СН'!$F$12</f>
        <v>110.53471956</v>
      </c>
    </row>
    <row r="170" spans="1:25" ht="15.75" x14ac:dyDescent="0.2">
      <c r="A170" s="35">
        <f t="shared" si="4"/>
        <v>43723</v>
      </c>
      <c r="B170" s="36">
        <f>SUMIFS(СВЦЭМ!$E$33:$E$776,СВЦЭМ!$A$33:$A$776,$A170,СВЦЭМ!$B$33:$B$776,B$155)+'СЕТ СН'!$F$12</f>
        <v>126.65497361</v>
      </c>
      <c r="C170" s="36">
        <f>SUMIFS(СВЦЭМ!$E$33:$E$776,СВЦЭМ!$A$33:$A$776,$A170,СВЦЭМ!$B$33:$B$776,C$155)+'СЕТ СН'!$F$12</f>
        <v>134.20401752000001</v>
      </c>
      <c r="D170" s="36">
        <f>SUMIFS(СВЦЭМ!$E$33:$E$776,СВЦЭМ!$A$33:$A$776,$A170,СВЦЭМ!$B$33:$B$776,D$155)+'СЕТ СН'!$F$12</f>
        <v>139.03889613000001</v>
      </c>
      <c r="E170" s="36">
        <f>SUMIFS(СВЦЭМ!$E$33:$E$776,СВЦЭМ!$A$33:$A$776,$A170,СВЦЭМ!$B$33:$B$776,E$155)+'СЕТ СН'!$F$12</f>
        <v>141.19278051000001</v>
      </c>
      <c r="F170" s="36">
        <f>SUMIFS(СВЦЭМ!$E$33:$E$776,СВЦЭМ!$A$33:$A$776,$A170,СВЦЭМ!$B$33:$B$776,F$155)+'СЕТ СН'!$F$12</f>
        <v>141.64837675000001</v>
      </c>
      <c r="G170" s="36">
        <f>SUMIFS(СВЦЭМ!$E$33:$E$776,СВЦЭМ!$A$33:$A$776,$A170,СВЦЭМ!$B$33:$B$776,G$155)+'СЕТ СН'!$F$12</f>
        <v>140.53713324</v>
      </c>
      <c r="H170" s="36">
        <f>SUMIFS(СВЦЭМ!$E$33:$E$776,СВЦЭМ!$A$33:$A$776,$A170,СВЦЭМ!$B$33:$B$776,H$155)+'СЕТ СН'!$F$12</f>
        <v>136.52251827000001</v>
      </c>
      <c r="I170" s="36">
        <f>SUMIFS(СВЦЭМ!$E$33:$E$776,СВЦЭМ!$A$33:$A$776,$A170,СВЦЭМ!$B$33:$B$776,I$155)+'СЕТ СН'!$F$12</f>
        <v>130.72296721000001</v>
      </c>
      <c r="J170" s="36">
        <f>SUMIFS(СВЦЭМ!$E$33:$E$776,СВЦЭМ!$A$33:$A$776,$A170,СВЦЭМ!$B$33:$B$776,J$155)+'СЕТ СН'!$F$12</f>
        <v>120.50237595</v>
      </c>
      <c r="K170" s="36">
        <f>SUMIFS(СВЦЭМ!$E$33:$E$776,СВЦЭМ!$A$33:$A$776,$A170,СВЦЭМ!$B$33:$B$776,K$155)+'СЕТ СН'!$F$12</f>
        <v>114.98524363999999</v>
      </c>
      <c r="L170" s="36">
        <f>SUMIFS(СВЦЭМ!$E$33:$E$776,СВЦЭМ!$A$33:$A$776,$A170,СВЦЭМ!$B$33:$B$776,L$155)+'СЕТ СН'!$F$12</f>
        <v>118.62263786</v>
      </c>
      <c r="M170" s="36">
        <f>SUMIFS(СВЦЭМ!$E$33:$E$776,СВЦЭМ!$A$33:$A$776,$A170,СВЦЭМ!$B$33:$B$776,M$155)+'СЕТ СН'!$F$12</f>
        <v>116.94494005</v>
      </c>
      <c r="N170" s="36">
        <f>SUMIFS(СВЦЭМ!$E$33:$E$776,СВЦЭМ!$A$33:$A$776,$A170,СВЦЭМ!$B$33:$B$776,N$155)+'СЕТ СН'!$F$12</f>
        <v>115.67506218</v>
      </c>
      <c r="O170" s="36">
        <f>SUMIFS(СВЦЭМ!$E$33:$E$776,СВЦЭМ!$A$33:$A$776,$A170,СВЦЭМ!$B$33:$B$776,O$155)+'СЕТ СН'!$F$12</f>
        <v>116.01852606999999</v>
      </c>
      <c r="P170" s="36">
        <f>SUMIFS(СВЦЭМ!$E$33:$E$776,СВЦЭМ!$A$33:$A$776,$A170,СВЦЭМ!$B$33:$B$776,P$155)+'СЕТ СН'!$F$12</f>
        <v>116.79338811</v>
      </c>
      <c r="Q170" s="36">
        <f>SUMIFS(СВЦЭМ!$E$33:$E$776,СВЦЭМ!$A$33:$A$776,$A170,СВЦЭМ!$B$33:$B$776,Q$155)+'СЕТ СН'!$F$12</f>
        <v>118.18042567000001</v>
      </c>
      <c r="R170" s="36">
        <f>SUMIFS(СВЦЭМ!$E$33:$E$776,СВЦЭМ!$A$33:$A$776,$A170,СВЦЭМ!$B$33:$B$776,R$155)+'СЕТ СН'!$F$12</f>
        <v>108.9858424</v>
      </c>
      <c r="S170" s="36">
        <f>SUMIFS(СВЦЭМ!$E$33:$E$776,СВЦЭМ!$A$33:$A$776,$A170,СВЦЭМ!$B$33:$B$776,S$155)+'СЕТ СН'!$F$12</f>
        <v>106.40779566000001</v>
      </c>
      <c r="T170" s="36">
        <f>SUMIFS(СВЦЭМ!$E$33:$E$776,СВЦЭМ!$A$33:$A$776,$A170,СВЦЭМ!$B$33:$B$776,T$155)+'СЕТ СН'!$F$12</f>
        <v>108.16045219</v>
      </c>
      <c r="U170" s="36">
        <f>SUMIFS(СВЦЭМ!$E$33:$E$776,СВЦЭМ!$A$33:$A$776,$A170,СВЦЭМ!$B$33:$B$776,U$155)+'СЕТ СН'!$F$12</f>
        <v>111.61923509</v>
      </c>
      <c r="V170" s="36">
        <f>SUMIFS(СВЦЭМ!$E$33:$E$776,СВЦЭМ!$A$33:$A$776,$A170,СВЦЭМ!$B$33:$B$776,V$155)+'СЕТ СН'!$F$12</f>
        <v>116.90601105</v>
      </c>
      <c r="W170" s="36">
        <f>SUMIFS(СВЦЭМ!$E$33:$E$776,СВЦЭМ!$A$33:$A$776,$A170,СВЦЭМ!$B$33:$B$776,W$155)+'СЕТ СН'!$F$12</f>
        <v>114.92596249</v>
      </c>
      <c r="X170" s="36">
        <f>SUMIFS(СВЦЭМ!$E$33:$E$776,СВЦЭМ!$A$33:$A$776,$A170,СВЦЭМ!$B$33:$B$776,X$155)+'СЕТ СН'!$F$12</f>
        <v>107.3271445</v>
      </c>
      <c r="Y170" s="36">
        <f>SUMIFS(СВЦЭМ!$E$33:$E$776,СВЦЭМ!$A$33:$A$776,$A170,СВЦЭМ!$B$33:$B$776,Y$155)+'СЕТ СН'!$F$12</f>
        <v>116.1275085</v>
      </c>
    </row>
    <row r="171" spans="1:25" ht="15.75" x14ac:dyDescent="0.2">
      <c r="A171" s="35">
        <f t="shared" si="4"/>
        <v>43724</v>
      </c>
      <c r="B171" s="36">
        <f>SUMIFS(СВЦЭМ!$E$33:$E$776,СВЦЭМ!$A$33:$A$776,$A171,СВЦЭМ!$B$33:$B$776,B$155)+'СЕТ СН'!$F$12</f>
        <v>134.85107772999999</v>
      </c>
      <c r="C171" s="36">
        <f>SUMIFS(СВЦЭМ!$E$33:$E$776,СВЦЭМ!$A$33:$A$776,$A171,СВЦЭМ!$B$33:$B$776,C$155)+'СЕТ СН'!$F$12</f>
        <v>141.65950678999999</v>
      </c>
      <c r="D171" s="36">
        <f>SUMIFS(СВЦЭМ!$E$33:$E$776,СВЦЭМ!$A$33:$A$776,$A171,СВЦЭМ!$B$33:$B$776,D$155)+'СЕТ СН'!$F$12</f>
        <v>145.69273602000001</v>
      </c>
      <c r="E171" s="36">
        <f>SUMIFS(СВЦЭМ!$E$33:$E$776,СВЦЭМ!$A$33:$A$776,$A171,СВЦЭМ!$B$33:$B$776,E$155)+'СЕТ СН'!$F$12</f>
        <v>146.35944992</v>
      </c>
      <c r="F171" s="36">
        <f>SUMIFS(СВЦЭМ!$E$33:$E$776,СВЦЭМ!$A$33:$A$776,$A171,СВЦЭМ!$B$33:$B$776,F$155)+'СЕТ СН'!$F$12</f>
        <v>147.54137029</v>
      </c>
      <c r="G171" s="36">
        <f>SUMIFS(СВЦЭМ!$E$33:$E$776,СВЦЭМ!$A$33:$A$776,$A171,СВЦЭМ!$B$33:$B$776,G$155)+'СЕТ СН'!$F$12</f>
        <v>146.94416712</v>
      </c>
      <c r="H171" s="36">
        <f>SUMIFS(СВЦЭМ!$E$33:$E$776,СВЦЭМ!$A$33:$A$776,$A171,СВЦЭМ!$B$33:$B$776,H$155)+'СЕТ СН'!$F$12</f>
        <v>138.10230888999999</v>
      </c>
      <c r="I171" s="36">
        <f>SUMIFS(СВЦЭМ!$E$33:$E$776,СВЦЭМ!$A$33:$A$776,$A171,СВЦЭМ!$B$33:$B$776,I$155)+'СЕТ СН'!$F$12</f>
        <v>129.44600646999999</v>
      </c>
      <c r="J171" s="36">
        <f>SUMIFS(СВЦЭМ!$E$33:$E$776,СВЦЭМ!$A$33:$A$776,$A171,СВЦЭМ!$B$33:$B$776,J$155)+'СЕТ СН'!$F$12</f>
        <v>125.33999477</v>
      </c>
      <c r="K171" s="36">
        <f>SUMIFS(СВЦЭМ!$E$33:$E$776,СВЦЭМ!$A$33:$A$776,$A171,СВЦЭМ!$B$33:$B$776,K$155)+'СЕТ СН'!$F$12</f>
        <v>127.52503778000001</v>
      </c>
      <c r="L171" s="36">
        <f>SUMIFS(СВЦЭМ!$E$33:$E$776,СВЦЭМ!$A$33:$A$776,$A171,СВЦЭМ!$B$33:$B$776,L$155)+'СЕТ СН'!$F$12</f>
        <v>126.87924889999999</v>
      </c>
      <c r="M171" s="36">
        <f>SUMIFS(СВЦЭМ!$E$33:$E$776,СВЦЭМ!$A$33:$A$776,$A171,СВЦЭМ!$B$33:$B$776,M$155)+'СЕТ СН'!$F$12</f>
        <v>124.08486745</v>
      </c>
      <c r="N171" s="36">
        <f>SUMIFS(СВЦЭМ!$E$33:$E$776,СВЦЭМ!$A$33:$A$776,$A171,СВЦЭМ!$B$33:$B$776,N$155)+'СЕТ СН'!$F$12</f>
        <v>122.63809001</v>
      </c>
      <c r="O171" s="36">
        <f>SUMIFS(СВЦЭМ!$E$33:$E$776,СВЦЭМ!$A$33:$A$776,$A171,СВЦЭМ!$B$33:$B$776,O$155)+'СЕТ СН'!$F$12</f>
        <v>123.03449331</v>
      </c>
      <c r="P171" s="36">
        <f>SUMIFS(СВЦЭМ!$E$33:$E$776,СВЦЭМ!$A$33:$A$776,$A171,СВЦЭМ!$B$33:$B$776,P$155)+'СЕТ СН'!$F$12</f>
        <v>124.37931082</v>
      </c>
      <c r="Q171" s="36">
        <f>SUMIFS(СВЦЭМ!$E$33:$E$776,СВЦЭМ!$A$33:$A$776,$A171,СВЦЭМ!$B$33:$B$776,Q$155)+'СЕТ СН'!$F$12</f>
        <v>125.06998579</v>
      </c>
      <c r="R171" s="36">
        <f>SUMIFS(СВЦЭМ!$E$33:$E$776,СВЦЭМ!$A$33:$A$776,$A171,СВЦЭМ!$B$33:$B$776,R$155)+'СЕТ СН'!$F$12</f>
        <v>118.37743749000001</v>
      </c>
      <c r="S171" s="36">
        <f>SUMIFS(СВЦЭМ!$E$33:$E$776,СВЦЭМ!$A$33:$A$776,$A171,СВЦЭМ!$B$33:$B$776,S$155)+'СЕТ СН'!$F$12</f>
        <v>118.23909255</v>
      </c>
      <c r="T171" s="36">
        <f>SUMIFS(СВЦЭМ!$E$33:$E$776,СВЦЭМ!$A$33:$A$776,$A171,СВЦЭМ!$B$33:$B$776,T$155)+'СЕТ СН'!$F$12</f>
        <v>119.52721459999999</v>
      </c>
      <c r="U171" s="36">
        <f>SUMIFS(СВЦЭМ!$E$33:$E$776,СВЦЭМ!$A$33:$A$776,$A171,СВЦЭМ!$B$33:$B$776,U$155)+'СЕТ СН'!$F$12</f>
        <v>123.88439293</v>
      </c>
      <c r="V171" s="36">
        <f>SUMIFS(СВЦЭМ!$E$33:$E$776,СВЦЭМ!$A$33:$A$776,$A171,СВЦЭМ!$B$33:$B$776,V$155)+'СЕТ СН'!$F$12</f>
        <v>127.86856536000001</v>
      </c>
      <c r="W171" s="36">
        <f>SUMIFS(СВЦЭМ!$E$33:$E$776,СВЦЭМ!$A$33:$A$776,$A171,СВЦЭМ!$B$33:$B$776,W$155)+'СЕТ СН'!$F$12</f>
        <v>126.53015822</v>
      </c>
      <c r="X171" s="36">
        <f>SUMIFS(СВЦЭМ!$E$33:$E$776,СВЦЭМ!$A$33:$A$776,$A171,СВЦЭМ!$B$33:$B$776,X$155)+'СЕТ СН'!$F$12</f>
        <v>119.22036534999999</v>
      </c>
      <c r="Y171" s="36">
        <f>SUMIFS(СВЦЭМ!$E$33:$E$776,СВЦЭМ!$A$33:$A$776,$A171,СВЦЭМ!$B$33:$B$776,Y$155)+'СЕТ СН'!$F$12</f>
        <v>109.86615291</v>
      </c>
    </row>
    <row r="172" spans="1:25" ht="15.75" x14ac:dyDescent="0.2">
      <c r="A172" s="35">
        <f t="shared" si="4"/>
        <v>43725</v>
      </c>
      <c r="B172" s="36">
        <f>SUMIFS(СВЦЭМ!$E$33:$E$776,СВЦЭМ!$A$33:$A$776,$A172,СВЦЭМ!$B$33:$B$776,B$155)+'СЕТ СН'!$F$12</f>
        <v>118.95523097</v>
      </c>
      <c r="C172" s="36">
        <f>SUMIFS(СВЦЭМ!$E$33:$E$776,СВЦЭМ!$A$33:$A$776,$A172,СВЦЭМ!$B$33:$B$776,C$155)+'СЕТ СН'!$F$12</f>
        <v>124.00628038000001</v>
      </c>
      <c r="D172" s="36">
        <f>SUMIFS(СВЦЭМ!$E$33:$E$776,СВЦЭМ!$A$33:$A$776,$A172,СВЦЭМ!$B$33:$B$776,D$155)+'СЕТ СН'!$F$12</f>
        <v>125.79889532999999</v>
      </c>
      <c r="E172" s="36">
        <f>SUMIFS(СВЦЭМ!$E$33:$E$776,СВЦЭМ!$A$33:$A$776,$A172,СВЦЭМ!$B$33:$B$776,E$155)+'СЕТ СН'!$F$12</f>
        <v>127.22786544</v>
      </c>
      <c r="F172" s="36">
        <f>SUMIFS(СВЦЭМ!$E$33:$E$776,СВЦЭМ!$A$33:$A$776,$A172,СВЦЭМ!$B$33:$B$776,F$155)+'СЕТ СН'!$F$12</f>
        <v>128.80699042000001</v>
      </c>
      <c r="G172" s="36">
        <f>SUMIFS(СВЦЭМ!$E$33:$E$776,СВЦЭМ!$A$33:$A$776,$A172,СВЦЭМ!$B$33:$B$776,G$155)+'СЕТ СН'!$F$12</f>
        <v>125.95154927999999</v>
      </c>
      <c r="H172" s="36">
        <f>SUMIFS(СВЦЭМ!$E$33:$E$776,СВЦЭМ!$A$33:$A$776,$A172,СВЦЭМ!$B$33:$B$776,H$155)+'СЕТ СН'!$F$12</f>
        <v>118.18518041</v>
      </c>
      <c r="I172" s="36">
        <f>SUMIFS(СВЦЭМ!$E$33:$E$776,СВЦЭМ!$A$33:$A$776,$A172,СВЦЭМ!$B$33:$B$776,I$155)+'СЕТ СН'!$F$12</f>
        <v>121.55366379</v>
      </c>
      <c r="J172" s="36">
        <f>SUMIFS(СВЦЭМ!$E$33:$E$776,СВЦЭМ!$A$33:$A$776,$A172,СВЦЭМ!$B$33:$B$776,J$155)+'СЕТ СН'!$F$12</f>
        <v>125.06151896</v>
      </c>
      <c r="K172" s="36">
        <f>SUMIFS(СВЦЭМ!$E$33:$E$776,СВЦЭМ!$A$33:$A$776,$A172,СВЦЭМ!$B$33:$B$776,K$155)+'СЕТ СН'!$F$12</f>
        <v>126.23938252000001</v>
      </c>
      <c r="L172" s="36">
        <f>SUMIFS(СВЦЭМ!$E$33:$E$776,СВЦЭМ!$A$33:$A$776,$A172,СВЦЭМ!$B$33:$B$776,L$155)+'СЕТ СН'!$F$12</f>
        <v>124.09880561999999</v>
      </c>
      <c r="M172" s="36">
        <f>SUMIFS(СВЦЭМ!$E$33:$E$776,СВЦЭМ!$A$33:$A$776,$A172,СВЦЭМ!$B$33:$B$776,M$155)+'СЕТ СН'!$F$12</f>
        <v>124.56983004999999</v>
      </c>
      <c r="N172" s="36">
        <f>SUMIFS(СВЦЭМ!$E$33:$E$776,СВЦЭМ!$A$33:$A$776,$A172,СВЦЭМ!$B$33:$B$776,N$155)+'СЕТ СН'!$F$12</f>
        <v>125.83786338</v>
      </c>
      <c r="O172" s="36">
        <f>SUMIFS(СВЦЭМ!$E$33:$E$776,СВЦЭМ!$A$33:$A$776,$A172,СВЦЭМ!$B$33:$B$776,O$155)+'СЕТ СН'!$F$12</f>
        <v>127.49287757</v>
      </c>
      <c r="P172" s="36">
        <f>SUMIFS(СВЦЭМ!$E$33:$E$776,СВЦЭМ!$A$33:$A$776,$A172,СВЦЭМ!$B$33:$B$776,P$155)+'СЕТ СН'!$F$12</f>
        <v>128.57436186000001</v>
      </c>
      <c r="Q172" s="36">
        <f>SUMIFS(СВЦЭМ!$E$33:$E$776,СВЦЭМ!$A$33:$A$776,$A172,СВЦЭМ!$B$33:$B$776,Q$155)+'СЕТ СН'!$F$12</f>
        <v>128.39096201000001</v>
      </c>
      <c r="R172" s="36">
        <f>SUMIFS(СВЦЭМ!$E$33:$E$776,СВЦЭМ!$A$33:$A$776,$A172,СВЦЭМ!$B$33:$B$776,R$155)+'СЕТ СН'!$F$12</f>
        <v>118.97235979</v>
      </c>
      <c r="S172" s="36">
        <f>SUMIFS(СВЦЭМ!$E$33:$E$776,СВЦЭМ!$A$33:$A$776,$A172,СВЦЭМ!$B$33:$B$776,S$155)+'СЕТ СН'!$F$12</f>
        <v>110.98154043</v>
      </c>
      <c r="T172" s="36">
        <f>SUMIFS(СВЦЭМ!$E$33:$E$776,СВЦЭМ!$A$33:$A$776,$A172,СВЦЭМ!$B$33:$B$776,T$155)+'СЕТ СН'!$F$12</f>
        <v>109.1919583</v>
      </c>
      <c r="U172" s="36">
        <f>SUMIFS(СВЦЭМ!$E$33:$E$776,СВЦЭМ!$A$33:$A$776,$A172,СВЦЭМ!$B$33:$B$776,U$155)+'СЕТ СН'!$F$12</f>
        <v>111.03727031</v>
      </c>
      <c r="V172" s="36">
        <f>SUMIFS(СВЦЭМ!$E$33:$E$776,СВЦЭМ!$A$33:$A$776,$A172,СВЦЭМ!$B$33:$B$776,V$155)+'СЕТ СН'!$F$12</f>
        <v>111.49528419000001</v>
      </c>
      <c r="W172" s="36">
        <f>SUMIFS(СВЦЭМ!$E$33:$E$776,СВЦЭМ!$A$33:$A$776,$A172,СВЦЭМ!$B$33:$B$776,W$155)+'СЕТ СН'!$F$12</f>
        <v>108.06418666</v>
      </c>
      <c r="X172" s="36">
        <f>SUMIFS(СВЦЭМ!$E$33:$E$776,СВЦЭМ!$A$33:$A$776,$A172,СВЦЭМ!$B$33:$B$776,X$155)+'СЕТ СН'!$F$12</f>
        <v>111.83195766999999</v>
      </c>
      <c r="Y172" s="36">
        <f>SUMIFS(СВЦЭМ!$E$33:$E$776,СВЦЭМ!$A$33:$A$776,$A172,СВЦЭМ!$B$33:$B$776,Y$155)+'СЕТ СН'!$F$12</f>
        <v>127.73212239999999</v>
      </c>
    </row>
    <row r="173" spans="1:25" ht="15.75" x14ac:dyDescent="0.2">
      <c r="A173" s="35">
        <f t="shared" si="4"/>
        <v>43726</v>
      </c>
      <c r="B173" s="36">
        <f>SUMIFS(СВЦЭМ!$E$33:$E$776,СВЦЭМ!$A$33:$A$776,$A173,СВЦЭМ!$B$33:$B$776,B$155)+'СЕТ СН'!$F$12</f>
        <v>136.65832878000001</v>
      </c>
      <c r="C173" s="36">
        <f>SUMIFS(СВЦЭМ!$E$33:$E$776,СВЦЭМ!$A$33:$A$776,$A173,СВЦЭМ!$B$33:$B$776,C$155)+'СЕТ СН'!$F$12</f>
        <v>137.24943071000001</v>
      </c>
      <c r="D173" s="36">
        <f>SUMIFS(СВЦЭМ!$E$33:$E$776,СВЦЭМ!$A$33:$A$776,$A173,СВЦЭМ!$B$33:$B$776,D$155)+'СЕТ СН'!$F$12</f>
        <v>138.71761910999999</v>
      </c>
      <c r="E173" s="36">
        <f>SUMIFS(СВЦЭМ!$E$33:$E$776,СВЦЭМ!$A$33:$A$776,$A173,СВЦЭМ!$B$33:$B$776,E$155)+'СЕТ СН'!$F$12</f>
        <v>139.99980296000001</v>
      </c>
      <c r="F173" s="36">
        <f>SUMIFS(СВЦЭМ!$E$33:$E$776,СВЦЭМ!$A$33:$A$776,$A173,СВЦЭМ!$B$33:$B$776,F$155)+'СЕТ СН'!$F$12</f>
        <v>140.13717201</v>
      </c>
      <c r="G173" s="36">
        <f>SUMIFS(СВЦЭМ!$E$33:$E$776,СВЦЭМ!$A$33:$A$776,$A173,СВЦЭМ!$B$33:$B$776,G$155)+'СЕТ СН'!$F$12</f>
        <v>136.09916071000001</v>
      </c>
      <c r="H173" s="36">
        <f>SUMIFS(СВЦЭМ!$E$33:$E$776,СВЦЭМ!$A$33:$A$776,$A173,СВЦЭМ!$B$33:$B$776,H$155)+'СЕТ СН'!$F$12</f>
        <v>128.04991826</v>
      </c>
      <c r="I173" s="36">
        <f>SUMIFS(СВЦЭМ!$E$33:$E$776,СВЦЭМ!$A$33:$A$776,$A173,СВЦЭМ!$B$33:$B$776,I$155)+'СЕТ СН'!$F$12</f>
        <v>119.32770533999999</v>
      </c>
      <c r="J173" s="36">
        <f>SUMIFS(СВЦЭМ!$E$33:$E$776,СВЦЭМ!$A$33:$A$776,$A173,СВЦЭМ!$B$33:$B$776,J$155)+'СЕТ СН'!$F$12</f>
        <v>111.92972254</v>
      </c>
      <c r="K173" s="36">
        <f>SUMIFS(СВЦЭМ!$E$33:$E$776,СВЦЭМ!$A$33:$A$776,$A173,СВЦЭМ!$B$33:$B$776,K$155)+'СЕТ СН'!$F$12</f>
        <v>110.51531709</v>
      </c>
      <c r="L173" s="36">
        <f>SUMIFS(СВЦЭМ!$E$33:$E$776,СВЦЭМ!$A$33:$A$776,$A173,СВЦЭМ!$B$33:$B$776,L$155)+'СЕТ СН'!$F$12</f>
        <v>109.45998303</v>
      </c>
      <c r="M173" s="36">
        <f>SUMIFS(СВЦЭМ!$E$33:$E$776,СВЦЭМ!$A$33:$A$776,$A173,СВЦЭМ!$B$33:$B$776,M$155)+'СЕТ СН'!$F$12</f>
        <v>108.70955948</v>
      </c>
      <c r="N173" s="36">
        <f>SUMIFS(СВЦЭМ!$E$33:$E$776,СВЦЭМ!$A$33:$A$776,$A173,СВЦЭМ!$B$33:$B$776,N$155)+'СЕТ СН'!$F$12</f>
        <v>109.73242175999999</v>
      </c>
      <c r="O173" s="36">
        <f>SUMIFS(СВЦЭМ!$E$33:$E$776,СВЦЭМ!$A$33:$A$776,$A173,СВЦЭМ!$B$33:$B$776,O$155)+'СЕТ СН'!$F$12</f>
        <v>111.61082622000001</v>
      </c>
      <c r="P173" s="36">
        <f>SUMIFS(СВЦЭМ!$E$33:$E$776,СВЦЭМ!$A$33:$A$776,$A173,СВЦЭМ!$B$33:$B$776,P$155)+'СЕТ СН'!$F$12</f>
        <v>112.12724607</v>
      </c>
      <c r="Q173" s="36">
        <f>SUMIFS(СВЦЭМ!$E$33:$E$776,СВЦЭМ!$A$33:$A$776,$A173,СВЦЭМ!$B$33:$B$776,Q$155)+'СЕТ СН'!$F$12</f>
        <v>114.13612535</v>
      </c>
      <c r="R173" s="36">
        <f>SUMIFS(СВЦЭМ!$E$33:$E$776,СВЦЭМ!$A$33:$A$776,$A173,СВЦЭМ!$B$33:$B$776,R$155)+'СЕТ СН'!$F$12</f>
        <v>109.08519812999999</v>
      </c>
      <c r="S173" s="36">
        <f>SUMIFS(СВЦЭМ!$E$33:$E$776,СВЦЭМ!$A$33:$A$776,$A173,СВЦЭМ!$B$33:$B$776,S$155)+'СЕТ СН'!$F$12</f>
        <v>106.29325307000001</v>
      </c>
      <c r="T173" s="36">
        <f>SUMIFS(СВЦЭМ!$E$33:$E$776,СВЦЭМ!$A$33:$A$776,$A173,СВЦЭМ!$B$33:$B$776,T$155)+'СЕТ СН'!$F$12</f>
        <v>112.13906754</v>
      </c>
      <c r="U173" s="36">
        <f>SUMIFS(СВЦЭМ!$E$33:$E$776,СВЦЭМ!$A$33:$A$776,$A173,СВЦЭМ!$B$33:$B$776,U$155)+'СЕТ СН'!$F$12</f>
        <v>118.71762277000001</v>
      </c>
      <c r="V173" s="36">
        <f>SUMIFS(СВЦЭМ!$E$33:$E$776,СВЦЭМ!$A$33:$A$776,$A173,СВЦЭМ!$B$33:$B$776,V$155)+'СЕТ СН'!$F$12</f>
        <v>122.37942618</v>
      </c>
      <c r="W173" s="36">
        <f>SUMIFS(СВЦЭМ!$E$33:$E$776,СВЦЭМ!$A$33:$A$776,$A173,СВЦЭМ!$B$33:$B$776,W$155)+'СЕТ СН'!$F$12</f>
        <v>119.33104589</v>
      </c>
      <c r="X173" s="36">
        <f>SUMIFS(СВЦЭМ!$E$33:$E$776,СВЦЭМ!$A$33:$A$776,$A173,СВЦЭМ!$B$33:$B$776,X$155)+'СЕТ СН'!$F$12</f>
        <v>112.28360458</v>
      </c>
      <c r="Y173" s="36">
        <f>SUMIFS(СВЦЭМ!$E$33:$E$776,СВЦЭМ!$A$33:$A$776,$A173,СВЦЭМ!$B$33:$B$776,Y$155)+'СЕТ СН'!$F$12</f>
        <v>116.83469753999999</v>
      </c>
    </row>
    <row r="174" spans="1:25" ht="15.75" x14ac:dyDescent="0.2">
      <c r="A174" s="35">
        <f t="shared" si="4"/>
        <v>43727</v>
      </c>
      <c r="B174" s="36">
        <f>SUMIFS(СВЦЭМ!$E$33:$E$776,СВЦЭМ!$A$33:$A$776,$A174,СВЦЭМ!$B$33:$B$776,B$155)+'СЕТ СН'!$F$12</f>
        <v>114.57549637</v>
      </c>
      <c r="C174" s="36">
        <f>SUMIFS(СВЦЭМ!$E$33:$E$776,СВЦЭМ!$A$33:$A$776,$A174,СВЦЭМ!$B$33:$B$776,C$155)+'СЕТ СН'!$F$12</f>
        <v>119.47440548</v>
      </c>
      <c r="D174" s="36">
        <f>SUMIFS(СВЦЭМ!$E$33:$E$776,СВЦЭМ!$A$33:$A$776,$A174,СВЦЭМ!$B$33:$B$776,D$155)+'СЕТ СН'!$F$12</f>
        <v>124.75968446</v>
      </c>
      <c r="E174" s="36">
        <f>SUMIFS(СВЦЭМ!$E$33:$E$776,СВЦЭМ!$A$33:$A$776,$A174,СВЦЭМ!$B$33:$B$776,E$155)+'СЕТ СН'!$F$12</f>
        <v>126.36237661</v>
      </c>
      <c r="F174" s="36">
        <f>SUMIFS(СВЦЭМ!$E$33:$E$776,СВЦЭМ!$A$33:$A$776,$A174,СВЦЭМ!$B$33:$B$776,F$155)+'СЕТ СН'!$F$12</f>
        <v>126.81576671000001</v>
      </c>
      <c r="G174" s="36">
        <f>SUMIFS(СВЦЭМ!$E$33:$E$776,СВЦЭМ!$A$33:$A$776,$A174,СВЦЭМ!$B$33:$B$776,G$155)+'СЕТ СН'!$F$12</f>
        <v>122.95216143</v>
      </c>
      <c r="H174" s="36">
        <f>SUMIFS(СВЦЭМ!$E$33:$E$776,СВЦЭМ!$A$33:$A$776,$A174,СВЦЭМ!$B$33:$B$776,H$155)+'СЕТ СН'!$F$12</f>
        <v>114.8927766</v>
      </c>
      <c r="I174" s="36">
        <f>SUMIFS(СВЦЭМ!$E$33:$E$776,СВЦЭМ!$A$33:$A$776,$A174,СВЦЭМ!$B$33:$B$776,I$155)+'СЕТ СН'!$F$12</f>
        <v>106.31378373</v>
      </c>
      <c r="J174" s="36">
        <f>SUMIFS(СВЦЭМ!$E$33:$E$776,СВЦЭМ!$A$33:$A$776,$A174,СВЦЭМ!$B$33:$B$776,J$155)+'СЕТ СН'!$F$12</f>
        <v>109.33342688</v>
      </c>
      <c r="K174" s="36">
        <f>SUMIFS(СВЦЭМ!$E$33:$E$776,СВЦЭМ!$A$33:$A$776,$A174,СВЦЭМ!$B$33:$B$776,K$155)+'СЕТ СН'!$F$12</f>
        <v>123.88312925</v>
      </c>
      <c r="L174" s="36">
        <f>SUMIFS(СВЦЭМ!$E$33:$E$776,СВЦЭМ!$A$33:$A$776,$A174,СВЦЭМ!$B$33:$B$776,L$155)+'СЕТ СН'!$F$12</f>
        <v>134.53516160000001</v>
      </c>
      <c r="M174" s="36">
        <f>SUMIFS(СВЦЭМ!$E$33:$E$776,СВЦЭМ!$A$33:$A$776,$A174,СВЦЭМ!$B$33:$B$776,M$155)+'СЕТ СН'!$F$12</f>
        <v>132.20378708000001</v>
      </c>
      <c r="N174" s="36">
        <f>SUMIFS(СВЦЭМ!$E$33:$E$776,СВЦЭМ!$A$33:$A$776,$A174,СВЦЭМ!$B$33:$B$776,N$155)+'СЕТ СН'!$F$12</f>
        <v>134.08326647999999</v>
      </c>
      <c r="O174" s="36">
        <f>SUMIFS(СВЦЭМ!$E$33:$E$776,СВЦЭМ!$A$33:$A$776,$A174,СВЦЭМ!$B$33:$B$776,O$155)+'СЕТ СН'!$F$12</f>
        <v>134.99203105999999</v>
      </c>
      <c r="P174" s="36">
        <f>SUMIFS(СВЦЭМ!$E$33:$E$776,СВЦЭМ!$A$33:$A$776,$A174,СВЦЭМ!$B$33:$B$776,P$155)+'СЕТ СН'!$F$12</f>
        <v>110.51081238</v>
      </c>
      <c r="Q174" s="36">
        <f>SUMIFS(СВЦЭМ!$E$33:$E$776,СВЦЭМ!$A$33:$A$776,$A174,СВЦЭМ!$B$33:$B$776,Q$155)+'СЕТ СН'!$F$12</f>
        <v>109.95336261999999</v>
      </c>
      <c r="R174" s="36">
        <f>SUMIFS(СВЦЭМ!$E$33:$E$776,СВЦЭМ!$A$33:$A$776,$A174,СВЦЭМ!$B$33:$B$776,R$155)+'СЕТ СН'!$F$12</f>
        <v>110.17089244</v>
      </c>
      <c r="S174" s="36">
        <f>SUMIFS(СВЦЭМ!$E$33:$E$776,СВЦЭМ!$A$33:$A$776,$A174,СВЦЭМ!$B$33:$B$776,S$155)+'СЕТ СН'!$F$12</f>
        <v>110.03219683</v>
      </c>
      <c r="T174" s="36">
        <f>SUMIFS(СВЦЭМ!$E$33:$E$776,СВЦЭМ!$A$33:$A$776,$A174,СВЦЭМ!$B$33:$B$776,T$155)+'СЕТ СН'!$F$12</f>
        <v>110.94634533</v>
      </c>
      <c r="U174" s="36">
        <f>SUMIFS(СВЦЭМ!$E$33:$E$776,СВЦЭМ!$A$33:$A$776,$A174,СВЦЭМ!$B$33:$B$776,U$155)+'СЕТ СН'!$F$12</f>
        <v>114.29687887999999</v>
      </c>
      <c r="V174" s="36">
        <f>SUMIFS(СВЦЭМ!$E$33:$E$776,СВЦЭМ!$A$33:$A$776,$A174,СВЦЭМ!$B$33:$B$776,V$155)+'СЕТ СН'!$F$12</f>
        <v>115.99889301</v>
      </c>
      <c r="W174" s="36">
        <f>SUMIFS(СВЦЭМ!$E$33:$E$776,СВЦЭМ!$A$33:$A$776,$A174,СВЦЭМ!$B$33:$B$776,W$155)+'СЕТ СН'!$F$12</f>
        <v>113.23754216</v>
      </c>
      <c r="X174" s="36">
        <f>SUMIFS(СВЦЭМ!$E$33:$E$776,СВЦЭМ!$A$33:$A$776,$A174,СВЦЭМ!$B$33:$B$776,X$155)+'СЕТ СН'!$F$12</f>
        <v>106.71617560999999</v>
      </c>
      <c r="Y174" s="36">
        <f>SUMIFS(СВЦЭМ!$E$33:$E$776,СВЦЭМ!$A$33:$A$776,$A174,СВЦЭМ!$B$33:$B$776,Y$155)+'СЕТ СН'!$F$12</f>
        <v>115.97963833</v>
      </c>
    </row>
    <row r="175" spans="1:25" ht="15.75" x14ac:dyDescent="0.2">
      <c r="A175" s="35">
        <f t="shared" si="4"/>
        <v>43728</v>
      </c>
      <c r="B175" s="36">
        <f>SUMIFS(СВЦЭМ!$E$33:$E$776,СВЦЭМ!$A$33:$A$776,$A175,СВЦЭМ!$B$33:$B$776,B$155)+'СЕТ СН'!$F$12</f>
        <v>138.32288270999999</v>
      </c>
      <c r="C175" s="36">
        <f>SUMIFS(СВЦЭМ!$E$33:$E$776,СВЦЭМ!$A$33:$A$776,$A175,СВЦЭМ!$B$33:$B$776,C$155)+'СЕТ СН'!$F$12</f>
        <v>146.20927583</v>
      </c>
      <c r="D175" s="36">
        <f>SUMIFS(СВЦЭМ!$E$33:$E$776,СВЦЭМ!$A$33:$A$776,$A175,СВЦЭМ!$B$33:$B$776,D$155)+'СЕТ СН'!$F$12</f>
        <v>147.00335835999999</v>
      </c>
      <c r="E175" s="36">
        <f>SUMIFS(СВЦЭМ!$E$33:$E$776,СВЦЭМ!$A$33:$A$776,$A175,СВЦЭМ!$B$33:$B$776,E$155)+'СЕТ СН'!$F$12</f>
        <v>148.11696483</v>
      </c>
      <c r="F175" s="36">
        <f>SUMIFS(СВЦЭМ!$E$33:$E$776,СВЦЭМ!$A$33:$A$776,$A175,СВЦЭМ!$B$33:$B$776,F$155)+'СЕТ СН'!$F$12</f>
        <v>148.95147624000001</v>
      </c>
      <c r="G175" s="36">
        <f>SUMIFS(СВЦЭМ!$E$33:$E$776,СВЦЭМ!$A$33:$A$776,$A175,СВЦЭМ!$B$33:$B$776,G$155)+'СЕТ СН'!$F$12</f>
        <v>147.72787657000001</v>
      </c>
      <c r="H175" s="36">
        <f>SUMIFS(СВЦЭМ!$E$33:$E$776,СВЦЭМ!$A$33:$A$776,$A175,СВЦЭМ!$B$33:$B$776,H$155)+'СЕТ СН'!$F$12</f>
        <v>136.5861625</v>
      </c>
      <c r="I175" s="36">
        <f>SUMIFS(СВЦЭМ!$E$33:$E$776,СВЦЭМ!$A$33:$A$776,$A175,СВЦЭМ!$B$33:$B$776,I$155)+'СЕТ СН'!$F$12</f>
        <v>128.2012714</v>
      </c>
      <c r="J175" s="36">
        <f>SUMIFS(СВЦЭМ!$E$33:$E$776,СВЦЭМ!$A$33:$A$776,$A175,СВЦЭМ!$B$33:$B$776,J$155)+'СЕТ СН'!$F$12</f>
        <v>128.1241751</v>
      </c>
      <c r="K175" s="36">
        <f>SUMIFS(СВЦЭМ!$E$33:$E$776,СВЦЭМ!$A$33:$A$776,$A175,СВЦЭМ!$B$33:$B$776,K$155)+'СЕТ СН'!$F$12</f>
        <v>125.5624758</v>
      </c>
      <c r="L175" s="36">
        <f>SUMIFS(СВЦЭМ!$E$33:$E$776,СВЦЭМ!$A$33:$A$776,$A175,СВЦЭМ!$B$33:$B$776,L$155)+'СЕТ СН'!$F$12</f>
        <v>125.82375113000001</v>
      </c>
      <c r="M175" s="36">
        <f>SUMIFS(СВЦЭМ!$E$33:$E$776,СВЦЭМ!$A$33:$A$776,$A175,СВЦЭМ!$B$33:$B$776,M$155)+'СЕТ СН'!$F$12</f>
        <v>126.44422236</v>
      </c>
      <c r="N175" s="36">
        <f>SUMIFS(СВЦЭМ!$E$33:$E$776,СВЦЭМ!$A$33:$A$776,$A175,СВЦЭМ!$B$33:$B$776,N$155)+'СЕТ СН'!$F$12</f>
        <v>122.67180523</v>
      </c>
      <c r="O175" s="36">
        <f>SUMIFS(СВЦЭМ!$E$33:$E$776,СВЦЭМ!$A$33:$A$776,$A175,СВЦЭМ!$B$33:$B$776,O$155)+'СЕТ СН'!$F$12</f>
        <v>123.00514149999999</v>
      </c>
      <c r="P175" s="36">
        <f>SUMIFS(СВЦЭМ!$E$33:$E$776,СВЦЭМ!$A$33:$A$776,$A175,СВЦЭМ!$B$33:$B$776,P$155)+'СЕТ СН'!$F$12</f>
        <v>126.78973186</v>
      </c>
      <c r="Q175" s="36">
        <f>SUMIFS(СВЦЭМ!$E$33:$E$776,СВЦЭМ!$A$33:$A$776,$A175,СВЦЭМ!$B$33:$B$776,Q$155)+'СЕТ СН'!$F$12</f>
        <v>133.3611957</v>
      </c>
      <c r="R175" s="36">
        <f>SUMIFS(СВЦЭМ!$E$33:$E$776,СВЦЭМ!$A$33:$A$776,$A175,СВЦЭМ!$B$33:$B$776,R$155)+'СЕТ СН'!$F$12</f>
        <v>125.29394254</v>
      </c>
      <c r="S175" s="36">
        <f>SUMIFS(СВЦЭМ!$E$33:$E$776,СВЦЭМ!$A$33:$A$776,$A175,СВЦЭМ!$B$33:$B$776,S$155)+'СЕТ СН'!$F$12</f>
        <v>118.22551875000001</v>
      </c>
      <c r="T175" s="36">
        <f>SUMIFS(СВЦЭМ!$E$33:$E$776,СВЦЭМ!$A$33:$A$776,$A175,СВЦЭМ!$B$33:$B$776,T$155)+'СЕТ СН'!$F$12</f>
        <v>111.97917373999999</v>
      </c>
      <c r="U175" s="36">
        <f>SUMIFS(СВЦЭМ!$E$33:$E$776,СВЦЭМ!$A$33:$A$776,$A175,СВЦЭМ!$B$33:$B$776,U$155)+'СЕТ СН'!$F$12</f>
        <v>104.43461481999999</v>
      </c>
      <c r="V175" s="36">
        <f>SUMIFS(СВЦЭМ!$E$33:$E$776,СВЦЭМ!$A$33:$A$776,$A175,СВЦЭМ!$B$33:$B$776,V$155)+'СЕТ СН'!$F$12</f>
        <v>104.26965885</v>
      </c>
      <c r="W175" s="36">
        <f>SUMIFS(СВЦЭМ!$E$33:$E$776,СВЦЭМ!$A$33:$A$776,$A175,СВЦЭМ!$B$33:$B$776,W$155)+'СЕТ СН'!$F$12</f>
        <v>103.12768362</v>
      </c>
      <c r="X175" s="36">
        <f>SUMIFS(СВЦЭМ!$E$33:$E$776,СВЦЭМ!$A$33:$A$776,$A175,СВЦЭМ!$B$33:$B$776,X$155)+'СЕТ СН'!$F$12</f>
        <v>108.79820724</v>
      </c>
      <c r="Y175" s="36">
        <f>SUMIFS(СВЦЭМ!$E$33:$E$776,СВЦЭМ!$A$33:$A$776,$A175,СВЦЭМ!$B$33:$B$776,Y$155)+'СЕТ СН'!$F$12</f>
        <v>119.63651165</v>
      </c>
    </row>
    <row r="176" spans="1:25" ht="15.75" x14ac:dyDescent="0.2">
      <c r="A176" s="35">
        <f t="shared" si="4"/>
        <v>43729</v>
      </c>
      <c r="B176" s="36">
        <f>SUMIFS(СВЦЭМ!$E$33:$E$776,СВЦЭМ!$A$33:$A$776,$A176,СВЦЭМ!$B$33:$B$776,B$155)+'СЕТ СН'!$F$12</f>
        <v>131.87187033999999</v>
      </c>
      <c r="C176" s="36">
        <f>SUMIFS(СВЦЭМ!$E$33:$E$776,СВЦЭМ!$A$33:$A$776,$A176,СВЦЭМ!$B$33:$B$776,C$155)+'СЕТ СН'!$F$12</f>
        <v>130.80370421999999</v>
      </c>
      <c r="D176" s="36">
        <f>SUMIFS(СВЦЭМ!$E$33:$E$776,СВЦЭМ!$A$33:$A$776,$A176,СВЦЭМ!$B$33:$B$776,D$155)+'СЕТ СН'!$F$12</f>
        <v>130.72502914</v>
      </c>
      <c r="E176" s="36">
        <f>SUMIFS(СВЦЭМ!$E$33:$E$776,СВЦЭМ!$A$33:$A$776,$A176,СВЦЭМ!$B$33:$B$776,E$155)+'СЕТ СН'!$F$12</f>
        <v>133.25085107999999</v>
      </c>
      <c r="F176" s="36">
        <f>SUMIFS(СВЦЭМ!$E$33:$E$776,СВЦЭМ!$A$33:$A$776,$A176,СВЦЭМ!$B$33:$B$776,F$155)+'СЕТ СН'!$F$12</f>
        <v>134.94168091</v>
      </c>
      <c r="G176" s="36">
        <f>SUMIFS(СВЦЭМ!$E$33:$E$776,СВЦЭМ!$A$33:$A$776,$A176,СВЦЭМ!$B$33:$B$776,G$155)+'СЕТ СН'!$F$12</f>
        <v>132.16249697999999</v>
      </c>
      <c r="H176" s="36">
        <f>SUMIFS(СВЦЭМ!$E$33:$E$776,СВЦЭМ!$A$33:$A$776,$A176,СВЦЭМ!$B$33:$B$776,H$155)+'СЕТ СН'!$F$12</f>
        <v>126.88610896</v>
      </c>
      <c r="I176" s="36">
        <f>SUMIFS(СВЦЭМ!$E$33:$E$776,СВЦЭМ!$A$33:$A$776,$A176,СВЦЭМ!$B$33:$B$776,I$155)+'СЕТ СН'!$F$12</f>
        <v>120.56531486</v>
      </c>
      <c r="J176" s="36">
        <f>SUMIFS(СВЦЭМ!$E$33:$E$776,СВЦЭМ!$A$33:$A$776,$A176,СВЦЭМ!$B$33:$B$776,J$155)+'СЕТ СН'!$F$12</f>
        <v>122.21871629</v>
      </c>
      <c r="K176" s="36">
        <f>SUMIFS(СВЦЭМ!$E$33:$E$776,СВЦЭМ!$A$33:$A$776,$A176,СВЦЭМ!$B$33:$B$776,K$155)+'СЕТ СН'!$F$12</f>
        <v>132.48870640000001</v>
      </c>
      <c r="L176" s="36">
        <f>SUMIFS(СВЦЭМ!$E$33:$E$776,СВЦЭМ!$A$33:$A$776,$A176,СВЦЭМ!$B$33:$B$776,L$155)+'СЕТ СН'!$F$12</f>
        <v>134.60902103000001</v>
      </c>
      <c r="M176" s="36">
        <f>SUMIFS(СВЦЭМ!$E$33:$E$776,СВЦЭМ!$A$33:$A$776,$A176,СВЦЭМ!$B$33:$B$776,M$155)+'СЕТ СН'!$F$12</f>
        <v>135.13748376000001</v>
      </c>
      <c r="N176" s="36">
        <f>SUMIFS(СВЦЭМ!$E$33:$E$776,СВЦЭМ!$A$33:$A$776,$A176,СВЦЭМ!$B$33:$B$776,N$155)+'СЕТ СН'!$F$12</f>
        <v>133.04664027000001</v>
      </c>
      <c r="O176" s="36">
        <f>SUMIFS(СВЦЭМ!$E$33:$E$776,СВЦЭМ!$A$33:$A$776,$A176,СВЦЭМ!$B$33:$B$776,O$155)+'СЕТ СН'!$F$12</f>
        <v>131.80886853000001</v>
      </c>
      <c r="P176" s="36">
        <f>SUMIFS(СВЦЭМ!$E$33:$E$776,СВЦЭМ!$A$33:$A$776,$A176,СВЦЭМ!$B$33:$B$776,P$155)+'СЕТ СН'!$F$12</f>
        <v>132.19339764</v>
      </c>
      <c r="Q176" s="36">
        <f>SUMIFS(СВЦЭМ!$E$33:$E$776,СВЦЭМ!$A$33:$A$776,$A176,СВЦЭМ!$B$33:$B$776,Q$155)+'СЕТ СН'!$F$12</f>
        <v>132.09030365999999</v>
      </c>
      <c r="R176" s="36">
        <f>SUMIFS(СВЦЭМ!$E$33:$E$776,СВЦЭМ!$A$33:$A$776,$A176,СВЦЭМ!$B$33:$B$776,R$155)+'СЕТ СН'!$F$12</f>
        <v>134.19775468</v>
      </c>
      <c r="S176" s="36">
        <f>SUMIFS(СВЦЭМ!$E$33:$E$776,СВЦЭМ!$A$33:$A$776,$A176,СВЦЭМ!$B$33:$B$776,S$155)+'СЕТ СН'!$F$12</f>
        <v>137.60258374</v>
      </c>
      <c r="T176" s="36">
        <f>SUMIFS(СВЦЭМ!$E$33:$E$776,СВЦЭМ!$A$33:$A$776,$A176,СВЦЭМ!$B$33:$B$776,T$155)+'СЕТ СН'!$F$12</f>
        <v>142.60529262</v>
      </c>
      <c r="U176" s="36">
        <f>SUMIFS(СВЦЭМ!$E$33:$E$776,СВЦЭМ!$A$33:$A$776,$A176,СВЦЭМ!$B$33:$B$776,U$155)+'СЕТ СН'!$F$12</f>
        <v>144.38712455000001</v>
      </c>
      <c r="V176" s="36">
        <f>SUMIFS(СВЦЭМ!$E$33:$E$776,СВЦЭМ!$A$33:$A$776,$A176,СВЦЭМ!$B$33:$B$776,V$155)+'СЕТ СН'!$F$12</f>
        <v>146.08892094999999</v>
      </c>
      <c r="W176" s="36">
        <f>SUMIFS(СВЦЭМ!$E$33:$E$776,СВЦЭМ!$A$33:$A$776,$A176,СВЦЭМ!$B$33:$B$776,W$155)+'СЕТ СН'!$F$12</f>
        <v>145.24153115999999</v>
      </c>
      <c r="X176" s="36">
        <f>SUMIFS(СВЦЭМ!$E$33:$E$776,СВЦЭМ!$A$33:$A$776,$A176,СВЦЭМ!$B$33:$B$776,X$155)+'СЕТ СН'!$F$12</f>
        <v>136.99195563000001</v>
      </c>
      <c r="Y176" s="36">
        <f>SUMIFS(СВЦЭМ!$E$33:$E$776,СВЦЭМ!$A$33:$A$776,$A176,СВЦЭМ!$B$33:$B$776,Y$155)+'СЕТ СН'!$F$12</f>
        <v>130.43392627</v>
      </c>
    </row>
    <row r="177" spans="1:27" ht="15.75" x14ac:dyDescent="0.2">
      <c r="A177" s="35">
        <f t="shared" si="4"/>
        <v>43730</v>
      </c>
      <c r="B177" s="36">
        <f>SUMIFS(СВЦЭМ!$E$33:$E$776,СВЦЭМ!$A$33:$A$776,$A177,СВЦЭМ!$B$33:$B$776,B$155)+'СЕТ СН'!$F$12</f>
        <v>141.08825959000001</v>
      </c>
      <c r="C177" s="36">
        <f>SUMIFS(СВЦЭМ!$E$33:$E$776,СВЦЭМ!$A$33:$A$776,$A177,СВЦЭМ!$B$33:$B$776,C$155)+'СЕТ СН'!$F$12</f>
        <v>147.66840938999999</v>
      </c>
      <c r="D177" s="36">
        <f>SUMIFS(СВЦЭМ!$E$33:$E$776,СВЦЭМ!$A$33:$A$776,$A177,СВЦЭМ!$B$33:$B$776,D$155)+'СЕТ СН'!$F$12</f>
        <v>150.63967700000001</v>
      </c>
      <c r="E177" s="36">
        <f>SUMIFS(СВЦЭМ!$E$33:$E$776,СВЦЭМ!$A$33:$A$776,$A177,СВЦЭМ!$B$33:$B$776,E$155)+'СЕТ СН'!$F$12</f>
        <v>152.53113432999999</v>
      </c>
      <c r="F177" s="36">
        <f>SUMIFS(СВЦЭМ!$E$33:$E$776,СВЦЭМ!$A$33:$A$776,$A177,СВЦЭМ!$B$33:$B$776,F$155)+'СЕТ СН'!$F$12</f>
        <v>154.00403745</v>
      </c>
      <c r="G177" s="36">
        <f>SUMIFS(СВЦЭМ!$E$33:$E$776,СВЦЭМ!$A$33:$A$776,$A177,СВЦЭМ!$B$33:$B$776,G$155)+'СЕТ СН'!$F$12</f>
        <v>154.65987709000001</v>
      </c>
      <c r="H177" s="36">
        <f>SUMIFS(СВЦЭМ!$E$33:$E$776,СВЦЭМ!$A$33:$A$776,$A177,СВЦЭМ!$B$33:$B$776,H$155)+'СЕТ СН'!$F$12</f>
        <v>147.99154231</v>
      </c>
      <c r="I177" s="36">
        <f>SUMIFS(СВЦЭМ!$E$33:$E$776,СВЦЭМ!$A$33:$A$776,$A177,СВЦЭМ!$B$33:$B$776,I$155)+'СЕТ СН'!$F$12</f>
        <v>143.40669475000001</v>
      </c>
      <c r="J177" s="36">
        <f>SUMIFS(СВЦЭМ!$E$33:$E$776,СВЦЭМ!$A$33:$A$776,$A177,СВЦЭМ!$B$33:$B$776,J$155)+'СЕТ СН'!$F$12</f>
        <v>136.84818745999999</v>
      </c>
      <c r="K177" s="36">
        <f>SUMIFS(СВЦЭМ!$E$33:$E$776,СВЦЭМ!$A$33:$A$776,$A177,СВЦЭМ!$B$33:$B$776,K$155)+'СЕТ СН'!$F$12</f>
        <v>132.31702577999999</v>
      </c>
      <c r="L177" s="36">
        <f>SUMIFS(СВЦЭМ!$E$33:$E$776,СВЦЭМ!$A$33:$A$776,$A177,СВЦЭМ!$B$33:$B$776,L$155)+'СЕТ СН'!$F$12</f>
        <v>132.47073524999999</v>
      </c>
      <c r="M177" s="36">
        <f>SUMIFS(СВЦЭМ!$E$33:$E$776,СВЦЭМ!$A$33:$A$776,$A177,СВЦЭМ!$B$33:$B$776,M$155)+'СЕТ СН'!$F$12</f>
        <v>131.39105810999999</v>
      </c>
      <c r="N177" s="36">
        <f>SUMIFS(СВЦЭМ!$E$33:$E$776,СВЦЭМ!$A$33:$A$776,$A177,СВЦЭМ!$B$33:$B$776,N$155)+'СЕТ СН'!$F$12</f>
        <v>129.93643942</v>
      </c>
      <c r="O177" s="36">
        <f>SUMIFS(СВЦЭМ!$E$33:$E$776,СВЦЭМ!$A$33:$A$776,$A177,СВЦЭМ!$B$33:$B$776,O$155)+'СЕТ СН'!$F$12</f>
        <v>128.66916841</v>
      </c>
      <c r="P177" s="36">
        <f>SUMIFS(СВЦЭМ!$E$33:$E$776,СВЦЭМ!$A$33:$A$776,$A177,СВЦЭМ!$B$33:$B$776,P$155)+'СЕТ СН'!$F$12</f>
        <v>128.30738787999999</v>
      </c>
      <c r="Q177" s="36">
        <f>SUMIFS(СВЦЭМ!$E$33:$E$776,СВЦЭМ!$A$33:$A$776,$A177,СВЦЭМ!$B$33:$B$776,Q$155)+'СЕТ СН'!$F$12</f>
        <v>127.16918468999999</v>
      </c>
      <c r="R177" s="36">
        <f>SUMIFS(СВЦЭМ!$E$33:$E$776,СВЦЭМ!$A$33:$A$776,$A177,СВЦЭМ!$B$33:$B$776,R$155)+'СЕТ СН'!$F$12</f>
        <v>129.24173679</v>
      </c>
      <c r="S177" s="36">
        <f>SUMIFS(СВЦЭМ!$E$33:$E$776,СВЦЭМ!$A$33:$A$776,$A177,СВЦЭМ!$B$33:$B$776,S$155)+'СЕТ СН'!$F$12</f>
        <v>133.96963213999999</v>
      </c>
      <c r="T177" s="36">
        <f>SUMIFS(СВЦЭМ!$E$33:$E$776,СВЦЭМ!$A$33:$A$776,$A177,СВЦЭМ!$B$33:$B$776,T$155)+'СЕТ СН'!$F$12</f>
        <v>137.93185969000001</v>
      </c>
      <c r="U177" s="36">
        <f>SUMIFS(СВЦЭМ!$E$33:$E$776,СВЦЭМ!$A$33:$A$776,$A177,СВЦЭМ!$B$33:$B$776,U$155)+'СЕТ СН'!$F$12</f>
        <v>145.90333308000001</v>
      </c>
      <c r="V177" s="36">
        <f>SUMIFS(СВЦЭМ!$E$33:$E$776,СВЦЭМ!$A$33:$A$776,$A177,СВЦЭМ!$B$33:$B$776,V$155)+'СЕТ СН'!$F$12</f>
        <v>148.42686839000001</v>
      </c>
      <c r="W177" s="36">
        <f>SUMIFS(СВЦЭМ!$E$33:$E$776,СВЦЭМ!$A$33:$A$776,$A177,СВЦЭМ!$B$33:$B$776,W$155)+'СЕТ СН'!$F$12</f>
        <v>147.51689586000001</v>
      </c>
      <c r="X177" s="36">
        <f>SUMIFS(СВЦЭМ!$E$33:$E$776,СВЦЭМ!$A$33:$A$776,$A177,СВЦЭМ!$B$33:$B$776,X$155)+'СЕТ СН'!$F$12</f>
        <v>141.54430565999999</v>
      </c>
      <c r="Y177" s="36">
        <f>SUMIFS(СВЦЭМ!$E$33:$E$776,СВЦЭМ!$A$33:$A$776,$A177,СВЦЭМ!$B$33:$B$776,Y$155)+'СЕТ СН'!$F$12</f>
        <v>135.27601490999999</v>
      </c>
    </row>
    <row r="178" spans="1:27" ht="15.75" x14ac:dyDescent="0.2">
      <c r="A178" s="35">
        <f t="shared" si="4"/>
        <v>43731</v>
      </c>
      <c r="B178" s="36">
        <f>SUMIFS(СВЦЭМ!$E$33:$E$776,СВЦЭМ!$A$33:$A$776,$A178,СВЦЭМ!$B$33:$B$776,B$155)+'СЕТ СН'!$F$12</f>
        <v>148.31762544</v>
      </c>
      <c r="C178" s="36">
        <f>SUMIFS(СВЦЭМ!$E$33:$E$776,СВЦЭМ!$A$33:$A$776,$A178,СВЦЭМ!$B$33:$B$776,C$155)+'СЕТ СН'!$F$12</f>
        <v>154.57208700000001</v>
      </c>
      <c r="D178" s="36">
        <f>SUMIFS(СВЦЭМ!$E$33:$E$776,СВЦЭМ!$A$33:$A$776,$A178,СВЦЭМ!$B$33:$B$776,D$155)+'СЕТ СН'!$F$12</f>
        <v>161.02735974999999</v>
      </c>
      <c r="E178" s="36">
        <f>SUMIFS(СВЦЭМ!$E$33:$E$776,СВЦЭМ!$A$33:$A$776,$A178,СВЦЭМ!$B$33:$B$776,E$155)+'СЕТ СН'!$F$12</f>
        <v>164.46969027</v>
      </c>
      <c r="F178" s="36">
        <f>SUMIFS(СВЦЭМ!$E$33:$E$776,СВЦЭМ!$A$33:$A$776,$A178,СВЦЭМ!$B$33:$B$776,F$155)+'СЕТ СН'!$F$12</f>
        <v>165.79667456000001</v>
      </c>
      <c r="G178" s="36">
        <f>SUMIFS(СВЦЭМ!$E$33:$E$776,СВЦЭМ!$A$33:$A$776,$A178,СВЦЭМ!$B$33:$B$776,G$155)+'СЕТ СН'!$F$12</f>
        <v>162.83103571999999</v>
      </c>
      <c r="H178" s="36">
        <f>SUMIFS(СВЦЭМ!$E$33:$E$776,СВЦЭМ!$A$33:$A$776,$A178,СВЦЭМ!$B$33:$B$776,H$155)+'СЕТ СН'!$F$12</f>
        <v>152.65722934999999</v>
      </c>
      <c r="I178" s="36">
        <f>SUMIFS(СВЦЭМ!$E$33:$E$776,СВЦЭМ!$A$33:$A$776,$A178,СВЦЭМ!$B$33:$B$776,I$155)+'СЕТ СН'!$F$12</f>
        <v>137.52908722999999</v>
      </c>
      <c r="J178" s="36">
        <f>SUMIFS(СВЦЭМ!$E$33:$E$776,СВЦЭМ!$A$33:$A$776,$A178,СВЦЭМ!$B$33:$B$776,J$155)+'СЕТ СН'!$F$12</f>
        <v>133.74768233</v>
      </c>
      <c r="K178" s="36">
        <f>SUMIFS(СВЦЭМ!$E$33:$E$776,СВЦЭМ!$A$33:$A$776,$A178,СВЦЭМ!$B$33:$B$776,K$155)+'СЕТ СН'!$F$12</f>
        <v>129.6220557</v>
      </c>
      <c r="L178" s="36">
        <f>SUMIFS(СВЦЭМ!$E$33:$E$776,СВЦЭМ!$A$33:$A$776,$A178,СВЦЭМ!$B$33:$B$776,L$155)+'СЕТ СН'!$F$12</f>
        <v>127.96348795</v>
      </c>
      <c r="M178" s="36">
        <f>SUMIFS(СВЦЭМ!$E$33:$E$776,СВЦЭМ!$A$33:$A$776,$A178,СВЦЭМ!$B$33:$B$776,M$155)+'СЕТ СН'!$F$12</f>
        <v>128.95336083999999</v>
      </c>
      <c r="N178" s="36">
        <f>SUMIFS(СВЦЭМ!$E$33:$E$776,СВЦЭМ!$A$33:$A$776,$A178,СВЦЭМ!$B$33:$B$776,N$155)+'СЕТ СН'!$F$12</f>
        <v>129.69094201999999</v>
      </c>
      <c r="O178" s="36">
        <f>SUMIFS(СВЦЭМ!$E$33:$E$776,СВЦЭМ!$A$33:$A$776,$A178,СВЦЭМ!$B$33:$B$776,O$155)+'СЕТ СН'!$F$12</f>
        <v>130.73182584</v>
      </c>
      <c r="P178" s="36">
        <f>SUMIFS(СВЦЭМ!$E$33:$E$776,СВЦЭМ!$A$33:$A$776,$A178,СВЦЭМ!$B$33:$B$776,P$155)+'СЕТ СН'!$F$12</f>
        <v>130.64794287999999</v>
      </c>
      <c r="Q178" s="36">
        <f>SUMIFS(СВЦЭМ!$E$33:$E$776,СВЦЭМ!$A$33:$A$776,$A178,СВЦЭМ!$B$33:$B$776,Q$155)+'СЕТ СН'!$F$12</f>
        <v>133.02803119000001</v>
      </c>
      <c r="R178" s="36">
        <f>SUMIFS(СВЦЭМ!$E$33:$E$776,СВЦЭМ!$A$33:$A$776,$A178,СВЦЭМ!$B$33:$B$776,R$155)+'СЕТ СН'!$F$12</f>
        <v>125.79086608999999</v>
      </c>
      <c r="S178" s="36">
        <f>SUMIFS(СВЦЭМ!$E$33:$E$776,СВЦЭМ!$A$33:$A$776,$A178,СВЦЭМ!$B$33:$B$776,S$155)+'СЕТ СН'!$F$12</f>
        <v>116.28004882</v>
      </c>
      <c r="T178" s="36">
        <f>SUMIFS(СВЦЭМ!$E$33:$E$776,СВЦЭМ!$A$33:$A$776,$A178,СВЦЭМ!$B$33:$B$776,T$155)+'СЕТ СН'!$F$12</f>
        <v>118.39926968</v>
      </c>
      <c r="U178" s="36">
        <f>SUMIFS(СВЦЭМ!$E$33:$E$776,СВЦЭМ!$A$33:$A$776,$A178,СВЦЭМ!$B$33:$B$776,U$155)+'СЕТ СН'!$F$12</f>
        <v>126.44056033</v>
      </c>
      <c r="V178" s="36">
        <f>SUMIFS(СВЦЭМ!$E$33:$E$776,СВЦЭМ!$A$33:$A$776,$A178,СВЦЭМ!$B$33:$B$776,V$155)+'СЕТ СН'!$F$12</f>
        <v>127.66328665</v>
      </c>
      <c r="W178" s="36">
        <f>SUMIFS(СВЦЭМ!$E$33:$E$776,СВЦЭМ!$A$33:$A$776,$A178,СВЦЭМ!$B$33:$B$776,W$155)+'СЕТ СН'!$F$12</f>
        <v>128.04442553000001</v>
      </c>
      <c r="X178" s="36">
        <f>SUMIFS(СВЦЭМ!$E$33:$E$776,СВЦЭМ!$A$33:$A$776,$A178,СВЦЭМ!$B$33:$B$776,X$155)+'СЕТ СН'!$F$12</f>
        <v>121.37806251000001</v>
      </c>
      <c r="Y178" s="36">
        <f>SUMIFS(СВЦЭМ!$E$33:$E$776,СВЦЭМ!$A$33:$A$776,$A178,СВЦЭМ!$B$33:$B$776,Y$155)+'СЕТ СН'!$F$12</f>
        <v>126.90340256</v>
      </c>
    </row>
    <row r="179" spans="1:27" ht="15.75" x14ac:dyDescent="0.2">
      <c r="A179" s="35">
        <f t="shared" si="4"/>
        <v>43732</v>
      </c>
      <c r="B179" s="36">
        <f>SUMIFS(СВЦЭМ!$E$33:$E$776,СВЦЭМ!$A$33:$A$776,$A179,СВЦЭМ!$B$33:$B$776,B$155)+'СЕТ СН'!$F$12</f>
        <v>148.73588666000001</v>
      </c>
      <c r="C179" s="36">
        <f>SUMIFS(СВЦЭМ!$E$33:$E$776,СВЦЭМ!$A$33:$A$776,$A179,СВЦЭМ!$B$33:$B$776,C$155)+'СЕТ СН'!$F$12</f>
        <v>154.42069966</v>
      </c>
      <c r="D179" s="36">
        <f>SUMIFS(СВЦЭМ!$E$33:$E$776,СВЦЭМ!$A$33:$A$776,$A179,СВЦЭМ!$B$33:$B$776,D$155)+'СЕТ СН'!$F$12</f>
        <v>156.63472039000001</v>
      </c>
      <c r="E179" s="36">
        <f>SUMIFS(СВЦЭМ!$E$33:$E$776,СВЦЭМ!$A$33:$A$776,$A179,СВЦЭМ!$B$33:$B$776,E$155)+'СЕТ СН'!$F$12</f>
        <v>158.19125865000001</v>
      </c>
      <c r="F179" s="36">
        <f>SUMIFS(СВЦЭМ!$E$33:$E$776,СВЦЭМ!$A$33:$A$776,$A179,СВЦЭМ!$B$33:$B$776,F$155)+'СЕТ СН'!$F$12</f>
        <v>156.45813412999999</v>
      </c>
      <c r="G179" s="36">
        <f>SUMIFS(СВЦЭМ!$E$33:$E$776,СВЦЭМ!$A$33:$A$776,$A179,СВЦЭМ!$B$33:$B$776,G$155)+'СЕТ СН'!$F$12</f>
        <v>153.66954225999999</v>
      </c>
      <c r="H179" s="36">
        <f>SUMIFS(СВЦЭМ!$E$33:$E$776,СВЦЭМ!$A$33:$A$776,$A179,СВЦЭМ!$B$33:$B$776,H$155)+'СЕТ СН'!$F$12</f>
        <v>144.5662657</v>
      </c>
      <c r="I179" s="36">
        <f>SUMIFS(СВЦЭМ!$E$33:$E$776,СВЦЭМ!$A$33:$A$776,$A179,СВЦЭМ!$B$33:$B$776,I$155)+'СЕТ СН'!$F$12</f>
        <v>134.89695613000001</v>
      </c>
      <c r="J179" s="36">
        <f>SUMIFS(СВЦЭМ!$E$33:$E$776,СВЦЭМ!$A$33:$A$776,$A179,СВЦЭМ!$B$33:$B$776,J$155)+'СЕТ СН'!$F$12</f>
        <v>133.15548926</v>
      </c>
      <c r="K179" s="36">
        <f>SUMIFS(СВЦЭМ!$E$33:$E$776,СВЦЭМ!$A$33:$A$776,$A179,СВЦЭМ!$B$33:$B$776,K$155)+'СЕТ СН'!$F$12</f>
        <v>134.09349363000001</v>
      </c>
      <c r="L179" s="36">
        <f>SUMIFS(СВЦЭМ!$E$33:$E$776,СВЦЭМ!$A$33:$A$776,$A179,СВЦЭМ!$B$33:$B$776,L$155)+'СЕТ СН'!$F$12</f>
        <v>134.62819952999999</v>
      </c>
      <c r="M179" s="36">
        <f>SUMIFS(СВЦЭМ!$E$33:$E$776,СВЦЭМ!$A$33:$A$776,$A179,СВЦЭМ!$B$33:$B$776,M$155)+'СЕТ СН'!$F$12</f>
        <v>132.95778625</v>
      </c>
      <c r="N179" s="36">
        <f>SUMIFS(СВЦЭМ!$E$33:$E$776,СВЦЭМ!$A$33:$A$776,$A179,СВЦЭМ!$B$33:$B$776,N$155)+'СЕТ СН'!$F$12</f>
        <v>131.75366882</v>
      </c>
      <c r="O179" s="36">
        <f>SUMIFS(СВЦЭМ!$E$33:$E$776,СВЦЭМ!$A$33:$A$776,$A179,СВЦЭМ!$B$33:$B$776,O$155)+'СЕТ СН'!$F$12</f>
        <v>132.36147073999999</v>
      </c>
      <c r="P179" s="36">
        <f>SUMIFS(СВЦЭМ!$E$33:$E$776,СВЦЭМ!$A$33:$A$776,$A179,СВЦЭМ!$B$33:$B$776,P$155)+'СЕТ СН'!$F$12</f>
        <v>132.18264037</v>
      </c>
      <c r="Q179" s="36">
        <f>SUMIFS(СВЦЭМ!$E$33:$E$776,СВЦЭМ!$A$33:$A$776,$A179,СВЦЭМ!$B$33:$B$776,Q$155)+'СЕТ СН'!$F$12</f>
        <v>132.11826137</v>
      </c>
      <c r="R179" s="36">
        <f>SUMIFS(СВЦЭМ!$E$33:$E$776,СВЦЭМ!$A$33:$A$776,$A179,СВЦЭМ!$B$33:$B$776,R$155)+'СЕТ СН'!$F$12</f>
        <v>124.44561229</v>
      </c>
      <c r="S179" s="36">
        <f>SUMIFS(СВЦЭМ!$E$33:$E$776,СВЦЭМ!$A$33:$A$776,$A179,СВЦЭМ!$B$33:$B$776,S$155)+'СЕТ СН'!$F$12</f>
        <v>116.02813003</v>
      </c>
      <c r="T179" s="36">
        <f>SUMIFS(СВЦЭМ!$E$33:$E$776,СВЦЭМ!$A$33:$A$776,$A179,СВЦЭМ!$B$33:$B$776,T$155)+'СЕТ СН'!$F$12</f>
        <v>117.7637605</v>
      </c>
      <c r="U179" s="36">
        <f>SUMIFS(СВЦЭМ!$E$33:$E$776,СВЦЭМ!$A$33:$A$776,$A179,СВЦЭМ!$B$33:$B$776,U$155)+'СЕТ СН'!$F$12</f>
        <v>122.95966061</v>
      </c>
      <c r="V179" s="36">
        <f>SUMIFS(СВЦЭМ!$E$33:$E$776,СВЦЭМ!$A$33:$A$776,$A179,СВЦЭМ!$B$33:$B$776,V$155)+'СЕТ СН'!$F$12</f>
        <v>124.55294193</v>
      </c>
      <c r="W179" s="36">
        <f>SUMIFS(СВЦЭМ!$E$33:$E$776,СВЦЭМ!$A$33:$A$776,$A179,СВЦЭМ!$B$33:$B$776,W$155)+'СЕТ СН'!$F$12</f>
        <v>122.22202573</v>
      </c>
      <c r="X179" s="36">
        <f>SUMIFS(СВЦЭМ!$E$33:$E$776,СВЦЭМ!$A$33:$A$776,$A179,СВЦЭМ!$B$33:$B$776,X$155)+'СЕТ СН'!$F$12</f>
        <v>116.34207732</v>
      </c>
      <c r="Y179" s="36">
        <f>SUMIFS(СВЦЭМ!$E$33:$E$776,СВЦЭМ!$A$33:$A$776,$A179,СВЦЭМ!$B$33:$B$776,Y$155)+'СЕТ СН'!$F$12</f>
        <v>125.1801074</v>
      </c>
    </row>
    <row r="180" spans="1:27" ht="15.75" x14ac:dyDescent="0.2">
      <c r="A180" s="35">
        <f t="shared" si="4"/>
        <v>43733</v>
      </c>
      <c r="B180" s="36">
        <f>SUMIFS(СВЦЭМ!$E$33:$E$776,СВЦЭМ!$A$33:$A$776,$A180,СВЦЭМ!$B$33:$B$776,B$155)+'СЕТ СН'!$F$12</f>
        <v>136.83862751000001</v>
      </c>
      <c r="C180" s="36">
        <f>SUMIFS(СВЦЭМ!$E$33:$E$776,СВЦЭМ!$A$33:$A$776,$A180,СВЦЭМ!$B$33:$B$776,C$155)+'СЕТ СН'!$F$12</f>
        <v>143.18609752</v>
      </c>
      <c r="D180" s="36">
        <f>SUMIFS(СВЦЭМ!$E$33:$E$776,СВЦЭМ!$A$33:$A$776,$A180,СВЦЭМ!$B$33:$B$776,D$155)+'СЕТ СН'!$F$12</f>
        <v>147.04438456</v>
      </c>
      <c r="E180" s="36">
        <f>SUMIFS(СВЦЭМ!$E$33:$E$776,СВЦЭМ!$A$33:$A$776,$A180,СВЦЭМ!$B$33:$B$776,E$155)+'СЕТ СН'!$F$12</f>
        <v>145.93414146999999</v>
      </c>
      <c r="F180" s="36">
        <f>SUMIFS(СВЦЭМ!$E$33:$E$776,СВЦЭМ!$A$33:$A$776,$A180,СВЦЭМ!$B$33:$B$776,F$155)+'СЕТ СН'!$F$12</f>
        <v>146.10843664999999</v>
      </c>
      <c r="G180" s="36">
        <f>SUMIFS(СВЦЭМ!$E$33:$E$776,СВЦЭМ!$A$33:$A$776,$A180,СВЦЭМ!$B$33:$B$776,G$155)+'СЕТ СН'!$F$12</f>
        <v>143.24157219</v>
      </c>
      <c r="H180" s="36">
        <f>SUMIFS(СВЦЭМ!$E$33:$E$776,СВЦЭМ!$A$33:$A$776,$A180,СВЦЭМ!$B$33:$B$776,H$155)+'СЕТ СН'!$F$12</f>
        <v>133.73873114</v>
      </c>
      <c r="I180" s="36">
        <f>SUMIFS(СВЦЭМ!$E$33:$E$776,СВЦЭМ!$A$33:$A$776,$A180,СВЦЭМ!$B$33:$B$776,I$155)+'СЕТ СН'!$F$12</f>
        <v>124.05955435</v>
      </c>
      <c r="J180" s="36">
        <f>SUMIFS(СВЦЭМ!$E$33:$E$776,СВЦЭМ!$A$33:$A$776,$A180,СВЦЭМ!$B$33:$B$776,J$155)+'СЕТ СН'!$F$12</f>
        <v>118.51882080999999</v>
      </c>
      <c r="K180" s="36">
        <f>SUMIFS(СВЦЭМ!$E$33:$E$776,СВЦЭМ!$A$33:$A$776,$A180,СВЦЭМ!$B$33:$B$776,K$155)+'СЕТ СН'!$F$12</f>
        <v>116.05248432</v>
      </c>
      <c r="L180" s="36">
        <f>SUMIFS(СВЦЭМ!$E$33:$E$776,СВЦЭМ!$A$33:$A$776,$A180,СВЦЭМ!$B$33:$B$776,L$155)+'СЕТ СН'!$F$12</f>
        <v>116.74728106000001</v>
      </c>
      <c r="M180" s="36">
        <f>SUMIFS(СВЦЭМ!$E$33:$E$776,СВЦЭМ!$A$33:$A$776,$A180,СВЦЭМ!$B$33:$B$776,M$155)+'СЕТ СН'!$F$12</f>
        <v>118.86322631</v>
      </c>
      <c r="N180" s="36">
        <f>SUMIFS(СВЦЭМ!$E$33:$E$776,СВЦЭМ!$A$33:$A$776,$A180,СВЦЭМ!$B$33:$B$776,N$155)+'СЕТ СН'!$F$12</f>
        <v>120.52500067</v>
      </c>
      <c r="O180" s="36">
        <f>SUMIFS(СВЦЭМ!$E$33:$E$776,СВЦЭМ!$A$33:$A$776,$A180,СВЦЭМ!$B$33:$B$776,O$155)+'СЕТ СН'!$F$12</f>
        <v>121.19656403</v>
      </c>
      <c r="P180" s="36">
        <f>SUMIFS(СВЦЭМ!$E$33:$E$776,СВЦЭМ!$A$33:$A$776,$A180,СВЦЭМ!$B$33:$B$776,P$155)+'СЕТ СН'!$F$12</f>
        <v>123.26527664</v>
      </c>
      <c r="Q180" s="36">
        <f>SUMIFS(СВЦЭМ!$E$33:$E$776,СВЦЭМ!$A$33:$A$776,$A180,СВЦЭМ!$B$33:$B$776,Q$155)+'СЕТ СН'!$F$12</f>
        <v>124.0750537</v>
      </c>
      <c r="R180" s="36">
        <f>SUMIFS(СВЦЭМ!$E$33:$E$776,СВЦЭМ!$A$33:$A$776,$A180,СВЦЭМ!$B$33:$B$776,R$155)+'СЕТ СН'!$F$12</f>
        <v>126.41007189</v>
      </c>
      <c r="S180" s="36">
        <f>SUMIFS(СВЦЭМ!$E$33:$E$776,СВЦЭМ!$A$33:$A$776,$A180,СВЦЭМ!$B$33:$B$776,S$155)+'СЕТ СН'!$F$12</f>
        <v>127.02057818999999</v>
      </c>
      <c r="T180" s="36">
        <f>SUMIFS(СВЦЭМ!$E$33:$E$776,СВЦЭМ!$A$33:$A$776,$A180,СВЦЭМ!$B$33:$B$776,T$155)+'СЕТ СН'!$F$12</f>
        <v>126.37828325</v>
      </c>
      <c r="U180" s="36">
        <f>SUMIFS(СВЦЭМ!$E$33:$E$776,СВЦЭМ!$A$33:$A$776,$A180,СВЦЭМ!$B$33:$B$776,U$155)+'СЕТ СН'!$F$12</f>
        <v>129.80954292000001</v>
      </c>
      <c r="V180" s="36">
        <f>SUMIFS(СВЦЭМ!$E$33:$E$776,СВЦЭМ!$A$33:$A$776,$A180,СВЦЭМ!$B$33:$B$776,V$155)+'СЕТ СН'!$F$12</f>
        <v>131.24145523999999</v>
      </c>
      <c r="W180" s="36">
        <f>SUMIFS(СВЦЭМ!$E$33:$E$776,СВЦЭМ!$A$33:$A$776,$A180,СВЦЭМ!$B$33:$B$776,W$155)+'СЕТ СН'!$F$12</f>
        <v>127.53802292</v>
      </c>
      <c r="X180" s="36">
        <f>SUMIFS(СВЦЭМ!$E$33:$E$776,СВЦЭМ!$A$33:$A$776,$A180,СВЦЭМ!$B$33:$B$776,X$155)+'СЕТ СН'!$F$12</f>
        <v>123.93357637</v>
      </c>
      <c r="Y180" s="36">
        <f>SUMIFS(СВЦЭМ!$E$33:$E$776,СВЦЭМ!$A$33:$A$776,$A180,СВЦЭМ!$B$33:$B$776,Y$155)+'СЕТ СН'!$F$12</f>
        <v>120.56821893999999</v>
      </c>
    </row>
    <row r="181" spans="1:27" ht="15.75" x14ac:dyDescent="0.2">
      <c r="A181" s="35">
        <f t="shared" si="4"/>
        <v>43734</v>
      </c>
      <c r="B181" s="36">
        <f>SUMIFS(СВЦЭМ!$E$33:$E$776,СВЦЭМ!$A$33:$A$776,$A181,СВЦЭМ!$B$33:$B$776,B$155)+'СЕТ СН'!$F$12</f>
        <v>131.72992321999999</v>
      </c>
      <c r="C181" s="36">
        <f>SUMIFS(СВЦЭМ!$E$33:$E$776,СВЦЭМ!$A$33:$A$776,$A181,СВЦЭМ!$B$33:$B$776,C$155)+'СЕТ СН'!$F$12</f>
        <v>140.61210808000001</v>
      </c>
      <c r="D181" s="36">
        <f>SUMIFS(СВЦЭМ!$E$33:$E$776,СВЦЭМ!$A$33:$A$776,$A181,СВЦЭМ!$B$33:$B$776,D$155)+'СЕТ СН'!$F$12</f>
        <v>146.86514410999999</v>
      </c>
      <c r="E181" s="36">
        <f>SUMIFS(СВЦЭМ!$E$33:$E$776,СВЦЭМ!$A$33:$A$776,$A181,СВЦЭМ!$B$33:$B$776,E$155)+'СЕТ СН'!$F$12</f>
        <v>149.32277277</v>
      </c>
      <c r="F181" s="36">
        <f>SUMIFS(СВЦЭМ!$E$33:$E$776,СВЦЭМ!$A$33:$A$776,$A181,СВЦЭМ!$B$33:$B$776,F$155)+'СЕТ СН'!$F$12</f>
        <v>147.23878431</v>
      </c>
      <c r="G181" s="36">
        <f>SUMIFS(СВЦЭМ!$E$33:$E$776,СВЦЭМ!$A$33:$A$776,$A181,СВЦЭМ!$B$33:$B$776,G$155)+'СЕТ СН'!$F$12</f>
        <v>145.05895365999999</v>
      </c>
      <c r="H181" s="36">
        <f>SUMIFS(СВЦЭМ!$E$33:$E$776,СВЦЭМ!$A$33:$A$776,$A181,СВЦЭМ!$B$33:$B$776,H$155)+'СЕТ СН'!$F$12</f>
        <v>135.36695184000001</v>
      </c>
      <c r="I181" s="36">
        <f>SUMIFS(СВЦЭМ!$E$33:$E$776,СВЦЭМ!$A$33:$A$776,$A181,СВЦЭМ!$B$33:$B$776,I$155)+'СЕТ СН'!$F$12</f>
        <v>129.03575559999999</v>
      </c>
      <c r="J181" s="36">
        <f>SUMIFS(СВЦЭМ!$E$33:$E$776,СВЦЭМ!$A$33:$A$776,$A181,СВЦЭМ!$B$33:$B$776,J$155)+'СЕТ СН'!$F$12</f>
        <v>130.51011109999999</v>
      </c>
      <c r="K181" s="36">
        <f>SUMIFS(СВЦЭМ!$E$33:$E$776,СВЦЭМ!$A$33:$A$776,$A181,СВЦЭМ!$B$33:$B$776,K$155)+'СЕТ СН'!$F$12</f>
        <v>130.28660217000001</v>
      </c>
      <c r="L181" s="36">
        <f>SUMIFS(СВЦЭМ!$E$33:$E$776,СВЦЭМ!$A$33:$A$776,$A181,СВЦЭМ!$B$33:$B$776,L$155)+'СЕТ СН'!$F$12</f>
        <v>132.36628880999999</v>
      </c>
      <c r="M181" s="36">
        <f>SUMIFS(СВЦЭМ!$E$33:$E$776,СВЦЭМ!$A$33:$A$776,$A181,СВЦЭМ!$B$33:$B$776,M$155)+'СЕТ СН'!$F$12</f>
        <v>130.45257235</v>
      </c>
      <c r="N181" s="36">
        <f>SUMIFS(СВЦЭМ!$E$33:$E$776,СВЦЭМ!$A$33:$A$776,$A181,СВЦЭМ!$B$33:$B$776,N$155)+'СЕТ СН'!$F$12</f>
        <v>128.98356975999999</v>
      </c>
      <c r="O181" s="36">
        <f>SUMIFS(СВЦЭМ!$E$33:$E$776,СВЦЭМ!$A$33:$A$776,$A181,СВЦЭМ!$B$33:$B$776,O$155)+'СЕТ СН'!$F$12</f>
        <v>127.22600169</v>
      </c>
      <c r="P181" s="36">
        <f>SUMIFS(СВЦЭМ!$E$33:$E$776,СВЦЭМ!$A$33:$A$776,$A181,СВЦЭМ!$B$33:$B$776,P$155)+'СЕТ СН'!$F$12</f>
        <v>128.62056609000001</v>
      </c>
      <c r="Q181" s="36">
        <f>SUMIFS(СВЦЭМ!$E$33:$E$776,СВЦЭМ!$A$33:$A$776,$A181,СВЦЭМ!$B$33:$B$776,Q$155)+'СЕТ СН'!$F$12</f>
        <v>128.40862614</v>
      </c>
      <c r="R181" s="36">
        <f>SUMIFS(СВЦЭМ!$E$33:$E$776,СВЦЭМ!$A$33:$A$776,$A181,СВЦЭМ!$B$33:$B$776,R$155)+'СЕТ СН'!$F$12</f>
        <v>126.03640396999999</v>
      </c>
      <c r="S181" s="36">
        <f>SUMIFS(СВЦЭМ!$E$33:$E$776,СВЦЭМ!$A$33:$A$776,$A181,СВЦЭМ!$B$33:$B$776,S$155)+'СЕТ СН'!$F$12</f>
        <v>114.08875026</v>
      </c>
      <c r="T181" s="36">
        <f>SUMIFS(СВЦЭМ!$E$33:$E$776,СВЦЭМ!$A$33:$A$776,$A181,СВЦЭМ!$B$33:$B$776,T$155)+'СЕТ СН'!$F$12</f>
        <v>114.11316022</v>
      </c>
      <c r="U181" s="36">
        <f>SUMIFS(СВЦЭМ!$E$33:$E$776,СВЦЭМ!$A$33:$A$776,$A181,СВЦЭМ!$B$33:$B$776,U$155)+'СЕТ СН'!$F$12</f>
        <v>120.88311984000001</v>
      </c>
      <c r="V181" s="36">
        <f>SUMIFS(СВЦЭМ!$E$33:$E$776,СВЦЭМ!$A$33:$A$776,$A181,СВЦЭМ!$B$33:$B$776,V$155)+'СЕТ СН'!$F$12</f>
        <v>124.11938855</v>
      </c>
      <c r="W181" s="36">
        <f>SUMIFS(СВЦЭМ!$E$33:$E$776,СВЦЭМ!$A$33:$A$776,$A181,СВЦЭМ!$B$33:$B$776,W$155)+'СЕТ СН'!$F$12</f>
        <v>122.02967200000001</v>
      </c>
      <c r="X181" s="36">
        <f>SUMIFS(СВЦЭМ!$E$33:$E$776,СВЦЭМ!$A$33:$A$776,$A181,СВЦЭМ!$B$33:$B$776,X$155)+'СЕТ СН'!$F$12</f>
        <v>114.42260483</v>
      </c>
      <c r="Y181" s="36">
        <f>SUMIFS(СВЦЭМ!$E$33:$E$776,СВЦЭМ!$A$33:$A$776,$A181,СВЦЭМ!$B$33:$B$776,Y$155)+'СЕТ СН'!$F$12</f>
        <v>119.82835136999999</v>
      </c>
    </row>
    <row r="182" spans="1:27" ht="15.75" x14ac:dyDescent="0.2">
      <c r="A182" s="35">
        <f t="shared" si="4"/>
        <v>43735</v>
      </c>
      <c r="B182" s="36">
        <f>SUMIFS(СВЦЭМ!$E$33:$E$776,СВЦЭМ!$A$33:$A$776,$A182,СВЦЭМ!$B$33:$B$776,B$155)+'СЕТ СН'!$F$12</f>
        <v>138.90560517</v>
      </c>
      <c r="C182" s="36">
        <f>SUMIFS(СВЦЭМ!$E$33:$E$776,СВЦЭМ!$A$33:$A$776,$A182,СВЦЭМ!$B$33:$B$776,C$155)+'СЕТ СН'!$F$12</f>
        <v>145.82116187</v>
      </c>
      <c r="D182" s="36">
        <f>SUMIFS(СВЦЭМ!$E$33:$E$776,СВЦЭМ!$A$33:$A$776,$A182,СВЦЭМ!$B$33:$B$776,D$155)+'СЕТ СН'!$F$12</f>
        <v>151.43414874000001</v>
      </c>
      <c r="E182" s="36">
        <f>SUMIFS(СВЦЭМ!$E$33:$E$776,СВЦЭМ!$A$33:$A$776,$A182,СВЦЭМ!$B$33:$B$776,E$155)+'СЕТ СН'!$F$12</f>
        <v>152.60605971999999</v>
      </c>
      <c r="F182" s="36">
        <f>SUMIFS(СВЦЭМ!$E$33:$E$776,СВЦЭМ!$A$33:$A$776,$A182,СВЦЭМ!$B$33:$B$776,F$155)+'СЕТ СН'!$F$12</f>
        <v>154.36663382</v>
      </c>
      <c r="G182" s="36">
        <f>SUMIFS(СВЦЭМ!$E$33:$E$776,СВЦЭМ!$A$33:$A$776,$A182,СВЦЭМ!$B$33:$B$776,G$155)+'СЕТ СН'!$F$12</f>
        <v>149.35080273</v>
      </c>
      <c r="H182" s="36">
        <f>SUMIFS(СВЦЭМ!$E$33:$E$776,СВЦЭМ!$A$33:$A$776,$A182,СВЦЭМ!$B$33:$B$776,H$155)+'СЕТ СН'!$F$12</f>
        <v>140.40932533</v>
      </c>
      <c r="I182" s="36">
        <f>SUMIFS(СВЦЭМ!$E$33:$E$776,СВЦЭМ!$A$33:$A$776,$A182,СВЦЭМ!$B$33:$B$776,I$155)+'СЕТ СН'!$F$12</f>
        <v>128.78830521</v>
      </c>
      <c r="J182" s="36">
        <f>SUMIFS(СВЦЭМ!$E$33:$E$776,СВЦЭМ!$A$33:$A$776,$A182,СВЦЭМ!$B$33:$B$776,J$155)+'СЕТ СН'!$F$12</f>
        <v>133.98319759</v>
      </c>
      <c r="K182" s="36">
        <f>SUMIFS(СВЦЭМ!$E$33:$E$776,СВЦЭМ!$A$33:$A$776,$A182,СВЦЭМ!$B$33:$B$776,K$155)+'СЕТ СН'!$F$12</f>
        <v>135.95349856000001</v>
      </c>
      <c r="L182" s="36">
        <f>SUMIFS(СВЦЭМ!$E$33:$E$776,СВЦЭМ!$A$33:$A$776,$A182,СВЦЭМ!$B$33:$B$776,L$155)+'СЕТ СН'!$F$12</f>
        <v>134.91684771999999</v>
      </c>
      <c r="M182" s="36">
        <f>SUMIFS(СВЦЭМ!$E$33:$E$776,СВЦЭМ!$A$33:$A$776,$A182,СВЦЭМ!$B$33:$B$776,M$155)+'СЕТ СН'!$F$12</f>
        <v>134.23627848000001</v>
      </c>
      <c r="N182" s="36">
        <f>SUMIFS(СВЦЭМ!$E$33:$E$776,СВЦЭМ!$A$33:$A$776,$A182,СВЦЭМ!$B$33:$B$776,N$155)+'СЕТ СН'!$F$12</f>
        <v>131.25216309000001</v>
      </c>
      <c r="O182" s="36">
        <f>SUMIFS(СВЦЭМ!$E$33:$E$776,СВЦЭМ!$A$33:$A$776,$A182,СВЦЭМ!$B$33:$B$776,O$155)+'СЕТ СН'!$F$12</f>
        <v>130.75835235</v>
      </c>
      <c r="P182" s="36">
        <f>SUMIFS(СВЦЭМ!$E$33:$E$776,СВЦЭМ!$A$33:$A$776,$A182,СВЦЭМ!$B$33:$B$776,P$155)+'СЕТ СН'!$F$12</f>
        <v>129.44420941000001</v>
      </c>
      <c r="Q182" s="36">
        <f>SUMIFS(СВЦЭМ!$E$33:$E$776,СВЦЭМ!$A$33:$A$776,$A182,СВЦЭМ!$B$33:$B$776,Q$155)+'СЕТ СН'!$F$12</f>
        <v>130.11964419</v>
      </c>
      <c r="R182" s="36">
        <f>SUMIFS(СВЦЭМ!$E$33:$E$776,СВЦЭМ!$A$33:$A$776,$A182,СВЦЭМ!$B$33:$B$776,R$155)+'СЕТ СН'!$F$12</f>
        <v>132.88813314000001</v>
      </c>
      <c r="S182" s="36">
        <f>SUMIFS(СВЦЭМ!$E$33:$E$776,СВЦЭМ!$A$33:$A$776,$A182,СВЦЭМ!$B$33:$B$776,S$155)+'СЕТ СН'!$F$12</f>
        <v>133.22821619000001</v>
      </c>
      <c r="T182" s="36">
        <f>SUMIFS(СВЦЭМ!$E$33:$E$776,СВЦЭМ!$A$33:$A$776,$A182,СВЦЭМ!$B$33:$B$776,T$155)+'СЕТ СН'!$F$12</f>
        <v>136.11395547999999</v>
      </c>
      <c r="U182" s="36">
        <f>SUMIFS(СВЦЭМ!$E$33:$E$776,СВЦЭМ!$A$33:$A$776,$A182,СВЦЭМ!$B$33:$B$776,U$155)+'СЕТ СН'!$F$12</f>
        <v>130.8375886</v>
      </c>
      <c r="V182" s="36">
        <f>SUMIFS(СВЦЭМ!$E$33:$E$776,СВЦЭМ!$A$33:$A$776,$A182,СВЦЭМ!$B$33:$B$776,V$155)+'СЕТ СН'!$F$12</f>
        <v>122.94505341</v>
      </c>
      <c r="W182" s="36">
        <f>SUMIFS(СВЦЭМ!$E$33:$E$776,СВЦЭМ!$A$33:$A$776,$A182,СВЦЭМ!$B$33:$B$776,W$155)+'СЕТ СН'!$F$12</f>
        <v>120.01454301</v>
      </c>
      <c r="X182" s="36">
        <f>SUMIFS(СВЦЭМ!$E$33:$E$776,СВЦЭМ!$A$33:$A$776,$A182,СВЦЭМ!$B$33:$B$776,X$155)+'СЕТ СН'!$F$12</f>
        <v>113.69939391</v>
      </c>
      <c r="Y182" s="36">
        <f>SUMIFS(СВЦЭМ!$E$33:$E$776,СВЦЭМ!$A$33:$A$776,$A182,СВЦЭМ!$B$33:$B$776,Y$155)+'СЕТ СН'!$F$12</f>
        <v>115.98841683000001</v>
      </c>
    </row>
    <row r="183" spans="1:27" ht="15.75" x14ac:dyDescent="0.2">
      <c r="A183" s="35">
        <f t="shared" si="4"/>
        <v>43736</v>
      </c>
      <c r="B183" s="36">
        <f>SUMIFS(СВЦЭМ!$E$33:$E$776,СВЦЭМ!$A$33:$A$776,$A183,СВЦЭМ!$B$33:$B$776,B$155)+'СЕТ СН'!$F$12</f>
        <v>142.62997991</v>
      </c>
      <c r="C183" s="36">
        <f>SUMIFS(СВЦЭМ!$E$33:$E$776,СВЦЭМ!$A$33:$A$776,$A183,СВЦЭМ!$B$33:$B$776,C$155)+'СЕТ СН'!$F$12</f>
        <v>147.2643119</v>
      </c>
      <c r="D183" s="36">
        <f>SUMIFS(СВЦЭМ!$E$33:$E$776,СВЦЭМ!$A$33:$A$776,$A183,СВЦЭМ!$B$33:$B$776,D$155)+'СЕТ СН'!$F$12</f>
        <v>150.68502452000001</v>
      </c>
      <c r="E183" s="36">
        <f>SUMIFS(СВЦЭМ!$E$33:$E$776,СВЦЭМ!$A$33:$A$776,$A183,СВЦЭМ!$B$33:$B$776,E$155)+'СЕТ СН'!$F$12</f>
        <v>151.24198064000001</v>
      </c>
      <c r="F183" s="36">
        <f>SUMIFS(СВЦЭМ!$E$33:$E$776,СВЦЭМ!$A$33:$A$776,$A183,СВЦЭМ!$B$33:$B$776,F$155)+'СЕТ СН'!$F$12</f>
        <v>149.89614807999999</v>
      </c>
      <c r="G183" s="36">
        <f>SUMIFS(СВЦЭМ!$E$33:$E$776,СВЦЭМ!$A$33:$A$776,$A183,СВЦЭМ!$B$33:$B$776,G$155)+'СЕТ СН'!$F$12</f>
        <v>149.49495877000001</v>
      </c>
      <c r="H183" s="36">
        <f>SUMIFS(СВЦЭМ!$E$33:$E$776,СВЦЭМ!$A$33:$A$776,$A183,СВЦЭМ!$B$33:$B$776,H$155)+'СЕТ СН'!$F$12</f>
        <v>145.44867568999999</v>
      </c>
      <c r="I183" s="36">
        <f>SUMIFS(СВЦЭМ!$E$33:$E$776,СВЦЭМ!$A$33:$A$776,$A183,СВЦЭМ!$B$33:$B$776,I$155)+'СЕТ СН'!$F$12</f>
        <v>138.94780126000001</v>
      </c>
      <c r="J183" s="36">
        <f>SUMIFS(СВЦЭМ!$E$33:$E$776,СВЦЭМ!$A$33:$A$776,$A183,СВЦЭМ!$B$33:$B$776,J$155)+'СЕТ СН'!$F$12</f>
        <v>128.29500186000001</v>
      </c>
      <c r="K183" s="36">
        <f>SUMIFS(СВЦЭМ!$E$33:$E$776,СВЦЭМ!$A$33:$A$776,$A183,СВЦЭМ!$B$33:$B$776,K$155)+'СЕТ СН'!$F$12</f>
        <v>130.20056939</v>
      </c>
      <c r="L183" s="36">
        <f>SUMIFS(СВЦЭМ!$E$33:$E$776,СВЦЭМ!$A$33:$A$776,$A183,СВЦЭМ!$B$33:$B$776,L$155)+'СЕТ СН'!$F$12</f>
        <v>130.80196964999999</v>
      </c>
      <c r="M183" s="36">
        <f>SUMIFS(СВЦЭМ!$E$33:$E$776,СВЦЭМ!$A$33:$A$776,$A183,СВЦЭМ!$B$33:$B$776,M$155)+'СЕТ СН'!$F$12</f>
        <v>126.69558538</v>
      </c>
      <c r="N183" s="36">
        <f>SUMIFS(СВЦЭМ!$E$33:$E$776,СВЦЭМ!$A$33:$A$776,$A183,СВЦЭМ!$B$33:$B$776,N$155)+'СЕТ СН'!$F$12</f>
        <v>124.75353904000001</v>
      </c>
      <c r="O183" s="36">
        <f>SUMIFS(СВЦЭМ!$E$33:$E$776,СВЦЭМ!$A$33:$A$776,$A183,СВЦЭМ!$B$33:$B$776,O$155)+'СЕТ СН'!$F$12</f>
        <v>124.63448631</v>
      </c>
      <c r="P183" s="36">
        <f>SUMIFS(СВЦЭМ!$E$33:$E$776,СВЦЭМ!$A$33:$A$776,$A183,СВЦЭМ!$B$33:$B$776,P$155)+'СЕТ СН'!$F$12</f>
        <v>125.19289478</v>
      </c>
      <c r="Q183" s="36">
        <f>SUMIFS(СВЦЭМ!$E$33:$E$776,СВЦЭМ!$A$33:$A$776,$A183,СВЦЭМ!$B$33:$B$776,Q$155)+'СЕТ СН'!$F$12</f>
        <v>126.14731275</v>
      </c>
      <c r="R183" s="36">
        <f>SUMIFS(СВЦЭМ!$E$33:$E$776,СВЦЭМ!$A$33:$A$776,$A183,СВЦЭМ!$B$33:$B$776,R$155)+'СЕТ СН'!$F$12</f>
        <v>117.28197830000001</v>
      </c>
      <c r="S183" s="36">
        <f>SUMIFS(СВЦЭМ!$E$33:$E$776,СВЦЭМ!$A$33:$A$776,$A183,СВЦЭМ!$B$33:$B$776,S$155)+'СЕТ СН'!$F$12</f>
        <v>111.04561314999999</v>
      </c>
      <c r="T183" s="36">
        <f>SUMIFS(СВЦЭМ!$E$33:$E$776,СВЦЭМ!$A$33:$A$776,$A183,СВЦЭМ!$B$33:$B$776,T$155)+'СЕТ СН'!$F$12</f>
        <v>113.49200709</v>
      </c>
      <c r="U183" s="36">
        <f>SUMIFS(СВЦЭМ!$E$33:$E$776,СВЦЭМ!$A$33:$A$776,$A183,СВЦЭМ!$B$33:$B$776,U$155)+'СЕТ СН'!$F$12</f>
        <v>119.7812007</v>
      </c>
      <c r="V183" s="36">
        <f>SUMIFS(СВЦЭМ!$E$33:$E$776,СВЦЭМ!$A$33:$A$776,$A183,СВЦЭМ!$B$33:$B$776,V$155)+'СЕТ СН'!$F$12</f>
        <v>122.43443628</v>
      </c>
      <c r="W183" s="36">
        <f>SUMIFS(СВЦЭМ!$E$33:$E$776,СВЦЭМ!$A$33:$A$776,$A183,СВЦЭМ!$B$33:$B$776,W$155)+'СЕТ СН'!$F$12</f>
        <v>120.40055748</v>
      </c>
      <c r="X183" s="36">
        <f>SUMIFS(СВЦЭМ!$E$33:$E$776,СВЦЭМ!$A$33:$A$776,$A183,СВЦЭМ!$B$33:$B$776,X$155)+'СЕТ СН'!$F$12</f>
        <v>115.50911619</v>
      </c>
      <c r="Y183" s="36">
        <f>SUMIFS(СВЦЭМ!$E$33:$E$776,СВЦЭМ!$A$33:$A$776,$A183,СВЦЭМ!$B$33:$B$776,Y$155)+'СЕТ СН'!$F$12</f>
        <v>124.96333081</v>
      </c>
    </row>
    <row r="184" spans="1:27" ht="15.75" x14ac:dyDescent="0.2">
      <c r="A184" s="35">
        <f t="shared" si="4"/>
        <v>43737</v>
      </c>
      <c r="B184" s="36">
        <f>SUMIFS(СВЦЭМ!$E$33:$E$776,СВЦЭМ!$A$33:$A$776,$A184,СВЦЭМ!$B$33:$B$776,B$155)+'СЕТ СН'!$F$12</f>
        <v>139.46080452999999</v>
      </c>
      <c r="C184" s="36">
        <f>SUMIFS(СВЦЭМ!$E$33:$E$776,СВЦЭМ!$A$33:$A$776,$A184,СВЦЭМ!$B$33:$B$776,C$155)+'СЕТ СН'!$F$12</f>
        <v>144.63088721</v>
      </c>
      <c r="D184" s="36">
        <f>SUMIFS(СВЦЭМ!$E$33:$E$776,СВЦЭМ!$A$33:$A$776,$A184,СВЦЭМ!$B$33:$B$776,D$155)+'СЕТ СН'!$F$12</f>
        <v>147.3883261</v>
      </c>
      <c r="E184" s="36">
        <f>SUMIFS(СВЦЭМ!$E$33:$E$776,СВЦЭМ!$A$33:$A$776,$A184,СВЦЭМ!$B$33:$B$776,E$155)+'СЕТ СН'!$F$12</f>
        <v>148.88843091999999</v>
      </c>
      <c r="F184" s="36">
        <f>SUMIFS(СВЦЭМ!$E$33:$E$776,СВЦЭМ!$A$33:$A$776,$A184,СВЦЭМ!$B$33:$B$776,F$155)+'СЕТ СН'!$F$12</f>
        <v>149.27117730000001</v>
      </c>
      <c r="G184" s="36">
        <f>SUMIFS(СВЦЭМ!$E$33:$E$776,СВЦЭМ!$A$33:$A$776,$A184,СВЦЭМ!$B$33:$B$776,G$155)+'СЕТ СН'!$F$12</f>
        <v>147.66169640000001</v>
      </c>
      <c r="H184" s="36">
        <f>SUMIFS(СВЦЭМ!$E$33:$E$776,СВЦЭМ!$A$33:$A$776,$A184,СВЦЭМ!$B$33:$B$776,H$155)+'СЕТ СН'!$F$12</f>
        <v>144.05704990000001</v>
      </c>
      <c r="I184" s="36">
        <f>SUMIFS(СВЦЭМ!$E$33:$E$776,СВЦЭМ!$A$33:$A$776,$A184,СВЦЭМ!$B$33:$B$776,I$155)+'СЕТ СН'!$F$12</f>
        <v>141.31898662</v>
      </c>
      <c r="J184" s="36">
        <f>SUMIFS(СВЦЭМ!$E$33:$E$776,СВЦЭМ!$A$33:$A$776,$A184,СВЦЭМ!$B$33:$B$776,J$155)+'СЕТ СН'!$F$12</f>
        <v>133.10887217999999</v>
      </c>
      <c r="K184" s="36">
        <f>SUMIFS(СВЦЭМ!$E$33:$E$776,СВЦЭМ!$A$33:$A$776,$A184,СВЦЭМ!$B$33:$B$776,K$155)+'СЕТ СН'!$F$12</f>
        <v>128.22470959</v>
      </c>
      <c r="L184" s="36">
        <f>SUMIFS(СВЦЭМ!$E$33:$E$776,СВЦЭМ!$A$33:$A$776,$A184,СВЦЭМ!$B$33:$B$776,L$155)+'СЕТ СН'!$F$12</f>
        <v>129.61832493</v>
      </c>
      <c r="M184" s="36">
        <f>SUMIFS(СВЦЭМ!$E$33:$E$776,СВЦЭМ!$A$33:$A$776,$A184,СВЦЭМ!$B$33:$B$776,M$155)+'СЕТ СН'!$F$12</f>
        <v>126.39948681</v>
      </c>
      <c r="N184" s="36">
        <f>SUMIFS(СВЦЭМ!$E$33:$E$776,СВЦЭМ!$A$33:$A$776,$A184,СВЦЭМ!$B$33:$B$776,N$155)+'СЕТ СН'!$F$12</f>
        <v>125.83901056000001</v>
      </c>
      <c r="O184" s="36">
        <f>SUMIFS(СВЦЭМ!$E$33:$E$776,СВЦЭМ!$A$33:$A$776,$A184,СВЦЭМ!$B$33:$B$776,O$155)+'СЕТ СН'!$F$12</f>
        <v>126.37097957</v>
      </c>
      <c r="P184" s="36">
        <f>SUMIFS(СВЦЭМ!$E$33:$E$776,СВЦЭМ!$A$33:$A$776,$A184,СВЦЭМ!$B$33:$B$776,P$155)+'СЕТ СН'!$F$12</f>
        <v>128.84627</v>
      </c>
      <c r="Q184" s="36">
        <f>SUMIFS(СВЦЭМ!$E$33:$E$776,СВЦЭМ!$A$33:$A$776,$A184,СВЦЭМ!$B$33:$B$776,Q$155)+'СЕТ СН'!$F$12</f>
        <v>130.27728522000001</v>
      </c>
      <c r="R184" s="36">
        <f>SUMIFS(СВЦЭМ!$E$33:$E$776,СВЦЭМ!$A$33:$A$776,$A184,СВЦЭМ!$B$33:$B$776,R$155)+'СЕТ СН'!$F$12</f>
        <v>121.24743056</v>
      </c>
      <c r="S184" s="36">
        <f>SUMIFS(СВЦЭМ!$E$33:$E$776,СВЦЭМ!$A$33:$A$776,$A184,СВЦЭМ!$B$33:$B$776,S$155)+'СЕТ СН'!$F$12</f>
        <v>113.77751628</v>
      </c>
      <c r="T184" s="36">
        <f>SUMIFS(СВЦЭМ!$E$33:$E$776,СВЦЭМ!$A$33:$A$776,$A184,СВЦЭМ!$B$33:$B$776,T$155)+'СЕТ СН'!$F$12</f>
        <v>117.39662324</v>
      </c>
      <c r="U184" s="36">
        <f>SUMIFS(СВЦЭМ!$E$33:$E$776,СВЦЭМ!$A$33:$A$776,$A184,СВЦЭМ!$B$33:$B$776,U$155)+'СЕТ СН'!$F$12</f>
        <v>124.43113882</v>
      </c>
      <c r="V184" s="36">
        <f>SUMIFS(СВЦЭМ!$E$33:$E$776,СВЦЭМ!$A$33:$A$776,$A184,СВЦЭМ!$B$33:$B$776,V$155)+'СЕТ СН'!$F$12</f>
        <v>126.92511270999999</v>
      </c>
      <c r="W184" s="36">
        <f>SUMIFS(СВЦЭМ!$E$33:$E$776,СВЦЭМ!$A$33:$A$776,$A184,СВЦЭМ!$B$33:$B$776,W$155)+'СЕТ СН'!$F$12</f>
        <v>125.11831158</v>
      </c>
      <c r="X184" s="36">
        <f>SUMIFS(СВЦЭМ!$E$33:$E$776,СВЦЭМ!$A$33:$A$776,$A184,СВЦЭМ!$B$33:$B$776,X$155)+'СЕТ СН'!$F$12</f>
        <v>117.59607622</v>
      </c>
      <c r="Y184" s="36">
        <f>SUMIFS(СВЦЭМ!$E$33:$E$776,СВЦЭМ!$A$33:$A$776,$A184,СВЦЭМ!$B$33:$B$776,Y$155)+'СЕТ СН'!$F$12</f>
        <v>116.4434296</v>
      </c>
    </row>
    <row r="185" spans="1:27" ht="15.75" x14ac:dyDescent="0.2">
      <c r="A185" s="35">
        <f t="shared" si="4"/>
        <v>43738</v>
      </c>
      <c r="B185" s="36">
        <f>SUMIFS(СВЦЭМ!$E$33:$E$776,СВЦЭМ!$A$33:$A$776,$A185,СВЦЭМ!$B$33:$B$776,B$155)+'СЕТ СН'!$F$12</f>
        <v>127.87348827</v>
      </c>
      <c r="C185" s="36">
        <f>SUMIFS(СВЦЭМ!$E$33:$E$776,СВЦЭМ!$A$33:$A$776,$A185,СВЦЭМ!$B$33:$B$776,C$155)+'СЕТ СН'!$F$12</f>
        <v>135.08592433999999</v>
      </c>
      <c r="D185" s="36">
        <f>SUMIFS(СВЦЭМ!$E$33:$E$776,СВЦЭМ!$A$33:$A$776,$A185,СВЦЭМ!$B$33:$B$776,D$155)+'СЕТ СН'!$F$12</f>
        <v>138.44160319</v>
      </c>
      <c r="E185" s="36">
        <f>SUMIFS(СВЦЭМ!$E$33:$E$776,СВЦЭМ!$A$33:$A$776,$A185,СВЦЭМ!$B$33:$B$776,E$155)+'СЕТ СН'!$F$12</f>
        <v>141.44576737</v>
      </c>
      <c r="F185" s="36">
        <f>SUMIFS(СВЦЭМ!$E$33:$E$776,СВЦЭМ!$A$33:$A$776,$A185,СВЦЭМ!$B$33:$B$776,F$155)+'СЕТ СН'!$F$12</f>
        <v>139.89517534999999</v>
      </c>
      <c r="G185" s="36">
        <f>SUMIFS(СВЦЭМ!$E$33:$E$776,СВЦЭМ!$A$33:$A$776,$A185,СВЦЭМ!$B$33:$B$776,G$155)+'СЕТ СН'!$F$12</f>
        <v>136.60261566</v>
      </c>
      <c r="H185" s="36">
        <f>SUMIFS(СВЦЭМ!$E$33:$E$776,СВЦЭМ!$A$33:$A$776,$A185,СВЦЭМ!$B$33:$B$776,H$155)+'СЕТ СН'!$F$12</f>
        <v>125.15230898999999</v>
      </c>
      <c r="I185" s="36">
        <f>SUMIFS(СВЦЭМ!$E$33:$E$776,СВЦЭМ!$A$33:$A$776,$A185,СВЦЭМ!$B$33:$B$776,I$155)+'СЕТ СН'!$F$12</f>
        <v>122.48696527</v>
      </c>
      <c r="J185" s="36">
        <f>SUMIFS(СВЦЭМ!$E$33:$E$776,СВЦЭМ!$A$33:$A$776,$A185,СВЦЭМ!$B$33:$B$776,J$155)+'СЕТ СН'!$F$12</f>
        <v>125.90240747999999</v>
      </c>
      <c r="K185" s="36">
        <f>SUMIFS(СВЦЭМ!$E$33:$E$776,СВЦЭМ!$A$33:$A$776,$A185,СВЦЭМ!$B$33:$B$776,K$155)+'СЕТ СН'!$F$12</f>
        <v>126.76870887</v>
      </c>
      <c r="L185" s="36">
        <f>SUMIFS(СВЦЭМ!$E$33:$E$776,СВЦЭМ!$A$33:$A$776,$A185,СВЦЭМ!$B$33:$B$776,L$155)+'СЕТ СН'!$F$12</f>
        <v>125.63408378</v>
      </c>
      <c r="M185" s="36">
        <f>SUMIFS(СВЦЭМ!$E$33:$E$776,СВЦЭМ!$A$33:$A$776,$A185,СВЦЭМ!$B$33:$B$776,M$155)+'СЕТ СН'!$F$12</f>
        <v>120.2017742</v>
      </c>
      <c r="N185" s="36">
        <f>SUMIFS(СВЦЭМ!$E$33:$E$776,СВЦЭМ!$A$33:$A$776,$A185,СВЦЭМ!$B$33:$B$776,N$155)+'СЕТ СН'!$F$12</f>
        <v>118.17218851</v>
      </c>
      <c r="O185" s="36">
        <f>SUMIFS(СВЦЭМ!$E$33:$E$776,СВЦЭМ!$A$33:$A$776,$A185,СВЦЭМ!$B$33:$B$776,O$155)+'СЕТ СН'!$F$12</f>
        <v>114.05920448000001</v>
      </c>
      <c r="P185" s="36">
        <f>SUMIFS(СВЦЭМ!$E$33:$E$776,СВЦЭМ!$A$33:$A$776,$A185,СВЦЭМ!$B$33:$B$776,P$155)+'СЕТ СН'!$F$12</f>
        <v>115.55333407000001</v>
      </c>
      <c r="Q185" s="36">
        <f>SUMIFS(СВЦЭМ!$E$33:$E$776,СВЦЭМ!$A$33:$A$776,$A185,СВЦЭМ!$B$33:$B$776,Q$155)+'СЕТ СН'!$F$12</f>
        <v>116.75703669000001</v>
      </c>
      <c r="R185" s="36">
        <f>SUMIFS(СВЦЭМ!$E$33:$E$776,СВЦЭМ!$A$33:$A$776,$A185,СВЦЭМ!$B$33:$B$776,R$155)+'СЕТ СН'!$F$12</f>
        <v>109.48639122</v>
      </c>
      <c r="S185" s="36">
        <f>SUMIFS(СВЦЭМ!$E$33:$E$776,СВЦЭМ!$A$33:$A$776,$A185,СВЦЭМ!$B$33:$B$776,S$155)+'СЕТ СН'!$F$12</f>
        <v>110.84136658</v>
      </c>
      <c r="T185" s="36">
        <f>SUMIFS(СВЦЭМ!$E$33:$E$776,СВЦЭМ!$A$33:$A$776,$A185,СВЦЭМ!$B$33:$B$776,T$155)+'СЕТ СН'!$F$12</f>
        <v>113.85943927</v>
      </c>
      <c r="U185" s="36">
        <f>SUMIFS(СВЦЭМ!$E$33:$E$776,СВЦЭМ!$A$33:$A$776,$A185,СВЦЭМ!$B$33:$B$776,U$155)+'СЕТ СН'!$F$12</f>
        <v>120.05511857</v>
      </c>
      <c r="V185" s="36">
        <f>SUMIFS(СВЦЭМ!$E$33:$E$776,СВЦЭМ!$A$33:$A$776,$A185,СВЦЭМ!$B$33:$B$776,V$155)+'СЕТ СН'!$F$12</f>
        <v>121.15453501</v>
      </c>
      <c r="W185" s="36">
        <f>SUMIFS(СВЦЭМ!$E$33:$E$776,СВЦЭМ!$A$33:$A$776,$A185,СВЦЭМ!$B$33:$B$776,W$155)+'СЕТ СН'!$F$12</f>
        <v>119.62876824</v>
      </c>
      <c r="X185" s="36">
        <f>SUMIFS(СВЦЭМ!$E$33:$E$776,СВЦЭМ!$A$33:$A$776,$A185,СВЦЭМ!$B$33:$B$776,X$155)+'СЕТ СН'!$F$12</f>
        <v>113.19673735000001</v>
      </c>
      <c r="Y185" s="36">
        <f>SUMIFS(СВЦЭМ!$E$33:$E$776,СВЦЭМ!$A$33:$A$776,$A185,СВЦЭМ!$B$33:$B$776,Y$155)+'СЕТ СН'!$F$12</f>
        <v>108.31917142</v>
      </c>
    </row>
    <row r="186" spans="1:27" ht="15.75" hidden="1" x14ac:dyDescent="0.2">
      <c r="A186" s="35">
        <f t="shared" si="4"/>
        <v>43739</v>
      </c>
      <c r="B186" s="36">
        <f>SUMIFS(СВЦЭМ!$E$33:$E$776,СВЦЭМ!$A$33:$A$776,$A186,СВЦЭМ!$B$33:$B$776,B$155)+'СЕТ СН'!$F$12</f>
        <v>0</v>
      </c>
      <c r="C186" s="36">
        <f>SUMIFS(СВЦЭМ!$E$33:$E$776,СВЦЭМ!$A$33:$A$776,$A186,СВЦЭМ!$B$33:$B$776,C$155)+'СЕТ СН'!$F$12</f>
        <v>0</v>
      </c>
      <c r="D186" s="36">
        <f>SUMIFS(СВЦЭМ!$E$33:$E$776,СВЦЭМ!$A$33:$A$776,$A186,СВЦЭМ!$B$33:$B$776,D$155)+'СЕТ СН'!$F$12</f>
        <v>0</v>
      </c>
      <c r="E186" s="36">
        <f>SUMIFS(СВЦЭМ!$E$33:$E$776,СВЦЭМ!$A$33:$A$776,$A186,СВЦЭМ!$B$33:$B$776,E$155)+'СЕТ СН'!$F$12</f>
        <v>0</v>
      </c>
      <c r="F186" s="36">
        <f>SUMIFS(СВЦЭМ!$E$33:$E$776,СВЦЭМ!$A$33:$A$776,$A186,СВЦЭМ!$B$33:$B$776,F$155)+'СЕТ СН'!$F$12</f>
        <v>0</v>
      </c>
      <c r="G186" s="36">
        <f>SUMIFS(СВЦЭМ!$E$33:$E$776,СВЦЭМ!$A$33:$A$776,$A186,СВЦЭМ!$B$33:$B$776,G$155)+'СЕТ СН'!$F$12</f>
        <v>0</v>
      </c>
      <c r="H186" s="36">
        <f>SUMIFS(СВЦЭМ!$E$33:$E$776,СВЦЭМ!$A$33:$A$776,$A186,СВЦЭМ!$B$33:$B$776,H$155)+'СЕТ СН'!$F$12</f>
        <v>0</v>
      </c>
      <c r="I186" s="36">
        <f>SUMIFS(СВЦЭМ!$E$33:$E$776,СВЦЭМ!$A$33:$A$776,$A186,СВЦЭМ!$B$33:$B$776,I$155)+'СЕТ СН'!$F$12</f>
        <v>0</v>
      </c>
      <c r="J186" s="36">
        <f>SUMIFS(СВЦЭМ!$E$33:$E$776,СВЦЭМ!$A$33:$A$776,$A186,СВЦЭМ!$B$33:$B$776,J$155)+'СЕТ СН'!$F$12</f>
        <v>0</v>
      </c>
      <c r="K186" s="36">
        <f>SUMIFS(СВЦЭМ!$E$33:$E$776,СВЦЭМ!$A$33:$A$776,$A186,СВЦЭМ!$B$33:$B$776,K$155)+'СЕТ СН'!$F$12</f>
        <v>0</v>
      </c>
      <c r="L186" s="36">
        <f>SUMIFS(СВЦЭМ!$E$33:$E$776,СВЦЭМ!$A$33:$A$776,$A186,СВЦЭМ!$B$33:$B$776,L$155)+'СЕТ СН'!$F$12</f>
        <v>0</v>
      </c>
      <c r="M186" s="36">
        <f>SUMIFS(СВЦЭМ!$E$33:$E$776,СВЦЭМ!$A$33:$A$776,$A186,СВЦЭМ!$B$33:$B$776,M$155)+'СЕТ СН'!$F$12</f>
        <v>0</v>
      </c>
      <c r="N186" s="36">
        <f>SUMIFS(СВЦЭМ!$E$33:$E$776,СВЦЭМ!$A$33:$A$776,$A186,СВЦЭМ!$B$33:$B$776,N$155)+'СЕТ СН'!$F$12</f>
        <v>0</v>
      </c>
      <c r="O186" s="36">
        <f>SUMIFS(СВЦЭМ!$E$33:$E$776,СВЦЭМ!$A$33:$A$776,$A186,СВЦЭМ!$B$33:$B$776,O$155)+'СЕТ СН'!$F$12</f>
        <v>0</v>
      </c>
      <c r="P186" s="36">
        <f>SUMIFS(СВЦЭМ!$E$33:$E$776,СВЦЭМ!$A$33:$A$776,$A186,СВЦЭМ!$B$33:$B$776,P$155)+'СЕТ СН'!$F$12</f>
        <v>0</v>
      </c>
      <c r="Q186" s="36">
        <f>SUMIFS(СВЦЭМ!$E$33:$E$776,СВЦЭМ!$A$33:$A$776,$A186,СВЦЭМ!$B$33:$B$776,Q$155)+'СЕТ СН'!$F$12</f>
        <v>0</v>
      </c>
      <c r="R186" s="36">
        <f>SUMIFS(СВЦЭМ!$E$33:$E$776,СВЦЭМ!$A$33:$A$776,$A186,СВЦЭМ!$B$33:$B$776,R$155)+'СЕТ СН'!$F$12</f>
        <v>0</v>
      </c>
      <c r="S186" s="36">
        <f>SUMIFS(СВЦЭМ!$E$33:$E$776,СВЦЭМ!$A$33:$A$776,$A186,СВЦЭМ!$B$33:$B$776,S$155)+'СЕТ СН'!$F$12</f>
        <v>0</v>
      </c>
      <c r="T186" s="36">
        <f>SUMIFS(СВЦЭМ!$E$33:$E$776,СВЦЭМ!$A$33:$A$776,$A186,СВЦЭМ!$B$33:$B$776,T$155)+'СЕТ СН'!$F$12</f>
        <v>0</v>
      </c>
      <c r="U186" s="36">
        <f>SUMIFS(СВЦЭМ!$E$33:$E$776,СВЦЭМ!$A$33:$A$776,$A186,СВЦЭМ!$B$33:$B$776,U$155)+'СЕТ СН'!$F$12</f>
        <v>0</v>
      </c>
      <c r="V186" s="36">
        <f>SUMIFS(СВЦЭМ!$E$33:$E$776,СВЦЭМ!$A$33:$A$776,$A186,СВЦЭМ!$B$33:$B$776,V$155)+'СЕТ СН'!$F$12</f>
        <v>0</v>
      </c>
      <c r="W186" s="36">
        <f>SUMIFS(СВЦЭМ!$E$33:$E$776,СВЦЭМ!$A$33:$A$776,$A186,СВЦЭМ!$B$33:$B$776,W$155)+'СЕТ СН'!$F$12</f>
        <v>0</v>
      </c>
      <c r="X186" s="36">
        <f>SUMIFS(СВЦЭМ!$E$33:$E$776,СВЦЭМ!$A$33:$A$776,$A186,СВЦЭМ!$B$33:$B$776,X$155)+'СЕТ СН'!$F$12</f>
        <v>0</v>
      </c>
      <c r="Y186" s="36">
        <f>SUMIFS(СВЦЭМ!$E$33:$E$776,СВЦЭМ!$A$33:$A$776,$A186,СВЦЭМ!$B$33:$B$776,Y$155)+'СЕТ СН'!$F$12</f>
        <v>0</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1" t="s">
        <v>7</v>
      </c>
      <c r="B188" s="124" t="s">
        <v>140</v>
      </c>
      <c r="C188" s="125"/>
      <c r="D188" s="125"/>
      <c r="E188" s="125"/>
      <c r="F188" s="125"/>
      <c r="G188" s="125"/>
      <c r="H188" s="125"/>
      <c r="I188" s="125"/>
      <c r="J188" s="125"/>
      <c r="K188" s="125"/>
      <c r="L188" s="125"/>
      <c r="M188" s="125"/>
      <c r="N188" s="125"/>
      <c r="O188" s="125"/>
      <c r="P188" s="125"/>
      <c r="Q188" s="125"/>
      <c r="R188" s="125"/>
      <c r="S188" s="125"/>
      <c r="T188" s="125"/>
      <c r="U188" s="125"/>
      <c r="V188" s="125"/>
      <c r="W188" s="125"/>
      <c r="X188" s="125"/>
      <c r="Y188" s="126"/>
    </row>
    <row r="189" spans="1:27" ht="12.75" customHeight="1" x14ac:dyDescent="0.2">
      <c r="A189" s="122"/>
      <c r="B189" s="127"/>
      <c r="C189" s="128"/>
      <c r="D189" s="128"/>
      <c r="E189" s="128"/>
      <c r="F189" s="128"/>
      <c r="G189" s="128"/>
      <c r="H189" s="128"/>
      <c r="I189" s="128"/>
      <c r="J189" s="128"/>
      <c r="K189" s="128"/>
      <c r="L189" s="128"/>
      <c r="M189" s="128"/>
      <c r="N189" s="128"/>
      <c r="O189" s="128"/>
      <c r="P189" s="128"/>
      <c r="Q189" s="128"/>
      <c r="R189" s="128"/>
      <c r="S189" s="128"/>
      <c r="T189" s="128"/>
      <c r="U189" s="128"/>
      <c r="V189" s="128"/>
      <c r="W189" s="128"/>
      <c r="X189" s="128"/>
      <c r="Y189" s="129"/>
    </row>
    <row r="190" spans="1:27" s="46" customFormat="1" ht="12.75" customHeight="1" x14ac:dyDescent="0.2">
      <c r="A190" s="123"/>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01.09.2019</v>
      </c>
      <c r="B191" s="36">
        <f>SUMIFS(СВЦЭМ!$F$33:$F$776,СВЦЭМ!$A$33:$A$776,$A191,СВЦЭМ!$B$33:$B$776,B$190)+'СЕТ СН'!$F$12</f>
        <v>126.28338205999999</v>
      </c>
      <c r="C191" s="36">
        <f>SUMIFS(СВЦЭМ!$F$33:$F$776,СВЦЭМ!$A$33:$A$776,$A191,СВЦЭМ!$B$33:$B$776,C$190)+'СЕТ СН'!$F$12</f>
        <v>132.95125684000001</v>
      </c>
      <c r="D191" s="36">
        <f>SUMIFS(СВЦЭМ!$F$33:$F$776,СВЦЭМ!$A$33:$A$776,$A191,СВЦЭМ!$B$33:$B$776,D$190)+'СЕТ СН'!$F$12</f>
        <v>137.86300463000001</v>
      </c>
      <c r="E191" s="36">
        <f>SUMIFS(СВЦЭМ!$F$33:$F$776,СВЦЭМ!$A$33:$A$776,$A191,СВЦЭМ!$B$33:$B$776,E$190)+'СЕТ СН'!$F$12</f>
        <v>142.98156234000001</v>
      </c>
      <c r="F191" s="36">
        <f>SUMIFS(СВЦЭМ!$F$33:$F$776,СВЦЭМ!$A$33:$A$776,$A191,СВЦЭМ!$B$33:$B$776,F$190)+'СЕТ СН'!$F$12</f>
        <v>144.20596768999999</v>
      </c>
      <c r="G191" s="36">
        <f>SUMIFS(СВЦЭМ!$F$33:$F$776,СВЦЭМ!$A$33:$A$776,$A191,СВЦЭМ!$B$33:$B$776,G$190)+'СЕТ СН'!$F$12</f>
        <v>142.34084569000001</v>
      </c>
      <c r="H191" s="36">
        <f>SUMIFS(СВЦЭМ!$F$33:$F$776,СВЦЭМ!$A$33:$A$776,$A191,СВЦЭМ!$B$33:$B$776,H$190)+'СЕТ СН'!$F$12</f>
        <v>138.17992487999999</v>
      </c>
      <c r="I191" s="36">
        <f>SUMIFS(СВЦЭМ!$F$33:$F$776,СВЦЭМ!$A$33:$A$776,$A191,СВЦЭМ!$B$33:$B$776,I$190)+'СЕТ СН'!$F$12</f>
        <v>131.14727976</v>
      </c>
      <c r="J191" s="36">
        <f>SUMIFS(СВЦЭМ!$F$33:$F$776,СВЦЭМ!$A$33:$A$776,$A191,СВЦЭМ!$B$33:$B$776,J$190)+'СЕТ СН'!$F$12</f>
        <v>122.39294391999999</v>
      </c>
      <c r="K191" s="36">
        <f>SUMIFS(СВЦЭМ!$F$33:$F$776,СВЦЭМ!$A$33:$A$776,$A191,СВЦЭМ!$B$33:$B$776,K$190)+'СЕТ СН'!$F$12</f>
        <v>114.91534643</v>
      </c>
      <c r="L191" s="36">
        <f>SUMIFS(СВЦЭМ!$F$33:$F$776,СВЦЭМ!$A$33:$A$776,$A191,СВЦЭМ!$B$33:$B$776,L$190)+'СЕТ СН'!$F$12</f>
        <v>114.49745713999999</v>
      </c>
      <c r="M191" s="36">
        <f>SUMIFS(СВЦЭМ!$F$33:$F$776,СВЦЭМ!$A$33:$A$776,$A191,СВЦЭМ!$B$33:$B$776,M$190)+'СЕТ СН'!$F$12</f>
        <v>114.76911435</v>
      </c>
      <c r="N191" s="36">
        <f>SUMIFS(СВЦЭМ!$F$33:$F$776,СВЦЭМ!$A$33:$A$776,$A191,СВЦЭМ!$B$33:$B$776,N$190)+'СЕТ СН'!$F$12</f>
        <v>117.41584715</v>
      </c>
      <c r="O191" s="36">
        <f>SUMIFS(СВЦЭМ!$F$33:$F$776,СВЦЭМ!$A$33:$A$776,$A191,СВЦЭМ!$B$33:$B$776,O$190)+'СЕТ СН'!$F$12</f>
        <v>118.12953573999999</v>
      </c>
      <c r="P191" s="36">
        <f>SUMIFS(СВЦЭМ!$F$33:$F$776,СВЦЭМ!$A$33:$A$776,$A191,СВЦЭМ!$B$33:$B$776,P$190)+'СЕТ СН'!$F$12</f>
        <v>119.61235476</v>
      </c>
      <c r="Q191" s="36">
        <f>SUMIFS(СВЦЭМ!$F$33:$F$776,СВЦЭМ!$A$33:$A$776,$A191,СВЦЭМ!$B$33:$B$776,Q$190)+'СЕТ СН'!$F$12</f>
        <v>120.76247472999999</v>
      </c>
      <c r="R191" s="36">
        <f>SUMIFS(СВЦЭМ!$F$33:$F$776,СВЦЭМ!$A$33:$A$776,$A191,СВЦЭМ!$B$33:$B$776,R$190)+'СЕТ СН'!$F$12</f>
        <v>112.29395223</v>
      </c>
      <c r="S191" s="36">
        <f>SUMIFS(СВЦЭМ!$F$33:$F$776,СВЦЭМ!$A$33:$A$776,$A191,СВЦЭМ!$B$33:$B$776,S$190)+'СЕТ СН'!$F$12</f>
        <v>105.22887518</v>
      </c>
      <c r="T191" s="36">
        <f>SUMIFS(СВЦЭМ!$F$33:$F$776,СВЦЭМ!$A$33:$A$776,$A191,СВЦЭМ!$B$33:$B$776,T$190)+'СЕТ СН'!$F$12</f>
        <v>106.26838506</v>
      </c>
      <c r="U191" s="36">
        <f>SUMIFS(СВЦЭМ!$F$33:$F$776,СВЦЭМ!$A$33:$A$776,$A191,СВЦЭМ!$B$33:$B$776,U$190)+'СЕТ СН'!$F$12</f>
        <v>107.16550922</v>
      </c>
      <c r="V191" s="36">
        <f>SUMIFS(СВЦЭМ!$F$33:$F$776,СВЦЭМ!$A$33:$A$776,$A191,СВЦЭМ!$B$33:$B$776,V$190)+'СЕТ СН'!$F$12</f>
        <v>113.64671041</v>
      </c>
      <c r="W191" s="36">
        <f>SUMIFS(СВЦЭМ!$F$33:$F$776,СВЦЭМ!$A$33:$A$776,$A191,СВЦЭМ!$B$33:$B$776,W$190)+'СЕТ СН'!$F$12</f>
        <v>110.80630250999999</v>
      </c>
      <c r="X191" s="36">
        <f>SUMIFS(СВЦЭМ!$F$33:$F$776,СВЦЭМ!$A$33:$A$776,$A191,СВЦЭМ!$B$33:$B$776,X$190)+'СЕТ СН'!$F$12</f>
        <v>104.38050785999999</v>
      </c>
      <c r="Y191" s="36">
        <f>SUMIFS(СВЦЭМ!$F$33:$F$776,СВЦЭМ!$A$33:$A$776,$A191,СВЦЭМ!$B$33:$B$776,Y$190)+'СЕТ СН'!$F$12</f>
        <v>113.39959669</v>
      </c>
      <c r="AA191" s="45"/>
    </row>
    <row r="192" spans="1:27" ht="15.75" x14ac:dyDescent="0.2">
      <c r="A192" s="35">
        <f>A191+1</f>
        <v>43710</v>
      </c>
      <c r="B192" s="36">
        <f>SUMIFS(СВЦЭМ!$F$33:$F$776,СВЦЭМ!$A$33:$A$776,$A192,СВЦЭМ!$B$33:$B$776,B$190)+'СЕТ СН'!$F$12</f>
        <v>132.81501743999999</v>
      </c>
      <c r="C192" s="36">
        <f>SUMIFS(СВЦЭМ!$F$33:$F$776,СВЦЭМ!$A$33:$A$776,$A192,СВЦЭМ!$B$33:$B$776,C$190)+'СЕТ СН'!$F$12</f>
        <v>134.81684945999999</v>
      </c>
      <c r="D192" s="36">
        <f>SUMIFS(СВЦЭМ!$F$33:$F$776,СВЦЭМ!$A$33:$A$776,$A192,СВЦЭМ!$B$33:$B$776,D$190)+'СЕТ СН'!$F$12</f>
        <v>137.82429714</v>
      </c>
      <c r="E192" s="36">
        <f>SUMIFS(СВЦЭМ!$F$33:$F$776,СВЦЭМ!$A$33:$A$776,$A192,СВЦЭМ!$B$33:$B$776,E$190)+'СЕТ СН'!$F$12</f>
        <v>138.56908000000001</v>
      </c>
      <c r="F192" s="36">
        <f>SUMIFS(СВЦЭМ!$F$33:$F$776,СВЦЭМ!$A$33:$A$776,$A192,СВЦЭМ!$B$33:$B$776,F$190)+'СЕТ СН'!$F$12</f>
        <v>144.31006884000001</v>
      </c>
      <c r="G192" s="36">
        <f>SUMIFS(СВЦЭМ!$F$33:$F$776,СВЦЭМ!$A$33:$A$776,$A192,СВЦЭМ!$B$33:$B$776,G$190)+'СЕТ СН'!$F$12</f>
        <v>138.25267166</v>
      </c>
      <c r="H192" s="36">
        <f>SUMIFS(СВЦЭМ!$F$33:$F$776,СВЦЭМ!$A$33:$A$776,$A192,СВЦЭМ!$B$33:$B$776,H$190)+'СЕТ СН'!$F$12</f>
        <v>137.32223766999999</v>
      </c>
      <c r="I192" s="36">
        <f>SUMIFS(СВЦЭМ!$F$33:$F$776,СВЦЭМ!$A$33:$A$776,$A192,СВЦЭМ!$B$33:$B$776,I$190)+'СЕТ СН'!$F$12</f>
        <v>138.16597727000001</v>
      </c>
      <c r="J192" s="36">
        <f>SUMIFS(СВЦЭМ!$F$33:$F$776,СВЦЭМ!$A$33:$A$776,$A192,СВЦЭМ!$B$33:$B$776,J$190)+'СЕТ СН'!$F$12</f>
        <v>134.30857384000001</v>
      </c>
      <c r="K192" s="36">
        <f>SUMIFS(СВЦЭМ!$F$33:$F$776,СВЦЭМ!$A$33:$A$776,$A192,СВЦЭМ!$B$33:$B$776,K$190)+'СЕТ СН'!$F$12</f>
        <v>126.30217141999999</v>
      </c>
      <c r="L192" s="36">
        <f>SUMIFS(СВЦЭМ!$F$33:$F$776,СВЦЭМ!$A$33:$A$776,$A192,СВЦЭМ!$B$33:$B$776,L$190)+'СЕТ СН'!$F$12</f>
        <v>126.16451680999999</v>
      </c>
      <c r="M192" s="36">
        <f>SUMIFS(СВЦЭМ!$F$33:$F$776,СВЦЭМ!$A$33:$A$776,$A192,СВЦЭМ!$B$33:$B$776,M$190)+'СЕТ СН'!$F$12</f>
        <v>127.03575468</v>
      </c>
      <c r="N192" s="36">
        <f>SUMIFS(СВЦЭМ!$F$33:$F$776,СВЦЭМ!$A$33:$A$776,$A192,СВЦЭМ!$B$33:$B$776,N$190)+'СЕТ СН'!$F$12</f>
        <v>128.83113301</v>
      </c>
      <c r="O192" s="36">
        <f>SUMIFS(СВЦЭМ!$F$33:$F$776,СВЦЭМ!$A$33:$A$776,$A192,СВЦЭМ!$B$33:$B$776,O$190)+'СЕТ СН'!$F$12</f>
        <v>127.21426921</v>
      </c>
      <c r="P192" s="36">
        <f>SUMIFS(СВЦЭМ!$F$33:$F$776,СВЦЭМ!$A$33:$A$776,$A192,СВЦЭМ!$B$33:$B$776,P$190)+'СЕТ СН'!$F$12</f>
        <v>127.2250743</v>
      </c>
      <c r="Q192" s="36">
        <f>SUMIFS(СВЦЭМ!$F$33:$F$776,СВЦЭМ!$A$33:$A$776,$A192,СВЦЭМ!$B$33:$B$776,Q$190)+'СЕТ СН'!$F$12</f>
        <v>128.1246826</v>
      </c>
      <c r="R192" s="36">
        <f>SUMIFS(СВЦЭМ!$F$33:$F$776,СВЦЭМ!$A$33:$A$776,$A192,СВЦЭМ!$B$33:$B$776,R$190)+'СЕТ СН'!$F$12</f>
        <v>120.86219647999999</v>
      </c>
      <c r="S192" s="36">
        <f>SUMIFS(СВЦЭМ!$F$33:$F$776,СВЦЭМ!$A$33:$A$776,$A192,СВЦЭМ!$B$33:$B$776,S$190)+'СЕТ СН'!$F$12</f>
        <v>112.80945044000001</v>
      </c>
      <c r="T192" s="36">
        <f>SUMIFS(СВЦЭМ!$F$33:$F$776,СВЦЭМ!$A$33:$A$776,$A192,СВЦЭМ!$B$33:$B$776,T$190)+'СЕТ СН'!$F$12</f>
        <v>112.8546585</v>
      </c>
      <c r="U192" s="36">
        <f>SUMIFS(СВЦЭМ!$F$33:$F$776,СВЦЭМ!$A$33:$A$776,$A192,СВЦЭМ!$B$33:$B$776,U$190)+'СЕТ СН'!$F$12</f>
        <v>112.78139829</v>
      </c>
      <c r="V192" s="36">
        <f>SUMIFS(СВЦЭМ!$F$33:$F$776,СВЦЭМ!$A$33:$A$776,$A192,СВЦЭМ!$B$33:$B$776,V$190)+'СЕТ СН'!$F$12</f>
        <v>116.29240809</v>
      </c>
      <c r="W192" s="36">
        <f>SUMIFS(СВЦЭМ!$F$33:$F$776,СВЦЭМ!$A$33:$A$776,$A192,СВЦЭМ!$B$33:$B$776,W$190)+'СЕТ СН'!$F$12</f>
        <v>113.38299829</v>
      </c>
      <c r="X192" s="36">
        <f>SUMIFS(СВЦЭМ!$F$33:$F$776,СВЦЭМ!$A$33:$A$776,$A192,СВЦЭМ!$B$33:$B$776,X$190)+'СЕТ СН'!$F$12</f>
        <v>118.02288822</v>
      </c>
      <c r="Y192" s="36">
        <f>SUMIFS(СВЦЭМ!$F$33:$F$776,СВЦЭМ!$A$33:$A$776,$A192,СВЦЭМ!$B$33:$B$776,Y$190)+'СЕТ СН'!$F$12</f>
        <v>128.98421067000001</v>
      </c>
    </row>
    <row r="193" spans="1:25" ht="15.75" x14ac:dyDescent="0.2">
      <c r="A193" s="35">
        <f t="shared" ref="A193:A221" si="5">A192+1</f>
        <v>43711</v>
      </c>
      <c r="B193" s="36">
        <f>SUMIFS(СВЦЭМ!$F$33:$F$776,СВЦЭМ!$A$33:$A$776,$A193,СВЦЭМ!$B$33:$B$776,B$190)+'СЕТ СН'!$F$12</f>
        <v>142.58681164000001</v>
      </c>
      <c r="C193" s="36">
        <f>SUMIFS(СВЦЭМ!$F$33:$F$776,СВЦЭМ!$A$33:$A$776,$A193,СВЦЭМ!$B$33:$B$776,C$190)+'СЕТ СН'!$F$12</f>
        <v>145.58535943999999</v>
      </c>
      <c r="D193" s="36">
        <f>SUMIFS(СВЦЭМ!$F$33:$F$776,СВЦЭМ!$A$33:$A$776,$A193,СВЦЭМ!$B$33:$B$776,D$190)+'СЕТ СН'!$F$12</f>
        <v>143.80024577</v>
      </c>
      <c r="E193" s="36">
        <f>SUMIFS(СВЦЭМ!$F$33:$F$776,СВЦЭМ!$A$33:$A$776,$A193,СВЦЭМ!$B$33:$B$776,E$190)+'СЕТ СН'!$F$12</f>
        <v>141.81210626000001</v>
      </c>
      <c r="F193" s="36">
        <f>SUMIFS(СВЦЭМ!$F$33:$F$776,СВЦЭМ!$A$33:$A$776,$A193,СВЦЭМ!$B$33:$B$776,F$190)+'СЕТ СН'!$F$12</f>
        <v>142.10036486999999</v>
      </c>
      <c r="G193" s="36">
        <f>SUMIFS(СВЦЭМ!$F$33:$F$776,СВЦЭМ!$A$33:$A$776,$A193,СВЦЭМ!$B$33:$B$776,G$190)+'СЕТ СН'!$F$12</f>
        <v>142.47222851000001</v>
      </c>
      <c r="H193" s="36">
        <f>SUMIFS(СВЦЭМ!$F$33:$F$776,СВЦЭМ!$A$33:$A$776,$A193,СВЦЭМ!$B$33:$B$776,H$190)+'СЕТ СН'!$F$12</f>
        <v>141.84105352</v>
      </c>
      <c r="I193" s="36">
        <f>SUMIFS(СВЦЭМ!$F$33:$F$776,СВЦЭМ!$A$33:$A$776,$A193,СВЦЭМ!$B$33:$B$776,I$190)+'СЕТ СН'!$F$12</f>
        <v>139.10639710000001</v>
      </c>
      <c r="J193" s="36">
        <f>SUMIFS(СВЦЭМ!$F$33:$F$776,СВЦЭМ!$A$33:$A$776,$A193,СВЦЭМ!$B$33:$B$776,J$190)+'СЕТ СН'!$F$12</f>
        <v>129.30598019999999</v>
      </c>
      <c r="K193" s="36">
        <f>SUMIFS(СВЦЭМ!$F$33:$F$776,СВЦЭМ!$A$33:$A$776,$A193,СВЦЭМ!$B$33:$B$776,K$190)+'СЕТ СН'!$F$12</f>
        <v>129.97851503999999</v>
      </c>
      <c r="L193" s="36">
        <f>SUMIFS(СВЦЭМ!$F$33:$F$776,СВЦЭМ!$A$33:$A$776,$A193,СВЦЭМ!$B$33:$B$776,L$190)+'СЕТ СН'!$F$12</f>
        <v>130.43282507000001</v>
      </c>
      <c r="M193" s="36">
        <f>SUMIFS(СВЦЭМ!$F$33:$F$776,СВЦЭМ!$A$33:$A$776,$A193,СВЦЭМ!$B$33:$B$776,M$190)+'СЕТ СН'!$F$12</f>
        <v>129.27189605000001</v>
      </c>
      <c r="N193" s="36">
        <f>SUMIFS(СВЦЭМ!$F$33:$F$776,СВЦЭМ!$A$33:$A$776,$A193,СВЦЭМ!$B$33:$B$776,N$190)+'СЕТ СН'!$F$12</f>
        <v>128.92956896000001</v>
      </c>
      <c r="O193" s="36">
        <f>SUMIFS(СВЦЭМ!$F$33:$F$776,СВЦЭМ!$A$33:$A$776,$A193,СВЦЭМ!$B$33:$B$776,O$190)+'СЕТ СН'!$F$12</f>
        <v>128.91374010999999</v>
      </c>
      <c r="P193" s="36">
        <f>SUMIFS(СВЦЭМ!$F$33:$F$776,СВЦЭМ!$A$33:$A$776,$A193,СВЦЭМ!$B$33:$B$776,P$190)+'СЕТ СН'!$F$12</f>
        <v>129.91258033</v>
      </c>
      <c r="Q193" s="36">
        <f>SUMIFS(СВЦЭМ!$F$33:$F$776,СВЦЭМ!$A$33:$A$776,$A193,СВЦЭМ!$B$33:$B$776,Q$190)+'СЕТ СН'!$F$12</f>
        <v>129.80627290000001</v>
      </c>
      <c r="R193" s="36">
        <f>SUMIFS(СВЦЭМ!$F$33:$F$776,СВЦЭМ!$A$33:$A$776,$A193,СВЦЭМ!$B$33:$B$776,R$190)+'СЕТ СН'!$F$12</f>
        <v>120.57517126</v>
      </c>
      <c r="S193" s="36">
        <f>SUMIFS(СВЦЭМ!$F$33:$F$776,СВЦЭМ!$A$33:$A$776,$A193,СВЦЭМ!$B$33:$B$776,S$190)+'СЕТ СН'!$F$12</f>
        <v>113.0177618</v>
      </c>
      <c r="T193" s="36">
        <f>SUMIFS(СВЦЭМ!$F$33:$F$776,СВЦЭМ!$A$33:$A$776,$A193,СВЦЭМ!$B$33:$B$776,T$190)+'СЕТ СН'!$F$12</f>
        <v>115.52214046</v>
      </c>
      <c r="U193" s="36">
        <f>SUMIFS(СВЦЭМ!$F$33:$F$776,СВЦЭМ!$A$33:$A$776,$A193,СВЦЭМ!$B$33:$B$776,U$190)+'СЕТ СН'!$F$12</f>
        <v>116.40080193999999</v>
      </c>
      <c r="V193" s="36">
        <f>SUMIFS(СВЦЭМ!$F$33:$F$776,СВЦЭМ!$A$33:$A$776,$A193,СВЦЭМ!$B$33:$B$776,V$190)+'СЕТ СН'!$F$12</f>
        <v>120.34949116</v>
      </c>
      <c r="W193" s="36">
        <f>SUMIFS(СВЦЭМ!$F$33:$F$776,СВЦЭМ!$A$33:$A$776,$A193,СВЦЭМ!$B$33:$B$776,W$190)+'СЕТ СН'!$F$12</f>
        <v>117.33190446</v>
      </c>
      <c r="X193" s="36">
        <f>SUMIFS(СВЦЭМ!$F$33:$F$776,СВЦЭМ!$A$33:$A$776,$A193,СВЦЭМ!$B$33:$B$776,X$190)+'СЕТ СН'!$F$12</f>
        <v>111.93897029</v>
      </c>
      <c r="Y193" s="36">
        <f>SUMIFS(СВЦЭМ!$F$33:$F$776,СВЦЭМ!$A$33:$A$776,$A193,СВЦЭМ!$B$33:$B$776,Y$190)+'СЕТ СН'!$F$12</f>
        <v>127.97193208</v>
      </c>
    </row>
    <row r="194" spans="1:25" ht="15.75" x14ac:dyDescent="0.2">
      <c r="A194" s="35">
        <f t="shared" si="5"/>
        <v>43712</v>
      </c>
      <c r="B194" s="36">
        <f>SUMIFS(СВЦЭМ!$F$33:$F$776,СВЦЭМ!$A$33:$A$776,$A194,СВЦЭМ!$B$33:$B$776,B$190)+'СЕТ СН'!$F$12</f>
        <v>142.07580331</v>
      </c>
      <c r="C194" s="36">
        <f>SUMIFS(СВЦЭМ!$F$33:$F$776,СВЦЭМ!$A$33:$A$776,$A194,СВЦЭМ!$B$33:$B$776,C$190)+'СЕТ СН'!$F$12</f>
        <v>143.20857899000001</v>
      </c>
      <c r="D194" s="36">
        <f>SUMIFS(СВЦЭМ!$F$33:$F$776,СВЦЭМ!$A$33:$A$776,$A194,СВЦЭМ!$B$33:$B$776,D$190)+'СЕТ СН'!$F$12</f>
        <v>142.16549581999999</v>
      </c>
      <c r="E194" s="36">
        <f>SUMIFS(СВЦЭМ!$F$33:$F$776,СВЦЭМ!$A$33:$A$776,$A194,СВЦЭМ!$B$33:$B$776,E$190)+'СЕТ СН'!$F$12</f>
        <v>141.07135656</v>
      </c>
      <c r="F194" s="36">
        <f>SUMIFS(СВЦЭМ!$F$33:$F$776,СВЦЭМ!$A$33:$A$776,$A194,СВЦЭМ!$B$33:$B$776,F$190)+'СЕТ СН'!$F$12</f>
        <v>138.44508569999999</v>
      </c>
      <c r="G194" s="36">
        <f>SUMIFS(СВЦЭМ!$F$33:$F$776,СВЦЭМ!$A$33:$A$776,$A194,СВЦЭМ!$B$33:$B$776,G$190)+'СЕТ СН'!$F$12</f>
        <v>141.04758375</v>
      </c>
      <c r="H194" s="36">
        <f>SUMIFS(СВЦЭМ!$F$33:$F$776,СВЦЭМ!$A$33:$A$776,$A194,СВЦЭМ!$B$33:$B$776,H$190)+'СЕТ СН'!$F$12</f>
        <v>134.82291806999999</v>
      </c>
      <c r="I194" s="36">
        <f>SUMIFS(СВЦЭМ!$F$33:$F$776,СВЦЭМ!$A$33:$A$776,$A194,СВЦЭМ!$B$33:$B$776,I$190)+'СЕТ СН'!$F$12</f>
        <v>132.26326359999999</v>
      </c>
      <c r="J194" s="36">
        <f>SUMIFS(СВЦЭМ!$F$33:$F$776,СВЦЭМ!$A$33:$A$776,$A194,СВЦЭМ!$B$33:$B$776,J$190)+'СЕТ СН'!$F$12</f>
        <v>130.04695013</v>
      </c>
      <c r="K194" s="36">
        <f>SUMIFS(СВЦЭМ!$F$33:$F$776,СВЦЭМ!$A$33:$A$776,$A194,СВЦЭМ!$B$33:$B$776,K$190)+'СЕТ СН'!$F$12</f>
        <v>131.68463359</v>
      </c>
      <c r="L194" s="36">
        <f>SUMIFS(СВЦЭМ!$F$33:$F$776,СВЦЭМ!$A$33:$A$776,$A194,СВЦЭМ!$B$33:$B$776,L$190)+'СЕТ СН'!$F$12</f>
        <v>132.86063397999999</v>
      </c>
      <c r="M194" s="36">
        <f>SUMIFS(СВЦЭМ!$F$33:$F$776,СВЦЭМ!$A$33:$A$776,$A194,СВЦЭМ!$B$33:$B$776,M$190)+'СЕТ СН'!$F$12</f>
        <v>132.97063130000001</v>
      </c>
      <c r="N194" s="36">
        <f>SUMIFS(СВЦЭМ!$F$33:$F$776,СВЦЭМ!$A$33:$A$776,$A194,СВЦЭМ!$B$33:$B$776,N$190)+'СЕТ СН'!$F$12</f>
        <v>132.32888224000001</v>
      </c>
      <c r="O194" s="36">
        <f>SUMIFS(СВЦЭМ!$F$33:$F$776,СВЦЭМ!$A$33:$A$776,$A194,СВЦЭМ!$B$33:$B$776,O$190)+'СЕТ СН'!$F$12</f>
        <v>132.42239268</v>
      </c>
      <c r="P194" s="36">
        <f>SUMIFS(СВЦЭМ!$F$33:$F$776,СВЦЭМ!$A$33:$A$776,$A194,СВЦЭМ!$B$33:$B$776,P$190)+'СЕТ СН'!$F$12</f>
        <v>133.42245653000001</v>
      </c>
      <c r="Q194" s="36">
        <f>SUMIFS(СВЦЭМ!$F$33:$F$776,СВЦЭМ!$A$33:$A$776,$A194,СВЦЭМ!$B$33:$B$776,Q$190)+'СЕТ СН'!$F$12</f>
        <v>132.36892596000001</v>
      </c>
      <c r="R194" s="36">
        <f>SUMIFS(СВЦЭМ!$F$33:$F$776,СВЦЭМ!$A$33:$A$776,$A194,СВЦЭМ!$B$33:$B$776,R$190)+'СЕТ СН'!$F$12</f>
        <v>122.4251146</v>
      </c>
      <c r="S194" s="36">
        <f>SUMIFS(СВЦЭМ!$F$33:$F$776,СВЦЭМ!$A$33:$A$776,$A194,СВЦЭМ!$B$33:$B$776,S$190)+'СЕТ СН'!$F$12</f>
        <v>115.31572284000001</v>
      </c>
      <c r="T194" s="36">
        <f>SUMIFS(СВЦЭМ!$F$33:$F$776,СВЦЭМ!$A$33:$A$776,$A194,СВЦЭМ!$B$33:$B$776,T$190)+'СЕТ СН'!$F$12</f>
        <v>115.36047938</v>
      </c>
      <c r="U194" s="36">
        <f>SUMIFS(СВЦЭМ!$F$33:$F$776,СВЦЭМ!$A$33:$A$776,$A194,СВЦЭМ!$B$33:$B$776,U$190)+'СЕТ СН'!$F$12</f>
        <v>115.64512452</v>
      </c>
      <c r="V194" s="36">
        <f>SUMIFS(СВЦЭМ!$F$33:$F$776,СВЦЭМ!$A$33:$A$776,$A194,СВЦЭМ!$B$33:$B$776,V$190)+'СЕТ СН'!$F$12</f>
        <v>118.13222969</v>
      </c>
      <c r="W194" s="36">
        <f>SUMIFS(СВЦЭМ!$F$33:$F$776,СВЦЭМ!$A$33:$A$776,$A194,СВЦЭМ!$B$33:$B$776,W$190)+'СЕТ СН'!$F$12</f>
        <v>116.96923307</v>
      </c>
      <c r="X194" s="36">
        <f>SUMIFS(СВЦЭМ!$F$33:$F$776,СВЦЭМ!$A$33:$A$776,$A194,СВЦЭМ!$B$33:$B$776,X$190)+'СЕТ СН'!$F$12</f>
        <v>113.12731906</v>
      </c>
      <c r="Y194" s="36">
        <f>SUMIFS(СВЦЭМ!$F$33:$F$776,СВЦЭМ!$A$33:$A$776,$A194,СВЦЭМ!$B$33:$B$776,Y$190)+'СЕТ СН'!$F$12</f>
        <v>125.94459775999999</v>
      </c>
    </row>
    <row r="195" spans="1:25" ht="15.75" x14ac:dyDescent="0.2">
      <c r="A195" s="35">
        <f t="shared" si="5"/>
        <v>43713</v>
      </c>
      <c r="B195" s="36">
        <f>SUMIFS(СВЦЭМ!$F$33:$F$776,СВЦЭМ!$A$33:$A$776,$A195,СВЦЭМ!$B$33:$B$776,B$190)+'СЕТ СН'!$F$12</f>
        <v>144.13021855</v>
      </c>
      <c r="C195" s="36">
        <f>SUMIFS(СВЦЭМ!$F$33:$F$776,СВЦЭМ!$A$33:$A$776,$A195,СВЦЭМ!$B$33:$B$776,C$190)+'СЕТ СН'!$F$12</f>
        <v>142.64319517000001</v>
      </c>
      <c r="D195" s="36">
        <f>SUMIFS(СВЦЭМ!$F$33:$F$776,СВЦЭМ!$A$33:$A$776,$A195,СВЦЭМ!$B$33:$B$776,D$190)+'СЕТ СН'!$F$12</f>
        <v>141.85218168</v>
      </c>
      <c r="E195" s="36">
        <f>SUMIFS(СВЦЭМ!$F$33:$F$776,СВЦЭМ!$A$33:$A$776,$A195,СВЦЭМ!$B$33:$B$776,E$190)+'СЕТ СН'!$F$12</f>
        <v>143.83621110000001</v>
      </c>
      <c r="F195" s="36">
        <f>SUMIFS(СВЦЭМ!$F$33:$F$776,СВЦЭМ!$A$33:$A$776,$A195,СВЦЭМ!$B$33:$B$776,F$190)+'СЕТ СН'!$F$12</f>
        <v>141.78746543</v>
      </c>
      <c r="G195" s="36">
        <f>SUMIFS(СВЦЭМ!$F$33:$F$776,СВЦЭМ!$A$33:$A$776,$A195,СВЦЭМ!$B$33:$B$776,G$190)+'СЕТ СН'!$F$12</f>
        <v>143.24498535000001</v>
      </c>
      <c r="H195" s="36">
        <f>SUMIFS(СВЦЭМ!$F$33:$F$776,СВЦЭМ!$A$33:$A$776,$A195,СВЦЭМ!$B$33:$B$776,H$190)+'СЕТ СН'!$F$12</f>
        <v>141.68066232999999</v>
      </c>
      <c r="I195" s="36">
        <f>SUMIFS(СВЦЭМ!$F$33:$F$776,СВЦЭМ!$A$33:$A$776,$A195,СВЦЭМ!$B$33:$B$776,I$190)+'СЕТ СН'!$F$12</f>
        <v>130.04172460999999</v>
      </c>
      <c r="J195" s="36">
        <f>SUMIFS(СВЦЭМ!$F$33:$F$776,СВЦЭМ!$A$33:$A$776,$A195,СВЦЭМ!$B$33:$B$776,J$190)+'СЕТ СН'!$F$12</f>
        <v>131.20379145999999</v>
      </c>
      <c r="K195" s="36">
        <f>SUMIFS(СВЦЭМ!$F$33:$F$776,СВЦЭМ!$A$33:$A$776,$A195,СВЦЭМ!$B$33:$B$776,K$190)+'СЕТ СН'!$F$12</f>
        <v>134.18612424</v>
      </c>
      <c r="L195" s="36">
        <f>SUMIFS(СВЦЭМ!$F$33:$F$776,СВЦЭМ!$A$33:$A$776,$A195,СВЦЭМ!$B$33:$B$776,L$190)+'СЕТ СН'!$F$12</f>
        <v>135.62965448</v>
      </c>
      <c r="M195" s="36">
        <f>SUMIFS(СВЦЭМ!$F$33:$F$776,СВЦЭМ!$A$33:$A$776,$A195,СВЦЭМ!$B$33:$B$776,M$190)+'СЕТ СН'!$F$12</f>
        <v>134.4078753</v>
      </c>
      <c r="N195" s="36">
        <f>SUMIFS(СВЦЭМ!$F$33:$F$776,СВЦЭМ!$A$33:$A$776,$A195,СВЦЭМ!$B$33:$B$776,N$190)+'СЕТ СН'!$F$12</f>
        <v>132.3076222</v>
      </c>
      <c r="O195" s="36">
        <f>SUMIFS(СВЦЭМ!$F$33:$F$776,СВЦЭМ!$A$33:$A$776,$A195,СВЦЭМ!$B$33:$B$776,O$190)+'СЕТ СН'!$F$12</f>
        <v>132.94236244000001</v>
      </c>
      <c r="P195" s="36">
        <f>SUMIFS(СВЦЭМ!$F$33:$F$776,СВЦЭМ!$A$33:$A$776,$A195,СВЦЭМ!$B$33:$B$776,P$190)+'СЕТ СН'!$F$12</f>
        <v>133.26877060999999</v>
      </c>
      <c r="Q195" s="36">
        <f>SUMIFS(СВЦЭМ!$F$33:$F$776,СВЦЭМ!$A$33:$A$776,$A195,СВЦЭМ!$B$33:$B$776,Q$190)+'СЕТ СН'!$F$12</f>
        <v>129.81385223000001</v>
      </c>
      <c r="R195" s="36">
        <f>SUMIFS(СВЦЭМ!$F$33:$F$776,СВЦЭМ!$A$33:$A$776,$A195,СВЦЭМ!$B$33:$B$776,R$190)+'СЕТ СН'!$F$12</f>
        <v>121.14754628999999</v>
      </c>
      <c r="S195" s="36">
        <f>SUMIFS(СВЦЭМ!$F$33:$F$776,СВЦЭМ!$A$33:$A$776,$A195,СВЦЭМ!$B$33:$B$776,S$190)+'СЕТ СН'!$F$12</f>
        <v>116.87850761</v>
      </c>
      <c r="T195" s="36">
        <f>SUMIFS(СВЦЭМ!$F$33:$F$776,СВЦЭМ!$A$33:$A$776,$A195,СВЦЭМ!$B$33:$B$776,T$190)+'СЕТ СН'!$F$12</f>
        <v>122.98822269999999</v>
      </c>
      <c r="U195" s="36">
        <f>SUMIFS(СВЦЭМ!$F$33:$F$776,СВЦЭМ!$A$33:$A$776,$A195,СВЦЭМ!$B$33:$B$776,U$190)+'СЕТ СН'!$F$12</f>
        <v>118.06279329</v>
      </c>
      <c r="V195" s="36">
        <f>SUMIFS(СВЦЭМ!$F$33:$F$776,СВЦЭМ!$A$33:$A$776,$A195,СВЦЭМ!$B$33:$B$776,V$190)+'СЕТ СН'!$F$12</f>
        <v>119.19114535</v>
      </c>
      <c r="W195" s="36">
        <f>SUMIFS(СВЦЭМ!$F$33:$F$776,СВЦЭМ!$A$33:$A$776,$A195,СВЦЭМ!$B$33:$B$776,W$190)+'СЕТ СН'!$F$12</f>
        <v>116.75773225</v>
      </c>
      <c r="X195" s="36">
        <f>SUMIFS(СВЦЭМ!$F$33:$F$776,СВЦЭМ!$A$33:$A$776,$A195,СВЦЭМ!$B$33:$B$776,X$190)+'СЕТ СН'!$F$12</f>
        <v>110.95336712</v>
      </c>
      <c r="Y195" s="36">
        <f>SUMIFS(СВЦЭМ!$F$33:$F$776,СВЦЭМ!$A$33:$A$776,$A195,СВЦЭМ!$B$33:$B$776,Y$190)+'СЕТ СН'!$F$12</f>
        <v>118.17758482000001</v>
      </c>
    </row>
    <row r="196" spans="1:25" ht="15.75" x14ac:dyDescent="0.2">
      <c r="A196" s="35">
        <f t="shared" si="5"/>
        <v>43714</v>
      </c>
      <c r="B196" s="36">
        <f>SUMIFS(СВЦЭМ!$F$33:$F$776,СВЦЭМ!$A$33:$A$776,$A196,СВЦЭМ!$B$33:$B$776,B$190)+'СЕТ СН'!$F$12</f>
        <v>121.09606551</v>
      </c>
      <c r="C196" s="36">
        <f>SUMIFS(СВЦЭМ!$F$33:$F$776,СВЦЭМ!$A$33:$A$776,$A196,СВЦЭМ!$B$33:$B$776,C$190)+'СЕТ СН'!$F$12</f>
        <v>135.70003686000001</v>
      </c>
      <c r="D196" s="36">
        <f>SUMIFS(СВЦЭМ!$F$33:$F$776,СВЦЭМ!$A$33:$A$776,$A196,СВЦЭМ!$B$33:$B$776,D$190)+'СЕТ СН'!$F$12</f>
        <v>146.23440939</v>
      </c>
      <c r="E196" s="36">
        <f>SUMIFS(СВЦЭМ!$F$33:$F$776,СВЦЭМ!$A$33:$A$776,$A196,СВЦЭМ!$B$33:$B$776,E$190)+'СЕТ СН'!$F$12</f>
        <v>154.07131136999999</v>
      </c>
      <c r="F196" s="36">
        <f>SUMIFS(СВЦЭМ!$F$33:$F$776,СВЦЭМ!$A$33:$A$776,$A196,СВЦЭМ!$B$33:$B$776,F$190)+'СЕТ СН'!$F$12</f>
        <v>153.33751709000001</v>
      </c>
      <c r="G196" s="36">
        <f>SUMIFS(СВЦЭМ!$F$33:$F$776,СВЦЭМ!$A$33:$A$776,$A196,СВЦЭМ!$B$33:$B$776,G$190)+'СЕТ СН'!$F$12</f>
        <v>150.17213347000001</v>
      </c>
      <c r="H196" s="36">
        <f>SUMIFS(СВЦЭМ!$F$33:$F$776,СВЦЭМ!$A$33:$A$776,$A196,СВЦЭМ!$B$33:$B$776,H$190)+'СЕТ СН'!$F$12</f>
        <v>141.12933545999999</v>
      </c>
      <c r="I196" s="36">
        <f>SUMIFS(СВЦЭМ!$F$33:$F$776,СВЦЭМ!$A$33:$A$776,$A196,СВЦЭМ!$B$33:$B$776,I$190)+'СЕТ СН'!$F$12</f>
        <v>134.07167403</v>
      </c>
      <c r="J196" s="36">
        <f>SUMIFS(СВЦЭМ!$F$33:$F$776,СВЦЭМ!$A$33:$A$776,$A196,СВЦЭМ!$B$33:$B$776,J$190)+'СЕТ СН'!$F$12</f>
        <v>126.75243259</v>
      </c>
      <c r="K196" s="36">
        <f>SUMIFS(СВЦЭМ!$F$33:$F$776,СВЦЭМ!$A$33:$A$776,$A196,СВЦЭМ!$B$33:$B$776,K$190)+'СЕТ СН'!$F$12</f>
        <v>122.14788509</v>
      </c>
      <c r="L196" s="36">
        <f>SUMIFS(СВЦЭМ!$F$33:$F$776,СВЦЭМ!$A$33:$A$776,$A196,СВЦЭМ!$B$33:$B$776,L$190)+'СЕТ СН'!$F$12</f>
        <v>124.75277172</v>
      </c>
      <c r="M196" s="36">
        <f>SUMIFS(СВЦЭМ!$F$33:$F$776,СВЦЭМ!$A$33:$A$776,$A196,СВЦЭМ!$B$33:$B$776,M$190)+'СЕТ СН'!$F$12</f>
        <v>119.27830539</v>
      </c>
      <c r="N196" s="36">
        <f>SUMIFS(СВЦЭМ!$F$33:$F$776,СВЦЭМ!$A$33:$A$776,$A196,СВЦЭМ!$B$33:$B$776,N$190)+'СЕТ СН'!$F$12</f>
        <v>118.82375386</v>
      </c>
      <c r="O196" s="36">
        <f>SUMIFS(СВЦЭМ!$F$33:$F$776,СВЦЭМ!$A$33:$A$776,$A196,СВЦЭМ!$B$33:$B$776,O$190)+'СЕТ СН'!$F$12</f>
        <v>119.25592509000001</v>
      </c>
      <c r="P196" s="36">
        <f>SUMIFS(СВЦЭМ!$F$33:$F$776,СВЦЭМ!$A$33:$A$776,$A196,СВЦЭМ!$B$33:$B$776,P$190)+'СЕТ СН'!$F$12</f>
        <v>124.45841847</v>
      </c>
      <c r="Q196" s="36">
        <f>SUMIFS(СВЦЭМ!$F$33:$F$776,СВЦЭМ!$A$33:$A$776,$A196,СВЦЭМ!$B$33:$B$776,Q$190)+'СЕТ СН'!$F$12</f>
        <v>122.86499573</v>
      </c>
      <c r="R196" s="36">
        <f>SUMIFS(СВЦЭМ!$F$33:$F$776,СВЦЭМ!$A$33:$A$776,$A196,СВЦЭМ!$B$33:$B$776,R$190)+'СЕТ СН'!$F$12</f>
        <v>115.62355377999999</v>
      </c>
      <c r="S196" s="36">
        <f>SUMIFS(СВЦЭМ!$F$33:$F$776,СВЦЭМ!$A$33:$A$776,$A196,СВЦЭМ!$B$33:$B$776,S$190)+'СЕТ СН'!$F$12</f>
        <v>109.50240266</v>
      </c>
      <c r="T196" s="36">
        <f>SUMIFS(СВЦЭМ!$F$33:$F$776,СВЦЭМ!$A$33:$A$776,$A196,СВЦЭМ!$B$33:$B$776,T$190)+'СЕТ СН'!$F$12</f>
        <v>109.54452961</v>
      </c>
      <c r="U196" s="36">
        <f>SUMIFS(СВЦЭМ!$F$33:$F$776,СВЦЭМ!$A$33:$A$776,$A196,СВЦЭМ!$B$33:$B$776,U$190)+'СЕТ СН'!$F$12</f>
        <v>110.02015935999999</v>
      </c>
      <c r="V196" s="36">
        <f>SUMIFS(СВЦЭМ!$F$33:$F$776,СВЦЭМ!$A$33:$A$776,$A196,СВЦЭМ!$B$33:$B$776,V$190)+'СЕТ СН'!$F$12</f>
        <v>113.55091358999999</v>
      </c>
      <c r="W196" s="36">
        <f>SUMIFS(СВЦЭМ!$F$33:$F$776,СВЦЭМ!$A$33:$A$776,$A196,СВЦЭМ!$B$33:$B$776,W$190)+'СЕТ СН'!$F$12</f>
        <v>111.72448362999999</v>
      </c>
      <c r="X196" s="36">
        <f>SUMIFS(СВЦЭМ!$F$33:$F$776,СВЦЭМ!$A$33:$A$776,$A196,СВЦЭМ!$B$33:$B$776,X$190)+'СЕТ СН'!$F$12</f>
        <v>110.257232</v>
      </c>
      <c r="Y196" s="36">
        <f>SUMIFS(СВЦЭМ!$F$33:$F$776,СВЦЭМ!$A$33:$A$776,$A196,СВЦЭМ!$B$33:$B$776,Y$190)+'СЕТ СН'!$F$12</f>
        <v>123.86407896</v>
      </c>
    </row>
    <row r="197" spans="1:25" ht="15.75" x14ac:dyDescent="0.2">
      <c r="A197" s="35">
        <f t="shared" si="5"/>
        <v>43715</v>
      </c>
      <c r="B197" s="36">
        <f>SUMIFS(СВЦЭМ!$F$33:$F$776,СВЦЭМ!$A$33:$A$776,$A197,СВЦЭМ!$B$33:$B$776,B$190)+'СЕТ СН'!$F$12</f>
        <v>130.32531761000001</v>
      </c>
      <c r="C197" s="36">
        <f>SUMIFS(СВЦЭМ!$F$33:$F$776,СВЦЭМ!$A$33:$A$776,$A197,СВЦЭМ!$B$33:$B$776,C$190)+'СЕТ СН'!$F$12</f>
        <v>138.57105899000001</v>
      </c>
      <c r="D197" s="36">
        <f>SUMIFS(СВЦЭМ!$F$33:$F$776,СВЦЭМ!$A$33:$A$776,$A197,СВЦЭМ!$B$33:$B$776,D$190)+'СЕТ СН'!$F$12</f>
        <v>143.09867457999999</v>
      </c>
      <c r="E197" s="36">
        <f>SUMIFS(СВЦЭМ!$F$33:$F$776,СВЦЭМ!$A$33:$A$776,$A197,СВЦЭМ!$B$33:$B$776,E$190)+'СЕТ СН'!$F$12</f>
        <v>145.31413552999999</v>
      </c>
      <c r="F197" s="36">
        <f>SUMIFS(СВЦЭМ!$F$33:$F$776,СВЦЭМ!$A$33:$A$776,$A197,СВЦЭМ!$B$33:$B$776,F$190)+'СЕТ СН'!$F$12</f>
        <v>146.27350331</v>
      </c>
      <c r="G197" s="36">
        <f>SUMIFS(СВЦЭМ!$F$33:$F$776,СВЦЭМ!$A$33:$A$776,$A197,СВЦЭМ!$B$33:$B$776,G$190)+'СЕТ СН'!$F$12</f>
        <v>146.91478215999999</v>
      </c>
      <c r="H197" s="36">
        <f>SUMIFS(СВЦЭМ!$F$33:$F$776,СВЦЭМ!$A$33:$A$776,$A197,СВЦЭМ!$B$33:$B$776,H$190)+'СЕТ СН'!$F$12</f>
        <v>139.08317201</v>
      </c>
      <c r="I197" s="36">
        <f>SUMIFS(СВЦЭМ!$F$33:$F$776,СВЦЭМ!$A$33:$A$776,$A197,СВЦЭМ!$B$33:$B$776,I$190)+'СЕТ СН'!$F$12</f>
        <v>128.91067257</v>
      </c>
      <c r="J197" s="36">
        <f>SUMIFS(СВЦЭМ!$F$33:$F$776,СВЦЭМ!$A$33:$A$776,$A197,СВЦЭМ!$B$33:$B$776,J$190)+'СЕТ СН'!$F$12</f>
        <v>121.15577115000001</v>
      </c>
      <c r="K197" s="36">
        <f>SUMIFS(СВЦЭМ!$F$33:$F$776,СВЦЭМ!$A$33:$A$776,$A197,СВЦЭМ!$B$33:$B$776,K$190)+'СЕТ СН'!$F$12</f>
        <v>121.15888858</v>
      </c>
      <c r="L197" s="36">
        <f>SUMIFS(СВЦЭМ!$F$33:$F$776,СВЦЭМ!$A$33:$A$776,$A197,СВЦЭМ!$B$33:$B$776,L$190)+'СЕТ СН'!$F$12</f>
        <v>126.59729517</v>
      </c>
      <c r="M197" s="36">
        <f>SUMIFS(СВЦЭМ!$F$33:$F$776,СВЦЭМ!$A$33:$A$776,$A197,СВЦЭМ!$B$33:$B$776,M$190)+'СЕТ СН'!$F$12</f>
        <v>118.53887795</v>
      </c>
      <c r="N197" s="36">
        <f>SUMIFS(СВЦЭМ!$F$33:$F$776,СВЦЭМ!$A$33:$A$776,$A197,СВЦЭМ!$B$33:$B$776,N$190)+'СЕТ СН'!$F$12</f>
        <v>127.85276335</v>
      </c>
      <c r="O197" s="36">
        <f>SUMIFS(СВЦЭМ!$F$33:$F$776,СВЦЭМ!$A$33:$A$776,$A197,СВЦЭМ!$B$33:$B$776,O$190)+'СЕТ СН'!$F$12</f>
        <v>122.08212347</v>
      </c>
      <c r="P197" s="36">
        <f>SUMIFS(СВЦЭМ!$F$33:$F$776,СВЦЭМ!$A$33:$A$776,$A197,СВЦЭМ!$B$33:$B$776,P$190)+'СЕТ СН'!$F$12</f>
        <v>122.1231306</v>
      </c>
      <c r="Q197" s="36">
        <f>SUMIFS(СВЦЭМ!$F$33:$F$776,СВЦЭМ!$A$33:$A$776,$A197,СВЦЭМ!$B$33:$B$776,Q$190)+'СЕТ СН'!$F$12</f>
        <v>121.68561086</v>
      </c>
      <c r="R197" s="36">
        <f>SUMIFS(СВЦЭМ!$F$33:$F$776,СВЦЭМ!$A$33:$A$776,$A197,СВЦЭМ!$B$33:$B$776,R$190)+'СЕТ СН'!$F$12</f>
        <v>113.89106264999999</v>
      </c>
      <c r="S197" s="36">
        <f>SUMIFS(СВЦЭМ!$F$33:$F$776,СВЦЭМ!$A$33:$A$776,$A197,СВЦЭМ!$B$33:$B$776,S$190)+'СЕТ СН'!$F$12</f>
        <v>108.76689278000001</v>
      </c>
      <c r="T197" s="36">
        <f>SUMIFS(СВЦЭМ!$F$33:$F$776,СВЦЭМ!$A$33:$A$776,$A197,СВЦЭМ!$B$33:$B$776,T$190)+'СЕТ СН'!$F$12</f>
        <v>109.00933264</v>
      </c>
      <c r="U197" s="36">
        <f>SUMIFS(СВЦЭМ!$F$33:$F$776,СВЦЭМ!$A$33:$A$776,$A197,СВЦЭМ!$B$33:$B$776,U$190)+'СЕТ СН'!$F$12</f>
        <v>109.58803079</v>
      </c>
      <c r="V197" s="36">
        <f>SUMIFS(СВЦЭМ!$F$33:$F$776,СВЦЭМ!$A$33:$A$776,$A197,СВЦЭМ!$B$33:$B$776,V$190)+'СЕТ СН'!$F$12</f>
        <v>112.52081389999999</v>
      </c>
      <c r="W197" s="36">
        <f>SUMIFS(СВЦЭМ!$F$33:$F$776,СВЦЭМ!$A$33:$A$776,$A197,СВЦЭМ!$B$33:$B$776,W$190)+'СЕТ СН'!$F$12</f>
        <v>111.6587031</v>
      </c>
      <c r="X197" s="36">
        <f>SUMIFS(СВЦЭМ!$F$33:$F$776,СВЦЭМ!$A$33:$A$776,$A197,СВЦЭМ!$B$33:$B$776,X$190)+'СЕТ СН'!$F$12</f>
        <v>107.73491744</v>
      </c>
      <c r="Y197" s="36">
        <f>SUMIFS(СВЦЭМ!$F$33:$F$776,СВЦЭМ!$A$33:$A$776,$A197,СВЦЭМ!$B$33:$B$776,Y$190)+'СЕТ СН'!$F$12</f>
        <v>121.37179140000001</v>
      </c>
    </row>
    <row r="198" spans="1:25" ht="15.75" x14ac:dyDescent="0.2">
      <c r="A198" s="35">
        <f t="shared" si="5"/>
        <v>43716</v>
      </c>
      <c r="B198" s="36">
        <f>SUMIFS(СВЦЭМ!$F$33:$F$776,СВЦЭМ!$A$33:$A$776,$A198,СВЦЭМ!$B$33:$B$776,B$190)+'СЕТ СН'!$F$12</f>
        <v>130.68870609999999</v>
      </c>
      <c r="C198" s="36">
        <f>SUMIFS(СВЦЭМ!$F$33:$F$776,СВЦЭМ!$A$33:$A$776,$A198,СВЦЭМ!$B$33:$B$776,C$190)+'СЕТ СН'!$F$12</f>
        <v>137.17590214000001</v>
      </c>
      <c r="D198" s="36">
        <f>SUMIFS(СВЦЭМ!$F$33:$F$776,СВЦЭМ!$A$33:$A$776,$A198,СВЦЭМ!$B$33:$B$776,D$190)+'СЕТ СН'!$F$12</f>
        <v>140.43753547</v>
      </c>
      <c r="E198" s="36">
        <f>SUMIFS(СВЦЭМ!$F$33:$F$776,СВЦЭМ!$A$33:$A$776,$A198,СВЦЭМ!$B$33:$B$776,E$190)+'СЕТ СН'!$F$12</f>
        <v>142.80447444000001</v>
      </c>
      <c r="F198" s="36">
        <f>SUMIFS(СВЦЭМ!$F$33:$F$776,СВЦЭМ!$A$33:$A$776,$A198,СВЦЭМ!$B$33:$B$776,F$190)+'СЕТ СН'!$F$12</f>
        <v>143.28489594999999</v>
      </c>
      <c r="G198" s="36">
        <f>SUMIFS(СВЦЭМ!$F$33:$F$776,СВЦЭМ!$A$33:$A$776,$A198,СВЦЭМ!$B$33:$B$776,G$190)+'СЕТ СН'!$F$12</f>
        <v>142.66106349</v>
      </c>
      <c r="H198" s="36">
        <f>SUMIFS(СВЦЭМ!$F$33:$F$776,СВЦЭМ!$A$33:$A$776,$A198,СВЦЭМ!$B$33:$B$776,H$190)+'СЕТ СН'!$F$12</f>
        <v>138.18695070999999</v>
      </c>
      <c r="I198" s="36">
        <f>SUMIFS(СВЦЭМ!$F$33:$F$776,СВЦЭМ!$A$33:$A$776,$A198,СВЦЭМ!$B$33:$B$776,I$190)+'СЕТ СН'!$F$12</f>
        <v>134.01150189000001</v>
      </c>
      <c r="J198" s="36">
        <f>SUMIFS(СВЦЭМ!$F$33:$F$776,СВЦЭМ!$A$33:$A$776,$A198,СВЦЭМ!$B$33:$B$776,J$190)+'СЕТ СН'!$F$12</f>
        <v>130.10228551</v>
      </c>
      <c r="K198" s="36">
        <f>SUMIFS(СВЦЭМ!$F$33:$F$776,СВЦЭМ!$A$33:$A$776,$A198,СВЦЭМ!$B$33:$B$776,K$190)+'СЕТ СН'!$F$12</f>
        <v>124.8151696</v>
      </c>
      <c r="L198" s="36">
        <f>SUMIFS(СВЦЭМ!$F$33:$F$776,СВЦЭМ!$A$33:$A$776,$A198,СВЦЭМ!$B$33:$B$776,L$190)+'СЕТ СН'!$F$12</f>
        <v>125.03516044</v>
      </c>
      <c r="M198" s="36">
        <f>SUMIFS(СВЦЭМ!$F$33:$F$776,СВЦЭМ!$A$33:$A$776,$A198,СВЦЭМ!$B$33:$B$776,M$190)+'СЕТ СН'!$F$12</f>
        <v>120.04565522999999</v>
      </c>
      <c r="N198" s="36">
        <f>SUMIFS(СВЦЭМ!$F$33:$F$776,СВЦЭМ!$A$33:$A$776,$A198,СВЦЭМ!$B$33:$B$776,N$190)+'СЕТ СН'!$F$12</f>
        <v>121.62583732</v>
      </c>
      <c r="O198" s="36">
        <f>SUMIFS(СВЦЭМ!$F$33:$F$776,СВЦЭМ!$A$33:$A$776,$A198,СВЦЭМ!$B$33:$B$776,O$190)+'СЕТ СН'!$F$12</f>
        <v>122.48455388000001</v>
      </c>
      <c r="P198" s="36">
        <f>SUMIFS(СВЦЭМ!$F$33:$F$776,СВЦЭМ!$A$33:$A$776,$A198,СВЦЭМ!$B$33:$B$776,P$190)+'СЕТ СН'!$F$12</f>
        <v>121.94188425</v>
      </c>
      <c r="Q198" s="36">
        <f>SUMIFS(СВЦЭМ!$F$33:$F$776,СВЦЭМ!$A$33:$A$776,$A198,СВЦЭМ!$B$33:$B$776,Q$190)+'СЕТ СН'!$F$12</f>
        <v>123.60841806000001</v>
      </c>
      <c r="R198" s="36">
        <f>SUMIFS(СВЦЭМ!$F$33:$F$776,СВЦЭМ!$A$33:$A$776,$A198,СВЦЭМ!$B$33:$B$776,R$190)+'СЕТ СН'!$F$12</f>
        <v>115.26540491999999</v>
      </c>
      <c r="S198" s="36">
        <f>SUMIFS(СВЦЭМ!$F$33:$F$776,СВЦЭМ!$A$33:$A$776,$A198,СВЦЭМ!$B$33:$B$776,S$190)+'СЕТ СН'!$F$12</f>
        <v>108.2448282</v>
      </c>
      <c r="T198" s="36">
        <f>SUMIFS(СВЦЭМ!$F$33:$F$776,СВЦЭМ!$A$33:$A$776,$A198,СВЦЭМ!$B$33:$B$776,T$190)+'СЕТ СН'!$F$12</f>
        <v>109.55187599</v>
      </c>
      <c r="U198" s="36">
        <f>SUMIFS(СВЦЭМ!$F$33:$F$776,СВЦЭМ!$A$33:$A$776,$A198,СВЦЭМ!$B$33:$B$776,U$190)+'СЕТ СН'!$F$12</f>
        <v>111.80042337</v>
      </c>
      <c r="V198" s="36">
        <f>SUMIFS(СВЦЭМ!$F$33:$F$776,СВЦЭМ!$A$33:$A$776,$A198,СВЦЭМ!$B$33:$B$776,V$190)+'СЕТ СН'!$F$12</f>
        <v>116.29194194</v>
      </c>
      <c r="W198" s="36">
        <f>SUMIFS(СВЦЭМ!$F$33:$F$776,СВЦЭМ!$A$33:$A$776,$A198,СВЦЭМ!$B$33:$B$776,W$190)+'СЕТ СН'!$F$12</f>
        <v>114.95004434000001</v>
      </c>
      <c r="X198" s="36">
        <f>SUMIFS(СВЦЭМ!$F$33:$F$776,СВЦЭМ!$A$33:$A$776,$A198,СВЦЭМ!$B$33:$B$776,X$190)+'СЕТ СН'!$F$12</f>
        <v>106.49632824</v>
      </c>
      <c r="Y198" s="36">
        <f>SUMIFS(СВЦЭМ!$F$33:$F$776,СВЦЭМ!$A$33:$A$776,$A198,СВЦЭМ!$B$33:$B$776,Y$190)+'СЕТ СН'!$F$12</f>
        <v>111.13494982</v>
      </c>
    </row>
    <row r="199" spans="1:25" ht="15.75" x14ac:dyDescent="0.2">
      <c r="A199" s="35">
        <f t="shared" si="5"/>
        <v>43717</v>
      </c>
      <c r="B199" s="36">
        <f>SUMIFS(СВЦЭМ!$F$33:$F$776,СВЦЭМ!$A$33:$A$776,$A199,СВЦЭМ!$B$33:$B$776,B$190)+'СЕТ СН'!$F$12</f>
        <v>123.99299172000001</v>
      </c>
      <c r="C199" s="36">
        <f>SUMIFS(СВЦЭМ!$F$33:$F$776,СВЦЭМ!$A$33:$A$776,$A199,СВЦЭМ!$B$33:$B$776,C$190)+'СЕТ СН'!$F$12</f>
        <v>141.50845698000001</v>
      </c>
      <c r="D199" s="36">
        <f>SUMIFS(СВЦЭМ!$F$33:$F$776,СВЦЭМ!$A$33:$A$776,$A199,СВЦЭМ!$B$33:$B$776,D$190)+'СЕТ СН'!$F$12</f>
        <v>145.2055671</v>
      </c>
      <c r="E199" s="36">
        <f>SUMIFS(СВЦЭМ!$F$33:$F$776,СВЦЭМ!$A$33:$A$776,$A199,СВЦЭМ!$B$33:$B$776,E$190)+'СЕТ СН'!$F$12</f>
        <v>149.46773629</v>
      </c>
      <c r="F199" s="36">
        <f>SUMIFS(СВЦЭМ!$F$33:$F$776,СВЦЭМ!$A$33:$A$776,$A199,СВЦЭМ!$B$33:$B$776,F$190)+'СЕТ СН'!$F$12</f>
        <v>149.94849128000001</v>
      </c>
      <c r="G199" s="36">
        <f>SUMIFS(СВЦЭМ!$F$33:$F$776,СВЦЭМ!$A$33:$A$776,$A199,СВЦЭМ!$B$33:$B$776,G$190)+'СЕТ СН'!$F$12</f>
        <v>148.50306144000001</v>
      </c>
      <c r="H199" s="36">
        <f>SUMIFS(СВЦЭМ!$F$33:$F$776,СВЦЭМ!$A$33:$A$776,$A199,СВЦЭМ!$B$33:$B$776,H$190)+'СЕТ СН'!$F$12</f>
        <v>136.00382927000001</v>
      </c>
      <c r="I199" s="36">
        <f>SUMIFS(СВЦЭМ!$F$33:$F$776,СВЦЭМ!$A$33:$A$776,$A199,СВЦЭМ!$B$33:$B$776,I$190)+'СЕТ СН'!$F$12</f>
        <v>125.35691069000001</v>
      </c>
      <c r="J199" s="36">
        <f>SUMIFS(СВЦЭМ!$F$33:$F$776,СВЦЭМ!$A$33:$A$776,$A199,СВЦЭМ!$B$33:$B$776,J$190)+'СЕТ СН'!$F$12</f>
        <v>115.39677614</v>
      </c>
      <c r="K199" s="36">
        <f>SUMIFS(СВЦЭМ!$F$33:$F$776,СВЦЭМ!$A$33:$A$776,$A199,СВЦЭМ!$B$33:$B$776,K$190)+'СЕТ СН'!$F$12</f>
        <v>111.01667648</v>
      </c>
      <c r="L199" s="36">
        <f>SUMIFS(СВЦЭМ!$F$33:$F$776,СВЦЭМ!$A$33:$A$776,$A199,СВЦЭМ!$B$33:$B$776,L$190)+'СЕТ СН'!$F$12</f>
        <v>110.49473085</v>
      </c>
      <c r="M199" s="36">
        <f>SUMIFS(СВЦЭМ!$F$33:$F$776,СВЦЭМ!$A$33:$A$776,$A199,СВЦЭМ!$B$33:$B$776,M$190)+'СЕТ СН'!$F$12</f>
        <v>109.48749322</v>
      </c>
      <c r="N199" s="36">
        <f>SUMIFS(СВЦЭМ!$F$33:$F$776,СВЦЭМ!$A$33:$A$776,$A199,СВЦЭМ!$B$33:$B$776,N$190)+'СЕТ СН'!$F$12</f>
        <v>110.41487447</v>
      </c>
      <c r="O199" s="36">
        <f>SUMIFS(СВЦЭМ!$F$33:$F$776,СВЦЭМ!$A$33:$A$776,$A199,СВЦЭМ!$B$33:$B$776,O$190)+'СЕТ СН'!$F$12</f>
        <v>111.18941139</v>
      </c>
      <c r="P199" s="36">
        <f>SUMIFS(СВЦЭМ!$F$33:$F$776,СВЦЭМ!$A$33:$A$776,$A199,СВЦЭМ!$B$33:$B$776,P$190)+'СЕТ СН'!$F$12</f>
        <v>112.09051844</v>
      </c>
      <c r="Q199" s="36">
        <f>SUMIFS(СВЦЭМ!$F$33:$F$776,СВЦЭМ!$A$33:$A$776,$A199,СВЦЭМ!$B$33:$B$776,Q$190)+'СЕТ СН'!$F$12</f>
        <v>113.36370897</v>
      </c>
      <c r="R199" s="36">
        <f>SUMIFS(СВЦЭМ!$F$33:$F$776,СВЦЭМ!$A$33:$A$776,$A199,СВЦЭМ!$B$33:$B$776,R$190)+'СЕТ СН'!$F$12</f>
        <v>112.44194889000001</v>
      </c>
      <c r="S199" s="36">
        <f>SUMIFS(СВЦЭМ!$F$33:$F$776,СВЦЭМ!$A$33:$A$776,$A199,СВЦЭМ!$B$33:$B$776,S$190)+'СЕТ СН'!$F$12</f>
        <v>112.40524051</v>
      </c>
      <c r="T199" s="36">
        <f>SUMIFS(СВЦЭМ!$F$33:$F$776,СВЦЭМ!$A$33:$A$776,$A199,СВЦЭМ!$B$33:$B$776,T$190)+'СЕТ СН'!$F$12</f>
        <v>110.1170498</v>
      </c>
      <c r="U199" s="36">
        <f>SUMIFS(СВЦЭМ!$F$33:$F$776,СВЦЭМ!$A$33:$A$776,$A199,СВЦЭМ!$B$33:$B$776,U$190)+'СЕТ СН'!$F$12</f>
        <v>111.13749724</v>
      </c>
      <c r="V199" s="36">
        <f>SUMIFS(СВЦЭМ!$F$33:$F$776,СВЦЭМ!$A$33:$A$776,$A199,СВЦЭМ!$B$33:$B$776,V$190)+'СЕТ СН'!$F$12</f>
        <v>114.90064967000001</v>
      </c>
      <c r="W199" s="36">
        <f>SUMIFS(СВЦЭМ!$F$33:$F$776,СВЦЭМ!$A$33:$A$776,$A199,СВЦЭМ!$B$33:$B$776,W$190)+'СЕТ СН'!$F$12</f>
        <v>113.2727395</v>
      </c>
      <c r="X199" s="36">
        <f>SUMIFS(СВЦЭМ!$F$33:$F$776,СВЦЭМ!$A$33:$A$776,$A199,СВЦЭМ!$B$33:$B$776,X$190)+'СЕТ СН'!$F$12</f>
        <v>111.09407026</v>
      </c>
      <c r="Y199" s="36">
        <f>SUMIFS(СВЦЭМ!$F$33:$F$776,СВЦЭМ!$A$33:$A$776,$A199,СВЦЭМ!$B$33:$B$776,Y$190)+'СЕТ СН'!$F$12</f>
        <v>118.51905889</v>
      </c>
    </row>
    <row r="200" spans="1:25" ht="15.75" x14ac:dyDescent="0.2">
      <c r="A200" s="35">
        <f t="shared" si="5"/>
        <v>43718</v>
      </c>
      <c r="B200" s="36">
        <f>SUMIFS(СВЦЭМ!$F$33:$F$776,СВЦЭМ!$A$33:$A$776,$A200,СВЦЭМ!$B$33:$B$776,B$190)+'СЕТ СН'!$F$12</f>
        <v>127.6687538</v>
      </c>
      <c r="C200" s="36">
        <f>SUMIFS(СВЦЭМ!$F$33:$F$776,СВЦЭМ!$A$33:$A$776,$A200,СВЦЭМ!$B$33:$B$776,C$190)+'СЕТ СН'!$F$12</f>
        <v>132.19259342999999</v>
      </c>
      <c r="D200" s="36">
        <f>SUMIFS(СВЦЭМ!$F$33:$F$776,СВЦЭМ!$A$33:$A$776,$A200,СВЦЭМ!$B$33:$B$776,D$190)+'СЕТ СН'!$F$12</f>
        <v>135.34884951000001</v>
      </c>
      <c r="E200" s="36">
        <f>SUMIFS(СВЦЭМ!$F$33:$F$776,СВЦЭМ!$A$33:$A$776,$A200,СВЦЭМ!$B$33:$B$776,E$190)+'СЕТ СН'!$F$12</f>
        <v>135.98379233</v>
      </c>
      <c r="F200" s="36">
        <f>SUMIFS(СВЦЭМ!$F$33:$F$776,СВЦЭМ!$A$33:$A$776,$A200,СВЦЭМ!$B$33:$B$776,F$190)+'СЕТ СН'!$F$12</f>
        <v>133.92153328000001</v>
      </c>
      <c r="G200" s="36">
        <f>SUMIFS(СВЦЭМ!$F$33:$F$776,СВЦЭМ!$A$33:$A$776,$A200,СВЦЭМ!$B$33:$B$776,G$190)+'СЕТ СН'!$F$12</f>
        <v>133.24166258</v>
      </c>
      <c r="H200" s="36">
        <f>SUMIFS(СВЦЭМ!$F$33:$F$776,СВЦЭМ!$A$33:$A$776,$A200,СВЦЭМ!$B$33:$B$776,H$190)+'СЕТ СН'!$F$12</f>
        <v>128.58282401</v>
      </c>
      <c r="I200" s="36">
        <f>SUMIFS(СВЦЭМ!$F$33:$F$776,СВЦЭМ!$A$33:$A$776,$A200,СВЦЭМ!$B$33:$B$776,I$190)+'СЕТ СН'!$F$12</f>
        <v>126.54280789000001</v>
      </c>
      <c r="J200" s="36">
        <f>SUMIFS(СВЦЭМ!$F$33:$F$776,СВЦЭМ!$A$33:$A$776,$A200,СВЦЭМ!$B$33:$B$776,J$190)+'СЕТ СН'!$F$12</f>
        <v>131.13663528000001</v>
      </c>
      <c r="K200" s="36">
        <f>SUMIFS(СВЦЭМ!$F$33:$F$776,СВЦЭМ!$A$33:$A$776,$A200,СВЦЭМ!$B$33:$B$776,K$190)+'СЕТ СН'!$F$12</f>
        <v>131.38719083000001</v>
      </c>
      <c r="L200" s="36">
        <f>SUMIFS(СВЦЭМ!$F$33:$F$776,СВЦЭМ!$A$33:$A$776,$A200,СВЦЭМ!$B$33:$B$776,L$190)+'СЕТ СН'!$F$12</f>
        <v>133.70993734000001</v>
      </c>
      <c r="M200" s="36">
        <f>SUMIFS(СВЦЭМ!$F$33:$F$776,СВЦЭМ!$A$33:$A$776,$A200,СВЦЭМ!$B$33:$B$776,M$190)+'СЕТ СН'!$F$12</f>
        <v>132.25332496999999</v>
      </c>
      <c r="N200" s="36">
        <f>SUMIFS(СВЦЭМ!$F$33:$F$776,СВЦЭМ!$A$33:$A$776,$A200,СВЦЭМ!$B$33:$B$776,N$190)+'СЕТ СН'!$F$12</f>
        <v>131.23125449</v>
      </c>
      <c r="O200" s="36">
        <f>SUMIFS(СВЦЭМ!$F$33:$F$776,СВЦЭМ!$A$33:$A$776,$A200,СВЦЭМ!$B$33:$B$776,O$190)+'СЕТ СН'!$F$12</f>
        <v>131.24340581999999</v>
      </c>
      <c r="P200" s="36">
        <f>SUMIFS(СВЦЭМ!$F$33:$F$776,СВЦЭМ!$A$33:$A$776,$A200,СВЦЭМ!$B$33:$B$776,P$190)+'СЕТ СН'!$F$12</f>
        <v>131.44002003</v>
      </c>
      <c r="Q200" s="36">
        <f>SUMIFS(СВЦЭМ!$F$33:$F$776,СВЦЭМ!$A$33:$A$776,$A200,СВЦЭМ!$B$33:$B$776,Q$190)+'СЕТ СН'!$F$12</f>
        <v>130.59518756</v>
      </c>
      <c r="R200" s="36">
        <f>SUMIFS(СВЦЭМ!$F$33:$F$776,СВЦЭМ!$A$33:$A$776,$A200,СВЦЭМ!$B$33:$B$776,R$190)+'СЕТ СН'!$F$12</f>
        <v>129.58185524000001</v>
      </c>
      <c r="S200" s="36">
        <f>SUMIFS(СВЦЭМ!$F$33:$F$776,СВЦЭМ!$A$33:$A$776,$A200,СВЦЭМ!$B$33:$B$776,S$190)+'СЕТ СН'!$F$12</f>
        <v>128.49504765</v>
      </c>
      <c r="T200" s="36">
        <f>SUMIFS(СВЦЭМ!$F$33:$F$776,СВЦЭМ!$A$33:$A$776,$A200,СВЦЭМ!$B$33:$B$776,T$190)+'СЕТ СН'!$F$12</f>
        <v>130.38569114000001</v>
      </c>
      <c r="U200" s="36">
        <f>SUMIFS(СВЦЭМ!$F$33:$F$776,СВЦЭМ!$A$33:$A$776,$A200,СВЦЭМ!$B$33:$B$776,U$190)+'СЕТ СН'!$F$12</f>
        <v>132.67683123</v>
      </c>
      <c r="V200" s="36">
        <f>SUMIFS(СВЦЭМ!$F$33:$F$776,СВЦЭМ!$A$33:$A$776,$A200,СВЦЭМ!$B$33:$B$776,V$190)+'СЕТ СН'!$F$12</f>
        <v>135.44726352999999</v>
      </c>
      <c r="W200" s="36">
        <f>SUMIFS(СВЦЭМ!$F$33:$F$776,СВЦЭМ!$A$33:$A$776,$A200,СВЦЭМ!$B$33:$B$776,W$190)+'СЕТ СН'!$F$12</f>
        <v>131.97963444999999</v>
      </c>
      <c r="X200" s="36">
        <f>SUMIFS(СВЦЭМ!$F$33:$F$776,СВЦЭМ!$A$33:$A$776,$A200,СВЦЭМ!$B$33:$B$776,X$190)+'СЕТ СН'!$F$12</f>
        <v>126.13578668</v>
      </c>
      <c r="Y200" s="36">
        <f>SUMIFS(СВЦЭМ!$F$33:$F$776,СВЦЭМ!$A$33:$A$776,$A200,СВЦЭМ!$B$33:$B$776,Y$190)+'СЕТ СН'!$F$12</f>
        <v>129.19177457000001</v>
      </c>
    </row>
    <row r="201" spans="1:25" ht="15.75" x14ac:dyDescent="0.2">
      <c r="A201" s="35">
        <f t="shared" si="5"/>
        <v>43719</v>
      </c>
      <c r="B201" s="36">
        <f>SUMIFS(СВЦЭМ!$F$33:$F$776,СВЦЭМ!$A$33:$A$776,$A201,СВЦЭМ!$B$33:$B$776,B$190)+'СЕТ СН'!$F$12</f>
        <v>147.24162956999999</v>
      </c>
      <c r="C201" s="36">
        <f>SUMIFS(СВЦЭМ!$F$33:$F$776,СВЦЭМ!$A$33:$A$776,$A201,СВЦЭМ!$B$33:$B$776,C$190)+'СЕТ СН'!$F$12</f>
        <v>153.45903440000001</v>
      </c>
      <c r="D201" s="36">
        <f>SUMIFS(СВЦЭМ!$F$33:$F$776,СВЦЭМ!$A$33:$A$776,$A201,СВЦЭМ!$B$33:$B$776,D$190)+'СЕТ СН'!$F$12</f>
        <v>159.81250763</v>
      </c>
      <c r="E201" s="36">
        <f>SUMIFS(СВЦЭМ!$F$33:$F$776,СВЦЭМ!$A$33:$A$776,$A201,СВЦЭМ!$B$33:$B$776,E$190)+'СЕТ СН'!$F$12</f>
        <v>161.72223625999999</v>
      </c>
      <c r="F201" s="36">
        <f>SUMIFS(СВЦЭМ!$F$33:$F$776,СВЦЭМ!$A$33:$A$776,$A201,СВЦЭМ!$B$33:$B$776,F$190)+'СЕТ СН'!$F$12</f>
        <v>163.2177207</v>
      </c>
      <c r="G201" s="36">
        <f>SUMIFS(СВЦЭМ!$F$33:$F$776,СВЦЭМ!$A$33:$A$776,$A201,СВЦЭМ!$B$33:$B$776,G$190)+'СЕТ СН'!$F$12</f>
        <v>158.68011920000001</v>
      </c>
      <c r="H201" s="36">
        <f>SUMIFS(СВЦЭМ!$F$33:$F$776,СВЦЭМ!$A$33:$A$776,$A201,СВЦЭМ!$B$33:$B$776,H$190)+'СЕТ СН'!$F$12</f>
        <v>148.18831154</v>
      </c>
      <c r="I201" s="36">
        <f>SUMIFS(СВЦЭМ!$F$33:$F$776,СВЦЭМ!$A$33:$A$776,$A201,СВЦЭМ!$B$33:$B$776,I$190)+'СЕТ СН'!$F$12</f>
        <v>139.24710328</v>
      </c>
      <c r="J201" s="36">
        <f>SUMIFS(СВЦЭМ!$F$33:$F$776,СВЦЭМ!$A$33:$A$776,$A201,СВЦЭМ!$B$33:$B$776,J$190)+'СЕТ СН'!$F$12</f>
        <v>130.15563682000001</v>
      </c>
      <c r="K201" s="36">
        <f>SUMIFS(СВЦЭМ!$F$33:$F$776,СВЦЭМ!$A$33:$A$776,$A201,СВЦЭМ!$B$33:$B$776,K$190)+'СЕТ СН'!$F$12</f>
        <v>128.77882302</v>
      </c>
      <c r="L201" s="36">
        <f>SUMIFS(СВЦЭМ!$F$33:$F$776,СВЦЭМ!$A$33:$A$776,$A201,СВЦЭМ!$B$33:$B$776,L$190)+'СЕТ СН'!$F$12</f>
        <v>129.36392343</v>
      </c>
      <c r="M201" s="36">
        <f>SUMIFS(СВЦЭМ!$F$33:$F$776,СВЦЭМ!$A$33:$A$776,$A201,СВЦЭМ!$B$33:$B$776,M$190)+'СЕТ СН'!$F$12</f>
        <v>127.78066902</v>
      </c>
      <c r="N201" s="36">
        <f>SUMIFS(СВЦЭМ!$F$33:$F$776,СВЦЭМ!$A$33:$A$776,$A201,СВЦЭМ!$B$33:$B$776,N$190)+'СЕТ СН'!$F$12</f>
        <v>129.25940109999999</v>
      </c>
      <c r="O201" s="36">
        <f>SUMIFS(СВЦЭМ!$F$33:$F$776,СВЦЭМ!$A$33:$A$776,$A201,СВЦЭМ!$B$33:$B$776,O$190)+'СЕТ СН'!$F$12</f>
        <v>131.27169369000001</v>
      </c>
      <c r="P201" s="36">
        <f>SUMIFS(СВЦЭМ!$F$33:$F$776,СВЦЭМ!$A$33:$A$776,$A201,СВЦЭМ!$B$33:$B$776,P$190)+'СЕТ СН'!$F$12</f>
        <v>132.37928464000001</v>
      </c>
      <c r="Q201" s="36">
        <f>SUMIFS(СВЦЭМ!$F$33:$F$776,СВЦЭМ!$A$33:$A$776,$A201,СВЦЭМ!$B$33:$B$776,Q$190)+'СЕТ СН'!$F$12</f>
        <v>133.73377156000001</v>
      </c>
      <c r="R201" s="36">
        <f>SUMIFS(СВЦЭМ!$F$33:$F$776,СВЦЭМ!$A$33:$A$776,$A201,СВЦЭМ!$B$33:$B$776,R$190)+'СЕТ СН'!$F$12</f>
        <v>131.05948572</v>
      </c>
      <c r="S201" s="36">
        <f>SUMIFS(СВЦЭМ!$F$33:$F$776,СВЦЭМ!$A$33:$A$776,$A201,СВЦЭМ!$B$33:$B$776,S$190)+'СЕТ СН'!$F$12</f>
        <v>131.46937394</v>
      </c>
      <c r="T201" s="36">
        <f>SUMIFS(СВЦЭМ!$F$33:$F$776,СВЦЭМ!$A$33:$A$776,$A201,СВЦЭМ!$B$33:$B$776,T$190)+'СЕТ СН'!$F$12</f>
        <v>130.94686100999999</v>
      </c>
      <c r="U201" s="36">
        <f>SUMIFS(СВЦЭМ!$F$33:$F$776,СВЦЭМ!$A$33:$A$776,$A201,СВЦЭМ!$B$33:$B$776,U$190)+'СЕТ СН'!$F$12</f>
        <v>131.51707275000001</v>
      </c>
      <c r="V201" s="36">
        <f>SUMIFS(СВЦЭМ!$F$33:$F$776,СВЦЭМ!$A$33:$A$776,$A201,СВЦЭМ!$B$33:$B$776,V$190)+'СЕТ СН'!$F$12</f>
        <v>133.66922654999999</v>
      </c>
      <c r="W201" s="36">
        <f>SUMIFS(СВЦЭМ!$F$33:$F$776,СВЦЭМ!$A$33:$A$776,$A201,СВЦЭМ!$B$33:$B$776,W$190)+'СЕТ СН'!$F$12</f>
        <v>130.27703757</v>
      </c>
      <c r="X201" s="36">
        <f>SUMIFS(СВЦЭМ!$F$33:$F$776,СВЦЭМ!$A$33:$A$776,$A201,СВЦЭМ!$B$33:$B$776,X$190)+'СЕТ СН'!$F$12</f>
        <v>126.55295108</v>
      </c>
      <c r="Y201" s="36">
        <f>SUMIFS(СВЦЭМ!$F$33:$F$776,СВЦЭМ!$A$33:$A$776,$A201,СВЦЭМ!$B$33:$B$776,Y$190)+'СЕТ СН'!$F$12</f>
        <v>129.17716253</v>
      </c>
    </row>
    <row r="202" spans="1:25" ht="15.75" x14ac:dyDescent="0.2">
      <c r="A202" s="35">
        <f t="shared" si="5"/>
        <v>43720</v>
      </c>
      <c r="B202" s="36">
        <f>SUMIFS(СВЦЭМ!$F$33:$F$776,СВЦЭМ!$A$33:$A$776,$A202,СВЦЭМ!$B$33:$B$776,B$190)+'СЕТ СН'!$F$12</f>
        <v>141.65847360999999</v>
      </c>
      <c r="C202" s="36">
        <f>SUMIFS(СВЦЭМ!$F$33:$F$776,СВЦЭМ!$A$33:$A$776,$A202,СВЦЭМ!$B$33:$B$776,C$190)+'СЕТ СН'!$F$12</f>
        <v>146.67044580999999</v>
      </c>
      <c r="D202" s="36">
        <f>SUMIFS(СВЦЭМ!$F$33:$F$776,СВЦЭМ!$A$33:$A$776,$A202,СВЦЭМ!$B$33:$B$776,D$190)+'СЕТ СН'!$F$12</f>
        <v>150.7280556</v>
      </c>
      <c r="E202" s="36">
        <f>SUMIFS(СВЦЭМ!$F$33:$F$776,СВЦЭМ!$A$33:$A$776,$A202,СВЦЭМ!$B$33:$B$776,E$190)+'СЕТ СН'!$F$12</f>
        <v>153.27267928000001</v>
      </c>
      <c r="F202" s="36">
        <f>SUMIFS(СВЦЭМ!$F$33:$F$776,СВЦЭМ!$A$33:$A$776,$A202,СВЦЭМ!$B$33:$B$776,F$190)+'СЕТ СН'!$F$12</f>
        <v>154.14568023999999</v>
      </c>
      <c r="G202" s="36">
        <f>SUMIFS(СВЦЭМ!$F$33:$F$776,СВЦЭМ!$A$33:$A$776,$A202,СВЦЭМ!$B$33:$B$776,G$190)+'СЕТ СН'!$F$12</f>
        <v>149.40702587999999</v>
      </c>
      <c r="H202" s="36">
        <f>SUMIFS(СВЦЭМ!$F$33:$F$776,СВЦЭМ!$A$33:$A$776,$A202,СВЦЭМ!$B$33:$B$776,H$190)+'СЕТ СН'!$F$12</f>
        <v>139.84580055000001</v>
      </c>
      <c r="I202" s="36">
        <f>SUMIFS(СВЦЭМ!$F$33:$F$776,СВЦЭМ!$A$33:$A$776,$A202,СВЦЭМ!$B$33:$B$776,I$190)+'СЕТ СН'!$F$12</f>
        <v>128.91728584000001</v>
      </c>
      <c r="J202" s="36">
        <f>SUMIFS(СВЦЭМ!$F$33:$F$776,СВЦЭМ!$A$33:$A$776,$A202,СВЦЭМ!$B$33:$B$776,J$190)+'СЕТ СН'!$F$12</f>
        <v>121.36177092</v>
      </c>
      <c r="K202" s="36">
        <f>SUMIFS(СВЦЭМ!$F$33:$F$776,СВЦЭМ!$A$33:$A$776,$A202,СВЦЭМ!$B$33:$B$776,K$190)+'СЕТ СН'!$F$12</f>
        <v>121.96559971000001</v>
      </c>
      <c r="L202" s="36">
        <f>SUMIFS(СВЦЭМ!$F$33:$F$776,СВЦЭМ!$A$33:$A$776,$A202,СВЦЭМ!$B$33:$B$776,L$190)+'СЕТ СН'!$F$12</f>
        <v>124.55095682</v>
      </c>
      <c r="M202" s="36">
        <f>SUMIFS(СВЦЭМ!$F$33:$F$776,СВЦЭМ!$A$33:$A$776,$A202,СВЦЭМ!$B$33:$B$776,M$190)+'СЕТ СН'!$F$12</f>
        <v>123.08752963000001</v>
      </c>
      <c r="N202" s="36">
        <f>SUMIFS(СВЦЭМ!$F$33:$F$776,СВЦЭМ!$A$33:$A$776,$A202,СВЦЭМ!$B$33:$B$776,N$190)+'СЕТ СН'!$F$12</f>
        <v>121.15813027</v>
      </c>
      <c r="O202" s="36">
        <f>SUMIFS(СВЦЭМ!$F$33:$F$776,СВЦЭМ!$A$33:$A$776,$A202,СВЦЭМ!$B$33:$B$776,O$190)+'СЕТ СН'!$F$12</f>
        <v>121.61752341</v>
      </c>
      <c r="P202" s="36">
        <f>SUMIFS(СВЦЭМ!$F$33:$F$776,СВЦЭМ!$A$33:$A$776,$A202,СВЦЭМ!$B$33:$B$776,P$190)+'СЕТ СН'!$F$12</f>
        <v>121.59547925</v>
      </c>
      <c r="Q202" s="36">
        <f>SUMIFS(СВЦЭМ!$F$33:$F$776,СВЦЭМ!$A$33:$A$776,$A202,СВЦЭМ!$B$33:$B$776,Q$190)+'СЕТ СН'!$F$12</f>
        <v>119.60427486</v>
      </c>
      <c r="R202" s="36">
        <f>SUMIFS(СВЦЭМ!$F$33:$F$776,СВЦЭМ!$A$33:$A$776,$A202,СВЦЭМ!$B$33:$B$776,R$190)+'СЕТ СН'!$F$12</f>
        <v>118.65528049</v>
      </c>
      <c r="S202" s="36">
        <f>SUMIFS(СВЦЭМ!$F$33:$F$776,СВЦЭМ!$A$33:$A$776,$A202,СВЦЭМ!$B$33:$B$776,S$190)+'СЕТ СН'!$F$12</f>
        <v>119.15929834000001</v>
      </c>
      <c r="T202" s="36">
        <f>SUMIFS(СВЦЭМ!$F$33:$F$776,СВЦЭМ!$A$33:$A$776,$A202,СВЦЭМ!$B$33:$B$776,T$190)+'СЕТ СН'!$F$12</f>
        <v>120.41035611</v>
      </c>
      <c r="U202" s="36">
        <f>SUMIFS(СВЦЭМ!$F$33:$F$776,СВЦЭМ!$A$33:$A$776,$A202,СВЦЭМ!$B$33:$B$776,U$190)+'СЕТ СН'!$F$12</f>
        <v>124.46389549</v>
      </c>
      <c r="V202" s="36">
        <f>SUMIFS(СВЦЭМ!$F$33:$F$776,СВЦЭМ!$A$33:$A$776,$A202,СВЦЭМ!$B$33:$B$776,V$190)+'СЕТ СН'!$F$12</f>
        <v>129.12402506000001</v>
      </c>
      <c r="W202" s="36">
        <f>SUMIFS(СВЦЭМ!$F$33:$F$776,СВЦЭМ!$A$33:$A$776,$A202,СВЦЭМ!$B$33:$B$776,W$190)+'СЕТ СН'!$F$12</f>
        <v>124.79924498</v>
      </c>
      <c r="X202" s="36">
        <f>SUMIFS(СВЦЭМ!$F$33:$F$776,СВЦЭМ!$A$33:$A$776,$A202,СВЦЭМ!$B$33:$B$776,X$190)+'СЕТ СН'!$F$12</f>
        <v>122.06580809</v>
      </c>
      <c r="Y202" s="36">
        <f>SUMIFS(СВЦЭМ!$F$33:$F$776,СВЦЭМ!$A$33:$A$776,$A202,СВЦЭМ!$B$33:$B$776,Y$190)+'СЕТ СН'!$F$12</f>
        <v>131.18354202</v>
      </c>
    </row>
    <row r="203" spans="1:25" ht="15.75" x14ac:dyDescent="0.2">
      <c r="A203" s="35">
        <f t="shared" si="5"/>
        <v>43721</v>
      </c>
      <c r="B203" s="36">
        <f>SUMIFS(СВЦЭМ!$F$33:$F$776,СВЦЭМ!$A$33:$A$776,$A203,СВЦЭМ!$B$33:$B$776,B$190)+'СЕТ СН'!$F$12</f>
        <v>132.51845949</v>
      </c>
      <c r="C203" s="36">
        <f>SUMIFS(СВЦЭМ!$F$33:$F$776,СВЦЭМ!$A$33:$A$776,$A203,СВЦЭМ!$B$33:$B$776,C$190)+'СЕТ СН'!$F$12</f>
        <v>141.41794100999999</v>
      </c>
      <c r="D203" s="36">
        <f>SUMIFS(СВЦЭМ!$F$33:$F$776,СВЦЭМ!$A$33:$A$776,$A203,СВЦЭМ!$B$33:$B$776,D$190)+'СЕТ СН'!$F$12</f>
        <v>144.88622330000001</v>
      </c>
      <c r="E203" s="36">
        <f>SUMIFS(СВЦЭМ!$F$33:$F$776,СВЦЭМ!$A$33:$A$776,$A203,СВЦЭМ!$B$33:$B$776,E$190)+'СЕТ СН'!$F$12</f>
        <v>147.46800744000001</v>
      </c>
      <c r="F203" s="36">
        <f>SUMIFS(СВЦЭМ!$F$33:$F$776,СВЦЭМ!$A$33:$A$776,$A203,СВЦЭМ!$B$33:$B$776,F$190)+'СЕТ СН'!$F$12</f>
        <v>148.46883846</v>
      </c>
      <c r="G203" s="36">
        <f>SUMIFS(СВЦЭМ!$F$33:$F$776,СВЦЭМ!$A$33:$A$776,$A203,СВЦЭМ!$B$33:$B$776,G$190)+'СЕТ СН'!$F$12</f>
        <v>142.08850507</v>
      </c>
      <c r="H203" s="36">
        <f>SUMIFS(СВЦЭМ!$F$33:$F$776,СВЦЭМ!$A$33:$A$776,$A203,СВЦЭМ!$B$33:$B$776,H$190)+'СЕТ СН'!$F$12</f>
        <v>133.56588425999999</v>
      </c>
      <c r="I203" s="36">
        <f>SUMIFS(СВЦЭМ!$F$33:$F$776,СВЦЭМ!$A$33:$A$776,$A203,СВЦЭМ!$B$33:$B$776,I$190)+'СЕТ СН'!$F$12</f>
        <v>127.99479463</v>
      </c>
      <c r="J203" s="36">
        <f>SUMIFS(СВЦЭМ!$F$33:$F$776,СВЦЭМ!$A$33:$A$776,$A203,СВЦЭМ!$B$33:$B$776,J$190)+'СЕТ СН'!$F$12</f>
        <v>125.13788547999999</v>
      </c>
      <c r="K203" s="36">
        <f>SUMIFS(СВЦЭМ!$F$33:$F$776,СВЦЭМ!$A$33:$A$776,$A203,СВЦЭМ!$B$33:$B$776,K$190)+'СЕТ СН'!$F$12</f>
        <v>120.16710661</v>
      </c>
      <c r="L203" s="36">
        <f>SUMIFS(СВЦЭМ!$F$33:$F$776,СВЦЭМ!$A$33:$A$776,$A203,СВЦЭМ!$B$33:$B$776,L$190)+'СЕТ СН'!$F$12</f>
        <v>118.81967602</v>
      </c>
      <c r="M203" s="36">
        <f>SUMIFS(СВЦЭМ!$F$33:$F$776,СВЦЭМ!$A$33:$A$776,$A203,СВЦЭМ!$B$33:$B$776,M$190)+'СЕТ СН'!$F$12</f>
        <v>118.95167951000001</v>
      </c>
      <c r="N203" s="36">
        <f>SUMIFS(СВЦЭМ!$F$33:$F$776,СВЦЭМ!$A$33:$A$776,$A203,СВЦЭМ!$B$33:$B$776,N$190)+'СЕТ СН'!$F$12</f>
        <v>121.77472499</v>
      </c>
      <c r="O203" s="36">
        <f>SUMIFS(СВЦЭМ!$F$33:$F$776,СВЦЭМ!$A$33:$A$776,$A203,СВЦЭМ!$B$33:$B$776,O$190)+'СЕТ СН'!$F$12</f>
        <v>122.96970297</v>
      </c>
      <c r="P203" s="36">
        <f>SUMIFS(СВЦЭМ!$F$33:$F$776,СВЦЭМ!$A$33:$A$776,$A203,СВЦЭМ!$B$33:$B$776,P$190)+'СЕТ СН'!$F$12</f>
        <v>122.99377701</v>
      </c>
      <c r="Q203" s="36">
        <f>SUMIFS(СВЦЭМ!$F$33:$F$776,СВЦЭМ!$A$33:$A$776,$A203,СВЦЭМ!$B$33:$B$776,Q$190)+'СЕТ СН'!$F$12</f>
        <v>123.69448429000001</v>
      </c>
      <c r="R203" s="36">
        <f>SUMIFS(СВЦЭМ!$F$33:$F$776,СВЦЭМ!$A$33:$A$776,$A203,СВЦЭМ!$B$33:$B$776,R$190)+'СЕТ СН'!$F$12</f>
        <v>117.15243255999999</v>
      </c>
      <c r="S203" s="36">
        <f>SUMIFS(СВЦЭМ!$F$33:$F$776,СВЦЭМ!$A$33:$A$776,$A203,СВЦЭМ!$B$33:$B$776,S$190)+'СЕТ СН'!$F$12</f>
        <v>120.74492605</v>
      </c>
      <c r="T203" s="36">
        <f>SUMIFS(СВЦЭМ!$F$33:$F$776,СВЦЭМ!$A$33:$A$776,$A203,СВЦЭМ!$B$33:$B$776,T$190)+'СЕТ СН'!$F$12</f>
        <v>123.86625247000001</v>
      </c>
      <c r="U203" s="36">
        <f>SUMIFS(СВЦЭМ!$F$33:$F$776,СВЦЭМ!$A$33:$A$776,$A203,СВЦЭМ!$B$33:$B$776,U$190)+'СЕТ СН'!$F$12</f>
        <v>126.31021293000001</v>
      </c>
      <c r="V203" s="36">
        <f>SUMIFS(СВЦЭМ!$F$33:$F$776,СВЦЭМ!$A$33:$A$776,$A203,СВЦЭМ!$B$33:$B$776,V$190)+'СЕТ СН'!$F$12</f>
        <v>117.42429657</v>
      </c>
      <c r="W203" s="36">
        <f>SUMIFS(СВЦЭМ!$F$33:$F$776,СВЦЭМ!$A$33:$A$776,$A203,СВЦЭМ!$B$33:$B$776,W$190)+'СЕТ СН'!$F$12</f>
        <v>120.36835234</v>
      </c>
      <c r="X203" s="36">
        <f>SUMIFS(СВЦЭМ!$F$33:$F$776,СВЦЭМ!$A$33:$A$776,$A203,СВЦЭМ!$B$33:$B$776,X$190)+'СЕТ СН'!$F$12</f>
        <v>114.83316881</v>
      </c>
      <c r="Y203" s="36">
        <f>SUMIFS(СВЦЭМ!$F$33:$F$776,СВЦЭМ!$A$33:$A$776,$A203,СВЦЭМ!$B$33:$B$776,Y$190)+'СЕТ СН'!$F$12</f>
        <v>129.68140880000001</v>
      </c>
    </row>
    <row r="204" spans="1:25" ht="15.75" x14ac:dyDescent="0.2">
      <c r="A204" s="35">
        <f t="shared" si="5"/>
        <v>43722</v>
      </c>
      <c r="B204" s="36">
        <f>SUMIFS(СВЦЭМ!$F$33:$F$776,СВЦЭМ!$A$33:$A$776,$A204,СВЦЭМ!$B$33:$B$776,B$190)+'СЕТ СН'!$F$12</f>
        <v>148.13337526999999</v>
      </c>
      <c r="C204" s="36">
        <f>SUMIFS(СВЦЭМ!$F$33:$F$776,СВЦЭМ!$A$33:$A$776,$A204,СВЦЭМ!$B$33:$B$776,C$190)+'СЕТ СН'!$F$12</f>
        <v>147.86048649</v>
      </c>
      <c r="D204" s="36">
        <f>SUMIFS(СВЦЭМ!$F$33:$F$776,СВЦЭМ!$A$33:$A$776,$A204,СВЦЭМ!$B$33:$B$776,D$190)+'СЕТ СН'!$F$12</f>
        <v>152.08451252</v>
      </c>
      <c r="E204" s="36">
        <f>SUMIFS(СВЦЭМ!$F$33:$F$776,СВЦЭМ!$A$33:$A$776,$A204,СВЦЭМ!$B$33:$B$776,E$190)+'СЕТ СН'!$F$12</f>
        <v>154.0214436</v>
      </c>
      <c r="F204" s="36">
        <f>SUMIFS(СВЦЭМ!$F$33:$F$776,СВЦЭМ!$A$33:$A$776,$A204,СВЦЭМ!$B$33:$B$776,F$190)+'СЕТ СН'!$F$12</f>
        <v>154.95150509999999</v>
      </c>
      <c r="G204" s="36">
        <f>SUMIFS(СВЦЭМ!$F$33:$F$776,СВЦЭМ!$A$33:$A$776,$A204,СВЦЭМ!$B$33:$B$776,G$190)+'СЕТ СН'!$F$12</f>
        <v>154.61698261999999</v>
      </c>
      <c r="H204" s="36">
        <f>SUMIFS(СВЦЭМ!$F$33:$F$776,СВЦЭМ!$A$33:$A$776,$A204,СВЦЭМ!$B$33:$B$776,H$190)+'СЕТ СН'!$F$12</f>
        <v>149.92347279000001</v>
      </c>
      <c r="I204" s="36">
        <f>SUMIFS(СВЦЭМ!$F$33:$F$776,СВЦЭМ!$A$33:$A$776,$A204,СВЦЭМ!$B$33:$B$776,I$190)+'СЕТ СН'!$F$12</f>
        <v>141.16618384</v>
      </c>
      <c r="J204" s="36">
        <f>SUMIFS(СВЦЭМ!$F$33:$F$776,СВЦЭМ!$A$33:$A$776,$A204,СВЦЭМ!$B$33:$B$776,J$190)+'СЕТ СН'!$F$12</f>
        <v>128.6097426</v>
      </c>
      <c r="K204" s="36">
        <f>SUMIFS(СВЦЭМ!$F$33:$F$776,СВЦЭМ!$A$33:$A$776,$A204,СВЦЭМ!$B$33:$B$776,K$190)+'СЕТ СН'!$F$12</f>
        <v>120.63602422</v>
      </c>
      <c r="L204" s="36">
        <f>SUMIFS(СВЦЭМ!$F$33:$F$776,СВЦЭМ!$A$33:$A$776,$A204,СВЦЭМ!$B$33:$B$776,L$190)+'СЕТ СН'!$F$12</f>
        <v>116.66667969</v>
      </c>
      <c r="M204" s="36">
        <f>SUMIFS(СВЦЭМ!$F$33:$F$776,СВЦЭМ!$A$33:$A$776,$A204,СВЦЭМ!$B$33:$B$776,M$190)+'СЕТ СН'!$F$12</f>
        <v>115.20156535</v>
      </c>
      <c r="N204" s="36">
        <f>SUMIFS(СВЦЭМ!$F$33:$F$776,СВЦЭМ!$A$33:$A$776,$A204,СВЦЭМ!$B$33:$B$776,N$190)+'СЕТ СН'!$F$12</f>
        <v>116.38022819</v>
      </c>
      <c r="O204" s="36">
        <f>SUMIFS(СВЦЭМ!$F$33:$F$776,СВЦЭМ!$A$33:$A$776,$A204,СВЦЭМ!$B$33:$B$776,O$190)+'СЕТ СН'!$F$12</f>
        <v>117.90635537999999</v>
      </c>
      <c r="P204" s="36">
        <f>SUMIFS(СВЦЭМ!$F$33:$F$776,СВЦЭМ!$A$33:$A$776,$A204,СВЦЭМ!$B$33:$B$776,P$190)+'СЕТ СН'!$F$12</f>
        <v>121.56577058000001</v>
      </c>
      <c r="Q204" s="36">
        <f>SUMIFS(СВЦЭМ!$F$33:$F$776,СВЦЭМ!$A$33:$A$776,$A204,СВЦЭМ!$B$33:$B$776,Q$190)+'СЕТ СН'!$F$12</f>
        <v>121.92506763</v>
      </c>
      <c r="R204" s="36">
        <f>SUMIFS(СВЦЭМ!$F$33:$F$776,СВЦЭМ!$A$33:$A$776,$A204,СВЦЭМ!$B$33:$B$776,R$190)+'СЕТ СН'!$F$12</f>
        <v>114.65601512000001</v>
      </c>
      <c r="S204" s="36">
        <f>SUMIFS(СВЦЭМ!$F$33:$F$776,СВЦЭМ!$A$33:$A$776,$A204,СВЦЭМ!$B$33:$B$776,S$190)+'СЕТ СН'!$F$12</f>
        <v>107.8764523</v>
      </c>
      <c r="T204" s="36">
        <f>SUMIFS(СВЦЭМ!$F$33:$F$776,СВЦЭМ!$A$33:$A$776,$A204,СВЦЭМ!$B$33:$B$776,T$190)+'СЕТ СН'!$F$12</f>
        <v>108.46557686</v>
      </c>
      <c r="U204" s="36">
        <f>SUMIFS(СВЦЭМ!$F$33:$F$776,СВЦЭМ!$A$33:$A$776,$A204,СВЦЭМ!$B$33:$B$776,U$190)+'СЕТ СН'!$F$12</f>
        <v>109.18948361</v>
      </c>
      <c r="V204" s="36">
        <f>SUMIFS(СВЦЭМ!$F$33:$F$776,СВЦЭМ!$A$33:$A$776,$A204,СВЦЭМ!$B$33:$B$776,V$190)+'СЕТ СН'!$F$12</f>
        <v>112.91765325</v>
      </c>
      <c r="W204" s="36">
        <f>SUMIFS(СВЦЭМ!$F$33:$F$776,СВЦЭМ!$A$33:$A$776,$A204,СВЦЭМ!$B$33:$B$776,W$190)+'СЕТ СН'!$F$12</f>
        <v>111.42781290000001</v>
      </c>
      <c r="X204" s="36">
        <f>SUMIFS(СВЦЭМ!$F$33:$F$776,СВЦЭМ!$A$33:$A$776,$A204,СВЦЭМ!$B$33:$B$776,X$190)+'СЕТ СН'!$F$12</f>
        <v>105.0064579</v>
      </c>
      <c r="Y204" s="36">
        <f>SUMIFS(СВЦЭМ!$F$33:$F$776,СВЦЭМ!$A$33:$A$776,$A204,СВЦЭМ!$B$33:$B$776,Y$190)+'СЕТ СН'!$F$12</f>
        <v>110.53471956</v>
      </c>
    </row>
    <row r="205" spans="1:25" ht="15.75" x14ac:dyDescent="0.2">
      <c r="A205" s="35">
        <f t="shared" si="5"/>
        <v>43723</v>
      </c>
      <c r="B205" s="36">
        <f>SUMIFS(СВЦЭМ!$F$33:$F$776,СВЦЭМ!$A$33:$A$776,$A205,СВЦЭМ!$B$33:$B$776,B$190)+'СЕТ СН'!$F$12</f>
        <v>126.65497361</v>
      </c>
      <c r="C205" s="36">
        <f>SUMIFS(СВЦЭМ!$F$33:$F$776,СВЦЭМ!$A$33:$A$776,$A205,СВЦЭМ!$B$33:$B$776,C$190)+'СЕТ СН'!$F$12</f>
        <v>134.20401752000001</v>
      </c>
      <c r="D205" s="36">
        <f>SUMIFS(СВЦЭМ!$F$33:$F$776,СВЦЭМ!$A$33:$A$776,$A205,СВЦЭМ!$B$33:$B$776,D$190)+'СЕТ СН'!$F$12</f>
        <v>139.03889613000001</v>
      </c>
      <c r="E205" s="36">
        <f>SUMIFS(СВЦЭМ!$F$33:$F$776,СВЦЭМ!$A$33:$A$776,$A205,СВЦЭМ!$B$33:$B$776,E$190)+'СЕТ СН'!$F$12</f>
        <v>141.19278051000001</v>
      </c>
      <c r="F205" s="36">
        <f>SUMIFS(СВЦЭМ!$F$33:$F$776,СВЦЭМ!$A$33:$A$776,$A205,СВЦЭМ!$B$33:$B$776,F$190)+'СЕТ СН'!$F$12</f>
        <v>141.64837675000001</v>
      </c>
      <c r="G205" s="36">
        <f>SUMIFS(СВЦЭМ!$F$33:$F$776,СВЦЭМ!$A$33:$A$776,$A205,СВЦЭМ!$B$33:$B$776,G$190)+'СЕТ СН'!$F$12</f>
        <v>140.53713324</v>
      </c>
      <c r="H205" s="36">
        <f>SUMIFS(СВЦЭМ!$F$33:$F$776,СВЦЭМ!$A$33:$A$776,$A205,СВЦЭМ!$B$33:$B$776,H$190)+'СЕТ СН'!$F$12</f>
        <v>136.52251827000001</v>
      </c>
      <c r="I205" s="36">
        <f>SUMIFS(СВЦЭМ!$F$33:$F$776,СВЦЭМ!$A$33:$A$776,$A205,СВЦЭМ!$B$33:$B$776,I$190)+'СЕТ СН'!$F$12</f>
        <v>130.72296721000001</v>
      </c>
      <c r="J205" s="36">
        <f>SUMIFS(СВЦЭМ!$F$33:$F$776,СВЦЭМ!$A$33:$A$776,$A205,СВЦЭМ!$B$33:$B$776,J$190)+'СЕТ СН'!$F$12</f>
        <v>120.50237595</v>
      </c>
      <c r="K205" s="36">
        <f>SUMIFS(СВЦЭМ!$F$33:$F$776,СВЦЭМ!$A$33:$A$776,$A205,СВЦЭМ!$B$33:$B$776,K$190)+'СЕТ СН'!$F$12</f>
        <v>114.98524363999999</v>
      </c>
      <c r="L205" s="36">
        <f>SUMIFS(СВЦЭМ!$F$33:$F$776,СВЦЭМ!$A$33:$A$776,$A205,СВЦЭМ!$B$33:$B$776,L$190)+'СЕТ СН'!$F$12</f>
        <v>118.62263786</v>
      </c>
      <c r="M205" s="36">
        <f>SUMIFS(СВЦЭМ!$F$33:$F$776,СВЦЭМ!$A$33:$A$776,$A205,СВЦЭМ!$B$33:$B$776,M$190)+'СЕТ СН'!$F$12</f>
        <v>116.94494005</v>
      </c>
      <c r="N205" s="36">
        <f>SUMIFS(СВЦЭМ!$F$33:$F$776,СВЦЭМ!$A$33:$A$776,$A205,СВЦЭМ!$B$33:$B$776,N$190)+'СЕТ СН'!$F$12</f>
        <v>115.67506218</v>
      </c>
      <c r="O205" s="36">
        <f>SUMIFS(СВЦЭМ!$F$33:$F$776,СВЦЭМ!$A$33:$A$776,$A205,СВЦЭМ!$B$33:$B$776,O$190)+'СЕТ СН'!$F$12</f>
        <v>116.01852606999999</v>
      </c>
      <c r="P205" s="36">
        <f>SUMIFS(СВЦЭМ!$F$33:$F$776,СВЦЭМ!$A$33:$A$776,$A205,СВЦЭМ!$B$33:$B$776,P$190)+'СЕТ СН'!$F$12</f>
        <v>116.79338811</v>
      </c>
      <c r="Q205" s="36">
        <f>SUMIFS(СВЦЭМ!$F$33:$F$776,СВЦЭМ!$A$33:$A$776,$A205,СВЦЭМ!$B$33:$B$776,Q$190)+'СЕТ СН'!$F$12</f>
        <v>118.18042567000001</v>
      </c>
      <c r="R205" s="36">
        <f>SUMIFS(СВЦЭМ!$F$33:$F$776,СВЦЭМ!$A$33:$A$776,$A205,СВЦЭМ!$B$33:$B$776,R$190)+'СЕТ СН'!$F$12</f>
        <v>108.9858424</v>
      </c>
      <c r="S205" s="36">
        <f>SUMIFS(СВЦЭМ!$F$33:$F$776,СВЦЭМ!$A$33:$A$776,$A205,СВЦЭМ!$B$33:$B$776,S$190)+'СЕТ СН'!$F$12</f>
        <v>106.40779566000001</v>
      </c>
      <c r="T205" s="36">
        <f>SUMIFS(СВЦЭМ!$F$33:$F$776,СВЦЭМ!$A$33:$A$776,$A205,СВЦЭМ!$B$33:$B$776,T$190)+'СЕТ СН'!$F$12</f>
        <v>108.16045219</v>
      </c>
      <c r="U205" s="36">
        <f>SUMIFS(СВЦЭМ!$F$33:$F$776,СВЦЭМ!$A$33:$A$776,$A205,СВЦЭМ!$B$33:$B$776,U$190)+'СЕТ СН'!$F$12</f>
        <v>111.61923509</v>
      </c>
      <c r="V205" s="36">
        <f>SUMIFS(СВЦЭМ!$F$33:$F$776,СВЦЭМ!$A$33:$A$776,$A205,СВЦЭМ!$B$33:$B$776,V$190)+'СЕТ СН'!$F$12</f>
        <v>116.90601105</v>
      </c>
      <c r="W205" s="36">
        <f>SUMIFS(СВЦЭМ!$F$33:$F$776,СВЦЭМ!$A$33:$A$776,$A205,СВЦЭМ!$B$33:$B$776,W$190)+'СЕТ СН'!$F$12</f>
        <v>114.92596249</v>
      </c>
      <c r="X205" s="36">
        <f>SUMIFS(СВЦЭМ!$F$33:$F$776,СВЦЭМ!$A$33:$A$776,$A205,СВЦЭМ!$B$33:$B$776,X$190)+'СЕТ СН'!$F$12</f>
        <v>107.3271445</v>
      </c>
      <c r="Y205" s="36">
        <f>SUMIFS(СВЦЭМ!$F$33:$F$776,СВЦЭМ!$A$33:$A$776,$A205,СВЦЭМ!$B$33:$B$776,Y$190)+'СЕТ СН'!$F$12</f>
        <v>116.1275085</v>
      </c>
    </row>
    <row r="206" spans="1:25" ht="15.75" x14ac:dyDescent="0.2">
      <c r="A206" s="35">
        <f t="shared" si="5"/>
        <v>43724</v>
      </c>
      <c r="B206" s="36">
        <f>SUMIFS(СВЦЭМ!$F$33:$F$776,СВЦЭМ!$A$33:$A$776,$A206,СВЦЭМ!$B$33:$B$776,B$190)+'СЕТ СН'!$F$12</f>
        <v>134.85107772999999</v>
      </c>
      <c r="C206" s="36">
        <f>SUMIFS(СВЦЭМ!$F$33:$F$776,СВЦЭМ!$A$33:$A$776,$A206,СВЦЭМ!$B$33:$B$776,C$190)+'СЕТ СН'!$F$12</f>
        <v>141.65950678999999</v>
      </c>
      <c r="D206" s="36">
        <f>SUMIFS(СВЦЭМ!$F$33:$F$776,СВЦЭМ!$A$33:$A$776,$A206,СВЦЭМ!$B$33:$B$776,D$190)+'СЕТ СН'!$F$12</f>
        <v>145.69273602000001</v>
      </c>
      <c r="E206" s="36">
        <f>SUMIFS(СВЦЭМ!$F$33:$F$776,СВЦЭМ!$A$33:$A$776,$A206,СВЦЭМ!$B$33:$B$776,E$190)+'СЕТ СН'!$F$12</f>
        <v>146.35944992</v>
      </c>
      <c r="F206" s="36">
        <f>SUMIFS(СВЦЭМ!$F$33:$F$776,СВЦЭМ!$A$33:$A$776,$A206,СВЦЭМ!$B$33:$B$776,F$190)+'СЕТ СН'!$F$12</f>
        <v>147.54137029</v>
      </c>
      <c r="G206" s="36">
        <f>SUMIFS(СВЦЭМ!$F$33:$F$776,СВЦЭМ!$A$33:$A$776,$A206,СВЦЭМ!$B$33:$B$776,G$190)+'СЕТ СН'!$F$12</f>
        <v>146.94416712</v>
      </c>
      <c r="H206" s="36">
        <f>SUMIFS(СВЦЭМ!$F$33:$F$776,СВЦЭМ!$A$33:$A$776,$A206,СВЦЭМ!$B$33:$B$776,H$190)+'СЕТ СН'!$F$12</f>
        <v>138.10230888999999</v>
      </c>
      <c r="I206" s="36">
        <f>SUMIFS(СВЦЭМ!$F$33:$F$776,СВЦЭМ!$A$33:$A$776,$A206,СВЦЭМ!$B$33:$B$776,I$190)+'СЕТ СН'!$F$12</f>
        <v>129.44600646999999</v>
      </c>
      <c r="J206" s="36">
        <f>SUMIFS(СВЦЭМ!$F$33:$F$776,СВЦЭМ!$A$33:$A$776,$A206,СВЦЭМ!$B$33:$B$776,J$190)+'СЕТ СН'!$F$12</f>
        <v>125.33999477</v>
      </c>
      <c r="K206" s="36">
        <f>SUMIFS(СВЦЭМ!$F$33:$F$776,СВЦЭМ!$A$33:$A$776,$A206,СВЦЭМ!$B$33:$B$776,K$190)+'СЕТ СН'!$F$12</f>
        <v>127.52503778000001</v>
      </c>
      <c r="L206" s="36">
        <f>SUMIFS(СВЦЭМ!$F$33:$F$776,СВЦЭМ!$A$33:$A$776,$A206,СВЦЭМ!$B$33:$B$776,L$190)+'СЕТ СН'!$F$12</f>
        <v>126.87924889999999</v>
      </c>
      <c r="M206" s="36">
        <f>SUMIFS(СВЦЭМ!$F$33:$F$776,СВЦЭМ!$A$33:$A$776,$A206,СВЦЭМ!$B$33:$B$776,M$190)+'СЕТ СН'!$F$12</f>
        <v>124.08486745</v>
      </c>
      <c r="N206" s="36">
        <f>SUMIFS(СВЦЭМ!$F$33:$F$776,СВЦЭМ!$A$33:$A$776,$A206,СВЦЭМ!$B$33:$B$776,N$190)+'СЕТ СН'!$F$12</f>
        <v>122.63809001</v>
      </c>
      <c r="O206" s="36">
        <f>SUMIFS(СВЦЭМ!$F$33:$F$776,СВЦЭМ!$A$33:$A$776,$A206,СВЦЭМ!$B$33:$B$776,O$190)+'СЕТ СН'!$F$12</f>
        <v>123.03449331</v>
      </c>
      <c r="P206" s="36">
        <f>SUMIFS(СВЦЭМ!$F$33:$F$776,СВЦЭМ!$A$33:$A$776,$A206,СВЦЭМ!$B$33:$B$776,P$190)+'СЕТ СН'!$F$12</f>
        <v>124.37931082</v>
      </c>
      <c r="Q206" s="36">
        <f>SUMIFS(СВЦЭМ!$F$33:$F$776,СВЦЭМ!$A$33:$A$776,$A206,СВЦЭМ!$B$33:$B$776,Q$190)+'СЕТ СН'!$F$12</f>
        <v>125.06998579</v>
      </c>
      <c r="R206" s="36">
        <f>SUMIFS(СВЦЭМ!$F$33:$F$776,СВЦЭМ!$A$33:$A$776,$A206,СВЦЭМ!$B$33:$B$776,R$190)+'СЕТ СН'!$F$12</f>
        <v>118.37743749000001</v>
      </c>
      <c r="S206" s="36">
        <f>SUMIFS(СВЦЭМ!$F$33:$F$776,СВЦЭМ!$A$33:$A$776,$A206,СВЦЭМ!$B$33:$B$776,S$190)+'СЕТ СН'!$F$12</f>
        <v>118.23909255</v>
      </c>
      <c r="T206" s="36">
        <f>SUMIFS(СВЦЭМ!$F$33:$F$776,СВЦЭМ!$A$33:$A$776,$A206,СВЦЭМ!$B$33:$B$776,T$190)+'СЕТ СН'!$F$12</f>
        <v>119.52721459999999</v>
      </c>
      <c r="U206" s="36">
        <f>SUMIFS(СВЦЭМ!$F$33:$F$776,СВЦЭМ!$A$33:$A$776,$A206,СВЦЭМ!$B$33:$B$776,U$190)+'СЕТ СН'!$F$12</f>
        <v>123.88439293</v>
      </c>
      <c r="V206" s="36">
        <f>SUMIFS(СВЦЭМ!$F$33:$F$776,СВЦЭМ!$A$33:$A$776,$A206,СВЦЭМ!$B$33:$B$776,V$190)+'СЕТ СН'!$F$12</f>
        <v>127.86856536000001</v>
      </c>
      <c r="W206" s="36">
        <f>SUMIFS(СВЦЭМ!$F$33:$F$776,СВЦЭМ!$A$33:$A$776,$A206,СВЦЭМ!$B$33:$B$776,W$190)+'СЕТ СН'!$F$12</f>
        <v>126.53015822</v>
      </c>
      <c r="X206" s="36">
        <f>SUMIFS(СВЦЭМ!$F$33:$F$776,СВЦЭМ!$A$33:$A$776,$A206,СВЦЭМ!$B$33:$B$776,X$190)+'СЕТ СН'!$F$12</f>
        <v>119.22036534999999</v>
      </c>
      <c r="Y206" s="36">
        <f>SUMIFS(СВЦЭМ!$F$33:$F$776,СВЦЭМ!$A$33:$A$776,$A206,СВЦЭМ!$B$33:$B$776,Y$190)+'СЕТ СН'!$F$12</f>
        <v>109.86615291</v>
      </c>
    </row>
    <row r="207" spans="1:25" ht="15.75" x14ac:dyDescent="0.2">
      <c r="A207" s="35">
        <f t="shared" si="5"/>
        <v>43725</v>
      </c>
      <c r="B207" s="36">
        <f>SUMIFS(СВЦЭМ!$F$33:$F$776,СВЦЭМ!$A$33:$A$776,$A207,СВЦЭМ!$B$33:$B$776,B$190)+'СЕТ СН'!$F$12</f>
        <v>118.95523097</v>
      </c>
      <c r="C207" s="36">
        <f>SUMIFS(СВЦЭМ!$F$33:$F$776,СВЦЭМ!$A$33:$A$776,$A207,СВЦЭМ!$B$33:$B$776,C$190)+'СЕТ СН'!$F$12</f>
        <v>124.00628038000001</v>
      </c>
      <c r="D207" s="36">
        <f>SUMIFS(СВЦЭМ!$F$33:$F$776,СВЦЭМ!$A$33:$A$776,$A207,СВЦЭМ!$B$33:$B$776,D$190)+'СЕТ СН'!$F$12</f>
        <v>125.79889532999999</v>
      </c>
      <c r="E207" s="36">
        <f>SUMIFS(СВЦЭМ!$F$33:$F$776,СВЦЭМ!$A$33:$A$776,$A207,СВЦЭМ!$B$33:$B$776,E$190)+'СЕТ СН'!$F$12</f>
        <v>127.22786544</v>
      </c>
      <c r="F207" s="36">
        <f>SUMIFS(СВЦЭМ!$F$33:$F$776,СВЦЭМ!$A$33:$A$776,$A207,СВЦЭМ!$B$33:$B$776,F$190)+'СЕТ СН'!$F$12</f>
        <v>128.80699042000001</v>
      </c>
      <c r="G207" s="36">
        <f>SUMIFS(СВЦЭМ!$F$33:$F$776,СВЦЭМ!$A$33:$A$776,$A207,СВЦЭМ!$B$33:$B$776,G$190)+'СЕТ СН'!$F$12</f>
        <v>125.95154927999999</v>
      </c>
      <c r="H207" s="36">
        <f>SUMIFS(СВЦЭМ!$F$33:$F$776,СВЦЭМ!$A$33:$A$776,$A207,СВЦЭМ!$B$33:$B$776,H$190)+'СЕТ СН'!$F$12</f>
        <v>118.18518041</v>
      </c>
      <c r="I207" s="36">
        <f>SUMIFS(СВЦЭМ!$F$33:$F$776,СВЦЭМ!$A$33:$A$776,$A207,СВЦЭМ!$B$33:$B$776,I$190)+'СЕТ СН'!$F$12</f>
        <v>121.55366379</v>
      </c>
      <c r="J207" s="36">
        <f>SUMIFS(СВЦЭМ!$F$33:$F$776,СВЦЭМ!$A$33:$A$776,$A207,СВЦЭМ!$B$33:$B$776,J$190)+'СЕТ СН'!$F$12</f>
        <v>125.06151896</v>
      </c>
      <c r="K207" s="36">
        <f>SUMIFS(СВЦЭМ!$F$33:$F$776,СВЦЭМ!$A$33:$A$776,$A207,СВЦЭМ!$B$33:$B$776,K$190)+'СЕТ СН'!$F$12</f>
        <v>126.23938252000001</v>
      </c>
      <c r="L207" s="36">
        <f>SUMIFS(СВЦЭМ!$F$33:$F$776,СВЦЭМ!$A$33:$A$776,$A207,СВЦЭМ!$B$33:$B$776,L$190)+'СЕТ СН'!$F$12</f>
        <v>124.09880561999999</v>
      </c>
      <c r="M207" s="36">
        <f>SUMIFS(СВЦЭМ!$F$33:$F$776,СВЦЭМ!$A$33:$A$776,$A207,СВЦЭМ!$B$33:$B$776,M$190)+'СЕТ СН'!$F$12</f>
        <v>124.56983004999999</v>
      </c>
      <c r="N207" s="36">
        <f>SUMIFS(СВЦЭМ!$F$33:$F$776,СВЦЭМ!$A$33:$A$776,$A207,СВЦЭМ!$B$33:$B$776,N$190)+'СЕТ СН'!$F$12</f>
        <v>125.83786338</v>
      </c>
      <c r="O207" s="36">
        <f>SUMIFS(СВЦЭМ!$F$33:$F$776,СВЦЭМ!$A$33:$A$776,$A207,СВЦЭМ!$B$33:$B$776,O$190)+'СЕТ СН'!$F$12</f>
        <v>127.49287757</v>
      </c>
      <c r="P207" s="36">
        <f>SUMIFS(СВЦЭМ!$F$33:$F$776,СВЦЭМ!$A$33:$A$776,$A207,СВЦЭМ!$B$33:$B$776,P$190)+'СЕТ СН'!$F$12</f>
        <v>128.57436186000001</v>
      </c>
      <c r="Q207" s="36">
        <f>SUMIFS(СВЦЭМ!$F$33:$F$776,СВЦЭМ!$A$33:$A$776,$A207,СВЦЭМ!$B$33:$B$776,Q$190)+'СЕТ СН'!$F$12</f>
        <v>128.39096201000001</v>
      </c>
      <c r="R207" s="36">
        <f>SUMIFS(СВЦЭМ!$F$33:$F$776,СВЦЭМ!$A$33:$A$776,$A207,СВЦЭМ!$B$33:$B$776,R$190)+'СЕТ СН'!$F$12</f>
        <v>118.97235979</v>
      </c>
      <c r="S207" s="36">
        <f>SUMIFS(СВЦЭМ!$F$33:$F$776,СВЦЭМ!$A$33:$A$776,$A207,СВЦЭМ!$B$33:$B$776,S$190)+'СЕТ СН'!$F$12</f>
        <v>110.98154043</v>
      </c>
      <c r="T207" s="36">
        <f>SUMIFS(СВЦЭМ!$F$33:$F$776,СВЦЭМ!$A$33:$A$776,$A207,СВЦЭМ!$B$33:$B$776,T$190)+'СЕТ СН'!$F$12</f>
        <v>109.1919583</v>
      </c>
      <c r="U207" s="36">
        <f>SUMIFS(СВЦЭМ!$F$33:$F$776,СВЦЭМ!$A$33:$A$776,$A207,СВЦЭМ!$B$33:$B$776,U$190)+'СЕТ СН'!$F$12</f>
        <v>111.03727031</v>
      </c>
      <c r="V207" s="36">
        <f>SUMIFS(СВЦЭМ!$F$33:$F$776,СВЦЭМ!$A$33:$A$776,$A207,СВЦЭМ!$B$33:$B$776,V$190)+'СЕТ СН'!$F$12</f>
        <v>111.49528419000001</v>
      </c>
      <c r="W207" s="36">
        <f>SUMIFS(СВЦЭМ!$F$33:$F$776,СВЦЭМ!$A$33:$A$776,$A207,СВЦЭМ!$B$33:$B$776,W$190)+'СЕТ СН'!$F$12</f>
        <v>108.06418666</v>
      </c>
      <c r="X207" s="36">
        <f>SUMIFS(СВЦЭМ!$F$33:$F$776,СВЦЭМ!$A$33:$A$776,$A207,СВЦЭМ!$B$33:$B$776,X$190)+'СЕТ СН'!$F$12</f>
        <v>111.83195766999999</v>
      </c>
      <c r="Y207" s="36">
        <f>SUMIFS(СВЦЭМ!$F$33:$F$776,СВЦЭМ!$A$33:$A$776,$A207,СВЦЭМ!$B$33:$B$776,Y$190)+'СЕТ СН'!$F$12</f>
        <v>127.73212239999999</v>
      </c>
    </row>
    <row r="208" spans="1:25" ht="15.75" x14ac:dyDescent="0.2">
      <c r="A208" s="35">
        <f t="shared" si="5"/>
        <v>43726</v>
      </c>
      <c r="B208" s="36">
        <f>SUMIFS(СВЦЭМ!$F$33:$F$776,СВЦЭМ!$A$33:$A$776,$A208,СВЦЭМ!$B$33:$B$776,B$190)+'СЕТ СН'!$F$12</f>
        <v>136.65832878000001</v>
      </c>
      <c r="C208" s="36">
        <f>SUMIFS(СВЦЭМ!$F$33:$F$776,СВЦЭМ!$A$33:$A$776,$A208,СВЦЭМ!$B$33:$B$776,C$190)+'СЕТ СН'!$F$12</f>
        <v>137.24943071000001</v>
      </c>
      <c r="D208" s="36">
        <f>SUMIFS(СВЦЭМ!$F$33:$F$776,СВЦЭМ!$A$33:$A$776,$A208,СВЦЭМ!$B$33:$B$776,D$190)+'СЕТ СН'!$F$12</f>
        <v>138.71761910999999</v>
      </c>
      <c r="E208" s="36">
        <f>SUMIFS(СВЦЭМ!$F$33:$F$776,СВЦЭМ!$A$33:$A$776,$A208,СВЦЭМ!$B$33:$B$776,E$190)+'СЕТ СН'!$F$12</f>
        <v>139.99980296000001</v>
      </c>
      <c r="F208" s="36">
        <f>SUMIFS(СВЦЭМ!$F$33:$F$776,СВЦЭМ!$A$33:$A$776,$A208,СВЦЭМ!$B$33:$B$776,F$190)+'СЕТ СН'!$F$12</f>
        <v>140.13717201</v>
      </c>
      <c r="G208" s="36">
        <f>SUMIFS(СВЦЭМ!$F$33:$F$776,СВЦЭМ!$A$33:$A$776,$A208,СВЦЭМ!$B$33:$B$776,G$190)+'СЕТ СН'!$F$12</f>
        <v>136.09916071000001</v>
      </c>
      <c r="H208" s="36">
        <f>SUMIFS(СВЦЭМ!$F$33:$F$776,СВЦЭМ!$A$33:$A$776,$A208,СВЦЭМ!$B$33:$B$776,H$190)+'СЕТ СН'!$F$12</f>
        <v>128.04991826</v>
      </c>
      <c r="I208" s="36">
        <f>SUMIFS(СВЦЭМ!$F$33:$F$776,СВЦЭМ!$A$33:$A$776,$A208,СВЦЭМ!$B$33:$B$776,I$190)+'СЕТ СН'!$F$12</f>
        <v>119.32770533999999</v>
      </c>
      <c r="J208" s="36">
        <f>SUMIFS(СВЦЭМ!$F$33:$F$776,СВЦЭМ!$A$33:$A$776,$A208,СВЦЭМ!$B$33:$B$776,J$190)+'СЕТ СН'!$F$12</f>
        <v>111.92972254</v>
      </c>
      <c r="K208" s="36">
        <f>SUMIFS(СВЦЭМ!$F$33:$F$776,СВЦЭМ!$A$33:$A$776,$A208,СВЦЭМ!$B$33:$B$776,K$190)+'СЕТ СН'!$F$12</f>
        <v>110.51531709</v>
      </c>
      <c r="L208" s="36">
        <f>SUMIFS(СВЦЭМ!$F$33:$F$776,СВЦЭМ!$A$33:$A$776,$A208,СВЦЭМ!$B$33:$B$776,L$190)+'СЕТ СН'!$F$12</f>
        <v>109.45998303</v>
      </c>
      <c r="M208" s="36">
        <f>SUMIFS(СВЦЭМ!$F$33:$F$776,СВЦЭМ!$A$33:$A$776,$A208,СВЦЭМ!$B$33:$B$776,M$190)+'СЕТ СН'!$F$12</f>
        <v>108.70955948</v>
      </c>
      <c r="N208" s="36">
        <f>SUMIFS(СВЦЭМ!$F$33:$F$776,СВЦЭМ!$A$33:$A$776,$A208,СВЦЭМ!$B$33:$B$776,N$190)+'СЕТ СН'!$F$12</f>
        <v>109.73242175999999</v>
      </c>
      <c r="O208" s="36">
        <f>SUMIFS(СВЦЭМ!$F$33:$F$776,СВЦЭМ!$A$33:$A$776,$A208,СВЦЭМ!$B$33:$B$776,O$190)+'СЕТ СН'!$F$12</f>
        <v>111.61082622000001</v>
      </c>
      <c r="P208" s="36">
        <f>SUMIFS(СВЦЭМ!$F$33:$F$776,СВЦЭМ!$A$33:$A$776,$A208,СВЦЭМ!$B$33:$B$776,P$190)+'СЕТ СН'!$F$12</f>
        <v>112.12724607</v>
      </c>
      <c r="Q208" s="36">
        <f>SUMIFS(СВЦЭМ!$F$33:$F$776,СВЦЭМ!$A$33:$A$776,$A208,СВЦЭМ!$B$33:$B$776,Q$190)+'СЕТ СН'!$F$12</f>
        <v>114.13612535</v>
      </c>
      <c r="R208" s="36">
        <f>SUMIFS(СВЦЭМ!$F$33:$F$776,СВЦЭМ!$A$33:$A$776,$A208,СВЦЭМ!$B$33:$B$776,R$190)+'СЕТ СН'!$F$12</f>
        <v>109.08519812999999</v>
      </c>
      <c r="S208" s="36">
        <f>SUMIFS(СВЦЭМ!$F$33:$F$776,СВЦЭМ!$A$33:$A$776,$A208,СВЦЭМ!$B$33:$B$776,S$190)+'СЕТ СН'!$F$12</f>
        <v>106.29325307000001</v>
      </c>
      <c r="T208" s="36">
        <f>SUMIFS(СВЦЭМ!$F$33:$F$776,СВЦЭМ!$A$33:$A$776,$A208,СВЦЭМ!$B$33:$B$776,T$190)+'СЕТ СН'!$F$12</f>
        <v>112.13906754</v>
      </c>
      <c r="U208" s="36">
        <f>SUMIFS(СВЦЭМ!$F$33:$F$776,СВЦЭМ!$A$33:$A$776,$A208,СВЦЭМ!$B$33:$B$776,U$190)+'СЕТ СН'!$F$12</f>
        <v>118.71762277000001</v>
      </c>
      <c r="V208" s="36">
        <f>SUMIFS(СВЦЭМ!$F$33:$F$776,СВЦЭМ!$A$33:$A$776,$A208,СВЦЭМ!$B$33:$B$776,V$190)+'СЕТ СН'!$F$12</f>
        <v>122.37942618</v>
      </c>
      <c r="W208" s="36">
        <f>SUMIFS(СВЦЭМ!$F$33:$F$776,СВЦЭМ!$A$33:$A$776,$A208,СВЦЭМ!$B$33:$B$776,W$190)+'СЕТ СН'!$F$12</f>
        <v>119.33104589</v>
      </c>
      <c r="X208" s="36">
        <f>SUMIFS(СВЦЭМ!$F$33:$F$776,СВЦЭМ!$A$33:$A$776,$A208,СВЦЭМ!$B$33:$B$776,X$190)+'СЕТ СН'!$F$12</f>
        <v>112.28360458</v>
      </c>
      <c r="Y208" s="36">
        <f>SUMIFS(СВЦЭМ!$F$33:$F$776,СВЦЭМ!$A$33:$A$776,$A208,СВЦЭМ!$B$33:$B$776,Y$190)+'СЕТ СН'!$F$12</f>
        <v>116.83469753999999</v>
      </c>
    </row>
    <row r="209" spans="1:25" ht="15.75" x14ac:dyDescent="0.2">
      <c r="A209" s="35">
        <f t="shared" si="5"/>
        <v>43727</v>
      </c>
      <c r="B209" s="36">
        <f>SUMIFS(СВЦЭМ!$F$33:$F$776,СВЦЭМ!$A$33:$A$776,$A209,СВЦЭМ!$B$33:$B$776,B$190)+'СЕТ СН'!$F$12</f>
        <v>114.57549637</v>
      </c>
      <c r="C209" s="36">
        <f>SUMIFS(СВЦЭМ!$F$33:$F$776,СВЦЭМ!$A$33:$A$776,$A209,СВЦЭМ!$B$33:$B$776,C$190)+'СЕТ СН'!$F$12</f>
        <v>119.47440548</v>
      </c>
      <c r="D209" s="36">
        <f>SUMIFS(СВЦЭМ!$F$33:$F$776,СВЦЭМ!$A$33:$A$776,$A209,СВЦЭМ!$B$33:$B$776,D$190)+'СЕТ СН'!$F$12</f>
        <v>124.75968446</v>
      </c>
      <c r="E209" s="36">
        <f>SUMIFS(СВЦЭМ!$F$33:$F$776,СВЦЭМ!$A$33:$A$776,$A209,СВЦЭМ!$B$33:$B$776,E$190)+'СЕТ СН'!$F$12</f>
        <v>126.36237661</v>
      </c>
      <c r="F209" s="36">
        <f>SUMIFS(СВЦЭМ!$F$33:$F$776,СВЦЭМ!$A$33:$A$776,$A209,СВЦЭМ!$B$33:$B$776,F$190)+'СЕТ СН'!$F$12</f>
        <v>126.81576671000001</v>
      </c>
      <c r="G209" s="36">
        <f>SUMIFS(СВЦЭМ!$F$33:$F$776,СВЦЭМ!$A$33:$A$776,$A209,СВЦЭМ!$B$33:$B$776,G$190)+'СЕТ СН'!$F$12</f>
        <v>122.95216143</v>
      </c>
      <c r="H209" s="36">
        <f>SUMIFS(СВЦЭМ!$F$33:$F$776,СВЦЭМ!$A$33:$A$776,$A209,СВЦЭМ!$B$33:$B$776,H$190)+'СЕТ СН'!$F$12</f>
        <v>114.8927766</v>
      </c>
      <c r="I209" s="36">
        <f>SUMIFS(СВЦЭМ!$F$33:$F$776,СВЦЭМ!$A$33:$A$776,$A209,СВЦЭМ!$B$33:$B$776,I$190)+'СЕТ СН'!$F$12</f>
        <v>106.31378373</v>
      </c>
      <c r="J209" s="36">
        <f>SUMIFS(СВЦЭМ!$F$33:$F$776,СВЦЭМ!$A$33:$A$776,$A209,СВЦЭМ!$B$33:$B$776,J$190)+'СЕТ СН'!$F$12</f>
        <v>109.33342688</v>
      </c>
      <c r="K209" s="36">
        <f>SUMIFS(СВЦЭМ!$F$33:$F$776,СВЦЭМ!$A$33:$A$776,$A209,СВЦЭМ!$B$33:$B$776,K$190)+'СЕТ СН'!$F$12</f>
        <v>123.88312925</v>
      </c>
      <c r="L209" s="36">
        <f>SUMIFS(СВЦЭМ!$F$33:$F$776,СВЦЭМ!$A$33:$A$776,$A209,СВЦЭМ!$B$33:$B$776,L$190)+'СЕТ СН'!$F$12</f>
        <v>134.53516160000001</v>
      </c>
      <c r="M209" s="36">
        <f>SUMIFS(СВЦЭМ!$F$33:$F$776,СВЦЭМ!$A$33:$A$776,$A209,СВЦЭМ!$B$33:$B$776,M$190)+'СЕТ СН'!$F$12</f>
        <v>132.20378708000001</v>
      </c>
      <c r="N209" s="36">
        <f>SUMIFS(СВЦЭМ!$F$33:$F$776,СВЦЭМ!$A$33:$A$776,$A209,СВЦЭМ!$B$33:$B$776,N$190)+'СЕТ СН'!$F$12</f>
        <v>134.08326647999999</v>
      </c>
      <c r="O209" s="36">
        <f>SUMIFS(СВЦЭМ!$F$33:$F$776,СВЦЭМ!$A$33:$A$776,$A209,СВЦЭМ!$B$33:$B$776,O$190)+'СЕТ СН'!$F$12</f>
        <v>134.99203105999999</v>
      </c>
      <c r="P209" s="36">
        <f>SUMIFS(СВЦЭМ!$F$33:$F$776,СВЦЭМ!$A$33:$A$776,$A209,СВЦЭМ!$B$33:$B$776,P$190)+'СЕТ СН'!$F$12</f>
        <v>110.51081238</v>
      </c>
      <c r="Q209" s="36">
        <f>SUMIFS(СВЦЭМ!$F$33:$F$776,СВЦЭМ!$A$33:$A$776,$A209,СВЦЭМ!$B$33:$B$776,Q$190)+'СЕТ СН'!$F$12</f>
        <v>109.95336261999999</v>
      </c>
      <c r="R209" s="36">
        <f>SUMIFS(СВЦЭМ!$F$33:$F$776,СВЦЭМ!$A$33:$A$776,$A209,СВЦЭМ!$B$33:$B$776,R$190)+'СЕТ СН'!$F$12</f>
        <v>110.17089244</v>
      </c>
      <c r="S209" s="36">
        <f>SUMIFS(СВЦЭМ!$F$33:$F$776,СВЦЭМ!$A$33:$A$776,$A209,СВЦЭМ!$B$33:$B$776,S$190)+'СЕТ СН'!$F$12</f>
        <v>110.03219683</v>
      </c>
      <c r="T209" s="36">
        <f>SUMIFS(СВЦЭМ!$F$33:$F$776,СВЦЭМ!$A$33:$A$776,$A209,СВЦЭМ!$B$33:$B$776,T$190)+'СЕТ СН'!$F$12</f>
        <v>110.94634533</v>
      </c>
      <c r="U209" s="36">
        <f>SUMIFS(СВЦЭМ!$F$33:$F$776,СВЦЭМ!$A$33:$A$776,$A209,СВЦЭМ!$B$33:$B$776,U$190)+'СЕТ СН'!$F$12</f>
        <v>114.29687887999999</v>
      </c>
      <c r="V209" s="36">
        <f>SUMIFS(СВЦЭМ!$F$33:$F$776,СВЦЭМ!$A$33:$A$776,$A209,СВЦЭМ!$B$33:$B$776,V$190)+'СЕТ СН'!$F$12</f>
        <v>115.99889301</v>
      </c>
      <c r="W209" s="36">
        <f>SUMIFS(СВЦЭМ!$F$33:$F$776,СВЦЭМ!$A$33:$A$776,$A209,СВЦЭМ!$B$33:$B$776,W$190)+'СЕТ СН'!$F$12</f>
        <v>113.23754216</v>
      </c>
      <c r="X209" s="36">
        <f>SUMIFS(СВЦЭМ!$F$33:$F$776,СВЦЭМ!$A$33:$A$776,$A209,СВЦЭМ!$B$33:$B$776,X$190)+'СЕТ СН'!$F$12</f>
        <v>106.71617560999999</v>
      </c>
      <c r="Y209" s="36">
        <f>SUMIFS(СВЦЭМ!$F$33:$F$776,СВЦЭМ!$A$33:$A$776,$A209,СВЦЭМ!$B$33:$B$776,Y$190)+'СЕТ СН'!$F$12</f>
        <v>115.97963833</v>
      </c>
    </row>
    <row r="210" spans="1:25" ht="15.75" x14ac:dyDescent="0.2">
      <c r="A210" s="35">
        <f t="shared" si="5"/>
        <v>43728</v>
      </c>
      <c r="B210" s="36">
        <f>SUMIFS(СВЦЭМ!$F$33:$F$776,СВЦЭМ!$A$33:$A$776,$A210,СВЦЭМ!$B$33:$B$776,B$190)+'СЕТ СН'!$F$12</f>
        <v>138.32288270999999</v>
      </c>
      <c r="C210" s="36">
        <f>SUMIFS(СВЦЭМ!$F$33:$F$776,СВЦЭМ!$A$33:$A$776,$A210,СВЦЭМ!$B$33:$B$776,C$190)+'СЕТ СН'!$F$12</f>
        <v>146.20927583</v>
      </c>
      <c r="D210" s="36">
        <f>SUMIFS(СВЦЭМ!$F$33:$F$776,СВЦЭМ!$A$33:$A$776,$A210,СВЦЭМ!$B$33:$B$776,D$190)+'СЕТ СН'!$F$12</f>
        <v>147.00335835999999</v>
      </c>
      <c r="E210" s="36">
        <f>SUMIFS(СВЦЭМ!$F$33:$F$776,СВЦЭМ!$A$33:$A$776,$A210,СВЦЭМ!$B$33:$B$776,E$190)+'СЕТ СН'!$F$12</f>
        <v>148.11696483</v>
      </c>
      <c r="F210" s="36">
        <f>SUMIFS(СВЦЭМ!$F$33:$F$776,СВЦЭМ!$A$33:$A$776,$A210,СВЦЭМ!$B$33:$B$776,F$190)+'СЕТ СН'!$F$12</f>
        <v>148.95147624000001</v>
      </c>
      <c r="G210" s="36">
        <f>SUMIFS(СВЦЭМ!$F$33:$F$776,СВЦЭМ!$A$33:$A$776,$A210,СВЦЭМ!$B$33:$B$776,G$190)+'СЕТ СН'!$F$12</f>
        <v>147.72787657000001</v>
      </c>
      <c r="H210" s="36">
        <f>SUMIFS(СВЦЭМ!$F$33:$F$776,СВЦЭМ!$A$33:$A$776,$A210,СВЦЭМ!$B$33:$B$776,H$190)+'СЕТ СН'!$F$12</f>
        <v>136.5861625</v>
      </c>
      <c r="I210" s="36">
        <f>SUMIFS(СВЦЭМ!$F$33:$F$776,СВЦЭМ!$A$33:$A$776,$A210,СВЦЭМ!$B$33:$B$776,I$190)+'СЕТ СН'!$F$12</f>
        <v>128.2012714</v>
      </c>
      <c r="J210" s="36">
        <f>SUMIFS(СВЦЭМ!$F$33:$F$776,СВЦЭМ!$A$33:$A$776,$A210,СВЦЭМ!$B$33:$B$776,J$190)+'СЕТ СН'!$F$12</f>
        <v>128.1241751</v>
      </c>
      <c r="K210" s="36">
        <f>SUMIFS(СВЦЭМ!$F$33:$F$776,СВЦЭМ!$A$33:$A$776,$A210,СВЦЭМ!$B$33:$B$776,K$190)+'СЕТ СН'!$F$12</f>
        <v>125.5624758</v>
      </c>
      <c r="L210" s="36">
        <f>SUMIFS(СВЦЭМ!$F$33:$F$776,СВЦЭМ!$A$33:$A$776,$A210,СВЦЭМ!$B$33:$B$776,L$190)+'СЕТ СН'!$F$12</f>
        <v>125.82375113000001</v>
      </c>
      <c r="M210" s="36">
        <f>SUMIFS(СВЦЭМ!$F$33:$F$776,СВЦЭМ!$A$33:$A$776,$A210,СВЦЭМ!$B$33:$B$776,M$190)+'СЕТ СН'!$F$12</f>
        <v>126.44422236</v>
      </c>
      <c r="N210" s="36">
        <f>SUMIFS(СВЦЭМ!$F$33:$F$776,СВЦЭМ!$A$33:$A$776,$A210,СВЦЭМ!$B$33:$B$776,N$190)+'СЕТ СН'!$F$12</f>
        <v>122.67180523</v>
      </c>
      <c r="O210" s="36">
        <f>SUMIFS(СВЦЭМ!$F$33:$F$776,СВЦЭМ!$A$33:$A$776,$A210,СВЦЭМ!$B$33:$B$776,O$190)+'СЕТ СН'!$F$12</f>
        <v>123.00514149999999</v>
      </c>
      <c r="P210" s="36">
        <f>SUMIFS(СВЦЭМ!$F$33:$F$776,СВЦЭМ!$A$33:$A$776,$A210,СВЦЭМ!$B$33:$B$776,P$190)+'СЕТ СН'!$F$12</f>
        <v>126.78973186</v>
      </c>
      <c r="Q210" s="36">
        <f>SUMIFS(СВЦЭМ!$F$33:$F$776,СВЦЭМ!$A$33:$A$776,$A210,СВЦЭМ!$B$33:$B$776,Q$190)+'СЕТ СН'!$F$12</f>
        <v>133.3611957</v>
      </c>
      <c r="R210" s="36">
        <f>SUMIFS(СВЦЭМ!$F$33:$F$776,СВЦЭМ!$A$33:$A$776,$A210,СВЦЭМ!$B$33:$B$776,R$190)+'СЕТ СН'!$F$12</f>
        <v>125.29394254</v>
      </c>
      <c r="S210" s="36">
        <f>SUMIFS(СВЦЭМ!$F$33:$F$776,СВЦЭМ!$A$33:$A$776,$A210,СВЦЭМ!$B$33:$B$776,S$190)+'СЕТ СН'!$F$12</f>
        <v>118.22551875000001</v>
      </c>
      <c r="T210" s="36">
        <f>SUMIFS(СВЦЭМ!$F$33:$F$776,СВЦЭМ!$A$33:$A$776,$A210,СВЦЭМ!$B$33:$B$776,T$190)+'СЕТ СН'!$F$12</f>
        <v>111.97917373999999</v>
      </c>
      <c r="U210" s="36">
        <f>SUMIFS(СВЦЭМ!$F$33:$F$776,СВЦЭМ!$A$33:$A$776,$A210,СВЦЭМ!$B$33:$B$776,U$190)+'СЕТ СН'!$F$12</f>
        <v>104.43461481999999</v>
      </c>
      <c r="V210" s="36">
        <f>SUMIFS(СВЦЭМ!$F$33:$F$776,СВЦЭМ!$A$33:$A$776,$A210,СВЦЭМ!$B$33:$B$776,V$190)+'СЕТ СН'!$F$12</f>
        <v>104.26965885</v>
      </c>
      <c r="W210" s="36">
        <f>SUMIFS(СВЦЭМ!$F$33:$F$776,СВЦЭМ!$A$33:$A$776,$A210,СВЦЭМ!$B$33:$B$776,W$190)+'СЕТ СН'!$F$12</f>
        <v>103.12768362</v>
      </c>
      <c r="X210" s="36">
        <f>SUMIFS(СВЦЭМ!$F$33:$F$776,СВЦЭМ!$A$33:$A$776,$A210,СВЦЭМ!$B$33:$B$776,X$190)+'СЕТ СН'!$F$12</f>
        <v>108.79820724</v>
      </c>
      <c r="Y210" s="36">
        <f>SUMIFS(СВЦЭМ!$F$33:$F$776,СВЦЭМ!$A$33:$A$776,$A210,СВЦЭМ!$B$33:$B$776,Y$190)+'СЕТ СН'!$F$12</f>
        <v>119.63651165</v>
      </c>
    </row>
    <row r="211" spans="1:25" ht="15.75" x14ac:dyDescent="0.2">
      <c r="A211" s="35">
        <f t="shared" si="5"/>
        <v>43729</v>
      </c>
      <c r="B211" s="36">
        <f>SUMIFS(СВЦЭМ!$F$33:$F$776,СВЦЭМ!$A$33:$A$776,$A211,СВЦЭМ!$B$33:$B$776,B$190)+'СЕТ СН'!$F$12</f>
        <v>131.87187033999999</v>
      </c>
      <c r="C211" s="36">
        <f>SUMIFS(СВЦЭМ!$F$33:$F$776,СВЦЭМ!$A$33:$A$776,$A211,СВЦЭМ!$B$33:$B$776,C$190)+'СЕТ СН'!$F$12</f>
        <v>130.80370421999999</v>
      </c>
      <c r="D211" s="36">
        <f>SUMIFS(СВЦЭМ!$F$33:$F$776,СВЦЭМ!$A$33:$A$776,$A211,СВЦЭМ!$B$33:$B$776,D$190)+'СЕТ СН'!$F$12</f>
        <v>130.72502914</v>
      </c>
      <c r="E211" s="36">
        <f>SUMIFS(СВЦЭМ!$F$33:$F$776,СВЦЭМ!$A$33:$A$776,$A211,СВЦЭМ!$B$33:$B$776,E$190)+'СЕТ СН'!$F$12</f>
        <v>133.25085107999999</v>
      </c>
      <c r="F211" s="36">
        <f>SUMIFS(СВЦЭМ!$F$33:$F$776,СВЦЭМ!$A$33:$A$776,$A211,СВЦЭМ!$B$33:$B$776,F$190)+'СЕТ СН'!$F$12</f>
        <v>134.94168091</v>
      </c>
      <c r="G211" s="36">
        <f>SUMIFS(СВЦЭМ!$F$33:$F$776,СВЦЭМ!$A$33:$A$776,$A211,СВЦЭМ!$B$33:$B$776,G$190)+'СЕТ СН'!$F$12</f>
        <v>132.16249697999999</v>
      </c>
      <c r="H211" s="36">
        <f>SUMIFS(СВЦЭМ!$F$33:$F$776,СВЦЭМ!$A$33:$A$776,$A211,СВЦЭМ!$B$33:$B$776,H$190)+'СЕТ СН'!$F$12</f>
        <v>126.88610896</v>
      </c>
      <c r="I211" s="36">
        <f>SUMIFS(СВЦЭМ!$F$33:$F$776,СВЦЭМ!$A$33:$A$776,$A211,СВЦЭМ!$B$33:$B$776,I$190)+'СЕТ СН'!$F$12</f>
        <v>120.56531486</v>
      </c>
      <c r="J211" s="36">
        <f>SUMIFS(СВЦЭМ!$F$33:$F$776,СВЦЭМ!$A$33:$A$776,$A211,СВЦЭМ!$B$33:$B$776,J$190)+'СЕТ СН'!$F$12</f>
        <v>122.21871629</v>
      </c>
      <c r="K211" s="36">
        <f>SUMIFS(СВЦЭМ!$F$33:$F$776,СВЦЭМ!$A$33:$A$776,$A211,СВЦЭМ!$B$33:$B$776,K$190)+'СЕТ СН'!$F$12</f>
        <v>132.48870640000001</v>
      </c>
      <c r="L211" s="36">
        <f>SUMIFS(СВЦЭМ!$F$33:$F$776,СВЦЭМ!$A$33:$A$776,$A211,СВЦЭМ!$B$33:$B$776,L$190)+'СЕТ СН'!$F$12</f>
        <v>134.60902103000001</v>
      </c>
      <c r="M211" s="36">
        <f>SUMIFS(СВЦЭМ!$F$33:$F$776,СВЦЭМ!$A$33:$A$776,$A211,СВЦЭМ!$B$33:$B$776,M$190)+'СЕТ СН'!$F$12</f>
        <v>135.13748376000001</v>
      </c>
      <c r="N211" s="36">
        <f>SUMIFS(СВЦЭМ!$F$33:$F$776,СВЦЭМ!$A$33:$A$776,$A211,СВЦЭМ!$B$33:$B$776,N$190)+'СЕТ СН'!$F$12</f>
        <v>133.04664027000001</v>
      </c>
      <c r="O211" s="36">
        <f>SUMIFS(СВЦЭМ!$F$33:$F$776,СВЦЭМ!$A$33:$A$776,$A211,СВЦЭМ!$B$33:$B$776,O$190)+'СЕТ СН'!$F$12</f>
        <v>131.80886853000001</v>
      </c>
      <c r="P211" s="36">
        <f>SUMIFS(СВЦЭМ!$F$33:$F$776,СВЦЭМ!$A$33:$A$776,$A211,СВЦЭМ!$B$33:$B$776,P$190)+'СЕТ СН'!$F$12</f>
        <v>132.19339764</v>
      </c>
      <c r="Q211" s="36">
        <f>SUMIFS(СВЦЭМ!$F$33:$F$776,СВЦЭМ!$A$33:$A$776,$A211,СВЦЭМ!$B$33:$B$776,Q$190)+'СЕТ СН'!$F$12</f>
        <v>132.09030365999999</v>
      </c>
      <c r="R211" s="36">
        <f>SUMIFS(СВЦЭМ!$F$33:$F$776,СВЦЭМ!$A$33:$A$776,$A211,СВЦЭМ!$B$33:$B$776,R$190)+'СЕТ СН'!$F$12</f>
        <v>134.19775468</v>
      </c>
      <c r="S211" s="36">
        <f>SUMIFS(СВЦЭМ!$F$33:$F$776,СВЦЭМ!$A$33:$A$776,$A211,СВЦЭМ!$B$33:$B$776,S$190)+'СЕТ СН'!$F$12</f>
        <v>137.60258374</v>
      </c>
      <c r="T211" s="36">
        <f>SUMIFS(СВЦЭМ!$F$33:$F$776,СВЦЭМ!$A$33:$A$776,$A211,СВЦЭМ!$B$33:$B$776,T$190)+'СЕТ СН'!$F$12</f>
        <v>142.60529262</v>
      </c>
      <c r="U211" s="36">
        <f>SUMIFS(СВЦЭМ!$F$33:$F$776,СВЦЭМ!$A$33:$A$776,$A211,СВЦЭМ!$B$33:$B$776,U$190)+'СЕТ СН'!$F$12</f>
        <v>144.38712455000001</v>
      </c>
      <c r="V211" s="36">
        <f>SUMIFS(СВЦЭМ!$F$33:$F$776,СВЦЭМ!$A$33:$A$776,$A211,СВЦЭМ!$B$33:$B$776,V$190)+'СЕТ СН'!$F$12</f>
        <v>146.08892094999999</v>
      </c>
      <c r="W211" s="36">
        <f>SUMIFS(СВЦЭМ!$F$33:$F$776,СВЦЭМ!$A$33:$A$776,$A211,СВЦЭМ!$B$33:$B$776,W$190)+'СЕТ СН'!$F$12</f>
        <v>145.24153115999999</v>
      </c>
      <c r="X211" s="36">
        <f>SUMIFS(СВЦЭМ!$F$33:$F$776,СВЦЭМ!$A$33:$A$776,$A211,СВЦЭМ!$B$33:$B$776,X$190)+'СЕТ СН'!$F$12</f>
        <v>136.99195563000001</v>
      </c>
      <c r="Y211" s="36">
        <f>SUMIFS(СВЦЭМ!$F$33:$F$776,СВЦЭМ!$A$33:$A$776,$A211,СВЦЭМ!$B$33:$B$776,Y$190)+'СЕТ СН'!$F$12</f>
        <v>130.43392627</v>
      </c>
    </row>
    <row r="212" spans="1:25" ht="15.75" x14ac:dyDescent="0.2">
      <c r="A212" s="35">
        <f t="shared" si="5"/>
        <v>43730</v>
      </c>
      <c r="B212" s="36">
        <f>SUMIFS(СВЦЭМ!$F$33:$F$776,СВЦЭМ!$A$33:$A$776,$A212,СВЦЭМ!$B$33:$B$776,B$190)+'СЕТ СН'!$F$12</f>
        <v>141.08825959000001</v>
      </c>
      <c r="C212" s="36">
        <f>SUMIFS(СВЦЭМ!$F$33:$F$776,СВЦЭМ!$A$33:$A$776,$A212,СВЦЭМ!$B$33:$B$776,C$190)+'СЕТ СН'!$F$12</f>
        <v>147.66840938999999</v>
      </c>
      <c r="D212" s="36">
        <f>SUMIFS(СВЦЭМ!$F$33:$F$776,СВЦЭМ!$A$33:$A$776,$A212,СВЦЭМ!$B$33:$B$776,D$190)+'СЕТ СН'!$F$12</f>
        <v>150.63967700000001</v>
      </c>
      <c r="E212" s="36">
        <f>SUMIFS(СВЦЭМ!$F$33:$F$776,СВЦЭМ!$A$33:$A$776,$A212,СВЦЭМ!$B$33:$B$776,E$190)+'СЕТ СН'!$F$12</f>
        <v>152.53113432999999</v>
      </c>
      <c r="F212" s="36">
        <f>SUMIFS(СВЦЭМ!$F$33:$F$776,СВЦЭМ!$A$33:$A$776,$A212,СВЦЭМ!$B$33:$B$776,F$190)+'СЕТ СН'!$F$12</f>
        <v>154.00403745</v>
      </c>
      <c r="G212" s="36">
        <f>SUMIFS(СВЦЭМ!$F$33:$F$776,СВЦЭМ!$A$33:$A$776,$A212,СВЦЭМ!$B$33:$B$776,G$190)+'СЕТ СН'!$F$12</f>
        <v>154.65987709000001</v>
      </c>
      <c r="H212" s="36">
        <f>SUMIFS(СВЦЭМ!$F$33:$F$776,СВЦЭМ!$A$33:$A$776,$A212,СВЦЭМ!$B$33:$B$776,H$190)+'СЕТ СН'!$F$12</f>
        <v>147.99154231</v>
      </c>
      <c r="I212" s="36">
        <f>SUMIFS(СВЦЭМ!$F$33:$F$776,СВЦЭМ!$A$33:$A$776,$A212,СВЦЭМ!$B$33:$B$776,I$190)+'СЕТ СН'!$F$12</f>
        <v>143.40669475000001</v>
      </c>
      <c r="J212" s="36">
        <f>SUMIFS(СВЦЭМ!$F$33:$F$776,СВЦЭМ!$A$33:$A$776,$A212,СВЦЭМ!$B$33:$B$776,J$190)+'СЕТ СН'!$F$12</f>
        <v>136.84818745999999</v>
      </c>
      <c r="K212" s="36">
        <f>SUMIFS(СВЦЭМ!$F$33:$F$776,СВЦЭМ!$A$33:$A$776,$A212,СВЦЭМ!$B$33:$B$776,K$190)+'СЕТ СН'!$F$12</f>
        <v>132.31702577999999</v>
      </c>
      <c r="L212" s="36">
        <f>SUMIFS(СВЦЭМ!$F$33:$F$776,СВЦЭМ!$A$33:$A$776,$A212,СВЦЭМ!$B$33:$B$776,L$190)+'СЕТ СН'!$F$12</f>
        <v>132.47073524999999</v>
      </c>
      <c r="M212" s="36">
        <f>SUMIFS(СВЦЭМ!$F$33:$F$776,СВЦЭМ!$A$33:$A$776,$A212,СВЦЭМ!$B$33:$B$776,M$190)+'СЕТ СН'!$F$12</f>
        <v>131.39105810999999</v>
      </c>
      <c r="N212" s="36">
        <f>SUMIFS(СВЦЭМ!$F$33:$F$776,СВЦЭМ!$A$33:$A$776,$A212,СВЦЭМ!$B$33:$B$776,N$190)+'СЕТ СН'!$F$12</f>
        <v>129.93643942</v>
      </c>
      <c r="O212" s="36">
        <f>SUMIFS(СВЦЭМ!$F$33:$F$776,СВЦЭМ!$A$33:$A$776,$A212,СВЦЭМ!$B$33:$B$776,O$190)+'СЕТ СН'!$F$12</f>
        <v>128.66916841</v>
      </c>
      <c r="P212" s="36">
        <f>SUMIFS(СВЦЭМ!$F$33:$F$776,СВЦЭМ!$A$33:$A$776,$A212,СВЦЭМ!$B$33:$B$776,P$190)+'СЕТ СН'!$F$12</f>
        <v>128.30738787999999</v>
      </c>
      <c r="Q212" s="36">
        <f>SUMIFS(СВЦЭМ!$F$33:$F$776,СВЦЭМ!$A$33:$A$776,$A212,СВЦЭМ!$B$33:$B$776,Q$190)+'СЕТ СН'!$F$12</f>
        <v>127.16918468999999</v>
      </c>
      <c r="R212" s="36">
        <f>SUMIFS(СВЦЭМ!$F$33:$F$776,СВЦЭМ!$A$33:$A$776,$A212,СВЦЭМ!$B$33:$B$776,R$190)+'СЕТ СН'!$F$12</f>
        <v>129.24173679</v>
      </c>
      <c r="S212" s="36">
        <f>SUMIFS(СВЦЭМ!$F$33:$F$776,СВЦЭМ!$A$33:$A$776,$A212,СВЦЭМ!$B$33:$B$776,S$190)+'СЕТ СН'!$F$12</f>
        <v>133.96963213999999</v>
      </c>
      <c r="T212" s="36">
        <f>SUMIFS(СВЦЭМ!$F$33:$F$776,СВЦЭМ!$A$33:$A$776,$A212,СВЦЭМ!$B$33:$B$776,T$190)+'СЕТ СН'!$F$12</f>
        <v>137.93185969000001</v>
      </c>
      <c r="U212" s="36">
        <f>SUMIFS(СВЦЭМ!$F$33:$F$776,СВЦЭМ!$A$33:$A$776,$A212,СВЦЭМ!$B$33:$B$776,U$190)+'СЕТ СН'!$F$12</f>
        <v>145.90333308000001</v>
      </c>
      <c r="V212" s="36">
        <f>SUMIFS(СВЦЭМ!$F$33:$F$776,СВЦЭМ!$A$33:$A$776,$A212,СВЦЭМ!$B$33:$B$776,V$190)+'СЕТ СН'!$F$12</f>
        <v>148.42686839000001</v>
      </c>
      <c r="W212" s="36">
        <f>SUMIFS(СВЦЭМ!$F$33:$F$776,СВЦЭМ!$A$33:$A$776,$A212,СВЦЭМ!$B$33:$B$776,W$190)+'СЕТ СН'!$F$12</f>
        <v>147.51689586000001</v>
      </c>
      <c r="X212" s="36">
        <f>SUMIFS(СВЦЭМ!$F$33:$F$776,СВЦЭМ!$A$33:$A$776,$A212,СВЦЭМ!$B$33:$B$776,X$190)+'СЕТ СН'!$F$12</f>
        <v>141.54430565999999</v>
      </c>
      <c r="Y212" s="36">
        <f>SUMIFS(СВЦЭМ!$F$33:$F$776,СВЦЭМ!$A$33:$A$776,$A212,СВЦЭМ!$B$33:$B$776,Y$190)+'СЕТ СН'!$F$12</f>
        <v>135.27601490999999</v>
      </c>
    </row>
    <row r="213" spans="1:25" ht="15.75" x14ac:dyDescent="0.2">
      <c r="A213" s="35">
        <f t="shared" si="5"/>
        <v>43731</v>
      </c>
      <c r="B213" s="36">
        <f>SUMIFS(СВЦЭМ!$F$33:$F$776,СВЦЭМ!$A$33:$A$776,$A213,СВЦЭМ!$B$33:$B$776,B$190)+'СЕТ СН'!$F$12</f>
        <v>148.31762544</v>
      </c>
      <c r="C213" s="36">
        <f>SUMIFS(СВЦЭМ!$F$33:$F$776,СВЦЭМ!$A$33:$A$776,$A213,СВЦЭМ!$B$33:$B$776,C$190)+'СЕТ СН'!$F$12</f>
        <v>154.57208700000001</v>
      </c>
      <c r="D213" s="36">
        <f>SUMIFS(СВЦЭМ!$F$33:$F$776,СВЦЭМ!$A$33:$A$776,$A213,СВЦЭМ!$B$33:$B$776,D$190)+'СЕТ СН'!$F$12</f>
        <v>161.02735974999999</v>
      </c>
      <c r="E213" s="36">
        <f>SUMIFS(СВЦЭМ!$F$33:$F$776,СВЦЭМ!$A$33:$A$776,$A213,СВЦЭМ!$B$33:$B$776,E$190)+'СЕТ СН'!$F$12</f>
        <v>164.46969027</v>
      </c>
      <c r="F213" s="36">
        <f>SUMIFS(СВЦЭМ!$F$33:$F$776,СВЦЭМ!$A$33:$A$776,$A213,СВЦЭМ!$B$33:$B$776,F$190)+'СЕТ СН'!$F$12</f>
        <v>165.79667456000001</v>
      </c>
      <c r="G213" s="36">
        <f>SUMIFS(СВЦЭМ!$F$33:$F$776,СВЦЭМ!$A$33:$A$776,$A213,СВЦЭМ!$B$33:$B$776,G$190)+'СЕТ СН'!$F$12</f>
        <v>162.83103571999999</v>
      </c>
      <c r="H213" s="36">
        <f>SUMIFS(СВЦЭМ!$F$33:$F$776,СВЦЭМ!$A$33:$A$776,$A213,СВЦЭМ!$B$33:$B$776,H$190)+'СЕТ СН'!$F$12</f>
        <v>152.65722934999999</v>
      </c>
      <c r="I213" s="36">
        <f>SUMIFS(СВЦЭМ!$F$33:$F$776,СВЦЭМ!$A$33:$A$776,$A213,СВЦЭМ!$B$33:$B$776,I$190)+'СЕТ СН'!$F$12</f>
        <v>137.52908722999999</v>
      </c>
      <c r="J213" s="36">
        <f>SUMIFS(СВЦЭМ!$F$33:$F$776,СВЦЭМ!$A$33:$A$776,$A213,СВЦЭМ!$B$33:$B$776,J$190)+'СЕТ СН'!$F$12</f>
        <v>133.74768233</v>
      </c>
      <c r="K213" s="36">
        <f>SUMIFS(СВЦЭМ!$F$33:$F$776,СВЦЭМ!$A$33:$A$776,$A213,СВЦЭМ!$B$33:$B$776,K$190)+'СЕТ СН'!$F$12</f>
        <v>129.6220557</v>
      </c>
      <c r="L213" s="36">
        <f>SUMIFS(СВЦЭМ!$F$33:$F$776,СВЦЭМ!$A$33:$A$776,$A213,СВЦЭМ!$B$33:$B$776,L$190)+'СЕТ СН'!$F$12</f>
        <v>127.96348795</v>
      </c>
      <c r="M213" s="36">
        <f>SUMIFS(СВЦЭМ!$F$33:$F$776,СВЦЭМ!$A$33:$A$776,$A213,СВЦЭМ!$B$33:$B$776,M$190)+'СЕТ СН'!$F$12</f>
        <v>128.95336083999999</v>
      </c>
      <c r="N213" s="36">
        <f>SUMIFS(СВЦЭМ!$F$33:$F$776,СВЦЭМ!$A$33:$A$776,$A213,СВЦЭМ!$B$33:$B$776,N$190)+'СЕТ СН'!$F$12</f>
        <v>129.69094201999999</v>
      </c>
      <c r="O213" s="36">
        <f>SUMIFS(СВЦЭМ!$F$33:$F$776,СВЦЭМ!$A$33:$A$776,$A213,СВЦЭМ!$B$33:$B$776,O$190)+'СЕТ СН'!$F$12</f>
        <v>130.73182584</v>
      </c>
      <c r="P213" s="36">
        <f>SUMIFS(СВЦЭМ!$F$33:$F$776,СВЦЭМ!$A$33:$A$776,$A213,СВЦЭМ!$B$33:$B$776,P$190)+'СЕТ СН'!$F$12</f>
        <v>130.64794287999999</v>
      </c>
      <c r="Q213" s="36">
        <f>SUMIFS(СВЦЭМ!$F$33:$F$776,СВЦЭМ!$A$33:$A$776,$A213,СВЦЭМ!$B$33:$B$776,Q$190)+'СЕТ СН'!$F$12</f>
        <v>133.02803119000001</v>
      </c>
      <c r="R213" s="36">
        <f>SUMIFS(СВЦЭМ!$F$33:$F$776,СВЦЭМ!$A$33:$A$776,$A213,СВЦЭМ!$B$33:$B$776,R$190)+'СЕТ СН'!$F$12</f>
        <v>125.79086608999999</v>
      </c>
      <c r="S213" s="36">
        <f>SUMIFS(СВЦЭМ!$F$33:$F$776,СВЦЭМ!$A$33:$A$776,$A213,СВЦЭМ!$B$33:$B$776,S$190)+'СЕТ СН'!$F$12</f>
        <v>116.28004882</v>
      </c>
      <c r="T213" s="36">
        <f>SUMIFS(СВЦЭМ!$F$33:$F$776,СВЦЭМ!$A$33:$A$776,$A213,СВЦЭМ!$B$33:$B$776,T$190)+'СЕТ СН'!$F$12</f>
        <v>118.39926968</v>
      </c>
      <c r="U213" s="36">
        <f>SUMIFS(СВЦЭМ!$F$33:$F$776,СВЦЭМ!$A$33:$A$776,$A213,СВЦЭМ!$B$33:$B$776,U$190)+'СЕТ СН'!$F$12</f>
        <v>126.44056033</v>
      </c>
      <c r="V213" s="36">
        <f>SUMIFS(СВЦЭМ!$F$33:$F$776,СВЦЭМ!$A$33:$A$776,$A213,СВЦЭМ!$B$33:$B$776,V$190)+'СЕТ СН'!$F$12</f>
        <v>127.66328665</v>
      </c>
      <c r="W213" s="36">
        <f>SUMIFS(СВЦЭМ!$F$33:$F$776,СВЦЭМ!$A$33:$A$776,$A213,СВЦЭМ!$B$33:$B$776,W$190)+'СЕТ СН'!$F$12</f>
        <v>128.04442553000001</v>
      </c>
      <c r="X213" s="36">
        <f>SUMIFS(СВЦЭМ!$F$33:$F$776,СВЦЭМ!$A$33:$A$776,$A213,СВЦЭМ!$B$33:$B$776,X$190)+'СЕТ СН'!$F$12</f>
        <v>121.37806251000001</v>
      </c>
      <c r="Y213" s="36">
        <f>SUMIFS(СВЦЭМ!$F$33:$F$776,СВЦЭМ!$A$33:$A$776,$A213,СВЦЭМ!$B$33:$B$776,Y$190)+'СЕТ СН'!$F$12</f>
        <v>126.90340256</v>
      </c>
    </row>
    <row r="214" spans="1:25" ht="15.75" x14ac:dyDescent="0.2">
      <c r="A214" s="35">
        <f t="shared" si="5"/>
        <v>43732</v>
      </c>
      <c r="B214" s="36">
        <f>SUMIFS(СВЦЭМ!$F$33:$F$776,СВЦЭМ!$A$33:$A$776,$A214,СВЦЭМ!$B$33:$B$776,B$190)+'СЕТ СН'!$F$12</f>
        <v>148.73588666000001</v>
      </c>
      <c r="C214" s="36">
        <f>SUMIFS(СВЦЭМ!$F$33:$F$776,СВЦЭМ!$A$33:$A$776,$A214,СВЦЭМ!$B$33:$B$776,C$190)+'СЕТ СН'!$F$12</f>
        <v>154.42069966</v>
      </c>
      <c r="D214" s="36">
        <f>SUMIFS(СВЦЭМ!$F$33:$F$776,СВЦЭМ!$A$33:$A$776,$A214,СВЦЭМ!$B$33:$B$776,D$190)+'СЕТ СН'!$F$12</f>
        <v>156.63472039000001</v>
      </c>
      <c r="E214" s="36">
        <f>SUMIFS(СВЦЭМ!$F$33:$F$776,СВЦЭМ!$A$33:$A$776,$A214,СВЦЭМ!$B$33:$B$776,E$190)+'СЕТ СН'!$F$12</f>
        <v>158.19125865000001</v>
      </c>
      <c r="F214" s="36">
        <f>SUMIFS(СВЦЭМ!$F$33:$F$776,СВЦЭМ!$A$33:$A$776,$A214,СВЦЭМ!$B$33:$B$776,F$190)+'СЕТ СН'!$F$12</f>
        <v>156.45813412999999</v>
      </c>
      <c r="G214" s="36">
        <f>SUMIFS(СВЦЭМ!$F$33:$F$776,СВЦЭМ!$A$33:$A$776,$A214,СВЦЭМ!$B$33:$B$776,G$190)+'СЕТ СН'!$F$12</f>
        <v>153.66954225999999</v>
      </c>
      <c r="H214" s="36">
        <f>SUMIFS(СВЦЭМ!$F$33:$F$776,СВЦЭМ!$A$33:$A$776,$A214,СВЦЭМ!$B$33:$B$776,H$190)+'СЕТ СН'!$F$12</f>
        <v>144.5662657</v>
      </c>
      <c r="I214" s="36">
        <f>SUMIFS(СВЦЭМ!$F$33:$F$776,СВЦЭМ!$A$33:$A$776,$A214,СВЦЭМ!$B$33:$B$776,I$190)+'СЕТ СН'!$F$12</f>
        <v>134.89695613000001</v>
      </c>
      <c r="J214" s="36">
        <f>SUMIFS(СВЦЭМ!$F$33:$F$776,СВЦЭМ!$A$33:$A$776,$A214,СВЦЭМ!$B$33:$B$776,J$190)+'СЕТ СН'!$F$12</f>
        <v>133.15548926</v>
      </c>
      <c r="K214" s="36">
        <f>SUMIFS(СВЦЭМ!$F$33:$F$776,СВЦЭМ!$A$33:$A$776,$A214,СВЦЭМ!$B$33:$B$776,K$190)+'СЕТ СН'!$F$12</f>
        <v>134.09349363000001</v>
      </c>
      <c r="L214" s="36">
        <f>SUMIFS(СВЦЭМ!$F$33:$F$776,СВЦЭМ!$A$33:$A$776,$A214,СВЦЭМ!$B$33:$B$776,L$190)+'СЕТ СН'!$F$12</f>
        <v>134.62819952999999</v>
      </c>
      <c r="M214" s="36">
        <f>SUMIFS(СВЦЭМ!$F$33:$F$776,СВЦЭМ!$A$33:$A$776,$A214,СВЦЭМ!$B$33:$B$776,M$190)+'СЕТ СН'!$F$12</f>
        <v>132.95778625</v>
      </c>
      <c r="N214" s="36">
        <f>SUMIFS(СВЦЭМ!$F$33:$F$776,СВЦЭМ!$A$33:$A$776,$A214,СВЦЭМ!$B$33:$B$776,N$190)+'СЕТ СН'!$F$12</f>
        <v>131.75366882</v>
      </c>
      <c r="O214" s="36">
        <f>SUMIFS(СВЦЭМ!$F$33:$F$776,СВЦЭМ!$A$33:$A$776,$A214,СВЦЭМ!$B$33:$B$776,O$190)+'СЕТ СН'!$F$12</f>
        <v>132.36147073999999</v>
      </c>
      <c r="P214" s="36">
        <f>SUMIFS(СВЦЭМ!$F$33:$F$776,СВЦЭМ!$A$33:$A$776,$A214,СВЦЭМ!$B$33:$B$776,P$190)+'СЕТ СН'!$F$12</f>
        <v>132.18264037</v>
      </c>
      <c r="Q214" s="36">
        <f>SUMIFS(СВЦЭМ!$F$33:$F$776,СВЦЭМ!$A$33:$A$776,$A214,СВЦЭМ!$B$33:$B$776,Q$190)+'СЕТ СН'!$F$12</f>
        <v>132.11826137</v>
      </c>
      <c r="R214" s="36">
        <f>SUMIFS(СВЦЭМ!$F$33:$F$776,СВЦЭМ!$A$33:$A$776,$A214,СВЦЭМ!$B$33:$B$776,R$190)+'СЕТ СН'!$F$12</f>
        <v>124.44561229</v>
      </c>
      <c r="S214" s="36">
        <f>SUMIFS(СВЦЭМ!$F$33:$F$776,СВЦЭМ!$A$33:$A$776,$A214,СВЦЭМ!$B$33:$B$776,S$190)+'СЕТ СН'!$F$12</f>
        <v>116.02813003</v>
      </c>
      <c r="T214" s="36">
        <f>SUMIFS(СВЦЭМ!$F$33:$F$776,СВЦЭМ!$A$33:$A$776,$A214,СВЦЭМ!$B$33:$B$776,T$190)+'СЕТ СН'!$F$12</f>
        <v>117.7637605</v>
      </c>
      <c r="U214" s="36">
        <f>SUMIFS(СВЦЭМ!$F$33:$F$776,СВЦЭМ!$A$33:$A$776,$A214,СВЦЭМ!$B$33:$B$776,U$190)+'СЕТ СН'!$F$12</f>
        <v>122.95966061</v>
      </c>
      <c r="V214" s="36">
        <f>SUMIFS(СВЦЭМ!$F$33:$F$776,СВЦЭМ!$A$33:$A$776,$A214,СВЦЭМ!$B$33:$B$776,V$190)+'СЕТ СН'!$F$12</f>
        <v>124.55294193</v>
      </c>
      <c r="W214" s="36">
        <f>SUMIFS(СВЦЭМ!$F$33:$F$776,СВЦЭМ!$A$33:$A$776,$A214,СВЦЭМ!$B$33:$B$776,W$190)+'СЕТ СН'!$F$12</f>
        <v>122.22202573</v>
      </c>
      <c r="X214" s="36">
        <f>SUMIFS(СВЦЭМ!$F$33:$F$776,СВЦЭМ!$A$33:$A$776,$A214,СВЦЭМ!$B$33:$B$776,X$190)+'СЕТ СН'!$F$12</f>
        <v>116.34207732</v>
      </c>
      <c r="Y214" s="36">
        <f>SUMIFS(СВЦЭМ!$F$33:$F$776,СВЦЭМ!$A$33:$A$776,$A214,СВЦЭМ!$B$33:$B$776,Y$190)+'СЕТ СН'!$F$12</f>
        <v>125.1801074</v>
      </c>
    </row>
    <row r="215" spans="1:25" ht="15.75" x14ac:dyDescent="0.2">
      <c r="A215" s="35">
        <f t="shared" si="5"/>
        <v>43733</v>
      </c>
      <c r="B215" s="36">
        <f>SUMIFS(СВЦЭМ!$F$33:$F$776,СВЦЭМ!$A$33:$A$776,$A215,СВЦЭМ!$B$33:$B$776,B$190)+'СЕТ СН'!$F$12</f>
        <v>136.83862751000001</v>
      </c>
      <c r="C215" s="36">
        <f>SUMIFS(СВЦЭМ!$F$33:$F$776,СВЦЭМ!$A$33:$A$776,$A215,СВЦЭМ!$B$33:$B$776,C$190)+'СЕТ СН'!$F$12</f>
        <v>143.18609752</v>
      </c>
      <c r="D215" s="36">
        <f>SUMIFS(СВЦЭМ!$F$33:$F$776,СВЦЭМ!$A$33:$A$776,$A215,СВЦЭМ!$B$33:$B$776,D$190)+'СЕТ СН'!$F$12</f>
        <v>147.04438456</v>
      </c>
      <c r="E215" s="36">
        <f>SUMIFS(СВЦЭМ!$F$33:$F$776,СВЦЭМ!$A$33:$A$776,$A215,СВЦЭМ!$B$33:$B$776,E$190)+'СЕТ СН'!$F$12</f>
        <v>145.93414146999999</v>
      </c>
      <c r="F215" s="36">
        <f>SUMIFS(СВЦЭМ!$F$33:$F$776,СВЦЭМ!$A$33:$A$776,$A215,СВЦЭМ!$B$33:$B$776,F$190)+'СЕТ СН'!$F$12</f>
        <v>146.10843664999999</v>
      </c>
      <c r="G215" s="36">
        <f>SUMIFS(СВЦЭМ!$F$33:$F$776,СВЦЭМ!$A$33:$A$776,$A215,СВЦЭМ!$B$33:$B$776,G$190)+'СЕТ СН'!$F$12</f>
        <v>143.24157219</v>
      </c>
      <c r="H215" s="36">
        <f>SUMIFS(СВЦЭМ!$F$33:$F$776,СВЦЭМ!$A$33:$A$776,$A215,СВЦЭМ!$B$33:$B$776,H$190)+'СЕТ СН'!$F$12</f>
        <v>133.73873114</v>
      </c>
      <c r="I215" s="36">
        <f>SUMIFS(СВЦЭМ!$F$33:$F$776,СВЦЭМ!$A$33:$A$776,$A215,СВЦЭМ!$B$33:$B$776,I$190)+'СЕТ СН'!$F$12</f>
        <v>124.05955435</v>
      </c>
      <c r="J215" s="36">
        <f>SUMIFS(СВЦЭМ!$F$33:$F$776,СВЦЭМ!$A$33:$A$776,$A215,СВЦЭМ!$B$33:$B$776,J$190)+'СЕТ СН'!$F$12</f>
        <v>118.51882080999999</v>
      </c>
      <c r="K215" s="36">
        <f>SUMIFS(СВЦЭМ!$F$33:$F$776,СВЦЭМ!$A$33:$A$776,$A215,СВЦЭМ!$B$33:$B$776,K$190)+'СЕТ СН'!$F$12</f>
        <v>116.05248432</v>
      </c>
      <c r="L215" s="36">
        <f>SUMIFS(СВЦЭМ!$F$33:$F$776,СВЦЭМ!$A$33:$A$776,$A215,СВЦЭМ!$B$33:$B$776,L$190)+'СЕТ СН'!$F$12</f>
        <v>116.74728106000001</v>
      </c>
      <c r="M215" s="36">
        <f>SUMIFS(СВЦЭМ!$F$33:$F$776,СВЦЭМ!$A$33:$A$776,$A215,СВЦЭМ!$B$33:$B$776,M$190)+'СЕТ СН'!$F$12</f>
        <v>118.86322631</v>
      </c>
      <c r="N215" s="36">
        <f>SUMIFS(СВЦЭМ!$F$33:$F$776,СВЦЭМ!$A$33:$A$776,$A215,СВЦЭМ!$B$33:$B$776,N$190)+'СЕТ СН'!$F$12</f>
        <v>120.52500067</v>
      </c>
      <c r="O215" s="36">
        <f>SUMIFS(СВЦЭМ!$F$33:$F$776,СВЦЭМ!$A$33:$A$776,$A215,СВЦЭМ!$B$33:$B$776,O$190)+'СЕТ СН'!$F$12</f>
        <v>121.19656403</v>
      </c>
      <c r="P215" s="36">
        <f>SUMIFS(СВЦЭМ!$F$33:$F$776,СВЦЭМ!$A$33:$A$776,$A215,СВЦЭМ!$B$33:$B$776,P$190)+'СЕТ СН'!$F$12</f>
        <v>123.26527664</v>
      </c>
      <c r="Q215" s="36">
        <f>SUMIFS(СВЦЭМ!$F$33:$F$776,СВЦЭМ!$A$33:$A$776,$A215,СВЦЭМ!$B$33:$B$776,Q$190)+'СЕТ СН'!$F$12</f>
        <v>124.0750537</v>
      </c>
      <c r="R215" s="36">
        <f>SUMIFS(СВЦЭМ!$F$33:$F$776,СВЦЭМ!$A$33:$A$776,$A215,СВЦЭМ!$B$33:$B$776,R$190)+'СЕТ СН'!$F$12</f>
        <v>126.41007189</v>
      </c>
      <c r="S215" s="36">
        <f>SUMIFS(СВЦЭМ!$F$33:$F$776,СВЦЭМ!$A$33:$A$776,$A215,СВЦЭМ!$B$33:$B$776,S$190)+'СЕТ СН'!$F$12</f>
        <v>127.02057818999999</v>
      </c>
      <c r="T215" s="36">
        <f>SUMIFS(СВЦЭМ!$F$33:$F$776,СВЦЭМ!$A$33:$A$776,$A215,СВЦЭМ!$B$33:$B$776,T$190)+'СЕТ СН'!$F$12</f>
        <v>126.37828325</v>
      </c>
      <c r="U215" s="36">
        <f>SUMIFS(СВЦЭМ!$F$33:$F$776,СВЦЭМ!$A$33:$A$776,$A215,СВЦЭМ!$B$33:$B$776,U$190)+'СЕТ СН'!$F$12</f>
        <v>129.80954292000001</v>
      </c>
      <c r="V215" s="36">
        <f>SUMIFS(СВЦЭМ!$F$33:$F$776,СВЦЭМ!$A$33:$A$776,$A215,СВЦЭМ!$B$33:$B$776,V$190)+'СЕТ СН'!$F$12</f>
        <v>131.24145523999999</v>
      </c>
      <c r="W215" s="36">
        <f>SUMIFS(СВЦЭМ!$F$33:$F$776,СВЦЭМ!$A$33:$A$776,$A215,СВЦЭМ!$B$33:$B$776,W$190)+'СЕТ СН'!$F$12</f>
        <v>127.53802292</v>
      </c>
      <c r="X215" s="36">
        <f>SUMIFS(СВЦЭМ!$F$33:$F$776,СВЦЭМ!$A$33:$A$776,$A215,СВЦЭМ!$B$33:$B$776,X$190)+'СЕТ СН'!$F$12</f>
        <v>123.93357637</v>
      </c>
      <c r="Y215" s="36">
        <f>SUMIFS(СВЦЭМ!$F$33:$F$776,СВЦЭМ!$A$33:$A$776,$A215,СВЦЭМ!$B$33:$B$776,Y$190)+'СЕТ СН'!$F$12</f>
        <v>120.56821893999999</v>
      </c>
    </row>
    <row r="216" spans="1:25" ht="15.75" x14ac:dyDescent="0.2">
      <c r="A216" s="35">
        <f t="shared" si="5"/>
        <v>43734</v>
      </c>
      <c r="B216" s="36">
        <f>SUMIFS(СВЦЭМ!$F$33:$F$776,СВЦЭМ!$A$33:$A$776,$A216,СВЦЭМ!$B$33:$B$776,B$190)+'СЕТ СН'!$F$12</f>
        <v>131.72992321999999</v>
      </c>
      <c r="C216" s="36">
        <f>SUMIFS(СВЦЭМ!$F$33:$F$776,СВЦЭМ!$A$33:$A$776,$A216,СВЦЭМ!$B$33:$B$776,C$190)+'СЕТ СН'!$F$12</f>
        <v>140.61210808000001</v>
      </c>
      <c r="D216" s="36">
        <f>SUMIFS(СВЦЭМ!$F$33:$F$776,СВЦЭМ!$A$33:$A$776,$A216,СВЦЭМ!$B$33:$B$776,D$190)+'СЕТ СН'!$F$12</f>
        <v>146.86514410999999</v>
      </c>
      <c r="E216" s="36">
        <f>SUMIFS(СВЦЭМ!$F$33:$F$776,СВЦЭМ!$A$33:$A$776,$A216,СВЦЭМ!$B$33:$B$776,E$190)+'СЕТ СН'!$F$12</f>
        <v>149.32277277</v>
      </c>
      <c r="F216" s="36">
        <f>SUMIFS(СВЦЭМ!$F$33:$F$776,СВЦЭМ!$A$33:$A$776,$A216,СВЦЭМ!$B$33:$B$776,F$190)+'СЕТ СН'!$F$12</f>
        <v>147.23878431</v>
      </c>
      <c r="G216" s="36">
        <f>SUMIFS(СВЦЭМ!$F$33:$F$776,СВЦЭМ!$A$33:$A$776,$A216,СВЦЭМ!$B$33:$B$776,G$190)+'СЕТ СН'!$F$12</f>
        <v>145.05895365999999</v>
      </c>
      <c r="H216" s="36">
        <f>SUMIFS(СВЦЭМ!$F$33:$F$776,СВЦЭМ!$A$33:$A$776,$A216,СВЦЭМ!$B$33:$B$776,H$190)+'СЕТ СН'!$F$12</f>
        <v>135.36695184000001</v>
      </c>
      <c r="I216" s="36">
        <f>SUMIFS(СВЦЭМ!$F$33:$F$776,СВЦЭМ!$A$33:$A$776,$A216,СВЦЭМ!$B$33:$B$776,I$190)+'СЕТ СН'!$F$12</f>
        <v>129.03575559999999</v>
      </c>
      <c r="J216" s="36">
        <f>SUMIFS(СВЦЭМ!$F$33:$F$776,СВЦЭМ!$A$33:$A$776,$A216,СВЦЭМ!$B$33:$B$776,J$190)+'СЕТ СН'!$F$12</f>
        <v>130.51011109999999</v>
      </c>
      <c r="K216" s="36">
        <f>SUMIFS(СВЦЭМ!$F$33:$F$776,СВЦЭМ!$A$33:$A$776,$A216,СВЦЭМ!$B$33:$B$776,K$190)+'СЕТ СН'!$F$12</f>
        <v>130.28660217000001</v>
      </c>
      <c r="L216" s="36">
        <f>SUMIFS(СВЦЭМ!$F$33:$F$776,СВЦЭМ!$A$33:$A$776,$A216,СВЦЭМ!$B$33:$B$776,L$190)+'СЕТ СН'!$F$12</f>
        <v>132.36628880999999</v>
      </c>
      <c r="M216" s="36">
        <f>SUMIFS(СВЦЭМ!$F$33:$F$776,СВЦЭМ!$A$33:$A$776,$A216,СВЦЭМ!$B$33:$B$776,M$190)+'СЕТ СН'!$F$12</f>
        <v>130.45257235</v>
      </c>
      <c r="N216" s="36">
        <f>SUMIFS(СВЦЭМ!$F$33:$F$776,СВЦЭМ!$A$33:$A$776,$A216,СВЦЭМ!$B$33:$B$776,N$190)+'СЕТ СН'!$F$12</f>
        <v>128.98356975999999</v>
      </c>
      <c r="O216" s="36">
        <f>SUMIFS(СВЦЭМ!$F$33:$F$776,СВЦЭМ!$A$33:$A$776,$A216,СВЦЭМ!$B$33:$B$776,O$190)+'СЕТ СН'!$F$12</f>
        <v>127.22600169</v>
      </c>
      <c r="P216" s="36">
        <f>SUMIFS(СВЦЭМ!$F$33:$F$776,СВЦЭМ!$A$33:$A$776,$A216,СВЦЭМ!$B$33:$B$776,P$190)+'СЕТ СН'!$F$12</f>
        <v>128.62056609000001</v>
      </c>
      <c r="Q216" s="36">
        <f>SUMIFS(СВЦЭМ!$F$33:$F$776,СВЦЭМ!$A$33:$A$776,$A216,СВЦЭМ!$B$33:$B$776,Q$190)+'СЕТ СН'!$F$12</f>
        <v>128.40862614</v>
      </c>
      <c r="R216" s="36">
        <f>SUMIFS(СВЦЭМ!$F$33:$F$776,СВЦЭМ!$A$33:$A$776,$A216,СВЦЭМ!$B$33:$B$776,R$190)+'СЕТ СН'!$F$12</f>
        <v>126.03640396999999</v>
      </c>
      <c r="S216" s="36">
        <f>SUMIFS(СВЦЭМ!$F$33:$F$776,СВЦЭМ!$A$33:$A$776,$A216,СВЦЭМ!$B$33:$B$776,S$190)+'СЕТ СН'!$F$12</f>
        <v>114.08875026</v>
      </c>
      <c r="T216" s="36">
        <f>SUMIFS(СВЦЭМ!$F$33:$F$776,СВЦЭМ!$A$33:$A$776,$A216,СВЦЭМ!$B$33:$B$776,T$190)+'СЕТ СН'!$F$12</f>
        <v>114.11316022</v>
      </c>
      <c r="U216" s="36">
        <f>SUMIFS(СВЦЭМ!$F$33:$F$776,СВЦЭМ!$A$33:$A$776,$A216,СВЦЭМ!$B$33:$B$776,U$190)+'СЕТ СН'!$F$12</f>
        <v>120.88311984000001</v>
      </c>
      <c r="V216" s="36">
        <f>SUMIFS(СВЦЭМ!$F$33:$F$776,СВЦЭМ!$A$33:$A$776,$A216,СВЦЭМ!$B$33:$B$776,V$190)+'СЕТ СН'!$F$12</f>
        <v>124.11938855</v>
      </c>
      <c r="W216" s="36">
        <f>SUMIFS(СВЦЭМ!$F$33:$F$776,СВЦЭМ!$A$33:$A$776,$A216,СВЦЭМ!$B$33:$B$776,W$190)+'СЕТ СН'!$F$12</f>
        <v>122.02967200000001</v>
      </c>
      <c r="X216" s="36">
        <f>SUMIFS(СВЦЭМ!$F$33:$F$776,СВЦЭМ!$A$33:$A$776,$A216,СВЦЭМ!$B$33:$B$776,X$190)+'СЕТ СН'!$F$12</f>
        <v>114.42260483</v>
      </c>
      <c r="Y216" s="36">
        <f>SUMIFS(СВЦЭМ!$F$33:$F$776,СВЦЭМ!$A$33:$A$776,$A216,СВЦЭМ!$B$33:$B$776,Y$190)+'СЕТ СН'!$F$12</f>
        <v>119.82835136999999</v>
      </c>
    </row>
    <row r="217" spans="1:25" ht="15.75" x14ac:dyDescent="0.2">
      <c r="A217" s="35">
        <f t="shared" si="5"/>
        <v>43735</v>
      </c>
      <c r="B217" s="36">
        <f>SUMIFS(СВЦЭМ!$F$33:$F$776,СВЦЭМ!$A$33:$A$776,$A217,СВЦЭМ!$B$33:$B$776,B$190)+'СЕТ СН'!$F$12</f>
        <v>138.90560517</v>
      </c>
      <c r="C217" s="36">
        <f>SUMIFS(СВЦЭМ!$F$33:$F$776,СВЦЭМ!$A$33:$A$776,$A217,СВЦЭМ!$B$33:$B$776,C$190)+'СЕТ СН'!$F$12</f>
        <v>145.82116187</v>
      </c>
      <c r="D217" s="36">
        <f>SUMIFS(СВЦЭМ!$F$33:$F$776,СВЦЭМ!$A$33:$A$776,$A217,СВЦЭМ!$B$33:$B$776,D$190)+'СЕТ СН'!$F$12</f>
        <v>151.43414874000001</v>
      </c>
      <c r="E217" s="36">
        <f>SUMIFS(СВЦЭМ!$F$33:$F$776,СВЦЭМ!$A$33:$A$776,$A217,СВЦЭМ!$B$33:$B$776,E$190)+'СЕТ СН'!$F$12</f>
        <v>152.60605971999999</v>
      </c>
      <c r="F217" s="36">
        <f>SUMIFS(СВЦЭМ!$F$33:$F$776,СВЦЭМ!$A$33:$A$776,$A217,СВЦЭМ!$B$33:$B$776,F$190)+'СЕТ СН'!$F$12</f>
        <v>154.36663382</v>
      </c>
      <c r="G217" s="36">
        <f>SUMIFS(СВЦЭМ!$F$33:$F$776,СВЦЭМ!$A$33:$A$776,$A217,СВЦЭМ!$B$33:$B$776,G$190)+'СЕТ СН'!$F$12</f>
        <v>149.35080273</v>
      </c>
      <c r="H217" s="36">
        <f>SUMIFS(СВЦЭМ!$F$33:$F$776,СВЦЭМ!$A$33:$A$776,$A217,СВЦЭМ!$B$33:$B$776,H$190)+'СЕТ СН'!$F$12</f>
        <v>140.40932533</v>
      </c>
      <c r="I217" s="36">
        <f>SUMIFS(СВЦЭМ!$F$33:$F$776,СВЦЭМ!$A$33:$A$776,$A217,СВЦЭМ!$B$33:$B$776,I$190)+'СЕТ СН'!$F$12</f>
        <v>128.78830521</v>
      </c>
      <c r="J217" s="36">
        <f>SUMIFS(СВЦЭМ!$F$33:$F$776,СВЦЭМ!$A$33:$A$776,$A217,СВЦЭМ!$B$33:$B$776,J$190)+'СЕТ СН'!$F$12</f>
        <v>133.98319759</v>
      </c>
      <c r="K217" s="36">
        <f>SUMIFS(СВЦЭМ!$F$33:$F$776,СВЦЭМ!$A$33:$A$776,$A217,СВЦЭМ!$B$33:$B$776,K$190)+'СЕТ СН'!$F$12</f>
        <v>135.95349856000001</v>
      </c>
      <c r="L217" s="36">
        <f>SUMIFS(СВЦЭМ!$F$33:$F$776,СВЦЭМ!$A$33:$A$776,$A217,СВЦЭМ!$B$33:$B$776,L$190)+'СЕТ СН'!$F$12</f>
        <v>134.91684771999999</v>
      </c>
      <c r="M217" s="36">
        <f>SUMIFS(СВЦЭМ!$F$33:$F$776,СВЦЭМ!$A$33:$A$776,$A217,СВЦЭМ!$B$33:$B$776,M$190)+'СЕТ СН'!$F$12</f>
        <v>134.23627848000001</v>
      </c>
      <c r="N217" s="36">
        <f>SUMIFS(СВЦЭМ!$F$33:$F$776,СВЦЭМ!$A$33:$A$776,$A217,СВЦЭМ!$B$33:$B$776,N$190)+'СЕТ СН'!$F$12</f>
        <v>131.25216309000001</v>
      </c>
      <c r="O217" s="36">
        <f>SUMIFS(СВЦЭМ!$F$33:$F$776,СВЦЭМ!$A$33:$A$776,$A217,СВЦЭМ!$B$33:$B$776,O$190)+'СЕТ СН'!$F$12</f>
        <v>130.75835235</v>
      </c>
      <c r="P217" s="36">
        <f>SUMIFS(СВЦЭМ!$F$33:$F$776,СВЦЭМ!$A$33:$A$776,$A217,СВЦЭМ!$B$33:$B$776,P$190)+'СЕТ СН'!$F$12</f>
        <v>129.44420941000001</v>
      </c>
      <c r="Q217" s="36">
        <f>SUMIFS(СВЦЭМ!$F$33:$F$776,СВЦЭМ!$A$33:$A$776,$A217,СВЦЭМ!$B$33:$B$776,Q$190)+'СЕТ СН'!$F$12</f>
        <v>130.11964419</v>
      </c>
      <c r="R217" s="36">
        <f>SUMIFS(СВЦЭМ!$F$33:$F$776,СВЦЭМ!$A$33:$A$776,$A217,СВЦЭМ!$B$33:$B$776,R$190)+'СЕТ СН'!$F$12</f>
        <v>132.88813314000001</v>
      </c>
      <c r="S217" s="36">
        <f>SUMIFS(СВЦЭМ!$F$33:$F$776,СВЦЭМ!$A$33:$A$776,$A217,СВЦЭМ!$B$33:$B$776,S$190)+'СЕТ СН'!$F$12</f>
        <v>133.22821619000001</v>
      </c>
      <c r="T217" s="36">
        <f>SUMIFS(СВЦЭМ!$F$33:$F$776,СВЦЭМ!$A$33:$A$776,$A217,СВЦЭМ!$B$33:$B$776,T$190)+'СЕТ СН'!$F$12</f>
        <v>136.11395547999999</v>
      </c>
      <c r="U217" s="36">
        <f>SUMIFS(СВЦЭМ!$F$33:$F$776,СВЦЭМ!$A$33:$A$776,$A217,СВЦЭМ!$B$33:$B$776,U$190)+'СЕТ СН'!$F$12</f>
        <v>130.8375886</v>
      </c>
      <c r="V217" s="36">
        <f>SUMIFS(СВЦЭМ!$F$33:$F$776,СВЦЭМ!$A$33:$A$776,$A217,СВЦЭМ!$B$33:$B$776,V$190)+'СЕТ СН'!$F$12</f>
        <v>122.94505341</v>
      </c>
      <c r="W217" s="36">
        <f>SUMIFS(СВЦЭМ!$F$33:$F$776,СВЦЭМ!$A$33:$A$776,$A217,СВЦЭМ!$B$33:$B$776,W$190)+'СЕТ СН'!$F$12</f>
        <v>120.01454301</v>
      </c>
      <c r="X217" s="36">
        <f>SUMIFS(СВЦЭМ!$F$33:$F$776,СВЦЭМ!$A$33:$A$776,$A217,СВЦЭМ!$B$33:$B$776,X$190)+'СЕТ СН'!$F$12</f>
        <v>113.69939391</v>
      </c>
      <c r="Y217" s="36">
        <f>SUMIFS(СВЦЭМ!$F$33:$F$776,СВЦЭМ!$A$33:$A$776,$A217,СВЦЭМ!$B$33:$B$776,Y$190)+'СЕТ СН'!$F$12</f>
        <v>115.98841683000001</v>
      </c>
    </row>
    <row r="218" spans="1:25" ht="15.75" x14ac:dyDescent="0.2">
      <c r="A218" s="35">
        <f t="shared" si="5"/>
        <v>43736</v>
      </c>
      <c r="B218" s="36">
        <f>SUMIFS(СВЦЭМ!$F$33:$F$776,СВЦЭМ!$A$33:$A$776,$A218,СВЦЭМ!$B$33:$B$776,B$190)+'СЕТ СН'!$F$12</f>
        <v>142.62997991</v>
      </c>
      <c r="C218" s="36">
        <f>SUMIFS(СВЦЭМ!$F$33:$F$776,СВЦЭМ!$A$33:$A$776,$A218,СВЦЭМ!$B$33:$B$776,C$190)+'СЕТ СН'!$F$12</f>
        <v>147.2643119</v>
      </c>
      <c r="D218" s="36">
        <f>SUMIFS(СВЦЭМ!$F$33:$F$776,СВЦЭМ!$A$33:$A$776,$A218,СВЦЭМ!$B$33:$B$776,D$190)+'СЕТ СН'!$F$12</f>
        <v>150.68502452000001</v>
      </c>
      <c r="E218" s="36">
        <f>SUMIFS(СВЦЭМ!$F$33:$F$776,СВЦЭМ!$A$33:$A$776,$A218,СВЦЭМ!$B$33:$B$776,E$190)+'СЕТ СН'!$F$12</f>
        <v>151.24198064000001</v>
      </c>
      <c r="F218" s="36">
        <f>SUMIFS(СВЦЭМ!$F$33:$F$776,СВЦЭМ!$A$33:$A$776,$A218,СВЦЭМ!$B$33:$B$776,F$190)+'СЕТ СН'!$F$12</f>
        <v>149.89614807999999</v>
      </c>
      <c r="G218" s="36">
        <f>SUMIFS(СВЦЭМ!$F$33:$F$776,СВЦЭМ!$A$33:$A$776,$A218,СВЦЭМ!$B$33:$B$776,G$190)+'СЕТ СН'!$F$12</f>
        <v>149.49495877000001</v>
      </c>
      <c r="H218" s="36">
        <f>SUMIFS(СВЦЭМ!$F$33:$F$776,СВЦЭМ!$A$33:$A$776,$A218,СВЦЭМ!$B$33:$B$776,H$190)+'СЕТ СН'!$F$12</f>
        <v>145.44867568999999</v>
      </c>
      <c r="I218" s="36">
        <f>SUMIFS(СВЦЭМ!$F$33:$F$776,СВЦЭМ!$A$33:$A$776,$A218,СВЦЭМ!$B$33:$B$776,I$190)+'СЕТ СН'!$F$12</f>
        <v>138.94780126000001</v>
      </c>
      <c r="J218" s="36">
        <f>SUMIFS(СВЦЭМ!$F$33:$F$776,СВЦЭМ!$A$33:$A$776,$A218,СВЦЭМ!$B$33:$B$776,J$190)+'СЕТ СН'!$F$12</f>
        <v>128.29500186000001</v>
      </c>
      <c r="K218" s="36">
        <f>SUMIFS(СВЦЭМ!$F$33:$F$776,СВЦЭМ!$A$33:$A$776,$A218,СВЦЭМ!$B$33:$B$776,K$190)+'СЕТ СН'!$F$12</f>
        <v>130.20056939</v>
      </c>
      <c r="L218" s="36">
        <f>SUMIFS(СВЦЭМ!$F$33:$F$776,СВЦЭМ!$A$33:$A$776,$A218,СВЦЭМ!$B$33:$B$776,L$190)+'СЕТ СН'!$F$12</f>
        <v>130.80196964999999</v>
      </c>
      <c r="M218" s="36">
        <f>SUMIFS(СВЦЭМ!$F$33:$F$776,СВЦЭМ!$A$33:$A$776,$A218,СВЦЭМ!$B$33:$B$776,M$190)+'СЕТ СН'!$F$12</f>
        <v>126.69558538</v>
      </c>
      <c r="N218" s="36">
        <f>SUMIFS(СВЦЭМ!$F$33:$F$776,СВЦЭМ!$A$33:$A$776,$A218,СВЦЭМ!$B$33:$B$776,N$190)+'СЕТ СН'!$F$12</f>
        <v>124.75353904000001</v>
      </c>
      <c r="O218" s="36">
        <f>SUMIFS(СВЦЭМ!$F$33:$F$776,СВЦЭМ!$A$33:$A$776,$A218,СВЦЭМ!$B$33:$B$776,O$190)+'СЕТ СН'!$F$12</f>
        <v>124.63448631</v>
      </c>
      <c r="P218" s="36">
        <f>SUMIFS(СВЦЭМ!$F$33:$F$776,СВЦЭМ!$A$33:$A$776,$A218,СВЦЭМ!$B$33:$B$776,P$190)+'СЕТ СН'!$F$12</f>
        <v>125.19289478</v>
      </c>
      <c r="Q218" s="36">
        <f>SUMIFS(СВЦЭМ!$F$33:$F$776,СВЦЭМ!$A$33:$A$776,$A218,СВЦЭМ!$B$33:$B$776,Q$190)+'СЕТ СН'!$F$12</f>
        <v>126.14731275</v>
      </c>
      <c r="R218" s="36">
        <f>SUMIFS(СВЦЭМ!$F$33:$F$776,СВЦЭМ!$A$33:$A$776,$A218,СВЦЭМ!$B$33:$B$776,R$190)+'СЕТ СН'!$F$12</f>
        <v>117.28197830000001</v>
      </c>
      <c r="S218" s="36">
        <f>SUMIFS(СВЦЭМ!$F$33:$F$776,СВЦЭМ!$A$33:$A$776,$A218,СВЦЭМ!$B$33:$B$776,S$190)+'СЕТ СН'!$F$12</f>
        <v>111.04561314999999</v>
      </c>
      <c r="T218" s="36">
        <f>SUMIFS(СВЦЭМ!$F$33:$F$776,СВЦЭМ!$A$33:$A$776,$A218,СВЦЭМ!$B$33:$B$776,T$190)+'СЕТ СН'!$F$12</f>
        <v>113.49200709</v>
      </c>
      <c r="U218" s="36">
        <f>SUMIFS(СВЦЭМ!$F$33:$F$776,СВЦЭМ!$A$33:$A$776,$A218,СВЦЭМ!$B$33:$B$776,U$190)+'СЕТ СН'!$F$12</f>
        <v>119.7812007</v>
      </c>
      <c r="V218" s="36">
        <f>SUMIFS(СВЦЭМ!$F$33:$F$776,СВЦЭМ!$A$33:$A$776,$A218,СВЦЭМ!$B$33:$B$776,V$190)+'СЕТ СН'!$F$12</f>
        <v>122.43443628</v>
      </c>
      <c r="W218" s="36">
        <f>SUMIFS(СВЦЭМ!$F$33:$F$776,СВЦЭМ!$A$33:$A$776,$A218,СВЦЭМ!$B$33:$B$776,W$190)+'СЕТ СН'!$F$12</f>
        <v>120.40055748</v>
      </c>
      <c r="X218" s="36">
        <f>SUMIFS(СВЦЭМ!$F$33:$F$776,СВЦЭМ!$A$33:$A$776,$A218,СВЦЭМ!$B$33:$B$776,X$190)+'СЕТ СН'!$F$12</f>
        <v>115.50911619</v>
      </c>
      <c r="Y218" s="36">
        <f>SUMIFS(СВЦЭМ!$F$33:$F$776,СВЦЭМ!$A$33:$A$776,$A218,СВЦЭМ!$B$33:$B$776,Y$190)+'СЕТ СН'!$F$12</f>
        <v>124.96333081</v>
      </c>
    </row>
    <row r="219" spans="1:25" ht="15.75" x14ac:dyDescent="0.2">
      <c r="A219" s="35">
        <f t="shared" si="5"/>
        <v>43737</v>
      </c>
      <c r="B219" s="36">
        <f>SUMIFS(СВЦЭМ!$F$33:$F$776,СВЦЭМ!$A$33:$A$776,$A219,СВЦЭМ!$B$33:$B$776,B$190)+'СЕТ СН'!$F$12</f>
        <v>139.46080452999999</v>
      </c>
      <c r="C219" s="36">
        <f>SUMIFS(СВЦЭМ!$F$33:$F$776,СВЦЭМ!$A$33:$A$776,$A219,СВЦЭМ!$B$33:$B$776,C$190)+'СЕТ СН'!$F$12</f>
        <v>144.63088721</v>
      </c>
      <c r="D219" s="36">
        <f>SUMIFS(СВЦЭМ!$F$33:$F$776,СВЦЭМ!$A$33:$A$776,$A219,СВЦЭМ!$B$33:$B$776,D$190)+'СЕТ СН'!$F$12</f>
        <v>147.3883261</v>
      </c>
      <c r="E219" s="36">
        <f>SUMIFS(СВЦЭМ!$F$33:$F$776,СВЦЭМ!$A$33:$A$776,$A219,СВЦЭМ!$B$33:$B$776,E$190)+'СЕТ СН'!$F$12</f>
        <v>148.88843091999999</v>
      </c>
      <c r="F219" s="36">
        <f>SUMIFS(СВЦЭМ!$F$33:$F$776,СВЦЭМ!$A$33:$A$776,$A219,СВЦЭМ!$B$33:$B$776,F$190)+'СЕТ СН'!$F$12</f>
        <v>149.27117730000001</v>
      </c>
      <c r="G219" s="36">
        <f>SUMIFS(СВЦЭМ!$F$33:$F$776,СВЦЭМ!$A$33:$A$776,$A219,СВЦЭМ!$B$33:$B$776,G$190)+'СЕТ СН'!$F$12</f>
        <v>147.66169640000001</v>
      </c>
      <c r="H219" s="36">
        <f>SUMIFS(СВЦЭМ!$F$33:$F$776,СВЦЭМ!$A$33:$A$776,$A219,СВЦЭМ!$B$33:$B$776,H$190)+'СЕТ СН'!$F$12</f>
        <v>144.05704990000001</v>
      </c>
      <c r="I219" s="36">
        <f>SUMIFS(СВЦЭМ!$F$33:$F$776,СВЦЭМ!$A$33:$A$776,$A219,СВЦЭМ!$B$33:$B$776,I$190)+'СЕТ СН'!$F$12</f>
        <v>141.31898662</v>
      </c>
      <c r="J219" s="36">
        <f>SUMIFS(СВЦЭМ!$F$33:$F$776,СВЦЭМ!$A$33:$A$776,$A219,СВЦЭМ!$B$33:$B$776,J$190)+'СЕТ СН'!$F$12</f>
        <v>133.10887217999999</v>
      </c>
      <c r="K219" s="36">
        <f>SUMIFS(СВЦЭМ!$F$33:$F$776,СВЦЭМ!$A$33:$A$776,$A219,СВЦЭМ!$B$33:$B$776,K$190)+'СЕТ СН'!$F$12</f>
        <v>128.22470959</v>
      </c>
      <c r="L219" s="36">
        <f>SUMIFS(СВЦЭМ!$F$33:$F$776,СВЦЭМ!$A$33:$A$776,$A219,СВЦЭМ!$B$33:$B$776,L$190)+'СЕТ СН'!$F$12</f>
        <v>129.61832493</v>
      </c>
      <c r="M219" s="36">
        <f>SUMIFS(СВЦЭМ!$F$33:$F$776,СВЦЭМ!$A$33:$A$776,$A219,СВЦЭМ!$B$33:$B$776,M$190)+'СЕТ СН'!$F$12</f>
        <v>126.39948681</v>
      </c>
      <c r="N219" s="36">
        <f>SUMIFS(СВЦЭМ!$F$33:$F$776,СВЦЭМ!$A$33:$A$776,$A219,СВЦЭМ!$B$33:$B$776,N$190)+'СЕТ СН'!$F$12</f>
        <v>125.83901056000001</v>
      </c>
      <c r="O219" s="36">
        <f>SUMIFS(СВЦЭМ!$F$33:$F$776,СВЦЭМ!$A$33:$A$776,$A219,СВЦЭМ!$B$33:$B$776,O$190)+'СЕТ СН'!$F$12</f>
        <v>126.37097957</v>
      </c>
      <c r="P219" s="36">
        <f>SUMIFS(СВЦЭМ!$F$33:$F$776,СВЦЭМ!$A$33:$A$776,$A219,СВЦЭМ!$B$33:$B$776,P$190)+'СЕТ СН'!$F$12</f>
        <v>128.84627</v>
      </c>
      <c r="Q219" s="36">
        <f>SUMIFS(СВЦЭМ!$F$33:$F$776,СВЦЭМ!$A$33:$A$776,$A219,СВЦЭМ!$B$33:$B$776,Q$190)+'СЕТ СН'!$F$12</f>
        <v>130.27728522000001</v>
      </c>
      <c r="R219" s="36">
        <f>SUMIFS(СВЦЭМ!$F$33:$F$776,СВЦЭМ!$A$33:$A$776,$A219,СВЦЭМ!$B$33:$B$776,R$190)+'СЕТ СН'!$F$12</f>
        <v>121.24743056</v>
      </c>
      <c r="S219" s="36">
        <f>SUMIFS(СВЦЭМ!$F$33:$F$776,СВЦЭМ!$A$33:$A$776,$A219,СВЦЭМ!$B$33:$B$776,S$190)+'СЕТ СН'!$F$12</f>
        <v>113.77751628</v>
      </c>
      <c r="T219" s="36">
        <f>SUMIFS(СВЦЭМ!$F$33:$F$776,СВЦЭМ!$A$33:$A$776,$A219,СВЦЭМ!$B$33:$B$776,T$190)+'СЕТ СН'!$F$12</f>
        <v>117.39662324</v>
      </c>
      <c r="U219" s="36">
        <f>SUMIFS(СВЦЭМ!$F$33:$F$776,СВЦЭМ!$A$33:$A$776,$A219,СВЦЭМ!$B$33:$B$776,U$190)+'СЕТ СН'!$F$12</f>
        <v>124.43113882</v>
      </c>
      <c r="V219" s="36">
        <f>SUMIFS(СВЦЭМ!$F$33:$F$776,СВЦЭМ!$A$33:$A$776,$A219,СВЦЭМ!$B$33:$B$776,V$190)+'СЕТ СН'!$F$12</f>
        <v>126.92511270999999</v>
      </c>
      <c r="W219" s="36">
        <f>SUMIFS(СВЦЭМ!$F$33:$F$776,СВЦЭМ!$A$33:$A$776,$A219,СВЦЭМ!$B$33:$B$776,W$190)+'СЕТ СН'!$F$12</f>
        <v>125.11831158</v>
      </c>
      <c r="X219" s="36">
        <f>SUMIFS(СВЦЭМ!$F$33:$F$776,СВЦЭМ!$A$33:$A$776,$A219,СВЦЭМ!$B$33:$B$776,X$190)+'СЕТ СН'!$F$12</f>
        <v>117.59607622</v>
      </c>
      <c r="Y219" s="36">
        <f>SUMIFS(СВЦЭМ!$F$33:$F$776,СВЦЭМ!$A$33:$A$776,$A219,СВЦЭМ!$B$33:$B$776,Y$190)+'СЕТ СН'!$F$12</f>
        <v>116.4434296</v>
      </c>
    </row>
    <row r="220" spans="1:25" ht="15.75" x14ac:dyDescent="0.2">
      <c r="A220" s="35">
        <f t="shared" si="5"/>
        <v>43738</v>
      </c>
      <c r="B220" s="36">
        <f>SUMIFS(СВЦЭМ!$F$33:$F$776,СВЦЭМ!$A$33:$A$776,$A220,СВЦЭМ!$B$33:$B$776,B$190)+'СЕТ СН'!$F$12</f>
        <v>127.87348827</v>
      </c>
      <c r="C220" s="36">
        <f>SUMIFS(СВЦЭМ!$F$33:$F$776,СВЦЭМ!$A$33:$A$776,$A220,СВЦЭМ!$B$33:$B$776,C$190)+'СЕТ СН'!$F$12</f>
        <v>135.08592433999999</v>
      </c>
      <c r="D220" s="36">
        <f>SUMIFS(СВЦЭМ!$F$33:$F$776,СВЦЭМ!$A$33:$A$776,$A220,СВЦЭМ!$B$33:$B$776,D$190)+'СЕТ СН'!$F$12</f>
        <v>138.44160319</v>
      </c>
      <c r="E220" s="36">
        <f>SUMIFS(СВЦЭМ!$F$33:$F$776,СВЦЭМ!$A$33:$A$776,$A220,СВЦЭМ!$B$33:$B$776,E$190)+'СЕТ СН'!$F$12</f>
        <v>141.44576737</v>
      </c>
      <c r="F220" s="36">
        <f>SUMIFS(СВЦЭМ!$F$33:$F$776,СВЦЭМ!$A$33:$A$776,$A220,СВЦЭМ!$B$33:$B$776,F$190)+'СЕТ СН'!$F$12</f>
        <v>139.89517534999999</v>
      </c>
      <c r="G220" s="36">
        <f>SUMIFS(СВЦЭМ!$F$33:$F$776,СВЦЭМ!$A$33:$A$776,$A220,СВЦЭМ!$B$33:$B$776,G$190)+'СЕТ СН'!$F$12</f>
        <v>136.60261566</v>
      </c>
      <c r="H220" s="36">
        <f>SUMIFS(СВЦЭМ!$F$33:$F$776,СВЦЭМ!$A$33:$A$776,$A220,СВЦЭМ!$B$33:$B$776,H$190)+'СЕТ СН'!$F$12</f>
        <v>125.15230898999999</v>
      </c>
      <c r="I220" s="36">
        <f>SUMIFS(СВЦЭМ!$F$33:$F$776,СВЦЭМ!$A$33:$A$776,$A220,СВЦЭМ!$B$33:$B$776,I$190)+'СЕТ СН'!$F$12</f>
        <v>122.48696527</v>
      </c>
      <c r="J220" s="36">
        <f>SUMIFS(СВЦЭМ!$F$33:$F$776,СВЦЭМ!$A$33:$A$776,$A220,СВЦЭМ!$B$33:$B$776,J$190)+'СЕТ СН'!$F$12</f>
        <v>125.90240747999999</v>
      </c>
      <c r="K220" s="36">
        <f>SUMIFS(СВЦЭМ!$F$33:$F$776,СВЦЭМ!$A$33:$A$776,$A220,СВЦЭМ!$B$33:$B$776,K$190)+'СЕТ СН'!$F$12</f>
        <v>126.76870887</v>
      </c>
      <c r="L220" s="36">
        <f>SUMIFS(СВЦЭМ!$F$33:$F$776,СВЦЭМ!$A$33:$A$776,$A220,СВЦЭМ!$B$33:$B$776,L$190)+'СЕТ СН'!$F$12</f>
        <v>125.63408378</v>
      </c>
      <c r="M220" s="36">
        <f>SUMIFS(СВЦЭМ!$F$33:$F$776,СВЦЭМ!$A$33:$A$776,$A220,СВЦЭМ!$B$33:$B$776,M$190)+'СЕТ СН'!$F$12</f>
        <v>120.2017742</v>
      </c>
      <c r="N220" s="36">
        <f>SUMIFS(СВЦЭМ!$F$33:$F$776,СВЦЭМ!$A$33:$A$776,$A220,СВЦЭМ!$B$33:$B$776,N$190)+'СЕТ СН'!$F$12</f>
        <v>118.17218851</v>
      </c>
      <c r="O220" s="36">
        <f>SUMIFS(СВЦЭМ!$F$33:$F$776,СВЦЭМ!$A$33:$A$776,$A220,СВЦЭМ!$B$33:$B$776,O$190)+'СЕТ СН'!$F$12</f>
        <v>114.05920448000001</v>
      </c>
      <c r="P220" s="36">
        <f>SUMIFS(СВЦЭМ!$F$33:$F$776,СВЦЭМ!$A$33:$A$776,$A220,СВЦЭМ!$B$33:$B$776,P$190)+'СЕТ СН'!$F$12</f>
        <v>115.55333407000001</v>
      </c>
      <c r="Q220" s="36">
        <f>SUMIFS(СВЦЭМ!$F$33:$F$776,СВЦЭМ!$A$33:$A$776,$A220,СВЦЭМ!$B$33:$B$776,Q$190)+'СЕТ СН'!$F$12</f>
        <v>116.75703669000001</v>
      </c>
      <c r="R220" s="36">
        <f>SUMIFS(СВЦЭМ!$F$33:$F$776,СВЦЭМ!$A$33:$A$776,$A220,СВЦЭМ!$B$33:$B$776,R$190)+'СЕТ СН'!$F$12</f>
        <v>109.48639122</v>
      </c>
      <c r="S220" s="36">
        <f>SUMIFS(СВЦЭМ!$F$33:$F$776,СВЦЭМ!$A$33:$A$776,$A220,СВЦЭМ!$B$33:$B$776,S$190)+'СЕТ СН'!$F$12</f>
        <v>110.84136658</v>
      </c>
      <c r="T220" s="36">
        <f>SUMIFS(СВЦЭМ!$F$33:$F$776,СВЦЭМ!$A$33:$A$776,$A220,СВЦЭМ!$B$33:$B$776,T$190)+'СЕТ СН'!$F$12</f>
        <v>113.85943927</v>
      </c>
      <c r="U220" s="36">
        <f>SUMIFS(СВЦЭМ!$F$33:$F$776,СВЦЭМ!$A$33:$A$776,$A220,СВЦЭМ!$B$33:$B$776,U$190)+'СЕТ СН'!$F$12</f>
        <v>120.05511857</v>
      </c>
      <c r="V220" s="36">
        <f>SUMIFS(СВЦЭМ!$F$33:$F$776,СВЦЭМ!$A$33:$A$776,$A220,СВЦЭМ!$B$33:$B$776,V$190)+'СЕТ СН'!$F$12</f>
        <v>121.15453501</v>
      </c>
      <c r="W220" s="36">
        <f>SUMIFS(СВЦЭМ!$F$33:$F$776,СВЦЭМ!$A$33:$A$776,$A220,СВЦЭМ!$B$33:$B$776,W$190)+'СЕТ СН'!$F$12</f>
        <v>119.62876824</v>
      </c>
      <c r="X220" s="36">
        <f>SUMIFS(СВЦЭМ!$F$33:$F$776,СВЦЭМ!$A$33:$A$776,$A220,СВЦЭМ!$B$33:$B$776,X$190)+'СЕТ СН'!$F$12</f>
        <v>113.19673735000001</v>
      </c>
      <c r="Y220" s="36">
        <f>SUMIFS(СВЦЭМ!$F$33:$F$776,СВЦЭМ!$A$33:$A$776,$A220,СВЦЭМ!$B$33:$B$776,Y$190)+'СЕТ СН'!$F$12</f>
        <v>108.31917142</v>
      </c>
    </row>
    <row r="221" spans="1:25" ht="15.75" hidden="1" x14ac:dyDescent="0.2">
      <c r="A221" s="35">
        <f t="shared" si="5"/>
        <v>43739</v>
      </c>
      <c r="B221" s="36">
        <f>SUMIFS(СВЦЭМ!$F$33:$F$776,СВЦЭМ!$A$33:$A$776,$A221,СВЦЭМ!$B$33:$B$776,B$190)+'СЕТ СН'!$F$12</f>
        <v>0</v>
      </c>
      <c r="C221" s="36">
        <f>SUMIFS(СВЦЭМ!$F$33:$F$776,СВЦЭМ!$A$33:$A$776,$A221,СВЦЭМ!$B$33:$B$776,C$190)+'СЕТ СН'!$F$12</f>
        <v>0</v>
      </c>
      <c r="D221" s="36">
        <f>SUMIFS(СВЦЭМ!$F$33:$F$776,СВЦЭМ!$A$33:$A$776,$A221,СВЦЭМ!$B$33:$B$776,D$190)+'СЕТ СН'!$F$12</f>
        <v>0</v>
      </c>
      <c r="E221" s="36">
        <f>SUMIFS(СВЦЭМ!$F$33:$F$776,СВЦЭМ!$A$33:$A$776,$A221,СВЦЭМ!$B$33:$B$776,E$190)+'СЕТ СН'!$F$12</f>
        <v>0</v>
      </c>
      <c r="F221" s="36">
        <f>SUMIFS(СВЦЭМ!$F$33:$F$776,СВЦЭМ!$A$33:$A$776,$A221,СВЦЭМ!$B$33:$B$776,F$190)+'СЕТ СН'!$F$12</f>
        <v>0</v>
      </c>
      <c r="G221" s="36">
        <f>SUMIFS(СВЦЭМ!$F$33:$F$776,СВЦЭМ!$A$33:$A$776,$A221,СВЦЭМ!$B$33:$B$776,G$190)+'СЕТ СН'!$F$12</f>
        <v>0</v>
      </c>
      <c r="H221" s="36">
        <f>SUMIFS(СВЦЭМ!$F$33:$F$776,СВЦЭМ!$A$33:$A$776,$A221,СВЦЭМ!$B$33:$B$776,H$190)+'СЕТ СН'!$F$12</f>
        <v>0</v>
      </c>
      <c r="I221" s="36">
        <f>SUMIFS(СВЦЭМ!$F$33:$F$776,СВЦЭМ!$A$33:$A$776,$A221,СВЦЭМ!$B$33:$B$776,I$190)+'СЕТ СН'!$F$12</f>
        <v>0</v>
      </c>
      <c r="J221" s="36">
        <f>SUMIFS(СВЦЭМ!$F$33:$F$776,СВЦЭМ!$A$33:$A$776,$A221,СВЦЭМ!$B$33:$B$776,J$190)+'СЕТ СН'!$F$12</f>
        <v>0</v>
      </c>
      <c r="K221" s="36">
        <f>SUMIFS(СВЦЭМ!$F$33:$F$776,СВЦЭМ!$A$33:$A$776,$A221,СВЦЭМ!$B$33:$B$776,K$190)+'СЕТ СН'!$F$12</f>
        <v>0</v>
      </c>
      <c r="L221" s="36">
        <f>SUMIFS(СВЦЭМ!$F$33:$F$776,СВЦЭМ!$A$33:$A$776,$A221,СВЦЭМ!$B$33:$B$776,L$190)+'СЕТ СН'!$F$12</f>
        <v>0</v>
      </c>
      <c r="M221" s="36">
        <f>SUMIFS(СВЦЭМ!$F$33:$F$776,СВЦЭМ!$A$33:$A$776,$A221,СВЦЭМ!$B$33:$B$776,M$190)+'СЕТ СН'!$F$12</f>
        <v>0</v>
      </c>
      <c r="N221" s="36">
        <f>SUMIFS(СВЦЭМ!$F$33:$F$776,СВЦЭМ!$A$33:$A$776,$A221,СВЦЭМ!$B$33:$B$776,N$190)+'СЕТ СН'!$F$12</f>
        <v>0</v>
      </c>
      <c r="O221" s="36">
        <f>SUMIFS(СВЦЭМ!$F$33:$F$776,СВЦЭМ!$A$33:$A$776,$A221,СВЦЭМ!$B$33:$B$776,O$190)+'СЕТ СН'!$F$12</f>
        <v>0</v>
      </c>
      <c r="P221" s="36">
        <f>SUMIFS(СВЦЭМ!$F$33:$F$776,СВЦЭМ!$A$33:$A$776,$A221,СВЦЭМ!$B$33:$B$776,P$190)+'СЕТ СН'!$F$12</f>
        <v>0</v>
      </c>
      <c r="Q221" s="36">
        <f>SUMIFS(СВЦЭМ!$F$33:$F$776,СВЦЭМ!$A$33:$A$776,$A221,СВЦЭМ!$B$33:$B$776,Q$190)+'СЕТ СН'!$F$12</f>
        <v>0</v>
      </c>
      <c r="R221" s="36">
        <f>SUMIFS(СВЦЭМ!$F$33:$F$776,СВЦЭМ!$A$33:$A$776,$A221,СВЦЭМ!$B$33:$B$776,R$190)+'СЕТ СН'!$F$12</f>
        <v>0</v>
      </c>
      <c r="S221" s="36">
        <f>SUMIFS(СВЦЭМ!$F$33:$F$776,СВЦЭМ!$A$33:$A$776,$A221,СВЦЭМ!$B$33:$B$776,S$190)+'СЕТ СН'!$F$12</f>
        <v>0</v>
      </c>
      <c r="T221" s="36">
        <f>SUMIFS(СВЦЭМ!$F$33:$F$776,СВЦЭМ!$A$33:$A$776,$A221,СВЦЭМ!$B$33:$B$776,T$190)+'СЕТ СН'!$F$12</f>
        <v>0</v>
      </c>
      <c r="U221" s="36">
        <f>SUMIFS(СВЦЭМ!$F$33:$F$776,СВЦЭМ!$A$33:$A$776,$A221,СВЦЭМ!$B$33:$B$776,U$190)+'СЕТ СН'!$F$12</f>
        <v>0</v>
      </c>
      <c r="V221" s="36">
        <f>SUMIFS(СВЦЭМ!$F$33:$F$776,СВЦЭМ!$A$33:$A$776,$A221,СВЦЭМ!$B$33:$B$776,V$190)+'СЕТ СН'!$F$12</f>
        <v>0</v>
      </c>
      <c r="W221" s="36">
        <f>SUMIFS(СВЦЭМ!$F$33:$F$776,СВЦЭМ!$A$33:$A$776,$A221,СВЦЭМ!$B$33:$B$776,W$190)+'СЕТ СН'!$F$12</f>
        <v>0</v>
      </c>
      <c r="X221" s="36">
        <f>SUMIFS(СВЦЭМ!$F$33:$F$776,СВЦЭМ!$A$33:$A$776,$A221,СВЦЭМ!$B$33:$B$776,X$190)+'СЕТ СН'!$F$12</f>
        <v>0</v>
      </c>
      <c r="Y221" s="36">
        <f>SUMIFS(СВЦЭМ!$F$33:$F$776,СВЦЭМ!$A$33:$A$776,$A221,СВЦЭМ!$B$33:$B$776,Y$190)+'СЕТ СН'!$F$12</f>
        <v>0</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1" t="s">
        <v>7</v>
      </c>
      <c r="B223" s="124" t="s">
        <v>120</v>
      </c>
      <c r="C223" s="125"/>
      <c r="D223" s="125"/>
      <c r="E223" s="125"/>
      <c r="F223" s="125"/>
      <c r="G223" s="125"/>
      <c r="H223" s="125"/>
      <c r="I223" s="125"/>
      <c r="J223" s="125"/>
      <c r="K223" s="125"/>
      <c r="L223" s="125"/>
      <c r="M223" s="125"/>
      <c r="N223" s="125"/>
      <c r="O223" s="125"/>
      <c r="P223" s="125"/>
      <c r="Q223" s="125"/>
      <c r="R223" s="125"/>
      <c r="S223" s="125"/>
      <c r="T223" s="125"/>
      <c r="U223" s="125"/>
      <c r="V223" s="125"/>
      <c r="W223" s="125"/>
      <c r="X223" s="125"/>
      <c r="Y223" s="126"/>
    </row>
    <row r="224" spans="1:25" ht="12.75" hidden="1" customHeight="1" x14ac:dyDescent="0.2">
      <c r="A224" s="122"/>
      <c r="B224" s="127"/>
      <c r="C224" s="128"/>
      <c r="D224" s="128"/>
      <c r="E224" s="128"/>
      <c r="F224" s="128"/>
      <c r="G224" s="128"/>
      <c r="H224" s="128"/>
      <c r="I224" s="128"/>
      <c r="J224" s="128"/>
      <c r="K224" s="128"/>
      <c r="L224" s="128"/>
      <c r="M224" s="128"/>
      <c r="N224" s="128"/>
      <c r="O224" s="128"/>
      <c r="P224" s="128"/>
      <c r="Q224" s="128"/>
      <c r="R224" s="128"/>
      <c r="S224" s="128"/>
      <c r="T224" s="128"/>
      <c r="U224" s="128"/>
      <c r="V224" s="128"/>
      <c r="W224" s="128"/>
      <c r="X224" s="128"/>
      <c r="Y224" s="129"/>
    </row>
    <row r="225" spans="1:27" s="46" customFormat="1" ht="12.75" hidden="1" customHeight="1" x14ac:dyDescent="0.2">
      <c r="A225" s="123"/>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01.09.2019</v>
      </c>
      <c r="B226" s="36">
        <f>SUMIFS(СВЦЭМ!$G$34:$G$777,СВЦЭМ!$A$34:$A$777,$A226,СВЦЭМ!$B$33:$B$776,B$225)+'СЕТ СН'!$F$12</f>
        <v>0</v>
      </c>
      <c r="C226" s="36">
        <f>SUMIFS(СВЦЭМ!$G$34:$G$777,СВЦЭМ!$A$34:$A$777,$A226,СВЦЭМ!$B$33:$B$776,C$225)+'СЕТ СН'!$F$12</f>
        <v>0</v>
      </c>
      <c r="D226" s="36">
        <f>SUMIFS(СВЦЭМ!$G$34:$G$777,СВЦЭМ!$A$34:$A$777,$A226,СВЦЭМ!$B$33:$B$776,D$225)+'СЕТ СН'!$F$12</f>
        <v>0</v>
      </c>
      <c r="E226" s="36">
        <f>SUMIFS(СВЦЭМ!$G$34:$G$777,СВЦЭМ!$A$34:$A$777,$A226,СВЦЭМ!$B$33:$B$776,E$225)+'СЕТ СН'!$F$12</f>
        <v>0</v>
      </c>
      <c r="F226" s="36">
        <f>SUMIFS(СВЦЭМ!$G$34:$G$777,СВЦЭМ!$A$34:$A$777,$A226,СВЦЭМ!$B$33:$B$776,F$225)+'СЕТ СН'!$F$12</f>
        <v>0</v>
      </c>
      <c r="G226" s="36">
        <f>SUMIFS(СВЦЭМ!$G$34:$G$777,СВЦЭМ!$A$34:$A$777,$A226,СВЦЭМ!$B$33:$B$776,G$225)+'СЕТ СН'!$F$12</f>
        <v>0</v>
      </c>
      <c r="H226" s="36">
        <f>SUMIFS(СВЦЭМ!$G$34:$G$777,СВЦЭМ!$A$34:$A$777,$A226,СВЦЭМ!$B$33:$B$776,H$225)+'СЕТ СН'!$F$12</f>
        <v>0</v>
      </c>
      <c r="I226" s="36">
        <f>SUMIFS(СВЦЭМ!$G$34:$G$777,СВЦЭМ!$A$34:$A$777,$A226,СВЦЭМ!$B$33:$B$776,I$225)+'СЕТ СН'!$F$12</f>
        <v>0</v>
      </c>
      <c r="J226" s="36">
        <f>SUMIFS(СВЦЭМ!$G$34:$G$777,СВЦЭМ!$A$34:$A$777,$A226,СВЦЭМ!$B$33:$B$776,J$225)+'СЕТ СН'!$F$12</f>
        <v>0</v>
      </c>
      <c r="K226" s="36">
        <f>SUMIFS(СВЦЭМ!$G$34:$G$777,СВЦЭМ!$A$34:$A$777,$A226,СВЦЭМ!$B$33:$B$776,K$225)+'СЕТ СН'!$F$12</f>
        <v>0</v>
      </c>
      <c r="L226" s="36">
        <f>SUMIFS(СВЦЭМ!$G$34:$G$777,СВЦЭМ!$A$34:$A$777,$A226,СВЦЭМ!$B$33:$B$776,L$225)+'СЕТ СН'!$F$12</f>
        <v>0</v>
      </c>
      <c r="M226" s="36">
        <f>SUMIFS(СВЦЭМ!$G$34:$G$777,СВЦЭМ!$A$34:$A$777,$A226,СВЦЭМ!$B$33:$B$776,M$225)+'СЕТ СН'!$F$12</f>
        <v>0</v>
      </c>
      <c r="N226" s="36">
        <f>SUMIFS(СВЦЭМ!$G$34:$G$777,СВЦЭМ!$A$34:$A$777,$A226,СВЦЭМ!$B$33:$B$776,N$225)+'СЕТ СН'!$F$12</f>
        <v>0</v>
      </c>
      <c r="O226" s="36">
        <f>SUMIFS(СВЦЭМ!$G$34:$G$777,СВЦЭМ!$A$34:$A$777,$A226,СВЦЭМ!$B$33:$B$776,O$225)+'СЕТ СН'!$F$12</f>
        <v>0</v>
      </c>
      <c r="P226" s="36">
        <f>SUMIFS(СВЦЭМ!$G$34:$G$777,СВЦЭМ!$A$34:$A$777,$A226,СВЦЭМ!$B$33:$B$776,P$225)+'СЕТ СН'!$F$12</f>
        <v>0</v>
      </c>
      <c r="Q226" s="36">
        <f>SUMIFS(СВЦЭМ!$G$34:$G$777,СВЦЭМ!$A$34:$A$777,$A226,СВЦЭМ!$B$33:$B$776,Q$225)+'СЕТ СН'!$F$12</f>
        <v>0</v>
      </c>
      <c r="R226" s="36">
        <f>SUMIFS(СВЦЭМ!$G$34:$G$777,СВЦЭМ!$A$34:$A$777,$A226,СВЦЭМ!$B$33:$B$776,R$225)+'СЕТ СН'!$F$12</f>
        <v>0</v>
      </c>
      <c r="S226" s="36">
        <f>SUMIFS(СВЦЭМ!$G$34:$G$777,СВЦЭМ!$A$34:$A$777,$A226,СВЦЭМ!$B$33:$B$776,S$225)+'СЕТ СН'!$F$12</f>
        <v>0</v>
      </c>
      <c r="T226" s="36">
        <f>SUMIFS(СВЦЭМ!$G$34:$G$777,СВЦЭМ!$A$34:$A$777,$A226,СВЦЭМ!$B$33:$B$776,T$225)+'СЕТ СН'!$F$12</f>
        <v>0</v>
      </c>
      <c r="U226" s="36">
        <f>SUMIFS(СВЦЭМ!$G$34:$G$777,СВЦЭМ!$A$34:$A$777,$A226,СВЦЭМ!$B$33:$B$776,U$225)+'СЕТ СН'!$F$12</f>
        <v>0</v>
      </c>
      <c r="V226" s="36">
        <f>SUMIFS(СВЦЭМ!$G$34:$G$777,СВЦЭМ!$A$34:$A$777,$A226,СВЦЭМ!$B$33:$B$776,V$225)+'СЕТ СН'!$F$12</f>
        <v>0</v>
      </c>
      <c r="W226" s="36">
        <f>SUMIFS(СВЦЭМ!$G$34:$G$777,СВЦЭМ!$A$34:$A$777,$A226,СВЦЭМ!$B$33:$B$776,W$225)+'СЕТ СН'!$F$12</f>
        <v>0</v>
      </c>
      <c r="X226" s="36">
        <f>SUMIFS(СВЦЭМ!$G$34:$G$777,СВЦЭМ!$A$34:$A$777,$A226,СВЦЭМ!$B$33:$B$776,X$225)+'СЕТ СН'!$F$12</f>
        <v>0</v>
      </c>
      <c r="Y226" s="36">
        <f>SUMIFS(СВЦЭМ!$G$34:$G$777,СВЦЭМ!$A$34:$A$777,$A226,СВЦЭМ!$B$33:$B$776,Y$225)+'СЕТ СН'!$F$12</f>
        <v>0</v>
      </c>
      <c r="AA226" s="45"/>
    </row>
    <row r="227" spans="1:27" ht="15.75" hidden="1" x14ac:dyDescent="0.2">
      <c r="A227" s="35">
        <f>A226+1</f>
        <v>43710</v>
      </c>
      <c r="B227" s="36">
        <f>SUMIFS(СВЦЭМ!$G$34:$G$777,СВЦЭМ!$A$34:$A$777,$A227,СВЦЭМ!$B$33:$B$776,B$225)+'СЕТ СН'!$F$12</f>
        <v>0</v>
      </c>
      <c r="C227" s="36">
        <f>SUMIFS(СВЦЭМ!$G$34:$G$777,СВЦЭМ!$A$34:$A$777,$A227,СВЦЭМ!$B$33:$B$776,C$225)+'СЕТ СН'!$F$12</f>
        <v>0</v>
      </c>
      <c r="D227" s="36">
        <f>SUMIFS(СВЦЭМ!$G$34:$G$777,СВЦЭМ!$A$34:$A$777,$A227,СВЦЭМ!$B$33:$B$776,D$225)+'СЕТ СН'!$F$12</f>
        <v>0</v>
      </c>
      <c r="E227" s="36">
        <f>SUMIFS(СВЦЭМ!$G$34:$G$777,СВЦЭМ!$A$34:$A$777,$A227,СВЦЭМ!$B$33:$B$776,E$225)+'СЕТ СН'!$F$12</f>
        <v>0</v>
      </c>
      <c r="F227" s="36">
        <f>SUMIFS(СВЦЭМ!$G$34:$G$777,СВЦЭМ!$A$34:$A$777,$A227,СВЦЭМ!$B$33:$B$776,F$225)+'СЕТ СН'!$F$12</f>
        <v>0</v>
      </c>
      <c r="G227" s="36">
        <f>SUMIFS(СВЦЭМ!$G$34:$G$777,СВЦЭМ!$A$34:$A$777,$A227,СВЦЭМ!$B$33:$B$776,G$225)+'СЕТ СН'!$F$12</f>
        <v>0</v>
      </c>
      <c r="H227" s="36">
        <f>SUMIFS(СВЦЭМ!$G$34:$G$777,СВЦЭМ!$A$34:$A$777,$A227,СВЦЭМ!$B$33:$B$776,H$225)+'СЕТ СН'!$F$12</f>
        <v>0</v>
      </c>
      <c r="I227" s="36">
        <f>SUMIFS(СВЦЭМ!$G$34:$G$777,СВЦЭМ!$A$34:$A$777,$A227,СВЦЭМ!$B$33:$B$776,I$225)+'СЕТ СН'!$F$12</f>
        <v>0</v>
      </c>
      <c r="J227" s="36">
        <f>SUMIFS(СВЦЭМ!$G$34:$G$777,СВЦЭМ!$A$34:$A$777,$A227,СВЦЭМ!$B$33:$B$776,J$225)+'СЕТ СН'!$F$12</f>
        <v>0</v>
      </c>
      <c r="K227" s="36">
        <f>SUMIFS(СВЦЭМ!$G$34:$G$777,СВЦЭМ!$A$34:$A$777,$A227,СВЦЭМ!$B$33:$B$776,K$225)+'СЕТ СН'!$F$12</f>
        <v>0</v>
      </c>
      <c r="L227" s="36">
        <f>SUMIFS(СВЦЭМ!$G$34:$G$777,СВЦЭМ!$A$34:$A$777,$A227,СВЦЭМ!$B$33:$B$776,L$225)+'СЕТ СН'!$F$12</f>
        <v>0</v>
      </c>
      <c r="M227" s="36">
        <f>SUMIFS(СВЦЭМ!$G$34:$G$777,СВЦЭМ!$A$34:$A$777,$A227,СВЦЭМ!$B$33:$B$776,M$225)+'СЕТ СН'!$F$12</f>
        <v>0</v>
      </c>
      <c r="N227" s="36">
        <f>SUMIFS(СВЦЭМ!$G$34:$G$777,СВЦЭМ!$A$34:$A$777,$A227,СВЦЭМ!$B$33:$B$776,N$225)+'СЕТ СН'!$F$12</f>
        <v>0</v>
      </c>
      <c r="O227" s="36">
        <f>SUMIFS(СВЦЭМ!$G$34:$G$777,СВЦЭМ!$A$34:$A$777,$A227,СВЦЭМ!$B$33:$B$776,O$225)+'СЕТ СН'!$F$12</f>
        <v>0</v>
      </c>
      <c r="P227" s="36">
        <f>SUMIFS(СВЦЭМ!$G$34:$G$777,СВЦЭМ!$A$34:$A$777,$A227,СВЦЭМ!$B$33:$B$776,P$225)+'СЕТ СН'!$F$12</f>
        <v>0</v>
      </c>
      <c r="Q227" s="36">
        <f>SUMIFS(СВЦЭМ!$G$34:$G$777,СВЦЭМ!$A$34:$A$777,$A227,СВЦЭМ!$B$33:$B$776,Q$225)+'СЕТ СН'!$F$12</f>
        <v>0</v>
      </c>
      <c r="R227" s="36">
        <f>SUMIFS(СВЦЭМ!$G$34:$G$777,СВЦЭМ!$A$34:$A$777,$A227,СВЦЭМ!$B$33:$B$776,R$225)+'СЕТ СН'!$F$12</f>
        <v>0</v>
      </c>
      <c r="S227" s="36">
        <f>SUMIFS(СВЦЭМ!$G$34:$G$777,СВЦЭМ!$A$34:$A$777,$A227,СВЦЭМ!$B$33:$B$776,S$225)+'СЕТ СН'!$F$12</f>
        <v>0</v>
      </c>
      <c r="T227" s="36">
        <f>SUMIFS(СВЦЭМ!$G$34:$G$777,СВЦЭМ!$A$34:$A$777,$A227,СВЦЭМ!$B$33:$B$776,T$225)+'СЕТ СН'!$F$12</f>
        <v>0</v>
      </c>
      <c r="U227" s="36">
        <f>SUMIFS(СВЦЭМ!$G$34:$G$777,СВЦЭМ!$A$34:$A$777,$A227,СВЦЭМ!$B$33:$B$776,U$225)+'СЕТ СН'!$F$12</f>
        <v>0</v>
      </c>
      <c r="V227" s="36">
        <f>SUMIFS(СВЦЭМ!$G$34:$G$777,СВЦЭМ!$A$34:$A$777,$A227,СВЦЭМ!$B$33:$B$776,V$225)+'СЕТ СН'!$F$12</f>
        <v>0</v>
      </c>
      <c r="W227" s="36">
        <f>SUMIFS(СВЦЭМ!$G$34:$G$777,СВЦЭМ!$A$34:$A$777,$A227,СВЦЭМ!$B$33:$B$776,W$225)+'СЕТ СН'!$F$12</f>
        <v>0</v>
      </c>
      <c r="X227" s="36">
        <f>SUMIFS(СВЦЭМ!$G$34:$G$777,СВЦЭМ!$A$34:$A$777,$A227,СВЦЭМ!$B$33:$B$776,X$225)+'СЕТ СН'!$F$12</f>
        <v>0</v>
      </c>
      <c r="Y227" s="36">
        <f>SUMIFS(СВЦЭМ!$G$34:$G$777,СВЦЭМ!$A$34:$A$777,$A227,СВЦЭМ!$B$33:$B$776,Y$225)+'СЕТ СН'!$F$12</f>
        <v>0</v>
      </c>
    </row>
    <row r="228" spans="1:27" ht="15.75" hidden="1" x14ac:dyDescent="0.2">
      <c r="A228" s="35">
        <f t="shared" ref="A228:A256" si="6">A227+1</f>
        <v>43711</v>
      </c>
      <c r="B228" s="36">
        <f>SUMIFS(СВЦЭМ!$G$34:$G$777,СВЦЭМ!$A$34:$A$777,$A228,СВЦЭМ!$B$33:$B$776,B$225)+'СЕТ СН'!$F$12</f>
        <v>0</v>
      </c>
      <c r="C228" s="36">
        <f>SUMIFS(СВЦЭМ!$G$34:$G$777,СВЦЭМ!$A$34:$A$777,$A228,СВЦЭМ!$B$33:$B$776,C$225)+'СЕТ СН'!$F$12</f>
        <v>0</v>
      </c>
      <c r="D228" s="36">
        <f>SUMIFS(СВЦЭМ!$G$34:$G$777,СВЦЭМ!$A$34:$A$777,$A228,СВЦЭМ!$B$33:$B$776,D$225)+'СЕТ СН'!$F$12</f>
        <v>0</v>
      </c>
      <c r="E228" s="36">
        <f>SUMIFS(СВЦЭМ!$G$34:$G$777,СВЦЭМ!$A$34:$A$777,$A228,СВЦЭМ!$B$33:$B$776,E$225)+'СЕТ СН'!$F$12</f>
        <v>0</v>
      </c>
      <c r="F228" s="36">
        <f>SUMIFS(СВЦЭМ!$G$34:$G$777,СВЦЭМ!$A$34:$A$777,$A228,СВЦЭМ!$B$33:$B$776,F$225)+'СЕТ СН'!$F$12</f>
        <v>0</v>
      </c>
      <c r="G228" s="36">
        <f>SUMIFS(СВЦЭМ!$G$34:$G$777,СВЦЭМ!$A$34:$A$777,$A228,СВЦЭМ!$B$33:$B$776,G$225)+'СЕТ СН'!$F$12</f>
        <v>0</v>
      </c>
      <c r="H228" s="36">
        <f>SUMIFS(СВЦЭМ!$G$34:$G$777,СВЦЭМ!$A$34:$A$777,$A228,СВЦЭМ!$B$33:$B$776,H$225)+'СЕТ СН'!$F$12</f>
        <v>0</v>
      </c>
      <c r="I228" s="36">
        <f>SUMIFS(СВЦЭМ!$G$34:$G$777,СВЦЭМ!$A$34:$A$777,$A228,СВЦЭМ!$B$33:$B$776,I$225)+'СЕТ СН'!$F$12</f>
        <v>0</v>
      </c>
      <c r="J228" s="36">
        <f>SUMIFS(СВЦЭМ!$G$34:$G$777,СВЦЭМ!$A$34:$A$777,$A228,СВЦЭМ!$B$33:$B$776,J$225)+'СЕТ СН'!$F$12</f>
        <v>0</v>
      </c>
      <c r="K228" s="36">
        <f>SUMIFS(СВЦЭМ!$G$34:$G$777,СВЦЭМ!$A$34:$A$777,$A228,СВЦЭМ!$B$33:$B$776,K$225)+'СЕТ СН'!$F$12</f>
        <v>0</v>
      </c>
      <c r="L228" s="36">
        <f>SUMIFS(СВЦЭМ!$G$34:$G$777,СВЦЭМ!$A$34:$A$777,$A228,СВЦЭМ!$B$33:$B$776,L$225)+'СЕТ СН'!$F$12</f>
        <v>0</v>
      </c>
      <c r="M228" s="36">
        <f>SUMIFS(СВЦЭМ!$G$34:$G$777,СВЦЭМ!$A$34:$A$777,$A228,СВЦЭМ!$B$33:$B$776,M$225)+'СЕТ СН'!$F$12</f>
        <v>0</v>
      </c>
      <c r="N228" s="36">
        <f>SUMIFS(СВЦЭМ!$G$34:$G$777,СВЦЭМ!$A$34:$A$777,$A228,СВЦЭМ!$B$33:$B$776,N$225)+'СЕТ СН'!$F$12</f>
        <v>0</v>
      </c>
      <c r="O228" s="36">
        <f>SUMIFS(СВЦЭМ!$G$34:$G$777,СВЦЭМ!$A$34:$A$777,$A228,СВЦЭМ!$B$33:$B$776,O$225)+'СЕТ СН'!$F$12</f>
        <v>0</v>
      </c>
      <c r="P228" s="36">
        <f>SUMIFS(СВЦЭМ!$G$34:$G$777,СВЦЭМ!$A$34:$A$777,$A228,СВЦЭМ!$B$33:$B$776,P$225)+'СЕТ СН'!$F$12</f>
        <v>0</v>
      </c>
      <c r="Q228" s="36">
        <f>SUMIFS(СВЦЭМ!$G$34:$G$777,СВЦЭМ!$A$34:$A$777,$A228,СВЦЭМ!$B$33:$B$776,Q$225)+'СЕТ СН'!$F$12</f>
        <v>0</v>
      </c>
      <c r="R228" s="36">
        <f>SUMIFS(СВЦЭМ!$G$34:$G$777,СВЦЭМ!$A$34:$A$777,$A228,СВЦЭМ!$B$33:$B$776,R$225)+'СЕТ СН'!$F$12</f>
        <v>0</v>
      </c>
      <c r="S228" s="36">
        <f>SUMIFS(СВЦЭМ!$G$34:$G$777,СВЦЭМ!$A$34:$A$777,$A228,СВЦЭМ!$B$33:$B$776,S$225)+'СЕТ СН'!$F$12</f>
        <v>0</v>
      </c>
      <c r="T228" s="36">
        <f>SUMIFS(СВЦЭМ!$G$34:$G$777,СВЦЭМ!$A$34:$A$777,$A228,СВЦЭМ!$B$33:$B$776,T$225)+'СЕТ СН'!$F$12</f>
        <v>0</v>
      </c>
      <c r="U228" s="36">
        <f>SUMIFS(СВЦЭМ!$G$34:$G$777,СВЦЭМ!$A$34:$A$777,$A228,СВЦЭМ!$B$33:$B$776,U$225)+'СЕТ СН'!$F$12</f>
        <v>0</v>
      </c>
      <c r="V228" s="36">
        <f>SUMIFS(СВЦЭМ!$G$34:$G$777,СВЦЭМ!$A$34:$A$777,$A228,СВЦЭМ!$B$33:$B$776,V$225)+'СЕТ СН'!$F$12</f>
        <v>0</v>
      </c>
      <c r="W228" s="36">
        <f>SUMIFS(СВЦЭМ!$G$34:$G$777,СВЦЭМ!$A$34:$A$777,$A228,СВЦЭМ!$B$33:$B$776,W$225)+'СЕТ СН'!$F$12</f>
        <v>0</v>
      </c>
      <c r="X228" s="36">
        <f>SUMIFS(СВЦЭМ!$G$34:$G$777,СВЦЭМ!$A$34:$A$777,$A228,СВЦЭМ!$B$33:$B$776,X$225)+'СЕТ СН'!$F$12</f>
        <v>0</v>
      </c>
      <c r="Y228" s="36">
        <f>SUMIFS(СВЦЭМ!$G$34:$G$777,СВЦЭМ!$A$34:$A$777,$A228,СВЦЭМ!$B$33:$B$776,Y$225)+'СЕТ СН'!$F$12</f>
        <v>0</v>
      </c>
    </row>
    <row r="229" spans="1:27" ht="15.75" hidden="1" x14ac:dyDescent="0.2">
      <c r="A229" s="35">
        <f t="shared" si="6"/>
        <v>43712</v>
      </c>
      <c r="B229" s="36">
        <f>SUMIFS(СВЦЭМ!$G$34:$G$777,СВЦЭМ!$A$34:$A$777,$A229,СВЦЭМ!$B$33:$B$776,B$225)+'СЕТ СН'!$F$12</f>
        <v>0</v>
      </c>
      <c r="C229" s="36">
        <f>SUMIFS(СВЦЭМ!$G$34:$G$777,СВЦЭМ!$A$34:$A$777,$A229,СВЦЭМ!$B$33:$B$776,C$225)+'СЕТ СН'!$F$12</f>
        <v>0</v>
      </c>
      <c r="D229" s="36">
        <f>SUMIFS(СВЦЭМ!$G$34:$G$777,СВЦЭМ!$A$34:$A$777,$A229,СВЦЭМ!$B$33:$B$776,D$225)+'СЕТ СН'!$F$12</f>
        <v>0</v>
      </c>
      <c r="E229" s="36">
        <f>SUMIFS(СВЦЭМ!$G$34:$G$777,СВЦЭМ!$A$34:$A$777,$A229,СВЦЭМ!$B$33:$B$776,E$225)+'СЕТ СН'!$F$12</f>
        <v>0</v>
      </c>
      <c r="F229" s="36">
        <f>SUMIFS(СВЦЭМ!$G$34:$G$777,СВЦЭМ!$A$34:$A$777,$A229,СВЦЭМ!$B$33:$B$776,F$225)+'СЕТ СН'!$F$12</f>
        <v>0</v>
      </c>
      <c r="G229" s="36">
        <f>SUMIFS(СВЦЭМ!$G$34:$G$777,СВЦЭМ!$A$34:$A$777,$A229,СВЦЭМ!$B$33:$B$776,G$225)+'СЕТ СН'!$F$12</f>
        <v>0</v>
      </c>
      <c r="H229" s="36">
        <f>SUMIFS(СВЦЭМ!$G$34:$G$777,СВЦЭМ!$A$34:$A$777,$A229,СВЦЭМ!$B$33:$B$776,H$225)+'СЕТ СН'!$F$12</f>
        <v>0</v>
      </c>
      <c r="I229" s="36">
        <f>SUMIFS(СВЦЭМ!$G$34:$G$777,СВЦЭМ!$A$34:$A$777,$A229,СВЦЭМ!$B$33:$B$776,I$225)+'СЕТ СН'!$F$12</f>
        <v>0</v>
      </c>
      <c r="J229" s="36">
        <f>SUMIFS(СВЦЭМ!$G$34:$G$777,СВЦЭМ!$A$34:$A$777,$A229,СВЦЭМ!$B$33:$B$776,J$225)+'СЕТ СН'!$F$12</f>
        <v>0</v>
      </c>
      <c r="K229" s="36">
        <f>SUMIFS(СВЦЭМ!$G$34:$G$777,СВЦЭМ!$A$34:$A$777,$A229,СВЦЭМ!$B$33:$B$776,K$225)+'СЕТ СН'!$F$12</f>
        <v>0</v>
      </c>
      <c r="L229" s="36">
        <f>SUMIFS(СВЦЭМ!$G$34:$G$777,СВЦЭМ!$A$34:$A$777,$A229,СВЦЭМ!$B$33:$B$776,L$225)+'СЕТ СН'!$F$12</f>
        <v>0</v>
      </c>
      <c r="M229" s="36">
        <f>SUMIFS(СВЦЭМ!$G$34:$G$777,СВЦЭМ!$A$34:$A$777,$A229,СВЦЭМ!$B$33:$B$776,M$225)+'СЕТ СН'!$F$12</f>
        <v>0</v>
      </c>
      <c r="N229" s="36">
        <f>SUMIFS(СВЦЭМ!$G$34:$G$777,СВЦЭМ!$A$34:$A$777,$A229,СВЦЭМ!$B$33:$B$776,N$225)+'СЕТ СН'!$F$12</f>
        <v>0</v>
      </c>
      <c r="O229" s="36">
        <f>SUMIFS(СВЦЭМ!$G$34:$G$777,СВЦЭМ!$A$34:$A$777,$A229,СВЦЭМ!$B$33:$B$776,O$225)+'СЕТ СН'!$F$12</f>
        <v>0</v>
      </c>
      <c r="P229" s="36">
        <f>SUMIFS(СВЦЭМ!$G$34:$G$777,СВЦЭМ!$A$34:$A$777,$A229,СВЦЭМ!$B$33:$B$776,P$225)+'СЕТ СН'!$F$12</f>
        <v>0</v>
      </c>
      <c r="Q229" s="36">
        <f>SUMIFS(СВЦЭМ!$G$34:$G$777,СВЦЭМ!$A$34:$A$777,$A229,СВЦЭМ!$B$33:$B$776,Q$225)+'СЕТ СН'!$F$12</f>
        <v>0</v>
      </c>
      <c r="R229" s="36">
        <f>SUMIFS(СВЦЭМ!$G$34:$G$777,СВЦЭМ!$A$34:$A$777,$A229,СВЦЭМ!$B$33:$B$776,R$225)+'СЕТ СН'!$F$12</f>
        <v>0</v>
      </c>
      <c r="S229" s="36">
        <f>SUMIFS(СВЦЭМ!$G$34:$G$777,СВЦЭМ!$A$34:$A$777,$A229,СВЦЭМ!$B$33:$B$776,S$225)+'СЕТ СН'!$F$12</f>
        <v>0</v>
      </c>
      <c r="T229" s="36">
        <f>SUMIFS(СВЦЭМ!$G$34:$G$777,СВЦЭМ!$A$34:$A$777,$A229,СВЦЭМ!$B$33:$B$776,T$225)+'СЕТ СН'!$F$12</f>
        <v>0</v>
      </c>
      <c r="U229" s="36">
        <f>SUMIFS(СВЦЭМ!$G$34:$G$777,СВЦЭМ!$A$34:$A$777,$A229,СВЦЭМ!$B$33:$B$776,U$225)+'СЕТ СН'!$F$12</f>
        <v>0</v>
      </c>
      <c r="V229" s="36">
        <f>SUMIFS(СВЦЭМ!$G$34:$G$777,СВЦЭМ!$A$34:$A$777,$A229,СВЦЭМ!$B$33:$B$776,V$225)+'СЕТ СН'!$F$12</f>
        <v>0</v>
      </c>
      <c r="W229" s="36">
        <f>SUMIFS(СВЦЭМ!$G$34:$G$777,СВЦЭМ!$A$34:$A$777,$A229,СВЦЭМ!$B$33:$B$776,W$225)+'СЕТ СН'!$F$12</f>
        <v>0</v>
      </c>
      <c r="X229" s="36">
        <f>SUMIFS(СВЦЭМ!$G$34:$G$777,СВЦЭМ!$A$34:$A$777,$A229,СВЦЭМ!$B$33:$B$776,X$225)+'СЕТ СН'!$F$12</f>
        <v>0</v>
      </c>
      <c r="Y229" s="36">
        <f>SUMIFS(СВЦЭМ!$G$34:$G$777,СВЦЭМ!$A$34:$A$777,$A229,СВЦЭМ!$B$33:$B$776,Y$225)+'СЕТ СН'!$F$12</f>
        <v>0</v>
      </c>
    </row>
    <row r="230" spans="1:27" ht="15.75" hidden="1" x14ac:dyDescent="0.2">
      <c r="A230" s="35">
        <f t="shared" si="6"/>
        <v>43713</v>
      </c>
      <c r="B230" s="36">
        <f>SUMIFS(СВЦЭМ!$G$34:$G$777,СВЦЭМ!$A$34:$A$777,$A230,СВЦЭМ!$B$33:$B$776,B$225)+'СЕТ СН'!$F$12</f>
        <v>0</v>
      </c>
      <c r="C230" s="36">
        <f>SUMIFS(СВЦЭМ!$G$34:$G$777,СВЦЭМ!$A$34:$A$777,$A230,СВЦЭМ!$B$33:$B$776,C$225)+'СЕТ СН'!$F$12</f>
        <v>0</v>
      </c>
      <c r="D230" s="36">
        <f>SUMIFS(СВЦЭМ!$G$34:$G$777,СВЦЭМ!$A$34:$A$777,$A230,СВЦЭМ!$B$33:$B$776,D$225)+'СЕТ СН'!$F$12</f>
        <v>0</v>
      </c>
      <c r="E230" s="36">
        <f>SUMIFS(СВЦЭМ!$G$34:$G$777,СВЦЭМ!$A$34:$A$777,$A230,СВЦЭМ!$B$33:$B$776,E$225)+'СЕТ СН'!$F$12</f>
        <v>0</v>
      </c>
      <c r="F230" s="36">
        <f>SUMIFS(СВЦЭМ!$G$34:$G$777,СВЦЭМ!$A$34:$A$777,$A230,СВЦЭМ!$B$33:$B$776,F$225)+'СЕТ СН'!$F$12</f>
        <v>0</v>
      </c>
      <c r="G230" s="36">
        <f>SUMIFS(СВЦЭМ!$G$34:$G$777,СВЦЭМ!$A$34:$A$777,$A230,СВЦЭМ!$B$33:$B$776,G$225)+'СЕТ СН'!$F$12</f>
        <v>0</v>
      </c>
      <c r="H230" s="36">
        <f>SUMIFS(СВЦЭМ!$G$34:$G$777,СВЦЭМ!$A$34:$A$777,$A230,СВЦЭМ!$B$33:$B$776,H$225)+'СЕТ СН'!$F$12</f>
        <v>0</v>
      </c>
      <c r="I230" s="36">
        <f>SUMIFS(СВЦЭМ!$G$34:$G$777,СВЦЭМ!$A$34:$A$777,$A230,СВЦЭМ!$B$33:$B$776,I$225)+'СЕТ СН'!$F$12</f>
        <v>0</v>
      </c>
      <c r="J230" s="36">
        <f>SUMIFS(СВЦЭМ!$G$34:$G$777,СВЦЭМ!$A$34:$A$777,$A230,СВЦЭМ!$B$33:$B$776,J$225)+'СЕТ СН'!$F$12</f>
        <v>0</v>
      </c>
      <c r="K230" s="36">
        <f>SUMIFS(СВЦЭМ!$G$34:$G$777,СВЦЭМ!$A$34:$A$777,$A230,СВЦЭМ!$B$33:$B$776,K$225)+'СЕТ СН'!$F$12</f>
        <v>0</v>
      </c>
      <c r="L230" s="36">
        <f>SUMIFS(СВЦЭМ!$G$34:$G$777,СВЦЭМ!$A$34:$A$777,$A230,СВЦЭМ!$B$33:$B$776,L$225)+'СЕТ СН'!$F$12</f>
        <v>0</v>
      </c>
      <c r="M230" s="36">
        <f>SUMIFS(СВЦЭМ!$G$34:$G$777,СВЦЭМ!$A$34:$A$777,$A230,СВЦЭМ!$B$33:$B$776,M$225)+'СЕТ СН'!$F$12</f>
        <v>0</v>
      </c>
      <c r="N230" s="36">
        <f>SUMIFS(СВЦЭМ!$G$34:$G$777,СВЦЭМ!$A$34:$A$777,$A230,СВЦЭМ!$B$33:$B$776,N$225)+'СЕТ СН'!$F$12</f>
        <v>0</v>
      </c>
      <c r="O230" s="36">
        <f>SUMIFS(СВЦЭМ!$G$34:$G$777,СВЦЭМ!$A$34:$A$777,$A230,СВЦЭМ!$B$33:$B$776,O$225)+'СЕТ СН'!$F$12</f>
        <v>0</v>
      </c>
      <c r="P230" s="36">
        <f>SUMIFS(СВЦЭМ!$G$34:$G$777,СВЦЭМ!$A$34:$A$777,$A230,СВЦЭМ!$B$33:$B$776,P$225)+'СЕТ СН'!$F$12</f>
        <v>0</v>
      </c>
      <c r="Q230" s="36">
        <f>SUMIFS(СВЦЭМ!$G$34:$G$777,СВЦЭМ!$A$34:$A$777,$A230,СВЦЭМ!$B$33:$B$776,Q$225)+'СЕТ СН'!$F$12</f>
        <v>0</v>
      </c>
      <c r="R230" s="36">
        <f>SUMIFS(СВЦЭМ!$G$34:$G$777,СВЦЭМ!$A$34:$A$777,$A230,СВЦЭМ!$B$33:$B$776,R$225)+'СЕТ СН'!$F$12</f>
        <v>0</v>
      </c>
      <c r="S230" s="36">
        <f>SUMIFS(СВЦЭМ!$G$34:$G$777,СВЦЭМ!$A$34:$A$777,$A230,СВЦЭМ!$B$33:$B$776,S$225)+'СЕТ СН'!$F$12</f>
        <v>0</v>
      </c>
      <c r="T230" s="36">
        <f>SUMIFS(СВЦЭМ!$G$34:$G$777,СВЦЭМ!$A$34:$A$777,$A230,СВЦЭМ!$B$33:$B$776,T$225)+'СЕТ СН'!$F$12</f>
        <v>0</v>
      </c>
      <c r="U230" s="36">
        <f>SUMIFS(СВЦЭМ!$G$34:$G$777,СВЦЭМ!$A$34:$A$777,$A230,СВЦЭМ!$B$33:$B$776,U$225)+'СЕТ СН'!$F$12</f>
        <v>0</v>
      </c>
      <c r="V230" s="36">
        <f>SUMIFS(СВЦЭМ!$G$34:$G$777,СВЦЭМ!$A$34:$A$777,$A230,СВЦЭМ!$B$33:$B$776,V$225)+'СЕТ СН'!$F$12</f>
        <v>0</v>
      </c>
      <c r="W230" s="36">
        <f>SUMIFS(СВЦЭМ!$G$34:$G$777,СВЦЭМ!$A$34:$A$777,$A230,СВЦЭМ!$B$33:$B$776,W$225)+'СЕТ СН'!$F$12</f>
        <v>0</v>
      </c>
      <c r="X230" s="36">
        <f>SUMIFS(СВЦЭМ!$G$34:$G$777,СВЦЭМ!$A$34:$A$777,$A230,СВЦЭМ!$B$33:$B$776,X$225)+'СЕТ СН'!$F$12</f>
        <v>0</v>
      </c>
      <c r="Y230" s="36">
        <f>SUMIFS(СВЦЭМ!$G$34:$G$777,СВЦЭМ!$A$34:$A$777,$A230,СВЦЭМ!$B$33:$B$776,Y$225)+'СЕТ СН'!$F$12</f>
        <v>0</v>
      </c>
    </row>
    <row r="231" spans="1:27" ht="15.75" hidden="1" x14ac:dyDescent="0.2">
      <c r="A231" s="35">
        <f t="shared" si="6"/>
        <v>43714</v>
      </c>
      <c r="B231" s="36">
        <f>SUMIFS(СВЦЭМ!$G$34:$G$777,СВЦЭМ!$A$34:$A$777,$A231,СВЦЭМ!$B$33:$B$776,B$225)+'СЕТ СН'!$F$12</f>
        <v>0</v>
      </c>
      <c r="C231" s="36">
        <f>SUMIFS(СВЦЭМ!$G$34:$G$777,СВЦЭМ!$A$34:$A$777,$A231,СВЦЭМ!$B$33:$B$776,C$225)+'СЕТ СН'!$F$12</f>
        <v>0</v>
      </c>
      <c r="D231" s="36">
        <f>SUMIFS(СВЦЭМ!$G$34:$G$777,СВЦЭМ!$A$34:$A$777,$A231,СВЦЭМ!$B$33:$B$776,D$225)+'СЕТ СН'!$F$12</f>
        <v>0</v>
      </c>
      <c r="E231" s="36">
        <f>SUMIFS(СВЦЭМ!$G$34:$G$777,СВЦЭМ!$A$34:$A$777,$A231,СВЦЭМ!$B$33:$B$776,E$225)+'СЕТ СН'!$F$12</f>
        <v>0</v>
      </c>
      <c r="F231" s="36">
        <f>SUMIFS(СВЦЭМ!$G$34:$G$777,СВЦЭМ!$A$34:$A$777,$A231,СВЦЭМ!$B$33:$B$776,F$225)+'СЕТ СН'!$F$12</f>
        <v>0</v>
      </c>
      <c r="G231" s="36">
        <f>SUMIFS(СВЦЭМ!$G$34:$G$777,СВЦЭМ!$A$34:$A$777,$A231,СВЦЭМ!$B$33:$B$776,G$225)+'СЕТ СН'!$F$12</f>
        <v>0</v>
      </c>
      <c r="H231" s="36">
        <f>SUMIFS(СВЦЭМ!$G$34:$G$777,СВЦЭМ!$A$34:$A$777,$A231,СВЦЭМ!$B$33:$B$776,H$225)+'СЕТ СН'!$F$12</f>
        <v>0</v>
      </c>
      <c r="I231" s="36">
        <f>SUMIFS(СВЦЭМ!$G$34:$G$777,СВЦЭМ!$A$34:$A$777,$A231,СВЦЭМ!$B$33:$B$776,I$225)+'СЕТ СН'!$F$12</f>
        <v>0</v>
      </c>
      <c r="J231" s="36">
        <f>SUMIFS(СВЦЭМ!$G$34:$G$777,СВЦЭМ!$A$34:$A$777,$A231,СВЦЭМ!$B$33:$B$776,J$225)+'СЕТ СН'!$F$12</f>
        <v>0</v>
      </c>
      <c r="K231" s="36">
        <f>SUMIFS(СВЦЭМ!$G$34:$G$777,СВЦЭМ!$A$34:$A$777,$A231,СВЦЭМ!$B$33:$B$776,K$225)+'СЕТ СН'!$F$12</f>
        <v>0</v>
      </c>
      <c r="L231" s="36">
        <f>SUMIFS(СВЦЭМ!$G$34:$G$777,СВЦЭМ!$A$34:$A$777,$A231,СВЦЭМ!$B$33:$B$776,L$225)+'СЕТ СН'!$F$12</f>
        <v>0</v>
      </c>
      <c r="M231" s="36">
        <f>SUMIFS(СВЦЭМ!$G$34:$G$777,СВЦЭМ!$A$34:$A$777,$A231,СВЦЭМ!$B$33:$B$776,M$225)+'СЕТ СН'!$F$12</f>
        <v>0</v>
      </c>
      <c r="N231" s="36">
        <f>SUMIFS(СВЦЭМ!$G$34:$G$777,СВЦЭМ!$A$34:$A$777,$A231,СВЦЭМ!$B$33:$B$776,N$225)+'СЕТ СН'!$F$12</f>
        <v>0</v>
      </c>
      <c r="O231" s="36">
        <f>SUMIFS(СВЦЭМ!$G$34:$G$777,СВЦЭМ!$A$34:$A$777,$A231,СВЦЭМ!$B$33:$B$776,O$225)+'СЕТ СН'!$F$12</f>
        <v>0</v>
      </c>
      <c r="P231" s="36">
        <f>SUMIFS(СВЦЭМ!$G$34:$G$777,СВЦЭМ!$A$34:$A$777,$A231,СВЦЭМ!$B$33:$B$776,P$225)+'СЕТ СН'!$F$12</f>
        <v>0</v>
      </c>
      <c r="Q231" s="36">
        <f>SUMIFS(СВЦЭМ!$G$34:$G$777,СВЦЭМ!$A$34:$A$777,$A231,СВЦЭМ!$B$33:$B$776,Q$225)+'СЕТ СН'!$F$12</f>
        <v>0</v>
      </c>
      <c r="R231" s="36">
        <f>SUMIFS(СВЦЭМ!$G$34:$G$777,СВЦЭМ!$A$34:$A$777,$A231,СВЦЭМ!$B$33:$B$776,R$225)+'СЕТ СН'!$F$12</f>
        <v>0</v>
      </c>
      <c r="S231" s="36">
        <f>SUMIFS(СВЦЭМ!$G$34:$G$777,СВЦЭМ!$A$34:$A$777,$A231,СВЦЭМ!$B$33:$B$776,S$225)+'СЕТ СН'!$F$12</f>
        <v>0</v>
      </c>
      <c r="T231" s="36">
        <f>SUMIFS(СВЦЭМ!$G$34:$G$777,СВЦЭМ!$A$34:$A$777,$A231,СВЦЭМ!$B$33:$B$776,T$225)+'СЕТ СН'!$F$12</f>
        <v>0</v>
      </c>
      <c r="U231" s="36">
        <f>SUMIFS(СВЦЭМ!$G$34:$G$777,СВЦЭМ!$A$34:$A$777,$A231,СВЦЭМ!$B$33:$B$776,U$225)+'СЕТ СН'!$F$12</f>
        <v>0</v>
      </c>
      <c r="V231" s="36">
        <f>SUMIFS(СВЦЭМ!$G$34:$G$777,СВЦЭМ!$A$34:$A$777,$A231,СВЦЭМ!$B$33:$B$776,V$225)+'СЕТ СН'!$F$12</f>
        <v>0</v>
      </c>
      <c r="W231" s="36">
        <f>SUMIFS(СВЦЭМ!$G$34:$G$777,СВЦЭМ!$A$34:$A$777,$A231,СВЦЭМ!$B$33:$B$776,W$225)+'СЕТ СН'!$F$12</f>
        <v>0</v>
      </c>
      <c r="X231" s="36">
        <f>SUMIFS(СВЦЭМ!$G$34:$G$777,СВЦЭМ!$A$34:$A$777,$A231,СВЦЭМ!$B$33:$B$776,X$225)+'СЕТ СН'!$F$12</f>
        <v>0</v>
      </c>
      <c r="Y231" s="36">
        <f>SUMIFS(СВЦЭМ!$G$34:$G$777,СВЦЭМ!$A$34:$A$777,$A231,СВЦЭМ!$B$33:$B$776,Y$225)+'СЕТ СН'!$F$12</f>
        <v>0</v>
      </c>
    </row>
    <row r="232" spans="1:27" ht="15.75" hidden="1" x14ac:dyDescent="0.2">
      <c r="A232" s="35">
        <f t="shared" si="6"/>
        <v>43715</v>
      </c>
      <c r="B232" s="36">
        <f>SUMIFS(СВЦЭМ!$G$34:$G$777,СВЦЭМ!$A$34:$A$777,$A232,СВЦЭМ!$B$33:$B$776,B$225)+'СЕТ СН'!$F$12</f>
        <v>0</v>
      </c>
      <c r="C232" s="36">
        <f>SUMIFS(СВЦЭМ!$G$34:$G$777,СВЦЭМ!$A$34:$A$777,$A232,СВЦЭМ!$B$33:$B$776,C$225)+'СЕТ СН'!$F$12</f>
        <v>0</v>
      </c>
      <c r="D232" s="36">
        <f>SUMIFS(СВЦЭМ!$G$34:$G$777,СВЦЭМ!$A$34:$A$777,$A232,СВЦЭМ!$B$33:$B$776,D$225)+'СЕТ СН'!$F$12</f>
        <v>0</v>
      </c>
      <c r="E232" s="36">
        <f>SUMIFS(СВЦЭМ!$G$34:$G$777,СВЦЭМ!$A$34:$A$777,$A232,СВЦЭМ!$B$33:$B$776,E$225)+'СЕТ СН'!$F$12</f>
        <v>0</v>
      </c>
      <c r="F232" s="36">
        <f>SUMIFS(СВЦЭМ!$G$34:$G$777,СВЦЭМ!$A$34:$A$777,$A232,СВЦЭМ!$B$33:$B$776,F$225)+'СЕТ СН'!$F$12</f>
        <v>0</v>
      </c>
      <c r="G232" s="36">
        <f>SUMIFS(СВЦЭМ!$G$34:$G$777,СВЦЭМ!$A$34:$A$777,$A232,СВЦЭМ!$B$33:$B$776,G$225)+'СЕТ СН'!$F$12</f>
        <v>0</v>
      </c>
      <c r="H232" s="36">
        <f>SUMIFS(СВЦЭМ!$G$34:$G$777,СВЦЭМ!$A$34:$A$777,$A232,СВЦЭМ!$B$33:$B$776,H$225)+'СЕТ СН'!$F$12</f>
        <v>0</v>
      </c>
      <c r="I232" s="36">
        <f>SUMIFS(СВЦЭМ!$G$34:$G$777,СВЦЭМ!$A$34:$A$777,$A232,СВЦЭМ!$B$33:$B$776,I$225)+'СЕТ СН'!$F$12</f>
        <v>0</v>
      </c>
      <c r="J232" s="36">
        <f>SUMIFS(СВЦЭМ!$G$34:$G$777,СВЦЭМ!$A$34:$A$777,$A232,СВЦЭМ!$B$33:$B$776,J$225)+'СЕТ СН'!$F$12</f>
        <v>0</v>
      </c>
      <c r="K232" s="36">
        <f>SUMIFS(СВЦЭМ!$G$34:$G$777,СВЦЭМ!$A$34:$A$777,$A232,СВЦЭМ!$B$33:$B$776,K$225)+'СЕТ СН'!$F$12</f>
        <v>0</v>
      </c>
      <c r="L232" s="36">
        <f>SUMIFS(СВЦЭМ!$G$34:$G$777,СВЦЭМ!$A$34:$A$777,$A232,СВЦЭМ!$B$33:$B$776,L$225)+'СЕТ СН'!$F$12</f>
        <v>0</v>
      </c>
      <c r="M232" s="36">
        <f>SUMIFS(СВЦЭМ!$G$34:$G$777,СВЦЭМ!$A$34:$A$777,$A232,СВЦЭМ!$B$33:$B$776,M$225)+'СЕТ СН'!$F$12</f>
        <v>0</v>
      </c>
      <c r="N232" s="36">
        <f>SUMIFS(СВЦЭМ!$G$34:$G$777,СВЦЭМ!$A$34:$A$777,$A232,СВЦЭМ!$B$33:$B$776,N$225)+'СЕТ СН'!$F$12</f>
        <v>0</v>
      </c>
      <c r="O232" s="36">
        <f>SUMIFS(СВЦЭМ!$G$34:$G$777,СВЦЭМ!$A$34:$A$777,$A232,СВЦЭМ!$B$33:$B$776,O$225)+'СЕТ СН'!$F$12</f>
        <v>0</v>
      </c>
      <c r="P232" s="36">
        <f>SUMIFS(СВЦЭМ!$G$34:$G$777,СВЦЭМ!$A$34:$A$777,$A232,СВЦЭМ!$B$33:$B$776,P$225)+'СЕТ СН'!$F$12</f>
        <v>0</v>
      </c>
      <c r="Q232" s="36">
        <f>SUMIFS(СВЦЭМ!$G$34:$G$777,СВЦЭМ!$A$34:$A$777,$A232,СВЦЭМ!$B$33:$B$776,Q$225)+'СЕТ СН'!$F$12</f>
        <v>0</v>
      </c>
      <c r="R232" s="36">
        <f>SUMIFS(СВЦЭМ!$G$34:$G$777,СВЦЭМ!$A$34:$A$777,$A232,СВЦЭМ!$B$33:$B$776,R$225)+'СЕТ СН'!$F$12</f>
        <v>0</v>
      </c>
      <c r="S232" s="36">
        <f>SUMIFS(СВЦЭМ!$G$34:$G$777,СВЦЭМ!$A$34:$A$777,$A232,СВЦЭМ!$B$33:$B$776,S$225)+'СЕТ СН'!$F$12</f>
        <v>0</v>
      </c>
      <c r="T232" s="36">
        <f>SUMIFS(СВЦЭМ!$G$34:$G$777,СВЦЭМ!$A$34:$A$777,$A232,СВЦЭМ!$B$33:$B$776,T$225)+'СЕТ СН'!$F$12</f>
        <v>0</v>
      </c>
      <c r="U232" s="36">
        <f>SUMIFS(СВЦЭМ!$G$34:$G$777,СВЦЭМ!$A$34:$A$777,$A232,СВЦЭМ!$B$33:$B$776,U$225)+'СЕТ СН'!$F$12</f>
        <v>0</v>
      </c>
      <c r="V232" s="36">
        <f>SUMIFS(СВЦЭМ!$G$34:$G$777,СВЦЭМ!$A$34:$A$777,$A232,СВЦЭМ!$B$33:$B$776,V$225)+'СЕТ СН'!$F$12</f>
        <v>0</v>
      </c>
      <c r="W232" s="36">
        <f>SUMIFS(СВЦЭМ!$G$34:$G$777,СВЦЭМ!$A$34:$A$777,$A232,СВЦЭМ!$B$33:$B$776,W$225)+'СЕТ СН'!$F$12</f>
        <v>0</v>
      </c>
      <c r="X232" s="36">
        <f>SUMIFS(СВЦЭМ!$G$34:$G$777,СВЦЭМ!$A$34:$A$777,$A232,СВЦЭМ!$B$33:$B$776,X$225)+'СЕТ СН'!$F$12</f>
        <v>0</v>
      </c>
      <c r="Y232" s="36">
        <f>SUMIFS(СВЦЭМ!$G$34:$G$777,СВЦЭМ!$A$34:$A$777,$A232,СВЦЭМ!$B$33:$B$776,Y$225)+'СЕТ СН'!$F$12</f>
        <v>0</v>
      </c>
    </row>
    <row r="233" spans="1:27" ht="15.75" hidden="1" x14ac:dyDescent="0.2">
      <c r="A233" s="35">
        <f t="shared" si="6"/>
        <v>43716</v>
      </c>
      <c r="B233" s="36">
        <f>SUMIFS(СВЦЭМ!$G$34:$G$777,СВЦЭМ!$A$34:$A$777,$A233,СВЦЭМ!$B$33:$B$776,B$225)+'СЕТ СН'!$F$12</f>
        <v>0</v>
      </c>
      <c r="C233" s="36">
        <f>SUMIFS(СВЦЭМ!$G$34:$G$777,СВЦЭМ!$A$34:$A$777,$A233,СВЦЭМ!$B$33:$B$776,C$225)+'СЕТ СН'!$F$12</f>
        <v>0</v>
      </c>
      <c r="D233" s="36">
        <f>SUMIFS(СВЦЭМ!$G$34:$G$777,СВЦЭМ!$A$34:$A$777,$A233,СВЦЭМ!$B$33:$B$776,D$225)+'СЕТ СН'!$F$12</f>
        <v>0</v>
      </c>
      <c r="E233" s="36">
        <f>SUMIFS(СВЦЭМ!$G$34:$G$777,СВЦЭМ!$A$34:$A$777,$A233,СВЦЭМ!$B$33:$B$776,E$225)+'СЕТ СН'!$F$12</f>
        <v>0</v>
      </c>
      <c r="F233" s="36">
        <f>SUMIFS(СВЦЭМ!$G$34:$G$777,СВЦЭМ!$A$34:$A$777,$A233,СВЦЭМ!$B$33:$B$776,F$225)+'СЕТ СН'!$F$12</f>
        <v>0</v>
      </c>
      <c r="G233" s="36">
        <f>SUMIFS(СВЦЭМ!$G$34:$G$777,СВЦЭМ!$A$34:$A$777,$A233,СВЦЭМ!$B$33:$B$776,G$225)+'СЕТ СН'!$F$12</f>
        <v>0</v>
      </c>
      <c r="H233" s="36">
        <f>SUMIFS(СВЦЭМ!$G$34:$G$777,СВЦЭМ!$A$34:$A$777,$A233,СВЦЭМ!$B$33:$B$776,H$225)+'СЕТ СН'!$F$12</f>
        <v>0</v>
      </c>
      <c r="I233" s="36">
        <f>SUMIFS(СВЦЭМ!$G$34:$G$777,СВЦЭМ!$A$34:$A$777,$A233,СВЦЭМ!$B$33:$B$776,I$225)+'СЕТ СН'!$F$12</f>
        <v>0</v>
      </c>
      <c r="J233" s="36">
        <f>SUMIFS(СВЦЭМ!$G$34:$G$777,СВЦЭМ!$A$34:$A$777,$A233,СВЦЭМ!$B$33:$B$776,J$225)+'СЕТ СН'!$F$12</f>
        <v>0</v>
      </c>
      <c r="K233" s="36">
        <f>SUMIFS(СВЦЭМ!$G$34:$G$777,СВЦЭМ!$A$34:$A$777,$A233,СВЦЭМ!$B$33:$B$776,K$225)+'СЕТ СН'!$F$12</f>
        <v>0</v>
      </c>
      <c r="L233" s="36">
        <f>SUMIFS(СВЦЭМ!$G$34:$G$777,СВЦЭМ!$A$34:$A$777,$A233,СВЦЭМ!$B$33:$B$776,L$225)+'СЕТ СН'!$F$12</f>
        <v>0</v>
      </c>
      <c r="M233" s="36">
        <f>SUMIFS(СВЦЭМ!$G$34:$G$777,СВЦЭМ!$A$34:$A$777,$A233,СВЦЭМ!$B$33:$B$776,M$225)+'СЕТ СН'!$F$12</f>
        <v>0</v>
      </c>
      <c r="N233" s="36">
        <f>SUMIFS(СВЦЭМ!$G$34:$G$777,СВЦЭМ!$A$34:$A$777,$A233,СВЦЭМ!$B$33:$B$776,N$225)+'СЕТ СН'!$F$12</f>
        <v>0</v>
      </c>
      <c r="O233" s="36">
        <f>SUMIFS(СВЦЭМ!$G$34:$G$777,СВЦЭМ!$A$34:$A$777,$A233,СВЦЭМ!$B$33:$B$776,O$225)+'СЕТ СН'!$F$12</f>
        <v>0</v>
      </c>
      <c r="P233" s="36">
        <f>SUMIFS(СВЦЭМ!$G$34:$G$777,СВЦЭМ!$A$34:$A$777,$A233,СВЦЭМ!$B$33:$B$776,P$225)+'СЕТ СН'!$F$12</f>
        <v>0</v>
      </c>
      <c r="Q233" s="36">
        <f>SUMIFS(СВЦЭМ!$G$34:$G$777,СВЦЭМ!$A$34:$A$777,$A233,СВЦЭМ!$B$33:$B$776,Q$225)+'СЕТ СН'!$F$12</f>
        <v>0</v>
      </c>
      <c r="R233" s="36">
        <f>SUMIFS(СВЦЭМ!$G$34:$G$777,СВЦЭМ!$A$34:$A$777,$A233,СВЦЭМ!$B$33:$B$776,R$225)+'СЕТ СН'!$F$12</f>
        <v>0</v>
      </c>
      <c r="S233" s="36">
        <f>SUMIFS(СВЦЭМ!$G$34:$G$777,СВЦЭМ!$A$34:$A$777,$A233,СВЦЭМ!$B$33:$B$776,S$225)+'СЕТ СН'!$F$12</f>
        <v>0</v>
      </c>
      <c r="T233" s="36">
        <f>SUMIFS(СВЦЭМ!$G$34:$G$777,СВЦЭМ!$A$34:$A$777,$A233,СВЦЭМ!$B$33:$B$776,T$225)+'СЕТ СН'!$F$12</f>
        <v>0</v>
      </c>
      <c r="U233" s="36">
        <f>SUMIFS(СВЦЭМ!$G$34:$G$777,СВЦЭМ!$A$34:$A$777,$A233,СВЦЭМ!$B$33:$B$776,U$225)+'СЕТ СН'!$F$12</f>
        <v>0</v>
      </c>
      <c r="V233" s="36">
        <f>SUMIFS(СВЦЭМ!$G$34:$G$777,СВЦЭМ!$A$34:$A$777,$A233,СВЦЭМ!$B$33:$B$776,V$225)+'СЕТ СН'!$F$12</f>
        <v>0</v>
      </c>
      <c r="W233" s="36">
        <f>SUMIFS(СВЦЭМ!$G$34:$G$777,СВЦЭМ!$A$34:$A$777,$A233,СВЦЭМ!$B$33:$B$776,W$225)+'СЕТ СН'!$F$12</f>
        <v>0</v>
      </c>
      <c r="X233" s="36">
        <f>SUMIFS(СВЦЭМ!$G$34:$G$777,СВЦЭМ!$A$34:$A$777,$A233,СВЦЭМ!$B$33:$B$776,X$225)+'СЕТ СН'!$F$12</f>
        <v>0</v>
      </c>
      <c r="Y233" s="36">
        <f>SUMIFS(СВЦЭМ!$G$34:$G$777,СВЦЭМ!$A$34:$A$777,$A233,СВЦЭМ!$B$33:$B$776,Y$225)+'СЕТ СН'!$F$12</f>
        <v>0</v>
      </c>
    </row>
    <row r="234" spans="1:27" ht="15.75" hidden="1" x14ac:dyDescent="0.2">
      <c r="A234" s="35">
        <f t="shared" si="6"/>
        <v>43717</v>
      </c>
      <c r="B234" s="36">
        <f>SUMIFS(СВЦЭМ!$G$34:$G$777,СВЦЭМ!$A$34:$A$777,$A234,СВЦЭМ!$B$33:$B$776,B$225)+'СЕТ СН'!$F$12</f>
        <v>0</v>
      </c>
      <c r="C234" s="36">
        <f>SUMIFS(СВЦЭМ!$G$34:$G$777,СВЦЭМ!$A$34:$A$777,$A234,СВЦЭМ!$B$33:$B$776,C$225)+'СЕТ СН'!$F$12</f>
        <v>0</v>
      </c>
      <c r="D234" s="36">
        <f>SUMIFS(СВЦЭМ!$G$34:$G$777,СВЦЭМ!$A$34:$A$777,$A234,СВЦЭМ!$B$33:$B$776,D$225)+'СЕТ СН'!$F$12</f>
        <v>0</v>
      </c>
      <c r="E234" s="36">
        <f>SUMIFS(СВЦЭМ!$G$34:$G$777,СВЦЭМ!$A$34:$A$777,$A234,СВЦЭМ!$B$33:$B$776,E$225)+'СЕТ СН'!$F$12</f>
        <v>0</v>
      </c>
      <c r="F234" s="36">
        <f>SUMIFS(СВЦЭМ!$G$34:$G$777,СВЦЭМ!$A$34:$A$777,$A234,СВЦЭМ!$B$33:$B$776,F$225)+'СЕТ СН'!$F$12</f>
        <v>0</v>
      </c>
      <c r="G234" s="36">
        <f>SUMIFS(СВЦЭМ!$G$34:$G$777,СВЦЭМ!$A$34:$A$777,$A234,СВЦЭМ!$B$33:$B$776,G$225)+'СЕТ СН'!$F$12</f>
        <v>0</v>
      </c>
      <c r="H234" s="36">
        <f>SUMIFS(СВЦЭМ!$G$34:$G$777,СВЦЭМ!$A$34:$A$777,$A234,СВЦЭМ!$B$33:$B$776,H$225)+'СЕТ СН'!$F$12</f>
        <v>0</v>
      </c>
      <c r="I234" s="36">
        <f>SUMIFS(СВЦЭМ!$G$34:$G$777,СВЦЭМ!$A$34:$A$777,$A234,СВЦЭМ!$B$33:$B$776,I$225)+'СЕТ СН'!$F$12</f>
        <v>0</v>
      </c>
      <c r="J234" s="36">
        <f>SUMIFS(СВЦЭМ!$G$34:$G$777,СВЦЭМ!$A$34:$A$777,$A234,СВЦЭМ!$B$33:$B$776,J$225)+'СЕТ СН'!$F$12</f>
        <v>0</v>
      </c>
      <c r="K234" s="36">
        <f>SUMIFS(СВЦЭМ!$G$34:$G$777,СВЦЭМ!$A$34:$A$777,$A234,СВЦЭМ!$B$33:$B$776,K$225)+'СЕТ СН'!$F$12</f>
        <v>0</v>
      </c>
      <c r="L234" s="36">
        <f>SUMIFS(СВЦЭМ!$G$34:$G$777,СВЦЭМ!$A$34:$A$777,$A234,СВЦЭМ!$B$33:$B$776,L$225)+'СЕТ СН'!$F$12</f>
        <v>0</v>
      </c>
      <c r="M234" s="36">
        <f>SUMIFS(СВЦЭМ!$G$34:$G$777,СВЦЭМ!$A$34:$A$777,$A234,СВЦЭМ!$B$33:$B$776,M$225)+'СЕТ СН'!$F$12</f>
        <v>0</v>
      </c>
      <c r="N234" s="36">
        <f>SUMIFS(СВЦЭМ!$G$34:$G$777,СВЦЭМ!$A$34:$A$777,$A234,СВЦЭМ!$B$33:$B$776,N$225)+'СЕТ СН'!$F$12</f>
        <v>0</v>
      </c>
      <c r="O234" s="36">
        <f>SUMIFS(СВЦЭМ!$G$34:$G$777,СВЦЭМ!$A$34:$A$777,$A234,СВЦЭМ!$B$33:$B$776,O$225)+'СЕТ СН'!$F$12</f>
        <v>0</v>
      </c>
      <c r="P234" s="36">
        <f>SUMIFS(СВЦЭМ!$G$34:$G$777,СВЦЭМ!$A$34:$A$777,$A234,СВЦЭМ!$B$33:$B$776,P$225)+'СЕТ СН'!$F$12</f>
        <v>0</v>
      </c>
      <c r="Q234" s="36">
        <f>SUMIFS(СВЦЭМ!$G$34:$G$777,СВЦЭМ!$A$34:$A$777,$A234,СВЦЭМ!$B$33:$B$776,Q$225)+'СЕТ СН'!$F$12</f>
        <v>0</v>
      </c>
      <c r="R234" s="36">
        <f>SUMIFS(СВЦЭМ!$G$34:$G$777,СВЦЭМ!$A$34:$A$777,$A234,СВЦЭМ!$B$33:$B$776,R$225)+'СЕТ СН'!$F$12</f>
        <v>0</v>
      </c>
      <c r="S234" s="36">
        <f>SUMIFS(СВЦЭМ!$G$34:$G$777,СВЦЭМ!$A$34:$A$777,$A234,СВЦЭМ!$B$33:$B$776,S$225)+'СЕТ СН'!$F$12</f>
        <v>0</v>
      </c>
      <c r="T234" s="36">
        <f>SUMIFS(СВЦЭМ!$G$34:$G$777,СВЦЭМ!$A$34:$A$777,$A234,СВЦЭМ!$B$33:$B$776,T$225)+'СЕТ СН'!$F$12</f>
        <v>0</v>
      </c>
      <c r="U234" s="36">
        <f>SUMIFS(СВЦЭМ!$G$34:$G$777,СВЦЭМ!$A$34:$A$777,$A234,СВЦЭМ!$B$33:$B$776,U$225)+'СЕТ СН'!$F$12</f>
        <v>0</v>
      </c>
      <c r="V234" s="36">
        <f>SUMIFS(СВЦЭМ!$G$34:$G$777,СВЦЭМ!$A$34:$A$777,$A234,СВЦЭМ!$B$33:$B$776,V$225)+'СЕТ СН'!$F$12</f>
        <v>0</v>
      </c>
      <c r="W234" s="36">
        <f>SUMIFS(СВЦЭМ!$G$34:$G$777,СВЦЭМ!$A$34:$A$777,$A234,СВЦЭМ!$B$33:$B$776,W$225)+'СЕТ СН'!$F$12</f>
        <v>0</v>
      </c>
      <c r="X234" s="36">
        <f>SUMIFS(СВЦЭМ!$G$34:$G$777,СВЦЭМ!$A$34:$A$777,$A234,СВЦЭМ!$B$33:$B$776,X$225)+'СЕТ СН'!$F$12</f>
        <v>0</v>
      </c>
      <c r="Y234" s="36">
        <f>SUMIFS(СВЦЭМ!$G$34:$G$777,СВЦЭМ!$A$34:$A$777,$A234,СВЦЭМ!$B$33:$B$776,Y$225)+'СЕТ СН'!$F$12</f>
        <v>0</v>
      </c>
    </row>
    <row r="235" spans="1:27" ht="15.75" hidden="1" x14ac:dyDescent="0.2">
      <c r="A235" s="35">
        <f t="shared" si="6"/>
        <v>43718</v>
      </c>
      <c r="B235" s="36">
        <f>SUMIFS(СВЦЭМ!$G$34:$G$777,СВЦЭМ!$A$34:$A$777,$A235,СВЦЭМ!$B$33:$B$776,B$225)+'СЕТ СН'!$F$12</f>
        <v>0</v>
      </c>
      <c r="C235" s="36">
        <f>SUMIFS(СВЦЭМ!$G$34:$G$777,СВЦЭМ!$A$34:$A$777,$A235,СВЦЭМ!$B$33:$B$776,C$225)+'СЕТ СН'!$F$12</f>
        <v>0</v>
      </c>
      <c r="D235" s="36">
        <f>SUMIFS(СВЦЭМ!$G$34:$G$777,СВЦЭМ!$A$34:$A$777,$A235,СВЦЭМ!$B$33:$B$776,D$225)+'СЕТ СН'!$F$12</f>
        <v>0</v>
      </c>
      <c r="E235" s="36">
        <f>SUMIFS(СВЦЭМ!$G$34:$G$777,СВЦЭМ!$A$34:$A$777,$A235,СВЦЭМ!$B$33:$B$776,E$225)+'СЕТ СН'!$F$12</f>
        <v>0</v>
      </c>
      <c r="F235" s="36">
        <f>SUMIFS(СВЦЭМ!$G$34:$G$777,СВЦЭМ!$A$34:$A$777,$A235,СВЦЭМ!$B$33:$B$776,F$225)+'СЕТ СН'!$F$12</f>
        <v>0</v>
      </c>
      <c r="G235" s="36">
        <f>SUMIFS(СВЦЭМ!$G$34:$G$777,СВЦЭМ!$A$34:$A$777,$A235,СВЦЭМ!$B$33:$B$776,G$225)+'СЕТ СН'!$F$12</f>
        <v>0</v>
      </c>
      <c r="H235" s="36">
        <f>SUMIFS(СВЦЭМ!$G$34:$G$777,СВЦЭМ!$A$34:$A$777,$A235,СВЦЭМ!$B$33:$B$776,H$225)+'СЕТ СН'!$F$12</f>
        <v>0</v>
      </c>
      <c r="I235" s="36">
        <f>SUMIFS(СВЦЭМ!$G$34:$G$777,СВЦЭМ!$A$34:$A$777,$A235,СВЦЭМ!$B$33:$B$776,I$225)+'СЕТ СН'!$F$12</f>
        <v>0</v>
      </c>
      <c r="J235" s="36">
        <f>SUMIFS(СВЦЭМ!$G$34:$G$777,СВЦЭМ!$A$34:$A$777,$A235,СВЦЭМ!$B$33:$B$776,J$225)+'СЕТ СН'!$F$12</f>
        <v>0</v>
      </c>
      <c r="K235" s="36">
        <f>SUMIFS(СВЦЭМ!$G$34:$G$777,СВЦЭМ!$A$34:$A$777,$A235,СВЦЭМ!$B$33:$B$776,K$225)+'СЕТ СН'!$F$12</f>
        <v>0</v>
      </c>
      <c r="L235" s="36">
        <f>SUMIFS(СВЦЭМ!$G$34:$G$777,СВЦЭМ!$A$34:$A$777,$A235,СВЦЭМ!$B$33:$B$776,L$225)+'СЕТ СН'!$F$12</f>
        <v>0</v>
      </c>
      <c r="M235" s="36">
        <f>SUMIFS(СВЦЭМ!$G$34:$G$777,СВЦЭМ!$A$34:$A$777,$A235,СВЦЭМ!$B$33:$B$776,M$225)+'СЕТ СН'!$F$12</f>
        <v>0</v>
      </c>
      <c r="N235" s="36">
        <f>SUMIFS(СВЦЭМ!$G$34:$G$777,СВЦЭМ!$A$34:$A$777,$A235,СВЦЭМ!$B$33:$B$776,N$225)+'СЕТ СН'!$F$12</f>
        <v>0</v>
      </c>
      <c r="O235" s="36">
        <f>SUMIFS(СВЦЭМ!$G$34:$G$777,СВЦЭМ!$A$34:$A$777,$A235,СВЦЭМ!$B$33:$B$776,O$225)+'СЕТ СН'!$F$12</f>
        <v>0</v>
      </c>
      <c r="P235" s="36">
        <f>SUMIFS(СВЦЭМ!$G$34:$G$777,СВЦЭМ!$A$34:$A$777,$A235,СВЦЭМ!$B$33:$B$776,P$225)+'СЕТ СН'!$F$12</f>
        <v>0</v>
      </c>
      <c r="Q235" s="36">
        <f>SUMIFS(СВЦЭМ!$G$34:$G$777,СВЦЭМ!$A$34:$A$777,$A235,СВЦЭМ!$B$33:$B$776,Q$225)+'СЕТ СН'!$F$12</f>
        <v>0</v>
      </c>
      <c r="R235" s="36">
        <f>SUMIFS(СВЦЭМ!$G$34:$G$777,СВЦЭМ!$A$34:$A$777,$A235,СВЦЭМ!$B$33:$B$776,R$225)+'СЕТ СН'!$F$12</f>
        <v>0</v>
      </c>
      <c r="S235" s="36">
        <f>SUMIFS(СВЦЭМ!$G$34:$G$777,СВЦЭМ!$A$34:$A$777,$A235,СВЦЭМ!$B$33:$B$776,S$225)+'СЕТ СН'!$F$12</f>
        <v>0</v>
      </c>
      <c r="T235" s="36">
        <f>SUMIFS(СВЦЭМ!$G$34:$G$777,СВЦЭМ!$A$34:$A$777,$A235,СВЦЭМ!$B$33:$B$776,T$225)+'СЕТ СН'!$F$12</f>
        <v>0</v>
      </c>
      <c r="U235" s="36">
        <f>SUMIFS(СВЦЭМ!$G$34:$G$777,СВЦЭМ!$A$34:$A$777,$A235,СВЦЭМ!$B$33:$B$776,U$225)+'СЕТ СН'!$F$12</f>
        <v>0</v>
      </c>
      <c r="V235" s="36">
        <f>SUMIFS(СВЦЭМ!$G$34:$G$777,СВЦЭМ!$A$34:$A$777,$A235,СВЦЭМ!$B$33:$B$776,V$225)+'СЕТ СН'!$F$12</f>
        <v>0</v>
      </c>
      <c r="W235" s="36">
        <f>SUMIFS(СВЦЭМ!$G$34:$G$777,СВЦЭМ!$A$34:$A$777,$A235,СВЦЭМ!$B$33:$B$776,W$225)+'СЕТ СН'!$F$12</f>
        <v>0</v>
      </c>
      <c r="X235" s="36">
        <f>SUMIFS(СВЦЭМ!$G$34:$G$777,СВЦЭМ!$A$34:$A$777,$A235,СВЦЭМ!$B$33:$B$776,X$225)+'СЕТ СН'!$F$12</f>
        <v>0</v>
      </c>
      <c r="Y235" s="36">
        <f>SUMIFS(СВЦЭМ!$G$34:$G$777,СВЦЭМ!$A$34:$A$777,$A235,СВЦЭМ!$B$33:$B$776,Y$225)+'СЕТ СН'!$F$12</f>
        <v>0</v>
      </c>
    </row>
    <row r="236" spans="1:27" ht="15.75" hidden="1" x14ac:dyDescent="0.2">
      <c r="A236" s="35">
        <f t="shared" si="6"/>
        <v>43719</v>
      </c>
      <c r="B236" s="36">
        <f>SUMIFS(СВЦЭМ!$G$34:$G$777,СВЦЭМ!$A$34:$A$777,$A236,СВЦЭМ!$B$33:$B$776,B$225)+'СЕТ СН'!$F$12</f>
        <v>0</v>
      </c>
      <c r="C236" s="36">
        <f>SUMIFS(СВЦЭМ!$G$34:$G$777,СВЦЭМ!$A$34:$A$777,$A236,СВЦЭМ!$B$33:$B$776,C$225)+'СЕТ СН'!$F$12</f>
        <v>0</v>
      </c>
      <c r="D236" s="36">
        <f>SUMIFS(СВЦЭМ!$G$34:$G$777,СВЦЭМ!$A$34:$A$777,$A236,СВЦЭМ!$B$33:$B$776,D$225)+'СЕТ СН'!$F$12</f>
        <v>0</v>
      </c>
      <c r="E236" s="36">
        <f>SUMIFS(СВЦЭМ!$G$34:$G$777,СВЦЭМ!$A$34:$A$777,$A236,СВЦЭМ!$B$33:$B$776,E$225)+'СЕТ СН'!$F$12</f>
        <v>0</v>
      </c>
      <c r="F236" s="36">
        <f>SUMIFS(СВЦЭМ!$G$34:$G$777,СВЦЭМ!$A$34:$A$777,$A236,СВЦЭМ!$B$33:$B$776,F$225)+'СЕТ СН'!$F$12</f>
        <v>0</v>
      </c>
      <c r="G236" s="36">
        <f>SUMIFS(СВЦЭМ!$G$34:$G$777,СВЦЭМ!$A$34:$A$777,$A236,СВЦЭМ!$B$33:$B$776,G$225)+'СЕТ СН'!$F$12</f>
        <v>0</v>
      </c>
      <c r="H236" s="36">
        <f>SUMIFS(СВЦЭМ!$G$34:$G$777,СВЦЭМ!$A$34:$A$777,$A236,СВЦЭМ!$B$33:$B$776,H$225)+'СЕТ СН'!$F$12</f>
        <v>0</v>
      </c>
      <c r="I236" s="36">
        <f>SUMIFS(СВЦЭМ!$G$34:$G$777,СВЦЭМ!$A$34:$A$777,$A236,СВЦЭМ!$B$33:$B$776,I$225)+'СЕТ СН'!$F$12</f>
        <v>0</v>
      </c>
      <c r="J236" s="36">
        <f>SUMIFS(СВЦЭМ!$G$34:$G$777,СВЦЭМ!$A$34:$A$777,$A236,СВЦЭМ!$B$33:$B$776,J$225)+'СЕТ СН'!$F$12</f>
        <v>0</v>
      </c>
      <c r="K236" s="36">
        <f>SUMIFS(СВЦЭМ!$G$34:$G$777,СВЦЭМ!$A$34:$A$777,$A236,СВЦЭМ!$B$33:$B$776,K$225)+'СЕТ СН'!$F$12</f>
        <v>0</v>
      </c>
      <c r="L236" s="36">
        <f>SUMIFS(СВЦЭМ!$G$34:$G$777,СВЦЭМ!$A$34:$A$777,$A236,СВЦЭМ!$B$33:$B$776,L$225)+'СЕТ СН'!$F$12</f>
        <v>0</v>
      </c>
      <c r="M236" s="36">
        <f>SUMIFS(СВЦЭМ!$G$34:$G$777,СВЦЭМ!$A$34:$A$777,$A236,СВЦЭМ!$B$33:$B$776,M$225)+'СЕТ СН'!$F$12</f>
        <v>0</v>
      </c>
      <c r="N236" s="36">
        <f>SUMIFS(СВЦЭМ!$G$34:$G$777,СВЦЭМ!$A$34:$A$777,$A236,СВЦЭМ!$B$33:$B$776,N$225)+'СЕТ СН'!$F$12</f>
        <v>0</v>
      </c>
      <c r="O236" s="36">
        <f>SUMIFS(СВЦЭМ!$G$34:$G$777,СВЦЭМ!$A$34:$A$777,$A236,СВЦЭМ!$B$33:$B$776,O$225)+'СЕТ СН'!$F$12</f>
        <v>0</v>
      </c>
      <c r="P236" s="36">
        <f>SUMIFS(СВЦЭМ!$G$34:$G$777,СВЦЭМ!$A$34:$A$777,$A236,СВЦЭМ!$B$33:$B$776,P$225)+'СЕТ СН'!$F$12</f>
        <v>0</v>
      </c>
      <c r="Q236" s="36">
        <f>SUMIFS(СВЦЭМ!$G$34:$G$777,СВЦЭМ!$A$34:$A$777,$A236,СВЦЭМ!$B$33:$B$776,Q$225)+'СЕТ СН'!$F$12</f>
        <v>0</v>
      </c>
      <c r="R236" s="36">
        <f>SUMIFS(СВЦЭМ!$G$34:$G$777,СВЦЭМ!$A$34:$A$777,$A236,СВЦЭМ!$B$33:$B$776,R$225)+'СЕТ СН'!$F$12</f>
        <v>0</v>
      </c>
      <c r="S236" s="36">
        <f>SUMIFS(СВЦЭМ!$G$34:$G$777,СВЦЭМ!$A$34:$A$777,$A236,СВЦЭМ!$B$33:$B$776,S$225)+'СЕТ СН'!$F$12</f>
        <v>0</v>
      </c>
      <c r="T236" s="36">
        <f>SUMIFS(СВЦЭМ!$G$34:$G$777,СВЦЭМ!$A$34:$A$777,$A236,СВЦЭМ!$B$33:$B$776,T$225)+'СЕТ СН'!$F$12</f>
        <v>0</v>
      </c>
      <c r="U236" s="36">
        <f>SUMIFS(СВЦЭМ!$G$34:$G$777,СВЦЭМ!$A$34:$A$777,$A236,СВЦЭМ!$B$33:$B$776,U$225)+'СЕТ СН'!$F$12</f>
        <v>0</v>
      </c>
      <c r="V236" s="36">
        <f>SUMIFS(СВЦЭМ!$G$34:$G$777,СВЦЭМ!$A$34:$A$777,$A236,СВЦЭМ!$B$33:$B$776,V$225)+'СЕТ СН'!$F$12</f>
        <v>0</v>
      </c>
      <c r="W236" s="36">
        <f>SUMIFS(СВЦЭМ!$G$34:$G$777,СВЦЭМ!$A$34:$A$777,$A236,СВЦЭМ!$B$33:$B$776,W$225)+'СЕТ СН'!$F$12</f>
        <v>0</v>
      </c>
      <c r="X236" s="36">
        <f>SUMIFS(СВЦЭМ!$G$34:$G$777,СВЦЭМ!$A$34:$A$777,$A236,СВЦЭМ!$B$33:$B$776,X$225)+'СЕТ СН'!$F$12</f>
        <v>0</v>
      </c>
      <c r="Y236" s="36">
        <f>SUMIFS(СВЦЭМ!$G$34:$G$777,СВЦЭМ!$A$34:$A$777,$A236,СВЦЭМ!$B$33:$B$776,Y$225)+'СЕТ СН'!$F$12</f>
        <v>0</v>
      </c>
    </row>
    <row r="237" spans="1:27" ht="15.75" hidden="1" x14ac:dyDescent="0.2">
      <c r="A237" s="35">
        <f t="shared" si="6"/>
        <v>43720</v>
      </c>
      <c r="B237" s="36">
        <f>SUMIFS(СВЦЭМ!$G$34:$G$777,СВЦЭМ!$A$34:$A$777,$A237,СВЦЭМ!$B$33:$B$776,B$225)+'СЕТ СН'!$F$12</f>
        <v>0</v>
      </c>
      <c r="C237" s="36">
        <f>SUMIFS(СВЦЭМ!$G$34:$G$777,СВЦЭМ!$A$34:$A$777,$A237,СВЦЭМ!$B$33:$B$776,C$225)+'СЕТ СН'!$F$12</f>
        <v>0</v>
      </c>
      <c r="D237" s="36">
        <f>SUMIFS(СВЦЭМ!$G$34:$G$777,СВЦЭМ!$A$34:$A$777,$A237,СВЦЭМ!$B$33:$B$776,D$225)+'СЕТ СН'!$F$12</f>
        <v>0</v>
      </c>
      <c r="E237" s="36">
        <f>SUMIFS(СВЦЭМ!$G$34:$G$777,СВЦЭМ!$A$34:$A$777,$A237,СВЦЭМ!$B$33:$B$776,E$225)+'СЕТ СН'!$F$12</f>
        <v>0</v>
      </c>
      <c r="F237" s="36">
        <f>SUMIFS(СВЦЭМ!$G$34:$G$777,СВЦЭМ!$A$34:$A$777,$A237,СВЦЭМ!$B$33:$B$776,F$225)+'СЕТ СН'!$F$12</f>
        <v>0</v>
      </c>
      <c r="G237" s="36">
        <f>SUMIFS(СВЦЭМ!$G$34:$G$777,СВЦЭМ!$A$34:$A$777,$A237,СВЦЭМ!$B$33:$B$776,G$225)+'СЕТ СН'!$F$12</f>
        <v>0</v>
      </c>
      <c r="H237" s="36">
        <f>SUMIFS(СВЦЭМ!$G$34:$G$777,СВЦЭМ!$A$34:$A$777,$A237,СВЦЭМ!$B$33:$B$776,H$225)+'СЕТ СН'!$F$12</f>
        <v>0</v>
      </c>
      <c r="I237" s="36">
        <f>SUMIFS(СВЦЭМ!$G$34:$G$777,СВЦЭМ!$A$34:$A$777,$A237,СВЦЭМ!$B$33:$B$776,I$225)+'СЕТ СН'!$F$12</f>
        <v>0</v>
      </c>
      <c r="J237" s="36">
        <f>SUMIFS(СВЦЭМ!$G$34:$G$777,СВЦЭМ!$A$34:$A$777,$A237,СВЦЭМ!$B$33:$B$776,J$225)+'СЕТ СН'!$F$12</f>
        <v>0</v>
      </c>
      <c r="K237" s="36">
        <f>SUMIFS(СВЦЭМ!$G$34:$G$777,СВЦЭМ!$A$34:$A$777,$A237,СВЦЭМ!$B$33:$B$776,K$225)+'СЕТ СН'!$F$12</f>
        <v>0</v>
      </c>
      <c r="L237" s="36">
        <f>SUMIFS(СВЦЭМ!$G$34:$G$777,СВЦЭМ!$A$34:$A$777,$A237,СВЦЭМ!$B$33:$B$776,L$225)+'СЕТ СН'!$F$12</f>
        <v>0</v>
      </c>
      <c r="M237" s="36">
        <f>SUMIFS(СВЦЭМ!$G$34:$G$777,СВЦЭМ!$A$34:$A$777,$A237,СВЦЭМ!$B$33:$B$776,M$225)+'СЕТ СН'!$F$12</f>
        <v>0</v>
      </c>
      <c r="N237" s="36">
        <f>SUMIFS(СВЦЭМ!$G$34:$G$777,СВЦЭМ!$A$34:$A$777,$A237,СВЦЭМ!$B$33:$B$776,N$225)+'СЕТ СН'!$F$12</f>
        <v>0</v>
      </c>
      <c r="O237" s="36">
        <f>SUMIFS(СВЦЭМ!$G$34:$G$777,СВЦЭМ!$A$34:$A$777,$A237,СВЦЭМ!$B$33:$B$776,O$225)+'СЕТ СН'!$F$12</f>
        <v>0</v>
      </c>
      <c r="P237" s="36">
        <f>SUMIFS(СВЦЭМ!$G$34:$G$777,СВЦЭМ!$A$34:$A$777,$A237,СВЦЭМ!$B$33:$B$776,P$225)+'СЕТ СН'!$F$12</f>
        <v>0</v>
      </c>
      <c r="Q237" s="36">
        <f>SUMIFS(СВЦЭМ!$G$34:$G$777,СВЦЭМ!$A$34:$A$777,$A237,СВЦЭМ!$B$33:$B$776,Q$225)+'СЕТ СН'!$F$12</f>
        <v>0</v>
      </c>
      <c r="R237" s="36">
        <f>SUMIFS(СВЦЭМ!$G$34:$G$777,СВЦЭМ!$A$34:$A$777,$A237,СВЦЭМ!$B$33:$B$776,R$225)+'СЕТ СН'!$F$12</f>
        <v>0</v>
      </c>
      <c r="S237" s="36">
        <f>SUMIFS(СВЦЭМ!$G$34:$G$777,СВЦЭМ!$A$34:$A$777,$A237,СВЦЭМ!$B$33:$B$776,S$225)+'СЕТ СН'!$F$12</f>
        <v>0</v>
      </c>
      <c r="T237" s="36">
        <f>SUMIFS(СВЦЭМ!$G$34:$G$777,СВЦЭМ!$A$34:$A$777,$A237,СВЦЭМ!$B$33:$B$776,T$225)+'СЕТ СН'!$F$12</f>
        <v>0</v>
      </c>
      <c r="U237" s="36">
        <f>SUMIFS(СВЦЭМ!$G$34:$G$777,СВЦЭМ!$A$34:$A$777,$A237,СВЦЭМ!$B$33:$B$776,U$225)+'СЕТ СН'!$F$12</f>
        <v>0</v>
      </c>
      <c r="V237" s="36">
        <f>SUMIFS(СВЦЭМ!$G$34:$G$777,СВЦЭМ!$A$34:$A$777,$A237,СВЦЭМ!$B$33:$B$776,V$225)+'СЕТ СН'!$F$12</f>
        <v>0</v>
      </c>
      <c r="W237" s="36">
        <f>SUMIFS(СВЦЭМ!$G$34:$G$777,СВЦЭМ!$A$34:$A$777,$A237,СВЦЭМ!$B$33:$B$776,W$225)+'СЕТ СН'!$F$12</f>
        <v>0</v>
      </c>
      <c r="X237" s="36">
        <f>SUMIFS(СВЦЭМ!$G$34:$G$777,СВЦЭМ!$A$34:$A$777,$A237,СВЦЭМ!$B$33:$B$776,X$225)+'СЕТ СН'!$F$12</f>
        <v>0</v>
      </c>
      <c r="Y237" s="36">
        <f>SUMIFS(СВЦЭМ!$G$34:$G$777,СВЦЭМ!$A$34:$A$777,$A237,СВЦЭМ!$B$33:$B$776,Y$225)+'СЕТ СН'!$F$12</f>
        <v>0</v>
      </c>
    </row>
    <row r="238" spans="1:27" ht="15.75" hidden="1" x14ac:dyDescent="0.2">
      <c r="A238" s="35">
        <f t="shared" si="6"/>
        <v>43721</v>
      </c>
      <c r="B238" s="36">
        <f>SUMIFS(СВЦЭМ!$G$34:$G$777,СВЦЭМ!$A$34:$A$777,$A238,СВЦЭМ!$B$33:$B$776,B$225)+'СЕТ СН'!$F$12</f>
        <v>0</v>
      </c>
      <c r="C238" s="36">
        <f>SUMIFS(СВЦЭМ!$G$34:$G$777,СВЦЭМ!$A$34:$A$777,$A238,СВЦЭМ!$B$33:$B$776,C$225)+'СЕТ СН'!$F$12</f>
        <v>0</v>
      </c>
      <c r="D238" s="36">
        <f>SUMIFS(СВЦЭМ!$G$34:$G$777,СВЦЭМ!$A$34:$A$777,$A238,СВЦЭМ!$B$33:$B$776,D$225)+'СЕТ СН'!$F$12</f>
        <v>0</v>
      </c>
      <c r="E238" s="36">
        <f>SUMIFS(СВЦЭМ!$G$34:$G$777,СВЦЭМ!$A$34:$A$777,$A238,СВЦЭМ!$B$33:$B$776,E$225)+'СЕТ СН'!$F$12</f>
        <v>0</v>
      </c>
      <c r="F238" s="36">
        <f>SUMIFS(СВЦЭМ!$G$34:$G$777,СВЦЭМ!$A$34:$A$777,$A238,СВЦЭМ!$B$33:$B$776,F$225)+'СЕТ СН'!$F$12</f>
        <v>0</v>
      </c>
      <c r="G238" s="36">
        <f>SUMIFS(СВЦЭМ!$G$34:$G$777,СВЦЭМ!$A$34:$A$777,$A238,СВЦЭМ!$B$33:$B$776,G$225)+'СЕТ СН'!$F$12</f>
        <v>0</v>
      </c>
      <c r="H238" s="36">
        <f>SUMIFS(СВЦЭМ!$G$34:$G$777,СВЦЭМ!$A$34:$A$777,$A238,СВЦЭМ!$B$33:$B$776,H$225)+'СЕТ СН'!$F$12</f>
        <v>0</v>
      </c>
      <c r="I238" s="36">
        <f>SUMIFS(СВЦЭМ!$G$34:$G$777,СВЦЭМ!$A$34:$A$777,$A238,СВЦЭМ!$B$33:$B$776,I$225)+'СЕТ СН'!$F$12</f>
        <v>0</v>
      </c>
      <c r="J238" s="36">
        <f>SUMIFS(СВЦЭМ!$G$34:$G$777,СВЦЭМ!$A$34:$A$777,$A238,СВЦЭМ!$B$33:$B$776,J$225)+'СЕТ СН'!$F$12</f>
        <v>0</v>
      </c>
      <c r="K238" s="36">
        <f>SUMIFS(СВЦЭМ!$G$34:$G$777,СВЦЭМ!$A$34:$A$777,$A238,СВЦЭМ!$B$33:$B$776,K$225)+'СЕТ СН'!$F$12</f>
        <v>0</v>
      </c>
      <c r="L238" s="36">
        <f>SUMIFS(СВЦЭМ!$G$34:$G$777,СВЦЭМ!$A$34:$A$777,$A238,СВЦЭМ!$B$33:$B$776,L$225)+'СЕТ СН'!$F$12</f>
        <v>0</v>
      </c>
      <c r="M238" s="36">
        <f>SUMIFS(СВЦЭМ!$G$34:$G$777,СВЦЭМ!$A$34:$A$777,$A238,СВЦЭМ!$B$33:$B$776,M$225)+'СЕТ СН'!$F$12</f>
        <v>0</v>
      </c>
      <c r="N238" s="36">
        <f>SUMIFS(СВЦЭМ!$G$34:$G$777,СВЦЭМ!$A$34:$A$777,$A238,СВЦЭМ!$B$33:$B$776,N$225)+'СЕТ СН'!$F$12</f>
        <v>0</v>
      </c>
      <c r="O238" s="36">
        <f>SUMIFS(СВЦЭМ!$G$34:$G$777,СВЦЭМ!$A$34:$A$777,$A238,СВЦЭМ!$B$33:$B$776,O$225)+'СЕТ СН'!$F$12</f>
        <v>0</v>
      </c>
      <c r="P238" s="36">
        <f>SUMIFS(СВЦЭМ!$G$34:$G$777,СВЦЭМ!$A$34:$A$777,$A238,СВЦЭМ!$B$33:$B$776,P$225)+'СЕТ СН'!$F$12</f>
        <v>0</v>
      </c>
      <c r="Q238" s="36">
        <f>SUMIFS(СВЦЭМ!$G$34:$G$777,СВЦЭМ!$A$34:$A$777,$A238,СВЦЭМ!$B$33:$B$776,Q$225)+'СЕТ СН'!$F$12</f>
        <v>0</v>
      </c>
      <c r="R238" s="36">
        <f>SUMIFS(СВЦЭМ!$G$34:$G$777,СВЦЭМ!$A$34:$A$777,$A238,СВЦЭМ!$B$33:$B$776,R$225)+'СЕТ СН'!$F$12</f>
        <v>0</v>
      </c>
      <c r="S238" s="36">
        <f>SUMIFS(СВЦЭМ!$G$34:$G$777,СВЦЭМ!$A$34:$A$777,$A238,СВЦЭМ!$B$33:$B$776,S$225)+'СЕТ СН'!$F$12</f>
        <v>0</v>
      </c>
      <c r="T238" s="36">
        <f>SUMIFS(СВЦЭМ!$G$34:$G$777,СВЦЭМ!$A$34:$A$777,$A238,СВЦЭМ!$B$33:$B$776,T$225)+'СЕТ СН'!$F$12</f>
        <v>0</v>
      </c>
      <c r="U238" s="36">
        <f>SUMIFS(СВЦЭМ!$G$34:$G$777,СВЦЭМ!$A$34:$A$777,$A238,СВЦЭМ!$B$33:$B$776,U$225)+'СЕТ СН'!$F$12</f>
        <v>0</v>
      </c>
      <c r="V238" s="36">
        <f>SUMIFS(СВЦЭМ!$G$34:$G$777,СВЦЭМ!$A$34:$A$777,$A238,СВЦЭМ!$B$33:$B$776,V$225)+'СЕТ СН'!$F$12</f>
        <v>0</v>
      </c>
      <c r="W238" s="36">
        <f>SUMIFS(СВЦЭМ!$G$34:$G$777,СВЦЭМ!$A$34:$A$777,$A238,СВЦЭМ!$B$33:$B$776,W$225)+'СЕТ СН'!$F$12</f>
        <v>0</v>
      </c>
      <c r="X238" s="36">
        <f>SUMIFS(СВЦЭМ!$G$34:$G$777,СВЦЭМ!$A$34:$A$777,$A238,СВЦЭМ!$B$33:$B$776,X$225)+'СЕТ СН'!$F$12</f>
        <v>0</v>
      </c>
      <c r="Y238" s="36">
        <f>SUMIFS(СВЦЭМ!$G$34:$G$777,СВЦЭМ!$A$34:$A$777,$A238,СВЦЭМ!$B$33:$B$776,Y$225)+'СЕТ СН'!$F$12</f>
        <v>0</v>
      </c>
    </row>
    <row r="239" spans="1:27" ht="15.75" hidden="1" x14ac:dyDescent="0.2">
      <c r="A239" s="35">
        <f t="shared" si="6"/>
        <v>43722</v>
      </c>
      <c r="B239" s="36">
        <f>SUMIFS(СВЦЭМ!$G$34:$G$777,СВЦЭМ!$A$34:$A$777,$A239,СВЦЭМ!$B$33:$B$776,B$225)+'СЕТ СН'!$F$12</f>
        <v>0</v>
      </c>
      <c r="C239" s="36">
        <f>SUMIFS(СВЦЭМ!$G$34:$G$777,СВЦЭМ!$A$34:$A$777,$A239,СВЦЭМ!$B$33:$B$776,C$225)+'СЕТ СН'!$F$12</f>
        <v>0</v>
      </c>
      <c r="D239" s="36">
        <f>SUMIFS(СВЦЭМ!$G$34:$G$777,СВЦЭМ!$A$34:$A$777,$A239,СВЦЭМ!$B$33:$B$776,D$225)+'СЕТ СН'!$F$12</f>
        <v>0</v>
      </c>
      <c r="E239" s="36">
        <f>SUMIFS(СВЦЭМ!$G$34:$G$777,СВЦЭМ!$A$34:$A$777,$A239,СВЦЭМ!$B$33:$B$776,E$225)+'СЕТ СН'!$F$12</f>
        <v>0</v>
      </c>
      <c r="F239" s="36">
        <f>SUMIFS(СВЦЭМ!$G$34:$G$777,СВЦЭМ!$A$34:$A$777,$A239,СВЦЭМ!$B$33:$B$776,F$225)+'СЕТ СН'!$F$12</f>
        <v>0</v>
      </c>
      <c r="G239" s="36">
        <f>SUMIFS(СВЦЭМ!$G$34:$G$777,СВЦЭМ!$A$34:$A$777,$A239,СВЦЭМ!$B$33:$B$776,G$225)+'СЕТ СН'!$F$12</f>
        <v>0</v>
      </c>
      <c r="H239" s="36">
        <f>SUMIFS(СВЦЭМ!$G$34:$G$777,СВЦЭМ!$A$34:$A$777,$A239,СВЦЭМ!$B$33:$B$776,H$225)+'СЕТ СН'!$F$12</f>
        <v>0</v>
      </c>
      <c r="I239" s="36">
        <f>SUMIFS(СВЦЭМ!$G$34:$G$777,СВЦЭМ!$A$34:$A$777,$A239,СВЦЭМ!$B$33:$B$776,I$225)+'СЕТ СН'!$F$12</f>
        <v>0</v>
      </c>
      <c r="J239" s="36">
        <f>SUMIFS(СВЦЭМ!$G$34:$G$777,СВЦЭМ!$A$34:$A$777,$A239,СВЦЭМ!$B$33:$B$776,J$225)+'СЕТ СН'!$F$12</f>
        <v>0</v>
      </c>
      <c r="K239" s="36">
        <f>SUMIFS(СВЦЭМ!$G$34:$G$777,СВЦЭМ!$A$34:$A$777,$A239,СВЦЭМ!$B$33:$B$776,K$225)+'СЕТ СН'!$F$12</f>
        <v>0</v>
      </c>
      <c r="L239" s="36">
        <f>SUMIFS(СВЦЭМ!$G$34:$G$777,СВЦЭМ!$A$34:$A$777,$A239,СВЦЭМ!$B$33:$B$776,L$225)+'СЕТ СН'!$F$12</f>
        <v>0</v>
      </c>
      <c r="M239" s="36">
        <f>SUMIFS(СВЦЭМ!$G$34:$G$777,СВЦЭМ!$A$34:$A$777,$A239,СВЦЭМ!$B$33:$B$776,M$225)+'СЕТ СН'!$F$12</f>
        <v>0</v>
      </c>
      <c r="N239" s="36">
        <f>SUMIFS(СВЦЭМ!$G$34:$G$777,СВЦЭМ!$A$34:$A$777,$A239,СВЦЭМ!$B$33:$B$776,N$225)+'СЕТ СН'!$F$12</f>
        <v>0</v>
      </c>
      <c r="O239" s="36">
        <f>SUMIFS(СВЦЭМ!$G$34:$G$777,СВЦЭМ!$A$34:$A$777,$A239,СВЦЭМ!$B$33:$B$776,O$225)+'СЕТ СН'!$F$12</f>
        <v>0</v>
      </c>
      <c r="P239" s="36">
        <f>SUMIFS(СВЦЭМ!$G$34:$G$777,СВЦЭМ!$A$34:$A$777,$A239,СВЦЭМ!$B$33:$B$776,P$225)+'СЕТ СН'!$F$12</f>
        <v>0</v>
      </c>
      <c r="Q239" s="36">
        <f>SUMIFS(СВЦЭМ!$G$34:$G$777,СВЦЭМ!$A$34:$A$777,$A239,СВЦЭМ!$B$33:$B$776,Q$225)+'СЕТ СН'!$F$12</f>
        <v>0</v>
      </c>
      <c r="R239" s="36">
        <f>SUMIFS(СВЦЭМ!$G$34:$G$777,СВЦЭМ!$A$34:$A$777,$A239,СВЦЭМ!$B$33:$B$776,R$225)+'СЕТ СН'!$F$12</f>
        <v>0</v>
      </c>
      <c r="S239" s="36">
        <f>SUMIFS(СВЦЭМ!$G$34:$G$777,СВЦЭМ!$A$34:$A$777,$A239,СВЦЭМ!$B$33:$B$776,S$225)+'СЕТ СН'!$F$12</f>
        <v>0</v>
      </c>
      <c r="T239" s="36">
        <f>SUMIFS(СВЦЭМ!$G$34:$G$777,СВЦЭМ!$A$34:$A$777,$A239,СВЦЭМ!$B$33:$B$776,T$225)+'СЕТ СН'!$F$12</f>
        <v>0</v>
      </c>
      <c r="U239" s="36">
        <f>SUMIFS(СВЦЭМ!$G$34:$G$777,СВЦЭМ!$A$34:$A$777,$A239,СВЦЭМ!$B$33:$B$776,U$225)+'СЕТ СН'!$F$12</f>
        <v>0</v>
      </c>
      <c r="V239" s="36">
        <f>SUMIFS(СВЦЭМ!$G$34:$G$777,СВЦЭМ!$A$34:$A$777,$A239,СВЦЭМ!$B$33:$B$776,V$225)+'СЕТ СН'!$F$12</f>
        <v>0</v>
      </c>
      <c r="W239" s="36">
        <f>SUMIFS(СВЦЭМ!$G$34:$G$777,СВЦЭМ!$A$34:$A$777,$A239,СВЦЭМ!$B$33:$B$776,W$225)+'СЕТ СН'!$F$12</f>
        <v>0</v>
      </c>
      <c r="X239" s="36">
        <f>SUMIFS(СВЦЭМ!$G$34:$G$777,СВЦЭМ!$A$34:$A$777,$A239,СВЦЭМ!$B$33:$B$776,X$225)+'СЕТ СН'!$F$12</f>
        <v>0</v>
      </c>
      <c r="Y239" s="36">
        <f>SUMIFS(СВЦЭМ!$G$34:$G$777,СВЦЭМ!$A$34:$A$777,$A239,СВЦЭМ!$B$33:$B$776,Y$225)+'СЕТ СН'!$F$12</f>
        <v>0</v>
      </c>
    </row>
    <row r="240" spans="1:27" ht="15.75" hidden="1" x14ac:dyDescent="0.2">
      <c r="A240" s="35">
        <f t="shared" si="6"/>
        <v>43723</v>
      </c>
      <c r="B240" s="36">
        <f>SUMIFS(СВЦЭМ!$G$34:$G$777,СВЦЭМ!$A$34:$A$777,$A240,СВЦЭМ!$B$33:$B$776,B$225)+'СЕТ СН'!$F$12</f>
        <v>0</v>
      </c>
      <c r="C240" s="36">
        <f>SUMIFS(СВЦЭМ!$G$34:$G$777,СВЦЭМ!$A$34:$A$777,$A240,СВЦЭМ!$B$33:$B$776,C$225)+'СЕТ СН'!$F$12</f>
        <v>0</v>
      </c>
      <c r="D240" s="36">
        <f>SUMIFS(СВЦЭМ!$G$34:$G$777,СВЦЭМ!$A$34:$A$777,$A240,СВЦЭМ!$B$33:$B$776,D$225)+'СЕТ СН'!$F$12</f>
        <v>0</v>
      </c>
      <c r="E240" s="36">
        <f>SUMIFS(СВЦЭМ!$G$34:$G$777,СВЦЭМ!$A$34:$A$777,$A240,СВЦЭМ!$B$33:$B$776,E$225)+'СЕТ СН'!$F$12</f>
        <v>0</v>
      </c>
      <c r="F240" s="36">
        <f>SUMIFS(СВЦЭМ!$G$34:$G$777,СВЦЭМ!$A$34:$A$777,$A240,СВЦЭМ!$B$33:$B$776,F$225)+'СЕТ СН'!$F$12</f>
        <v>0</v>
      </c>
      <c r="G240" s="36">
        <f>SUMIFS(СВЦЭМ!$G$34:$G$777,СВЦЭМ!$A$34:$A$777,$A240,СВЦЭМ!$B$33:$B$776,G$225)+'СЕТ СН'!$F$12</f>
        <v>0</v>
      </c>
      <c r="H240" s="36">
        <f>SUMIFS(СВЦЭМ!$G$34:$G$777,СВЦЭМ!$A$34:$A$777,$A240,СВЦЭМ!$B$33:$B$776,H$225)+'СЕТ СН'!$F$12</f>
        <v>0</v>
      </c>
      <c r="I240" s="36">
        <f>SUMIFS(СВЦЭМ!$G$34:$G$777,СВЦЭМ!$A$34:$A$777,$A240,СВЦЭМ!$B$33:$B$776,I$225)+'СЕТ СН'!$F$12</f>
        <v>0</v>
      </c>
      <c r="J240" s="36">
        <f>SUMIFS(СВЦЭМ!$G$34:$G$777,СВЦЭМ!$A$34:$A$777,$A240,СВЦЭМ!$B$33:$B$776,J$225)+'СЕТ СН'!$F$12</f>
        <v>0</v>
      </c>
      <c r="K240" s="36">
        <f>SUMIFS(СВЦЭМ!$G$34:$G$777,СВЦЭМ!$A$34:$A$777,$A240,СВЦЭМ!$B$33:$B$776,K$225)+'СЕТ СН'!$F$12</f>
        <v>0</v>
      </c>
      <c r="L240" s="36">
        <f>SUMIFS(СВЦЭМ!$G$34:$G$777,СВЦЭМ!$A$34:$A$777,$A240,СВЦЭМ!$B$33:$B$776,L$225)+'СЕТ СН'!$F$12</f>
        <v>0</v>
      </c>
      <c r="M240" s="36">
        <f>SUMIFS(СВЦЭМ!$G$34:$G$777,СВЦЭМ!$A$34:$A$777,$A240,СВЦЭМ!$B$33:$B$776,M$225)+'СЕТ СН'!$F$12</f>
        <v>0</v>
      </c>
      <c r="N240" s="36">
        <f>SUMIFS(СВЦЭМ!$G$34:$G$777,СВЦЭМ!$A$34:$A$777,$A240,СВЦЭМ!$B$33:$B$776,N$225)+'СЕТ СН'!$F$12</f>
        <v>0</v>
      </c>
      <c r="O240" s="36">
        <f>SUMIFS(СВЦЭМ!$G$34:$G$777,СВЦЭМ!$A$34:$A$777,$A240,СВЦЭМ!$B$33:$B$776,O$225)+'СЕТ СН'!$F$12</f>
        <v>0</v>
      </c>
      <c r="P240" s="36">
        <f>SUMIFS(СВЦЭМ!$G$34:$G$777,СВЦЭМ!$A$34:$A$777,$A240,СВЦЭМ!$B$33:$B$776,P$225)+'СЕТ СН'!$F$12</f>
        <v>0</v>
      </c>
      <c r="Q240" s="36">
        <f>SUMIFS(СВЦЭМ!$G$34:$G$777,СВЦЭМ!$A$34:$A$777,$A240,СВЦЭМ!$B$33:$B$776,Q$225)+'СЕТ СН'!$F$12</f>
        <v>0</v>
      </c>
      <c r="R240" s="36">
        <f>SUMIFS(СВЦЭМ!$G$34:$G$777,СВЦЭМ!$A$34:$A$777,$A240,СВЦЭМ!$B$33:$B$776,R$225)+'СЕТ СН'!$F$12</f>
        <v>0</v>
      </c>
      <c r="S240" s="36">
        <f>SUMIFS(СВЦЭМ!$G$34:$G$777,СВЦЭМ!$A$34:$A$777,$A240,СВЦЭМ!$B$33:$B$776,S$225)+'СЕТ СН'!$F$12</f>
        <v>0</v>
      </c>
      <c r="T240" s="36">
        <f>SUMIFS(СВЦЭМ!$G$34:$G$777,СВЦЭМ!$A$34:$A$777,$A240,СВЦЭМ!$B$33:$B$776,T$225)+'СЕТ СН'!$F$12</f>
        <v>0</v>
      </c>
      <c r="U240" s="36">
        <f>SUMIFS(СВЦЭМ!$G$34:$G$777,СВЦЭМ!$A$34:$A$777,$A240,СВЦЭМ!$B$33:$B$776,U$225)+'СЕТ СН'!$F$12</f>
        <v>0</v>
      </c>
      <c r="V240" s="36">
        <f>SUMIFS(СВЦЭМ!$G$34:$G$777,СВЦЭМ!$A$34:$A$777,$A240,СВЦЭМ!$B$33:$B$776,V$225)+'СЕТ СН'!$F$12</f>
        <v>0</v>
      </c>
      <c r="W240" s="36">
        <f>SUMIFS(СВЦЭМ!$G$34:$G$777,СВЦЭМ!$A$34:$A$777,$A240,СВЦЭМ!$B$33:$B$776,W$225)+'СЕТ СН'!$F$12</f>
        <v>0</v>
      </c>
      <c r="X240" s="36">
        <f>SUMIFS(СВЦЭМ!$G$34:$G$777,СВЦЭМ!$A$34:$A$777,$A240,СВЦЭМ!$B$33:$B$776,X$225)+'СЕТ СН'!$F$12</f>
        <v>0</v>
      </c>
      <c r="Y240" s="36">
        <f>SUMIFS(СВЦЭМ!$G$34:$G$777,СВЦЭМ!$A$34:$A$777,$A240,СВЦЭМ!$B$33:$B$776,Y$225)+'СЕТ СН'!$F$12</f>
        <v>0</v>
      </c>
    </row>
    <row r="241" spans="1:25" ht="15.75" hidden="1" x14ac:dyDescent="0.2">
      <c r="A241" s="35">
        <f t="shared" si="6"/>
        <v>43724</v>
      </c>
      <c r="B241" s="36">
        <f>SUMIFS(СВЦЭМ!$G$34:$G$777,СВЦЭМ!$A$34:$A$777,$A241,СВЦЭМ!$B$33:$B$776,B$225)+'СЕТ СН'!$F$12</f>
        <v>0</v>
      </c>
      <c r="C241" s="36">
        <f>SUMIFS(СВЦЭМ!$G$34:$G$777,СВЦЭМ!$A$34:$A$777,$A241,СВЦЭМ!$B$33:$B$776,C$225)+'СЕТ СН'!$F$12</f>
        <v>0</v>
      </c>
      <c r="D241" s="36">
        <f>SUMIFS(СВЦЭМ!$G$34:$G$777,СВЦЭМ!$A$34:$A$777,$A241,СВЦЭМ!$B$33:$B$776,D$225)+'СЕТ СН'!$F$12</f>
        <v>0</v>
      </c>
      <c r="E241" s="36">
        <f>SUMIFS(СВЦЭМ!$G$34:$G$777,СВЦЭМ!$A$34:$A$777,$A241,СВЦЭМ!$B$33:$B$776,E$225)+'СЕТ СН'!$F$12</f>
        <v>0</v>
      </c>
      <c r="F241" s="36">
        <f>SUMIFS(СВЦЭМ!$G$34:$G$777,СВЦЭМ!$A$34:$A$777,$A241,СВЦЭМ!$B$33:$B$776,F$225)+'СЕТ СН'!$F$12</f>
        <v>0</v>
      </c>
      <c r="G241" s="36">
        <f>SUMIFS(СВЦЭМ!$G$34:$G$777,СВЦЭМ!$A$34:$A$777,$A241,СВЦЭМ!$B$33:$B$776,G$225)+'СЕТ СН'!$F$12</f>
        <v>0</v>
      </c>
      <c r="H241" s="36">
        <f>SUMIFS(СВЦЭМ!$G$34:$G$777,СВЦЭМ!$A$34:$A$777,$A241,СВЦЭМ!$B$33:$B$776,H$225)+'СЕТ СН'!$F$12</f>
        <v>0</v>
      </c>
      <c r="I241" s="36">
        <f>SUMIFS(СВЦЭМ!$G$34:$G$777,СВЦЭМ!$A$34:$A$777,$A241,СВЦЭМ!$B$33:$B$776,I$225)+'СЕТ СН'!$F$12</f>
        <v>0</v>
      </c>
      <c r="J241" s="36">
        <f>SUMIFS(СВЦЭМ!$G$34:$G$777,СВЦЭМ!$A$34:$A$777,$A241,СВЦЭМ!$B$33:$B$776,J$225)+'СЕТ СН'!$F$12</f>
        <v>0</v>
      </c>
      <c r="K241" s="36">
        <f>SUMIFS(СВЦЭМ!$G$34:$G$777,СВЦЭМ!$A$34:$A$777,$A241,СВЦЭМ!$B$33:$B$776,K$225)+'СЕТ СН'!$F$12</f>
        <v>0</v>
      </c>
      <c r="L241" s="36">
        <f>SUMIFS(СВЦЭМ!$G$34:$G$777,СВЦЭМ!$A$34:$A$777,$A241,СВЦЭМ!$B$33:$B$776,L$225)+'СЕТ СН'!$F$12</f>
        <v>0</v>
      </c>
      <c r="M241" s="36">
        <f>SUMIFS(СВЦЭМ!$G$34:$G$777,СВЦЭМ!$A$34:$A$777,$A241,СВЦЭМ!$B$33:$B$776,M$225)+'СЕТ СН'!$F$12</f>
        <v>0</v>
      </c>
      <c r="N241" s="36">
        <f>SUMIFS(СВЦЭМ!$G$34:$G$777,СВЦЭМ!$A$34:$A$777,$A241,СВЦЭМ!$B$33:$B$776,N$225)+'СЕТ СН'!$F$12</f>
        <v>0</v>
      </c>
      <c r="O241" s="36">
        <f>SUMIFS(СВЦЭМ!$G$34:$G$777,СВЦЭМ!$A$34:$A$777,$A241,СВЦЭМ!$B$33:$B$776,O$225)+'СЕТ СН'!$F$12</f>
        <v>0</v>
      </c>
      <c r="P241" s="36">
        <f>SUMIFS(СВЦЭМ!$G$34:$G$777,СВЦЭМ!$A$34:$A$777,$A241,СВЦЭМ!$B$33:$B$776,P$225)+'СЕТ СН'!$F$12</f>
        <v>0</v>
      </c>
      <c r="Q241" s="36">
        <f>SUMIFS(СВЦЭМ!$G$34:$G$777,СВЦЭМ!$A$34:$A$777,$A241,СВЦЭМ!$B$33:$B$776,Q$225)+'СЕТ СН'!$F$12</f>
        <v>0</v>
      </c>
      <c r="R241" s="36">
        <f>SUMIFS(СВЦЭМ!$G$34:$G$777,СВЦЭМ!$A$34:$A$777,$A241,СВЦЭМ!$B$33:$B$776,R$225)+'СЕТ СН'!$F$12</f>
        <v>0</v>
      </c>
      <c r="S241" s="36">
        <f>SUMIFS(СВЦЭМ!$G$34:$G$777,СВЦЭМ!$A$34:$A$777,$A241,СВЦЭМ!$B$33:$B$776,S$225)+'СЕТ СН'!$F$12</f>
        <v>0</v>
      </c>
      <c r="T241" s="36">
        <f>SUMIFS(СВЦЭМ!$G$34:$G$777,СВЦЭМ!$A$34:$A$777,$A241,СВЦЭМ!$B$33:$B$776,T$225)+'СЕТ СН'!$F$12</f>
        <v>0</v>
      </c>
      <c r="U241" s="36">
        <f>SUMIFS(СВЦЭМ!$G$34:$G$777,СВЦЭМ!$A$34:$A$777,$A241,СВЦЭМ!$B$33:$B$776,U$225)+'СЕТ СН'!$F$12</f>
        <v>0</v>
      </c>
      <c r="V241" s="36">
        <f>SUMIFS(СВЦЭМ!$G$34:$G$777,СВЦЭМ!$A$34:$A$777,$A241,СВЦЭМ!$B$33:$B$776,V$225)+'СЕТ СН'!$F$12</f>
        <v>0</v>
      </c>
      <c r="W241" s="36">
        <f>SUMIFS(СВЦЭМ!$G$34:$G$777,СВЦЭМ!$A$34:$A$777,$A241,СВЦЭМ!$B$33:$B$776,W$225)+'СЕТ СН'!$F$12</f>
        <v>0</v>
      </c>
      <c r="X241" s="36">
        <f>SUMIFS(СВЦЭМ!$G$34:$G$777,СВЦЭМ!$A$34:$A$777,$A241,СВЦЭМ!$B$33:$B$776,X$225)+'СЕТ СН'!$F$12</f>
        <v>0</v>
      </c>
      <c r="Y241" s="36">
        <f>SUMIFS(СВЦЭМ!$G$34:$G$777,СВЦЭМ!$A$34:$A$777,$A241,СВЦЭМ!$B$33:$B$776,Y$225)+'СЕТ СН'!$F$12</f>
        <v>0</v>
      </c>
    </row>
    <row r="242" spans="1:25" ht="15.75" hidden="1" x14ac:dyDescent="0.2">
      <c r="A242" s="35">
        <f t="shared" si="6"/>
        <v>43725</v>
      </c>
      <c r="B242" s="36">
        <f>SUMIFS(СВЦЭМ!$G$34:$G$777,СВЦЭМ!$A$34:$A$777,$A242,СВЦЭМ!$B$33:$B$776,B$225)+'СЕТ СН'!$F$12</f>
        <v>0</v>
      </c>
      <c r="C242" s="36">
        <f>SUMIFS(СВЦЭМ!$G$34:$G$777,СВЦЭМ!$A$34:$A$777,$A242,СВЦЭМ!$B$33:$B$776,C$225)+'СЕТ СН'!$F$12</f>
        <v>0</v>
      </c>
      <c r="D242" s="36">
        <f>SUMIFS(СВЦЭМ!$G$34:$G$777,СВЦЭМ!$A$34:$A$777,$A242,СВЦЭМ!$B$33:$B$776,D$225)+'СЕТ СН'!$F$12</f>
        <v>0</v>
      </c>
      <c r="E242" s="36">
        <f>SUMIFS(СВЦЭМ!$G$34:$G$777,СВЦЭМ!$A$34:$A$777,$A242,СВЦЭМ!$B$33:$B$776,E$225)+'СЕТ СН'!$F$12</f>
        <v>0</v>
      </c>
      <c r="F242" s="36">
        <f>SUMIFS(СВЦЭМ!$G$34:$G$777,СВЦЭМ!$A$34:$A$777,$A242,СВЦЭМ!$B$33:$B$776,F$225)+'СЕТ СН'!$F$12</f>
        <v>0</v>
      </c>
      <c r="G242" s="36">
        <f>SUMIFS(СВЦЭМ!$G$34:$G$777,СВЦЭМ!$A$34:$A$777,$A242,СВЦЭМ!$B$33:$B$776,G$225)+'СЕТ СН'!$F$12</f>
        <v>0</v>
      </c>
      <c r="H242" s="36">
        <f>SUMIFS(СВЦЭМ!$G$34:$G$777,СВЦЭМ!$A$34:$A$777,$A242,СВЦЭМ!$B$33:$B$776,H$225)+'СЕТ СН'!$F$12</f>
        <v>0</v>
      </c>
      <c r="I242" s="36">
        <f>SUMIFS(СВЦЭМ!$G$34:$G$777,СВЦЭМ!$A$34:$A$777,$A242,СВЦЭМ!$B$33:$B$776,I$225)+'СЕТ СН'!$F$12</f>
        <v>0</v>
      </c>
      <c r="J242" s="36">
        <f>SUMIFS(СВЦЭМ!$G$34:$G$777,СВЦЭМ!$A$34:$A$777,$A242,СВЦЭМ!$B$33:$B$776,J$225)+'СЕТ СН'!$F$12</f>
        <v>0</v>
      </c>
      <c r="K242" s="36">
        <f>SUMIFS(СВЦЭМ!$G$34:$G$777,СВЦЭМ!$A$34:$A$777,$A242,СВЦЭМ!$B$33:$B$776,K$225)+'СЕТ СН'!$F$12</f>
        <v>0</v>
      </c>
      <c r="L242" s="36">
        <f>SUMIFS(СВЦЭМ!$G$34:$G$777,СВЦЭМ!$A$34:$A$777,$A242,СВЦЭМ!$B$33:$B$776,L$225)+'СЕТ СН'!$F$12</f>
        <v>0</v>
      </c>
      <c r="M242" s="36">
        <f>SUMIFS(СВЦЭМ!$G$34:$G$777,СВЦЭМ!$A$34:$A$777,$A242,СВЦЭМ!$B$33:$B$776,M$225)+'СЕТ СН'!$F$12</f>
        <v>0</v>
      </c>
      <c r="N242" s="36">
        <f>SUMIFS(СВЦЭМ!$G$34:$G$777,СВЦЭМ!$A$34:$A$777,$A242,СВЦЭМ!$B$33:$B$776,N$225)+'СЕТ СН'!$F$12</f>
        <v>0</v>
      </c>
      <c r="O242" s="36">
        <f>SUMIFS(СВЦЭМ!$G$34:$G$777,СВЦЭМ!$A$34:$A$777,$A242,СВЦЭМ!$B$33:$B$776,O$225)+'СЕТ СН'!$F$12</f>
        <v>0</v>
      </c>
      <c r="P242" s="36">
        <f>SUMIFS(СВЦЭМ!$G$34:$G$777,СВЦЭМ!$A$34:$A$777,$A242,СВЦЭМ!$B$33:$B$776,P$225)+'СЕТ СН'!$F$12</f>
        <v>0</v>
      </c>
      <c r="Q242" s="36">
        <f>SUMIFS(СВЦЭМ!$G$34:$G$777,СВЦЭМ!$A$34:$A$777,$A242,СВЦЭМ!$B$33:$B$776,Q$225)+'СЕТ СН'!$F$12</f>
        <v>0</v>
      </c>
      <c r="R242" s="36">
        <f>SUMIFS(СВЦЭМ!$G$34:$G$777,СВЦЭМ!$A$34:$A$777,$A242,СВЦЭМ!$B$33:$B$776,R$225)+'СЕТ СН'!$F$12</f>
        <v>0</v>
      </c>
      <c r="S242" s="36">
        <f>SUMIFS(СВЦЭМ!$G$34:$G$777,СВЦЭМ!$A$34:$A$777,$A242,СВЦЭМ!$B$33:$B$776,S$225)+'СЕТ СН'!$F$12</f>
        <v>0</v>
      </c>
      <c r="T242" s="36">
        <f>SUMIFS(СВЦЭМ!$G$34:$G$777,СВЦЭМ!$A$34:$A$777,$A242,СВЦЭМ!$B$33:$B$776,T$225)+'СЕТ СН'!$F$12</f>
        <v>0</v>
      </c>
      <c r="U242" s="36">
        <f>SUMIFS(СВЦЭМ!$G$34:$G$777,СВЦЭМ!$A$34:$A$777,$A242,СВЦЭМ!$B$33:$B$776,U$225)+'СЕТ СН'!$F$12</f>
        <v>0</v>
      </c>
      <c r="V242" s="36">
        <f>SUMIFS(СВЦЭМ!$G$34:$G$777,СВЦЭМ!$A$34:$A$777,$A242,СВЦЭМ!$B$33:$B$776,V$225)+'СЕТ СН'!$F$12</f>
        <v>0</v>
      </c>
      <c r="W242" s="36">
        <f>SUMIFS(СВЦЭМ!$G$34:$G$777,СВЦЭМ!$A$34:$A$777,$A242,СВЦЭМ!$B$33:$B$776,W$225)+'СЕТ СН'!$F$12</f>
        <v>0</v>
      </c>
      <c r="X242" s="36">
        <f>SUMIFS(СВЦЭМ!$G$34:$G$777,СВЦЭМ!$A$34:$A$777,$A242,СВЦЭМ!$B$33:$B$776,X$225)+'СЕТ СН'!$F$12</f>
        <v>0</v>
      </c>
      <c r="Y242" s="36">
        <f>SUMIFS(СВЦЭМ!$G$34:$G$777,СВЦЭМ!$A$34:$A$777,$A242,СВЦЭМ!$B$33:$B$776,Y$225)+'СЕТ СН'!$F$12</f>
        <v>0</v>
      </c>
    </row>
    <row r="243" spans="1:25" ht="15.75" hidden="1" x14ac:dyDescent="0.2">
      <c r="A243" s="35">
        <f t="shared" si="6"/>
        <v>43726</v>
      </c>
      <c r="B243" s="36">
        <f>SUMIFS(СВЦЭМ!$G$34:$G$777,СВЦЭМ!$A$34:$A$777,$A243,СВЦЭМ!$B$33:$B$776,B$225)+'СЕТ СН'!$F$12</f>
        <v>0</v>
      </c>
      <c r="C243" s="36">
        <f>SUMIFS(СВЦЭМ!$G$34:$G$777,СВЦЭМ!$A$34:$A$777,$A243,СВЦЭМ!$B$33:$B$776,C$225)+'СЕТ СН'!$F$12</f>
        <v>0</v>
      </c>
      <c r="D243" s="36">
        <f>SUMIFS(СВЦЭМ!$G$34:$G$777,СВЦЭМ!$A$34:$A$777,$A243,СВЦЭМ!$B$33:$B$776,D$225)+'СЕТ СН'!$F$12</f>
        <v>0</v>
      </c>
      <c r="E243" s="36">
        <f>SUMIFS(СВЦЭМ!$G$34:$G$777,СВЦЭМ!$A$34:$A$777,$A243,СВЦЭМ!$B$33:$B$776,E$225)+'СЕТ СН'!$F$12</f>
        <v>0</v>
      </c>
      <c r="F243" s="36">
        <f>SUMIFS(СВЦЭМ!$G$34:$G$777,СВЦЭМ!$A$34:$A$777,$A243,СВЦЭМ!$B$33:$B$776,F$225)+'СЕТ СН'!$F$12</f>
        <v>0</v>
      </c>
      <c r="G243" s="36">
        <f>SUMIFS(СВЦЭМ!$G$34:$G$777,СВЦЭМ!$A$34:$A$777,$A243,СВЦЭМ!$B$33:$B$776,G$225)+'СЕТ СН'!$F$12</f>
        <v>0</v>
      </c>
      <c r="H243" s="36">
        <f>SUMIFS(СВЦЭМ!$G$34:$G$777,СВЦЭМ!$A$34:$A$777,$A243,СВЦЭМ!$B$33:$B$776,H$225)+'СЕТ СН'!$F$12</f>
        <v>0</v>
      </c>
      <c r="I243" s="36">
        <f>SUMIFS(СВЦЭМ!$G$34:$G$777,СВЦЭМ!$A$34:$A$777,$A243,СВЦЭМ!$B$33:$B$776,I$225)+'СЕТ СН'!$F$12</f>
        <v>0</v>
      </c>
      <c r="J243" s="36">
        <f>SUMIFS(СВЦЭМ!$G$34:$G$777,СВЦЭМ!$A$34:$A$777,$A243,СВЦЭМ!$B$33:$B$776,J$225)+'СЕТ СН'!$F$12</f>
        <v>0</v>
      </c>
      <c r="K243" s="36">
        <f>SUMIFS(СВЦЭМ!$G$34:$G$777,СВЦЭМ!$A$34:$A$777,$A243,СВЦЭМ!$B$33:$B$776,K$225)+'СЕТ СН'!$F$12</f>
        <v>0</v>
      </c>
      <c r="L243" s="36">
        <f>SUMIFS(СВЦЭМ!$G$34:$G$777,СВЦЭМ!$A$34:$A$777,$A243,СВЦЭМ!$B$33:$B$776,L$225)+'СЕТ СН'!$F$12</f>
        <v>0</v>
      </c>
      <c r="M243" s="36">
        <f>SUMIFS(СВЦЭМ!$G$34:$G$777,СВЦЭМ!$A$34:$A$777,$A243,СВЦЭМ!$B$33:$B$776,M$225)+'СЕТ СН'!$F$12</f>
        <v>0</v>
      </c>
      <c r="N243" s="36">
        <f>SUMIFS(СВЦЭМ!$G$34:$G$777,СВЦЭМ!$A$34:$A$777,$A243,СВЦЭМ!$B$33:$B$776,N$225)+'СЕТ СН'!$F$12</f>
        <v>0</v>
      </c>
      <c r="O243" s="36">
        <f>SUMIFS(СВЦЭМ!$G$34:$G$777,СВЦЭМ!$A$34:$A$777,$A243,СВЦЭМ!$B$33:$B$776,O$225)+'СЕТ СН'!$F$12</f>
        <v>0</v>
      </c>
      <c r="P243" s="36">
        <f>SUMIFS(СВЦЭМ!$G$34:$G$777,СВЦЭМ!$A$34:$A$777,$A243,СВЦЭМ!$B$33:$B$776,P$225)+'СЕТ СН'!$F$12</f>
        <v>0</v>
      </c>
      <c r="Q243" s="36">
        <f>SUMIFS(СВЦЭМ!$G$34:$G$777,СВЦЭМ!$A$34:$A$777,$A243,СВЦЭМ!$B$33:$B$776,Q$225)+'СЕТ СН'!$F$12</f>
        <v>0</v>
      </c>
      <c r="R243" s="36">
        <f>SUMIFS(СВЦЭМ!$G$34:$G$777,СВЦЭМ!$A$34:$A$777,$A243,СВЦЭМ!$B$33:$B$776,R$225)+'СЕТ СН'!$F$12</f>
        <v>0</v>
      </c>
      <c r="S243" s="36">
        <f>SUMIFS(СВЦЭМ!$G$34:$G$777,СВЦЭМ!$A$34:$A$777,$A243,СВЦЭМ!$B$33:$B$776,S$225)+'СЕТ СН'!$F$12</f>
        <v>0</v>
      </c>
      <c r="T243" s="36">
        <f>SUMIFS(СВЦЭМ!$G$34:$G$777,СВЦЭМ!$A$34:$A$777,$A243,СВЦЭМ!$B$33:$B$776,T$225)+'СЕТ СН'!$F$12</f>
        <v>0</v>
      </c>
      <c r="U243" s="36">
        <f>SUMIFS(СВЦЭМ!$G$34:$G$777,СВЦЭМ!$A$34:$A$777,$A243,СВЦЭМ!$B$33:$B$776,U$225)+'СЕТ СН'!$F$12</f>
        <v>0</v>
      </c>
      <c r="V243" s="36">
        <f>SUMIFS(СВЦЭМ!$G$34:$G$777,СВЦЭМ!$A$34:$A$777,$A243,СВЦЭМ!$B$33:$B$776,V$225)+'СЕТ СН'!$F$12</f>
        <v>0</v>
      </c>
      <c r="W243" s="36">
        <f>SUMIFS(СВЦЭМ!$G$34:$G$777,СВЦЭМ!$A$34:$A$777,$A243,СВЦЭМ!$B$33:$B$776,W$225)+'СЕТ СН'!$F$12</f>
        <v>0</v>
      </c>
      <c r="X243" s="36">
        <f>SUMIFS(СВЦЭМ!$G$34:$G$777,СВЦЭМ!$A$34:$A$777,$A243,СВЦЭМ!$B$33:$B$776,X$225)+'СЕТ СН'!$F$12</f>
        <v>0</v>
      </c>
      <c r="Y243" s="36">
        <f>SUMIFS(СВЦЭМ!$G$34:$G$777,СВЦЭМ!$A$34:$A$777,$A243,СВЦЭМ!$B$33:$B$776,Y$225)+'СЕТ СН'!$F$12</f>
        <v>0</v>
      </c>
    </row>
    <row r="244" spans="1:25" ht="15.75" hidden="1" x14ac:dyDescent="0.2">
      <c r="A244" s="35">
        <f t="shared" si="6"/>
        <v>43727</v>
      </c>
      <c r="B244" s="36">
        <f>SUMIFS(СВЦЭМ!$G$34:$G$777,СВЦЭМ!$A$34:$A$777,$A244,СВЦЭМ!$B$33:$B$776,B$225)+'СЕТ СН'!$F$12</f>
        <v>0</v>
      </c>
      <c r="C244" s="36">
        <f>SUMIFS(СВЦЭМ!$G$34:$G$777,СВЦЭМ!$A$34:$A$777,$A244,СВЦЭМ!$B$33:$B$776,C$225)+'СЕТ СН'!$F$12</f>
        <v>0</v>
      </c>
      <c r="D244" s="36">
        <f>SUMIFS(СВЦЭМ!$G$34:$G$777,СВЦЭМ!$A$34:$A$777,$A244,СВЦЭМ!$B$33:$B$776,D$225)+'СЕТ СН'!$F$12</f>
        <v>0</v>
      </c>
      <c r="E244" s="36">
        <f>SUMIFS(СВЦЭМ!$G$34:$G$777,СВЦЭМ!$A$34:$A$777,$A244,СВЦЭМ!$B$33:$B$776,E$225)+'СЕТ СН'!$F$12</f>
        <v>0</v>
      </c>
      <c r="F244" s="36">
        <f>SUMIFS(СВЦЭМ!$G$34:$G$777,СВЦЭМ!$A$34:$A$777,$A244,СВЦЭМ!$B$33:$B$776,F$225)+'СЕТ СН'!$F$12</f>
        <v>0</v>
      </c>
      <c r="G244" s="36">
        <f>SUMIFS(СВЦЭМ!$G$34:$G$777,СВЦЭМ!$A$34:$A$777,$A244,СВЦЭМ!$B$33:$B$776,G$225)+'СЕТ СН'!$F$12</f>
        <v>0</v>
      </c>
      <c r="H244" s="36">
        <f>SUMIFS(СВЦЭМ!$G$34:$G$777,СВЦЭМ!$A$34:$A$777,$A244,СВЦЭМ!$B$33:$B$776,H$225)+'СЕТ СН'!$F$12</f>
        <v>0</v>
      </c>
      <c r="I244" s="36">
        <f>SUMIFS(СВЦЭМ!$G$34:$G$777,СВЦЭМ!$A$34:$A$777,$A244,СВЦЭМ!$B$33:$B$776,I$225)+'СЕТ СН'!$F$12</f>
        <v>0</v>
      </c>
      <c r="J244" s="36">
        <f>SUMIFS(СВЦЭМ!$G$34:$G$777,СВЦЭМ!$A$34:$A$777,$A244,СВЦЭМ!$B$33:$B$776,J$225)+'СЕТ СН'!$F$12</f>
        <v>0</v>
      </c>
      <c r="K244" s="36">
        <f>SUMIFS(СВЦЭМ!$G$34:$G$777,СВЦЭМ!$A$34:$A$777,$A244,СВЦЭМ!$B$33:$B$776,K$225)+'СЕТ СН'!$F$12</f>
        <v>0</v>
      </c>
      <c r="L244" s="36">
        <f>SUMIFS(СВЦЭМ!$G$34:$G$777,СВЦЭМ!$A$34:$A$777,$A244,СВЦЭМ!$B$33:$B$776,L$225)+'СЕТ СН'!$F$12</f>
        <v>0</v>
      </c>
      <c r="M244" s="36">
        <f>SUMIFS(СВЦЭМ!$G$34:$G$777,СВЦЭМ!$A$34:$A$777,$A244,СВЦЭМ!$B$33:$B$776,M$225)+'СЕТ СН'!$F$12</f>
        <v>0</v>
      </c>
      <c r="N244" s="36">
        <f>SUMIFS(СВЦЭМ!$G$34:$G$777,СВЦЭМ!$A$34:$A$777,$A244,СВЦЭМ!$B$33:$B$776,N$225)+'СЕТ СН'!$F$12</f>
        <v>0</v>
      </c>
      <c r="O244" s="36">
        <f>SUMIFS(СВЦЭМ!$G$34:$G$777,СВЦЭМ!$A$34:$A$777,$A244,СВЦЭМ!$B$33:$B$776,O$225)+'СЕТ СН'!$F$12</f>
        <v>0</v>
      </c>
      <c r="P244" s="36">
        <f>SUMIFS(СВЦЭМ!$G$34:$G$777,СВЦЭМ!$A$34:$A$777,$A244,СВЦЭМ!$B$33:$B$776,P$225)+'СЕТ СН'!$F$12</f>
        <v>0</v>
      </c>
      <c r="Q244" s="36">
        <f>SUMIFS(СВЦЭМ!$G$34:$G$777,СВЦЭМ!$A$34:$A$777,$A244,СВЦЭМ!$B$33:$B$776,Q$225)+'СЕТ СН'!$F$12</f>
        <v>0</v>
      </c>
      <c r="R244" s="36">
        <f>SUMIFS(СВЦЭМ!$G$34:$G$777,СВЦЭМ!$A$34:$A$777,$A244,СВЦЭМ!$B$33:$B$776,R$225)+'СЕТ СН'!$F$12</f>
        <v>0</v>
      </c>
      <c r="S244" s="36">
        <f>SUMIFS(СВЦЭМ!$G$34:$G$777,СВЦЭМ!$A$34:$A$777,$A244,СВЦЭМ!$B$33:$B$776,S$225)+'СЕТ СН'!$F$12</f>
        <v>0</v>
      </c>
      <c r="T244" s="36">
        <f>SUMIFS(СВЦЭМ!$G$34:$G$777,СВЦЭМ!$A$34:$A$777,$A244,СВЦЭМ!$B$33:$B$776,T$225)+'СЕТ СН'!$F$12</f>
        <v>0</v>
      </c>
      <c r="U244" s="36">
        <f>SUMIFS(СВЦЭМ!$G$34:$G$777,СВЦЭМ!$A$34:$A$777,$A244,СВЦЭМ!$B$33:$B$776,U$225)+'СЕТ СН'!$F$12</f>
        <v>0</v>
      </c>
      <c r="V244" s="36">
        <f>SUMIFS(СВЦЭМ!$G$34:$G$777,СВЦЭМ!$A$34:$A$777,$A244,СВЦЭМ!$B$33:$B$776,V$225)+'СЕТ СН'!$F$12</f>
        <v>0</v>
      </c>
      <c r="W244" s="36">
        <f>SUMIFS(СВЦЭМ!$G$34:$G$777,СВЦЭМ!$A$34:$A$777,$A244,СВЦЭМ!$B$33:$B$776,W$225)+'СЕТ СН'!$F$12</f>
        <v>0</v>
      </c>
      <c r="X244" s="36">
        <f>SUMIFS(СВЦЭМ!$G$34:$G$777,СВЦЭМ!$A$34:$A$777,$A244,СВЦЭМ!$B$33:$B$776,X$225)+'СЕТ СН'!$F$12</f>
        <v>0</v>
      </c>
      <c r="Y244" s="36">
        <f>SUMIFS(СВЦЭМ!$G$34:$G$777,СВЦЭМ!$A$34:$A$777,$A244,СВЦЭМ!$B$33:$B$776,Y$225)+'СЕТ СН'!$F$12</f>
        <v>0</v>
      </c>
    </row>
    <row r="245" spans="1:25" ht="15.75" hidden="1" x14ac:dyDescent="0.2">
      <c r="A245" s="35">
        <f t="shared" si="6"/>
        <v>43728</v>
      </c>
      <c r="B245" s="36">
        <f>SUMIFS(СВЦЭМ!$G$34:$G$777,СВЦЭМ!$A$34:$A$777,$A245,СВЦЭМ!$B$33:$B$776,B$225)+'СЕТ СН'!$F$12</f>
        <v>0</v>
      </c>
      <c r="C245" s="36">
        <f>SUMIFS(СВЦЭМ!$G$34:$G$777,СВЦЭМ!$A$34:$A$777,$A245,СВЦЭМ!$B$33:$B$776,C$225)+'СЕТ СН'!$F$12</f>
        <v>0</v>
      </c>
      <c r="D245" s="36">
        <f>SUMIFS(СВЦЭМ!$G$34:$G$777,СВЦЭМ!$A$34:$A$777,$A245,СВЦЭМ!$B$33:$B$776,D$225)+'СЕТ СН'!$F$12</f>
        <v>0</v>
      </c>
      <c r="E245" s="36">
        <f>SUMIFS(СВЦЭМ!$G$34:$G$777,СВЦЭМ!$A$34:$A$777,$A245,СВЦЭМ!$B$33:$B$776,E$225)+'СЕТ СН'!$F$12</f>
        <v>0</v>
      </c>
      <c r="F245" s="36">
        <f>SUMIFS(СВЦЭМ!$G$34:$G$777,СВЦЭМ!$A$34:$A$777,$A245,СВЦЭМ!$B$33:$B$776,F$225)+'СЕТ СН'!$F$12</f>
        <v>0</v>
      </c>
      <c r="G245" s="36">
        <f>SUMIFS(СВЦЭМ!$G$34:$G$777,СВЦЭМ!$A$34:$A$777,$A245,СВЦЭМ!$B$33:$B$776,G$225)+'СЕТ СН'!$F$12</f>
        <v>0</v>
      </c>
      <c r="H245" s="36">
        <f>SUMIFS(СВЦЭМ!$G$34:$G$777,СВЦЭМ!$A$34:$A$777,$A245,СВЦЭМ!$B$33:$B$776,H$225)+'СЕТ СН'!$F$12</f>
        <v>0</v>
      </c>
      <c r="I245" s="36">
        <f>SUMIFS(СВЦЭМ!$G$34:$G$777,СВЦЭМ!$A$34:$A$777,$A245,СВЦЭМ!$B$33:$B$776,I$225)+'СЕТ СН'!$F$12</f>
        <v>0</v>
      </c>
      <c r="J245" s="36">
        <f>SUMIFS(СВЦЭМ!$G$34:$G$777,СВЦЭМ!$A$34:$A$777,$A245,СВЦЭМ!$B$33:$B$776,J$225)+'СЕТ СН'!$F$12</f>
        <v>0</v>
      </c>
      <c r="K245" s="36">
        <f>SUMIFS(СВЦЭМ!$G$34:$G$777,СВЦЭМ!$A$34:$A$777,$A245,СВЦЭМ!$B$33:$B$776,K$225)+'СЕТ СН'!$F$12</f>
        <v>0</v>
      </c>
      <c r="L245" s="36">
        <f>SUMIFS(СВЦЭМ!$G$34:$G$777,СВЦЭМ!$A$34:$A$777,$A245,СВЦЭМ!$B$33:$B$776,L$225)+'СЕТ СН'!$F$12</f>
        <v>0</v>
      </c>
      <c r="M245" s="36">
        <f>SUMIFS(СВЦЭМ!$G$34:$G$777,СВЦЭМ!$A$34:$A$777,$A245,СВЦЭМ!$B$33:$B$776,M$225)+'СЕТ СН'!$F$12</f>
        <v>0</v>
      </c>
      <c r="N245" s="36">
        <f>SUMIFS(СВЦЭМ!$G$34:$G$777,СВЦЭМ!$A$34:$A$777,$A245,СВЦЭМ!$B$33:$B$776,N$225)+'СЕТ СН'!$F$12</f>
        <v>0</v>
      </c>
      <c r="O245" s="36">
        <f>SUMIFS(СВЦЭМ!$G$34:$G$777,СВЦЭМ!$A$34:$A$777,$A245,СВЦЭМ!$B$33:$B$776,O$225)+'СЕТ СН'!$F$12</f>
        <v>0</v>
      </c>
      <c r="P245" s="36">
        <f>SUMIFS(СВЦЭМ!$G$34:$G$777,СВЦЭМ!$A$34:$A$777,$A245,СВЦЭМ!$B$33:$B$776,P$225)+'СЕТ СН'!$F$12</f>
        <v>0</v>
      </c>
      <c r="Q245" s="36">
        <f>SUMIFS(СВЦЭМ!$G$34:$G$777,СВЦЭМ!$A$34:$A$777,$A245,СВЦЭМ!$B$33:$B$776,Q$225)+'СЕТ СН'!$F$12</f>
        <v>0</v>
      </c>
      <c r="R245" s="36">
        <f>SUMIFS(СВЦЭМ!$G$34:$G$777,СВЦЭМ!$A$34:$A$777,$A245,СВЦЭМ!$B$33:$B$776,R$225)+'СЕТ СН'!$F$12</f>
        <v>0</v>
      </c>
      <c r="S245" s="36">
        <f>SUMIFS(СВЦЭМ!$G$34:$G$777,СВЦЭМ!$A$34:$A$777,$A245,СВЦЭМ!$B$33:$B$776,S$225)+'СЕТ СН'!$F$12</f>
        <v>0</v>
      </c>
      <c r="T245" s="36">
        <f>SUMIFS(СВЦЭМ!$G$34:$G$777,СВЦЭМ!$A$34:$A$777,$A245,СВЦЭМ!$B$33:$B$776,T$225)+'СЕТ СН'!$F$12</f>
        <v>0</v>
      </c>
      <c r="U245" s="36">
        <f>SUMIFS(СВЦЭМ!$G$34:$G$777,СВЦЭМ!$A$34:$A$777,$A245,СВЦЭМ!$B$33:$B$776,U$225)+'СЕТ СН'!$F$12</f>
        <v>0</v>
      </c>
      <c r="V245" s="36">
        <f>SUMIFS(СВЦЭМ!$G$34:$G$777,СВЦЭМ!$A$34:$A$777,$A245,СВЦЭМ!$B$33:$B$776,V$225)+'СЕТ СН'!$F$12</f>
        <v>0</v>
      </c>
      <c r="W245" s="36">
        <f>SUMIFS(СВЦЭМ!$G$34:$G$777,СВЦЭМ!$A$34:$A$777,$A245,СВЦЭМ!$B$33:$B$776,W$225)+'СЕТ СН'!$F$12</f>
        <v>0</v>
      </c>
      <c r="X245" s="36">
        <f>SUMIFS(СВЦЭМ!$G$34:$G$777,СВЦЭМ!$A$34:$A$777,$A245,СВЦЭМ!$B$33:$B$776,X$225)+'СЕТ СН'!$F$12</f>
        <v>0</v>
      </c>
      <c r="Y245" s="36">
        <f>SUMIFS(СВЦЭМ!$G$34:$G$777,СВЦЭМ!$A$34:$A$777,$A245,СВЦЭМ!$B$33:$B$776,Y$225)+'СЕТ СН'!$F$12</f>
        <v>0</v>
      </c>
    </row>
    <row r="246" spans="1:25" ht="15.75" hidden="1" x14ac:dyDescent="0.2">
      <c r="A246" s="35">
        <f t="shared" si="6"/>
        <v>43729</v>
      </c>
      <c r="B246" s="36">
        <f>SUMIFS(СВЦЭМ!$G$34:$G$777,СВЦЭМ!$A$34:$A$777,$A246,СВЦЭМ!$B$33:$B$776,B$225)+'СЕТ СН'!$F$12</f>
        <v>0</v>
      </c>
      <c r="C246" s="36">
        <f>SUMIFS(СВЦЭМ!$G$34:$G$777,СВЦЭМ!$A$34:$A$777,$A246,СВЦЭМ!$B$33:$B$776,C$225)+'СЕТ СН'!$F$12</f>
        <v>0</v>
      </c>
      <c r="D246" s="36">
        <f>SUMIFS(СВЦЭМ!$G$34:$G$777,СВЦЭМ!$A$34:$A$777,$A246,СВЦЭМ!$B$33:$B$776,D$225)+'СЕТ СН'!$F$12</f>
        <v>0</v>
      </c>
      <c r="E246" s="36">
        <f>SUMIFS(СВЦЭМ!$G$34:$G$777,СВЦЭМ!$A$34:$A$777,$A246,СВЦЭМ!$B$33:$B$776,E$225)+'СЕТ СН'!$F$12</f>
        <v>0</v>
      </c>
      <c r="F246" s="36">
        <f>SUMIFS(СВЦЭМ!$G$34:$G$777,СВЦЭМ!$A$34:$A$777,$A246,СВЦЭМ!$B$33:$B$776,F$225)+'СЕТ СН'!$F$12</f>
        <v>0</v>
      </c>
      <c r="G246" s="36">
        <f>SUMIFS(СВЦЭМ!$G$34:$G$777,СВЦЭМ!$A$34:$A$777,$A246,СВЦЭМ!$B$33:$B$776,G$225)+'СЕТ СН'!$F$12</f>
        <v>0</v>
      </c>
      <c r="H246" s="36">
        <f>SUMIFS(СВЦЭМ!$G$34:$G$777,СВЦЭМ!$A$34:$A$777,$A246,СВЦЭМ!$B$33:$B$776,H$225)+'СЕТ СН'!$F$12</f>
        <v>0</v>
      </c>
      <c r="I246" s="36">
        <f>SUMIFS(СВЦЭМ!$G$34:$G$777,СВЦЭМ!$A$34:$A$777,$A246,СВЦЭМ!$B$33:$B$776,I$225)+'СЕТ СН'!$F$12</f>
        <v>0</v>
      </c>
      <c r="J246" s="36">
        <f>SUMIFS(СВЦЭМ!$G$34:$G$777,СВЦЭМ!$A$34:$A$777,$A246,СВЦЭМ!$B$33:$B$776,J$225)+'СЕТ СН'!$F$12</f>
        <v>0</v>
      </c>
      <c r="K246" s="36">
        <f>SUMIFS(СВЦЭМ!$G$34:$G$777,СВЦЭМ!$A$34:$A$777,$A246,СВЦЭМ!$B$33:$B$776,K$225)+'СЕТ СН'!$F$12</f>
        <v>0</v>
      </c>
      <c r="L246" s="36">
        <f>SUMIFS(СВЦЭМ!$G$34:$G$777,СВЦЭМ!$A$34:$A$777,$A246,СВЦЭМ!$B$33:$B$776,L$225)+'СЕТ СН'!$F$12</f>
        <v>0</v>
      </c>
      <c r="M246" s="36">
        <f>SUMIFS(СВЦЭМ!$G$34:$G$777,СВЦЭМ!$A$34:$A$777,$A246,СВЦЭМ!$B$33:$B$776,M$225)+'СЕТ СН'!$F$12</f>
        <v>0</v>
      </c>
      <c r="N246" s="36">
        <f>SUMIFS(СВЦЭМ!$G$34:$G$777,СВЦЭМ!$A$34:$A$777,$A246,СВЦЭМ!$B$33:$B$776,N$225)+'СЕТ СН'!$F$12</f>
        <v>0</v>
      </c>
      <c r="O246" s="36">
        <f>SUMIFS(СВЦЭМ!$G$34:$G$777,СВЦЭМ!$A$34:$A$777,$A246,СВЦЭМ!$B$33:$B$776,O$225)+'СЕТ СН'!$F$12</f>
        <v>0</v>
      </c>
      <c r="P246" s="36">
        <f>SUMIFS(СВЦЭМ!$G$34:$G$777,СВЦЭМ!$A$34:$A$777,$A246,СВЦЭМ!$B$33:$B$776,P$225)+'СЕТ СН'!$F$12</f>
        <v>0</v>
      </c>
      <c r="Q246" s="36">
        <f>SUMIFS(СВЦЭМ!$G$34:$G$777,СВЦЭМ!$A$34:$A$777,$A246,СВЦЭМ!$B$33:$B$776,Q$225)+'СЕТ СН'!$F$12</f>
        <v>0</v>
      </c>
      <c r="R246" s="36">
        <f>SUMIFS(СВЦЭМ!$G$34:$G$777,СВЦЭМ!$A$34:$A$777,$A246,СВЦЭМ!$B$33:$B$776,R$225)+'СЕТ СН'!$F$12</f>
        <v>0</v>
      </c>
      <c r="S246" s="36">
        <f>SUMIFS(СВЦЭМ!$G$34:$G$777,СВЦЭМ!$A$34:$A$777,$A246,СВЦЭМ!$B$33:$B$776,S$225)+'СЕТ СН'!$F$12</f>
        <v>0</v>
      </c>
      <c r="T246" s="36">
        <f>SUMIFS(СВЦЭМ!$G$34:$G$777,СВЦЭМ!$A$34:$A$777,$A246,СВЦЭМ!$B$33:$B$776,T$225)+'СЕТ СН'!$F$12</f>
        <v>0</v>
      </c>
      <c r="U246" s="36">
        <f>SUMIFS(СВЦЭМ!$G$34:$G$777,СВЦЭМ!$A$34:$A$777,$A246,СВЦЭМ!$B$33:$B$776,U$225)+'СЕТ СН'!$F$12</f>
        <v>0</v>
      </c>
      <c r="V246" s="36">
        <f>SUMIFS(СВЦЭМ!$G$34:$G$777,СВЦЭМ!$A$34:$A$777,$A246,СВЦЭМ!$B$33:$B$776,V$225)+'СЕТ СН'!$F$12</f>
        <v>0</v>
      </c>
      <c r="W246" s="36">
        <f>SUMIFS(СВЦЭМ!$G$34:$G$777,СВЦЭМ!$A$34:$A$777,$A246,СВЦЭМ!$B$33:$B$776,W$225)+'СЕТ СН'!$F$12</f>
        <v>0</v>
      </c>
      <c r="X246" s="36">
        <f>SUMIFS(СВЦЭМ!$G$34:$G$777,СВЦЭМ!$A$34:$A$777,$A246,СВЦЭМ!$B$33:$B$776,X$225)+'СЕТ СН'!$F$12</f>
        <v>0</v>
      </c>
      <c r="Y246" s="36">
        <f>SUMIFS(СВЦЭМ!$G$34:$G$777,СВЦЭМ!$A$34:$A$777,$A246,СВЦЭМ!$B$33:$B$776,Y$225)+'СЕТ СН'!$F$12</f>
        <v>0</v>
      </c>
    </row>
    <row r="247" spans="1:25" ht="15.75" hidden="1" x14ac:dyDescent="0.2">
      <c r="A247" s="35">
        <f t="shared" si="6"/>
        <v>43730</v>
      </c>
      <c r="B247" s="36">
        <f>SUMIFS(СВЦЭМ!$G$34:$G$777,СВЦЭМ!$A$34:$A$777,$A247,СВЦЭМ!$B$33:$B$776,B$225)+'СЕТ СН'!$F$12</f>
        <v>0</v>
      </c>
      <c r="C247" s="36">
        <f>SUMIFS(СВЦЭМ!$G$34:$G$777,СВЦЭМ!$A$34:$A$777,$A247,СВЦЭМ!$B$33:$B$776,C$225)+'СЕТ СН'!$F$12</f>
        <v>0</v>
      </c>
      <c r="D247" s="36">
        <f>SUMIFS(СВЦЭМ!$G$34:$G$777,СВЦЭМ!$A$34:$A$777,$A247,СВЦЭМ!$B$33:$B$776,D$225)+'СЕТ СН'!$F$12</f>
        <v>0</v>
      </c>
      <c r="E247" s="36">
        <f>SUMIFS(СВЦЭМ!$G$34:$G$777,СВЦЭМ!$A$34:$A$777,$A247,СВЦЭМ!$B$33:$B$776,E$225)+'СЕТ СН'!$F$12</f>
        <v>0</v>
      </c>
      <c r="F247" s="36">
        <f>SUMIFS(СВЦЭМ!$G$34:$G$777,СВЦЭМ!$A$34:$A$777,$A247,СВЦЭМ!$B$33:$B$776,F$225)+'СЕТ СН'!$F$12</f>
        <v>0</v>
      </c>
      <c r="G247" s="36">
        <f>SUMIFS(СВЦЭМ!$G$34:$G$777,СВЦЭМ!$A$34:$A$777,$A247,СВЦЭМ!$B$33:$B$776,G$225)+'СЕТ СН'!$F$12</f>
        <v>0</v>
      </c>
      <c r="H247" s="36">
        <f>SUMIFS(СВЦЭМ!$G$34:$G$777,СВЦЭМ!$A$34:$A$777,$A247,СВЦЭМ!$B$33:$B$776,H$225)+'СЕТ СН'!$F$12</f>
        <v>0</v>
      </c>
      <c r="I247" s="36">
        <f>SUMIFS(СВЦЭМ!$G$34:$G$777,СВЦЭМ!$A$34:$A$777,$A247,СВЦЭМ!$B$33:$B$776,I$225)+'СЕТ СН'!$F$12</f>
        <v>0</v>
      </c>
      <c r="J247" s="36">
        <f>SUMIFS(СВЦЭМ!$G$34:$G$777,СВЦЭМ!$A$34:$A$777,$A247,СВЦЭМ!$B$33:$B$776,J$225)+'СЕТ СН'!$F$12</f>
        <v>0</v>
      </c>
      <c r="K247" s="36">
        <f>SUMIFS(СВЦЭМ!$G$34:$G$777,СВЦЭМ!$A$34:$A$777,$A247,СВЦЭМ!$B$33:$B$776,K$225)+'СЕТ СН'!$F$12</f>
        <v>0</v>
      </c>
      <c r="L247" s="36">
        <f>SUMIFS(СВЦЭМ!$G$34:$G$777,СВЦЭМ!$A$34:$A$777,$A247,СВЦЭМ!$B$33:$B$776,L$225)+'СЕТ СН'!$F$12</f>
        <v>0</v>
      </c>
      <c r="M247" s="36">
        <f>SUMIFS(СВЦЭМ!$G$34:$G$777,СВЦЭМ!$A$34:$A$777,$A247,СВЦЭМ!$B$33:$B$776,M$225)+'СЕТ СН'!$F$12</f>
        <v>0</v>
      </c>
      <c r="N247" s="36">
        <f>SUMIFS(СВЦЭМ!$G$34:$G$777,СВЦЭМ!$A$34:$A$777,$A247,СВЦЭМ!$B$33:$B$776,N$225)+'СЕТ СН'!$F$12</f>
        <v>0</v>
      </c>
      <c r="O247" s="36">
        <f>SUMIFS(СВЦЭМ!$G$34:$G$777,СВЦЭМ!$A$34:$A$777,$A247,СВЦЭМ!$B$33:$B$776,O$225)+'СЕТ СН'!$F$12</f>
        <v>0</v>
      </c>
      <c r="P247" s="36">
        <f>SUMIFS(СВЦЭМ!$G$34:$G$777,СВЦЭМ!$A$34:$A$777,$A247,СВЦЭМ!$B$33:$B$776,P$225)+'СЕТ СН'!$F$12</f>
        <v>0</v>
      </c>
      <c r="Q247" s="36">
        <f>SUMIFS(СВЦЭМ!$G$34:$G$777,СВЦЭМ!$A$34:$A$777,$A247,СВЦЭМ!$B$33:$B$776,Q$225)+'СЕТ СН'!$F$12</f>
        <v>0</v>
      </c>
      <c r="R247" s="36">
        <f>SUMIFS(СВЦЭМ!$G$34:$G$777,СВЦЭМ!$A$34:$A$777,$A247,СВЦЭМ!$B$33:$B$776,R$225)+'СЕТ СН'!$F$12</f>
        <v>0</v>
      </c>
      <c r="S247" s="36">
        <f>SUMIFS(СВЦЭМ!$G$34:$G$777,СВЦЭМ!$A$34:$A$777,$A247,СВЦЭМ!$B$33:$B$776,S$225)+'СЕТ СН'!$F$12</f>
        <v>0</v>
      </c>
      <c r="T247" s="36">
        <f>SUMIFS(СВЦЭМ!$G$34:$G$777,СВЦЭМ!$A$34:$A$777,$A247,СВЦЭМ!$B$33:$B$776,T$225)+'СЕТ СН'!$F$12</f>
        <v>0</v>
      </c>
      <c r="U247" s="36">
        <f>SUMIFS(СВЦЭМ!$G$34:$G$777,СВЦЭМ!$A$34:$A$777,$A247,СВЦЭМ!$B$33:$B$776,U$225)+'СЕТ СН'!$F$12</f>
        <v>0</v>
      </c>
      <c r="V247" s="36">
        <f>SUMIFS(СВЦЭМ!$G$34:$G$777,СВЦЭМ!$A$34:$A$777,$A247,СВЦЭМ!$B$33:$B$776,V$225)+'СЕТ СН'!$F$12</f>
        <v>0</v>
      </c>
      <c r="W247" s="36">
        <f>SUMIFS(СВЦЭМ!$G$34:$G$777,СВЦЭМ!$A$34:$A$777,$A247,СВЦЭМ!$B$33:$B$776,W$225)+'СЕТ СН'!$F$12</f>
        <v>0</v>
      </c>
      <c r="X247" s="36">
        <f>SUMIFS(СВЦЭМ!$G$34:$G$777,СВЦЭМ!$A$34:$A$777,$A247,СВЦЭМ!$B$33:$B$776,X$225)+'СЕТ СН'!$F$12</f>
        <v>0</v>
      </c>
      <c r="Y247" s="36">
        <f>SUMIFS(СВЦЭМ!$G$34:$G$777,СВЦЭМ!$A$34:$A$777,$A247,СВЦЭМ!$B$33:$B$776,Y$225)+'СЕТ СН'!$F$12</f>
        <v>0</v>
      </c>
    </row>
    <row r="248" spans="1:25" ht="15.75" hidden="1" x14ac:dyDescent="0.2">
      <c r="A248" s="35">
        <f t="shared" si="6"/>
        <v>43731</v>
      </c>
      <c r="B248" s="36">
        <f>SUMIFS(СВЦЭМ!$G$34:$G$777,СВЦЭМ!$A$34:$A$777,$A248,СВЦЭМ!$B$33:$B$776,B$225)+'СЕТ СН'!$F$12</f>
        <v>0</v>
      </c>
      <c r="C248" s="36">
        <f>SUMIFS(СВЦЭМ!$G$34:$G$777,СВЦЭМ!$A$34:$A$777,$A248,СВЦЭМ!$B$33:$B$776,C$225)+'СЕТ СН'!$F$12</f>
        <v>0</v>
      </c>
      <c r="D248" s="36">
        <f>SUMIFS(СВЦЭМ!$G$34:$G$777,СВЦЭМ!$A$34:$A$777,$A248,СВЦЭМ!$B$33:$B$776,D$225)+'СЕТ СН'!$F$12</f>
        <v>0</v>
      </c>
      <c r="E248" s="36">
        <f>SUMIFS(СВЦЭМ!$G$34:$G$777,СВЦЭМ!$A$34:$A$777,$A248,СВЦЭМ!$B$33:$B$776,E$225)+'СЕТ СН'!$F$12</f>
        <v>0</v>
      </c>
      <c r="F248" s="36">
        <f>SUMIFS(СВЦЭМ!$G$34:$G$777,СВЦЭМ!$A$34:$A$777,$A248,СВЦЭМ!$B$33:$B$776,F$225)+'СЕТ СН'!$F$12</f>
        <v>0</v>
      </c>
      <c r="G248" s="36">
        <f>SUMIFS(СВЦЭМ!$G$34:$G$777,СВЦЭМ!$A$34:$A$777,$A248,СВЦЭМ!$B$33:$B$776,G$225)+'СЕТ СН'!$F$12</f>
        <v>0</v>
      </c>
      <c r="H248" s="36">
        <f>SUMIFS(СВЦЭМ!$G$34:$G$777,СВЦЭМ!$A$34:$A$777,$A248,СВЦЭМ!$B$33:$B$776,H$225)+'СЕТ СН'!$F$12</f>
        <v>0</v>
      </c>
      <c r="I248" s="36">
        <f>SUMIFS(СВЦЭМ!$G$34:$G$777,СВЦЭМ!$A$34:$A$777,$A248,СВЦЭМ!$B$33:$B$776,I$225)+'СЕТ СН'!$F$12</f>
        <v>0</v>
      </c>
      <c r="J248" s="36">
        <f>SUMIFS(СВЦЭМ!$G$34:$G$777,СВЦЭМ!$A$34:$A$777,$A248,СВЦЭМ!$B$33:$B$776,J$225)+'СЕТ СН'!$F$12</f>
        <v>0</v>
      </c>
      <c r="K248" s="36">
        <f>SUMIFS(СВЦЭМ!$G$34:$G$777,СВЦЭМ!$A$34:$A$777,$A248,СВЦЭМ!$B$33:$B$776,K$225)+'СЕТ СН'!$F$12</f>
        <v>0</v>
      </c>
      <c r="L248" s="36">
        <f>SUMIFS(СВЦЭМ!$G$34:$G$777,СВЦЭМ!$A$34:$A$777,$A248,СВЦЭМ!$B$33:$B$776,L$225)+'СЕТ СН'!$F$12</f>
        <v>0</v>
      </c>
      <c r="M248" s="36">
        <f>SUMIFS(СВЦЭМ!$G$34:$G$777,СВЦЭМ!$A$34:$A$777,$A248,СВЦЭМ!$B$33:$B$776,M$225)+'СЕТ СН'!$F$12</f>
        <v>0</v>
      </c>
      <c r="N248" s="36">
        <f>SUMIFS(СВЦЭМ!$G$34:$G$777,СВЦЭМ!$A$34:$A$777,$A248,СВЦЭМ!$B$33:$B$776,N$225)+'СЕТ СН'!$F$12</f>
        <v>0</v>
      </c>
      <c r="O248" s="36">
        <f>SUMIFS(СВЦЭМ!$G$34:$G$777,СВЦЭМ!$A$34:$A$777,$A248,СВЦЭМ!$B$33:$B$776,O$225)+'СЕТ СН'!$F$12</f>
        <v>0</v>
      </c>
      <c r="P248" s="36">
        <f>SUMIFS(СВЦЭМ!$G$34:$G$777,СВЦЭМ!$A$34:$A$777,$A248,СВЦЭМ!$B$33:$B$776,P$225)+'СЕТ СН'!$F$12</f>
        <v>0</v>
      </c>
      <c r="Q248" s="36">
        <f>SUMIFS(СВЦЭМ!$G$34:$G$777,СВЦЭМ!$A$34:$A$777,$A248,СВЦЭМ!$B$33:$B$776,Q$225)+'СЕТ СН'!$F$12</f>
        <v>0</v>
      </c>
      <c r="R248" s="36">
        <f>SUMIFS(СВЦЭМ!$G$34:$G$777,СВЦЭМ!$A$34:$A$777,$A248,СВЦЭМ!$B$33:$B$776,R$225)+'СЕТ СН'!$F$12</f>
        <v>0</v>
      </c>
      <c r="S248" s="36">
        <f>SUMIFS(СВЦЭМ!$G$34:$G$777,СВЦЭМ!$A$34:$A$777,$A248,СВЦЭМ!$B$33:$B$776,S$225)+'СЕТ СН'!$F$12</f>
        <v>0</v>
      </c>
      <c r="T248" s="36">
        <f>SUMIFS(СВЦЭМ!$G$34:$G$777,СВЦЭМ!$A$34:$A$777,$A248,СВЦЭМ!$B$33:$B$776,T$225)+'СЕТ СН'!$F$12</f>
        <v>0</v>
      </c>
      <c r="U248" s="36">
        <f>SUMIFS(СВЦЭМ!$G$34:$G$777,СВЦЭМ!$A$34:$A$777,$A248,СВЦЭМ!$B$33:$B$776,U$225)+'СЕТ СН'!$F$12</f>
        <v>0</v>
      </c>
      <c r="V248" s="36">
        <f>SUMIFS(СВЦЭМ!$G$34:$G$777,СВЦЭМ!$A$34:$A$777,$A248,СВЦЭМ!$B$33:$B$776,V$225)+'СЕТ СН'!$F$12</f>
        <v>0</v>
      </c>
      <c r="W248" s="36">
        <f>SUMIFS(СВЦЭМ!$G$34:$G$777,СВЦЭМ!$A$34:$A$777,$A248,СВЦЭМ!$B$33:$B$776,W$225)+'СЕТ СН'!$F$12</f>
        <v>0</v>
      </c>
      <c r="X248" s="36">
        <f>SUMIFS(СВЦЭМ!$G$34:$G$777,СВЦЭМ!$A$34:$A$777,$A248,СВЦЭМ!$B$33:$B$776,X$225)+'СЕТ СН'!$F$12</f>
        <v>0</v>
      </c>
      <c r="Y248" s="36">
        <f>SUMIFS(СВЦЭМ!$G$34:$G$777,СВЦЭМ!$A$34:$A$777,$A248,СВЦЭМ!$B$33:$B$776,Y$225)+'СЕТ СН'!$F$12</f>
        <v>0</v>
      </c>
    </row>
    <row r="249" spans="1:25" ht="15.75" hidden="1" x14ac:dyDescent="0.2">
      <c r="A249" s="35">
        <f t="shared" si="6"/>
        <v>43732</v>
      </c>
      <c r="B249" s="36">
        <f>SUMIFS(СВЦЭМ!$G$34:$G$777,СВЦЭМ!$A$34:$A$777,$A249,СВЦЭМ!$B$33:$B$776,B$225)+'СЕТ СН'!$F$12</f>
        <v>0</v>
      </c>
      <c r="C249" s="36">
        <f>SUMIFS(СВЦЭМ!$G$34:$G$777,СВЦЭМ!$A$34:$A$777,$A249,СВЦЭМ!$B$33:$B$776,C$225)+'СЕТ СН'!$F$12</f>
        <v>0</v>
      </c>
      <c r="D249" s="36">
        <f>SUMIFS(СВЦЭМ!$G$34:$G$777,СВЦЭМ!$A$34:$A$777,$A249,СВЦЭМ!$B$33:$B$776,D$225)+'СЕТ СН'!$F$12</f>
        <v>0</v>
      </c>
      <c r="E249" s="36">
        <f>SUMIFS(СВЦЭМ!$G$34:$G$777,СВЦЭМ!$A$34:$A$777,$A249,СВЦЭМ!$B$33:$B$776,E$225)+'СЕТ СН'!$F$12</f>
        <v>0</v>
      </c>
      <c r="F249" s="36">
        <f>SUMIFS(СВЦЭМ!$G$34:$G$777,СВЦЭМ!$A$34:$A$777,$A249,СВЦЭМ!$B$33:$B$776,F$225)+'СЕТ СН'!$F$12</f>
        <v>0</v>
      </c>
      <c r="G249" s="36">
        <f>SUMIFS(СВЦЭМ!$G$34:$G$777,СВЦЭМ!$A$34:$A$777,$A249,СВЦЭМ!$B$33:$B$776,G$225)+'СЕТ СН'!$F$12</f>
        <v>0</v>
      </c>
      <c r="H249" s="36">
        <f>SUMIFS(СВЦЭМ!$G$34:$G$777,СВЦЭМ!$A$34:$A$777,$A249,СВЦЭМ!$B$33:$B$776,H$225)+'СЕТ СН'!$F$12</f>
        <v>0</v>
      </c>
      <c r="I249" s="36">
        <f>SUMIFS(СВЦЭМ!$G$34:$G$777,СВЦЭМ!$A$34:$A$777,$A249,СВЦЭМ!$B$33:$B$776,I$225)+'СЕТ СН'!$F$12</f>
        <v>0</v>
      </c>
      <c r="J249" s="36">
        <f>SUMIFS(СВЦЭМ!$G$34:$G$777,СВЦЭМ!$A$34:$A$777,$A249,СВЦЭМ!$B$33:$B$776,J$225)+'СЕТ СН'!$F$12</f>
        <v>0</v>
      </c>
      <c r="K249" s="36">
        <f>SUMIFS(СВЦЭМ!$G$34:$G$777,СВЦЭМ!$A$34:$A$777,$A249,СВЦЭМ!$B$33:$B$776,K$225)+'СЕТ СН'!$F$12</f>
        <v>0</v>
      </c>
      <c r="L249" s="36">
        <f>SUMIFS(СВЦЭМ!$G$34:$G$777,СВЦЭМ!$A$34:$A$777,$A249,СВЦЭМ!$B$33:$B$776,L$225)+'СЕТ СН'!$F$12</f>
        <v>0</v>
      </c>
      <c r="M249" s="36">
        <f>SUMIFS(СВЦЭМ!$G$34:$G$777,СВЦЭМ!$A$34:$A$777,$A249,СВЦЭМ!$B$33:$B$776,M$225)+'СЕТ СН'!$F$12</f>
        <v>0</v>
      </c>
      <c r="N249" s="36">
        <f>SUMIFS(СВЦЭМ!$G$34:$G$777,СВЦЭМ!$A$34:$A$777,$A249,СВЦЭМ!$B$33:$B$776,N$225)+'СЕТ СН'!$F$12</f>
        <v>0</v>
      </c>
      <c r="O249" s="36">
        <f>SUMIFS(СВЦЭМ!$G$34:$G$777,СВЦЭМ!$A$34:$A$777,$A249,СВЦЭМ!$B$33:$B$776,O$225)+'СЕТ СН'!$F$12</f>
        <v>0</v>
      </c>
      <c r="P249" s="36">
        <f>SUMIFS(СВЦЭМ!$G$34:$G$777,СВЦЭМ!$A$34:$A$777,$A249,СВЦЭМ!$B$33:$B$776,P$225)+'СЕТ СН'!$F$12</f>
        <v>0</v>
      </c>
      <c r="Q249" s="36">
        <f>SUMIFS(СВЦЭМ!$G$34:$G$777,СВЦЭМ!$A$34:$A$777,$A249,СВЦЭМ!$B$33:$B$776,Q$225)+'СЕТ СН'!$F$12</f>
        <v>0</v>
      </c>
      <c r="R249" s="36">
        <f>SUMIFS(СВЦЭМ!$G$34:$G$777,СВЦЭМ!$A$34:$A$777,$A249,СВЦЭМ!$B$33:$B$776,R$225)+'СЕТ СН'!$F$12</f>
        <v>0</v>
      </c>
      <c r="S249" s="36">
        <f>SUMIFS(СВЦЭМ!$G$34:$G$777,СВЦЭМ!$A$34:$A$777,$A249,СВЦЭМ!$B$33:$B$776,S$225)+'СЕТ СН'!$F$12</f>
        <v>0</v>
      </c>
      <c r="T249" s="36">
        <f>SUMIFS(СВЦЭМ!$G$34:$G$777,СВЦЭМ!$A$34:$A$777,$A249,СВЦЭМ!$B$33:$B$776,T$225)+'СЕТ СН'!$F$12</f>
        <v>0</v>
      </c>
      <c r="U249" s="36">
        <f>SUMIFS(СВЦЭМ!$G$34:$G$777,СВЦЭМ!$A$34:$A$777,$A249,СВЦЭМ!$B$33:$B$776,U$225)+'СЕТ СН'!$F$12</f>
        <v>0</v>
      </c>
      <c r="V249" s="36">
        <f>SUMIFS(СВЦЭМ!$G$34:$G$777,СВЦЭМ!$A$34:$A$777,$A249,СВЦЭМ!$B$33:$B$776,V$225)+'СЕТ СН'!$F$12</f>
        <v>0</v>
      </c>
      <c r="W249" s="36">
        <f>SUMIFS(СВЦЭМ!$G$34:$G$777,СВЦЭМ!$A$34:$A$777,$A249,СВЦЭМ!$B$33:$B$776,W$225)+'СЕТ СН'!$F$12</f>
        <v>0</v>
      </c>
      <c r="X249" s="36">
        <f>SUMIFS(СВЦЭМ!$G$34:$G$777,СВЦЭМ!$A$34:$A$777,$A249,СВЦЭМ!$B$33:$B$776,X$225)+'СЕТ СН'!$F$12</f>
        <v>0</v>
      </c>
      <c r="Y249" s="36">
        <f>SUMIFS(СВЦЭМ!$G$34:$G$777,СВЦЭМ!$A$34:$A$777,$A249,СВЦЭМ!$B$33:$B$776,Y$225)+'СЕТ СН'!$F$12</f>
        <v>0</v>
      </c>
    </row>
    <row r="250" spans="1:25" ht="15.75" hidden="1" x14ac:dyDescent="0.2">
      <c r="A250" s="35">
        <f t="shared" si="6"/>
        <v>43733</v>
      </c>
      <c r="B250" s="36">
        <f>SUMIFS(СВЦЭМ!$G$34:$G$777,СВЦЭМ!$A$34:$A$777,$A250,СВЦЭМ!$B$33:$B$776,B$225)+'СЕТ СН'!$F$12</f>
        <v>0</v>
      </c>
      <c r="C250" s="36">
        <f>SUMIFS(СВЦЭМ!$G$34:$G$777,СВЦЭМ!$A$34:$A$777,$A250,СВЦЭМ!$B$33:$B$776,C$225)+'СЕТ СН'!$F$12</f>
        <v>0</v>
      </c>
      <c r="D250" s="36">
        <f>SUMIFS(СВЦЭМ!$G$34:$G$777,СВЦЭМ!$A$34:$A$777,$A250,СВЦЭМ!$B$33:$B$776,D$225)+'СЕТ СН'!$F$12</f>
        <v>0</v>
      </c>
      <c r="E250" s="36">
        <f>SUMIFS(СВЦЭМ!$G$34:$G$777,СВЦЭМ!$A$34:$A$777,$A250,СВЦЭМ!$B$33:$B$776,E$225)+'СЕТ СН'!$F$12</f>
        <v>0</v>
      </c>
      <c r="F250" s="36">
        <f>SUMIFS(СВЦЭМ!$G$34:$G$777,СВЦЭМ!$A$34:$A$777,$A250,СВЦЭМ!$B$33:$B$776,F$225)+'СЕТ СН'!$F$12</f>
        <v>0</v>
      </c>
      <c r="G250" s="36">
        <f>SUMIFS(СВЦЭМ!$G$34:$G$777,СВЦЭМ!$A$34:$A$777,$A250,СВЦЭМ!$B$33:$B$776,G$225)+'СЕТ СН'!$F$12</f>
        <v>0</v>
      </c>
      <c r="H250" s="36">
        <f>SUMIFS(СВЦЭМ!$G$34:$G$777,СВЦЭМ!$A$34:$A$777,$A250,СВЦЭМ!$B$33:$B$776,H$225)+'СЕТ СН'!$F$12</f>
        <v>0</v>
      </c>
      <c r="I250" s="36">
        <f>SUMIFS(СВЦЭМ!$G$34:$G$777,СВЦЭМ!$A$34:$A$777,$A250,СВЦЭМ!$B$33:$B$776,I$225)+'СЕТ СН'!$F$12</f>
        <v>0</v>
      </c>
      <c r="J250" s="36">
        <f>SUMIFS(СВЦЭМ!$G$34:$G$777,СВЦЭМ!$A$34:$A$777,$A250,СВЦЭМ!$B$33:$B$776,J$225)+'СЕТ СН'!$F$12</f>
        <v>0</v>
      </c>
      <c r="K250" s="36">
        <f>SUMIFS(СВЦЭМ!$G$34:$G$777,СВЦЭМ!$A$34:$A$777,$A250,СВЦЭМ!$B$33:$B$776,K$225)+'СЕТ СН'!$F$12</f>
        <v>0</v>
      </c>
      <c r="L250" s="36">
        <f>SUMIFS(СВЦЭМ!$G$34:$G$777,СВЦЭМ!$A$34:$A$777,$A250,СВЦЭМ!$B$33:$B$776,L$225)+'СЕТ СН'!$F$12</f>
        <v>0</v>
      </c>
      <c r="M250" s="36">
        <f>SUMIFS(СВЦЭМ!$G$34:$G$777,СВЦЭМ!$A$34:$A$777,$A250,СВЦЭМ!$B$33:$B$776,M$225)+'СЕТ СН'!$F$12</f>
        <v>0</v>
      </c>
      <c r="N250" s="36">
        <f>SUMIFS(СВЦЭМ!$G$34:$G$777,СВЦЭМ!$A$34:$A$777,$A250,СВЦЭМ!$B$33:$B$776,N$225)+'СЕТ СН'!$F$12</f>
        <v>0</v>
      </c>
      <c r="O250" s="36">
        <f>SUMIFS(СВЦЭМ!$G$34:$G$777,СВЦЭМ!$A$34:$A$777,$A250,СВЦЭМ!$B$33:$B$776,O$225)+'СЕТ СН'!$F$12</f>
        <v>0</v>
      </c>
      <c r="P250" s="36">
        <f>SUMIFS(СВЦЭМ!$G$34:$G$777,СВЦЭМ!$A$34:$A$777,$A250,СВЦЭМ!$B$33:$B$776,P$225)+'СЕТ СН'!$F$12</f>
        <v>0</v>
      </c>
      <c r="Q250" s="36">
        <f>SUMIFS(СВЦЭМ!$G$34:$G$777,СВЦЭМ!$A$34:$A$777,$A250,СВЦЭМ!$B$33:$B$776,Q$225)+'СЕТ СН'!$F$12</f>
        <v>0</v>
      </c>
      <c r="R250" s="36">
        <f>SUMIFS(СВЦЭМ!$G$34:$G$777,СВЦЭМ!$A$34:$A$777,$A250,СВЦЭМ!$B$33:$B$776,R$225)+'СЕТ СН'!$F$12</f>
        <v>0</v>
      </c>
      <c r="S250" s="36">
        <f>SUMIFS(СВЦЭМ!$G$34:$G$777,СВЦЭМ!$A$34:$A$777,$A250,СВЦЭМ!$B$33:$B$776,S$225)+'СЕТ СН'!$F$12</f>
        <v>0</v>
      </c>
      <c r="T250" s="36">
        <f>SUMIFS(СВЦЭМ!$G$34:$G$777,СВЦЭМ!$A$34:$A$777,$A250,СВЦЭМ!$B$33:$B$776,T$225)+'СЕТ СН'!$F$12</f>
        <v>0</v>
      </c>
      <c r="U250" s="36">
        <f>SUMIFS(СВЦЭМ!$G$34:$G$777,СВЦЭМ!$A$34:$A$777,$A250,СВЦЭМ!$B$33:$B$776,U$225)+'СЕТ СН'!$F$12</f>
        <v>0</v>
      </c>
      <c r="V250" s="36">
        <f>SUMIFS(СВЦЭМ!$G$34:$G$777,СВЦЭМ!$A$34:$A$777,$A250,СВЦЭМ!$B$33:$B$776,V$225)+'СЕТ СН'!$F$12</f>
        <v>0</v>
      </c>
      <c r="W250" s="36">
        <f>SUMIFS(СВЦЭМ!$G$34:$G$777,СВЦЭМ!$A$34:$A$777,$A250,СВЦЭМ!$B$33:$B$776,W$225)+'СЕТ СН'!$F$12</f>
        <v>0</v>
      </c>
      <c r="X250" s="36">
        <f>SUMIFS(СВЦЭМ!$G$34:$G$777,СВЦЭМ!$A$34:$A$777,$A250,СВЦЭМ!$B$33:$B$776,X$225)+'СЕТ СН'!$F$12</f>
        <v>0</v>
      </c>
      <c r="Y250" s="36">
        <f>SUMIFS(СВЦЭМ!$G$34:$G$777,СВЦЭМ!$A$34:$A$777,$A250,СВЦЭМ!$B$33:$B$776,Y$225)+'СЕТ СН'!$F$12</f>
        <v>0</v>
      </c>
    </row>
    <row r="251" spans="1:25" ht="15.75" hidden="1" x14ac:dyDescent="0.2">
      <c r="A251" s="35">
        <f t="shared" si="6"/>
        <v>43734</v>
      </c>
      <c r="B251" s="36">
        <f>SUMIFS(СВЦЭМ!$G$34:$G$777,СВЦЭМ!$A$34:$A$777,$A251,СВЦЭМ!$B$33:$B$776,B$225)+'СЕТ СН'!$F$12</f>
        <v>0</v>
      </c>
      <c r="C251" s="36">
        <f>SUMIFS(СВЦЭМ!$G$34:$G$777,СВЦЭМ!$A$34:$A$777,$A251,СВЦЭМ!$B$33:$B$776,C$225)+'СЕТ СН'!$F$12</f>
        <v>0</v>
      </c>
      <c r="D251" s="36">
        <f>SUMIFS(СВЦЭМ!$G$34:$G$777,СВЦЭМ!$A$34:$A$777,$A251,СВЦЭМ!$B$33:$B$776,D$225)+'СЕТ СН'!$F$12</f>
        <v>0</v>
      </c>
      <c r="E251" s="36">
        <f>SUMIFS(СВЦЭМ!$G$34:$G$777,СВЦЭМ!$A$34:$A$777,$A251,СВЦЭМ!$B$33:$B$776,E$225)+'СЕТ СН'!$F$12</f>
        <v>0</v>
      </c>
      <c r="F251" s="36">
        <f>SUMIFS(СВЦЭМ!$G$34:$G$777,СВЦЭМ!$A$34:$A$777,$A251,СВЦЭМ!$B$33:$B$776,F$225)+'СЕТ СН'!$F$12</f>
        <v>0</v>
      </c>
      <c r="G251" s="36">
        <f>SUMIFS(СВЦЭМ!$G$34:$G$777,СВЦЭМ!$A$34:$A$777,$A251,СВЦЭМ!$B$33:$B$776,G$225)+'СЕТ СН'!$F$12</f>
        <v>0</v>
      </c>
      <c r="H251" s="36">
        <f>SUMIFS(СВЦЭМ!$G$34:$G$777,СВЦЭМ!$A$34:$A$777,$A251,СВЦЭМ!$B$33:$B$776,H$225)+'СЕТ СН'!$F$12</f>
        <v>0</v>
      </c>
      <c r="I251" s="36">
        <f>SUMIFS(СВЦЭМ!$G$34:$G$777,СВЦЭМ!$A$34:$A$777,$A251,СВЦЭМ!$B$33:$B$776,I$225)+'СЕТ СН'!$F$12</f>
        <v>0</v>
      </c>
      <c r="J251" s="36">
        <f>SUMIFS(СВЦЭМ!$G$34:$G$777,СВЦЭМ!$A$34:$A$777,$A251,СВЦЭМ!$B$33:$B$776,J$225)+'СЕТ СН'!$F$12</f>
        <v>0</v>
      </c>
      <c r="K251" s="36">
        <f>SUMIFS(СВЦЭМ!$G$34:$G$777,СВЦЭМ!$A$34:$A$777,$A251,СВЦЭМ!$B$33:$B$776,K$225)+'СЕТ СН'!$F$12</f>
        <v>0</v>
      </c>
      <c r="L251" s="36">
        <f>SUMIFS(СВЦЭМ!$G$34:$G$777,СВЦЭМ!$A$34:$A$777,$A251,СВЦЭМ!$B$33:$B$776,L$225)+'СЕТ СН'!$F$12</f>
        <v>0</v>
      </c>
      <c r="M251" s="36">
        <f>SUMIFS(СВЦЭМ!$G$34:$G$777,СВЦЭМ!$A$34:$A$777,$A251,СВЦЭМ!$B$33:$B$776,M$225)+'СЕТ СН'!$F$12</f>
        <v>0</v>
      </c>
      <c r="N251" s="36">
        <f>SUMIFS(СВЦЭМ!$G$34:$G$777,СВЦЭМ!$A$34:$A$777,$A251,СВЦЭМ!$B$33:$B$776,N$225)+'СЕТ СН'!$F$12</f>
        <v>0</v>
      </c>
      <c r="O251" s="36">
        <f>SUMIFS(СВЦЭМ!$G$34:$G$777,СВЦЭМ!$A$34:$A$777,$A251,СВЦЭМ!$B$33:$B$776,O$225)+'СЕТ СН'!$F$12</f>
        <v>0</v>
      </c>
      <c r="P251" s="36">
        <f>SUMIFS(СВЦЭМ!$G$34:$G$777,СВЦЭМ!$A$34:$A$777,$A251,СВЦЭМ!$B$33:$B$776,P$225)+'СЕТ СН'!$F$12</f>
        <v>0</v>
      </c>
      <c r="Q251" s="36">
        <f>SUMIFS(СВЦЭМ!$G$34:$G$777,СВЦЭМ!$A$34:$A$777,$A251,СВЦЭМ!$B$33:$B$776,Q$225)+'СЕТ СН'!$F$12</f>
        <v>0</v>
      </c>
      <c r="R251" s="36">
        <f>SUMIFS(СВЦЭМ!$G$34:$G$777,СВЦЭМ!$A$34:$A$777,$A251,СВЦЭМ!$B$33:$B$776,R$225)+'СЕТ СН'!$F$12</f>
        <v>0</v>
      </c>
      <c r="S251" s="36">
        <f>SUMIFS(СВЦЭМ!$G$34:$G$777,СВЦЭМ!$A$34:$A$777,$A251,СВЦЭМ!$B$33:$B$776,S$225)+'СЕТ СН'!$F$12</f>
        <v>0</v>
      </c>
      <c r="T251" s="36">
        <f>SUMIFS(СВЦЭМ!$G$34:$G$777,СВЦЭМ!$A$34:$A$777,$A251,СВЦЭМ!$B$33:$B$776,T$225)+'СЕТ СН'!$F$12</f>
        <v>0</v>
      </c>
      <c r="U251" s="36">
        <f>SUMIFS(СВЦЭМ!$G$34:$G$777,СВЦЭМ!$A$34:$A$777,$A251,СВЦЭМ!$B$33:$B$776,U$225)+'СЕТ СН'!$F$12</f>
        <v>0</v>
      </c>
      <c r="V251" s="36">
        <f>SUMIFS(СВЦЭМ!$G$34:$G$777,СВЦЭМ!$A$34:$A$777,$A251,СВЦЭМ!$B$33:$B$776,V$225)+'СЕТ СН'!$F$12</f>
        <v>0</v>
      </c>
      <c r="W251" s="36">
        <f>SUMIFS(СВЦЭМ!$G$34:$G$777,СВЦЭМ!$A$34:$A$777,$A251,СВЦЭМ!$B$33:$B$776,W$225)+'СЕТ СН'!$F$12</f>
        <v>0</v>
      </c>
      <c r="X251" s="36">
        <f>SUMIFS(СВЦЭМ!$G$34:$G$777,СВЦЭМ!$A$34:$A$777,$A251,СВЦЭМ!$B$33:$B$776,X$225)+'СЕТ СН'!$F$12</f>
        <v>0</v>
      </c>
      <c r="Y251" s="36">
        <f>SUMIFS(СВЦЭМ!$G$34:$G$777,СВЦЭМ!$A$34:$A$777,$A251,СВЦЭМ!$B$33:$B$776,Y$225)+'СЕТ СН'!$F$12</f>
        <v>0</v>
      </c>
    </row>
    <row r="252" spans="1:25" ht="15.75" hidden="1" x14ac:dyDescent="0.2">
      <c r="A252" s="35">
        <f t="shared" si="6"/>
        <v>43735</v>
      </c>
      <c r="B252" s="36">
        <f>SUMIFS(СВЦЭМ!$G$34:$G$777,СВЦЭМ!$A$34:$A$777,$A252,СВЦЭМ!$B$33:$B$776,B$225)+'СЕТ СН'!$F$12</f>
        <v>0</v>
      </c>
      <c r="C252" s="36">
        <f>SUMIFS(СВЦЭМ!$G$34:$G$777,СВЦЭМ!$A$34:$A$777,$A252,СВЦЭМ!$B$33:$B$776,C$225)+'СЕТ СН'!$F$12</f>
        <v>0</v>
      </c>
      <c r="D252" s="36">
        <f>SUMIFS(СВЦЭМ!$G$34:$G$777,СВЦЭМ!$A$34:$A$777,$A252,СВЦЭМ!$B$33:$B$776,D$225)+'СЕТ СН'!$F$12</f>
        <v>0</v>
      </c>
      <c r="E252" s="36">
        <f>SUMIFS(СВЦЭМ!$G$34:$G$777,СВЦЭМ!$A$34:$A$777,$A252,СВЦЭМ!$B$33:$B$776,E$225)+'СЕТ СН'!$F$12</f>
        <v>0</v>
      </c>
      <c r="F252" s="36">
        <f>SUMIFS(СВЦЭМ!$G$34:$G$777,СВЦЭМ!$A$34:$A$777,$A252,СВЦЭМ!$B$33:$B$776,F$225)+'СЕТ СН'!$F$12</f>
        <v>0</v>
      </c>
      <c r="G252" s="36">
        <f>SUMIFS(СВЦЭМ!$G$34:$G$777,СВЦЭМ!$A$34:$A$777,$A252,СВЦЭМ!$B$33:$B$776,G$225)+'СЕТ СН'!$F$12</f>
        <v>0</v>
      </c>
      <c r="H252" s="36">
        <f>SUMIFS(СВЦЭМ!$G$34:$G$777,СВЦЭМ!$A$34:$A$777,$A252,СВЦЭМ!$B$33:$B$776,H$225)+'СЕТ СН'!$F$12</f>
        <v>0</v>
      </c>
      <c r="I252" s="36">
        <f>SUMIFS(СВЦЭМ!$G$34:$G$777,СВЦЭМ!$A$34:$A$777,$A252,СВЦЭМ!$B$33:$B$776,I$225)+'СЕТ СН'!$F$12</f>
        <v>0</v>
      </c>
      <c r="J252" s="36">
        <f>SUMIFS(СВЦЭМ!$G$34:$G$777,СВЦЭМ!$A$34:$A$777,$A252,СВЦЭМ!$B$33:$B$776,J$225)+'СЕТ СН'!$F$12</f>
        <v>0</v>
      </c>
      <c r="K252" s="36">
        <f>SUMIFS(СВЦЭМ!$G$34:$G$777,СВЦЭМ!$A$34:$A$777,$A252,СВЦЭМ!$B$33:$B$776,K$225)+'СЕТ СН'!$F$12</f>
        <v>0</v>
      </c>
      <c r="L252" s="36">
        <f>SUMIFS(СВЦЭМ!$G$34:$G$777,СВЦЭМ!$A$34:$A$777,$A252,СВЦЭМ!$B$33:$B$776,L$225)+'СЕТ СН'!$F$12</f>
        <v>0</v>
      </c>
      <c r="M252" s="36">
        <f>SUMIFS(СВЦЭМ!$G$34:$G$777,СВЦЭМ!$A$34:$A$777,$A252,СВЦЭМ!$B$33:$B$776,M$225)+'СЕТ СН'!$F$12</f>
        <v>0</v>
      </c>
      <c r="N252" s="36">
        <f>SUMIFS(СВЦЭМ!$G$34:$G$777,СВЦЭМ!$A$34:$A$777,$A252,СВЦЭМ!$B$33:$B$776,N$225)+'СЕТ СН'!$F$12</f>
        <v>0</v>
      </c>
      <c r="O252" s="36">
        <f>SUMIFS(СВЦЭМ!$G$34:$G$777,СВЦЭМ!$A$34:$A$777,$A252,СВЦЭМ!$B$33:$B$776,O$225)+'СЕТ СН'!$F$12</f>
        <v>0</v>
      </c>
      <c r="P252" s="36">
        <f>SUMIFS(СВЦЭМ!$G$34:$G$777,СВЦЭМ!$A$34:$A$777,$A252,СВЦЭМ!$B$33:$B$776,P$225)+'СЕТ СН'!$F$12</f>
        <v>0</v>
      </c>
      <c r="Q252" s="36">
        <f>SUMIFS(СВЦЭМ!$G$34:$G$777,СВЦЭМ!$A$34:$A$777,$A252,СВЦЭМ!$B$33:$B$776,Q$225)+'СЕТ СН'!$F$12</f>
        <v>0</v>
      </c>
      <c r="R252" s="36">
        <f>SUMIFS(СВЦЭМ!$G$34:$G$777,СВЦЭМ!$A$34:$A$777,$A252,СВЦЭМ!$B$33:$B$776,R$225)+'СЕТ СН'!$F$12</f>
        <v>0</v>
      </c>
      <c r="S252" s="36">
        <f>SUMIFS(СВЦЭМ!$G$34:$G$777,СВЦЭМ!$A$34:$A$777,$A252,СВЦЭМ!$B$33:$B$776,S$225)+'СЕТ СН'!$F$12</f>
        <v>0</v>
      </c>
      <c r="T252" s="36">
        <f>SUMIFS(СВЦЭМ!$G$34:$G$777,СВЦЭМ!$A$34:$A$777,$A252,СВЦЭМ!$B$33:$B$776,T$225)+'СЕТ СН'!$F$12</f>
        <v>0</v>
      </c>
      <c r="U252" s="36">
        <f>SUMIFS(СВЦЭМ!$G$34:$G$777,СВЦЭМ!$A$34:$A$777,$A252,СВЦЭМ!$B$33:$B$776,U$225)+'СЕТ СН'!$F$12</f>
        <v>0</v>
      </c>
      <c r="V252" s="36">
        <f>SUMIFS(СВЦЭМ!$G$34:$G$777,СВЦЭМ!$A$34:$A$777,$A252,СВЦЭМ!$B$33:$B$776,V$225)+'СЕТ СН'!$F$12</f>
        <v>0</v>
      </c>
      <c r="W252" s="36">
        <f>SUMIFS(СВЦЭМ!$G$34:$G$777,СВЦЭМ!$A$34:$A$777,$A252,СВЦЭМ!$B$33:$B$776,W$225)+'СЕТ СН'!$F$12</f>
        <v>0</v>
      </c>
      <c r="X252" s="36">
        <f>SUMIFS(СВЦЭМ!$G$34:$G$777,СВЦЭМ!$A$34:$A$777,$A252,СВЦЭМ!$B$33:$B$776,X$225)+'СЕТ СН'!$F$12</f>
        <v>0</v>
      </c>
      <c r="Y252" s="36">
        <f>SUMIFS(СВЦЭМ!$G$34:$G$777,СВЦЭМ!$A$34:$A$777,$A252,СВЦЭМ!$B$33:$B$776,Y$225)+'СЕТ СН'!$F$12</f>
        <v>0</v>
      </c>
    </row>
    <row r="253" spans="1:25" ht="15.75" hidden="1" x14ac:dyDescent="0.2">
      <c r="A253" s="35">
        <f t="shared" si="6"/>
        <v>43736</v>
      </c>
      <c r="B253" s="36">
        <f>SUMIFS(СВЦЭМ!$G$34:$G$777,СВЦЭМ!$A$34:$A$777,$A253,СВЦЭМ!$B$33:$B$776,B$225)+'СЕТ СН'!$F$12</f>
        <v>0</v>
      </c>
      <c r="C253" s="36">
        <f>SUMIFS(СВЦЭМ!$G$34:$G$777,СВЦЭМ!$A$34:$A$777,$A253,СВЦЭМ!$B$33:$B$776,C$225)+'СЕТ СН'!$F$12</f>
        <v>0</v>
      </c>
      <c r="D253" s="36">
        <f>SUMIFS(СВЦЭМ!$G$34:$G$777,СВЦЭМ!$A$34:$A$777,$A253,СВЦЭМ!$B$33:$B$776,D$225)+'СЕТ СН'!$F$12</f>
        <v>0</v>
      </c>
      <c r="E253" s="36">
        <f>SUMIFS(СВЦЭМ!$G$34:$G$777,СВЦЭМ!$A$34:$A$777,$A253,СВЦЭМ!$B$33:$B$776,E$225)+'СЕТ СН'!$F$12</f>
        <v>0</v>
      </c>
      <c r="F253" s="36">
        <f>SUMIFS(СВЦЭМ!$G$34:$G$777,СВЦЭМ!$A$34:$A$777,$A253,СВЦЭМ!$B$33:$B$776,F$225)+'СЕТ СН'!$F$12</f>
        <v>0</v>
      </c>
      <c r="G253" s="36">
        <f>SUMIFS(СВЦЭМ!$G$34:$G$777,СВЦЭМ!$A$34:$A$777,$A253,СВЦЭМ!$B$33:$B$776,G$225)+'СЕТ СН'!$F$12</f>
        <v>0</v>
      </c>
      <c r="H253" s="36">
        <f>SUMIFS(СВЦЭМ!$G$34:$G$777,СВЦЭМ!$A$34:$A$777,$A253,СВЦЭМ!$B$33:$B$776,H$225)+'СЕТ СН'!$F$12</f>
        <v>0</v>
      </c>
      <c r="I253" s="36">
        <f>SUMIFS(СВЦЭМ!$G$34:$G$777,СВЦЭМ!$A$34:$A$777,$A253,СВЦЭМ!$B$33:$B$776,I$225)+'СЕТ СН'!$F$12</f>
        <v>0</v>
      </c>
      <c r="J253" s="36">
        <f>SUMIFS(СВЦЭМ!$G$34:$G$777,СВЦЭМ!$A$34:$A$777,$A253,СВЦЭМ!$B$33:$B$776,J$225)+'СЕТ СН'!$F$12</f>
        <v>0</v>
      </c>
      <c r="K253" s="36">
        <f>SUMIFS(СВЦЭМ!$G$34:$G$777,СВЦЭМ!$A$34:$A$777,$A253,СВЦЭМ!$B$33:$B$776,K$225)+'СЕТ СН'!$F$12</f>
        <v>0</v>
      </c>
      <c r="L253" s="36">
        <f>SUMIFS(СВЦЭМ!$G$34:$G$777,СВЦЭМ!$A$34:$A$777,$A253,СВЦЭМ!$B$33:$B$776,L$225)+'СЕТ СН'!$F$12</f>
        <v>0</v>
      </c>
      <c r="M253" s="36">
        <f>SUMIFS(СВЦЭМ!$G$34:$G$777,СВЦЭМ!$A$34:$A$777,$A253,СВЦЭМ!$B$33:$B$776,M$225)+'СЕТ СН'!$F$12</f>
        <v>0</v>
      </c>
      <c r="N253" s="36">
        <f>SUMIFS(СВЦЭМ!$G$34:$G$777,СВЦЭМ!$A$34:$A$777,$A253,СВЦЭМ!$B$33:$B$776,N$225)+'СЕТ СН'!$F$12</f>
        <v>0</v>
      </c>
      <c r="O253" s="36">
        <f>SUMIFS(СВЦЭМ!$G$34:$G$777,СВЦЭМ!$A$34:$A$777,$A253,СВЦЭМ!$B$33:$B$776,O$225)+'СЕТ СН'!$F$12</f>
        <v>0</v>
      </c>
      <c r="P253" s="36">
        <f>SUMIFS(СВЦЭМ!$G$34:$G$777,СВЦЭМ!$A$34:$A$777,$A253,СВЦЭМ!$B$33:$B$776,P$225)+'СЕТ СН'!$F$12</f>
        <v>0</v>
      </c>
      <c r="Q253" s="36">
        <f>SUMIFS(СВЦЭМ!$G$34:$G$777,СВЦЭМ!$A$34:$A$777,$A253,СВЦЭМ!$B$33:$B$776,Q$225)+'СЕТ СН'!$F$12</f>
        <v>0</v>
      </c>
      <c r="R253" s="36">
        <f>SUMIFS(СВЦЭМ!$G$34:$G$777,СВЦЭМ!$A$34:$A$777,$A253,СВЦЭМ!$B$33:$B$776,R$225)+'СЕТ СН'!$F$12</f>
        <v>0</v>
      </c>
      <c r="S253" s="36">
        <f>SUMIFS(СВЦЭМ!$G$34:$G$777,СВЦЭМ!$A$34:$A$777,$A253,СВЦЭМ!$B$33:$B$776,S$225)+'СЕТ СН'!$F$12</f>
        <v>0</v>
      </c>
      <c r="T253" s="36">
        <f>SUMIFS(СВЦЭМ!$G$34:$G$777,СВЦЭМ!$A$34:$A$777,$A253,СВЦЭМ!$B$33:$B$776,T$225)+'СЕТ СН'!$F$12</f>
        <v>0</v>
      </c>
      <c r="U253" s="36">
        <f>SUMIFS(СВЦЭМ!$G$34:$G$777,СВЦЭМ!$A$34:$A$777,$A253,СВЦЭМ!$B$33:$B$776,U$225)+'СЕТ СН'!$F$12</f>
        <v>0</v>
      </c>
      <c r="V253" s="36">
        <f>SUMIFS(СВЦЭМ!$G$34:$G$777,СВЦЭМ!$A$34:$A$777,$A253,СВЦЭМ!$B$33:$B$776,V$225)+'СЕТ СН'!$F$12</f>
        <v>0</v>
      </c>
      <c r="W253" s="36">
        <f>SUMIFS(СВЦЭМ!$G$34:$G$777,СВЦЭМ!$A$34:$A$777,$A253,СВЦЭМ!$B$33:$B$776,W$225)+'СЕТ СН'!$F$12</f>
        <v>0</v>
      </c>
      <c r="X253" s="36">
        <f>SUMIFS(СВЦЭМ!$G$34:$G$777,СВЦЭМ!$A$34:$A$777,$A253,СВЦЭМ!$B$33:$B$776,X$225)+'СЕТ СН'!$F$12</f>
        <v>0</v>
      </c>
      <c r="Y253" s="36">
        <f>SUMIFS(СВЦЭМ!$G$34:$G$777,СВЦЭМ!$A$34:$A$777,$A253,СВЦЭМ!$B$33:$B$776,Y$225)+'СЕТ СН'!$F$12</f>
        <v>0</v>
      </c>
    </row>
    <row r="254" spans="1:25" ht="15.75" hidden="1" x14ac:dyDescent="0.2">
      <c r="A254" s="35">
        <f t="shared" si="6"/>
        <v>43737</v>
      </c>
      <c r="B254" s="36">
        <f>SUMIFS(СВЦЭМ!$G$34:$G$777,СВЦЭМ!$A$34:$A$777,$A254,СВЦЭМ!$B$33:$B$776,B$225)+'СЕТ СН'!$F$12</f>
        <v>0</v>
      </c>
      <c r="C254" s="36">
        <f>SUMIFS(СВЦЭМ!$G$34:$G$777,СВЦЭМ!$A$34:$A$777,$A254,СВЦЭМ!$B$33:$B$776,C$225)+'СЕТ СН'!$F$12</f>
        <v>0</v>
      </c>
      <c r="D254" s="36">
        <f>SUMIFS(СВЦЭМ!$G$34:$G$777,СВЦЭМ!$A$34:$A$777,$A254,СВЦЭМ!$B$33:$B$776,D$225)+'СЕТ СН'!$F$12</f>
        <v>0</v>
      </c>
      <c r="E254" s="36">
        <f>SUMIFS(СВЦЭМ!$G$34:$G$777,СВЦЭМ!$A$34:$A$777,$A254,СВЦЭМ!$B$33:$B$776,E$225)+'СЕТ СН'!$F$12</f>
        <v>0</v>
      </c>
      <c r="F254" s="36">
        <f>SUMIFS(СВЦЭМ!$G$34:$G$777,СВЦЭМ!$A$34:$A$777,$A254,СВЦЭМ!$B$33:$B$776,F$225)+'СЕТ СН'!$F$12</f>
        <v>0</v>
      </c>
      <c r="G254" s="36">
        <f>SUMIFS(СВЦЭМ!$G$34:$G$777,СВЦЭМ!$A$34:$A$777,$A254,СВЦЭМ!$B$33:$B$776,G$225)+'СЕТ СН'!$F$12</f>
        <v>0</v>
      </c>
      <c r="H254" s="36">
        <f>SUMIFS(СВЦЭМ!$G$34:$G$777,СВЦЭМ!$A$34:$A$777,$A254,СВЦЭМ!$B$33:$B$776,H$225)+'СЕТ СН'!$F$12</f>
        <v>0</v>
      </c>
      <c r="I254" s="36">
        <f>SUMIFS(СВЦЭМ!$G$34:$G$777,СВЦЭМ!$A$34:$A$777,$A254,СВЦЭМ!$B$33:$B$776,I$225)+'СЕТ СН'!$F$12</f>
        <v>0</v>
      </c>
      <c r="J254" s="36">
        <f>SUMIFS(СВЦЭМ!$G$34:$G$777,СВЦЭМ!$A$34:$A$777,$A254,СВЦЭМ!$B$33:$B$776,J$225)+'СЕТ СН'!$F$12</f>
        <v>0</v>
      </c>
      <c r="K254" s="36">
        <f>SUMIFS(СВЦЭМ!$G$34:$G$777,СВЦЭМ!$A$34:$A$777,$A254,СВЦЭМ!$B$33:$B$776,K$225)+'СЕТ СН'!$F$12</f>
        <v>0</v>
      </c>
      <c r="L254" s="36">
        <f>SUMIFS(СВЦЭМ!$G$34:$G$777,СВЦЭМ!$A$34:$A$777,$A254,СВЦЭМ!$B$33:$B$776,L$225)+'СЕТ СН'!$F$12</f>
        <v>0</v>
      </c>
      <c r="M254" s="36">
        <f>SUMIFS(СВЦЭМ!$G$34:$G$777,СВЦЭМ!$A$34:$A$777,$A254,СВЦЭМ!$B$33:$B$776,M$225)+'СЕТ СН'!$F$12</f>
        <v>0</v>
      </c>
      <c r="N254" s="36">
        <f>SUMIFS(СВЦЭМ!$G$34:$G$777,СВЦЭМ!$A$34:$A$777,$A254,СВЦЭМ!$B$33:$B$776,N$225)+'СЕТ СН'!$F$12</f>
        <v>0</v>
      </c>
      <c r="O254" s="36">
        <f>SUMIFS(СВЦЭМ!$G$34:$G$777,СВЦЭМ!$A$34:$A$777,$A254,СВЦЭМ!$B$33:$B$776,O$225)+'СЕТ СН'!$F$12</f>
        <v>0</v>
      </c>
      <c r="P254" s="36">
        <f>SUMIFS(СВЦЭМ!$G$34:$G$777,СВЦЭМ!$A$34:$A$777,$A254,СВЦЭМ!$B$33:$B$776,P$225)+'СЕТ СН'!$F$12</f>
        <v>0</v>
      </c>
      <c r="Q254" s="36">
        <f>SUMIFS(СВЦЭМ!$G$34:$G$777,СВЦЭМ!$A$34:$A$777,$A254,СВЦЭМ!$B$33:$B$776,Q$225)+'СЕТ СН'!$F$12</f>
        <v>0</v>
      </c>
      <c r="R254" s="36">
        <f>SUMIFS(СВЦЭМ!$G$34:$G$777,СВЦЭМ!$A$34:$A$777,$A254,СВЦЭМ!$B$33:$B$776,R$225)+'СЕТ СН'!$F$12</f>
        <v>0</v>
      </c>
      <c r="S254" s="36">
        <f>SUMIFS(СВЦЭМ!$G$34:$G$777,СВЦЭМ!$A$34:$A$777,$A254,СВЦЭМ!$B$33:$B$776,S$225)+'СЕТ СН'!$F$12</f>
        <v>0</v>
      </c>
      <c r="T254" s="36">
        <f>SUMIFS(СВЦЭМ!$G$34:$G$777,СВЦЭМ!$A$34:$A$777,$A254,СВЦЭМ!$B$33:$B$776,T$225)+'СЕТ СН'!$F$12</f>
        <v>0</v>
      </c>
      <c r="U254" s="36">
        <f>SUMIFS(СВЦЭМ!$G$34:$G$777,СВЦЭМ!$A$34:$A$777,$A254,СВЦЭМ!$B$33:$B$776,U$225)+'СЕТ СН'!$F$12</f>
        <v>0</v>
      </c>
      <c r="V254" s="36">
        <f>SUMIFS(СВЦЭМ!$G$34:$G$777,СВЦЭМ!$A$34:$A$777,$A254,СВЦЭМ!$B$33:$B$776,V$225)+'СЕТ СН'!$F$12</f>
        <v>0</v>
      </c>
      <c r="W254" s="36">
        <f>SUMIFS(СВЦЭМ!$G$34:$G$777,СВЦЭМ!$A$34:$A$777,$A254,СВЦЭМ!$B$33:$B$776,W$225)+'СЕТ СН'!$F$12</f>
        <v>0</v>
      </c>
      <c r="X254" s="36">
        <f>SUMIFS(СВЦЭМ!$G$34:$G$777,СВЦЭМ!$A$34:$A$777,$A254,СВЦЭМ!$B$33:$B$776,X$225)+'СЕТ СН'!$F$12</f>
        <v>0</v>
      </c>
      <c r="Y254" s="36">
        <f>SUMIFS(СВЦЭМ!$G$34:$G$777,СВЦЭМ!$A$34:$A$777,$A254,СВЦЭМ!$B$33:$B$776,Y$225)+'СЕТ СН'!$F$12</f>
        <v>0</v>
      </c>
    </row>
    <row r="255" spans="1:25" ht="15.75" hidden="1" x14ac:dyDescent="0.2">
      <c r="A255" s="35">
        <f t="shared" si="6"/>
        <v>43738</v>
      </c>
      <c r="B255" s="36">
        <f>SUMIFS(СВЦЭМ!$G$34:$G$777,СВЦЭМ!$A$34:$A$777,$A255,СВЦЭМ!$B$33:$B$776,B$225)+'СЕТ СН'!$F$12</f>
        <v>0</v>
      </c>
      <c r="C255" s="36">
        <f>SUMIFS(СВЦЭМ!$G$34:$G$777,СВЦЭМ!$A$34:$A$777,$A255,СВЦЭМ!$B$33:$B$776,C$225)+'СЕТ СН'!$F$12</f>
        <v>0</v>
      </c>
      <c r="D255" s="36">
        <f>SUMIFS(СВЦЭМ!$G$34:$G$777,СВЦЭМ!$A$34:$A$777,$A255,СВЦЭМ!$B$33:$B$776,D$225)+'СЕТ СН'!$F$12</f>
        <v>0</v>
      </c>
      <c r="E255" s="36">
        <f>SUMIFS(СВЦЭМ!$G$34:$G$777,СВЦЭМ!$A$34:$A$777,$A255,СВЦЭМ!$B$33:$B$776,E$225)+'СЕТ СН'!$F$12</f>
        <v>0</v>
      </c>
      <c r="F255" s="36">
        <f>SUMIFS(СВЦЭМ!$G$34:$G$777,СВЦЭМ!$A$34:$A$777,$A255,СВЦЭМ!$B$33:$B$776,F$225)+'СЕТ СН'!$F$12</f>
        <v>0</v>
      </c>
      <c r="G255" s="36">
        <f>SUMIFS(СВЦЭМ!$G$34:$G$777,СВЦЭМ!$A$34:$A$777,$A255,СВЦЭМ!$B$33:$B$776,G$225)+'СЕТ СН'!$F$12</f>
        <v>0</v>
      </c>
      <c r="H255" s="36">
        <f>SUMIFS(СВЦЭМ!$G$34:$G$777,СВЦЭМ!$A$34:$A$777,$A255,СВЦЭМ!$B$33:$B$776,H$225)+'СЕТ СН'!$F$12</f>
        <v>0</v>
      </c>
      <c r="I255" s="36">
        <f>SUMIFS(СВЦЭМ!$G$34:$G$777,СВЦЭМ!$A$34:$A$777,$A255,СВЦЭМ!$B$33:$B$776,I$225)+'СЕТ СН'!$F$12</f>
        <v>0</v>
      </c>
      <c r="J255" s="36">
        <f>SUMIFS(СВЦЭМ!$G$34:$G$777,СВЦЭМ!$A$34:$A$777,$A255,СВЦЭМ!$B$33:$B$776,J$225)+'СЕТ СН'!$F$12</f>
        <v>0</v>
      </c>
      <c r="K255" s="36">
        <f>SUMIFS(СВЦЭМ!$G$34:$G$777,СВЦЭМ!$A$34:$A$777,$A255,СВЦЭМ!$B$33:$B$776,K$225)+'СЕТ СН'!$F$12</f>
        <v>0</v>
      </c>
      <c r="L255" s="36">
        <f>SUMIFS(СВЦЭМ!$G$34:$G$777,СВЦЭМ!$A$34:$A$777,$A255,СВЦЭМ!$B$33:$B$776,L$225)+'СЕТ СН'!$F$12</f>
        <v>0</v>
      </c>
      <c r="M255" s="36">
        <f>SUMIFS(СВЦЭМ!$G$34:$G$777,СВЦЭМ!$A$34:$A$777,$A255,СВЦЭМ!$B$33:$B$776,M$225)+'СЕТ СН'!$F$12</f>
        <v>0</v>
      </c>
      <c r="N255" s="36">
        <f>SUMIFS(СВЦЭМ!$G$34:$G$777,СВЦЭМ!$A$34:$A$777,$A255,СВЦЭМ!$B$33:$B$776,N$225)+'СЕТ СН'!$F$12</f>
        <v>0</v>
      </c>
      <c r="O255" s="36">
        <f>SUMIFS(СВЦЭМ!$G$34:$G$777,СВЦЭМ!$A$34:$A$777,$A255,СВЦЭМ!$B$33:$B$776,O$225)+'СЕТ СН'!$F$12</f>
        <v>0</v>
      </c>
      <c r="P255" s="36">
        <f>SUMIFS(СВЦЭМ!$G$34:$G$777,СВЦЭМ!$A$34:$A$777,$A255,СВЦЭМ!$B$33:$B$776,P$225)+'СЕТ СН'!$F$12</f>
        <v>0</v>
      </c>
      <c r="Q255" s="36">
        <f>SUMIFS(СВЦЭМ!$G$34:$G$777,СВЦЭМ!$A$34:$A$777,$A255,СВЦЭМ!$B$33:$B$776,Q$225)+'СЕТ СН'!$F$12</f>
        <v>0</v>
      </c>
      <c r="R255" s="36">
        <f>SUMIFS(СВЦЭМ!$G$34:$G$777,СВЦЭМ!$A$34:$A$777,$A255,СВЦЭМ!$B$33:$B$776,R$225)+'СЕТ СН'!$F$12</f>
        <v>0</v>
      </c>
      <c r="S255" s="36">
        <f>SUMIFS(СВЦЭМ!$G$34:$G$777,СВЦЭМ!$A$34:$A$777,$A255,СВЦЭМ!$B$33:$B$776,S$225)+'СЕТ СН'!$F$12</f>
        <v>0</v>
      </c>
      <c r="T255" s="36">
        <f>SUMIFS(СВЦЭМ!$G$34:$G$777,СВЦЭМ!$A$34:$A$777,$A255,СВЦЭМ!$B$33:$B$776,T$225)+'СЕТ СН'!$F$12</f>
        <v>0</v>
      </c>
      <c r="U255" s="36">
        <f>SUMIFS(СВЦЭМ!$G$34:$G$777,СВЦЭМ!$A$34:$A$777,$A255,СВЦЭМ!$B$33:$B$776,U$225)+'СЕТ СН'!$F$12</f>
        <v>0</v>
      </c>
      <c r="V255" s="36">
        <f>SUMIFS(СВЦЭМ!$G$34:$G$777,СВЦЭМ!$A$34:$A$777,$A255,СВЦЭМ!$B$33:$B$776,V$225)+'СЕТ СН'!$F$12</f>
        <v>0</v>
      </c>
      <c r="W255" s="36">
        <f>SUMIFS(СВЦЭМ!$G$34:$G$777,СВЦЭМ!$A$34:$A$777,$A255,СВЦЭМ!$B$33:$B$776,W$225)+'СЕТ СН'!$F$12</f>
        <v>0</v>
      </c>
      <c r="X255" s="36">
        <f>SUMIFS(СВЦЭМ!$G$34:$G$777,СВЦЭМ!$A$34:$A$777,$A255,СВЦЭМ!$B$33:$B$776,X$225)+'СЕТ СН'!$F$12</f>
        <v>0</v>
      </c>
      <c r="Y255" s="36">
        <f>SUMIFS(СВЦЭМ!$G$34:$G$777,СВЦЭМ!$A$34:$A$777,$A255,СВЦЭМ!$B$33:$B$776,Y$225)+'СЕТ СН'!$F$12</f>
        <v>0</v>
      </c>
    </row>
    <row r="256" spans="1:25" ht="15.75" hidden="1" x14ac:dyDescent="0.2">
      <c r="A256" s="35">
        <f t="shared" si="6"/>
        <v>43739</v>
      </c>
      <c r="B256" s="36">
        <f>SUMIFS(СВЦЭМ!$G$34:$G$777,СВЦЭМ!$A$34:$A$777,$A256,СВЦЭМ!$B$33:$B$776,B$225)+'СЕТ СН'!$F$12</f>
        <v>0</v>
      </c>
      <c r="C256" s="36">
        <f>SUMIFS(СВЦЭМ!$G$34:$G$777,СВЦЭМ!$A$34:$A$777,$A256,СВЦЭМ!$B$33:$B$776,C$225)+'СЕТ СН'!$F$12</f>
        <v>0</v>
      </c>
      <c r="D256" s="36">
        <f>SUMIFS(СВЦЭМ!$G$34:$G$777,СВЦЭМ!$A$34:$A$777,$A256,СВЦЭМ!$B$33:$B$776,D$225)+'СЕТ СН'!$F$12</f>
        <v>0</v>
      </c>
      <c r="E256" s="36">
        <f>SUMIFS(СВЦЭМ!$G$34:$G$777,СВЦЭМ!$A$34:$A$777,$A256,СВЦЭМ!$B$33:$B$776,E$225)+'СЕТ СН'!$F$12</f>
        <v>0</v>
      </c>
      <c r="F256" s="36">
        <f>SUMIFS(СВЦЭМ!$G$34:$G$777,СВЦЭМ!$A$34:$A$777,$A256,СВЦЭМ!$B$33:$B$776,F$225)+'СЕТ СН'!$F$12</f>
        <v>0</v>
      </c>
      <c r="G256" s="36">
        <f>SUMIFS(СВЦЭМ!$G$34:$G$777,СВЦЭМ!$A$34:$A$777,$A256,СВЦЭМ!$B$33:$B$776,G$225)+'СЕТ СН'!$F$12</f>
        <v>0</v>
      </c>
      <c r="H256" s="36">
        <f>SUMIFS(СВЦЭМ!$G$34:$G$777,СВЦЭМ!$A$34:$A$777,$A256,СВЦЭМ!$B$33:$B$776,H$225)+'СЕТ СН'!$F$12</f>
        <v>0</v>
      </c>
      <c r="I256" s="36">
        <f>SUMIFS(СВЦЭМ!$G$34:$G$777,СВЦЭМ!$A$34:$A$777,$A256,СВЦЭМ!$B$33:$B$776,I$225)+'СЕТ СН'!$F$12</f>
        <v>0</v>
      </c>
      <c r="J256" s="36">
        <f>SUMIFS(СВЦЭМ!$G$34:$G$777,СВЦЭМ!$A$34:$A$777,$A256,СВЦЭМ!$B$33:$B$776,J$225)+'СЕТ СН'!$F$12</f>
        <v>0</v>
      </c>
      <c r="K256" s="36">
        <f>SUMIFS(СВЦЭМ!$G$34:$G$777,СВЦЭМ!$A$34:$A$777,$A256,СВЦЭМ!$B$33:$B$776,K$225)+'СЕТ СН'!$F$12</f>
        <v>0</v>
      </c>
      <c r="L256" s="36">
        <f>SUMIFS(СВЦЭМ!$G$34:$G$777,СВЦЭМ!$A$34:$A$777,$A256,СВЦЭМ!$B$33:$B$776,L$225)+'СЕТ СН'!$F$12</f>
        <v>0</v>
      </c>
      <c r="M256" s="36">
        <f>SUMIFS(СВЦЭМ!$G$34:$G$777,СВЦЭМ!$A$34:$A$777,$A256,СВЦЭМ!$B$33:$B$776,M$225)+'СЕТ СН'!$F$12</f>
        <v>0</v>
      </c>
      <c r="N256" s="36">
        <f>SUMIFS(СВЦЭМ!$G$34:$G$777,СВЦЭМ!$A$34:$A$777,$A256,СВЦЭМ!$B$33:$B$776,N$225)+'СЕТ СН'!$F$12</f>
        <v>0</v>
      </c>
      <c r="O256" s="36">
        <f>SUMIFS(СВЦЭМ!$G$34:$G$777,СВЦЭМ!$A$34:$A$777,$A256,СВЦЭМ!$B$33:$B$776,O$225)+'СЕТ СН'!$F$12</f>
        <v>0</v>
      </c>
      <c r="P256" s="36">
        <f>SUMIFS(СВЦЭМ!$G$34:$G$777,СВЦЭМ!$A$34:$A$777,$A256,СВЦЭМ!$B$33:$B$776,P$225)+'СЕТ СН'!$F$12</f>
        <v>0</v>
      </c>
      <c r="Q256" s="36">
        <f>SUMIFS(СВЦЭМ!$G$34:$G$777,СВЦЭМ!$A$34:$A$777,$A256,СВЦЭМ!$B$33:$B$776,Q$225)+'СЕТ СН'!$F$12</f>
        <v>0</v>
      </c>
      <c r="R256" s="36">
        <f>SUMIFS(СВЦЭМ!$G$34:$G$777,СВЦЭМ!$A$34:$A$777,$A256,СВЦЭМ!$B$33:$B$776,R$225)+'СЕТ СН'!$F$12</f>
        <v>0</v>
      </c>
      <c r="S256" s="36">
        <f>SUMIFS(СВЦЭМ!$G$34:$G$777,СВЦЭМ!$A$34:$A$777,$A256,СВЦЭМ!$B$33:$B$776,S$225)+'СЕТ СН'!$F$12</f>
        <v>0</v>
      </c>
      <c r="T256" s="36">
        <f>SUMIFS(СВЦЭМ!$G$34:$G$777,СВЦЭМ!$A$34:$A$777,$A256,СВЦЭМ!$B$33:$B$776,T$225)+'СЕТ СН'!$F$12</f>
        <v>0</v>
      </c>
      <c r="U256" s="36">
        <f>SUMIFS(СВЦЭМ!$G$34:$G$777,СВЦЭМ!$A$34:$A$777,$A256,СВЦЭМ!$B$33:$B$776,U$225)+'СЕТ СН'!$F$12</f>
        <v>0</v>
      </c>
      <c r="V256" s="36">
        <f>SUMIFS(СВЦЭМ!$G$34:$G$777,СВЦЭМ!$A$34:$A$777,$A256,СВЦЭМ!$B$33:$B$776,V$225)+'СЕТ СН'!$F$12</f>
        <v>0</v>
      </c>
      <c r="W256" s="36">
        <f>SUMIFS(СВЦЭМ!$G$34:$G$777,СВЦЭМ!$A$34:$A$777,$A256,СВЦЭМ!$B$33:$B$776,W$225)+'СЕТ СН'!$F$12</f>
        <v>0</v>
      </c>
      <c r="X256" s="36">
        <f>SUMIFS(СВЦЭМ!$G$34:$G$777,СВЦЭМ!$A$34:$A$777,$A256,СВЦЭМ!$B$33:$B$776,X$225)+'СЕТ СН'!$F$12</f>
        <v>0</v>
      </c>
      <c r="Y256" s="36">
        <f>SUMIFS(СВЦЭМ!$G$34:$G$777,СВЦЭМ!$A$34:$A$777,$A256,СВЦЭМ!$B$33:$B$776,Y$225)+'СЕТ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1" t="s">
        <v>7</v>
      </c>
      <c r="B258" s="124" t="s">
        <v>121</v>
      </c>
      <c r="C258" s="125"/>
      <c r="D258" s="125"/>
      <c r="E258" s="125"/>
      <c r="F258" s="125"/>
      <c r="G258" s="125"/>
      <c r="H258" s="125"/>
      <c r="I258" s="125"/>
      <c r="J258" s="125"/>
      <c r="K258" s="125"/>
      <c r="L258" s="125"/>
      <c r="M258" s="125"/>
      <c r="N258" s="125"/>
      <c r="O258" s="125"/>
      <c r="P258" s="125"/>
      <c r="Q258" s="125"/>
      <c r="R258" s="125"/>
      <c r="S258" s="125"/>
      <c r="T258" s="125"/>
      <c r="U258" s="125"/>
      <c r="V258" s="125"/>
      <c r="W258" s="125"/>
      <c r="X258" s="125"/>
      <c r="Y258" s="126"/>
    </row>
    <row r="259" spans="1:27" ht="12.75" hidden="1" customHeight="1" x14ac:dyDescent="0.2">
      <c r="A259" s="122"/>
      <c r="B259" s="127"/>
      <c r="C259" s="128"/>
      <c r="D259" s="128"/>
      <c r="E259" s="128"/>
      <c r="F259" s="128"/>
      <c r="G259" s="128"/>
      <c r="H259" s="128"/>
      <c r="I259" s="128"/>
      <c r="J259" s="128"/>
      <c r="K259" s="128"/>
      <c r="L259" s="128"/>
      <c r="M259" s="128"/>
      <c r="N259" s="128"/>
      <c r="O259" s="128"/>
      <c r="P259" s="128"/>
      <c r="Q259" s="128"/>
      <c r="R259" s="128"/>
      <c r="S259" s="128"/>
      <c r="T259" s="128"/>
      <c r="U259" s="128"/>
      <c r="V259" s="128"/>
      <c r="W259" s="128"/>
      <c r="X259" s="128"/>
      <c r="Y259" s="129"/>
    </row>
    <row r="260" spans="1:27" s="46" customFormat="1" ht="12.75" hidden="1" customHeight="1" x14ac:dyDescent="0.2">
      <c r="A260" s="123"/>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01.09.2019</v>
      </c>
      <c r="B261" s="36">
        <f>SUMIFS(СВЦЭМ!$H$34:$H$777,СВЦЭМ!$A$34:$A$777,$A261,СВЦЭМ!$B$33:$B$776,B$260)+'СЕТ СН'!$F$12</f>
        <v>0</v>
      </c>
      <c r="C261" s="36">
        <f>SUMIFS(СВЦЭМ!$H$34:$H$777,СВЦЭМ!$A$34:$A$777,$A261,СВЦЭМ!$B$33:$B$776,C$260)+'СЕТ СН'!$F$12</f>
        <v>0</v>
      </c>
      <c r="D261" s="36">
        <f>SUMIFS(СВЦЭМ!$H$34:$H$777,СВЦЭМ!$A$34:$A$777,$A261,СВЦЭМ!$B$33:$B$776,D$260)+'СЕТ СН'!$F$12</f>
        <v>0</v>
      </c>
      <c r="E261" s="36">
        <f>SUMIFS(СВЦЭМ!$H$34:$H$777,СВЦЭМ!$A$34:$A$777,$A261,СВЦЭМ!$B$33:$B$776,E$260)+'СЕТ СН'!$F$12</f>
        <v>0</v>
      </c>
      <c r="F261" s="36">
        <f>SUMIFS(СВЦЭМ!$H$34:$H$777,СВЦЭМ!$A$34:$A$777,$A261,СВЦЭМ!$B$33:$B$776,F$260)+'СЕТ СН'!$F$12</f>
        <v>0</v>
      </c>
      <c r="G261" s="36">
        <f>SUMIFS(СВЦЭМ!$H$34:$H$777,СВЦЭМ!$A$34:$A$777,$A261,СВЦЭМ!$B$33:$B$776,G$260)+'СЕТ СН'!$F$12</f>
        <v>0</v>
      </c>
      <c r="H261" s="36">
        <f>SUMIFS(СВЦЭМ!$H$34:$H$777,СВЦЭМ!$A$34:$A$777,$A261,СВЦЭМ!$B$33:$B$776,H$260)+'СЕТ СН'!$F$12</f>
        <v>0</v>
      </c>
      <c r="I261" s="36">
        <f>SUMIFS(СВЦЭМ!$H$34:$H$777,СВЦЭМ!$A$34:$A$777,$A261,СВЦЭМ!$B$33:$B$776,I$260)+'СЕТ СН'!$F$12</f>
        <v>0</v>
      </c>
      <c r="J261" s="36">
        <f>SUMIFS(СВЦЭМ!$H$34:$H$777,СВЦЭМ!$A$34:$A$777,$A261,СВЦЭМ!$B$33:$B$776,J$260)+'СЕТ СН'!$F$12</f>
        <v>0</v>
      </c>
      <c r="K261" s="36">
        <f>SUMIFS(СВЦЭМ!$H$34:$H$777,СВЦЭМ!$A$34:$A$777,$A261,СВЦЭМ!$B$33:$B$776,K$260)+'СЕТ СН'!$F$12</f>
        <v>0</v>
      </c>
      <c r="L261" s="36">
        <f>SUMIFS(СВЦЭМ!$H$34:$H$777,СВЦЭМ!$A$34:$A$777,$A261,СВЦЭМ!$B$33:$B$776,L$260)+'СЕТ СН'!$F$12</f>
        <v>0</v>
      </c>
      <c r="M261" s="36">
        <f>SUMIFS(СВЦЭМ!$H$34:$H$777,СВЦЭМ!$A$34:$A$777,$A261,СВЦЭМ!$B$33:$B$776,M$260)+'СЕТ СН'!$F$12</f>
        <v>0</v>
      </c>
      <c r="N261" s="36">
        <f>SUMIFS(СВЦЭМ!$H$34:$H$777,СВЦЭМ!$A$34:$A$777,$A261,СВЦЭМ!$B$33:$B$776,N$260)+'СЕТ СН'!$F$12</f>
        <v>0</v>
      </c>
      <c r="O261" s="36">
        <f>SUMIFS(СВЦЭМ!$H$34:$H$777,СВЦЭМ!$A$34:$A$777,$A261,СВЦЭМ!$B$33:$B$776,O$260)+'СЕТ СН'!$F$12</f>
        <v>0</v>
      </c>
      <c r="P261" s="36">
        <f>SUMIFS(СВЦЭМ!$H$34:$H$777,СВЦЭМ!$A$34:$A$777,$A261,СВЦЭМ!$B$33:$B$776,P$260)+'СЕТ СН'!$F$12</f>
        <v>0</v>
      </c>
      <c r="Q261" s="36">
        <f>SUMIFS(СВЦЭМ!$H$34:$H$777,СВЦЭМ!$A$34:$A$777,$A261,СВЦЭМ!$B$33:$B$776,Q$260)+'СЕТ СН'!$F$12</f>
        <v>0</v>
      </c>
      <c r="R261" s="36">
        <f>SUMIFS(СВЦЭМ!$H$34:$H$777,СВЦЭМ!$A$34:$A$777,$A261,СВЦЭМ!$B$33:$B$776,R$260)+'СЕТ СН'!$F$12</f>
        <v>0</v>
      </c>
      <c r="S261" s="36">
        <f>SUMIFS(СВЦЭМ!$H$34:$H$777,СВЦЭМ!$A$34:$A$777,$A261,СВЦЭМ!$B$33:$B$776,S$260)+'СЕТ СН'!$F$12</f>
        <v>0</v>
      </c>
      <c r="T261" s="36">
        <f>SUMIFS(СВЦЭМ!$H$34:$H$777,СВЦЭМ!$A$34:$A$777,$A261,СВЦЭМ!$B$33:$B$776,T$260)+'СЕТ СН'!$F$12</f>
        <v>0</v>
      </c>
      <c r="U261" s="36">
        <f>SUMIFS(СВЦЭМ!$H$34:$H$777,СВЦЭМ!$A$34:$A$777,$A261,СВЦЭМ!$B$33:$B$776,U$260)+'СЕТ СН'!$F$12</f>
        <v>0</v>
      </c>
      <c r="V261" s="36">
        <f>SUMIFS(СВЦЭМ!$H$34:$H$777,СВЦЭМ!$A$34:$A$777,$A261,СВЦЭМ!$B$33:$B$776,V$260)+'СЕТ СН'!$F$12</f>
        <v>0</v>
      </c>
      <c r="W261" s="36">
        <f>SUMIFS(СВЦЭМ!$H$34:$H$777,СВЦЭМ!$A$34:$A$777,$A261,СВЦЭМ!$B$33:$B$776,W$260)+'СЕТ СН'!$F$12</f>
        <v>0</v>
      </c>
      <c r="X261" s="36">
        <f>SUMIFS(СВЦЭМ!$H$34:$H$777,СВЦЭМ!$A$34:$A$777,$A261,СВЦЭМ!$B$33:$B$776,X$260)+'СЕТ СН'!$F$12</f>
        <v>0</v>
      </c>
      <c r="Y261" s="36">
        <f>SUMIFS(СВЦЭМ!$H$34:$H$777,СВЦЭМ!$A$34:$A$777,$A261,СВЦЭМ!$B$33:$B$776,Y$260)+'СЕТ СН'!$F$12</f>
        <v>0</v>
      </c>
      <c r="AA261" s="45"/>
    </row>
    <row r="262" spans="1:27" ht="15.75" hidden="1" x14ac:dyDescent="0.2">
      <c r="A262" s="35">
        <f>A261+1</f>
        <v>43710</v>
      </c>
      <c r="B262" s="36">
        <f>SUMIFS(СВЦЭМ!$H$34:$H$777,СВЦЭМ!$A$34:$A$777,$A262,СВЦЭМ!$B$33:$B$776,B$260)+'СЕТ СН'!$F$12</f>
        <v>0</v>
      </c>
      <c r="C262" s="36">
        <f>SUMIFS(СВЦЭМ!$H$34:$H$777,СВЦЭМ!$A$34:$A$777,$A262,СВЦЭМ!$B$33:$B$776,C$260)+'СЕТ СН'!$F$12</f>
        <v>0</v>
      </c>
      <c r="D262" s="36">
        <f>SUMIFS(СВЦЭМ!$H$34:$H$777,СВЦЭМ!$A$34:$A$777,$A262,СВЦЭМ!$B$33:$B$776,D$260)+'СЕТ СН'!$F$12</f>
        <v>0</v>
      </c>
      <c r="E262" s="36">
        <f>SUMIFS(СВЦЭМ!$H$34:$H$777,СВЦЭМ!$A$34:$A$777,$A262,СВЦЭМ!$B$33:$B$776,E$260)+'СЕТ СН'!$F$12</f>
        <v>0</v>
      </c>
      <c r="F262" s="36">
        <f>SUMIFS(СВЦЭМ!$H$34:$H$777,СВЦЭМ!$A$34:$A$777,$A262,СВЦЭМ!$B$33:$B$776,F$260)+'СЕТ СН'!$F$12</f>
        <v>0</v>
      </c>
      <c r="G262" s="36">
        <f>SUMIFS(СВЦЭМ!$H$34:$H$777,СВЦЭМ!$A$34:$A$777,$A262,СВЦЭМ!$B$33:$B$776,G$260)+'СЕТ СН'!$F$12</f>
        <v>0</v>
      </c>
      <c r="H262" s="36">
        <f>SUMIFS(СВЦЭМ!$H$34:$H$777,СВЦЭМ!$A$34:$A$777,$A262,СВЦЭМ!$B$33:$B$776,H$260)+'СЕТ СН'!$F$12</f>
        <v>0</v>
      </c>
      <c r="I262" s="36">
        <f>SUMIFS(СВЦЭМ!$H$34:$H$777,СВЦЭМ!$A$34:$A$777,$A262,СВЦЭМ!$B$33:$B$776,I$260)+'СЕТ СН'!$F$12</f>
        <v>0</v>
      </c>
      <c r="J262" s="36">
        <f>SUMIFS(СВЦЭМ!$H$34:$H$777,СВЦЭМ!$A$34:$A$777,$A262,СВЦЭМ!$B$33:$B$776,J$260)+'СЕТ СН'!$F$12</f>
        <v>0</v>
      </c>
      <c r="K262" s="36">
        <f>SUMIFS(СВЦЭМ!$H$34:$H$777,СВЦЭМ!$A$34:$A$777,$A262,СВЦЭМ!$B$33:$B$776,K$260)+'СЕТ СН'!$F$12</f>
        <v>0</v>
      </c>
      <c r="L262" s="36">
        <f>SUMIFS(СВЦЭМ!$H$34:$H$777,СВЦЭМ!$A$34:$A$777,$A262,СВЦЭМ!$B$33:$B$776,L$260)+'СЕТ СН'!$F$12</f>
        <v>0</v>
      </c>
      <c r="M262" s="36">
        <f>SUMIFS(СВЦЭМ!$H$34:$H$777,СВЦЭМ!$A$34:$A$777,$A262,СВЦЭМ!$B$33:$B$776,M$260)+'СЕТ СН'!$F$12</f>
        <v>0</v>
      </c>
      <c r="N262" s="36">
        <f>SUMIFS(СВЦЭМ!$H$34:$H$777,СВЦЭМ!$A$34:$A$777,$A262,СВЦЭМ!$B$33:$B$776,N$260)+'СЕТ СН'!$F$12</f>
        <v>0</v>
      </c>
      <c r="O262" s="36">
        <f>SUMIFS(СВЦЭМ!$H$34:$H$777,СВЦЭМ!$A$34:$A$777,$A262,СВЦЭМ!$B$33:$B$776,O$260)+'СЕТ СН'!$F$12</f>
        <v>0</v>
      </c>
      <c r="P262" s="36">
        <f>SUMIFS(СВЦЭМ!$H$34:$H$777,СВЦЭМ!$A$34:$A$777,$A262,СВЦЭМ!$B$33:$B$776,P$260)+'СЕТ СН'!$F$12</f>
        <v>0</v>
      </c>
      <c r="Q262" s="36">
        <f>SUMIFS(СВЦЭМ!$H$34:$H$777,СВЦЭМ!$A$34:$A$777,$A262,СВЦЭМ!$B$33:$B$776,Q$260)+'СЕТ СН'!$F$12</f>
        <v>0</v>
      </c>
      <c r="R262" s="36">
        <f>SUMIFS(СВЦЭМ!$H$34:$H$777,СВЦЭМ!$A$34:$A$777,$A262,СВЦЭМ!$B$33:$B$776,R$260)+'СЕТ СН'!$F$12</f>
        <v>0</v>
      </c>
      <c r="S262" s="36">
        <f>SUMIFS(СВЦЭМ!$H$34:$H$777,СВЦЭМ!$A$34:$A$777,$A262,СВЦЭМ!$B$33:$B$776,S$260)+'СЕТ СН'!$F$12</f>
        <v>0</v>
      </c>
      <c r="T262" s="36">
        <f>SUMIFS(СВЦЭМ!$H$34:$H$777,СВЦЭМ!$A$34:$A$777,$A262,СВЦЭМ!$B$33:$B$776,T$260)+'СЕТ СН'!$F$12</f>
        <v>0</v>
      </c>
      <c r="U262" s="36">
        <f>SUMIFS(СВЦЭМ!$H$34:$H$777,СВЦЭМ!$A$34:$A$777,$A262,СВЦЭМ!$B$33:$B$776,U$260)+'СЕТ СН'!$F$12</f>
        <v>0</v>
      </c>
      <c r="V262" s="36">
        <f>SUMIFS(СВЦЭМ!$H$34:$H$777,СВЦЭМ!$A$34:$A$777,$A262,СВЦЭМ!$B$33:$B$776,V$260)+'СЕТ СН'!$F$12</f>
        <v>0</v>
      </c>
      <c r="W262" s="36">
        <f>SUMIFS(СВЦЭМ!$H$34:$H$777,СВЦЭМ!$A$34:$A$777,$A262,СВЦЭМ!$B$33:$B$776,W$260)+'СЕТ СН'!$F$12</f>
        <v>0</v>
      </c>
      <c r="X262" s="36">
        <f>SUMIFS(СВЦЭМ!$H$34:$H$777,СВЦЭМ!$A$34:$A$777,$A262,СВЦЭМ!$B$33:$B$776,X$260)+'СЕТ СН'!$F$12</f>
        <v>0</v>
      </c>
      <c r="Y262" s="36">
        <f>SUMIFS(СВЦЭМ!$H$34:$H$777,СВЦЭМ!$A$34:$A$777,$A262,СВЦЭМ!$B$33:$B$776,Y$260)+'СЕТ СН'!$F$12</f>
        <v>0</v>
      </c>
    </row>
    <row r="263" spans="1:27" ht="15.75" hidden="1" x14ac:dyDescent="0.2">
      <c r="A263" s="35">
        <f t="shared" ref="A263:A291" si="7">A262+1</f>
        <v>43711</v>
      </c>
      <c r="B263" s="36">
        <f>SUMIFS(СВЦЭМ!$H$34:$H$777,СВЦЭМ!$A$34:$A$777,$A263,СВЦЭМ!$B$33:$B$776,B$260)+'СЕТ СН'!$F$12</f>
        <v>0</v>
      </c>
      <c r="C263" s="36">
        <f>SUMIFS(СВЦЭМ!$H$34:$H$777,СВЦЭМ!$A$34:$A$777,$A263,СВЦЭМ!$B$33:$B$776,C$260)+'СЕТ СН'!$F$12</f>
        <v>0</v>
      </c>
      <c r="D263" s="36">
        <f>SUMIFS(СВЦЭМ!$H$34:$H$777,СВЦЭМ!$A$34:$A$777,$A263,СВЦЭМ!$B$33:$B$776,D$260)+'СЕТ СН'!$F$12</f>
        <v>0</v>
      </c>
      <c r="E263" s="36">
        <f>SUMIFS(СВЦЭМ!$H$34:$H$777,СВЦЭМ!$A$34:$A$777,$A263,СВЦЭМ!$B$33:$B$776,E$260)+'СЕТ СН'!$F$12</f>
        <v>0</v>
      </c>
      <c r="F263" s="36">
        <f>SUMIFS(СВЦЭМ!$H$34:$H$777,СВЦЭМ!$A$34:$A$777,$A263,СВЦЭМ!$B$33:$B$776,F$260)+'СЕТ СН'!$F$12</f>
        <v>0</v>
      </c>
      <c r="G263" s="36">
        <f>SUMIFS(СВЦЭМ!$H$34:$H$777,СВЦЭМ!$A$34:$A$777,$A263,СВЦЭМ!$B$33:$B$776,G$260)+'СЕТ СН'!$F$12</f>
        <v>0</v>
      </c>
      <c r="H263" s="36">
        <f>SUMIFS(СВЦЭМ!$H$34:$H$777,СВЦЭМ!$A$34:$A$777,$A263,СВЦЭМ!$B$33:$B$776,H$260)+'СЕТ СН'!$F$12</f>
        <v>0</v>
      </c>
      <c r="I263" s="36">
        <f>SUMIFS(СВЦЭМ!$H$34:$H$777,СВЦЭМ!$A$34:$A$777,$A263,СВЦЭМ!$B$33:$B$776,I$260)+'СЕТ СН'!$F$12</f>
        <v>0</v>
      </c>
      <c r="J263" s="36">
        <f>SUMIFS(СВЦЭМ!$H$34:$H$777,СВЦЭМ!$A$34:$A$777,$A263,СВЦЭМ!$B$33:$B$776,J$260)+'СЕТ СН'!$F$12</f>
        <v>0</v>
      </c>
      <c r="K263" s="36">
        <f>SUMIFS(СВЦЭМ!$H$34:$H$777,СВЦЭМ!$A$34:$A$777,$A263,СВЦЭМ!$B$33:$B$776,K$260)+'СЕТ СН'!$F$12</f>
        <v>0</v>
      </c>
      <c r="L263" s="36">
        <f>SUMIFS(СВЦЭМ!$H$34:$H$777,СВЦЭМ!$A$34:$A$777,$A263,СВЦЭМ!$B$33:$B$776,L$260)+'СЕТ СН'!$F$12</f>
        <v>0</v>
      </c>
      <c r="M263" s="36">
        <f>SUMIFS(СВЦЭМ!$H$34:$H$777,СВЦЭМ!$A$34:$A$777,$A263,СВЦЭМ!$B$33:$B$776,M$260)+'СЕТ СН'!$F$12</f>
        <v>0</v>
      </c>
      <c r="N263" s="36">
        <f>SUMIFS(СВЦЭМ!$H$34:$H$777,СВЦЭМ!$A$34:$A$777,$A263,СВЦЭМ!$B$33:$B$776,N$260)+'СЕТ СН'!$F$12</f>
        <v>0</v>
      </c>
      <c r="O263" s="36">
        <f>SUMIFS(СВЦЭМ!$H$34:$H$777,СВЦЭМ!$A$34:$A$777,$A263,СВЦЭМ!$B$33:$B$776,O$260)+'СЕТ СН'!$F$12</f>
        <v>0</v>
      </c>
      <c r="P263" s="36">
        <f>SUMIFS(СВЦЭМ!$H$34:$H$777,СВЦЭМ!$A$34:$A$777,$A263,СВЦЭМ!$B$33:$B$776,P$260)+'СЕТ СН'!$F$12</f>
        <v>0</v>
      </c>
      <c r="Q263" s="36">
        <f>SUMIFS(СВЦЭМ!$H$34:$H$777,СВЦЭМ!$A$34:$A$777,$A263,СВЦЭМ!$B$33:$B$776,Q$260)+'СЕТ СН'!$F$12</f>
        <v>0</v>
      </c>
      <c r="R263" s="36">
        <f>SUMIFS(СВЦЭМ!$H$34:$H$777,СВЦЭМ!$A$34:$A$777,$A263,СВЦЭМ!$B$33:$B$776,R$260)+'СЕТ СН'!$F$12</f>
        <v>0</v>
      </c>
      <c r="S263" s="36">
        <f>SUMIFS(СВЦЭМ!$H$34:$H$777,СВЦЭМ!$A$34:$A$777,$A263,СВЦЭМ!$B$33:$B$776,S$260)+'СЕТ СН'!$F$12</f>
        <v>0</v>
      </c>
      <c r="T263" s="36">
        <f>SUMIFS(СВЦЭМ!$H$34:$H$777,СВЦЭМ!$A$34:$A$777,$A263,СВЦЭМ!$B$33:$B$776,T$260)+'СЕТ СН'!$F$12</f>
        <v>0</v>
      </c>
      <c r="U263" s="36">
        <f>SUMIFS(СВЦЭМ!$H$34:$H$777,СВЦЭМ!$A$34:$A$777,$A263,СВЦЭМ!$B$33:$B$776,U$260)+'СЕТ СН'!$F$12</f>
        <v>0</v>
      </c>
      <c r="V263" s="36">
        <f>SUMIFS(СВЦЭМ!$H$34:$H$777,СВЦЭМ!$A$34:$A$777,$A263,СВЦЭМ!$B$33:$B$776,V$260)+'СЕТ СН'!$F$12</f>
        <v>0</v>
      </c>
      <c r="W263" s="36">
        <f>SUMIFS(СВЦЭМ!$H$34:$H$777,СВЦЭМ!$A$34:$A$777,$A263,СВЦЭМ!$B$33:$B$776,W$260)+'СЕТ СН'!$F$12</f>
        <v>0</v>
      </c>
      <c r="X263" s="36">
        <f>SUMIFS(СВЦЭМ!$H$34:$H$777,СВЦЭМ!$A$34:$A$777,$A263,СВЦЭМ!$B$33:$B$776,X$260)+'СЕТ СН'!$F$12</f>
        <v>0</v>
      </c>
      <c r="Y263" s="36">
        <f>SUMIFS(СВЦЭМ!$H$34:$H$777,СВЦЭМ!$A$34:$A$777,$A263,СВЦЭМ!$B$33:$B$776,Y$260)+'СЕТ СН'!$F$12</f>
        <v>0</v>
      </c>
    </row>
    <row r="264" spans="1:27" ht="15.75" hidden="1" x14ac:dyDescent="0.2">
      <c r="A264" s="35">
        <f t="shared" si="7"/>
        <v>43712</v>
      </c>
      <c r="B264" s="36">
        <f>SUMIFS(СВЦЭМ!$H$34:$H$777,СВЦЭМ!$A$34:$A$777,$A264,СВЦЭМ!$B$33:$B$776,B$260)+'СЕТ СН'!$F$12</f>
        <v>0</v>
      </c>
      <c r="C264" s="36">
        <f>SUMIFS(СВЦЭМ!$H$34:$H$777,СВЦЭМ!$A$34:$A$777,$A264,СВЦЭМ!$B$33:$B$776,C$260)+'СЕТ СН'!$F$12</f>
        <v>0</v>
      </c>
      <c r="D264" s="36">
        <f>SUMIFS(СВЦЭМ!$H$34:$H$777,СВЦЭМ!$A$34:$A$777,$A264,СВЦЭМ!$B$33:$B$776,D$260)+'СЕТ СН'!$F$12</f>
        <v>0</v>
      </c>
      <c r="E264" s="36">
        <f>SUMIFS(СВЦЭМ!$H$34:$H$777,СВЦЭМ!$A$34:$A$777,$A264,СВЦЭМ!$B$33:$B$776,E$260)+'СЕТ СН'!$F$12</f>
        <v>0</v>
      </c>
      <c r="F264" s="36">
        <f>SUMIFS(СВЦЭМ!$H$34:$H$777,СВЦЭМ!$A$34:$A$777,$A264,СВЦЭМ!$B$33:$B$776,F$260)+'СЕТ СН'!$F$12</f>
        <v>0</v>
      </c>
      <c r="G264" s="36">
        <f>SUMIFS(СВЦЭМ!$H$34:$H$777,СВЦЭМ!$A$34:$A$777,$A264,СВЦЭМ!$B$33:$B$776,G$260)+'СЕТ СН'!$F$12</f>
        <v>0</v>
      </c>
      <c r="H264" s="36">
        <f>SUMIFS(СВЦЭМ!$H$34:$H$777,СВЦЭМ!$A$34:$A$777,$A264,СВЦЭМ!$B$33:$B$776,H$260)+'СЕТ СН'!$F$12</f>
        <v>0</v>
      </c>
      <c r="I264" s="36">
        <f>SUMIFS(СВЦЭМ!$H$34:$H$777,СВЦЭМ!$A$34:$A$777,$A264,СВЦЭМ!$B$33:$B$776,I$260)+'СЕТ СН'!$F$12</f>
        <v>0</v>
      </c>
      <c r="J264" s="36">
        <f>SUMIFS(СВЦЭМ!$H$34:$H$777,СВЦЭМ!$A$34:$A$777,$A264,СВЦЭМ!$B$33:$B$776,J$260)+'СЕТ СН'!$F$12</f>
        <v>0</v>
      </c>
      <c r="K264" s="36">
        <f>SUMIFS(СВЦЭМ!$H$34:$H$777,СВЦЭМ!$A$34:$A$777,$A264,СВЦЭМ!$B$33:$B$776,K$260)+'СЕТ СН'!$F$12</f>
        <v>0</v>
      </c>
      <c r="L264" s="36">
        <f>SUMIFS(СВЦЭМ!$H$34:$H$777,СВЦЭМ!$A$34:$A$777,$A264,СВЦЭМ!$B$33:$B$776,L$260)+'СЕТ СН'!$F$12</f>
        <v>0</v>
      </c>
      <c r="M264" s="36">
        <f>SUMIFS(СВЦЭМ!$H$34:$H$777,СВЦЭМ!$A$34:$A$777,$A264,СВЦЭМ!$B$33:$B$776,M$260)+'СЕТ СН'!$F$12</f>
        <v>0</v>
      </c>
      <c r="N264" s="36">
        <f>SUMIFS(СВЦЭМ!$H$34:$H$777,СВЦЭМ!$A$34:$A$777,$A264,СВЦЭМ!$B$33:$B$776,N$260)+'СЕТ СН'!$F$12</f>
        <v>0</v>
      </c>
      <c r="O264" s="36">
        <f>SUMIFS(СВЦЭМ!$H$34:$H$777,СВЦЭМ!$A$34:$A$777,$A264,СВЦЭМ!$B$33:$B$776,O$260)+'СЕТ СН'!$F$12</f>
        <v>0</v>
      </c>
      <c r="P264" s="36">
        <f>SUMIFS(СВЦЭМ!$H$34:$H$777,СВЦЭМ!$A$34:$A$777,$A264,СВЦЭМ!$B$33:$B$776,P$260)+'СЕТ СН'!$F$12</f>
        <v>0</v>
      </c>
      <c r="Q264" s="36">
        <f>SUMIFS(СВЦЭМ!$H$34:$H$777,СВЦЭМ!$A$34:$A$777,$A264,СВЦЭМ!$B$33:$B$776,Q$260)+'СЕТ СН'!$F$12</f>
        <v>0</v>
      </c>
      <c r="R264" s="36">
        <f>SUMIFS(СВЦЭМ!$H$34:$H$777,СВЦЭМ!$A$34:$A$777,$A264,СВЦЭМ!$B$33:$B$776,R$260)+'СЕТ СН'!$F$12</f>
        <v>0</v>
      </c>
      <c r="S264" s="36">
        <f>SUMIFS(СВЦЭМ!$H$34:$H$777,СВЦЭМ!$A$34:$A$777,$A264,СВЦЭМ!$B$33:$B$776,S$260)+'СЕТ СН'!$F$12</f>
        <v>0</v>
      </c>
      <c r="T264" s="36">
        <f>SUMIFS(СВЦЭМ!$H$34:$H$777,СВЦЭМ!$A$34:$A$777,$A264,СВЦЭМ!$B$33:$B$776,T$260)+'СЕТ СН'!$F$12</f>
        <v>0</v>
      </c>
      <c r="U264" s="36">
        <f>SUMIFS(СВЦЭМ!$H$34:$H$777,СВЦЭМ!$A$34:$A$777,$A264,СВЦЭМ!$B$33:$B$776,U$260)+'СЕТ СН'!$F$12</f>
        <v>0</v>
      </c>
      <c r="V264" s="36">
        <f>SUMIFS(СВЦЭМ!$H$34:$H$777,СВЦЭМ!$A$34:$A$777,$A264,СВЦЭМ!$B$33:$B$776,V$260)+'СЕТ СН'!$F$12</f>
        <v>0</v>
      </c>
      <c r="W264" s="36">
        <f>SUMIFS(СВЦЭМ!$H$34:$H$777,СВЦЭМ!$A$34:$A$777,$A264,СВЦЭМ!$B$33:$B$776,W$260)+'СЕТ СН'!$F$12</f>
        <v>0</v>
      </c>
      <c r="X264" s="36">
        <f>SUMIFS(СВЦЭМ!$H$34:$H$777,СВЦЭМ!$A$34:$A$777,$A264,СВЦЭМ!$B$33:$B$776,X$260)+'СЕТ СН'!$F$12</f>
        <v>0</v>
      </c>
      <c r="Y264" s="36">
        <f>SUMIFS(СВЦЭМ!$H$34:$H$777,СВЦЭМ!$A$34:$A$777,$A264,СВЦЭМ!$B$33:$B$776,Y$260)+'СЕТ СН'!$F$12</f>
        <v>0</v>
      </c>
    </row>
    <row r="265" spans="1:27" ht="15.75" hidden="1" x14ac:dyDescent="0.2">
      <c r="A265" s="35">
        <f t="shared" si="7"/>
        <v>43713</v>
      </c>
      <c r="B265" s="36">
        <f>SUMIFS(СВЦЭМ!$H$34:$H$777,СВЦЭМ!$A$34:$A$777,$A265,СВЦЭМ!$B$33:$B$776,B$260)+'СЕТ СН'!$F$12</f>
        <v>0</v>
      </c>
      <c r="C265" s="36">
        <f>SUMIFS(СВЦЭМ!$H$34:$H$777,СВЦЭМ!$A$34:$A$777,$A265,СВЦЭМ!$B$33:$B$776,C$260)+'СЕТ СН'!$F$12</f>
        <v>0</v>
      </c>
      <c r="D265" s="36">
        <f>SUMIFS(СВЦЭМ!$H$34:$H$777,СВЦЭМ!$A$34:$A$777,$A265,СВЦЭМ!$B$33:$B$776,D$260)+'СЕТ СН'!$F$12</f>
        <v>0</v>
      </c>
      <c r="E265" s="36">
        <f>SUMIFS(СВЦЭМ!$H$34:$H$777,СВЦЭМ!$A$34:$A$777,$A265,СВЦЭМ!$B$33:$B$776,E$260)+'СЕТ СН'!$F$12</f>
        <v>0</v>
      </c>
      <c r="F265" s="36">
        <f>SUMIFS(СВЦЭМ!$H$34:$H$777,СВЦЭМ!$A$34:$A$777,$A265,СВЦЭМ!$B$33:$B$776,F$260)+'СЕТ СН'!$F$12</f>
        <v>0</v>
      </c>
      <c r="G265" s="36">
        <f>SUMIFS(СВЦЭМ!$H$34:$H$777,СВЦЭМ!$A$34:$A$777,$A265,СВЦЭМ!$B$33:$B$776,G$260)+'СЕТ СН'!$F$12</f>
        <v>0</v>
      </c>
      <c r="H265" s="36">
        <f>SUMIFS(СВЦЭМ!$H$34:$H$777,СВЦЭМ!$A$34:$A$777,$A265,СВЦЭМ!$B$33:$B$776,H$260)+'СЕТ СН'!$F$12</f>
        <v>0</v>
      </c>
      <c r="I265" s="36">
        <f>SUMIFS(СВЦЭМ!$H$34:$H$777,СВЦЭМ!$A$34:$A$777,$A265,СВЦЭМ!$B$33:$B$776,I$260)+'СЕТ СН'!$F$12</f>
        <v>0</v>
      </c>
      <c r="J265" s="36">
        <f>SUMIFS(СВЦЭМ!$H$34:$H$777,СВЦЭМ!$A$34:$A$777,$A265,СВЦЭМ!$B$33:$B$776,J$260)+'СЕТ СН'!$F$12</f>
        <v>0</v>
      </c>
      <c r="K265" s="36">
        <f>SUMIFS(СВЦЭМ!$H$34:$H$777,СВЦЭМ!$A$34:$A$777,$A265,СВЦЭМ!$B$33:$B$776,K$260)+'СЕТ СН'!$F$12</f>
        <v>0</v>
      </c>
      <c r="L265" s="36">
        <f>SUMIFS(СВЦЭМ!$H$34:$H$777,СВЦЭМ!$A$34:$A$777,$A265,СВЦЭМ!$B$33:$B$776,L$260)+'СЕТ СН'!$F$12</f>
        <v>0</v>
      </c>
      <c r="M265" s="36">
        <f>SUMIFS(СВЦЭМ!$H$34:$H$777,СВЦЭМ!$A$34:$A$777,$A265,СВЦЭМ!$B$33:$B$776,M$260)+'СЕТ СН'!$F$12</f>
        <v>0</v>
      </c>
      <c r="N265" s="36">
        <f>SUMIFS(СВЦЭМ!$H$34:$H$777,СВЦЭМ!$A$34:$A$777,$A265,СВЦЭМ!$B$33:$B$776,N$260)+'СЕТ СН'!$F$12</f>
        <v>0</v>
      </c>
      <c r="O265" s="36">
        <f>SUMIFS(СВЦЭМ!$H$34:$H$777,СВЦЭМ!$A$34:$A$777,$A265,СВЦЭМ!$B$33:$B$776,O$260)+'СЕТ СН'!$F$12</f>
        <v>0</v>
      </c>
      <c r="P265" s="36">
        <f>SUMIFS(СВЦЭМ!$H$34:$H$777,СВЦЭМ!$A$34:$A$777,$A265,СВЦЭМ!$B$33:$B$776,P$260)+'СЕТ СН'!$F$12</f>
        <v>0</v>
      </c>
      <c r="Q265" s="36">
        <f>SUMIFS(СВЦЭМ!$H$34:$H$777,СВЦЭМ!$A$34:$A$777,$A265,СВЦЭМ!$B$33:$B$776,Q$260)+'СЕТ СН'!$F$12</f>
        <v>0</v>
      </c>
      <c r="R265" s="36">
        <f>SUMIFS(СВЦЭМ!$H$34:$H$777,СВЦЭМ!$A$34:$A$777,$A265,СВЦЭМ!$B$33:$B$776,R$260)+'СЕТ СН'!$F$12</f>
        <v>0</v>
      </c>
      <c r="S265" s="36">
        <f>SUMIFS(СВЦЭМ!$H$34:$H$777,СВЦЭМ!$A$34:$A$777,$A265,СВЦЭМ!$B$33:$B$776,S$260)+'СЕТ СН'!$F$12</f>
        <v>0</v>
      </c>
      <c r="T265" s="36">
        <f>SUMIFS(СВЦЭМ!$H$34:$H$777,СВЦЭМ!$A$34:$A$777,$A265,СВЦЭМ!$B$33:$B$776,T$260)+'СЕТ СН'!$F$12</f>
        <v>0</v>
      </c>
      <c r="U265" s="36">
        <f>SUMIFS(СВЦЭМ!$H$34:$H$777,СВЦЭМ!$A$34:$A$777,$A265,СВЦЭМ!$B$33:$B$776,U$260)+'СЕТ СН'!$F$12</f>
        <v>0</v>
      </c>
      <c r="V265" s="36">
        <f>SUMIFS(СВЦЭМ!$H$34:$H$777,СВЦЭМ!$A$34:$A$777,$A265,СВЦЭМ!$B$33:$B$776,V$260)+'СЕТ СН'!$F$12</f>
        <v>0</v>
      </c>
      <c r="W265" s="36">
        <f>SUMIFS(СВЦЭМ!$H$34:$H$777,СВЦЭМ!$A$34:$A$777,$A265,СВЦЭМ!$B$33:$B$776,W$260)+'СЕТ СН'!$F$12</f>
        <v>0</v>
      </c>
      <c r="X265" s="36">
        <f>SUMIFS(СВЦЭМ!$H$34:$H$777,СВЦЭМ!$A$34:$A$777,$A265,СВЦЭМ!$B$33:$B$776,X$260)+'СЕТ СН'!$F$12</f>
        <v>0</v>
      </c>
      <c r="Y265" s="36">
        <f>SUMIFS(СВЦЭМ!$H$34:$H$777,СВЦЭМ!$A$34:$A$777,$A265,СВЦЭМ!$B$33:$B$776,Y$260)+'СЕТ СН'!$F$12</f>
        <v>0</v>
      </c>
    </row>
    <row r="266" spans="1:27" ht="15.75" hidden="1" x14ac:dyDescent="0.2">
      <c r="A266" s="35">
        <f t="shared" si="7"/>
        <v>43714</v>
      </c>
      <c r="B266" s="36">
        <f>SUMIFS(СВЦЭМ!$H$34:$H$777,СВЦЭМ!$A$34:$A$777,$A266,СВЦЭМ!$B$33:$B$776,B$260)+'СЕТ СН'!$F$12</f>
        <v>0</v>
      </c>
      <c r="C266" s="36">
        <f>SUMIFS(СВЦЭМ!$H$34:$H$777,СВЦЭМ!$A$34:$A$777,$A266,СВЦЭМ!$B$33:$B$776,C$260)+'СЕТ СН'!$F$12</f>
        <v>0</v>
      </c>
      <c r="D266" s="36">
        <f>SUMIFS(СВЦЭМ!$H$34:$H$777,СВЦЭМ!$A$34:$A$777,$A266,СВЦЭМ!$B$33:$B$776,D$260)+'СЕТ СН'!$F$12</f>
        <v>0</v>
      </c>
      <c r="E266" s="36">
        <f>SUMIFS(СВЦЭМ!$H$34:$H$777,СВЦЭМ!$A$34:$A$777,$A266,СВЦЭМ!$B$33:$B$776,E$260)+'СЕТ СН'!$F$12</f>
        <v>0</v>
      </c>
      <c r="F266" s="36">
        <f>SUMIFS(СВЦЭМ!$H$34:$H$777,СВЦЭМ!$A$34:$A$777,$A266,СВЦЭМ!$B$33:$B$776,F$260)+'СЕТ СН'!$F$12</f>
        <v>0</v>
      </c>
      <c r="G266" s="36">
        <f>SUMIFS(СВЦЭМ!$H$34:$H$777,СВЦЭМ!$A$34:$A$777,$A266,СВЦЭМ!$B$33:$B$776,G$260)+'СЕТ СН'!$F$12</f>
        <v>0</v>
      </c>
      <c r="H266" s="36">
        <f>SUMIFS(СВЦЭМ!$H$34:$H$777,СВЦЭМ!$A$34:$A$777,$A266,СВЦЭМ!$B$33:$B$776,H$260)+'СЕТ СН'!$F$12</f>
        <v>0</v>
      </c>
      <c r="I266" s="36">
        <f>SUMIFS(СВЦЭМ!$H$34:$H$777,СВЦЭМ!$A$34:$A$777,$A266,СВЦЭМ!$B$33:$B$776,I$260)+'СЕТ СН'!$F$12</f>
        <v>0</v>
      </c>
      <c r="J266" s="36">
        <f>SUMIFS(СВЦЭМ!$H$34:$H$777,СВЦЭМ!$A$34:$A$777,$A266,СВЦЭМ!$B$33:$B$776,J$260)+'СЕТ СН'!$F$12</f>
        <v>0</v>
      </c>
      <c r="K266" s="36">
        <f>SUMIFS(СВЦЭМ!$H$34:$H$777,СВЦЭМ!$A$34:$A$777,$A266,СВЦЭМ!$B$33:$B$776,K$260)+'СЕТ СН'!$F$12</f>
        <v>0</v>
      </c>
      <c r="L266" s="36">
        <f>SUMIFS(СВЦЭМ!$H$34:$H$777,СВЦЭМ!$A$34:$A$777,$A266,СВЦЭМ!$B$33:$B$776,L$260)+'СЕТ СН'!$F$12</f>
        <v>0</v>
      </c>
      <c r="M266" s="36">
        <f>SUMIFS(СВЦЭМ!$H$34:$H$777,СВЦЭМ!$A$34:$A$777,$A266,СВЦЭМ!$B$33:$B$776,M$260)+'СЕТ СН'!$F$12</f>
        <v>0</v>
      </c>
      <c r="N266" s="36">
        <f>SUMIFS(СВЦЭМ!$H$34:$H$777,СВЦЭМ!$A$34:$A$777,$A266,СВЦЭМ!$B$33:$B$776,N$260)+'СЕТ СН'!$F$12</f>
        <v>0</v>
      </c>
      <c r="O266" s="36">
        <f>SUMIFS(СВЦЭМ!$H$34:$H$777,СВЦЭМ!$A$34:$A$777,$A266,СВЦЭМ!$B$33:$B$776,O$260)+'СЕТ СН'!$F$12</f>
        <v>0</v>
      </c>
      <c r="P266" s="36">
        <f>SUMIFS(СВЦЭМ!$H$34:$H$777,СВЦЭМ!$A$34:$A$777,$A266,СВЦЭМ!$B$33:$B$776,P$260)+'СЕТ СН'!$F$12</f>
        <v>0</v>
      </c>
      <c r="Q266" s="36">
        <f>SUMIFS(СВЦЭМ!$H$34:$H$777,СВЦЭМ!$A$34:$A$777,$A266,СВЦЭМ!$B$33:$B$776,Q$260)+'СЕТ СН'!$F$12</f>
        <v>0</v>
      </c>
      <c r="R266" s="36">
        <f>SUMIFS(СВЦЭМ!$H$34:$H$777,СВЦЭМ!$A$34:$A$777,$A266,СВЦЭМ!$B$33:$B$776,R$260)+'СЕТ СН'!$F$12</f>
        <v>0</v>
      </c>
      <c r="S266" s="36">
        <f>SUMIFS(СВЦЭМ!$H$34:$H$777,СВЦЭМ!$A$34:$A$777,$A266,СВЦЭМ!$B$33:$B$776,S$260)+'СЕТ СН'!$F$12</f>
        <v>0</v>
      </c>
      <c r="T266" s="36">
        <f>SUMIFS(СВЦЭМ!$H$34:$H$777,СВЦЭМ!$A$34:$A$777,$A266,СВЦЭМ!$B$33:$B$776,T$260)+'СЕТ СН'!$F$12</f>
        <v>0</v>
      </c>
      <c r="U266" s="36">
        <f>SUMIFS(СВЦЭМ!$H$34:$H$777,СВЦЭМ!$A$34:$A$777,$A266,СВЦЭМ!$B$33:$B$776,U$260)+'СЕТ СН'!$F$12</f>
        <v>0</v>
      </c>
      <c r="V266" s="36">
        <f>SUMIFS(СВЦЭМ!$H$34:$H$777,СВЦЭМ!$A$34:$A$777,$A266,СВЦЭМ!$B$33:$B$776,V$260)+'СЕТ СН'!$F$12</f>
        <v>0</v>
      </c>
      <c r="W266" s="36">
        <f>SUMIFS(СВЦЭМ!$H$34:$H$777,СВЦЭМ!$A$34:$A$777,$A266,СВЦЭМ!$B$33:$B$776,W$260)+'СЕТ СН'!$F$12</f>
        <v>0</v>
      </c>
      <c r="X266" s="36">
        <f>SUMIFS(СВЦЭМ!$H$34:$H$777,СВЦЭМ!$A$34:$A$777,$A266,СВЦЭМ!$B$33:$B$776,X$260)+'СЕТ СН'!$F$12</f>
        <v>0</v>
      </c>
      <c r="Y266" s="36">
        <f>SUMIFS(СВЦЭМ!$H$34:$H$777,СВЦЭМ!$A$34:$A$777,$A266,СВЦЭМ!$B$33:$B$776,Y$260)+'СЕТ СН'!$F$12</f>
        <v>0</v>
      </c>
    </row>
    <row r="267" spans="1:27" ht="15.75" hidden="1" x14ac:dyDescent="0.2">
      <c r="A267" s="35">
        <f t="shared" si="7"/>
        <v>43715</v>
      </c>
      <c r="B267" s="36">
        <f>SUMIFS(СВЦЭМ!$H$34:$H$777,СВЦЭМ!$A$34:$A$777,$A267,СВЦЭМ!$B$33:$B$776,B$260)+'СЕТ СН'!$F$12</f>
        <v>0</v>
      </c>
      <c r="C267" s="36">
        <f>SUMIFS(СВЦЭМ!$H$34:$H$777,СВЦЭМ!$A$34:$A$777,$A267,СВЦЭМ!$B$33:$B$776,C$260)+'СЕТ СН'!$F$12</f>
        <v>0</v>
      </c>
      <c r="D267" s="36">
        <f>SUMIFS(СВЦЭМ!$H$34:$H$777,СВЦЭМ!$A$34:$A$777,$A267,СВЦЭМ!$B$33:$B$776,D$260)+'СЕТ СН'!$F$12</f>
        <v>0</v>
      </c>
      <c r="E267" s="36">
        <f>SUMIFS(СВЦЭМ!$H$34:$H$777,СВЦЭМ!$A$34:$A$777,$A267,СВЦЭМ!$B$33:$B$776,E$260)+'СЕТ СН'!$F$12</f>
        <v>0</v>
      </c>
      <c r="F267" s="36">
        <f>SUMIFS(СВЦЭМ!$H$34:$H$777,СВЦЭМ!$A$34:$A$777,$A267,СВЦЭМ!$B$33:$B$776,F$260)+'СЕТ СН'!$F$12</f>
        <v>0</v>
      </c>
      <c r="G267" s="36">
        <f>SUMIFS(СВЦЭМ!$H$34:$H$777,СВЦЭМ!$A$34:$A$777,$A267,СВЦЭМ!$B$33:$B$776,G$260)+'СЕТ СН'!$F$12</f>
        <v>0</v>
      </c>
      <c r="H267" s="36">
        <f>SUMIFS(СВЦЭМ!$H$34:$H$777,СВЦЭМ!$A$34:$A$777,$A267,СВЦЭМ!$B$33:$B$776,H$260)+'СЕТ СН'!$F$12</f>
        <v>0</v>
      </c>
      <c r="I267" s="36">
        <f>SUMIFS(СВЦЭМ!$H$34:$H$777,СВЦЭМ!$A$34:$A$777,$A267,СВЦЭМ!$B$33:$B$776,I$260)+'СЕТ СН'!$F$12</f>
        <v>0</v>
      </c>
      <c r="J267" s="36">
        <f>SUMIFS(СВЦЭМ!$H$34:$H$777,СВЦЭМ!$A$34:$A$777,$A267,СВЦЭМ!$B$33:$B$776,J$260)+'СЕТ СН'!$F$12</f>
        <v>0</v>
      </c>
      <c r="K267" s="36">
        <f>SUMIFS(СВЦЭМ!$H$34:$H$777,СВЦЭМ!$A$34:$A$777,$A267,СВЦЭМ!$B$33:$B$776,K$260)+'СЕТ СН'!$F$12</f>
        <v>0</v>
      </c>
      <c r="L267" s="36">
        <f>SUMIFS(СВЦЭМ!$H$34:$H$777,СВЦЭМ!$A$34:$A$777,$A267,СВЦЭМ!$B$33:$B$776,L$260)+'СЕТ СН'!$F$12</f>
        <v>0</v>
      </c>
      <c r="M267" s="36">
        <f>SUMIFS(СВЦЭМ!$H$34:$H$777,СВЦЭМ!$A$34:$A$777,$A267,СВЦЭМ!$B$33:$B$776,M$260)+'СЕТ СН'!$F$12</f>
        <v>0</v>
      </c>
      <c r="N267" s="36">
        <f>SUMIFS(СВЦЭМ!$H$34:$H$777,СВЦЭМ!$A$34:$A$777,$A267,СВЦЭМ!$B$33:$B$776,N$260)+'СЕТ СН'!$F$12</f>
        <v>0</v>
      </c>
      <c r="O267" s="36">
        <f>SUMIFS(СВЦЭМ!$H$34:$H$777,СВЦЭМ!$A$34:$A$777,$A267,СВЦЭМ!$B$33:$B$776,O$260)+'СЕТ СН'!$F$12</f>
        <v>0</v>
      </c>
      <c r="P267" s="36">
        <f>SUMIFS(СВЦЭМ!$H$34:$H$777,СВЦЭМ!$A$34:$A$777,$A267,СВЦЭМ!$B$33:$B$776,P$260)+'СЕТ СН'!$F$12</f>
        <v>0</v>
      </c>
      <c r="Q267" s="36">
        <f>SUMIFS(СВЦЭМ!$H$34:$H$777,СВЦЭМ!$A$34:$A$777,$A267,СВЦЭМ!$B$33:$B$776,Q$260)+'СЕТ СН'!$F$12</f>
        <v>0</v>
      </c>
      <c r="R267" s="36">
        <f>SUMIFS(СВЦЭМ!$H$34:$H$777,СВЦЭМ!$A$34:$A$777,$A267,СВЦЭМ!$B$33:$B$776,R$260)+'СЕТ СН'!$F$12</f>
        <v>0</v>
      </c>
      <c r="S267" s="36">
        <f>SUMIFS(СВЦЭМ!$H$34:$H$777,СВЦЭМ!$A$34:$A$777,$A267,СВЦЭМ!$B$33:$B$776,S$260)+'СЕТ СН'!$F$12</f>
        <v>0</v>
      </c>
      <c r="T267" s="36">
        <f>SUMIFS(СВЦЭМ!$H$34:$H$777,СВЦЭМ!$A$34:$A$777,$A267,СВЦЭМ!$B$33:$B$776,T$260)+'СЕТ СН'!$F$12</f>
        <v>0</v>
      </c>
      <c r="U267" s="36">
        <f>SUMIFS(СВЦЭМ!$H$34:$H$777,СВЦЭМ!$A$34:$A$777,$A267,СВЦЭМ!$B$33:$B$776,U$260)+'СЕТ СН'!$F$12</f>
        <v>0</v>
      </c>
      <c r="V267" s="36">
        <f>SUMIFS(СВЦЭМ!$H$34:$H$777,СВЦЭМ!$A$34:$A$777,$A267,СВЦЭМ!$B$33:$B$776,V$260)+'СЕТ СН'!$F$12</f>
        <v>0</v>
      </c>
      <c r="W267" s="36">
        <f>SUMIFS(СВЦЭМ!$H$34:$H$777,СВЦЭМ!$A$34:$A$777,$A267,СВЦЭМ!$B$33:$B$776,W$260)+'СЕТ СН'!$F$12</f>
        <v>0</v>
      </c>
      <c r="X267" s="36">
        <f>SUMIFS(СВЦЭМ!$H$34:$H$777,СВЦЭМ!$A$34:$A$777,$A267,СВЦЭМ!$B$33:$B$776,X$260)+'СЕТ СН'!$F$12</f>
        <v>0</v>
      </c>
      <c r="Y267" s="36">
        <f>SUMIFS(СВЦЭМ!$H$34:$H$777,СВЦЭМ!$A$34:$A$777,$A267,СВЦЭМ!$B$33:$B$776,Y$260)+'СЕТ СН'!$F$12</f>
        <v>0</v>
      </c>
    </row>
    <row r="268" spans="1:27" ht="15.75" hidden="1" x14ac:dyDescent="0.2">
      <c r="A268" s="35">
        <f t="shared" si="7"/>
        <v>43716</v>
      </c>
      <c r="B268" s="36">
        <f>SUMIFS(СВЦЭМ!$H$34:$H$777,СВЦЭМ!$A$34:$A$777,$A268,СВЦЭМ!$B$33:$B$776,B$260)+'СЕТ СН'!$F$12</f>
        <v>0</v>
      </c>
      <c r="C268" s="36">
        <f>SUMIFS(СВЦЭМ!$H$34:$H$777,СВЦЭМ!$A$34:$A$777,$A268,СВЦЭМ!$B$33:$B$776,C$260)+'СЕТ СН'!$F$12</f>
        <v>0</v>
      </c>
      <c r="D268" s="36">
        <f>SUMIFS(СВЦЭМ!$H$34:$H$777,СВЦЭМ!$A$34:$A$777,$A268,СВЦЭМ!$B$33:$B$776,D$260)+'СЕТ СН'!$F$12</f>
        <v>0</v>
      </c>
      <c r="E268" s="36">
        <f>SUMIFS(СВЦЭМ!$H$34:$H$777,СВЦЭМ!$A$34:$A$777,$A268,СВЦЭМ!$B$33:$B$776,E$260)+'СЕТ СН'!$F$12</f>
        <v>0</v>
      </c>
      <c r="F268" s="36">
        <f>SUMIFS(СВЦЭМ!$H$34:$H$777,СВЦЭМ!$A$34:$A$777,$A268,СВЦЭМ!$B$33:$B$776,F$260)+'СЕТ СН'!$F$12</f>
        <v>0</v>
      </c>
      <c r="G268" s="36">
        <f>SUMIFS(СВЦЭМ!$H$34:$H$777,СВЦЭМ!$A$34:$A$777,$A268,СВЦЭМ!$B$33:$B$776,G$260)+'СЕТ СН'!$F$12</f>
        <v>0</v>
      </c>
      <c r="H268" s="36">
        <f>SUMIFS(СВЦЭМ!$H$34:$H$777,СВЦЭМ!$A$34:$A$777,$A268,СВЦЭМ!$B$33:$B$776,H$260)+'СЕТ СН'!$F$12</f>
        <v>0</v>
      </c>
      <c r="I268" s="36">
        <f>SUMIFS(СВЦЭМ!$H$34:$H$777,СВЦЭМ!$A$34:$A$777,$A268,СВЦЭМ!$B$33:$B$776,I$260)+'СЕТ СН'!$F$12</f>
        <v>0</v>
      </c>
      <c r="J268" s="36">
        <f>SUMIFS(СВЦЭМ!$H$34:$H$777,СВЦЭМ!$A$34:$A$777,$A268,СВЦЭМ!$B$33:$B$776,J$260)+'СЕТ СН'!$F$12</f>
        <v>0</v>
      </c>
      <c r="K268" s="36">
        <f>SUMIFS(СВЦЭМ!$H$34:$H$777,СВЦЭМ!$A$34:$A$777,$A268,СВЦЭМ!$B$33:$B$776,K$260)+'СЕТ СН'!$F$12</f>
        <v>0</v>
      </c>
      <c r="L268" s="36">
        <f>SUMIFS(СВЦЭМ!$H$34:$H$777,СВЦЭМ!$A$34:$A$777,$A268,СВЦЭМ!$B$33:$B$776,L$260)+'СЕТ СН'!$F$12</f>
        <v>0</v>
      </c>
      <c r="M268" s="36">
        <f>SUMIFS(СВЦЭМ!$H$34:$H$777,СВЦЭМ!$A$34:$A$777,$A268,СВЦЭМ!$B$33:$B$776,M$260)+'СЕТ СН'!$F$12</f>
        <v>0</v>
      </c>
      <c r="N268" s="36">
        <f>SUMIFS(СВЦЭМ!$H$34:$H$777,СВЦЭМ!$A$34:$A$777,$A268,СВЦЭМ!$B$33:$B$776,N$260)+'СЕТ СН'!$F$12</f>
        <v>0</v>
      </c>
      <c r="O268" s="36">
        <f>SUMIFS(СВЦЭМ!$H$34:$H$777,СВЦЭМ!$A$34:$A$777,$A268,СВЦЭМ!$B$33:$B$776,O$260)+'СЕТ СН'!$F$12</f>
        <v>0</v>
      </c>
      <c r="P268" s="36">
        <f>SUMIFS(СВЦЭМ!$H$34:$H$777,СВЦЭМ!$A$34:$A$777,$A268,СВЦЭМ!$B$33:$B$776,P$260)+'СЕТ СН'!$F$12</f>
        <v>0</v>
      </c>
      <c r="Q268" s="36">
        <f>SUMIFS(СВЦЭМ!$H$34:$H$777,СВЦЭМ!$A$34:$A$777,$A268,СВЦЭМ!$B$33:$B$776,Q$260)+'СЕТ СН'!$F$12</f>
        <v>0</v>
      </c>
      <c r="R268" s="36">
        <f>SUMIFS(СВЦЭМ!$H$34:$H$777,СВЦЭМ!$A$34:$A$777,$A268,СВЦЭМ!$B$33:$B$776,R$260)+'СЕТ СН'!$F$12</f>
        <v>0</v>
      </c>
      <c r="S268" s="36">
        <f>SUMIFS(СВЦЭМ!$H$34:$H$777,СВЦЭМ!$A$34:$A$777,$A268,СВЦЭМ!$B$33:$B$776,S$260)+'СЕТ СН'!$F$12</f>
        <v>0</v>
      </c>
      <c r="T268" s="36">
        <f>SUMIFS(СВЦЭМ!$H$34:$H$777,СВЦЭМ!$A$34:$A$777,$A268,СВЦЭМ!$B$33:$B$776,T$260)+'СЕТ СН'!$F$12</f>
        <v>0</v>
      </c>
      <c r="U268" s="36">
        <f>SUMIFS(СВЦЭМ!$H$34:$H$777,СВЦЭМ!$A$34:$A$777,$A268,СВЦЭМ!$B$33:$B$776,U$260)+'СЕТ СН'!$F$12</f>
        <v>0</v>
      </c>
      <c r="V268" s="36">
        <f>SUMIFS(СВЦЭМ!$H$34:$H$777,СВЦЭМ!$A$34:$A$777,$A268,СВЦЭМ!$B$33:$B$776,V$260)+'СЕТ СН'!$F$12</f>
        <v>0</v>
      </c>
      <c r="W268" s="36">
        <f>SUMIFS(СВЦЭМ!$H$34:$H$777,СВЦЭМ!$A$34:$A$777,$A268,СВЦЭМ!$B$33:$B$776,W$260)+'СЕТ СН'!$F$12</f>
        <v>0</v>
      </c>
      <c r="X268" s="36">
        <f>SUMIFS(СВЦЭМ!$H$34:$H$777,СВЦЭМ!$A$34:$A$777,$A268,СВЦЭМ!$B$33:$B$776,X$260)+'СЕТ СН'!$F$12</f>
        <v>0</v>
      </c>
      <c r="Y268" s="36">
        <f>SUMIFS(СВЦЭМ!$H$34:$H$777,СВЦЭМ!$A$34:$A$777,$A268,СВЦЭМ!$B$33:$B$776,Y$260)+'СЕТ СН'!$F$12</f>
        <v>0</v>
      </c>
    </row>
    <row r="269" spans="1:27" ht="15.75" hidden="1" x14ac:dyDescent="0.2">
      <c r="A269" s="35">
        <f t="shared" si="7"/>
        <v>43717</v>
      </c>
      <c r="B269" s="36">
        <f>SUMIFS(СВЦЭМ!$H$34:$H$777,СВЦЭМ!$A$34:$A$777,$A269,СВЦЭМ!$B$33:$B$776,B$260)+'СЕТ СН'!$F$12</f>
        <v>0</v>
      </c>
      <c r="C269" s="36">
        <f>SUMIFS(СВЦЭМ!$H$34:$H$777,СВЦЭМ!$A$34:$A$777,$A269,СВЦЭМ!$B$33:$B$776,C$260)+'СЕТ СН'!$F$12</f>
        <v>0</v>
      </c>
      <c r="D269" s="36">
        <f>SUMIFS(СВЦЭМ!$H$34:$H$777,СВЦЭМ!$A$34:$A$777,$A269,СВЦЭМ!$B$33:$B$776,D$260)+'СЕТ СН'!$F$12</f>
        <v>0</v>
      </c>
      <c r="E269" s="36">
        <f>SUMIFS(СВЦЭМ!$H$34:$H$777,СВЦЭМ!$A$34:$A$777,$A269,СВЦЭМ!$B$33:$B$776,E$260)+'СЕТ СН'!$F$12</f>
        <v>0</v>
      </c>
      <c r="F269" s="36">
        <f>SUMIFS(СВЦЭМ!$H$34:$H$777,СВЦЭМ!$A$34:$A$777,$A269,СВЦЭМ!$B$33:$B$776,F$260)+'СЕТ СН'!$F$12</f>
        <v>0</v>
      </c>
      <c r="G269" s="36">
        <f>SUMIFS(СВЦЭМ!$H$34:$H$777,СВЦЭМ!$A$34:$A$777,$A269,СВЦЭМ!$B$33:$B$776,G$260)+'СЕТ СН'!$F$12</f>
        <v>0</v>
      </c>
      <c r="H269" s="36">
        <f>SUMIFS(СВЦЭМ!$H$34:$H$777,СВЦЭМ!$A$34:$A$777,$A269,СВЦЭМ!$B$33:$B$776,H$260)+'СЕТ СН'!$F$12</f>
        <v>0</v>
      </c>
      <c r="I269" s="36">
        <f>SUMIFS(СВЦЭМ!$H$34:$H$777,СВЦЭМ!$A$34:$A$777,$A269,СВЦЭМ!$B$33:$B$776,I$260)+'СЕТ СН'!$F$12</f>
        <v>0</v>
      </c>
      <c r="J269" s="36">
        <f>SUMIFS(СВЦЭМ!$H$34:$H$777,СВЦЭМ!$A$34:$A$777,$A269,СВЦЭМ!$B$33:$B$776,J$260)+'СЕТ СН'!$F$12</f>
        <v>0</v>
      </c>
      <c r="K269" s="36">
        <f>SUMIFS(СВЦЭМ!$H$34:$H$777,СВЦЭМ!$A$34:$A$777,$A269,СВЦЭМ!$B$33:$B$776,K$260)+'СЕТ СН'!$F$12</f>
        <v>0</v>
      </c>
      <c r="L269" s="36">
        <f>SUMIFS(СВЦЭМ!$H$34:$H$777,СВЦЭМ!$A$34:$A$777,$A269,СВЦЭМ!$B$33:$B$776,L$260)+'СЕТ СН'!$F$12</f>
        <v>0</v>
      </c>
      <c r="M269" s="36">
        <f>SUMIFS(СВЦЭМ!$H$34:$H$777,СВЦЭМ!$A$34:$A$777,$A269,СВЦЭМ!$B$33:$B$776,M$260)+'СЕТ СН'!$F$12</f>
        <v>0</v>
      </c>
      <c r="N269" s="36">
        <f>SUMIFS(СВЦЭМ!$H$34:$H$777,СВЦЭМ!$A$34:$A$777,$A269,СВЦЭМ!$B$33:$B$776,N$260)+'СЕТ СН'!$F$12</f>
        <v>0</v>
      </c>
      <c r="O269" s="36">
        <f>SUMIFS(СВЦЭМ!$H$34:$H$777,СВЦЭМ!$A$34:$A$777,$A269,СВЦЭМ!$B$33:$B$776,O$260)+'СЕТ СН'!$F$12</f>
        <v>0</v>
      </c>
      <c r="P269" s="36">
        <f>SUMIFS(СВЦЭМ!$H$34:$H$777,СВЦЭМ!$A$34:$A$777,$A269,СВЦЭМ!$B$33:$B$776,P$260)+'СЕТ СН'!$F$12</f>
        <v>0</v>
      </c>
      <c r="Q269" s="36">
        <f>SUMIFS(СВЦЭМ!$H$34:$H$777,СВЦЭМ!$A$34:$A$777,$A269,СВЦЭМ!$B$33:$B$776,Q$260)+'СЕТ СН'!$F$12</f>
        <v>0</v>
      </c>
      <c r="R269" s="36">
        <f>SUMIFS(СВЦЭМ!$H$34:$H$777,СВЦЭМ!$A$34:$A$777,$A269,СВЦЭМ!$B$33:$B$776,R$260)+'СЕТ СН'!$F$12</f>
        <v>0</v>
      </c>
      <c r="S269" s="36">
        <f>SUMIFS(СВЦЭМ!$H$34:$H$777,СВЦЭМ!$A$34:$A$777,$A269,СВЦЭМ!$B$33:$B$776,S$260)+'СЕТ СН'!$F$12</f>
        <v>0</v>
      </c>
      <c r="T269" s="36">
        <f>SUMIFS(СВЦЭМ!$H$34:$H$777,СВЦЭМ!$A$34:$A$777,$A269,СВЦЭМ!$B$33:$B$776,T$260)+'СЕТ СН'!$F$12</f>
        <v>0</v>
      </c>
      <c r="U269" s="36">
        <f>SUMIFS(СВЦЭМ!$H$34:$H$777,СВЦЭМ!$A$34:$A$777,$A269,СВЦЭМ!$B$33:$B$776,U$260)+'СЕТ СН'!$F$12</f>
        <v>0</v>
      </c>
      <c r="V269" s="36">
        <f>SUMIFS(СВЦЭМ!$H$34:$H$777,СВЦЭМ!$A$34:$A$777,$A269,СВЦЭМ!$B$33:$B$776,V$260)+'СЕТ СН'!$F$12</f>
        <v>0</v>
      </c>
      <c r="W269" s="36">
        <f>SUMIFS(СВЦЭМ!$H$34:$H$777,СВЦЭМ!$A$34:$A$777,$A269,СВЦЭМ!$B$33:$B$776,W$260)+'СЕТ СН'!$F$12</f>
        <v>0</v>
      </c>
      <c r="X269" s="36">
        <f>SUMIFS(СВЦЭМ!$H$34:$H$777,СВЦЭМ!$A$34:$A$777,$A269,СВЦЭМ!$B$33:$B$776,X$260)+'СЕТ СН'!$F$12</f>
        <v>0</v>
      </c>
      <c r="Y269" s="36">
        <f>SUMIFS(СВЦЭМ!$H$34:$H$777,СВЦЭМ!$A$34:$A$777,$A269,СВЦЭМ!$B$33:$B$776,Y$260)+'СЕТ СН'!$F$12</f>
        <v>0</v>
      </c>
    </row>
    <row r="270" spans="1:27" ht="15.75" hidden="1" x14ac:dyDescent="0.2">
      <c r="A270" s="35">
        <f t="shared" si="7"/>
        <v>43718</v>
      </c>
      <c r="B270" s="36">
        <f>SUMIFS(СВЦЭМ!$H$34:$H$777,СВЦЭМ!$A$34:$A$777,$A270,СВЦЭМ!$B$33:$B$776,B$260)+'СЕТ СН'!$F$12</f>
        <v>0</v>
      </c>
      <c r="C270" s="36">
        <f>SUMIFS(СВЦЭМ!$H$34:$H$777,СВЦЭМ!$A$34:$A$777,$A270,СВЦЭМ!$B$33:$B$776,C$260)+'СЕТ СН'!$F$12</f>
        <v>0</v>
      </c>
      <c r="D270" s="36">
        <f>SUMIFS(СВЦЭМ!$H$34:$H$777,СВЦЭМ!$A$34:$A$777,$A270,СВЦЭМ!$B$33:$B$776,D$260)+'СЕТ СН'!$F$12</f>
        <v>0</v>
      </c>
      <c r="E270" s="36">
        <f>SUMIFS(СВЦЭМ!$H$34:$H$777,СВЦЭМ!$A$34:$A$777,$A270,СВЦЭМ!$B$33:$B$776,E$260)+'СЕТ СН'!$F$12</f>
        <v>0</v>
      </c>
      <c r="F270" s="36">
        <f>SUMIFS(СВЦЭМ!$H$34:$H$777,СВЦЭМ!$A$34:$A$777,$A270,СВЦЭМ!$B$33:$B$776,F$260)+'СЕТ СН'!$F$12</f>
        <v>0</v>
      </c>
      <c r="G270" s="36">
        <f>SUMIFS(СВЦЭМ!$H$34:$H$777,СВЦЭМ!$A$34:$A$777,$A270,СВЦЭМ!$B$33:$B$776,G$260)+'СЕТ СН'!$F$12</f>
        <v>0</v>
      </c>
      <c r="H270" s="36">
        <f>SUMIFS(СВЦЭМ!$H$34:$H$777,СВЦЭМ!$A$34:$A$777,$A270,СВЦЭМ!$B$33:$B$776,H$260)+'СЕТ СН'!$F$12</f>
        <v>0</v>
      </c>
      <c r="I270" s="36">
        <f>SUMIFS(СВЦЭМ!$H$34:$H$777,СВЦЭМ!$A$34:$A$777,$A270,СВЦЭМ!$B$33:$B$776,I$260)+'СЕТ СН'!$F$12</f>
        <v>0</v>
      </c>
      <c r="J270" s="36">
        <f>SUMIFS(СВЦЭМ!$H$34:$H$777,СВЦЭМ!$A$34:$A$777,$A270,СВЦЭМ!$B$33:$B$776,J$260)+'СЕТ СН'!$F$12</f>
        <v>0</v>
      </c>
      <c r="K270" s="36">
        <f>SUMIFS(СВЦЭМ!$H$34:$H$777,СВЦЭМ!$A$34:$A$777,$A270,СВЦЭМ!$B$33:$B$776,K$260)+'СЕТ СН'!$F$12</f>
        <v>0</v>
      </c>
      <c r="L270" s="36">
        <f>SUMIFS(СВЦЭМ!$H$34:$H$777,СВЦЭМ!$A$34:$A$777,$A270,СВЦЭМ!$B$33:$B$776,L$260)+'СЕТ СН'!$F$12</f>
        <v>0</v>
      </c>
      <c r="M270" s="36">
        <f>SUMIFS(СВЦЭМ!$H$34:$H$777,СВЦЭМ!$A$34:$A$777,$A270,СВЦЭМ!$B$33:$B$776,M$260)+'СЕТ СН'!$F$12</f>
        <v>0</v>
      </c>
      <c r="N270" s="36">
        <f>SUMIFS(СВЦЭМ!$H$34:$H$777,СВЦЭМ!$A$34:$A$777,$A270,СВЦЭМ!$B$33:$B$776,N$260)+'СЕТ СН'!$F$12</f>
        <v>0</v>
      </c>
      <c r="O270" s="36">
        <f>SUMIFS(СВЦЭМ!$H$34:$H$777,СВЦЭМ!$A$34:$A$777,$A270,СВЦЭМ!$B$33:$B$776,O$260)+'СЕТ СН'!$F$12</f>
        <v>0</v>
      </c>
      <c r="P270" s="36">
        <f>SUMIFS(СВЦЭМ!$H$34:$H$777,СВЦЭМ!$A$34:$A$777,$A270,СВЦЭМ!$B$33:$B$776,P$260)+'СЕТ СН'!$F$12</f>
        <v>0</v>
      </c>
      <c r="Q270" s="36">
        <f>SUMIFS(СВЦЭМ!$H$34:$H$777,СВЦЭМ!$A$34:$A$777,$A270,СВЦЭМ!$B$33:$B$776,Q$260)+'СЕТ СН'!$F$12</f>
        <v>0</v>
      </c>
      <c r="R270" s="36">
        <f>SUMIFS(СВЦЭМ!$H$34:$H$777,СВЦЭМ!$A$34:$A$777,$A270,СВЦЭМ!$B$33:$B$776,R$260)+'СЕТ СН'!$F$12</f>
        <v>0</v>
      </c>
      <c r="S270" s="36">
        <f>SUMIFS(СВЦЭМ!$H$34:$H$777,СВЦЭМ!$A$34:$A$777,$A270,СВЦЭМ!$B$33:$B$776,S$260)+'СЕТ СН'!$F$12</f>
        <v>0</v>
      </c>
      <c r="T270" s="36">
        <f>SUMIFS(СВЦЭМ!$H$34:$H$777,СВЦЭМ!$A$34:$A$777,$A270,СВЦЭМ!$B$33:$B$776,T$260)+'СЕТ СН'!$F$12</f>
        <v>0</v>
      </c>
      <c r="U270" s="36">
        <f>SUMIFS(СВЦЭМ!$H$34:$H$777,СВЦЭМ!$A$34:$A$777,$A270,СВЦЭМ!$B$33:$B$776,U$260)+'СЕТ СН'!$F$12</f>
        <v>0</v>
      </c>
      <c r="V270" s="36">
        <f>SUMIFS(СВЦЭМ!$H$34:$H$777,СВЦЭМ!$A$34:$A$777,$A270,СВЦЭМ!$B$33:$B$776,V$260)+'СЕТ СН'!$F$12</f>
        <v>0</v>
      </c>
      <c r="W270" s="36">
        <f>SUMIFS(СВЦЭМ!$H$34:$H$777,СВЦЭМ!$A$34:$A$777,$A270,СВЦЭМ!$B$33:$B$776,W$260)+'СЕТ СН'!$F$12</f>
        <v>0</v>
      </c>
      <c r="X270" s="36">
        <f>SUMIFS(СВЦЭМ!$H$34:$H$777,СВЦЭМ!$A$34:$A$777,$A270,СВЦЭМ!$B$33:$B$776,X$260)+'СЕТ СН'!$F$12</f>
        <v>0</v>
      </c>
      <c r="Y270" s="36">
        <f>SUMIFS(СВЦЭМ!$H$34:$H$777,СВЦЭМ!$A$34:$A$777,$A270,СВЦЭМ!$B$33:$B$776,Y$260)+'СЕТ СН'!$F$12</f>
        <v>0</v>
      </c>
    </row>
    <row r="271" spans="1:27" ht="15.75" hidden="1" x14ac:dyDescent="0.2">
      <c r="A271" s="35">
        <f t="shared" si="7"/>
        <v>43719</v>
      </c>
      <c r="B271" s="36">
        <f>SUMIFS(СВЦЭМ!$H$34:$H$777,СВЦЭМ!$A$34:$A$777,$A271,СВЦЭМ!$B$33:$B$776,B$260)+'СЕТ СН'!$F$12</f>
        <v>0</v>
      </c>
      <c r="C271" s="36">
        <f>SUMIFS(СВЦЭМ!$H$34:$H$777,СВЦЭМ!$A$34:$A$777,$A271,СВЦЭМ!$B$33:$B$776,C$260)+'СЕТ СН'!$F$12</f>
        <v>0</v>
      </c>
      <c r="D271" s="36">
        <f>SUMIFS(СВЦЭМ!$H$34:$H$777,СВЦЭМ!$A$34:$A$777,$A271,СВЦЭМ!$B$33:$B$776,D$260)+'СЕТ СН'!$F$12</f>
        <v>0</v>
      </c>
      <c r="E271" s="36">
        <f>SUMIFS(СВЦЭМ!$H$34:$H$777,СВЦЭМ!$A$34:$A$777,$A271,СВЦЭМ!$B$33:$B$776,E$260)+'СЕТ СН'!$F$12</f>
        <v>0</v>
      </c>
      <c r="F271" s="36">
        <f>SUMIFS(СВЦЭМ!$H$34:$H$777,СВЦЭМ!$A$34:$A$777,$A271,СВЦЭМ!$B$33:$B$776,F$260)+'СЕТ СН'!$F$12</f>
        <v>0</v>
      </c>
      <c r="G271" s="36">
        <f>SUMIFS(СВЦЭМ!$H$34:$H$777,СВЦЭМ!$A$34:$A$777,$A271,СВЦЭМ!$B$33:$B$776,G$260)+'СЕТ СН'!$F$12</f>
        <v>0</v>
      </c>
      <c r="H271" s="36">
        <f>SUMIFS(СВЦЭМ!$H$34:$H$777,СВЦЭМ!$A$34:$A$777,$A271,СВЦЭМ!$B$33:$B$776,H$260)+'СЕТ СН'!$F$12</f>
        <v>0</v>
      </c>
      <c r="I271" s="36">
        <f>SUMIFS(СВЦЭМ!$H$34:$H$777,СВЦЭМ!$A$34:$A$777,$A271,СВЦЭМ!$B$33:$B$776,I$260)+'СЕТ СН'!$F$12</f>
        <v>0</v>
      </c>
      <c r="J271" s="36">
        <f>SUMIFS(СВЦЭМ!$H$34:$H$777,СВЦЭМ!$A$34:$A$777,$A271,СВЦЭМ!$B$33:$B$776,J$260)+'СЕТ СН'!$F$12</f>
        <v>0</v>
      </c>
      <c r="K271" s="36">
        <f>SUMIFS(СВЦЭМ!$H$34:$H$777,СВЦЭМ!$A$34:$A$777,$A271,СВЦЭМ!$B$33:$B$776,K$260)+'СЕТ СН'!$F$12</f>
        <v>0</v>
      </c>
      <c r="L271" s="36">
        <f>SUMIFS(СВЦЭМ!$H$34:$H$777,СВЦЭМ!$A$34:$A$777,$A271,СВЦЭМ!$B$33:$B$776,L$260)+'СЕТ СН'!$F$12</f>
        <v>0</v>
      </c>
      <c r="M271" s="36">
        <f>SUMIFS(СВЦЭМ!$H$34:$H$777,СВЦЭМ!$A$34:$A$777,$A271,СВЦЭМ!$B$33:$B$776,M$260)+'СЕТ СН'!$F$12</f>
        <v>0</v>
      </c>
      <c r="N271" s="36">
        <f>SUMIFS(СВЦЭМ!$H$34:$H$777,СВЦЭМ!$A$34:$A$777,$A271,СВЦЭМ!$B$33:$B$776,N$260)+'СЕТ СН'!$F$12</f>
        <v>0</v>
      </c>
      <c r="O271" s="36">
        <f>SUMIFS(СВЦЭМ!$H$34:$H$777,СВЦЭМ!$A$34:$A$777,$A271,СВЦЭМ!$B$33:$B$776,O$260)+'СЕТ СН'!$F$12</f>
        <v>0</v>
      </c>
      <c r="P271" s="36">
        <f>SUMIFS(СВЦЭМ!$H$34:$H$777,СВЦЭМ!$A$34:$A$777,$A271,СВЦЭМ!$B$33:$B$776,P$260)+'СЕТ СН'!$F$12</f>
        <v>0</v>
      </c>
      <c r="Q271" s="36">
        <f>SUMIFS(СВЦЭМ!$H$34:$H$777,СВЦЭМ!$A$34:$A$777,$A271,СВЦЭМ!$B$33:$B$776,Q$260)+'СЕТ СН'!$F$12</f>
        <v>0</v>
      </c>
      <c r="R271" s="36">
        <f>SUMIFS(СВЦЭМ!$H$34:$H$777,СВЦЭМ!$A$34:$A$777,$A271,СВЦЭМ!$B$33:$B$776,R$260)+'СЕТ СН'!$F$12</f>
        <v>0</v>
      </c>
      <c r="S271" s="36">
        <f>SUMIFS(СВЦЭМ!$H$34:$H$777,СВЦЭМ!$A$34:$A$777,$A271,СВЦЭМ!$B$33:$B$776,S$260)+'СЕТ СН'!$F$12</f>
        <v>0</v>
      </c>
      <c r="T271" s="36">
        <f>SUMIFS(СВЦЭМ!$H$34:$H$777,СВЦЭМ!$A$34:$A$777,$A271,СВЦЭМ!$B$33:$B$776,T$260)+'СЕТ СН'!$F$12</f>
        <v>0</v>
      </c>
      <c r="U271" s="36">
        <f>SUMIFS(СВЦЭМ!$H$34:$H$777,СВЦЭМ!$A$34:$A$777,$A271,СВЦЭМ!$B$33:$B$776,U$260)+'СЕТ СН'!$F$12</f>
        <v>0</v>
      </c>
      <c r="V271" s="36">
        <f>SUMIFS(СВЦЭМ!$H$34:$H$777,СВЦЭМ!$A$34:$A$777,$A271,СВЦЭМ!$B$33:$B$776,V$260)+'СЕТ СН'!$F$12</f>
        <v>0</v>
      </c>
      <c r="W271" s="36">
        <f>SUMIFS(СВЦЭМ!$H$34:$H$777,СВЦЭМ!$A$34:$A$777,$A271,СВЦЭМ!$B$33:$B$776,W$260)+'СЕТ СН'!$F$12</f>
        <v>0</v>
      </c>
      <c r="X271" s="36">
        <f>SUMIFS(СВЦЭМ!$H$34:$H$777,СВЦЭМ!$A$34:$A$777,$A271,СВЦЭМ!$B$33:$B$776,X$260)+'СЕТ СН'!$F$12</f>
        <v>0</v>
      </c>
      <c r="Y271" s="36">
        <f>SUMIFS(СВЦЭМ!$H$34:$H$777,СВЦЭМ!$A$34:$A$777,$A271,СВЦЭМ!$B$33:$B$776,Y$260)+'СЕТ СН'!$F$12</f>
        <v>0</v>
      </c>
    </row>
    <row r="272" spans="1:27" ht="15.75" hidden="1" x14ac:dyDescent="0.2">
      <c r="A272" s="35">
        <f t="shared" si="7"/>
        <v>43720</v>
      </c>
      <c r="B272" s="36">
        <f>SUMIFS(СВЦЭМ!$H$34:$H$777,СВЦЭМ!$A$34:$A$777,$A272,СВЦЭМ!$B$33:$B$776,B$260)+'СЕТ СН'!$F$12</f>
        <v>0</v>
      </c>
      <c r="C272" s="36">
        <f>SUMIFS(СВЦЭМ!$H$34:$H$777,СВЦЭМ!$A$34:$A$777,$A272,СВЦЭМ!$B$33:$B$776,C$260)+'СЕТ СН'!$F$12</f>
        <v>0</v>
      </c>
      <c r="D272" s="36">
        <f>SUMIFS(СВЦЭМ!$H$34:$H$777,СВЦЭМ!$A$34:$A$777,$A272,СВЦЭМ!$B$33:$B$776,D$260)+'СЕТ СН'!$F$12</f>
        <v>0</v>
      </c>
      <c r="E272" s="36">
        <f>SUMIFS(СВЦЭМ!$H$34:$H$777,СВЦЭМ!$A$34:$A$777,$A272,СВЦЭМ!$B$33:$B$776,E$260)+'СЕТ СН'!$F$12</f>
        <v>0</v>
      </c>
      <c r="F272" s="36">
        <f>SUMIFS(СВЦЭМ!$H$34:$H$777,СВЦЭМ!$A$34:$A$777,$A272,СВЦЭМ!$B$33:$B$776,F$260)+'СЕТ СН'!$F$12</f>
        <v>0</v>
      </c>
      <c r="G272" s="36">
        <f>SUMIFS(СВЦЭМ!$H$34:$H$777,СВЦЭМ!$A$34:$A$777,$A272,СВЦЭМ!$B$33:$B$776,G$260)+'СЕТ СН'!$F$12</f>
        <v>0</v>
      </c>
      <c r="H272" s="36">
        <f>SUMIFS(СВЦЭМ!$H$34:$H$777,СВЦЭМ!$A$34:$A$777,$A272,СВЦЭМ!$B$33:$B$776,H$260)+'СЕТ СН'!$F$12</f>
        <v>0</v>
      </c>
      <c r="I272" s="36">
        <f>SUMIFS(СВЦЭМ!$H$34:$H$777,СВЦЭМ!$A$34:$A$777,$A272,СВЦЭМ!$B$33:$B$776,I$260)+'СЕТ СН'!$F$12</f>
        <v>0</v>
      </c>
      <c r="J272" s="36">
        <f>SUMIFS(СВЦЭМ!$H$34:$H$777,СВЦЭМ!$A$34:$A$777,$A272,СВЦЭМ!$B$33:$B$776,J$260)+'СЕТ СН'!$F$12</f>
        <v>0</v>
      </c>
      <c r="K272" s="36">
        <f>SUMIFS(СВЦЭМ!$H$34:$H$777,СВЦЭМ!$A$34:$A$777,$A272,СВЦЭМ!$B$33:$B$776,K$260)+'СЕТ СН'!$F$12</f>
        <v>0</v>
      </c>
      <c r="L272" s="36">
        <f>SUMIFS(СВЦЭМ!$H$34:$H$777,СВЦЭМ!$A$34:$A$777,$A272,СВЦЭМ!$B$33:$B$776,L$260)+'СЕТ СН'!$F$12</f>
        <v>0</v>
      </c>
      <c r="M272" s="36">
        <f>SUMIFS(СВЦЭМ!$H$34:$H$777,СВЦЭМ!$A$34:$A$777,$A272,СВЦЭМ!$B$33:$B$776,M$260)+'СЕТ СН'!$F$12</f>
        <v>0</v>
      </c>
      <c r="N272" s="36">
        <f>SUMIFS(СВЦЭМ!$H$34:$H$777,СВЦЭМ!$A$34:$A$777,$A272,СВЦЭМ!$B$33:$B$776,N$260)+'СЕТ СН'!$F$12</f>
        <v>0</v>
      </c>
      <c r="O272" s="36">
        <f>SUMIFS(СВЦЭМ!$H$34:$H$777,СВЦЭМ!$A$34:$A$777,$A272,СВЦЭМ!$B$33:$B$776,O$260)+'СЕТ СН'!$F$12</f>
        <v>0</v>
      </c>
      <c r="P272" s="36">
        <f>SUMIFS(СВЦЭМ!$H$34:$H$777,СВЦЭМ!$A$34:$A$777,$A272,СВЦЭМ!$B$33:$B$776,P$260)+'СЕТ СН'!$F$12</f>
        <v>0</v>
      </c>
      <c r="Q272" s="36">
        <f>SUMIFS(СВЦЭМ!$H$34:$H$777,СВЦЭМ!$A$34:$A$777,$A272,СВЦЭМ!$B$33:$B$776,Q$260)+'СЕТ СН'!$F$12</f>
        <v>0</v>
      </c>
      <c r="R272" s="36">
        <f>SUMIFS(СВЦЭМ!$H$34:$H$777,СВЦЭМ!$A$34:$A$777,$A272,СВЦЭМ!$B$33:$B$776,R$260)+'СЕТ СН'!$F$12</f>
        <v>0</v>
      </c>
      <c r="S272" s="36">
        <f>SUMIFS(СВЦЭМ!$H$34:$H$777,СВЦЭМ!$A$34:$A$777,$A272,СВЦЭМ!$B$33:$B$776,S$260)+'СЕТ СН'!$F$12</f>
        <v>0</v>
      </c>
      <c r="T272" s="36">
        <f>SUMIFS(СВЦЭМ!$H$34:$H$777,СВЦЭМ!$A$34:$A$777,$A272,СВЦЭМ!$B$33:$B$776,T$260)+'СЕТ СН'!$F$12</f>
        <v>0</v>
      </c>
      <c r="U272" s="36">
        <f>SUMIFS(СВЦЭМ!$H$34:$H$777,СВЦЭМ!$A$34:$A$777,$A272,СВЦЭМ!$B$33:$B$776,U$260)+'СЕТ СН'!$F$12</f>
        <v>0</v>
      </c>
      <c r="V272" s="36">
        <f>SUMIFS(СВЦЭМ!$H$34:$H$777,СВЦЭМ!$A$34:$A$777,$A272,СВЦЭМ!$B$33:$B$776,V$260)+'СЕТ СН'!$F$12</f>
        <v>0</v>
      </c>
      <c r="W272" s="36">
        <f>SUMIFS(СВЦЭМ!$H$34:$H$777,СВЦЭМ!$A$34:$A$777,$A272,СВЦЭМ!$B$33:$B$776,W$260)+'СЕТ СН'!$F$12</f>
        <v>0</v>
      </c>
      <c r="X272" s="36">
        <f>SUMIFS(СВЦЭМ!$H$34:$H$777,СВЦЭМ!$A$34:$A$777,$A272,СВЦЭМ!$B$33:$B$776,X$260)+'СЕТ СН'!$F$12</f>
        <v>0</v>
      </c>
      <c r="Y272" s="36">
        <f>SUMIFS(СВЦЭМ!$H$34:$H$777,СВЦЭМ!$A$34:$A$777,$A272,СВЦЭМ!$B$33:$B$776,Y$260)+'СЕТ СН'!$F$12</f>
        <v>0</v>
      </c>
    </row>
    <row r="273" spans="1:25" ht="15.75" hidden="1" x14ac:dyDescent="0.2">
      <c r="A273" s="35">
        <f t="shared" si="7"/>
        <v>43721</v>
      </c>
      <c r="B273" s="36">
        <f>SUMIFS(СВЦЭМ!$H$34:$H$777,СВЦЭМ!$A$34:$A$777,$A273,СВЦЭМ!$B$33:$B$776,B$260)+'СЕТ СН'!$F$12</f>
        <v>0</v>
      </c>
      <c r="C273" s="36">
        <f>SUMIFS(СВЦЭМ!$H$34:$H$777,СВЦЭМ!$A$34:$A$777,$A273,СВЦЭМ!$B$33:$B$776,C$260)+'СЕТ СН'!$F$12</f>
        <v>0</v>
      </c>
      <c r="D273" s="36">
        <f>SUMIFS(СВЦЭМ!$H$34:$H$777,СВЦЭМ!$A$34:$A$777,$A273,СВЦЭМ!$B$33:$B$776,D$260)+'СЕТ СН'!$F$12</f>
        <v>0</v>
      </c>
      <c r="E273" s="36">
        <f>SUMIFS(СВЦЭМ!$H$34:$H$777,СВЦЭМ!$A$34:$A$777,$A273,СВЦЭМ!$B$33:$B$776,E$260)+'СЕТ СН'!$F$12</f>
        <v>0</v>
      </c>
      <c r="F273" s="36">
        <f>SUMIFS(СВЦЭМ!$H$34:$H$777,СВЦЭМ!$A$34:$A$777,$A273,СВЦЭМ!$B$33:$B$776,F$260)+'СЕТ СН'!$F$12</f>
        <v>0</v>
      </c>
      <c r="G273" s="36">
        <f>SUMIFS(СВЦЭМ!$H$34:$H$777,СВЦЭМ!$A$34:$A$777,$A273,СВЦЭМ!$B$33:$B$776,G$260)+'СЕТ СН'!$F$12</f>
        <v>0</v>
      </c>
      <c r="H273" s="36">
        <f>SUMIFS(СВЦЭМ!$H$34:$H$777,СВЦЭМ!$A$34:$A$777,$A273,СВЦЭМ!$B$33:$B$776,H$260)+'СЕТ СН'!$F$12</f>
        <v>0</v>
      </c>
      <c r="I273" s="36">
        <f>SUMIFS(СВЦЭМ!$H$34:$H$777,СВЦЭМ!$A$34:$A$777,$A273,СВЦЭМ!$B$33:$B$776,I$260)+'СЕТ СН'!$F$12</f>
        <v>0</v>
      </c>
      <c r="J273" s="36">
        <f>SUMIFS(СВЦЭМ!$H$34:$H$777,СВЦЭМ!$A$34:$A$777,$A273,СВЦЭМ!$B$33:$B$776,J$260)+'СЕТ СН'!$F$12</f>
        <v>0</v>
      </c>
      <c r="K273" s="36">
        <f>SUMIFS(СВЦЭМ!$H$34:$H$777,СВЦЭМ!$A$34:$A$777,$A273,СВЦЭМ!$B$33:$B$776,K$260)+'СЕТ СН'!$F$12</f>
        <v>0</v>
      </c>
      <c r="L273" s="36">
        <f>SUMIFS(СВЦЭМ!$H$34:$H$777,СВЦЭМ!$A$34:$A$777,$A273,СВЦЭМ!$B$33:$B$776,L$260)+'СЕТ СН'!$F$12</f>
        <v>0</v>
      </c>
      <c r="M273" s="36">
        <f>SUMIFS(СВЦЭМ!$H$34:$H$777,СВЦЭМ!$A$34:$A$777,$A273,СВЦЭМ!$B$33:$B$776,M$260)+'СЕТ СН'!$F$12</f>
        <v>0</v>
      </c>
      <c r="N273" s="36">
        <f>SUMIFS(СВЦЭМ!$H$34:$H$777,СВЦЭМ!$A$34:$A$777,$A273,СВЦЭМ!$B$33:$B$776,N$260)+'СЕТ СН'!$F$12</f>
        <v>0</v>
      </c>
      <c r="O273" s="36">
        <f>SUMIFS(СВЦЭМ!$H$34:$H$777,СВЦЭМ!$A$34:$A$777,$A273,СВЦЭМ!$B$33:$B$776,O$260)+'СЕТ СН'!$F$12</f>
        <v>0</v>
      </c>
      <c r="P273" s="36">
        <f>SUMIFS(СВЦЭМ!$H$34:$H$777,СВЦЭМ!$A$34:$A$777,$A273,СВЦЭМ!$B$33:$B$776,P$260)+'СЕТ СН'!$F$12</f>
        <v>0</v>
      </c>
      <c r="Q273" s="36">
        <f>SUMIFS(СВЦЭМ!$H$34:$H$777,СВЦЭМ!$A$34:$A$777,$A273,СВЦЭМ!$B$33:$B$776,Q$260)+'СЕТ СН'!$F$12</f>
        <v>0</v>
      </c>
      <c r="R273" s="36">
        <f>SUMIFS(СВЦЭМ!$H$34:$H$777,СВЦЭМ!$A$34:$A$777,$A273,СВЦЭМ!$B$33:$B$776,R$260)+'СЕТ СН'!$F$12</f>
        <v>0</v>
      </c>
      <c r="S273" s="36">
        <f>SUMIFS(СВЦЭМ!$H$34:$H$777,СВЦЭМ!$A$34:$A$777,$A273,СВЦЭМ!$B$33:$B$776,S$260)+'СЕТ СН'!$F$12</f>
        <v>0</v>
      </c>
      <c r="T273" s="36">
        <f>SUMIFS(СВЦЭМ!$H$34:$H$777,СВЦЭМ!$A$34:$A$777,$A273,СВЦЭМ!$B$33:$B$776,T$260)+'СЕТ СН'!$F$12</f>
        <v>0</v>
      </c>
      <c r="U273" s="36">
        <f>SUMIFS(СВЦЭМ!$H$34:$H$777,СВЦЭМ!$A$34:$A$777,$A273,СВЦЭМ!$B$33:$B$776,U$260)+'СЕТ СН'!$F$12</f>
        <v>0</v>
      </c>
      <c r="V273" s="36">
        <f>SUMIFS(СВЦЭМ!$H$34:$H$777,СВЦЭМ!$A$34:$A$777,$A273,СВЦЭМ!$B$33:$B$776,V$260)+'СЕТ СН'!$F$12</f>
        <v>0</v>
      </c>
      <c r="W273" s="36">
        <f>SUMIFS(СВЦЭМ!$H$34:$H$777,СВЦЭМ!$A$34:$A$777,$A273,СВЦЭМ!$B$33:$B$776,W$260)+'СЕТ СН'!$F$12</f>
        <v>0</v>
      </c>
      <c r="X273" s="36">
        <f>SUMIFS(СВЦЭМ!$H$34:$H$777,СВЦЭМ!$A$34:$A$777,$A273,СВЦЭМ!$B$33:$B$776,X$260)+'СЕТ СН'!$F$12</f>
        <v>0</v>
      </c>
      <c r="Y273" s="36">
        <f>SUMIFS(СВЦЭМ!$H$34:$H$777,СВЦЭМ!$A$34:$A$777,$A273,СВЦЭМ!$B$33:$B$776,Y$260)+'СЕТ СН'!$F$12</f>
        <v>0</v>
      </c>
    </row>
    <row r="274" spans="1:25" ht="15.75" hidden="1" x14ac:dyDescent="0.2">
      <c r="A274" s="35">
        <f t="shared" si="7"/>
        <v>43722</v>
      </c>
      <c r="B274" s="36">
        <f>SUMIFS(СВЦЭМ!$H$34:$H$777,СВЦЭМ!$A$34:$A$777,$A274,СВЦЭМ!$B$33:$B$776,B$260)+'СЕТ СН'!$F$12</f>
        <v>0</v>
      </c>
      <c r="C274" s="36">
        <f>SUMIFS(СВЦЭМ!$H$34:$H$777,СВЦЭМ!$A$34:$A$777,$A274,СВЦЭМ!$B$33:$B$776,C$260)+'СЕТ СН'!$F$12</f>
        <v>0</v>
      </c>
      <c r="D274" s="36">
        <f>SUMIFS(СВЦЭМ!$H$34:$H$777,СВЦЭМ!$A$34:$A$777,$A274,СВЦЭМ!$B$33:$B$776,D$260)+'СЕТ СН'!$F$12</f>
        <v>0</v>
      </c>
      <c r="E274" s="36">
        <f>SUMIFS(СВЦЭМ!$H$34:$H$777,СВЦЭМ!$A$34:$A$777,$A274,СВЦЭМ!$B$33:$B$776,E$260)+'СЕТ СН'!$F$12</f>
        <v>0</v>
      </c>
      <c r="F274" s="36">
        <f>SUMIFS(СВЦЭМ!$H$34:$H$777,СВЦЭМ!$A$34:$A$777,$A274,СВЦЭМ!$B$33:$B$776,F$260)+'СЕТ СН'!$F$12</f>
        <v>0</v>
      </c>
      <c r="G274" s="36">
        <f>SUMIFS(СВЦЭМ!$H$34:$H$777,СВЦЭМ!$A$34:$A$777,$A274,СВЦЭМ!$B$33:$B$776,G$260)+'СЕТ СН'!$F$12</f>
        <v>0</v>
      </c>
      <c r="H274" s="36">
        <f>SUMIFS(СВЦЭМ!$H$34:$H$777,СВЦЭМ!$A$34:$A$777,$A274,СВЦЭМ!$B$33:$B$776,H$260)+'СЕТ СН'!$F$12</f>
        <v>0</v>
      </c>
      <c r="I274" s="36">
        <f>SUMIFS(СВЦЭМ!$H$34:$H$777,СВЦЭМ!$A$34:$A$777,$A274,СВЦЭМ!$B$33:$B$776,I$260)+'СЕТ СН'!$F$12</f>
        <v>0</v>
      </c>
      <c r="J274" s="36">
        <f>SUMIFS(СВЦЭМ!$H$34:$H$777,СВЦЭМ!$A$34:$A$777,$A274,СВЦЭМ!$B$33:$B$776,J$260)+'СЕТ СН'!$F$12</f>
        <v>0</v>
      </c>
      <c r="K274" s="36">
        <f>SUMIFS(СВЦЭМ!$H$34:$H$777,СВЦЭМ!$A$34:$A$777,$A274,СВЦЭМ!$B$33:$B$776,K$260)+'СЕТ СН'!$F$12</f>
        <v>0</v>
      </c>
      <c r="L274" s="36">
        <f>SUMIFS(СВЦЭМ!$H$34:$H$777,СВЦЭМ!$A$34:$A$777,$A274,СВЦЭМ!$B$33:$B$776,L$260)+'СЕТ СН'!$F$12</f>
        <v>0</v>
      </c>
      <c r="M274" s="36">
        <f>SUMIFS(СВЦЭМ!$H$34:$H$777,СВЦЭМ!$A$34:$A$777,$A274,СВЦЭМ!$B$33:$B$776,M$260)+'СЕТ СН'!$F$12</f>
        <v>0</v>
      </c>
      <c r="N274" s="36">
        <f>SUMIFS(СВЦЭМ!$H$34:$H$777,СВЦЭМ!$A$34:$A$777,$A274,СВЦЭМ!$B$33:$B$776,N$260)+'СЕТ СН'!$F$12</f>
        <v>0</v>
      </c>
      <c r="O274" s="36">
        <f>SUMIFS(СВЦЭМ!$H$34:$H$777,СВЦЭМ!$A$34:$A$777,$A274,СВЦЭМ!$B$33:$B$776,O$260)+'СЕТ СН'!$F$12</f>
        <v>0</v>
      </c>
      <c r="P274" s="36">
        <f>SUMIFS(СВЦЭМ!$H$34:$H$777,СВЦЭМ!$A$34:$A$777,$A274,СВЦЭМ!$B$33:$B$776,P$260)+'СЕТ СН'!$F$12</f>
        <v>0</v>
      </c>
      <c r="Q274" s="36">
        <f>SUMIFS(СВЦЭМ!$H$34:$H$777,СВЦЭМ!$A$34:$A$777,$A274,СВЦЭМ!$B$33:$B$776,Q$260)+'СЕТ СН'!$F$12</f>
        <v>0</v>
      </c>
      <c r="R274" s="36">
        <f>SUMIFS(СВЦЭМ!$H$34:$H$777,СВЦЭМ!$A$34:$A$777,$A274,СВЦЭМ!$B$33:$B$776,R$260)+'СЕТ СН'!$F$12</f>
        <v>0</v>
      </c>
      <c r="S274" s="36">
        <f>SUMIFS(СВЦЭМ!$H$34:$H$777,СВЦЭМ!$A$34:$A$777,$A274,СВЦЭМ!$B$33:$B$776,S$260)+'СЕТ СН'!$F$12</f>
        <v>0</v>
      </c>
      <c r="T274" s="36">
        <f>SUMIFS(СВЦЭМ!$H$34:$H$777,СВЦЭМ!$A$34:$A$777,$A274,СВЦЭМ!$B$33:$B$776,T$260)+'СЕТ СН'!$F$12</f>
        <v>0</v>
      </c>
      <c r="U274" s="36">
        <f>SUMIFS(СВЦЭМ!$H$34:$H$777,СВЦЭМ!$A$34:$A$777,$A274,СВЦЭМ!$B$33:$B$776,U$260)+'СЕТ СН'!$F$12</f>
        <v>0</v>
      </c>
      <c r="V274" s="36">
        <f>SUMIFS(СВЦЭМ!$H$34:$H$777,СВЦЭМ!$A$34:$A$777,$A274,СВЦЭМ!$B$33:$B$776,V$260)+'СЕТ СН'!$F$12</f>
        <v>0</v>
      </c>
      <c r="W274" s="36">
        <f>SUMIFS(СВЦЭМ!$H$34:$H$777,СВЦЭМ!$A$34:$A$777,$A274,СВЦЭМ!$B$33:$B$776,W$260)+'СЕТ СН'!$F$12</f>
        <v>0</v>
      </c>
      <c r="X274" s="36">
        <f>SUMIFS(СВЦЭМ!$H$34:$H$777,СВЦЭМ!$A$34:$A$777,$A274,СВЦЭМ!$B$33:$B$776,X$260)+'СЕТ СН'!$F$12</f>
        <v>0</v>
      </c>
      <c r="Y274" s="36">
        <f>SUMIFS(СВЦЭМ!$H$34:$H$777,СВЦЭМ!$A$34:$A$777,$A274,СВЦЭМ!$B$33:$B$776,Y$260)+'СЕТ СН'!$F$12</f>
        <v>0</v>
      </c>
    </row>
    <row r="275" spans="1:25" ht="15.75" hidden="1" x14ac:dyDescent="0.2">
      <c r="A275" s="35">
        <f t="shared" si="7"/>
        <v>43723</v>
      </c>
      <c r="B275" s="36">
        <f>SUMIFS(СВЦЭМ!$H$34:$H$777,СВЦЭМ!$A$34:$A$777,$A275,СВЦЭМ!$B$33:$B$776,B$260)+'СЕТ СН'!$F$12</f>
        <v>0</v>
      </c>
      <c r="C275" s="36">
        <f>SUMIFS(СВЦЭМ!$H$34:$H$777,СВЦЭМ!$A$34:$A$777,$A275,СВЦЭМ!$B$33:$B$776,C$260)+'СЕТ СН'!$F$12</f>
        <v>0</v>
      </c>
      <c r="D275" s="36">
        <f>SUMIFS(СВЦЭМ!$H$34:$H$777,СВЦЭМ!$A$34:$A$777,$A275,СВЦЭМ!$B$33:$B$776,D$260)+'СЕТ СН'!$F$12</f>
        <v>0</v>
      </c>
      <c r="E275" s="36">
        <f>SUMIFS(СВЦЭМ!$H$34:$H$777,СВЦЭМ!$A$34:$A$777,$A275,СВЦЭМ!$B$33:$B$776,E$260)+'СЕТ СН'!$F$12</f>
        <v>0</v>
      </c>
      <c r="F275" s="36">
        <f>SUMIFS(СВЦЭМ!$H$34:$H$777,СВЦЭМ!$A$34:$A$777,$A275,СВЦЭМ!$B$33:$B$776,F$260)+'СЕТ СН'!$F$12</f>
        <v>0</v>
      </c>
      <c r="G275" s="36">
        <f>SUMIFS(СВЦЭМ!$H$34:$H$777,СВЦЭМ!$A$34:$A$777,$A275,СВЦЭМ!$B$33:$B$776,G$260)+'СЕТ СН'!$F$12</f>
        <v>0</v>
      </c>
      <c r="H275" s="36">
        <f>SUMIFS(СВЦЭМ!$H$34:$H$777,СВЦЭМ!$A$34:$A$777,$A275,СВЦЭМ!$B$33:$B$776,H$260)+'СЕТ СН'!$F$12</f>
        <v>0</v>
      </c>
      <c r="I275" s="36">
        <f>SUMIFS(СВЦЭМ!$H$34:$H$777,СВЦЭМ!$A$34:$A$777,$A275,СВЦЭМ!$B$33:$B$776,I$260)+'СЕТ СН'!$F$12</f>
        <v>0</v>
      </c>
      <c r="J275" s="36">
        <f>SUMIFS(СВЦЭМ!$H$34:$H$777,СВЦЭМ!$A$34:$A$777,$A275,СВЦЭМ!$B$33:$B$776,J$260)+'СЕТ СН'!$F$12</f>
        <v>0</v>
      </c>
      <c r="K275" s="36">
        <f>SUMIFS(СВЦЭМ!$H$34:$H$777,СВЦЭМ!$A$34:$A$777,$A275,СВЦЭМ!$B$33:$B$776,K$260)+'СЕТ СН'!$F$12</f>
        <v>0</v>
      </c>
      <c r="L275" s="36">
        <f>SUMIFS(СВЦЭМ!$H$34:$H$777,СВЦЭМ!$A$34:$A$777,$A275,СВЦЭМ!$B$33:$B$776,L$260)+'СЕТ СН'!$F$12</f>
        <v>0</v>
      </c>
      <c r="M275" s="36">
        <f>SUMIFS(СВЦЭМ!$H$34:$H$777,СВЦЭМ!$A$34:$A$777,$A275,СВЦЭМ!$B$33:$B$776,M$260)+'СЕТ СН'!$F$12</f>
        <v>0</v>
      </c>
      <c r="N275" s="36">
        <f>SUMIFS(СВЦЭМ!$H$34:$H$777,СВЦЭМ!$A$34:$A$777,$A275,СВЦЭМ!$B$33:$B$776,N$260)+'СЕТ СН'!$F$12</f>
        <v>0</v>
      </c>
      <c r="O275" s="36">
        <f>SUMIFS(СВЦЭМ!$H$34:$H$777,СВЦЭМ!$A$34:$A$777,$A275,СВЦЭМ!$B$33:$B$776,O$260)+'СЕТ СН'!$F$12</f>
        <v>0</v>
      </c>
      <c r="P275" s="36">
        <f>SUMIFS(СВЦЭМ!$H$34:$H$777,СВЦЭМ!$A$34:$A$777,$A275,СВЦЭМ!$B$33:$B$776,P$260)+'СЕТ СН'!$F$12</f>
        <v>0</v>
      </c>
      <c r="Q275" s="36">
        <f>SUMIFS(СВЦЭМ!$H$34:$H$777,СВЦЭМ!$A$34:$A$777,$A275,СВЦЭМ!$B$33:$B$776,Q$260)+'СЕТ СН'!$F$12</f>
        <v>0</v>
      </c>
      <c r="R275" s="36">
        <f>SUMIFS(СВЦЭМ!$H$34:$H$777,СВЦЭМ!$A$34:$A$777,$A275,СВЦЭМ!$B$33:$B$776,R$260)+'СЕТ СН'!$F$12</f>
        <v>0</v>
      </c>
      <c r="S275" s="36">
        <f>SUMIFS(СВЦЭМ!$H$34:$H$777,СВЦЭМ!$A$34:$A$777,$A275,СВЦЭМ!$B$33:$B$776,S$260)+'СЕТ СН'!$F$12</f>
        <v>0</v>
      </c>
      <c r="T275" s="36">
        <f>SUMIFS(СВЦЭМ!$H$34:$H$777,СВЦЭМ!$A$34:$A$777,$A275,СВЦЭМ!$B$33:$B$776,T$260)+'СЕТ СН'!$F$12</f>
        <v>0</v>
      </c>
      <c r="U275" s="36">
        <f>SUMIFS(СВЦЭМ!$H$34:$H$777,СВЦЭМ!$A$34:$A$777,$A275,СВЦЭМ!$B$33:$B$776,U$260)+'СЕТ СН'!$F$12</f>
        <v>0</v>
      </c>
      <c r="V275" s="36">
        <f>SUMIFS(СВЦЭМ!$H$34:$H$777,СВЦЭМ!$A$34:$A$777,$A275,СВЦЭМ!$B$33:$B$776,V$260)+'СЕТ СН'!$F$12</f>
        <v>0</v>
      </c>
      <c r="W275" s="36">
        <f>SUMIFS(СВЦЭМ!$H$34:$H$777,СВЦЭМ!$A$34:$A$777,$A275,СВЦЭМ!$B$33:$B$776,W$260)+'СЕТ СН'!$F$12</f>
        <v>0</v>
      </c>
      <c r="X275" s="36">
        <f>SUMIFS(СВЦЭМ!$H$34:$H$777,СВЦЭМ!$A$34:$A$777,$A275,СВЦЭМ!$B$33:$B$776,X$260)+'СЕТ СН'!$F$12</f>
        <v>0</v>
      </c>
      <c r="Y275" s="36">
        <f>SUMIFS(СВЦЭМ!$H$34:$H$777,СВЦЭМ!$A$34:$A$777,$A275,СВЦЭМ!$B$33:$B$776,Y$260)+'СЕТ СН'!$F$12</f>
        <v>0</v>
      </c>
    </row>
    <row r="276" spans="1:25" ht="15.75" hidden="1" x14ac:dyDescent="0.2">
      <c r="A276" s="35">
        <f t="shared" si="7"/>
        <v>43724</v>
      </c>
      <c r="B276" s="36">
        <f>SUMIFS(СВЦЭМ!$H$34:$H$777,СВЦЭМ!$A$34:$A$777,$A276,СВЦЭМ!$B$33:$B$776,B$260)+'СЕТ СН'!$F$12</f>
        <v>0</v>
      </c>
      <c r="C276" s="36">
        <f>SUMIFS(СВЦЭМ!$H$34:$H$777,СВЦЭМ!$A$34:$A$777,$A276,СВЦЭМ!$B$33:$B$776,C$260)+'СЕТ СН'!$F$12</f>
        <v>0</v>
      </c>
      <c r="D276" s="36">
        <f>SUMIFS(СВЦЭМ!$H$34:$H$777,СВЦЭМ!$A$34:$A$777,$A276,СВЦЭМ!$B$33:$B$776,D$260)+'СЕТ СН'!$F$12</f>
        <v>0</v>
      </c>
      <c r="E276" s="36">
        <f>SUMIFS(СВЦЭМ!$H$34:$H$777,СВЦЭМ!$A$34:$A$777,$A276,СВЦЭМ!$B$33:$B$776,E$260)+'СЕТ СН'!$F$12</f>
        <v>0</v>
      </c>
      <c r="F276" s="36">
        <f>SUMIFS(СВЦЭМ!$H$34:$H$777,СВЦЭМ!$A$34:$A$777,$A276,СВЦЭМ!$B$33:$B$776,F$260)+'СЕТ СН'!$F$12</f>
        <v>0</v>
      </c>
      <c r="G276" s="36">
        <f>SUMIFS(СВЦЭМ!$H$34:$H$777,СВЦЭМ!$A$34:$A$777,$A276,СВЦЭМ!$B$33:$B$776,G$260)+'СЕТ СН'!$F$12</f>
        <v>0</v>
      </c>
      <c r="H276" s="36">
        <f>SUMIFS(СВЦЭМ!$H$34:$H$777,СВЦЭМ!$A$34:$A$777,$A276,СВЦЭМ!$B$33:$B$776,H$260)+'СЕТ СН'!$F$12</f>
        <v>0</v>
      </c>
      <c r="I276" s="36">
        <f>SUMIFS(СВЦЭМ!$H$34:$H$777,СВЦЭМ!$A$34:$A$777,$A276,СВЦЭМ!$B$33:$B$776,I$260)+'СЕТ СН'!$F$12</f>
        <v>0</v>
      </c>
      <c r="J276" s="36">
        <f>SUMIFS(СВЦЭМ!$H$34:$H$777,СВЦЭМ!$A$34:$A$777,$A276,СВЦЭМ!$B$33:$B$776,J$260)+'СЕТ СН'!$F$12</f>
        <v>0</v>
      </c>
      <c r="K276" s="36">
        <f>SUMIFS(СВЦЭМ!$H$34:$H$777,СВЦЭМ!$A$34:$A$777,$A276,СВЦЭМ!$B$33:$B$776,K$260)+'СЕТ СН'!$F$12</f>
        <v>0</v>
      </c>
      <c r="L276" s="36">
        <f>SUMIFS(СВЦЭМ!$H$34:$H$777,СВЦЭМ!$A$34:$A$777,$A276,СВЦЭМ!$B$33:$B$776,L$260)+'СЕТ СН'!$F$12</f>
        <v>0</v>
      </c>
      <c r="M276" s="36">
        <f>SUMIFS(СВЦЭМ!$H$34:$H$777,СВЦЭМ!$A$34:$A$777,$A276,СВЦЭМ!$B$33:$B$776,M$260)+'СЕТ СН'!$F$12</f>
        <v>0</v>
      </c>
      <c r="N276" s="36">
        <f>SUMIFS(СВЦЭМ!$H$34:$H$777,СВЦЭМ!$A$34:$A$777,$A276,СВЦЭМ!$B$33:$B$776,N$260)+'СЕТ СН'!$F$12</f>
        <v>0</v>
      </c>
      <c r="O276" s="36">
        <f>SUMIFS(СВЦЭМ!$H$34:$H$777,СВЦЭМ!$A$34:$A$777,$A276,СВЦЭМ!$B$33:$B$776,O$260)+'СЕТ СН'!$F$12</f>
        <v>0</v>
      </c>
      <c r="P276" s="36">
        <f>SUMIFS(СВЦЭМ!$H$34:$H$777,СВЦЭМ!$A$34:$A$777,$A276,СВЦЭМ!$B$33:$B$776,P$260)+'СЕТ СН'!$F$12</f>
        <v>0</v>
      </c>
      <c r="Q276" s="36">
        <f>SUMIFS(СВЦЭМ!$H$34:$H$777,СВЦЭМ!$A$34:$A$777,$A276,СВЦЭМ!$B$33:$B$776,Q$260)+'СЕТ СН'!$F$12</f>
        <v>0</v>
      </c>
      <c r="R276" s="36">
        <f>SUMIFS(СВЦЭМ!$H$34:$H$777,СВЦЭМ!$A$34:$A$777,$A276,СВЦЭМ!$B$33:$B$776,R$260)+'СЕТ СН'!$F$12</f>
        <v>0</v>
      </c>
      <c r="S276" s="36">
        <f>SUMIFS(СВЦЭМ!$H$34:$H$777,СВЦЭМ!$A$34:$A$777,$A276,СВЦЭМ!$B$33:$B$776,S$260)+'СЕТ СН'!$F$12</f>
        <v>0</v>
      </c>
      <c r="T276" s="36">
        <f>SUMIFS(СВЦЭМ!$H$34:$H$777,СВЦЭМ!$A$34:$A$777,$A276,СВЦЭМ!$B$33:$B$776,T$260)+'СЕТ СН'!$F$12</f>
        <v>0</v>
      </c>
      <c r="U276" s="36">
        <f>SUMIFS(СВЦЭМ!$H$34:$H$777,СВЦЭМ!$A$34:$A$777,$A276,СВЦЭМ!$B$33:$B$776,U$260)+'СЕТ СН'!$F$12</f>
        <v>0</v>
      </c>
      <c r="V276" s="36">
        <f>SUMIFS(СВЦЭМ!$H$34:$H$777,СВЦЭМ!$A$34:$A$777,$A276,СВЦЭМ!$B$33:$B$776,V$260)+'СЕТ СН'!$F$12</f>
        <v>0</v>
      </c>
      <c r="W276" s="36">
        <f>SUMIFS(СВЦЭМ!$H$34:$H$777,СВЦЭМ!$A$34:$A$777,$A276,СВЦЭМ!$B$33:$B$776,W$260)+'СЕТ СН'!$F$12</f>
        <v>0</v>
      </c>
      <c r="X276" s="36">
        <f>SUMIFS(СВЦЭМ!$H$34:$H$777,СВЦЭМ!$A$34:$A$777,$A276,СВЦЭМ!$B$33:$B$776,X$260)+'СЕТ СН'!$F$12</f>
        <v>0</v>
      </c>
      <c r="Y276" s="36">
        <f>SUMIFS(СВЦЭМ!$H$34:$H$777,СВЦЭМ!$A$34:$A$777,$A276,СВЦЭМ!$B$33:$B$776,Y$260)+'СЕТ СН'!$F$12</f>
        <v>0</v>
      </c>
    </row>
    <row r="277" spans="1:25" ht="15.75" hidden="1" x14ac:dyDescent="0.2">
      <c r="A277" s="35">
        <f t="shared" si="7"/>
        <v>43725</v>
      </c>
      <c r="B277" s="36">
        <f>SUMIFS(СВЦЭМ!$H$34:$H$777,СВЦЭМ!$A$34:$A$777,$A277,СВЦЭМ!$B$33:$B$776,B$260)+'СЕТ СН'!$F$12</f>
        <v>0</v>
      </c>
      <c r="C277" s="36">
        <f>SUMIFS(СВЦЭМ!$H$34:$H$777,СВЦЭМ!$A$34:$A$777,$A277,СВЦЭМ!$B$33:$B$776,C$260)+'СЕТ СН'!$F$12</f>
        <v>0</v>
      </c>
      <c r="D277" s="36">
        <f>SUMIFS(СВЦЭМ!$H$34:$H$777,СВЦЭМ!$A$34:$A$777,$A277,СВЦЭМ!$B$33:$B$776,D$260)+'СЕТ СН'!$F$12</f>
        <v>0</v>
      </c>
      <c r="E277" s="36">
        <f>SUMIFS(СВЦЭМ!$H$34:$H$777,СВЦЭМ!$A$34:$A$777,$A277,СВЦЭМ!$B$33:$B$776,E$260)+'СЕТ СН'!$F$12</f>
        <v>0</v>
      </c>
      <c r="F277" s="36">
        <f>SUMIFS(СВЦЭМ!$H$34:$H$777,СВЦЭМ!$A$34:$A$777,$A277,СВЦЭМ!$B$33:$B$776,F$260)+'СЕТ СН'!$F$12</f>
        <v>0</v>
      </c>
      <c r="G277" s="36">
        <f>SUMIFS(СВЦЭМ!$H$34:$H$777,СВЦЭМ!$A$34:$A$777,$A277,СВЦЭМ!$B$33:$B$776,G$260)+'СЕТ СН'!$F$12</f>
        <v>0</v>
      </c>
      <c r="H277" s="36">
        <f>SUMIFS(СВЦЭМ!$H$34:$H$777,СВЦЭМ!$A$34:$A$777,$A277,СВЦЭМ!$B$33:$B$776,H$260)+'СЕТ СН'!$F$12</f>
        <v>0</v>
      </c>
      <c r="I277" s="36">
        <f>SUMIFS(СВЦЭМ!$H$34:$H$777,СВЦЭМ!$A$34:$A$777,$A277,СВЦЭМ!$B$33:$B$776,I$260)+'СЕТ СН'!$F$12</f>
        <v>0</v>
      </c>
      <c r="J277" s="36">
        <f>SUMIFS(СВЦЭМ!$H$34:$H$777,СВЦЭМ!$A$34:$A$777,$A277,СВЦЭМ!$B$33:$B$776,J$260)+'СЕТ СН'!$F$12</f>
        <v>0</v>
      </c>
      <c r="K277" s="36">
        <f>SUMIFS(СВЦЭМ!$H$34:$H$777,СВЦЭМ!$A$34:$A$777,$A277,СВЦЭМ!$B$33:$B$776,K$260)+'СЕТ СН'!$F$12</f>
        <v>0</v>
      </c>
      <c r="L277" s="36">
        <f>SUMIFS(СВЦЭМ!$H$34:$H$777,СВЦЭМ!$A$34:$A$777,$A277,СВЦЭМ!$B$33:$B$776,L$260)+'СЕТ СН'!$F$12</f>
        <v>0</v>
      </c>
      <c r="M277" s="36">
        <f>SUMIFS(СВЦЭМ!$H$34:$H$777,СВЦЭМ!$A$34:$A$777,$A277,СВЦЭМ!$B$33:$B$776,M$260)+'СЕТ СН'!$F$12</f>
        <v>0</v>
      </c>
      <c r="N277" s="36">
        <f>SUMIFS(СВЦЭМ!$H$34:$H$777,СВЦЭМ!$A$34:$A$777,$A277,СВЦЭМ!$B$33:$B$776,N$260)+'СЕТ СН'!$F$12</f>
        <v>0</v>
      </c>
      <c r="O277" s="36">
        <f>SUMIFS(СВЦЭМ!$H$34:$H$777,СВЦЭМ!$A$34:$A$777,$A277,СВЦЭМ!$B$33:$B$776,O$260)+'СЕТ СН'!$F$12</f>
        <v>0</v>
      </c>
      <c r="P277" s="36">
        <f>SUMIFS(СВЦЭМ!$H$34:$H$777,СВЦЭМ!$A$34:$A$777,$A277,СВЦЭМ!$B$33:$B$776,P$260)+'СЕТ СН'!$F$12</f>
        <v>0</v>
      </c>
      <c r="Q277" s="36">
        <f>SUMIFS(СВЦЭМ!$H$34:$H$777,СВЦЭМ!$A$34:$A$777,$A277,СВЦЭМ!$B$33:$B$776,Q$260)+'СЕТ СН'!$F$12</f>
        <v>0</v>
      </c>
      <c r="R277" s="36">
        <f>SUMIFS(СВЦЭМ!$H$34:$H$777,СВЦЭМ!$A$34:$A$777,$A277,СВЦЭМ!$B$33:$B$776,R$260)+'СЕТ СН'!$F$12</f>
        <v>0</v>
      </c>
      <c r="S277" s="36">
        <f>SUMIFS(СВЦЭМ!$H$34:$H$777,СВЦЭМ!$A$34:$A$777,$A277,СВЦЭМ!$B$33:$B$776,S$260)+'СЕТ СН'!$F$12</f>
        <v>0</v>
      </c>
      <c r="T277" s="36">
        <f>SUMIFS(СВЦЭМ!$H$34:$H$777,СВЦЭМ!$A$34:$A$777,$A277,СВЦЭМ!$B$33:$B$776,T$260)+'СЕТ СН'!$F$12</f>
        <v>0</v>
      </c>
      <c r="U277" s="36">
        <f>SUMIFS(СВЦЭМ!$H$34:$H$777,СВЦЭМ!$A$34:$A$777,$A277,СВЦЭМ!$B$33:$B$776,U$260)+'СЕТ СН'!$F$12</f>
        <v>0</v>
      </c>
      <c r="V277" s="36">
        <f>SUMIFS(СВЦЭМ!$H$34:$H$777,СВЦЭМ!$A$34:$A$777,$A277,СВЦЭМ!$B$33:$B$776,V$260)+'СЕТ СН'!$F$12</f>
        <v>0</v>
      </c>
      <c r="W277" s="36">
        <f>SUMIFS(СВЦЭМ!$H$34:$H$777,СВЦЭМ!$A$34:$A$777,$A277,СВЦЭМ!$B$33:$B$776,W$260)+'СЕТ СН'!$F$12</f>
        <v>0</v>
      </c>
      <c r="X277" s="36">
        <f>SUMIFS(СВЦЭМ!$H$34:$H$777,СВЦЭМ!$A$34:$A$777,$A277,СВЦЭМ!$B$33:$B$776,X$260)+'СЕТ СН'!$F$12</f>
        <v>0</v>
      </c>
      <c r="Y277" s="36">
        <f>SUMIFS(СВЦЭМ!$H$34:$H$777,СВЦЭМ!$A$34:$A$777,$A277,СВЦЭМ!$B$33:$B$776,Y$260)+'СЕТ СН'!$F$12</f>
        <v>0</v>
      </c>
    </row>
    <row r="278" spans="1:25" ht="15.75" hidden="1" x14ac:dyDescent="0.2">
      <c r="A278" s="35">
        <f t="shared" si="7"/>
        <v>43726</v>
      </c>
      <c r="B278" s="36">
        <f>SUMIFS(СВЦЭМ!$H$34:$H$777,СВЦЭМ!$A$34:$A$777,$A278,СВЦЭМ!$B$33:$B$776,B$260)+'СЕТ СН'!$F$12</f>
        <v>0</v>
      </c>
      <c r="C278" s="36">
        <f>SUMIFS(СВЦЭМ!$H$34:$H$777,СВЦЭМ!$A$34:$A$777,$A278,СВЦЭМ!$B$33:$B$776,C$260)+'СЕТ СН'!$F$12</f>
        <v>0</v>
      </c>
      <c r="D278" s="36">
        <f>SUMIFS(СВЦЭМ!$H$34:$H$777,СВЦЭМ!$A$34:$A$777,$A278,СВЦЭМ!$B$33:$B$776,D$260)+'СЕТ СН'!$F$12</f>
        <v>0</v>
      </c>
      <c r="E278" s="36">
        <f>SUMIFS(СВЦЭМ!$H$34:$H$777,СВЦЭМ!$A$34:$A$777,$A278,СВЦЭМ!$B$33:$B$776,E$260)+'СЕТ СН'!$F$12</f>
        <v>0</v>
      </c>
      <c r="F278" s="36">
        <f>SUMIFS(СВЦЭМ!$H$34:$H$777,СВЦЭМ!$A$34:$A$777,$A278,СВЦЭМ!$B$33:$B$776,F$260)+'СЕТ СН'!$F$12</f>
        <v>0</v>
      </c>
      <c r="G278" s="36">
        <f>SUMIFS(СВЦЭМ!$H$34:$H$777,СВЦЭМ!$A$34:$A$777,$A278,СВЦЭМ!$B$33:$B$776,G$260)+'СЕТ СН'!$F$12</f>
        <v>0</v>
      </c>
      <c r="H278" s="36">
        <f>SUMIFS(СВЦЭМ!$H$34:$H$777,СВЦЭМ!$A$34:$A$777,$A278,СВЦЭМ!$B$33:$B$776,H$260)+'СЕТ СН'!$F$12</f>
        <v>0</v>
      </c>
      <c r="I278" s="36">
        <f>SUMIFS(СВЦЭМ!$H$34:$H$777,СВЦЭМ!$A$34:$A$777,$A278,СВЦЭМ!$B$33:$B$776,I$260)+'СЕТ СН'!$F$12</f>
        <v>0</v>
      </c>
      <c r="J278" s="36">
        <f>SUMIFS(СВЦЭМ!$H$34:$H$777,СВЦЭМ!$A$34:$A$777,$A278,СВЦЭМ!$B$33:$B$776,J$260)+'СЕТ СН'!$F$12</f>
        <v>0</v>
      </c>
      <c r="K278" s="36">
        <f>SUMIFS(СВЦЭМ!$H$34:$H$777,СВЦЭМ!$A$34:$A$777,$A278,СВЦЭМ!$B$33:$B$776,K$260)+'СЕТ СН'!$F$12</f>
        <v>0</v>
      </c>
      <c r="L278" s="36">
        <f>SUMIFS(СВЦЭМ!$H$34:$H$777,СВЦЭМ!$A$34:$A$777,$A278,СВЦЭМ!$B$33:$B$776,L$260)+'СЕТ СН'!$F$12</f>
        <v>0</v>
      </c>
      <c r="M278" s="36">
        <f>SUMIFS(СВЦЭМ!$H$34:$H$777,СВЦЭМ!$A$34:$A$777,$A278,СВЦЭМ!$B$33:$B$776,M$260)+'СЕТ СН'!$F$12</f>
        <v>0</v>
      </c>
      <c r="N278" s="36">
        <f>SUMIFS(СВЦЭМ!$H$34:$H$777,СВЦЭМ!$A$34:$A$777,$A278,СВЦЭМ!$B$33:$B$776,N$260)+'СЕТ СН'!$F$12</f>
        <v>0</v>
      </c>
      <c r="O278" s="36">
        <f>SUMIFS(СВЦЭМ!$H$34:$H$777,СВЦЭМ!$A$34:$A$777,$A278,СВЦЭМ!$B$33:$B$776,O$260)+'СЕТ СН'!$F$12</f>
        <v>0</v>
      </c>
      <c r="P278" s="36">
        <f>SUMIFS(СВЦЭМ!$H$34:$H$777,СВЦЭМ!$A$34:$A$777,$A278,СВЦЭМ!$B$33:$B$776,P$260)+'СЕТ СН'!$F$12</f>
        <v>0</v>
      </c>
      <c r="Q278" s="36">
        <f>SUMIFS(СВЦЭМ!$H$34:$H$777,СВЦЭМ!$A$34:$A$777,$A278,СВЦЭМ!$B$33:$B$776,Q$260)+'СЕТ СН'!$F$12</f>
        <v>0</v>
      </c>
      <c r="R278" s="36">
        <f>SUMIFS(СВЦЭМ!$H$34:$H$777,СВЦЭМ!$A$34:$A$777,$A278,СВЦЭМ!$B$33:$B$776,R$260)+'СЕТ СН'!$F$12</f>
        <v>0</v>
      </c>
      <c r="S278" s="36">
        <f>SUMIFS(СВЦЭМ!$H$34:$H$777,СВЦЭМ!$A$34:$A$777,$A278,СВЦЭМ!$B$33:$B$776,S$260)+'СЕТ СН'!$F$12</f>
        <v>0</v>
      </c>
      <c r="T278" s="36">
        <f>SUMIFS(СВЦЭМ!$H$34:$H$777,СВЦЭМ!$A$34:$A$777,$A278,СВЦЭМ!$B$33:$B$776,T$260)+'СЕТ СН'!$F$12</f>
        <v>0</v>
      </c>
      <c r="U278" s="36">
        <f>SUMIFS(СВЦЭМ!$H$34:$H$777,СВЦЭМ!$A$34:$A$777,$A278,СВЦЭМ!$B$33:$B$776,U$260)+'СЕТ СН'!$F$12</f>
        <v>0</v>
      </c>
      <c r="V278" s="36">
        <f>SUMIFS(СВЦЭМ!$H$34:$H$777,СВЦЭМ!$A$34:$A$777,$A278,СВЦЭМ!$B$33:$B$776,V$260)+'СЕТ СН'!$F$12</f>
        <v>0</v>
      </c>
      <c r="W278" s="36">
        <f>SUMIFS(СВЦЭМ!$H$34:$H$777,СВЦЭМ!$A$34:$A$777,$A278,СВЦЭМ!$B$33:$B$776,W$260)+'СЕТ СН'!$F$12</f>
        <v>0</v>
      </c>
      <c r="X278" s="36">
        <f>SUMIFS(СВЦЭМ!$H$34:$H$777,СВЦЭМ!$A$34:$A$777,$A278,СВЦЭМ!$B$33:$B$776,X$260)+'СЕТ СН'!$F$12</f>
        <v>0</v>
      </c>
      <c r="Y278" s="36">
        <f>SUMIFS(СВЦЭМ!$H$34:$H$777,СВЦЭМ!$A$34:$A$777,$A278,СВЦЭМ!$B$33:$B$776,Y$260)+'СЕТ СН'!$F$12</f>
        <v>0</v>
      </c>
    </row>
    <row r="279" spans="1:25" ht="15.75" hidden="1" x14ac:dyDescent="0.2">
      <c r="A279" s="35">
        <f t="shared" si="7"/>
        <v>43727</v>
      </c>
      <c r="B279" s="36">
        <f>SUMIFS(СВЦЭМ!$H$34:$H$777,СВЦЭМ!$A$34:$A$777,$A279,СВЦЭМ!$B$33:$B$776,B$260)+'СЕТ СН'!$F$12</f>
        <v>0</v>
      </c>
      <c r="C279" s="36">
        <f>SUMIFS(СВЦЭМ!$H$34:$H$777,СВЦЭМ!$A$34:$A$777,$A279,СВЦЭМ!$B$33:$B$776,C$260)+'СЕТ СН'!$F$12</f>
        <v>0</v>
      </c>
      <c r="D279" s="36">
        <f>SUMIFS(СВЦЭМ!$H$34:$H$777,СВЦЭМ!$A$34:$A$777,$A279,СВЦЭМ!$B$33:$B$776,D$260)+'СЕТ СН'!$F$12</f>
        <v>0</v>
      </c>
      <c r="E279" s="36">
        <f>SUMIFS(СВЦЭМ!$H$34:$H$777,СВЦЭМ!$A$34:$A$777,$A279,СВЦЭМ!$B$33:$B$776,E$260)+'СЕТ СН'!$F$12</f>
        <v>0</v>
      </c>
      <c r="F279" s="36">
        <f>SUMIFS(СВЦЭМ!$H$34:$H$777,СВЦЭМ!$A$34:$A$777,$A279,СВЦЭМ!$B$33:$B$776,F$260)+'СЕТ СН'!$F$12</f>
        <v>0</v>
      </c>
      <c r="G279" s="36">
        <f>SUMIFS(СВЦЭМ!$H$34:$H$777,СВЦЭМ!$A$34:$A$777,$A279,СВЦЭМ!$B$33:$B$776,G$260)+'СЕТ СН'!$F$12</f>
        <v>0</v>
      </c>
      <c r="H279" s="36">
        <f>SUMIFS(СВЦЭМ!$H$34:$H$777,СВЦЭМ!$A$34:$A$777,$A279,СВЦЭМ!$B$33:$B$776,H$260)+'СЕТ СН'!$F$12</f>
        <v>0</v>
      </c>
      <c r="I279" s="36">
        <f>SUMIFS(СВЦЭМ!$H$34:$H$777,СВЦЭМ!$A$34:$A$777,$A279,СВЦЭМ!$B$33:$B$776,I$260)+'СЕТ СН'!$F$12</f>
        <v>0</v>
      </c>
      <c r="J279" s="36">
        <f>SUMIFS(СВЦЭМ!$H$34:$H$777,СВЦЭМ!$A$34:$A$777,$A279,СВЦЭМ!$B$33:$B$776,J$260)+'СЕТ СН'!$F$12</f>
        <v>0</v>
      </c>
      <c r="K279" s="36">
        <f>SUMIFS(СВЦЭМ!$H$34:$H$777,СВЦЭМ!$A$34:$A$777,$A279,СВЦЭМ!$B$33:$B$776,K$260)+'СЕТ СН'!$F$12</f>
        <v>0</v>
      </c>
      <c r="L279" s="36">
        <f>SUMIFS(СВЦЭМ!$H$34:$H$777,СВЦЭМ!$A$34:$A$777,$A279,СВЦЭМ!$B$33:$B$776,L$260)+'СЕТ СН'!$F$12</f>
        <v>0</v>
      </c>
      <c r="M279" s="36">
        <f>SUMIFS(СВЦЭМ!$H$34:$H$777,СВЦЭМ!$A$34:$A$777,$A279,СВЦЭМ!$B$33:$B$776,M$260)+'СЕТ СН'!$F$12</f>
        <v>0</v>
      </c>
      <c r="N279" s="36">
        <f>SUMIFS(СВЦЭМ!$H$34:$H$777,СВЦЭМ!$A$34:$A$777,$A279,СВЦЭМ!$B$33:$B$776,N$260)+'СЕТ СН'!$F$12</f>
        <v>0</v>
      </c>
      <c r="O279" s="36">
        <f>SUMIFS(СВЦЭМ!$H$34:$H$777,СВЦЭМ!$A$34:$A$777,$A279,СВЦЭМ!$B$33:$B$776,O$260)+'СЕТ СН'!$F$12</f>
        <v>0</v>
      </c>
      <c r="P279" s="36">
        <f>SUMIFS(СВЦЭМ!$H$34:$H$777,СВЦЭМ!$A$34:$A$777,$A279,СВЦЭМ!$B$33:$B$776,P$260)+'СЕТ СН'!$F$12</f>
        <v>0</v>
      </c>
      <c r="Q279" s="36">
        <f>SUMIFS(СВЦЭМ!$H$34:$H$777,СВЦЭМ!$A$34:$A$777,$A279,СВЦЭМ!$B$33:$B$776,Q$260)+'СЕТ СН'!$F$12</f>
        <v>0</v>
      </c>
      <c r="R279" s="36">
        <f>SUMIFS(СВЦЭМ!$H$34:$H$777,СВЦЭМ!$A$34:$A$777,$A279,СВЦЭМ!$B$33:$B$776,R$260)+'СЕТ СН'!$F$12</f>
        <v>0</v>
      </c>
      <c r="S279" s="36">
        <f>SUMIFS(СВЦЭМ!$H$34:$H$777,СВЦЭМ!$A$34:$A$777,$A279,СВЦЭМ!$B$33:$B$776,S$260)+'СЕТ СН'!$F$12</f>
        <v>0</v>
      </c>
      <c r="T279" s="36">
        <f>SUMIFS(СВЦЭМ!$H$34:$H$777,СВЦЭМ!$A$34:$A$777,$A279,СВЦЭМ!$B$33:$B$776,T$260)+'СЕТ СН'!$F$12</f>
        <v>0</v>
      </c>
      <c r="U279" s="36">
        <f>SUMIFS(СВЦЭМ!$H$34:$H$777,СВЦЭМ!$A$34:$A$777,$A279,СВЦЭМ!$B$33:$B$776,U$260)+'СЕТ СН'!$F$12</f>
        <v>0</v>
      </c>
      <c r="V279" s="36">
        <f>SUMIFS(СВЦЭМ!$H$34:$H$777,СВЦЭМ!$A$34:$A$777,$A279,СВЦЭМ!$B$33:$B$776,V$260)+'СЕТ СН'!$F$12</f>
        <v>0</v>
      </c>
      <c r="W279" s="36">
        <f>SUMIFS(СВЦЭМ!$H$34:$H$777,СВЦЭМ!$A$34:$A$777,$A279,СВЦЭМ!$B$33:$B$776,W$260)+'СЕТ СН'!$F$12</f>
        <v>0</v>
      </c>
      <c r="X279" s="36">
        <f>SUMIFS(СВЦЭМ!$H$34:$H$777,СВЦЭМ!$A$34:$A$777,$A279,СВЦЭМ!$B$33:$B$776,X$260)+'СЕТ СН'!$F$12</f>
        <v>0</v>
      </c>
      <c r="Y279" s="36">
        <f>SUMIFS(СВЦЭМ!$H$34:$H$777,СВЦЭМ!$A$34:$A$777,$A279,СВЦЭМ!$B$33:$B$776,Y$260)+'СЕТ СН'!$F$12</f>
        <v>0</v>
      </c>
    </row>
    <row r="280" spans="1:25" ht="15.75" hidden="1" x14ac:dyDescent="0.2">
      <c r="A280" s="35">
        <f t="shared" si="7"/>
        <v>43728</v>
      </c>
      <c r="B280" s="36">
        <f>SUMIFS(СВЦЭМ!$H$34:$H$777,СВЦЭМ!$A$34:$A$777,$A280,СВЦЭМ!$B$33:$B$776,B$260)+'СЕТ СН'!$F$12</f>
        <v>0</v>
      </c>
      <c r="C280" s="36">
        <f>SUMIFS(СВЦЭМ!$H$34:$H$777,СВЦЭМ!$A$34:$A$777,$A280,СВЦЭМ!$B$33:$B$776,C$260)+'СЕТ СН'!$F$12</f>
        <v>0</v>
      </c>
      <c r="D280" s="36">
        <f>SUMIFS(СВЦЭМ!$H$34:$H$777,СВЦЭМ!$A$34:$A$777,$A280,СВЦЭМ!$B$33:$B$776,D$260)+'СЕТ СН'!$F$12</f>
        <v>0</v>
      </c>
      <c r="E280" s="36">
        <f>SUMIFS(СВЦЭМ!$H$34:$H$777,СВЦЭМ!$A$34:$A$777,$A280,СВЦЭМ!$B$33:$B$776,E$260)+'СЕТ СН'!$F$12</f>
        <v>0</v>
      </c>
      <c r="F280" s="36">
        <f>SUMIFS(СВЦЭМ!$H$34:$H$777,СВЦЭМ!$A$34:$A$777,$A280,СВЦЭМ!$B$33:$B$776,F$260)+'СЕТ СН'!$F$12</f>
        <v>0</v>
      </c>
      <c r="G280" s="36">
        <f>SUMIFS(СВЦЭМ!$H$34:$H$777,СВЦЭМ!$A$34:$A$777,$A280,СВЦЭМ!$B$33:$B$776,G$260)+'СЕТ СН'!$F$12</f>
        <v>0</v>
      </c>
      <c r="H280" s="36">
        <f>SUMIFS(СВЦЭМ!$H$34:$H$777,СВЦЭМ!$A$34:$A$777,$A280,СВЦЭМ!$B$33:$B$776,H$260)+'СЕТ СН'!$F$12</f>
        <v>0</v>
      </c>
      <c r="I280" s="36">
        <f>SUMIFS(СВЦЭМ!$H$34:$H$777,СВЦЭМ!$A$34:$A$777,$A280,СВЦЭМ!$B$33:$B$776,I$260)+'СЕТ СН'!$F$12</f>
        <v>0</v>
      </c>
      <c r="J280" s="36">
        <f>SUMIFS(СВЦЭМ!$H$34:$H$777,СВЦЭМ!$A$34:$A$777,$A280,СВЦЭМ!$B$33:$B$776,J$260)+'СЕТ СН'!$F$12</f>
        <v>0</v>
      </c>
      <c r="K280" s="36">
        <f>SUMIFS(СВЦЭМ!$H$34:$H$777,СВЦЭМ!$A$34:$A$777,$A280,СВЦЭМ!$B$33:$B$776,K$260)+'СЕТ СН'!$F$12</f>
        <v>0</v>
      </c>
      <c r="L280" s="36">
        <f>SUMIFS(СВЦЭМ!$H$34:$H$777,СВЦЭМ!$A$34:$A$777,$A280,СВЦЭМ!$B$33:$B$776,L$260)+'СЕТ СН'!$F$12</f>
        <v>0</v>
      </c>
      <c r="M280" s="36">
        <f>SUMIFS(СВЦЭМ!$H$34:$H$777,СВЦЭМ!$A$34:$A$777,$A280,СВЦЭМ!$B$33:$B$776,M$260)+'СЕТ СН'!$F$12</f>
        <v>0</v>
      </c>
      <c r="N280" s="36">
        <f>SUMIFS(СВЦЭМ!$H$34:$H$777,СВЦЭМ!$A$34:$A$777,$A280,СВЦЭМ!$B$33:$B$776,N$260)+'СЕТ СН'!$F$12</f>
        <v>0</v>
      </c>
      <c r="O280" s="36">
        <f>SUMIFS(СВЦЭМ!$H$34:$H$777,СВЦЭМ!$A$34:$A$777,$A280,СВЦЭМ!$B$33:$B$776,O$260)+'СЕТ СН'!$F$12</f>
        <v>0</v>
      </c>
      <c r="P280" s="36">
        <f>SUMIFS(СВЦЭМ!$H$34:$H$777,СВЦЭМ!$A$34:$A$777,$A280,СВЦЭМ!$B$33:$B$776,P$260)+'СЕТ СН'!$F$12</f>
        <v>0</v>
      </c>
      <c r="Q280" s="36">
        <f>SUMIFS(СВЦЭМ!$H$34:$H$777,СВЦЭМ!$A$34:$A$777,$A280,СВЦЭМ!$B$33:$B$776,Q$260)+'СЕТ СН'!$F$12</f>
        <v>0</v>
      </c>
      <c r="R280" s="36">
        <f>SUMIFS(СВЦЭМ!$H$34:$H$777,СВЦЭМ!$A$34:$A$777,$A280,СВЦЭМ!$B$33:$B$776,R$260)+'СЕТ СН'!$F$12</f>
        <v>0</v>
      </c>
      <c r="S280" s="36">
        <f>SUMIFS(СВЦЭМ!$H$34:$H$777,СВЦЭМ!$A$34:$A$777,$A280,СВЦЭМ!$B$33:$B$776,S$260)+'СЕТ СН'!$F$12</f>
        <v>0</v>
      </c>
      <c r="T280" s="36">
        <f>SUMIFS(СВЦЭМ!$H$34:$H$777,СВЦЭМ!$A$34:$A$777,$A280,СВЦЭМ!$B$33:$B$776,T$260)+'СЕТ СН'!$F$12</f>
        <v>0</v>
      </c>
      <c r="U280" s="36">
        <f>SUMIFS(СВЦЭМ!$H$34:$H$777,СВЦЭМ!$A$34:$A$777,$A280,СВЦЭМ!$B$33:$B$776,U$260)+'СЕТ СН'!$F$12</f>
        <v>0</v>
      </c>
      <c r="V280" s="36">
        <f>SUMIFS(СВЦЭМ!$H$34:$H$777,СВЦЭМ!$A$34:$A$777,$A280,СВЦЭМ!$B$33:$B$776,V$260)+'СЕТ СН'!$F$12</f>
        <v>0</v>
      </c>
      <c r="W280" s="36">
        <f>SUMIFS(СВЦЭМ!$H$34:$H$777,СВЦЭМ!$A$34:$A$777,$A280,СВЦЭМ!$B$33:$B$776,W$260)+'СЕТ СН'!$F$12</f>
        <v>0</v>
      </c>
      <c r="X280" s="36">
        <f>SUMIFS(СВЦЭМ!$H$34:$H$777,СВЦЭМ!$A$34:$A$777,$A280,СВЦЭМ!$B$33:$B$776,X$260)+'СЕТ СН'!$F$12</f>
        <v>0</v>
      </c>
      <c r="Y280" s="36">
        <f>SUMIFS(СВЦЭМ!$H$34:$H$777,СВЦЭМ!$A$34:$A$777,$A280,СВЦЭМ!$B$33:$B$776,Y$260)+'СЕТ СН'!$F$12</f>
        <v>0</v>
      </c>
    </row>
    <row r="281" spans="1:25" ht="15.75" hidden="1" x14ac:dyDescent="0.2">
      <c r="A281" s="35">
        <f t="shared" si="7"/>
        <v>43729</v>
      </c>
      <c r="B281" s="36">
        <f>SUMIFS(СВЦЭМ!$H$34:$H$777,СВЦЭМ!$A$34:$A$777,$A281,СВЦЭМ!$B$33:$B$776,B$260)+'СЕТ СН'!$F$12</f>
        <v>0</v>
      </c>
      <c r="C281" s="36">
        <f>SUMIFS(СВЦЭМ!$H$34:$H$777,СВЦЭМ!$A$34:$A$777,$A281,СВЦЭМ!$B$33:$B$776,C$260)+'СЕТ СН'!$F$12</f>
        <v>0</v>
      </c>
      <c r="D281" s="36">
        <f>SUMIFS(СВЦЭМ!$H$34:$H$777,СВЦЭМ!$A$34:$A$777,$A281,СВЦЭМ!$B$33:$B$776,D$260)+'СЕТ СН'!$F$12</f>
        <v>0</v>
      </c>
      <c r="E281" s="36">
        <f>SUMIFS(СВЦЭМ!$H$34:$H$777,СВЦЭМ!$A$34:$A$777,$A281,СВЦЭМ!$B$33:$B$776,E$260)+'СЕТ СН'!$F$12</f>
        <v>0</v>
      </c>
      <c r="F281" s="36">
        <f>SUMIFS(СВЦЭМ!$H$34:$H$777,СВЦЭМ!$A$34:$A$777,$A281,СВЦЭМ!$B$33:$B$776,F$260)+'СЕТ СН'!$F$12</f>
        <v>0</v>
      </c>
      <c r="G281" s="36">
        <f>SUMIFS(СВЦЭМ!$H$34:$H$777,СВЦЭМ!$A$34:$A$777,$A281,СВЦЭМ!$B$33:$B$776,G$260)+'СЕТ СН'!$F$12</f>
        <v>0</v>
      </c>
      <c r="H281" s="36">
        <f>SUMIFS(СВЦЭМ!$H$34:$H$777,СВЦЭМ!$A$34:$A$777,$A281,СВЦЭМ!$B$33:$B$776,H$260)+'СЕТ СН'!$F$12</f>
        <v>0</v>
      </c>
      <c r="I281" s="36">
        <f>SUMIFS(СВЦЭМ!$H$34:$H$777,СВЦЭМ!$A$34:$A$777,$A281,СВЦЭМ!$B$33:$B$776,I$260)+'СЕТ СН'!$F$12</f>
        <v>0</v>
      </c>
      <c r="J281" s="36">
        <f>SUMIFS(СВЦЭМ!$H$34:$H$777,СВЦЭМ!$A$34:$A$777,$A281,СВЦЭМ!$B$33:$B$776,J$260)+'СЕТ СН'!$F$12</f>
        <v>0</v>
      </c>
      <c r="K281" s="36">
        <f>SUMIFS(СВЦЭМ!$H$34:$H$777,СВЦЭМ!$A$34:$A$777,$A281,СВЦЭМ!$B$33:$B$776,K$260)+'СЕТ СН'!$F$12</f>
        <v>0</v>
      </c>
      <c r="L281" s="36">
        <f>SUMIFS(СВЦЭМ!$H$34:$H$777,СВЦЭМ!$A$34:$A$777,$A281,СВЦЭМ!$B$33:$B$776,L$260)+'СЕТ СН'!$F$12</f>
        <v>0</v>
      </c>
      <c r="M281" s="36">
        <f>SUMIFS(СВЦЭМ!$H$34:$H$777,СВЦЭМ!$A$34:$A$777,$A281,СВЦЭМ!$B$33:$B$776,M$260)+'СЕТ СН'!$F$12</f>
        <v>0</v>
      </c>
      <c r="N281" s="36">
        <f>SUMIFS(СВЦЭМ!$H$34:$H$777,СВЦЭМ!$A$34:$A$777,$A281,СВЦЭМ!$B$33:$B$776,N$260)+'СЕТ СН'!$F$12</f>
        <v>0</v>
      </c>
      <c r="O281" s="36">
        <f>SUMIFS(СВЦЭМ!$H$34:$H$777,СВЦЭМ!$A$34:$A$777,$A281,СВЦЭМ!$B$33:$B$776,O$260)+'СЕТ СН'!$F$12</f>
        <v>0</v>
      </c>
      <c r="P281" s="36">
        <f>SUMIFS(СВЦЭМ!$H$34:$H$777,СВЦЭМ!$A$34:$A$777,$A281,СВЦЭМ!$B$33:$B$776,P$260)+'СЕТ СН'!$F$12</f>
        <v>0</v>
      </c>
      <c r="Q281" s="36">
        <f>SUMIFS(СВЦЭМ!$H$34:$H$777,СВЦЭМ!$A$34:$A$777,$A281,СВЦЭМ!$B$33:$B$776,Q$260)+'СЕТ СН'!$F$12</f>
        <v>0</v>
      </c>
      <c r="R281" s="36">
        <f>SUMIFS(СВЦЭМ!$H$34:$H$777,СВЦЭМ!$A$34:$A$777,$A281,СВЦЭМ!$B$33:$B$776,R$260)+'СЕТ СН'!$F$12</f>
        <v>0</v>
      </c>
      <c r="S281" s="36">
        <f>SUMIFS(СВЦЭМ!$H$34:$H$777,СВЦЭМ!$A$34:$A$777,$A281,СВЦЭМ!$B$33:$B$776,S$260)+'СЕТ СН'!$F$12</f>
        <v>0</v>
      </c>
      <c r="T281" s="36">
        <f>SUMIFS(СВЦЭМ!$H$34:$H$777,СВЦЭМ!$A$34:$A$777,$A281,СВЦЭМ!$B$33:$B$776,T$260)+'СЕТ СН'!$F$12</f>
        <v>0</v>
      </c>
      <c r="U281" s="36">
        <f>SUMIFS(СВЦЭМ!$H$34:$H$777,СВЦЭМ!$A$34:$A$777,$A281,СВЦЭМ!$B$33:$B$776,U$260)+'СЕТ СН'!$F$12</f>
        <v>0</v>
      </c>
      <c r="V281" s="36">
        <f>SUMIFS(СВЦЭМ!$H$34:$H$777,СВЦЭМ!$A$34:$A$777,$A281,СВЦЭМ!$B$33:$B$776,V$260)+'СЕТ СН'!$F$12</f>
        <v>0</v>
      </c>
      <c r="W281" s="36">
        <f>SUMIFS(СВЦЭМ!$H$34:$H$777,СВЦЭМ!$A$34:$A$777,$A281,СВЦЭМ!$B$33:$B$776,W$260)+'СЕТ СН'!$F$12</f>
        <v>0</v>
      </c>
      <c r="X281" s="36">
        <f>SUMIFS(СВЦЭМ!$H$34:$H$777,СВЦЭМ!$A$34:$A$777,$A281,СВЦЭМ!$B$33:$B$776,X$260)+'СЕТ СН'!$F$12</f>
        <v>0</v>
      </c>
      <c r="Y281" s="36">
        <f>SUMIFS(СВЦЭМ!$H$34:$H$777,СВЦЭМ!$A$34:$A$777,$A281,СВЦЭМ!$B$33:$B$776,Y$260)+'СЕТ СН'!$F$12</f>
        <v>0</v>
      </c>
    </row>
    <row r="282" spans="1:25" ht="15.75" hidden="1" x14ac:dyDescent="0.2">
      <c r="A282" s="35">
        <f t="shared" si="7"/>
        <v>43730</v>
      </c>
      <c r="B282" s="36">
        <f>SUMIFS(СВЦЭМ!$H$34:$H$777,СВЦЭМ!$A$34:$A$777,$A282,СВЦЭМ!$B$33:$B$776,B$260)+'СЕТ СН'!$F$12</f>
        <v>0</v>
      </c>
      <c r="C282" s="36">
        <f>SUMIFS(СВЦЭМ!$H$34:$H$777,СВЦЭМ!$A$34:$A$777,$A282,СВЦЭМ!$B$33:$B$776,C$260)+'СЕТ СН'!$F$12</f>
        <v>0</v>
      </c>
      <c r="D282" s="36">
        <f>SUMIFS(СВЦЭМ!$H$34:$H$777,СВЦЭМ!$A$34:$A$777,$A282,СВЦЭМ!$B$33:$B$776,D$260)+'СЕТ СН'!$F$12</f>
        <v>0</v>
      </c>
      <c r="E282" s="36">
        <f>SUMIFS(СВЦЭМ!$H$34:$H$777,СВЦЭМ!$A$34:$A$777,$A282,СВЦЭМ!$B$33:$B$776,E$260)+'СЕТ СН'!$F$12</f>
        <v>0</v>
      </c>
      <c r="F282" s="36">
        <f>SUMIFS(СВЦЭМ!$H$34:$H$777,СВЦЭМ!$A$34:$A$777,$A282,СВЦЭМ!$B$33:$B$776,F$260)+'СЕТ СН'!$F$12</f>
        <v>0</v>
      </c>
      <c r="G282" s="36">
        <f>SUMIFS(СВЦЭМ!$H$34:$H$777,СВЦЭМ!$A$34:$A$777,$A282,СВЦЭМ!$B$33:$B$776,G$260)+'СЕТ СН'!$F$12</f>
        <v>0</v>
      </c>
      <c r="H282" s="36">
        <f>SUMIFS(СВЦЭМ!$H$34:$H$777,СВЦЭМ!$A$34:$A$777,$A282,СВЦЭМ!$B$33:$B$776,H$260)+'СЕТ СН'!$F$12</f>
        <v>0</v>
      </c>
      <c r="I282" s="36">
        <f>SUMIFS(СВЦЭМ!$H$34:$H$777,СВЦЭМ!$A$34:$A$777,$A282,СВЦЭМ!$B$33:$B$776,I$260)+'СЕТ СН'!$F$12</f>
        <v>0</v>
      </c>
      <c r="J282" s="36">
        <f>SUMIFS(СВЦЭМ!$H$34:$H$777,СВЦЭМ!$A$34:$A$777,$A282,СВЦЭМ!$B$33:$B$776,J$260)+'СЕТ СН'!$F$12</f>
        <v>0</v>
      </c>
      <c r="K282" s="36">
        <f>SUMIFS(СВЦЭМ!$H$34:$H$777,СВЦЭМ!$A$34:$A$777,$A282,СВЦЭМ!$B$33:$B$776,K$260)+'СЕТ СН'!$F$12</f>
        <v>0</v>
      </c>
      <c r="L282" s="36">
        <f>SUMIFS(СВЦЭМ!$H$34:$H$777,СВЦЭМ!$A$34:$A$777,$A282,СВЦЭМ!$B$33:$B$776,L$260)+'СЕТ СН'!$F$12</f>
        <v>0</v>
      </c>
      <c r="M282" s="36">
        <f>SUMIFS(СВЦЭМ!$H$34:$H$777,СВЦЭМ!$A$34:$A$777,$A282,СВЦЭМ!$B$33:$B$776,M$260)+'СЕТ СН'!$F$12</f>
        <v>0</v>
      </c>
      <c r="N282" s="36">
        <f>SUMIFS(СВЦЭМ!$H$34:$H$777,СВЦЭМ!$A$34:$A$777,$A282,СВЦЭМ!$B$33:$B$776,N$260)+'СЕТ СН'!$F$12</f>
        <v>0</v>
      </c>
      <c r="O282" s="36">
        <f>SUMIFS(СВЦЭМ!$H$34:$H$777,СВЦЭМ!$A$34:$A$777,$A282,СВЦЭМ!$B$33:$B$776,O$260)+'СЕТ СН'!$F$12</f>
        <v>0</v>
      </c>
      <c r="P282" s="36">
        <f>SUMIFS(СВЦЭМ!$H$34:$H$777,СВЦЭМ!$A$34:$A$777,$A282,СВЦЭМ!$B$33:$B$776,P$260)+'СЕТ СН'!$F$12</f>
        <v>0</v>
      </c>
      <c r="Q282" s="36">
        <f>SUMIFS(СВЦЭМ!$H$34:$H$777,СВЦЭМ!$A$34:$A$777,$A282,СВЦЭМ!$B$33:$B$776,Q$260)+'СЕТ СН'!$F$12</f>
        <v>0</v>
      </c>
      <c r="R282" s="36">
        <f>SUMIFS(СВЦЭМ!$H$34:$H$777,СВЦЭМ!$A$34:$A$777,$A282,СВЦЭМ!$B$33:$B$776,R$260)+'СЕТ СН'!$F$12</f>
        <v>0</v>
      </c>
      <c r="S282" s="36">
        <f>SUMIFS(СВЦЭМ!$H$34:$H$777,СВЦЭМ!$A$34:$A$777,$A282,СВЦЭМ!$B$33:$B$776,S$260)+'СЕТ СН'!$F$12</f>
        <v>0</v>
      </c>
      <c r="T282" s="36">
        <f>SUMIFS(СВЦЭМ!$H$34:$H$777,СВЦЭМ!$A$34:$A$777,$A282,СВЦЭМ!$B$33:$B$776,T$260)+'СЕТ СН'!$F$12</f>
        <v>0</v>
      </c>
      <c r="U282" s="36">
        <f>SUMIFS(СВЦЭМ!$H$34:$H$777,СВЦЭМ!$A$34:$A$777,$A282,СВЦЭМ!$B$33:$B$776,U$260)+'СЕТ СН'!$F$12</f>
        <v>0</v>
      </c>
      <c r="V282" s="36">
        <f>SUMIFS(СВЦЭМ!$H$34:$H$777,СВЦЭМ!$A$34:$A$777,$A282,СВЦЭМ!$B$33:$B$776,V$260)+'СЕТ СН'!$F$12</f>
        <v>0</v>
      </c>
      <c r="W282" s="36">
        <f>SUMIFS(СВЦЭМ!$H$34:$H$777,СВЦЭМ!$A$34:$A$777,$A282,СВЦЭМ!$B$33:$B$776,W$260)+'СЕТ СН'!$F$12</f>
        <v>0</v>
      </c>
      <c r="X282" s="36">
        <f>SUMIFS(СВЦЭМ!$H$34:$H$777,СВЦЭМ!$A$34:$A$777,$A282,СВЦЭМ!$B$33:$B$776,X$260)+'СЕТ СН'!$F$12</f>
        <v>0</v>
      </c>
      <c r="Y282" s="36">
        <f>SUMIFS(СВЦЭМ!$H$34:$H$777,СВЦЭМ!$A$34:$A$777,$A282,СВЦЭМ!$B$33:$B$776,Y$260)+'СЕТ СН'!$F$12</f>
        <v>0</v>
      </c>
    </row>
    <row r="283" spans="1:25" ht="15.75" hidden="1" x14ac:dyDescent="0.2">
      <c r="A283" s="35">
        <f t="shared" si="7"/>
        <v>43731</v>
      </c>
      <c r="B283" s="36">
        <f>SUMIFS(СВЦЭМ!$H$34:$H$777,СВЦЭМ!$A$34:$A$777,$A283,СВЦЭМ!$B$33:$B$776,B$260)+'СЕТ СН'!$F$12</f>
        <v>0</v>
      </c>
      <c r="C283" s="36">
        <f>SUMIFS(СВЦЭМ!$H$34:$H$777,СВЦЭМ!$A$34:$A$777,$A283,СВЦЭМ!$B$33:$B$776,C$260)+'СЕТ СН'!$F$12</f>
        <v>0</v>
      </c>
      <c r="D283" s="36">
        <f>SUMIFS(СВЦЭМ!$H$34:$H$777,СВЦЭМ!$A$34:$A$777,$A283,СВЦЭМ!$B$33:$B$776,D$260)+'СЕТ СН'!$F$12</f>
        <v>0</v>
      </c>
      <c r="E283" s="36">
        <f>SUMIFS(СВЦЭМ!$H$34:$H$777,СВЦЭМ!$A$34:$A$777,$A283,СВЦЭМ!$B$33:$B$776,E$260)+'СЕТ СН'!$F$12</f>
        <v>0</v>
      </c>
      <c r="F283" s="36">
        <f>SUMIFS(СВЦЭМ!$H$34:$H$777,СВЦЭМ!$A$34:$A$777,$A283,СВЦЭМ!$B$33:$B$776,F$260)+'СЕТ СН'!$F$12</f>
        <v>0</v>
      </c>
      <c r="G283" s="36">
        <f>SUMIFS(СВЦЭМ!$H$34:$H$777,СВЦЭМ!$A$34:$A$777,$A283,СВЦЭМ!$B$33:$B$776,G$260)+'СЕТ СН'!$F$12</f>
        <v>0</v>
      </c>
      <c r="H283" s="36">
        <f>SUMIFS(СВЦЭМ!$H$34:$H$777,СВЦЭМ!$A$34:$A$777,$A283,СВЦЭМ!$B$33:$B$776,H$260)+'СЕТ СН'!$F$12</f>
        <v>0</v>
      </c>
      <c r="I283" s="36">
        <f>SUMIFS(СВЦЭМ!$H$34:$H$777,СВЦЭМ!$A$34:$A$777,$A283,СВЦЭМ!$B$33:$B$776,I$260)+'СЕТ СН'!$F$12</f>
        <v>0</v>
      </c>
      <c r="J283" s="36">
        <f>SUMIFS(СВЦЭМ!$H$34:$H$777,СВЦЭМ!$A$34:$A$777,$A283,СВЦЭМ!$B$33:$B$776,J$260)+'СЕТ СН'!$F$12</f>
        <v>0</v>
      </c>
      <c r="K283" s="36">
        <f>SUMIFS(СВЦЭМ!$H$34:$H$777,СВЦЭМ!$A$34:$A$777,$A283,СВЦЭМ!$B$33:$B$776,K$260)+'СЕТ СН'!$F$12</f>
        <v>0</v>
      </c>
      <c r="L283" s="36">
        <f>SUMIFS(СВЦЭМ!$H$34:$H$777,СВЦЭМ!$A$34:$A$777,$A283,СВЦЭМ!$B$33:$B$776,L$260)+'СЕТ СН'!$F$12</f>
        <v>0</v>
      </c>
      <c r="M283" s="36">
        <f>SUMIFS(СВЦЭМ!$H$34:$H$777,СВЦЭМ!$A$34:$A$777,$A283,СВЦЭМ!$B$33:$B$776,M$260)+'СЕТ СН'!$F$12</f>
        <v>0</v>
      </c>
      <c r="N283" s="36">
        <f>SUMIFS(СВЦЭМ!$H$34:$H$777,СВЦЭМ!$A$34:$A$777,$A283,СВЦЭМ!$B$33:$B$776,N$260)+'СЕТ СН'!$F$12</f>
        <v>0</v>
      </c>
      <c r="O283" s="36">
        <f>SUMIFS(СВЦЭМ!$H$34:$H$777,СВЦЭМ!$A$34:$A$777,$A283,СВЦЭМ!$B$33:$B$776,O$260)+'СЕТ СН'!$F$12</f>
        <v>0</v>
      </c>
      <c r="P283" s="36">
        <f>SUMIFS(СВЦЭМ!$H$34:$H$777,СВЦЭМ!$A$34:$A$777,$A283,СВЦЭМ!$B$33:$B$776,P$260)+'СЕТ СН'!$F$12</f>
        <v>0</v>
      </c>
      <c r="Q283" s="36">
        <f>SUMIFS(СВЦЭМ!$H$34:$H$777,СВЦЭМ!$A$34:$A$777,$A283,СВЦЭМ!$B$33:$B$776,Q$260)+'СЕТ СН'!$F$12</f>
        <v>0</v>
      </c>
      <c r="R283" s="36">
        <f>SUMIFS(СВЦЭМ!$H$34:$H$777,СВЦЭМ!$A$34:$A$777,$A283,СВЦЭМ!$B$33:$B$776,R$260)+'СЕТ СН'!$F$12</f>
        <v>0</v>
      </c>
      <c r="S283" s="36">
        <f>SUMIFS(СВЦЭМ!$H$34:$H$777,СВЦЭМ!$A$34:$A$777,$A283,СВЦЭМ!$B$33:$B$776,S$260)+'СЕТ СН'!$F$12</f>
        <v>0</v>
      </c>
      <c r="T283" s="36">
        <f>SUMIFS(СВЦЭМ!$H$34:$H$777,СВЦЭМ!$A$34:$A$777,$A283,СВЦЭМ!$B$33:$B$776,T$260)+'СЕТ СН'!$F$12</f>
        <v>0</v>
      </c>
      <c r="U283" s="36">
        <f>SUMIFS(СВЦЭМ!$H$34:$H$777,СВЦЭМ!$A$34:$A$777,$A283,СВЦЭМ!$B$33:$B$776,U$260)+'СЕТ СН'!$F$12</f>
        <v>0</v>
      </c>
      <c r="V283" s="36">
        <f>SUMIFS(СВЦЭМ!$H$34:$H$777,СВЦЭМ!$A$34:$A$777,$A283,СВЦЭМ!$B$33:$B$776,V$260)+'СЕТ СН'!$F$12</f>
        <v>0</v>
      </c>
      <c r="W283" s="36">
        <f>SUMIFS(СВЦЭМ!$H$34:$H$777,СВЦЭМ!$A$34:$A$777,$A283,СВЦЭМ!$B$33:$B$776,W$260)+'СЕТ СН'!$F$12</f>
        <v>0</v>
      </c>
      <c r="X283" s="36">
        <f>SUMIFS(СВЦЭМ!$H$34:$H$777,СВЦЭМ!$A$34:$A$777,$A283,СВЦЭМ!$B$33:$B$776,X$260)+'СЕТ СН'!$F$12</f>
        <v>0</v>
      </c>
      <c r="Y283" s="36">
        <f>SUMIFS(СВЦЭМ!$H$34:$H$777,СВЦЭМ!$A$34:$A$777,$A283,СВЦЭМ!$B$33:$B$776,Y$260)+'СЕТ СН'!$F$12</f>
        <v>0</v>
      </c>
    </row>
    <row r="284" spans="1:25" ht="15.75" hidden="1" x14ac:dyDescent="0.2">
      <c r="A284" s="35">
        <f t="shared" si="7"/>
        <v>43732</v>
      </c>
      <c r="B284" s="36">
        <f>SUMIFS(СВЦЭМ!$H$34:$H$777,СВЦЭМ!$A$34:$A$777,$A284,СВЦЭМ!$B$33:$B$776,B$260)+'СЕТ СН'!$F$12</f>
        <v>0</v>
      </c>
      <c r="C284" s="36">
        <f>SUMIFS(СВЦЭМ!$H$34:$H$777,СВЦЭМ!$A$34:$A$777,$A284,СВЦЭМ!$B$33:$B$776,C$260)+'СЕТ СН'!$F$12</f>
        <v>0</v>
      </c>
      <c r="D284" s="36">
        <f>SUMIFS(СВЦЭМ!$H$34:$H$777,СВЦЭМ!$A$34:$A$777,$A284,СВЦЭМ!$B$33:$B$776,D$260)+'СЕТ СН'!$F$12</f>
        <v>0</v>
      </c>
      <c r="E284" s="36">
        <f>SUMIFS(СВЦЭМ!$H$34:$H$777,СВЦЭМ!$A$34:$A$777,$A284,СВЦЭМ!$B$33:$B$776,E$260)+'СЕТ СН'!$F$12</f>
        <v>0</v>
      </c>
      <c r="F284" s="36">
        <f>SUMIFS(СВЦЭМ!$H$34:$H$777,СВЦЭМ!$A$34:$A$777,$A284,СВЦЭМ!$B$33:$B$776,F$260)+'СЕТ СН'!$F$12</f>
        <v>0</v>
      </c>
      <c r="G284" s="36">
        <f>SUMIFS(СВЦЭМ!$H$34:$H$777,СВЦЭМ!$A$34:$A$777,$A284,СВЦЭМ!$B$33:$B$776,G$260)+'СЕТ СН'!$F$12</f>
        <v>0</v>
      </c>
      <c r="H284" s="36">
        <f>SUMIFS(СВЦЭМ!$H$34:$H$777,СВЦЭМ!$A$34:$A$777,$A284,СВЦЭМ!$B$33:$B$776,H$260)+'СЕТ СН'!$F$12</f>
        <v>0</v>
      </c>
      <c r="I284" s="36">
        <f>SUMIFS(СВЦЭМ!$H$34:$H$777,СВЦЭМ!$A$34:$A$777,$A284,СВЦЭМ!$B$33:$B$776,I$260)+'СЕТ СН'!$F$12</f>
        <v>0</v>
      </c>
      <c r="J284" s="36">
        <f>SUMIFS(СВЦЭМ!$H$34:$H$777,СВЦЭМ!$A$34:$A$777,$A284,СВЦЭМ!$B$33:$B$776,J$260)+'СЕТ СН'!$F$12</f>
        <v>0</v>
      </c>
      <c r="K284" s="36">
        <f>SUMIFS(СВЦЭМ!$H$34:$H$777,СВЦЭМ!$A$34:$A$777,$A284,СВЦЭМ!$B$33:$B$776,K$260)+'СЕТ СН'!$F$12</f>
        <v>0</v>
      </c>
      <c r="L284" s="36">
        <f>SUMIFS(СВЦЭМ!$H$34:$H$777,СВЦЭМ!$A$34:$A$777,$A284,СВЦЭМ!$B$33:$B$776,L$260)+'СЕТ СН'!$F$12</f>
        <v>0</v>
      </c>
      <c r="M284" s="36">
        <f>SUMIFS(СВЦЭМ!$H$34:$H$777,СВЦЭМ!$A$34:$A$777,$A284,СВЦЭМ!$B$33:$B$776,M$260)+'СЕТ СН'!$F$12</f>
        <v>0</v>
      </c>
      <c r="N284" s="36">
        <f>SUMIFS(СВЦЭМ!$H$34:$H$777,СВЦЭМ!$A$34:$A$777,$A284,СВЦЭМ!$B$33:$B$776,N$260)+'СЕТ СН'!$F$12</f>
        <v>0</v>
      </c>
      <c r="O284" s="36">
        <f>SUMIFS(СВЦЭМ!$H$34:$H$777,СВЦЭМ!$A$34:$A$777,$A284,СВЦЭМ!$B$33:$B$776,O$260)+'СЕТ СН'!$F$12</f>
        <v>0</v>
      </c>
      <c r="P284" s="36">
        <f>SUMIFS(СВЦЭМ!$H$34:$H$777,СВЦЭМ!$A$34:$A$777,$A284,СВЦЭМ!$B$33:$B$776,P$260)+'СЕТ СН'!$F$12</f>
        <v>0</v>
      </c>
      <c r="Q284" s="36">
        <f>SUMIFS(СВЦЭМ!$H$34:$H$777,СВЦЭМ!$A$34:$A$777,$A284,СВЦЭМ!$B$33:$B$776,Q$260)+'СЕТ СН'!$F$12</f>
        <v>0</v>
      </c>
      <c r="R284" s="36">
        <f>SUMIFS(СВЦЭМ!$H$34:$H$777,СВЦЭМ!$A$34:$A$777,$A284,СВЦЭМ!$B$33:$B$776,R$260)+'СЕТ СН'!$F$12</f>
        <v>0</v>
      </c>
      <c r="S284" s="36">
        <f>SUMIFS(СВЦЭМ!$H$34:$H$777,СВЦЭМ!$A$34:$A$777,$A284,СВЦЭМ!$B$33:$B$776,S$260)+'СЕТ СН'!$F$12</f>
        <v>0</v>
      </c>
      <c r="T284" s="36">
        <f>SUMIFS(СВЦЭМ!$H$34:$H$777,СВЦЭМ!$A$34:$A$777,$A284,СВЦЭМ!$B$33:$B$776,T$260)+'СЕТ СН'!$F$12</f>
        <v>0</v>
      </c>
      <c r="U284" s="36">
        <f>SUMIFS(СВЦЭМ!$H$34:$H$777,СВЦЭМ!$A$34:$A$777,$A284,СВЦЭМ!$B$33:$B$776,U$260)+'СЕТ СН'!$F$12</f>
        <v>0</v>
      </c>
      <c r="V284" s="36">
        <f>SUMIFS(СВЦЭМ!$H$34:$H$777,СВЦЭМ!$A$34:$A$777,$A284,СВЦЭМ!$B$33:$B$776,V$260)+'СЕТ СН'!$F$12</f>
        <v>0</v>
      </c>
      <c r="W284" s="36">
        <f>SUMIFS(СВЦЭМ!$H$34:$H$777,СВЦЭМ!$A$34:$A$777,$A284,СВЦЭМ!$B$33:$B$776,W$260)+'СЕТ СН'!$F$12</f>
        <v>0</v>
      </c>
      <c r="X284" s="36">
        <f>SUMIFS(СВЦЭМ!$H$34:$H$777,СВЦЭМ!$A$34:$A$777,$A284,СВЦЭМ!$B$33:$B$776,X$260)+'СЕТ СН'!$F$12</f>
        <v>0</v>
      </c>
      <c r="Y284" s="36">
        <f>SUMIFS(СВЦЭМ!$H$34:$H$777,СВЦЭМ!$A$34:$A$777,$A284,СВЦЭМ!$B$33:$B$776,Y$260)+'СЕТ СН'!$F$12</f>
        <v>0</v>
      </c>
    </row>
    <row r="285" spans="1:25" ht="15.75" hidden="1" x14ac:dyDescent="0.2">
      <c r="A285" s="35">
        <f t="shared" si="7"/>
        <v>43733</v>
      </c>
      <c r="B285" s="36">
        <f>SUMIFS(СВЦЭМ!$H$34:$H$777,СВЦЭМ!$A$34:$A$777,$A285,СВЦЭМ!$B$33:$B$776,B$260)+'СЕТ СН'!$F$12</f>
        <v>0</v>
      </c>
      <c r="C285" s="36">
        <f>SUMIFS(СВЦЭМ!$H$34:$H$777,СВЦЭМ!$A$34:$A$777,$A285,СВЦЭМ!$B$33:$B$776,C$260)+'СЕТ СН'!$F$12</f>
        <v>0</v>
      </c>
      <c r="D285" s="36">
        <f>SUMIFS(СВЦЭМ!$H$34:$H$777,СВЦЭМ!$A$34:$A$777,$A285,СВЦЭМ!$B$33:$B$776,D$260)+'СЕТ СН'!$F$12</f>
        <v>0</v>
      </c>
      <c r="E285" s="36">
        <f>SUMIFS(СВЦЭМ!$H$34:$H$777,СВЦЭМ!$A$34:$A$777,$A285,СВЦЭМ!$B$33:$B$776,E$260)+'СЕТ СН'!$F$12</f>
        <v>0</v>
      </c>
      <c r="F285" s="36">
        <f>SUMIFS(СВЦЭМ!$H$34:$H$777,СВЦЭМ!$A$34:$A$777,$A285,СВЦЭМ!$B$33:$B$776,F$260)+'СЕТ СН'!$F$12</f>
        <v>0</v>
      </c>
      <c r="G285" s="36">
        <f>SUMIFS(СВЦЭМ!$H$34:$H$777,СВЦЭМ!$A$34:$A$777,$A285,СВЦЭМ!$B$33:$B$776,G$260)+'СЕТ СН'!$F$12</f>
        <v>0</v>
      </c>
      <c r="H285" s="36">
        <f>SUMIFS(СВЦЭМ!$H$34:$H$777,СВЦЭМ!$A$34:$A$777,$A285,СВЦЭМ!$B$33:$B$776,H$260)+'СЕТ СН'!$F$12</f>
        <v>0</v>
      </c>
      <c r="I285" s="36">
        <f>SUMIFS(СВЦЭМ!$H$34:$H$777,СВЦЭМ!$A$34:$A$777,$A285,СВЦЭМ!$B$33:$B$776,I$260)+'СЕТ СН'!$F$12</f>
        <v>0</v>
      </c>
      <c r="J285" s="36">
        <f>SUMIFS(СВЦЭМ!$H$34:$H$777,СВЦЭМ!$A$34:$A$777,$A285,СВЦЭМ!$B$33:$B$776,J$260)+'СЕТ СН'!$F$12</f>
        <v>0</v>
      </c>
      <c r="K285" s="36">
        <f>SUMIFS(СВЦЭМ!$H$34:$H$777,СВЦЭМ!$A$34:$A$777,$A285,СВЦЭМ!$B$33:$B$776,K$260)+'СЕТ СН'!$F$12</f>
        <v>0</v>
      </c>
      <c r="L285" s="36">
        <f>SUMIFS(СВЦЭМ!$H$34:$H$777,СВЦЭМ!$A$34:$A$777,$A285,СВЦЭМ!$B$33:$B$776,L$260)+'СЕТ СН'!$F$12</f>
        <v>0</v>
      </c>
      <c r="M285" s="36">
        <f>SUMIFS(СВЦЭМ!$H$34:$H$777,СВЦЭМ!$A$34:$A$777,$A285,СВЦЭМ!$B$33:$B$776,M$260)+'СЕТ СН'!$F$12</f>
        <v>0</v>
      </c>
      <c r="N285" s="36">
        <f>SUMIFS(СВЦЭМ!$H$34:$H$777,СВЦЭМ!$A$34:$A$777,$A285,СВЦЭМ!$B$33:$B$776,N$260)+'СЕТ СН'!$F$12</f>
        <v>0</v>
      </c>
      <c r="O285" s="36">
        <f>SUMIFS(СВЦЭМ!$H$34:$H$777,СВЦЭМ!$A$34:$A$777,$A285,СВЦЭМ!$B$33:$B$776,O$260)+'СЕТ СН'!$F$12</f>
        <v>0</v>
      </c>
      <c r="P285" s="36">
        <f>SUMIFS(СВЦЭМ!$H$34:$H$777,СВЦЭМ!$A$34:$A$777,$A285,СВЦЭМ!$B$33:$B$776,P$260)+'СЕТ СН'!$F$12</f>
        <v>0</v>
      </c>
      <c r="Q285" s="36">
        <f>SUMIFS(СВЦЭМ!$H$34:$H$777,СВЦЭМ!$A$34:$A$777,$A285,СВЦЭМ!$B$33:$B$776,Q$260)+'СЕТ СН'!$F$12</f>
        <v>0</v>
      </c>
      <c r="R285" s="36">
        <f>SUMIFS(СВЦЭМ!$H$34:$H$777,СВЦЭМ!$A$34:$A$777,$A285,СВЦЭМ!$B$33:$B$776,R$260)+'СЕТ СН'!$F$12</f>
        <v>0</v>
      </c>
      <c r="S285" s="36">
        <f>SUMIFS(СВЦЭМ!$H$34:$H$777,СВЦЭМ!$A$34:$A$777,$A285,СВЦЭМ!$B$33:$B$776,S$260)+'СЕТ СН'!$F$12</f>
        <v>0</v>
      </c>
      <c r="T285" s="36">
        <f>SUMIFS(СВЦЭМ!$H$34:$H$777,СВЦЭМ!$A$34:$A$777,$A285,СВЦЭМ!$B$33:$B$776,T$260)+'СЕТ СН'!$F$12</f>
        <v>0</v>
      </c>
      <c r="U285" s="36">
        <f>SUMIFS(СВЦЭМ!$H$34:$H$777,СВЦЭМ!$A$34:$A$777,$A285,СВЦЭМ!$B$33:$B$776,U$260)+'СЕТ СН'!$F$12</f>
        <v>0</v>
      </c>
      <c r="V285" s="36">
        <f>SUMIFS(СВЦЭМ!$H$34:$H$777,СВЦЭМ!$A$34:$A$777,$A285,СВЦЭМ!$B$33:$B$776,V$260)+'СЕТ СН'!$F$12</f>
        <v>0</v>
      </c>
      <c r="W285" s="36">
        <f>SUMIFS(СВЦЭМ!$H$34:$H$777,СВЦЭМ!$A$34:$A$777,$A285,СВЦЭМ!$B$33:$B$776,W$260)+'СЕТ СН'!$F$12</f>
        <v>0</v>
      </c>
      <c r="X285" s="36">
        <f>SUMIFS(СВЦЭМ!$H$34:$H$777,СВЦЭМ!$A$34:$A$777,$A285,СВЦЭМ!$B$33:$B$776,X$260)+'СЕТ СН'!$F$12</f>
        <v>0</v>
      </c>
      <c r="Y285" s="36">
        <f>SUMIFS(СВЦЭМ!$H$34:$H$777,СВЦЭМ!$A$34:$A$777,$A285,СВЦЭМ!$B$33:$B$776,Y$260)+'СЕТ СН'!$F$12</f>
        <v>0</v>
      </c>
    </row>
    <row r="286" spans="1:25" ht="15.75" hidden="1" x14ac:dyDescent="0.2">
      <c r="A286" s="35">
        <f t="shared" si="7"/>
        <v>43734</v>
      </c>
      <c r="B286" s="36">
        <f>SUMIFS(СВЦЭМ!$H$34:$H$777,СВЦЭМ!$A$34:$A$777,$A286,СВЦЭМ!$B$33:$B$776,B$260)+'СЕТ СН'!$F$12</f>
        <v>0</v>
      </c>
      <c r="C286" s="36">
        <f>SUMIFS(СВЦЭМ!$H$34:$H$777,СВЦЭМ!$A$34:$A$777,$A286,СВЦЭМ!$B$33:$B$776,C$260)+'СЕТ СН'!$F$12</f>
        <v>0</v>
      </c>
      <c r="D286" s="36">
        <f>SUMIFS(СВЦЭМ!$H$34:$H$777,СВЦЭМ!$A$34:$A$777,$A286,СВЦЭМ!$B$33:$B$776,D$260)+'СЕТ СН'!$F$12</f>
        <v>0</v>
      </c>
      <c r="E286" s="36">
        <f>SUMIFS(СВЦЭМ!$H$34:$H$777,СВЦЭМ!$A$34:$A$777,$A286,СВЦЭМ!$B$33:$B$776,E$260)+'СЕТ СН'!$F$12</f>
        <v>0</v>
      </c>
      <c r="F286" s="36">
        <f>SUMIFS(СВЦЭМ!$H$34:$H$777,СВЦЭМ!$A$34:$A$777,$A286,СВЦЭМ!$B$33:$B$776,F$260)+'СЕТ СН'!$F$12</f>
        <v>0</v>
      </c>
      <c r="G286" s="36">
        <f>SUMIFS(СВЦЭМ!$H$34:$H$777,СВЦЭМ!$A$34:$A$777,$A286,СВЦЭМ!$B$33:$B$776,G$260)+'СЕТ СН'!$F$12</f>
        <v>0</v>
      </c>
      <c r="H286" s="36">
        <f>SUMIFS(СВЦЭМ!$H$34:$H$777,СВЦЭМ!$A$34:$A$777,$A286,СВЦЭМ!$B$33:$B$776,H$260)+'СЕТ СН'!$F$12</f>
        <v>0</v>
      </c>
      <c r="I286" s="36">
        <f>SUMIFS(СВЦЭМ!$H$34:$H$777,СВЦЭМ!$A$34:$A$777,$A286,СВЦЭМ!$B$33:$B$776,I$260)+'СЕТ СН'!$F$12</f>
        <v>0</v>
      </c>
      <c r="J286" s="36">
        <f>SUMIFS(СВЦЭМ!$H$34:$H$777,СВЦЭМ!$A$34:$A$777,$A286,СВЦЭМ!$B$33:$B$776,J$260)+'СЕТ СН'!$F$12</f>
        <v>0</v>
      </c>
      <c r="K286" s="36">
        <f>SUMIFS(СВЦЭМ!$H$34:$H$777,СВЦЭМ!$A$34:$A$777,$A286,СВЦЭМ!$B$33:$B$776,K$260)+'СЕТ СН'!$F$12</f>
        <v>0</v>
      </c>
      <c r="L286" s="36">
        <f>SUMIFS(СВЦЭМ!$H$34:$H$777,СВЦЭМ!$A$34:$A$777,$A286,СВЦЭМ!$B$33:$B$776,L$260)+'СЕТ СН'!$F$12</f>
        <v>0</v>
      </c>
      <c r="M286" s="36">
        <f>SUMIFS(СВЦЭМ!$H$34:$H$777,СВЦЭМ!$A$34:$A$777,$A286,СВЦЭМ!$B$33:$B$776,M$260)+'СЕТ СН'!$F$12</f>
        <v>0</v>
      </c>
      <c r="N286" s="36">
        <f>SUMIFS(СВЦЭМ!$H$34:$H$777,СВЦЭМ!$A$34:$A$777,$A286,СВЦЭМ!$B$33:$B$776,N$260)+'СЕТ СН'!$F$12</f>
        <v>0</v>
      </c>
      <c r="O286" s="36">
        <f>SUMIFS(СВЦЭМ!$H$34:$H$777,СВЦЭМ!$A$34:$A$777,$A286,СВЦЭМ!$B$33:$B$776,O$260)+'СЕТ СН'!$F$12</f>
        <v>0</v>
      </c>
      <c r="P286" s="36">
        <f>SUMIFS(СВЦЭМ!$H$34:$H$777,СВЦЭМ!$A$34:$A$777,$A286,СВЦЭМ!$B$33:$B$776,P$260)+'СЕТ СН'!$F$12</f>
        <v>0</v>
      </c>
      <c r="Q286" s="36">
        <f>SUMIFS(СВЦЭМ!$H$34:$H$777,СВЦЭМ!$A$34:$A$777,$A286,СВЦЭМ!$B$33:$B$776,Q$260)+'СЕТ СН'!$F$12</f>
        <v>0</v>
      </c>
      <c r="R286" s="36">
        <f>SUMIFS(СВЦЭМ!$H$34:$H$777,СВЦЭМ!$A$34:$A$777,$A286,СВЦЭМ!$B$33:$B$776,R$260)+'СЕТ СН'!$F$12</f>
        <v>0</v>
      </c>
      <c r="S286" s="36">
        <f>SUMIFS(СВЦЭМ!$H$34:$H$777,СВЦЭМ!$A$34:$A$777,$A286,СВЦЭМ!$B$33:$B$776,S$260)+'СЕТ СН'!$F$12</f>
        <v>0</v>
      </c>
      <c r="T286" s="36">
        <f>SUMIFS(СВЦЭМ!$H$34:$H$777,СВЦЭМ!$A$34:$A$777,$A286,СВЦЭМ!$B$33:$B$776,T$260)+'СЕТ СН'!$F$12</f>
        <v>0</v>
      </c>
      <c r="U286" s="36">
        <f>SUMIFS(СВЦЭМ!$H$34:$H$777,СВЦЭМ!$A$34:$A$777,$A286,СВЦЭМ!$B$33:$B$776,U$260)+'СЕТ СН'!$F$12</f>
        <v>0</v>
      </c>
      <c r="V286" s="36">
        <f>SUMIFS(СВЦЭМ!$H$34:$H$777,СВЦЭМ!$A$34:$A$777,$A286,СВЦЭМ!$B$33:$B$776,V$260)+'СЕТ СН'!$F$12</f>
        <v>0</v>
      </c>
      <c r="W286" s="36">
        <f>SUMIFS(СВЦЭМ!$H$34:$H$777,СВЦЭМ!$A$34:$A$777,$A286,СВЦЭМ!$B$33:$B$776,W$260)+'СЕТ СН'!$F$12</f>
        <v>0</v>
      </c>
      <c r="X286" s="36">
        <f>SUMIFS(СВЦЭМ!$H$34:$H$777,СВЦЭМ!$A$34:$A$777,$A286,СВЦЭМ!$B$33:$B$776,X$260)+'СЕТ СН'!$F$12</f>
        <v>0</v>
      </c>
      <c r="Y286" s="36">
        <f>SUMIFS(СВЦЭМ!$H$34:$H$777,СВЦЭМ!$A$34:$A$777,$A286,СВЦЭМ!$B$33:$B$776,Y$260)+'СЕТ СН'!$F$12</f>
        <v>0</v>
      </c>
    </row>
    <row r="287" spans="1:25" ht="15.75" hidden="1" x14ac:dyDescent="0.2">
      <c r="A287" s="35">
        <f t="shared" si="7"/>
        <v>43735</v>
      </c>
      <c r="B287" s="36">
        <f>SUMIFS(СВЦЭМ!$H$34:$H$777,СВЦЭМ!$A$34:$A$777,$A287,СВЦЭМ!$B$33:$B$776,B$260)+'СЕТ СН'!$F$12</f>
        <v>0</v>
      </c>
      <c r="C287" s="36">
        <f>SUMIFS(СВЦЭМ!$H$34:$H$777,СВЦЭМ!$A$34:$A$777,$A287,СВЦЭМ!$B$33:$B$776,C$260)+'СЕТ СН'!$F$12</f>
        <v>0</v>
      </c>
      <c r="D287" s="36">
        <f>SUMIFS(СВЦЭМ!$H$34:$H$777,СВЦЭМ!$A$34:$A$777,$A287,СВЦЭМ!$B$33:$B$776,D$260)+'СЕТ СН'!$F$12</f>
        <v>0</v>
      </c>
      <c r="E287" s="36">
        <f>SUMIFS(СВЦЭМ!$H$34:$H$777,СВЦЭМ!$A$34:$A$777,$A287,СВЦЭМ!$B$33:$B$776,E$260)+'СЕТ СН'!$F$12</f>
        <v>0</v>
      </c>
      <c r="F287" s="36">
        <f>SUMIFS(СВЦЭМ!$H$34:$H$777,СВЦЭМ!$A$34:$A$777,$A287,СВЦЭМ!$B$33:$B$776,F$260)+'СЕТ СН'!$F$12</f>
        <v>0</v>
      </c>
      <c r="G287" s="36">
        <f>SUMIFS(СВЦЭМ!$H$34:$H$777,СВЦЭМ!$A$34:$A$777,$A287,СВЦЭМ!$B$33:$B$776,G$260)+'СЕТ СН'!$F$12</f>
        <v>0</v>
      </c>
      <c r="H287" s="36">
        <f>SUMIFS(СВЦЭМ!$H$34:$H$777,СВЦЭМ!$A$34:$A$777,$A287,СВЦЭМ!$B$33:$B$776,H$260)+'СЕТ СН'!$F$12</f>
        <v>0</v>
      </c>
      <c r="I287" s="36">
        <f>SUMIFS(СВЦЭМ!$H$34:$H$777,СВЦЭМ!$A$34:$A$777,$A287,СВЦЭМ!$B$33:$B$776,I$260)+'СЕТ СН'!$F$12</f>
        <v>0</v>
      </c>
      <c r="J287" s="36">
        <f>SUMIFS(СВЦЭМ!$H$34:$H$777,СВЦЭМ!$A$34:$A$777,$A287,СВЦЭМ!$B$33:$B$776,J$260)+'СЕТ СН'!$F$12</f>
        <v>0</v>
      </c>
      <c r="K287" s="36">
        <f>SUMIFS(СВЦЭМ!$H$34:$H$777,СВЦЭМ!$A$34:$A$777,$A287,СВЦЭМ!$B$33:$B$776,K$260)+'СЕТ СН'!$F$12</f>
        <v>0</v>
      </c>
      <c r="L287" s="36">
        <f>SUMIFS(СВЦЭМ!$H$34:$H$777,СВЦЭМ!$A$34:$A$777,$A287,СВЦЭМ!$B$33:$B$776,L$260)+'СЕТ СН'!$F$12</f>
        <v>0</v>
      </c>
      <c r="M287" s="36">
        <f>SUMIFS(СВЦЭМ!$H$34:$H$777,СВЦЭМ!$A$34:$A$777,$A287,СВЦЭМ!$B$33:$B$776,M$260)+'СЕТ СН'!$F$12</f>
        <v>0</v>
      </c>
      <c r="N287" s="36">
        <f>SUMIFS(СВЦЭМ!$H$34:$H$777,СВЦЭМ!$A$34:$A$777,$A287,СВЦЭМ!$B$33:$B$776,N$260)+'СЕТ СН'!$F$12</f>
        <v>0</v>
      </c>
      <c r="O287" s="36">
        <f>SUMIFS(СВЦЭМ!$H$34:$H$777,СВЦЭМ!$A$34:$A$777,$A287,СВЦЭМ!$B$33:$B$776,O$260)+'СЕТ СН'!$F$12</f>
        <v>0</v>
      </c>
      <c r="P287" s="36">
        <f>SUMIFS(СВЦЭМ!$H$34:$H$777,СВЦЭМ!$A$34:$A$777,$A287,СВЦЭМ!$B$33:$B$776,P$260)+'СЕТ СН'!$F$12</f>
        <v>0</v>
      </c>
      <c r="Q287" s="36">
        <f>SUMIFS(СВЦЭМ!$H$34:$H$777,СВЦЭМ!$A$34:$A$777,$A287,СВЦЭМ!$B$33:$B$776,Q$260)+'СЕТ СН'!$F$12</f>
        <v>0</v>
      </c>
      <c r="R287" s="36">
        <f>SUMIFS(СВЦЭМ!$H$34:$H$777,СВЦЭМ!$A$34:$A$777,$A287,СВЦЭМ!$B$33:$B$776,R$260)+'СЕТ СН'!$F$12</f>
        <v>0</v>
      </c>
      <c r="S287" s="36">
        <f>SUMIFS(СВЦЭМ!$H$34:$H$777,СВЦЭМ!$A$34:$A$777,$A287,СВЦЭМ!$B$33:$B$776,S$260)+'СЕТ СН'!$F$12</f>
        <v>0</v>
      </c>
      <c r="T287" s="36">
        <f>SUMIFS(СВЦЭМ!$H$34:$H$777,СВЦЭМ!$A$34:$A$777,$A287,СВЦЭМ!$B$33:$B$776,T$260)+'СЕТ СН'!$F$12</f>
        <v>0</v>
      </c>
      <c r="U287" s="36">
        <f>SUMIFS(СВЦЭМ!$H$34:$H$777,СВЦЭМ!$A$34:$A$777,$A287,СВЦЭМ!$B$33:$B$776,U$260)+'СЕТ СН'!$F$12</f>
        <v>0</v>
      </c>
      <c r="V287" s="36">
        <f>SUMIFS(СВЦЭМ!$H$34:$H$777,СВЦЭМ!$A$34:$A$777,$A287,СВЦЭМ!$B$33:$B$776,V$260)+'СЕТ СН'!$F$12</f>
        <v>0</v>
      </c>
      <c r="W287" s="36">
        <f>SUMIFS(СВЦЭМ!$H$34:$H$777,СВЦЭМ!$A$34:$A$777,$A287,СВЦЭМ!$B$33:$B$776,W$260)+'СЕТ СН'!$F$12</f>
        <v>0</v>
      </c>
      <c r="X287" s="36">
        <f>SUMIFS(СВЦЭМ!$H$34:$H$777,СВЦЭМ!$A$34:$A$777,$A287,СВЦЭМ!$B$33:$B$776,X$260)+'СЕТ СН'!$F$12</f>
        <v>0</v>
      </c>
      <c r="Y287" s="36">
        <f>SUMIFS(СВЦЭМ!$H$34:$H$777,СВЦЭМ!$A$34:$A$777,$A287,СВЦЭМ!$B$33:$B$776,Y$260)+'СЕТ СН'!$F$12</f>
        <v>0</v>
      </c>
    </row>
    <row r="288" spans="1:25" ht="15.75" hidden="1" x14ac:dyDescent="0.2">
      <c r="A288" s="35">
        <f t="shared" si="7"/>
        <v>43736</v>
      </c>
      <c r="B288" s="36">
        <f>SUMIFS(СВЦЭМ!$H$34:$H$777,СВЦЭМ!$A$34:$A$777,$A288,СВЦЭМ!$B$33:$B$776,B$260)+'СЕТ СН'!$F$12</f>
        <v>0</v>
      </c>
      <c r="C288" s="36">
        <f>SUMIFS(СВЦЭМ!$H$34:$H$777,СВЦЭМ!$A$34:$A$777,$A288,СВЦЭМ!$B$33:$B$776,C$260)+'СЕТ СН'!$F$12</f>
        <v>0</v>
      </c>
      <c r="D288" s="36">
        <f>SUMIFS(СВЦЭМ!$H$34:$H$777,СВЦЭМ!$A$34:$A$777,$A288,СВЦЭМ!$B$33:$B$776,D$260)+'СЕТ СН'!$F$12</f>
        <v>0</v>
      </c>
      <c r="E288" s="36">
        <f>SUMIFS(СВЦЭМ!$H$34:$H$777,СВЦЭМ!$A$34:$A$777,$A288,СВЦЭМ!$B$33:$B$776,E$260)+'СЕТ СН'!$F$12</f>
        <v>0</v>
      </c>
      <c r="F288" s="36">
        <f>SUMIFS(СВЦЭМ!$H$34:$H$777,СВЦЭМ!$A$34:$A$777,$A288,СВЦЭМ!$B$33:$B$776,F$260)+'СЕТ СН'!$F$12</f>
        <v>0</v>
      </c>
      <c r="G288" s="36">
        <f>SUMIFS(СВЦЭМ!$H$34:$H$777,СВЦЭМ!$A$34:$A$777,$A288,СВЦЭМ!$B$33:$B$776,G$260)+'СЕТ СН'!$F$12</f>
        <v>0</v>
      </c>
      <c r="H288" s="36">
        <f>SUMIFS(СВЦЭМ!$H$34:$H$777,СВЦЭМ!$A$34:$A$777,$A288,СВЦЭМ!$B$33:$B$776,H$260)+'СЕТ СН'!$F$12</f>
        <v>0</v>
      </c>
      <c r="I288" s="36">
        <f>SUMIFS(СВЦЭМ!$H$34:$H$777,СВЦЭМ!$A$34:$A$777,$A288,СВЦЭМ!$B$33:$B$776,I$260)+'СЕТ СН'!$F$12</f>
        <v>0</v>
      </c>
      <c r="J288" s="36">
        <f>SUMIFS(СВЦЭМ!$H$34:$H$777,СВЦЭМ!$A$34:$A$777,$A288,СВЦЭМ!$B$33:$B$776,J$260)+'СЕТ СН'!$F$12</f>
        <v>0</v>
      </c>
      <c r="K288" s="36">
        <f>SUMIFS(СВЦЭМ!$H$34:$H$777,СВЦЭМ!$A$34:$A$777,$A288,СВЦЭМ!$B$33:$B$776,K$260)+'СЕТ СН'!$F$12</f>
        <v>0</v>
      </c>
      <c r="L288" s="36">
        <f>SUMIFS(СВЦЭМ!$H$34:$H$777,СВЦЭМ!$A$34:$A$777,$A288,СВЦЭМ!$B$33:$B$776,L$260)+'СЕТ СН'!$F$12</f>
        <v>0</v>
      </c>
      <c r="M288" s="36">
        <f>SUMIFS(СВЦЭМ!$H$34:$H$777,СВЦЭМ!$A$34:$A$777,$A288,СВЦЭМ!$B$33:$B$776,M$260)+'СЕТ СН'!$F$12</f>
        <v>0</v>
      </c>
      <c r="N288" s="36">
        <f>SUMIFS(СВЦЭМ!$H$34:$H$777,СВЦЭМ!$A$34:$A$777,$A288,СВЦЭМ!$B$33:$B$776,N$260)+'СЕТ СН'!$F$12</f>
        <v>0</v>
      </c>
      <c r="O288" s="36">
        <f>SUMIFS(СВЦЭМ!$H$34:$H$777,СВЦЭМ!$A$34:$A$777,$A288,СВЦЭМ!$B$33:$B$776,O$260)+'СЕТ СН'!$F$12</f>
        <v>0</v>
      </c>
      <c r="P288" s="36">
        <f>SUMIFS(СВЦЭМ!$H$34:$H$777,СВЦЭМ!$A$34:$A$777,$A288,СВЦЭМ!$B$33:$B$776,P$260)+'СЕТ СН'!$F$12</f>
        <v>0</v>
      </c>
      <c r="Q288" s="36">
        <f>SUMIFS(СВЦЭМ!$H$34:$H$777,СВЦЭМ!$A$34:$A$777,$A288,СВЦЭМ!$B$33:$B$776,Q$260)+'СЕТ СН'!$F$12</f>
        <v>0</v>
      </c>
      <c r="R288" s="36">
        <f>SUMIFS(СВЦЭМ!$H$34:$H$777,СВЦЭМ!$A$34:$A$777,$A288,СВЦЭМ!$B$33:$B$776,R$260)+'СЕТ СН'!$F$12</f>
        <v>0</v>
      </c>
      <c r="S288" s="36">
        <f>SUMIFS(СВЦЭМ!$H$34:$H$777,СВЦЭМ!$A$34:$A$777,$A288,СВЦЭМ!$B$33:$B$776,S$260)+'СЕТ СН'!$F$12</f>
        <v>0</v>
      </c>
      <c r="T288" s="36">
        <f>SUMIFS(СВЦЭМ!$H$34:$H$777,СВЦЭМ!$A$34:$A$777,$A288,СВЦЭМ!$B$33:$B$776,T$260)+'СЕТ СН'!$F$12</f>
        <v>0</v>
      </c>
      <c r="U288" s="36">
        <f>SUMIFS(СВЦЭМ!$H$34:$H$777,СВЦЭМ!$A$34:$A$777,$A288,СВЦЭМ!$B$33:$B$776,U$260)+'СЕТ СН'!$F$12</f>
        <v>0</v>
      </c>
      <c r="V288" s="36">
        <f>SUMIFS(СВЦЭМ!$H$34:$H$777,СВЦЭМ!$A$34:$A$777,$A288,СВЦЭМ!$B$33:$B$776,V$260)+'СЕТ СН'!$F$12</f>
        <v>0</v>
      </c>
      <c r="W288" s="36">
        <f>SUMIFS(СВЦЭМ!$H$34:$H$777,СВЦЭМ!$A$34:$A$777,$A288,СВЦЭМ!$B$33:$B$776,W$260)+'СЕТ СН'!$F$12</f>
        <v>0</v>
      </c>
      <c r="X288" s="36">
        <f>SUMIFS(СВЦЭМ!$H$34:$H$777,СВЦЭМ!$A$34:$A$777,$A288,СВЦЭМ!$B$33:$B$776,X$260)+'СЕТ СН'!$F$12</f>
        <v>0</v>
      </c>
      <c r="Y288" s="36">
        <f>SUMIFS(СВЦЭМ!$H$34:$H$777,СВЦЭМ!$A$34:$A$777,$A288,СВЦЭМ!$B$33:$B$776,Y$260)+'СЕТ СН'!$F$12</f>
        <v>0</v>
      </c>
    </row>
    <row r="289" spans="1:27" ht="15.75" hidden="1" x14ac:dyDescent="0.2">
      <c r="A289" s="35">
        <f t="shared" si="7"/>
        <v>43737</v>
      </c>
      <c r="B289" s="36">
        <f>SUMIFS(СВЦЭМ!$H$34:$H$777,СВЦЭМ!$A$34:$A$777,$A289,СВЦЭМ!$B$33:$B$776,B$260)+'СЕТ СН'!$F$12</f>
        <v>0</v>
      </c>
      <c r="C289" s="36">
        <f>SUMIFS(СВЦЭМ!$H$34:$H$777,СВЦЭМ!$A$34:$A$777,$A289,СВЦЭМ!$B$33:$B$776,C$260)+'СЕТ СН'!$F$12</f>
        <v>0</v>
      </c>
      <c r="D289" s="36">
        <f>SUMIFS(СВЦЭМ!$H$34:$H$777,СВЦЭМ!$A$34:$A$777,$A289,СВЦЭМ!$B$33:$B$776,D$260)+'СЕТ СН'!$F$12</f>
        <v>0</v>
      </c>
      <c r="E289" s="36">
        <f>SUMIFS(СВЦЭМ!$H$34:$H$777,СВЦЭМ!$A$34:$A$777,$A289,СВЦЭМ!$B$33:$B$776,E$260)+'СЕТ СН'!$F$12</f>
        <v>0</v>
      </c>
      <c r="F289" s="36">
        <f>SUMIFS(СВЦЭМ!$H$34:$H$777,СВЦЭМ!$A$34:$A$777,$A289,СВЦЭМ!$B$33:$B$776,F$260)+'СЕТ СН'!$F$12</f>
        <v>0</v>
      </c>
      <c r="G289" s="36">
        <f>SUMIFS(СВЦЭМ!$H$34:$H$777,СВЦЭМ!$A$34:$A$777,$A289,СВЦЭМ!$B$33:$B$776,G$260)+'СЕТ СН'!$F$12</f>
        <v>0</v>
      </c>
      <c r="H289" s="36">
        <f>SUMIFS(СВЦЭМ!$H$34:$H$777,СВЦЭМ!$A$34:$A$777,$A289,СВЦЭМ!$B$33:$B$776,H$260)+'СЕТ СН'!$F$12</f>
        <v>0</v>
      </c>
      <c r="I289" s="36">
        <f>SUMIFS(СВЦЭМ!$H$34:$H$777,СВЦЭМ!$A$34:$A$777,$A289,СВЦЭМ!$B$33:$B$776,I$260)+'СЕТ СН'!$F$12</f>
        <v>0</v>
      </c>
      <c r="J289" s="36">
        <f>SUMIFS(СВЦЭМ!$H$34:$H$777,СВЦЭМ!$A$34:$A$777,$A289,СВЦЭМ!$B$33:$B$776,J$260)+'СЕТ СН'!$F$12</f>
        <v>0</v>
      </c>
      <c r="K289" s="36">
        <f>SUMIFS(СВЦЭМ!$H$34:$H$777,СВЦЭМ!$A$34:$A$777,$A289,СВЦЭМ!$B$33:$B$776,K$260)+'СЕТ СН'!$F$12</f>
        <v>0</v>
      </c>
      <c r="L289" s="36">
        <f>SUMIFS(СВЦЭМ!$H$34:$H$777,СВЦЭМ!$A$34:$A$777,$A289,СВЦЭМ!$B$33:$B$776,L$260)+'СЕТ СН'!$F$12</f>
        <v>0</v>
      </c>
      <c r="M289" s="36">
        <f>SUMIFS(СВЦЭМ!$H$34:$H$777,СВЦЭМ!$A$34:$A$777,$A289,СВЦЭМ!$B$33:$B$776,M$260)+'СЕТ СН'!$F$12</f>
        <v>0</v>
      </c>
      <c r="N289" s="36">
        <f>SUMIFS(СВЦЭМ!$H$34:$H$777,СВЦЭМ!$A$34:$A$777,$A289,СВЦЭМ!$B$33:$B$776,N$260)+'СЕТ СН'!$F$12</f>
        <v>0</v>
      </c>
      <c r="O289" s="36">
        <f>SUMIFS(СВЦЭМ!$H$34:$H$777,СВЦЭМ!$A$34:$A$777,$A289,СВЦЭМ!$B$33:$B$776,O$260)+'СЕТ СН'!$F$12</f>
        <v>0</v>
      </c>
      <c r="P289" s="36">
        <f>SUMIFS(СВЦЭМ!$H$34:$H$777,СВЦЭМ!$A$34:$A$777,$A289,СВЦЭМ!$B$33:$B$776,P$260)+'СЕТ СН'!$F$12</f>
        <v>0</v>
      </c>
      <c r="Q289" s="36">
        <f>SUMIFS(СВЦЭМ!$H$34:$H$777,СВЦЭМ!$A$34:$A$777,$A289,СВЦЭМ!$B$33:$B$776,Q$260)+'СЕТ СН'!$F$12</f>
        <v>0</v>
      </c>
      <c r="R289" s="36">
        <f>SUMIFS(СВЦЭМ!$H$34:$H$777,СВЦЭМ!$A$34:$A$777,$A289,СВЦЭМ!$B$33:$B$776,R$260)+'СЕТ СН'!$F$12</f>
        <v>0</v>
      </c>
      <c r="S289" s="36">
        <f>SUMIFS(СВЦЭМ!$H$34:$H$777,СВЦЭМ!$A$34:$A$777,$A289,СВЦЭМ!$B$33:$B$776,S$260)+'СЕТ СН'!$F$12</f>
        <v>0</v>
      </c>
      <c r="T289" s="36">
        <f>SUMIFS(СВЦЭМ!$H$34:$H$777,СВЦЭМ!$A$34:$A$777,$A289,СВЦЭМ!$B$33:$B$776,T$260)+'СЕТ СН'!$F$12</f>
        <v>0</v>
      </c>
      <c r="U289" s="36">
        <f>SUMIFS(СВЦЭМ!$H$34:$H$777,СВЦЭМ!$A$34:$A$777,$A289,СВЦЭМ!$B$33:$B$776,U$260)+'СЕТ СН'!$F$12</f>
        <v>0</v>
      </c>
      <c r="V289" s="36">
        <f>SUMIFS(СВЦЭМ!$H$34:$H$777,СВЦЭМ!$A$34:$A$777,$A289,СВЦЭМ!$B$33:$B$776,V$260)+'СЕТ СН'!$F$12</f>
        <v>0</v>
      </c>
      <c r="W289" s="36">
        <f>SUMIFS(СВЦЭМ!$H$34:$H$777,СВЦЭМ!$A$34:$A$777,$A289,СВЦЭМ!$B$33:$B$776,W$260)+'СЕТ СН'!$F$12</f>
        <v>0</v>
      </c>
      <c r="X289" s="36">
        <f>SUMIFS(СВЦЭМ!$H$34:$H$777,СВЦЭМ!$A$34:$A$777,$A289,СВЦЭМ!$B$33:$B$776,X$260)+'СЕТ СН'!$F$12</f>
        <v>0</v>
      </c>
      <c r="Y289" s="36">
        <f>SUMIFS(СВЦЭМ!$H$34:$H$777,СВЦЭМ!$A$34:$A$777,$A289,СВЦЭМ!$B$33:$B$776,Y$260)+'СЕТ СН'!$F$12</f>
        <v>0</v>
      </c>
    </row>
    <row r="290" spans="1:27" ht="15.75" hidden="1" x14ac:dyDescent="0.2">
      <c r="A290" s="35">
        <f t="shared" si="7"/>
        <v>43738</v>
      </c>
      <c r="B290" s="36">
        <f>SUMIFS(СВЦЭМ!$H$34:$H$777,СВЦЭМ!$A$34:$A$777,$A290,СВЦЭМ!$B$33:$B$776,B$260)+'СЕТ СН'!$F$12</f>
        <v>0</v>
      </c>
      <c r="C290" s="36">
        <f>SUMIFS(СВЦЭМ!$H$34:$H$777,СВЦЭМ!$A$34:$A$777,$A290,СВЦЭМ!$B$33:$B$776,C$260)+'СЕТ СН'!$F$12</f>
        <v>0</v>
      </c>
      <c r="D290" s="36">
        <f>SUMIFS(СВЦЭМ!$H$34:$H$777,СВЦЭМ!$A$34:$A$777,$A290,СВЦЭМ!$B$33:$B$776,D$260)+'СЕТ СН'!$F$12</f>
        <v>0</v>
      </c>
      <c r="E290" s="36">
        <f>SUMIFS(СВЦЭМ!$H$34:$H$777,СВЦЭМ!$A$34:$A$777,$A290,СВЦЭМ!$B$33:$B$776,E$260)+'СЕТ СН'!$F$12</f>
        <v>0</v>
      </c>
      <c r="F290" s="36">
        <f>SUMIFS(СВЦЭМ!$H$34:$H$777,СВЦЭМ!$A$34:$A$777,$A290,СВЦЭМ!$B$33:$B$776,F$260)+'СЕТ СН'!$F$12</f>
        <v>0</v>
      </c>
      <c r="G290" s="36">
        <f>SUMIFS(СВЦЭМ!$H$34:$H$777,СВЦЭМ!$A$34:$A$777,$A290,СВЦЭМ!$B$33:$B$776,G$260)+'СЕТ СН'!$F$12</f>
        <v>0</v>
      </c>
      <c r="H290" s="36">
        <f>SUMIFS(СВЦЭМ!$H$34:$H$777,СВЦЭМ!$A$34:$A$777,$A290,СВЦЭМ!$B$33:$B$776,H$260)+'СЕТ СН'!$F$12</f>
        <v>0</v>
      </c>
      <c r="I290" s="36">
        <f>SUMIFS(СВЦЭМ!$H$34:$H$777,СВЦЭМ!$A$34:$A$777,$A290,СВЦЭМ!$B$33:$B$776,I$260)+'СЕТ СН'!$F$12</f>
        <v>0</v>
      </c>
      <c r="J290" s="36">
        <f>SUMIFS(СВЦЭМ!$H$34:$H$777,СВЦЭМ!$A$34:$A$777,$A290,СВЦЭМ!$B$33:$B$776,J$260)+'СЕТ СН'!$F$12</f>
        <v>0</v>
      </c>
      <c r="K290" s="36">
        <f>SUMIFS(СВЦЭМ!$H$34:$H$777,СВЦЭМ!$A$34:$A$777,$A290,СВЦЭМ!$B$33:$B$776,K$260)+'СЕТ СН'!$F$12</f>
        <v>0</v>
      </c>
      <c r="L290" s="36">
        <f>SUMIFS(СВЦЭМ!$H$34:$H$777,СВЦЭМ!$A$34:$A$777,$A290,СВЦЭМ!$B$33:$B$776,L$260)+'СЕТ СН'!$F$12</f>
        <v>0</v>
      </c>
      <c r="M290" s="36">
        <f>SUMIFS(СВЦЭМ!$H$34:$H$777,СВЦЭМ!$A$34:$A$777,$A290,СВЦЭМ!$B$33:$B$776,M$260)+'СЕТ СН'!$F$12</f>
        <v>0</v>
      </c>
      <c r="N290" s="36">
        <f>SUMIFS(СВЦЭМ!$H$34:$H$777,СВЦЭМ!$A$34:$A$777,$A290,СВЦЭМ!$B$33:$B$776,N$260)+'СЕТ СН'!$F$12</f>
        <v>0</v>
      </c>
      <c r="O290" s="36">
        <f>SUMIFS(СВЦЭМ!$H$34:$H$777,СВЦЭМ!$A$34:$A$777,$A290,СВЦЭМ!$B$33:$B$776,O$260)+'СЕТ СН'!$F$12</f>
        <v>0</v>
      </c>
      <c r="P290" s="36">
        <f>SUMIFS(СВЦЭМ!$H$34:$H$777,СВЦЭМ!$A$34:$A$777,$A290,СВЦЭМ!$B$33:$B$776,P$260)+'СЕТ СН'!$F$12</f>
        <v>0</v>
      </c>
      <c r="Q290" s="36">
        <f>SUMIFS(СВЦЭМ!$H$34:$H$777,СВЦЭМ!$A$34:$A$777,$A290,СВЦЭМ!$B$33:$B$776,Q$260)+'СЕТ СН'!$F$12</f>
        <v>0</v>
      </c>
      <c r="R290" s="36">
        <f>SUMIFS(СВЦЭМ!$H$34:$H$777,СВЦЭМ!$A$34:$A$777,$A290,СВЦЭМ!$B$33:$B$776,R$260)+'СЕТ СН'!$F$12</f>
        <v>0</v>
      </c>
      <c r="S290" s="36">
        <f>SUMIFS(СВЦЭМ!$H$34:$H$777,СВЦЭМ!$A$34:$A$777,$A290,СВЦЭМ!$B$33:$B$776,S$260)+'СЕТ СН'!$F$12</f>
        <v>0</v>
      </c>
      <c r="T290" s="36">
        <f>SUMIFS(СВЦЭМ!$H$34:$H$777,СВЦЭМ!$A$34:$A$777,$A290,СВЦЭМ!$B$33:$B$776,T$260)+'СЕТ СН'!$F$12</f>
        <v>0</v>
      </c>
      <c r="U290" s="36">
        <f>SUMIFS(СВЦЭМ!$H$34:$H$777,СВЦЭМ!$A$34:$A$777,$A290,СВЦЭМ!$B$33:$B$776,U$260)+'СЕТ СН'!$F$12</f>
        <v>0</v>
      </c>
      <c r="V290" s="36">
        <f>SUMIFS(СВЦЭМ!$H$34:$H$777,СВЦЭМ!$A$34:$A$777,$A290,СВЦЭМ!$B$33:$B$776,V$260)+'СЕТ СН'!$F$12</f>
        <v>0</v>
      </c>
      <c r="W290" s="36">
        <f>SUMIFS(СВЦЭМ!$H$34:$H$777,СВЦЭМ!$A$34:$A$777,$A290,СВЦЭМ!$B$33:$B$776,W$260)+'СЕТ СН'!$F$12</f>
        <v>0</v>
      </c>
      <c r="X290" s="36">
        <f>SUMIFS(СВЦЭМ!$H$34:$H$777,СВЦЭМ!$A$34:$A$777,$A290,СВЦЭМ!$B$33:$B$776,X$260)+'СЕТ СН'!$F$12</f>
        <v>0</v>
      </c>
      <c r="Y290" s="36">
        <f>SUMIFS(СВЦЭМ!$H$34:$H$777,СВЦЭМ!$A$34:$A$777,$A290,СВЦЭМ!$B$33:$B$776,Y$260)+'СЕТ СН'!$F$12</f>
        <v>0</v>
      </c>
    </row>
    <row r="291" spans="1:27" ht="15.75" hidden="1" x14ac:dyDescent="0.2">
      <c r="A291" s="35">
        <f t="shared" si="7"/>
        <v>43739</v>
      </c>
      <c r="B291" s="36">
        <f>SUMIFS(СВЦЭМ!$H$34:$H$777,СВЦЭМ!$A$34:$A$777,$A291,СВЦЭМ!$B$33:$B$776,B$260)+'СЕТ СН'!$F$12</f>
        <v>0</v>
      </c>
      <c r="C291" s="36">
        <f>SUMIFS(СВЦЭМ!$H$34:$H$777,СВЦЭМ!$A$34:$A$777,$A291,СВЦЭМ!$B$33:$B$776,C$260)+'СЕТ СН'!$F$12</f>
        <v>0</v>
      </c>
      <c r="D291" s="36">
        <f>SUMIFS(СВЦЭМ!$H$34:$H$777,СВЦЭМ!$A$34:$A$777,$A291,СВЦЭМ!$B$33:$B$776,D$260)+'СЕТ СН'!$F$12</f>
        <v>0</v>
      </c>
      <c r="E291" s="36">
        <f>SUMIFS(СВЦЭМ!$H$34:$H$777,СВЦЭМ!$A$34:$A$777,$A291,СВЦЭМ!$B$33:$B$776,E$260)+'СЕТ СН'!$F$12</f>
        <v>0</v>
      </c>
      <c r="F291" s="36">
        <f>SUMIFS(СВЦЭМ!$H$34:$H$777,СВЦЭМ!$A$34:$A$777,$A291,СВЦЭМ!$B$33:$B$776,F$260)+'СЕТ СН'!$F$12</f>
        <v>0</v>
      </c>
      <c r="G291" s="36">
        <f>SUMIFS(СВЦЭМ!$H$34:$H$777,СВЦЭМ!$A$34:$A$777,$A291,СВЦЭМ!$B$33:$B$776,G$260)+'СЕТ СН'!$F$12</f>
        <v>0</v>
      </c>
      <c r="H291" s="36">
        <f>SUMIFS(СВЦЭМ!$H$34:$H$777,СВЦЭМ!$A$34:$A$777,$A291,СВЦЭМ!$B$33:$B$776,H$260)+'СЕТ СН'!$F$12</f>
        <v>0</v>
      </c>
      <c r="I291" s="36">
        <f>SUMIFS(СВЦЭМ!$H$34:$H$777,СВЦЭМ!$A$34:$A$777,$A291,СВЦЭМ!$B$33:$B$776,I$260)+'СЕТ СН'!$F$12</f>
        <v>0</v>
      </c>
      <c r="J291" s="36">
        <f>SUMIFS(СВЦЭМ!$H$34:$H$777,СВЦЭМ!$A$34:$A$777,$A291,СВЦЭМ!$B$33:$B$776,J$260)+'СЕТ СН'!$F$12</f>
        <v>0</v>
      </c>
      <c r="K291" s="36">
        <f>SUMIFS(СВЦЭМ!$H$34:$H$777,СВЦЭМ!$A$34:$A$777,$A291,СВЦЭМ!$B$33:$B$776,K$260)+'СЕТ СН'!$F$12</f>
        <v>0</v>
      </c>
      <c r="L291" s="36">
        <f>SUMIFS(СВЦЭМ!$H$34:$H$777,СВЦЭМ!$A$34:$A$777,$A291,СВЦЭМ!$B$33:$B$776,L$260)+'СЕТ СН'!$F$12</f>
        <v>0</v>
      </c>
      <c r="M291" s="36">
        <f>SUMIFS(СВЦЭМ!$H$34:$H$777,СВЦЭМ!$A$34:$A$777,$A291,СВЦЭМ!$B$33:$B$776,M$260)+'СЕТ СН'!$F$12</f>
        <v>0</v>
      </c>
      <c r="N291" s="36">
        <f>SUMIFS(СВЦЭМ!$H$34:$H$777,СВЦЭМ!$A$34:$A$777,$A291,СВЦЭМ!$B$33:$B$776,N$260)+'СЕТ СН'!$F$12</f>
        <v>0</v>
      </c>
      <c r="O291" s="36">
        <f>SUMIFS(СВЦЭМ!$H$34:$H$777,СВЦЭМ!$A$34:$A$777,$A291,СВЦЭМ!$B$33:$B$776,O$260)+'СЕТ СН'!$F$12</f>
        <v>0</v>
      </c>
      <c r="P291" s="36">
        <f>SUMIFS(СВЦЭМ!$H$34:$H$777,СВЦЭМ!$A$34:$A$777,$A291,СВЦЭМ!$B$33:$B$776,P$260)+'СЕТ СН'!$F$12</f>
        <v>0</v>
      </c>
      <c r="Q291" s="36">
        <f>SUMIFS(СВЦЭМ!$H$34:$H$777,СВЦЭМ!$A$34:$A$777,$A291,СВЦЭМ!$B$33:$B$776,Q$260)+'СЕТ СН'!$F$12</f>
        <v>0</v>
      </c>
      <c r="R291" s="36">
        <f>SUMIFS(СВЦЭМ!$H$34:$H$777,СВЦЭМ!$A$34:$A$777,$A291,СВЦЭМ!$B$33:$B$776,R$260)+'СЕТ СН'!$F$12</f>
        <v>0</v>
      </c>
      <c r="S291" s="36">
        <f>SUMIFS(СВЦЭМ!$H$34:$H$777,СВЦЭМ!$A$34:$A$777,$A291,СВЦЭМ!$B$33:$B$776,S$260)+'СЕТ СН'!$F$12</f>
        <v>0</v>
      </c>
      <c r="T291" s="36">
        <f>SUMIFS(СВЦЭМ!$H$34:$H$777,СВЦЭМ!$A$34:$A$777,$A291,СВЦЭМ!$B$33:$B$776,T$260)+'СЕТ СН'!$F$12</f>
        <v>0</v>
      </c>
      <c r="U291" s="36">
        <f>SUMIFS(СВЦЭМ!$H$34:$H$777,СВЦЭМ!$A$34:$A$777,$A291,СВЦЭМ!$B$33:$B$776,U$260)+'СЕТ СН'!$F$12</f>
        <v>0</v>
      </c>
      <c r="V291" s="36">
        <f>SUMIFS(СВЦЭМ!$H$34:$H$777,СВЦЭМ!$A$34:$A$777,$A291,СВЦЭМ!$B$33:$B$776,V$260)+'СЕТ СН'!$F$12</f>
        <v>0</v>
      </c>
      <c r="W291" s="36">
        <f>SUMIFS(СВЦЭМ!$H$34:$H$777,СВЦЭМ!$A$34:$A$777,$A291,СВЦЭМ!$B$33:$B$776,W$260)+'СЕТ СН'!$F$12</f>
        <v>0</v>
      </c>
      <c r="X291" s="36">
        <f>SUMIFS(СВЦЭМ!$H$34:$H$777,СВЦЭМ!$A$34:$A$777,$A291,СВЦЭМ!$B$33:$B$776,X$260)+'СЕТ СН'!$F$12</f>
        <v>0</v>
      </c>
      <c r="Y291" s="36">
        <f>SUMIFS(СВЦЭМ!$H$34:$H$777,СВЦЭМ!$A$34:$A$777,$A291,СВЦЭМ!$B$33:$B$776,Y$260)+'СЕТ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1" t="s">
        <v>7</v>
      </c>
      <c r="B294" s="124" t="s">
        <v>122</v>
      </c>
      <c r="C294" s="125"/>
      <c r="D294" s="125"/>
      <c r="E294" s="125"/>
      <c r="F294" s="125"/>
      <c r="G294" s="125"/>
      <c r="H294" s="125"/>
      <c r="I294" s="125"/>
      <c r="J294" s="125"/>
      <c r="K294" s="125"/>
      <c r="L294" s="125"/>
      <c r="M294" s="125"/>
      <c r="N294" s="125"/>
      <c r="O294" s="125"/>
      <c r="P294" s="125"/>
      <c r="Q294" s="125"/>
      <c r="R294" s="125"/>
      <c r="S294" s="125"/>
      <c r="T294" s="125"/>
      <c r="U294" s="125"/>
      <c r="V294" s="125"/>
      <c r="W294" s="125"/>
      <c r="X294" s="125"/>
      <c r="Y294" s="126"/>
    </row>
    <row r="295" spans="1:27" ht="12.75" hidden="1" customHeight="1" x14ac:dyDescent="0.2">
      <c r="A295" s="122"/>
      <c r="B295" s="127"/>
      <c r="C295" s="128"/>
      <c r="D295" s="128"/>
      <c r="E295" s="128"/>
      <c r="F295" s="128"/>
      <c r="G295" s="128"/>
      <c r="H295" s="128"/>
      <c r="I295" s="128"/>
      <c r="J295" s="128"/>
      <c r="K295" s="128"/>
      <c r="L295" s="128"/>
      <c r="M295" s="128"/>
      <c r="N295" s="128"/>
      <c r="O295" s="128"/>
      <c r="P295" s="128"/>
      <c r="Q295" s="128"/>
      <c r="R295" s="128"/>
      <c r="S295" s="128"/>
      <c r="T295" s="128"/>
      <c r="U295" s="128"/>
      <c r="V295" s="128"/>
      <c r="W295" s="128"/>
      <c r="X295" s="128"/>
      <c r="Y295" s="129"/>
    </row>
    <row r="296" spans="1:27" s="46" customFormat="1" ht="12.75" hidden="1" customHeight="1" x14ac:dyDescent="0.2">
      <c r="A296" s="123"/>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01.09.2019</v>
      </c>
      <c r="B297" s="36">
        <f>SUMIFS(СВЦЭМ!$I$34:$I$777,СВЦЭМ!$A$34:$A$777,$A297,СВЦЭМ!$B$33:$B$776,B$296)+'СЕТ СН'!$F$13</f>
        <v>0</v>
      </c>
      <c r="C297" s="36">
        <f>SUMIFS(СВЦЭМ!$I$34:$I$777,СВЦЭМ!$A$34:$A$777,$A297,СВЦЭМ!$B$33:$B$776,C$296)+'СЕТ СН'!$F$13</f>
        <v>0</v>
      </c>
      <c r="D297" s="36">
        <f>SUMIFS(СВЦЭМ!$I$34:$I$777,СВЦЭМ!$A$34:$A$777,$A297,СВЦЭМ!$B$33:$B$776,D$296)+'СЕТ СН'!$F$13</f>
        <v>0</v>
      </c>
      <c r="E297" s="36">
        <f>SUMIFS(СВЦЭМ!$I$34:$I$777,СВЦЭМ!$A$34:$A$777,$A297,СВЦЭМ!$B$33:$B$776,E$296)+'СЕТ СН'!$F$13</f>
        <v>0</v>
      </c>
      <c r="F297" s="36">
        <f>SUMIFS(СВЦЭМ!$I$34:$I$777,СВЦЭМ!$A$34:$A$777,$A297,СВЦЭМ!$B$33:$B$776,F$296)+'СЕТ СН'!$F$13</f>
        <v>0</v>
      </c>
      <c r="G297" s="36">
        <f>SUMIFS(СВЦЭМ!$I$34:$I$777,СВЦЭМ!$A$34:$A$777,$A297,СВЦЭМ!$B$33:$B$776,G$296)+'СЕТ СН'!$F$13</f>
        <v>0</v>
      </c>
      <c r="H297" s="36">
        <f>SUMIFS(СВЦЭМ!$I$34:$I$777,СВЦЭМ!$A$34:$A$777,$A297,СВЦЭМ!$B$33:$B$776,H$296)+'СЕТ СН'!$F$13</f>
        <v>0</v>
      </c>
      <c r="I297" s="36">
        <f>SUMIFS(СВЦЭМ!$I$34:$I$777,СВЦЭМ!$A$34:$A$777,$A297,СВЦЭМ!$B$33:$B$776,I$296)+'СЕТ СН'!$F$13</f>
        <v>0</v>
      </c>
      <c r="J297" s="36">
        <f>SUMIFS(СВЦЭМ!$I$34:$I$777,СВЦЭМ!$A$34:$A$777,$A297,СВЦЭМ!$B$33:$B$776,J$296)+'СЕТ СН'!$F$13</f>
        <v>0</v>
      </c>
      <c r="K297" s="36">
        <f>SUMIFS(СВЦЭМ!$I$34:$I$777,СВЦЭМ!$A$34:$A$777,$A297,СВЦЭМ!$B$33:$B$776,K$296)+'СЕТ СН'!$F$13</f>
        <v>0</v>
      </c>
      <c r="L297" s="36">
        <f>SUMIFS(СВЦЭМ!$I$34:$I$777,СВЦЭМ!$A$34:$A$777,$A297,СВЦЭМ!$B$33:$B$776,L$296)+'СЕТ СН'!$F$13</f>
        <v>0</v>
      </c>
      <c r="M297" s="36">
        <f>SUMIFS(СВЦЭМ!$I$34:$I$777,СВЦЭМ!$A$34:$A$777,$A297,СВЦЭМ!$B$33:$B$776,M$296)+'СЕТ СН'!$F$13</f>
        <v>0</v>
      </c>
      <c r="N297" s="36">
        <f>SUMIFS(СВЦЭМ!$I$34:$I$777,СВЦЭМ!$A$34:$A$777,$A297,СВЦЭМ!$B$33:$B$776,N$296)+'СЕТ СН'!$F$13</f>
        <v>0</v>
      </c>
      <c r="O297" s="36">
        <f>SUMIFS(СВЦЭМ!$I$34:$I$777,СВЦЭМ!$A$34:$A$777,$A297,СВЦЭМ!$B$33:$B$776,O$296)+'СЕТ СН'!$F$13</f>
        <v>0</v>
      </c>
      <c r="P297" s="36">
        <f>SUMIFS(СВЦЭМ!$I$34:$I$777,СВЦЭМ!$A$34:$A$777,$A297,СВЦЭМ!$B$33:$B$776,P$296)+'СЕТ СН'!$F$13</f>
        <v>0</v>
      </c>
      <c r="Q297" s="36">
        <f>SUMIFS(СВЦЭМ!$I$34:$I$777,СВЦЭМ!$A$34:$A$777,$A297,СВЦЭМ!$B$33:$B$776,Q$296)+'СЕТ СН'!$F$13</f>
        <v>0</v>
      </c>
      <c r="R297" s="36">
        <f>SUMIFS(СВЦЭМ!$I$34:$I$777,СВЦЭМ!$A$34:$A$777,$A297,СВЦЭМ!$B$33:$B$776,R$296)+'СЕТ СН'!$F$13</f>
        <v>0</v>
      </c>
      <c r="S297" s="36">
        <f>SUMIFS(СВЦЭМ!$I$34:$I$777,СВЦЭМ!$A$34:$A$777,$A297,СВЦЭМ!$B$33:$B$776,S$296)+'СЕТ СН'!$F$13</f>
        <v>0</v>
      </c>
      <c r="T297" s="36">
        <f>SUMIFS(СВЦЭМ!$I$34:$I$777,СВЦЭМ!$A$34:$A$777,$A297,СВЦЭМ!$B$33:$B$776,T$296)+'СЕТ СН'!$F$13</f>
        <v>0</v>
      </c>
      <c r="U297" s="36">
        <f>SUMIFS(СВЦЭМ!$I$34:$I$777,СВЦЭМ!$A$34:$A$777,$A297,СВЦЭМ!$B$33:$B$776,U$296)+'СЕТ СН'!$F$13</f>
        <v>0</v>
      </c>
      <c r="V297" s="36">
        <f>SUMIFS(СВЦЭМ!$I$34:$I$777,СВЦЭМ!$A$34:$A$777,$A297,СВЦЭМ!$B$33:$B$776,V$296)+'СЕТ СН'!$F$13</f>
        <v>0</v>
      </c>
      <c r="W297" s="36">
        <f>SUMIFS(СВЦЭМ!$I$34:$I$777,СВЦЭМ!$A$34:$A$777,$A297,СВЦЭМ!$B$33:$B$776,W$296)+'СЕТ СН'!$F$13</f>
        <v>0</v>
      </c>
      <c r="X297" s="36">
        <f>SUMIFS(СВЦЭМ!$I$34:$I$777,СВЦЭМ!$A$34:$A$777,$A297,СВЦЭМ!$B$33:$B$776,X$296)+'СЕТ СН'!$F$13</f>
        <v>0</v>
      </c>
      <c r="Y297" s="36">
        <f>SUMIFS(СВЦЭМ!$I$34:$I$777,СВЦЭМ!$A$34:$A$777,$A297,СВЦЭМ!$B$33:$B$776,Y$296)+'СЕТ СН'!$F$13</f>
        <v>0</v>
      </c>
      <c r="AA297" s="45"/>
    </row>
    <row r="298" spans="1:27" ht="15.75" hidden="1" x14ac:dyDescent="0.2">
      <c r="A298" s="35">
        <f>A297+1</f>
        <v>43710</v>
      </c>
      <c r="B298" s="36">
        <f>SUMIFS(СВЦЭМ!$I$34:$I$777,СВЦЭМ!$A$34:$A$777,$A298,СВЦЭМ!$B$33:$B$776,B$296)+'СЕТ СН'!$F$13</f>
        <v>0</v>
      </c>
      <c r="C298" s="36">
        <f>SUMIFS(СВЦЭМ!$I$34:$I$777,СВЦЭМ!$A$34:$A$777,$A298,СВЦЭМ!$B$33:$B$776,C$296)+'СЕТ СН'!$F$13</f>
        <v>0</v>
      </c>
      <c r="D298" s="36">
        <f>SUMIFS(СВЦЭМ!$I$34:$I$777,СВЦЭМ!$A$34:$A$777,$A298,СВЦЭМ!$B$33:$B$776,D$296)+'СЕТ СН'!$F$13</f>
        <v>0</v>
      </c>
      <c r="E298" s="36">
        <f>SUMIFS(СВЦЭМ!$I$34:$I$777,СВЦЭМ!$A$34:$A$777,$A298,СВЦЭМ!$B$33:$B$776,E$296)+'СЕТ СН'!$F$13</f>
        <v>0</v>
      </c>
      <c r="F298" s="36">
        <f>SUMIFS(СВЦЭМ!$I$34:$I$777,СВЦЭМ!$A$34:$A$777,$A298,СВЦЭМ!$B$33:$B$776,F$296)+'СЕТ СН'!$F$13</f>
        <v>0</v>
      </c>
      <c r="G298" s="36">
        <f>SUMIFS(СВЦЭМ!$I$34:$I$777,СВЦЭМ!$A$34:$A$777,$A298,СВЦЭМ!$B$33:$B$776,G$296)+'СЕТ СН'!$F$13</f>
        <v>0</v>
      </c>
      <c r="H298" s="36">
        <f>SUMIFS(СВЦЭМ!$I$34:$I$777,СВЦЭМ!$A$34:$A$777,$A298,СВЦЭМ!$B$33:$B$776,H$296)+'СЕТ СН'!$F$13</f>
        <v>0</v>
      </c>
      <c r="I298" s="36">
        <f>SUMIFS(СВЦЭМ!$I$34:$I$777,СВЦЭМ!$A$34:$A$777,$A298,СВЦЭМ!$B$33:$B$776,I$296)+'СЕТ СН'!$F$13</f>
        <v>0</v>
      </c>
      <c r="J298" s="36">
        <f>SUMIFS(СВЦЭМ!$I$34:$I$777,СВЦЭМ!$A$34:$A$777,$A298,СВЦЭМ!$B$33:$B$776,J$296)+'СЕТ СН'!$F$13</f>
        <v>0</v>
      </c>
      <c r="K298" s="36">
        <f>SUMIFS(СВЦЭМ!$I$34:$I$777,СВЦЭМ!$A$34:$A$777,$A298,СВЦЭМ!$B$33:$B$776,K$296)+'СЕТ СН'!$F$13</f>
        <v>0</v>
      </c>
      <c r="L298" s="36">
        <f>SUMIFS(СВЦЭМ!$I$34:$I$777,СВЦЭМ!$A$34:$A$777,$A298,СВЦЭМ!$B$33:$B$776,L$296)+'СЕТ СН'!$F$13</f>
        <v>0</v>
      </c>
      <c r="M298" s="36">
        <f>SUMIFS(СВЦЭМ!$I$34:$I$777,СВЦЭМ!$A$34:$A$777,$A298,СВЦЭМ!$B$33:$B$776,M$296)+'СЕТ СН'!$F$13</f>
        <v>0</v>
      </c>
      <c r="N298" s="36">
        <f>SUMIFS(СВЦЭМ!$I$34:$I$777,СВЦЭМ!$A$34:$A$777,$A298,СВЦЭМ!$B$33:$B$776,N$296)+'СЕТ СН'!$F$13</f>
        <v>0</v>
      </c>
      <c r="O298" s="36">
        <f>SUMIFS(СВЦЭМ!$I$34:$I$777,СВЦЭМ!$A$34:$A$777,$A298,СВЦЭМ!$B$33:$B$776,O$296)+'СЕТ СН'!$F$13</f>
        <v>0</v>
      </c>
      <c r="P298" s="36">
        <f>SUMIFS(СВЦЭМ!$I$34:$I$777,СВЦЭМ!$A$34:$A$777,$A298,СВЦЭМ!$B$33:$B$776,P$296)+'СЕТ СН'!$F$13</f>
        <v>0</v>
      </c>
      <c r="Q298" s="36">
        <f>SUMIFS(СВЦЭМ!$I$34:$I$777,СВЦЭМ!$A$34:$A$777,$A298,СВЦЭМ!$B$33:$B$776,Q$296)+'СЕТ СН'!$F$13</f>
        <v>0</v>
      </c>
      <c r="R298" s="36">
        <f>SUMIFS(СВЦЭМ!$I$34:$I$777,СВЦЭМ!$A$34:$A$777,$A298,СВЦЭМ!$B$33:$B$776,R$296)+'СЕТ СН'!$F$13</f>
        <v>0</v>
      </c>
      <c r="S298" s="36">
        <f>SUMIFS(СВЦЭМ!$I$34:$I$777,СВЦЭМ!$A$34:$A$777,$A298,СВЦЭМ!$B$33:$B$776,S$296)+'СЕТ СН'!$F$13</f>
        <v>0</v>
      </c>
      <c r="T298" s="36">
        <f>SUMIFS(СВЦЭМ!$I$34:$I$777,СВЦЭМ!$A$34:$A$777,$A298,СВЦЭМ!$B$33:$B$776,T$296)+'СЕТ СН'!$F$13</f>
        <v>0</v>
      </c>
      <c r="U298" s="36">
        <f>SUMIFS(СВЦЭМ!$I$34:$I$777,СВЦЭМ!$A$34:$A$777,$A298,СВЦЭМ!$B$33:$B$776,U$296)+'СЕТ СН'!$F$13</f>
        <v>0</v>
      </c>
      <c r="V298" s="36">
        <f>SUMIFS(СВЦЭМ!$I$34:$I$777,СВЦЭМ!$A$34:$A$777,$A298,СВЦЭМ!$B$33:$B$776,V$296)+'СЕТ СН'!$F$13</f>
        <v>0</v>
      </c>
      <c r="W298" s="36">
        <f>SUMIFS(СВЦЭМ!$I$34:$I$777,СВЦЭМ!$A$34:$A$777,$A298,СВЦЭМ!$B$33:$B$776,W$296)+'СЕТ СН'!$F$13</f>
        <v>0</v>
      </c>
      <c r="X298" s="36">
        <f>SUMIFS(СВЦЭМ!$I$34:$I$777,СВЦЭМ!$A$34:$A$777,$A298,СВЦЭМ!$B$33:$B$776,X$296)+'СЕТ СН'!$F$13</f>
        <v>0</v>
      </c>
      <c r="Y298" s="36">
        <f>SUMIFS(СВЦЭМ!$I$34:$I$777,СВЦЭМ!$A$34:$A$777,$A298,СВЦЭМ!$B$33:$B$776,Y$296)+'СЕТ СН'!$F$13</f>
        <v>0</v>
      </c>
    </row>
    <row r="299" spans="1:27" ht="15.75" hidden="1" x14ac:dyDescent="0.2">
      <c r="A299" s="35">
        <f t="shared" ref="A299:A327" si="8">A298+1</f>
        <v>43711</v>
      </c>
      <c r="B299" s="36">
        <f>SUMIFS(СВЦЭМ!$I$34:$I$777,СВЦЭМ!$A$34:$A$777,$A299,СВЦЭМ!$B$33:$B$776,B$296)+'СЕТ СН'!$F$13</f>
        <v>0</v>
      </c>
      <c r="C299" s="36">
        <f>SUMIFS(СВЦЭМ!$I$34:$I$777,СВЦЭМ!$A$34:$A$777,$A299,СВЦЭМ!$B$33:$B$776,C$296)+'СЕТ СН'!$F$13</f>
        <v>0</v>
      </c>
      <c r="D299" s="36">
        <f>SUMIFS(СВЦЭМ!$I$34:$I$777,СВЦЭМ!$A$34:$A$777,$A299,СВЦЭМ!$B$33:$B$776,D$296)+'СЕТ СН'!$F$13</f>
        <v>0</v>
      </c>
      <c r="E299" s="36">
        <f>SUMIFS(СВЦЭМ!$I$34:$I$777,СВЦЭМ!$A$34:$A$777,$A299,СВЦЭМ!$B$33:$B$776,E$296)+'СЕТ СН'!$F$13</f>
        <v>0</v>
      </c>
      <c r="F299" s="36">
        <f>SUMIFS(СВЦЭМ!$I$34:$I$777,СВЦЭМ!$A$34:$A$777,$A299,СВЦЭМ!$B$33:$B$776,F$296)+'СЕТ СН'!$F$13</f>
        <v>0</v>
      </c>
      <c r="G299" s="36">
        <f>SUMIFS(СВЦЭМ!$I$34:$I$777,СВЦЭМ!$A$34:$A$777,$A299,СВЦЭМ!$B$33:$B$776,G$296)+'СЕТ СН'!$F$13</f>
        <v>0</v>
      </c>
      <c r="H299" s="36">
        <f>SUMIFS(СВЦЭМ!$I$34:$I$777,СВЦЭМ!$A$34:$A$777,$A299,СВЦЭМ!$B$33:$B$776,H$296)+'СЕТ СН'!$F$13</f>
        <v>0</v>
      </c>
      <c r="I299" s="36">
        <f>SUMIFS(СВЦЭМ!$I$34:$I$777,СВЦЭМ!$A$34:$A$777,$A299,СВЦЭМ!$B$33:$B$776,I$296)+'СЕТ СН'!$F$13</f>
        <v>0</v>
      </c>
      <c r="J299" s="36">
        <f>SUMIFS(СВЦЭМ!$I$34:$I$777,СВЦЭМ!$A$34:$A$777,$A299,СВЦЭМ!$B$33:$B$776,J$296)+'СЕТ СН'!$F$13</f>
        <v>0</v>
      </c>
      <c r="K299" s="36">
        <f>SUMIFS(СВЦЭМ!$I$34:$I$777,СВЦЭМ!$A$34:$A$777,$A299,СВЦЭМ!$B$33:$B$776,K$296)+'СЕТ СН'!$F$13</f>
        <v>0</v>
      </c>
      <c r="L299" s="36">
        <f>SUMIFS(СВЦЭМ!$I$34:$I$777,СВЦЭМ!$A$34:$A$777,$A299,СВЦЭМ!$B$33:$B$776,L$296)+'СЕТ СН'!$F$13</f>
        <v>0</v>
      </c>
      <c r="M299" s="36">
        <f>SUMIFS(СВЦЭМ!$I$34:$I$777,СВЦЭМ!$A$34:$A$777,$A299,СВЦЭМ!$B$33:$B$776,M$296)+'СЕТ СН'!$F$13</f>
        <v>0</v>
      </c>
      <c r="N299" s="36">
        <f>SUMIFS(СВЦЭМ!$I$34:$I$777,СВЦЭМ!$A$34:$A$777,$A299,СВЦЭМ!$B$33:$B$776,N$296)+'СЕТ СН'!$F$13</f>
        <v>0</v>
      </c>
      <c r="O299" s="36">
        <f>SUMIFS(СВЦЭМ!$I$34:$I$777,СВЦЭМ!$A$34:$A$777,$A299,СВЦЭМ!$B$33:$B$776,O$296)+'СЕТ СН'!$F$13</f>
        <v>0</v>
      </c>
      <c r="P299" s="36">
        <f>SUMIFS(СВЦЭМ!$I$34:$I$777,СВЦЭМ!$A$34:$A$777,$A299,СВЦЭМ!$B$33:$B$776,P$296)+'СЕТ СН'!$F$13</f>
        <v>0</v>
      </c>
      <c r="Q299" s="36">
        <f>SUMIFS(СВЦЭМ!$I$34:$I$777,СВЦЭМ!$A$34:$A$777,$A299,СВЦЭМ!$B$33:$B$776,Q$296)+'СЕТ СН'!$F$13</f>
        <v>0</v>
      </c>
      <c r="R299" s="36">
        <f>SUMIFS(СВЦЭМ!$I$34:$I$777,СВЦЭМ!$A$34:$A$777,$A299,СВЦЭМ!$B$33:$B$776,R$296)+'СЕТ СН'!$F$13</f>
        <v>0</v>
      </c>
      <c r="S299" s="36">
        <f>SUMIFS(СВЦЭМ!$I$34:$I$777,СВЦЭМ!$A$34:$A$777,$A299,СВЦЭМ!$B$33:$B$776,S$296)+'СЕТ СН'!$F$13</f>
        <v>0</v>
      </c>
      <c r="T299" s="36">
        <f>SUMIFS(СВЦЭМ!$I$34:$I$777,СВЦЭМ!$A$34:$A$777,$A299,СВЦЭМ!$B$33:$B$776,T$296)+'СЕТ СН'!$F$13</f>
        <v>0</v>
      </c>
      <c r="U299" s="36">
        <f>SUMIFS(СВЦЭМ!$I$34:$I$777,СВЦЭМ!$A$34:$A$777,$A299,СВЦЭМ!$B$33:$B$776,U$296)+'СЕТ СН'!$F$13</f>
        <v>0</v>
      </c>
      <c r="V299" s="36">
        <f>SUMIFS(СВЦЭМ!$I$34:$I$777,СВЦЭМ!$A$34:$A$777,$A299,СВЦЭМ!$B$33:$B$776,V$296)+'СЕТ СН'!$F$13</f>
        <v>0</v>
      </c>
      <c r="W299" s="36">
        <f>SUMIFS(СВЦЭМ!$I$34:$I$777,СВЦЭМ!$A$34:$A$777,$A299,СВЦЭМ!$B$33:$B$776,W$296)+'СЕТ СН'!$F$13</f>
        <v>0</v>
      </c>
      <c r="X299" s="36">
        <f>SUMIFS(СВЦЭМ!$I$34:$I$777,СВЦЭМ!$A$34:$A$777,$A299,СВЦЭМ!$B$33:$B$776,X$296)+'СЕТ СН'!$F$13</f>
        <v>0</v>
      </c>
      <c r="Y299" s="36">
        <f>SUMIFS(СВЦЭМ!$I$34:$I$777,СВЦЭМ!$A$34:$A$777,$A299,СВЦЭМ!$B$33:$B$776,Y$296)+'СЕТ СН'!$F$13</f>
        <v>0</v>
      </c>
    </row>
    <row r="300" spans="1:27" ht="15.75" hidden="1" x14ac:dyDescent="0.2">
      <c r="A300" s="35">
        <f t="shared" si="8"/>
        <v>43712</v>
      </c>
      <c r="B300" s="36">
        <f>SUMIFS(СВЦЭМ!$I$34:$I$777,СВЦЭМ!$A$34:$A$777,$A300,СВЦЭМ!$B$33:$B$776,B$296)+'СЕТ СН'!$F$13</f>
        <v>0</v>
      </c>
      <c r="C300" s="36">
        <f>SUMIFS(СВЦЭМ!$I$34:$I$777,СВЦЭМ!$A$34:$A$777,$A300,СВЦЭМ!$B$33:$B$776,C$296)+'СЕТ СН'!$F$13</f>
        <v>0</v>
      </c>
      <c r="D300" s="36">
        <f>SUMIFS(СВЦЭМ!$I$34:$I$777,СВЦЭМ!$A$34:$A$777,$A300,СВЦЭМ!$B$33:$B$776,D$296)+'СЕТ СН'!$F$13</f>
        <v>0</v>
      </c>
      <c r="E300" s="36">
        <f>SUMIFS(СВЦЭМ!$I$34:$I$777,СВЦЭМ!$A$34:$A$777,$A300,СВЦЭМ!$B$33:$B$776,E$296)+'СЕТ СН'!$F$13</f>
        <v>0</v>
      </c>
      <c r="F300" s="36">
        <f>SUMIFS(СВЦЭМ!$I$34:$I$777,СВЦЭМ!$A$34:$A$777,$A300,СВЦЭМ!$B$33:$B$776,F$296)+'СЕТ СН'!$F$13</f>
        <v>0</v>
      </c>
      <c r="G300" s="36">
        <f>SUMIFS(СВЦЭМ!$I$34:$I$777,СВЦЭМ!$A$34:$A$777,$A300,СВЦЭМ!$B$33:$B$776,G$296)+'СЕТ СН'!$F$13</f>
        <v>0</v>
      </c>
      <c r="H300" s="36">
        <f>SUMIFS(СВЦЭМ!$I$34:$I$777,СВЦЭМ!$A$34:$A$777,$A300,СВЦЭМ!$B$33:$B$776,H$296)+'СЕТ СН'!$F$13</f>
        <v>0</v>
      </c>
      <c r="I300" s="36">
        <f>SUMIFS(СВЦЭМ!$I$34:$I$777,СВЦЭМ!$A$34:$A$777,$A300,СВЦЭМ!$B$33:$B$776,I$296)+'СЕТ СН'!$F$13</f>
        <v>0</v>
      </c>
      <c r="J300" s="36">
        <f>SUMIFS(СВЦЭМ!$I$34:$I$777,СВЦЭМ!$A$34:$A$777,$A300,СВЦЭМ!$B$33:$B$776,J$296)+'СЕТ СН'!$F$13</f>
        <v>0</v>
      </c>
      <c r="K300" s="36">
        <f>SUMIFS(СВЦЭМ!$I$34:$I$777,СВЦЭМ!$A$34:$A$777,$A300,СВЦЭМ!$B$33:$B$776,K$296)+'СЕТ СН'!$F$13</f>
        <v>0</v>
      </c>
      <c r="L300" s="36">
        <f>SUMIFS(СВЦЭМ!$I$34:$I$777,СВЦЭМ!$A$34:$A$777,$A300,СВЦЭМ!$B$33:$B$776,L$296)+'СЕТ СН'!$F$13</f>
        <v>0</v>
      </c>
      <c r="M300" s="36">
        <f>SUMIFS(СВЦЭМ!$I$34:$I$777,СВЦЭМ!$A$34:$A$777,$A300,СВЦЭМ!$B$33:$B$776,M$296)+'СЕТ СН'!$F$13</f>
        <v>0</v>
      </c>
      <c r="N300" s="36">
        <f>SUMIFS(СВЦЭМ!$I$34:$I$777,СВЦЭМ!$A$34:$A$777,$A300,СВЦЭМ!$B$33:$B$776,N$296)+'СЕТ СН'!$F$13</f>
        <v>0</v>
      </c>
      <c r="O300" s="36">
        <f>SUMIFS(СВЦЭМ!$I$34:$I$777,СВЦЭМ!$A$34:$A$777,$A300,СВЦЭМ!$B$33:$B$776,O$296)+'СЕТ СН'!$F$13</f>
        <v>0</v>
      </c>
      <c r="P300" s="36">
        <f>SUMIFS(СВЦЭМ!$I$34:$I$777,СВЦЭМ!$A$34:$A$777,$A300,СВЦЭМ!$B$33:$B$776,P$296)+'СЕТ СН'!$F$13</f>
        <v>0</v>
      </c>
      <c r="Q300" s="36">
        <f>SUMIFS(СВЦЭМ!$I$34:$I$777,СВЦЭМ!$A$34:$A$777,$A300,СВЦЭМ!$B$33:$B$776,Q$296)+'СЕТ СН'!$F$13</f>
        <v>0</v>
      </c>
      <c r="R300" s="36">
        <f>SUMIFS(СВЦЭМ!$I$34:$I$777,СВЦЭМ!$A$34:$A$777,$A300,СВЦЭМ!$B$33:$B$776,R$296)+'СЕТ СН'!$F$13</f>
        <v>0</v>
      </c>
      <c r="S300" s="36">
        <f>SUMIFS(СВЦЭМ!$I$34:$I$777,СВЦЭМ!$A$34:$A$777,$A300,СВЦЭМ!$B$33:$B$776,S$296)+'СЕТ СН'!$F$13</f>
        <v>0</v>
      </c>
      <c r="T300" s="36">
        <f>SUMIFS(СВЦЭМ!$I$34:$I$777,СВЦЭМ!$A$34:$A$777,$A300,СВЦЭМ!$B$33:$B$776,T$296)+'СЕТ СН'!$F$13</f>
        <v>0</v>
      </c>
      <c r="U300" s="36">
        <f>SUMIFS(СВЦЭМ!$I$34:$I$777,СВЦЭМ!$A$34:$A$777,$A300,СВЦЭМ!$B$33:$B$776,U$296)+'СЕТ СН'!$F$13</f>
        <v>0</v>
      </c>
      <c r="V300" s="36">
        <f>SUMIFS(СВЦЭМ!$I$34:$I$777,СВЦЭМ!$A$34:$A$777,$A300,СВЦЭМ!$B$33:$B$776,V$296)+'СЕТ СН'!$F$13</f>
        <v>0</v>
      </c>
      <c r="W300" s="36">
        <f>SUMIFS(СВЦЭМ!$I$34:$I$777,СВЦЭМ!$A$34:$A$777,$A300,СВЦЭМ!$B$33:$B$776,W$296)+'СЕТ СН'!$F$13</f>
        <v>0</v>
      </c>
      <c r="X300" s="36">
        <f>SUMIFS(СВЦЭМ!$I$34:$I$777,СВЦЭМ!$A$34:$A$777,$A300,СВЦЭМ!$B$33:$B$776,X$296)+'СЕТ СН'!$F$13</f>
        <v>0</v>
      </c>
      <c r="Y300" s="36">
        <f>SUMIFS(СВЦЭМ!$I$34:$I$777,СВЦЭМ!$A$34:$A$777,$A300,СВЦЭМ!$B$33:$B$776,Y$296)+'СЕТ СН'!$F$13</f>
        <v>0</v>
      </c>
    </row>
    <row r="301" spans="1:27" ht="15.75" hidden="1" x14ac:dyDescent="0.2">
      <c r="A301" s="35">
        <f t="shared" si="8"/>
        <v>43713</v>
      </c>
      <c r="B301" s="36">
        <f>SUMIFS(СВЦЭМ!$I$34:$I$777,СВЦЭМ!$A$34:$A$777,$A301,СВЦЭМ!$B$33:$B$776,B$296)+'СЕТ СН'!$F$13</f>
        <v>0</v>
      </c>
      <c r="C301" s="36">
        <f>SUMIFS(СВЦЭМ!$I$34:$I$777,СВЦЭМ!$A$34:$A$777,$A301,СВЦЭМ!$B$33:$B$776,C$296)+'СЕТ СН'!$F$13</f>
        <v>0</v>
      </c>
      <c r="D301" s="36">
        <f>SUMIFS(СВЦЭМ!$I$34:$I$777,СВЦЭМ!$A$34:$A$777,$A301,СВЦЭМ!$B$33:$B$776,D$296)+'СЕТ СН'!$F$13</f>
        <v>0</v>
      </c>
      <c r="E301" s="36">
        <f>SUMIFS(СВЦЭМ!$I$34:$I$777,СВЦЭМ!$A$34:$A$777,$A301,СВЦЭМ!$B$33:$B$776,E$296)+'СЕТ СН'!$F$13</f>
        <v>0</v>
      </c>
      <c r="F301" s="36">
        <f>SUMIFS(СВЦЭМ!$I$34:$I$777,СВЦЭМ!$A$34:$A$777,$A301,СВЦЭМ!$B$33:$B$776,F$296)+'СЕТ СН'!$F$13</f>
        <v>0</v>
      </c>
      <c r="G301" s="36">
        <f>SUMIFS(СВЦЭМ!$I$34:$I$777,СВЦЭМ!$A$34:$A$777,$A301,СВЦЭМ!$B$33:$B$776,G$296)+'СЕТ СН'!$F$13</f>
        <v>0</v>
      </c>
      <c r="H301" s="36">
        <f>SUMIFS(СВЦЭМ!$I$34:$I$777,СВЦЭМ!$A$34:$A$777,$A301,СВЦЭМ!$B$33:$B$776,H$296)+'СЕТ СН'!$F$13</f>
        <v>0</v>
      </c>
      <c r="I301" s="36">
        <f>SUMIFS(СВЦЭМ!$I$34:$I$777,СВЦЭМ!$A$34:$A$777,$A301,СВЦЭМ!$B$33:$B$776,I$296)+'СЕТ СН'!$F$13</f>
        <v>0</v>
      </c>
      <c r="J301" s="36">
        <f>SUMIFS(СВЦЭМ!$I$34:$I$777,СВЦЭМ!$A$34:$A$777,$A301,СВЦЭМ!$B$33:$B$776,J$296)+'СЕТ СН'!$F$13</f>
        <v>0</v>
      </c>
      <c r="K301" s="36">
        <f>SUMIFS(СВЦЭМ!$I$34:$I$777,СВЦЭМ!$A$34:$A$777,$A301,СВЦЭМ!$B$33:$B$776,K$296)+'СЕТ СН'!$F$13</f>
        <v>0</v>
      </c>
      <c r="L301" s="36">
        <f>SUMIFS(СВЦЭМ!$I$34:$I$777,СВЦЭМ!$A$34:$A$777,$A301,СВЦЭМ!$B$33:$B$776,L$296)+'СЕТ СН'!$F$13</f>
        <v>0</v>
      </c>
      <c r="M301" s="36">
        <f>SUMIFS(СВЦЭМ!$I$34:$I$777,СВЦЭМ!$A$34:$A$777,$A301,СВЦЭМ!$B$33:$B$776,M$296)+'СЕТ СН'!$F$13</f>
        <v>0</v>
      </c>
      <c r="N301" s="36">
        <f>SUMIFS(СВЦЭМ!$I$34:$I$777,СВЦЭМ!$A$34:$A$777,$A301,СВЦЭМ!$B$33:$B$776,N$296)+'СЕТ СН'!$F$13</f>
        <v>0</v>
      </c>
      <c r="O301" s="36">
        <f>SUMIFS(СВЦЭМ!$I$34:$I$777,СВЦЭМ!$A$34:$A$777,$A301,СВЦЭМ!$B$33:$B$776,O$296)+'СЕТ СН'!$F$13</f>
        <v>0</v>
      </c>
      <c r="P301" s="36">
        <f>SUMIFS(СВЦЭМ!$I$34:$I$777,СВЦЭМ!$A$34:$A$777,$A301,СВЦЭМ!$B$33:$B$776,P$296)+'СЕТ СН'!$F$13</f>
        <v>0</v>
      </c>
      <c r="Q301" s="36">
        <f>SUMIFS(СВЦЭМ!$I$34:$I$777,СВЦЭМ!$A$34:$A$777,$A301,СВЦЭМ!$B$33:$B$776,Q$296)+'СЕТ СН'!$F$13</f>
        <v>0</v>
      </c>
      <c r="R301" s="36">
        <f>SUMIFS(СВЦЭМ!$I$34:$I$777,СВЦЭМ!$A$34:$A$777,$A301,СВЦЭМ!$B$33:$B$776,R$296)+'СЕТ СН'!$F$13</f>
        <v>0</v>
      </c>
      <c r="S301" s="36">
        <f>SUMIFS(СВЦЭМ!$I$34:$I$777,СВЦЭМ!$A$34:$A$777,$A301,СВЦЭМ!$B$33:$B$776,S$296)+'СЕТ СН'!$F$13</f>
        <v>0</v>
      </c>
      <c r="T301" s="36">
        <f>SUMIFS(СВЦЭМ!$I$34:$I$777,СВЦЭМ!$A$34:$A$777,$A301,СВЦЭМ!$B$33:$B$776,T$296)+'СЕТ СН'!$F$13</f>
        <v>0</v>
      </c>
      <c r="U301" s="36">
        <f>SUMIFS(СВЦЭМ!$I$34:$I$777,СВЦЭМ!$A$34:$A$777,$A301,СВЦЭМ!$B$33:$B$776,U$296)+'СЕТ СН'!$F$13</f>
        <v>0</v>
      </c>
      <c r="V301" s="36">
        <f>SUMIFS(СВЦЭМ!$I$34:$I$777,СВЦЭМ!$A$34:$A$777,$A301,СВЦЭМ!$B$33:$B$776,V$296)+'СЕТ СН'!$F$13</f>
        <v>0</v>
      </c>
      <c r="W301" s="36">
        <f>SUMIFS(СВЦЭМ!$I$34:$I$777,СВЦЭМ!$A$34:$A$777,$A301,СВЦЭМ!$B$33:$B$776,W$296)+'СЕТ СН'!$F$13</f>
        <v>0</v>
      </c>
      <c r="X301" s="36">
        <f>SUMIFS(СВЦЭМ!$I$34:$I$777,СВЦЭМ!$A$34:$A$777,$A301,СВЦЭМ!$B$33:$B$776,X$296)+'СЕТ СН'!$F$13</f>
        <v>0</v>
      </c>
      <c r="Y301" s="36">
        <f>SUMIFS(СВЦЭМ!$I$34:$I$777,СВЦЭМ!$A$34:$A$777,$A301,СВЦЭМ!$B$33:$B$776,Y$296)+'СЕТ СН'!$F$13</f>
        <v>0</v>
      </c>
    </row>
    <row r="302" spans="1:27" ht="15.75" hidden="1" x14ac:dyDescent="0.2">
      <c r="A302" s="35">
        <f t="shared" si="8"/>
        <v>43714</v>
      </c>
      <c r="B302" s="36">
        <f>SUMIFS(СВЦЭМ!$I$34:$I$777,СВЦЭМ!$A$34:$A$777,$A302,СВЦЭМ!$B$33:$B$776,B$296)+'СЕТ СН'!$F$13</f>
        <v>0</v>
      </c>
      <c r="C302" s="36">
        <f>SUMIFS(СВЦЭМ!$I$34:$I$777,СВЦЭМ!$A$34:$A$777,$A302,СВЦЭМ!$B$33:$B$776,C$296)+'СЕТ СН'!$F$13</f>
        <v>0</v>
      </c>
      <c r="D302" s="36">
        <f>SUMIFS(СВЦЭМ!$I$34:$I$777,СВЦЭМ!$A$34:$A$777,$A302,СВЦЭМ!$B$33:$B$776,D$296)+'СЕТ СН'!$F$13</f>
        <v>0</v>
      </c>
      <c r="E302" s="36">
        <f>SUMIFS(СВЦЭМ!$I$34:$I$777,СВЦЭМ!$A$34:$A$777,$A302,СВЦЭМ!$B$33:$B$776,E$296)+'СЕТ СН'!$F$13</f>
        <v>0</v>
      </c>
      <c r="F302" s="36">
        <f>SUMIFS(СВЦЭМ!$I$34:$I$777,СВЦЭМ!$A$34:$A$777,$A302,СВЦЭМ!$B$33:$B$776,F$296)+'СЕТ СН'!$F$13</f>
        <v>0</v>
      </c>
      <c r="G302" s="36">
        <f>SUMIFS(СВЦЭМ!$I$34:$I$777,СВЦЭМ!$A$34:$A$777,$A302,СВЦЭМ!$B$33:$B$776,G$296)+'СЕТ СН'!$F$13</f>
        <v>0</v>
      </c>
      <c r="H302" s="36">
        <f>SUMIFS(СВЦЭМ!$I$34:$I$777,СВЦЭМ!$A$34:$A$777,$A302,СВЦЭМ!$B$33:$B$776,H$296)+'СЕТ СН'!$F$13</f>
        <v>0</v>
      </c>
      <c r="I302" s="36">
        <f>SUMIFS(СВЦЭМ!$I$34:$I$777,СВЦЭМ!$A$34:$A$777,$A302,СВЦЭМ!$B$33:$B$776,I$296)+'СЕТ СН'!$F$13</f>
        <v>0</v>
      </c>
      <c r="J302" s="36">
        <f>SUMIFS(СВЦЭМ!$I$34:$I$777,СВЦЭМ!$A$34:$A$777,$A302,СВЦЭМ!$B$33:$B$776,J$296)+'СЕТ СН'!$F$13</f>
        <v>0</v>
      </c>
      <c r="K302" s="36">
        <f>SUMIFS(СВЦЭМ!$I$34:$I$777,СВЦЭМ!$A$34:$A$777,$A302,СВЦЭМ!$B$33:$B$776,K$296)+'СЕТ СН'!$F$13</f>
        <v>0</v>
      </c>
      <c r="L302" s="36">
        <f>SUMIFS(СВЦЭМ!$I$34:$I$777,СВЦЭМ!$A$34:$A$777,$A302,СВЦЭМ!$B$33:$B$776,L$296)+'СЕТ СН'!$F$13</f>
        <v>0</v>
      </c>
      <c r="M302" s="36">
        <f>SUMIFS(СВЦЭМ!$I$34:$I$777,СВЦЭМ!$A$34:$A$777,$A302,СВЦЭМ!$B$33:$B$776,M$296)+'СЕТ СН'!$F$13</f>
        <v>0</v>
      </c>
      <c r="N302" s="36">
        <f>SUMIFS(СВЦЭМ!$I$34:$I$777,СВЦЭМ!$A$34:$A$777,$A302,СВЦЭМ!$B$33:$B$776,N$296)+'СЕТ СН'!$F$13</f>
        <v>0</v>
      </c>
      <c r="O302" s="36">
        <f>SUMIFS(СВЦЭМ!$I$34:$I$777,СВЦЭМ!$A$34:$A$777,$A302,СВЦЭМ!$B$33:$B$776,O$296)+'СЕТ СН'!$F$13</f>
        <v>0</v>
      </c>
      <c r="P302" s="36">
        <f>SUMIFS(СВЦЭМ!$I$34:$I$777,СВЦЭМ!$A$34:$A$777,$A302,СВЦЭМ!$B$33:$B$776,P$296)+'СЕТ СН'!$F$13</f>
        <v>0</v>
      </c>
      <c r="Q302" s="36">
        <f>SUMIFS(СВЦЭМ!$I$34:$I$777,СВЦЭМ!$A$34:$A$777,$A302,СВЦЭМ!$B$33:$B$776,Q$296)+'СЕТ СН'!$F$13</f>
        <v>0</v>
      </c>
      <c r="R302" s="36">
        <f>SUMIFS(СВЦЭМ!$I$34:$I$777,СВЦЭМ!$A$34:$A$777,$A302,СВЦЭМ!$B$33:$B$776,R$296)+'СЕТ СН'!$F$13</f>
        <v>0</v>
      </c>
      <c r="S302" s="36">
        <f>SUMIFS(СВЦЭМ!$I$34:$I$777,СВЦЭМ!$A$34:$A$777,$A302,СВЦЭМ!$B$33:$B$776,S$296)+'СЕТ СН'!$F$13</f>
        <v>0</v>
      </c>
      <c r="T302" s="36">
        <f>SUMIFS(СВЦЭМ!$I$34:$I$777,СВЦЭМ!$A$34:$A$777,$A302,СВЦЭМ!$B$33:$B$776,T$296)+'СЕТ СН'!$F$13</f>
        <v>0</v>
      </c>
      <c r="U302" s="36">
        <f>SUMIFS(СВЦЭМ!$I$34:$I$777,СВЦЭМ!$A$34:$A$777,$A302,СВЦЭМ!$B$33:$B$776,U$296)+'СЕТ СН'!$F$13</f>
        <v>0</v>
      </c>
      <c r="V302" s="36">
        <f>SUMIFS(СВЦЭМ!$I$34:$I$777,СВЦЭМ!$A$34:$A$777,$A302,СВЦЭМ!$B$33:$B$776,V$296)+'СЕТ СН'!$F$13</f>
        <v>0</v>
      </c>
      <c r="W302" s="36">
        <f>SUMIFS(СВЦЭМ!$I$34:$I$777,СВЦЭМ!$A$34:$A$777,$A302,СВЦЭМ!$B$33:$B$776,W$296)+'СЕТ СН'!$F$13</f>
        <v>0</v>
      </c>
      <c r="X302" s="36">
        <f>SUMIFS(СВЦЭМ!$I$34:$I$777,СВЦЭМ!$A$34:$A$777,$A302,СВЦЭМ!$B$33:$B$776,X$296)+'СЕТ СН'!$F$13</f>
        <v>0</v>
      </c>
      <c r="Y302" s="36">
        <f>SUMIFS(СВЦЭМ!$I$34:$I$777,СВЦЭМ!$A$34:$A$777,$A302,СВЦЭМ!$B$33:$B$776,Y$296)+'СЕТ СН'!$F$13</f>
        <v>0</v>
      </c>
    </row>
    <row r="303" spans="1:27" ht="15.75" hidden="1" x14ac:dyDescent="0.2">
      <c r="A303" s="35">
        <f t="shared" si="8"/>
        <v>43715</v>
      </c>
      <c r="B303" s="36">
        <f>SUMIFS(СВЦЭМ!$I$34:$I$777,СВЦЭМ!$A$34:$A$777,$A303,СВЦЭМ!$B$33:$B$776,B$296)+'СЕТ СН'!$F$13</f>
        <v>0</v>
      </c>
      <c r="C303" s="36">
        <f>SUMIFS(СВЦЭМ!$I$34:$I$777,СВЦЭМ!$A$34:$A$777,$A303,СВЦЭМ!$B$33:$B$776,C$296)+'СЕТ СН'!$F$13</f>
        <v>0</v>
      </c>
      <c r="D303" s="36">
        <f>SUMIFS(СВЦЭМ!$I$34:$I$777,СВЦЭМ!$A$34:$A$777,$A303,СВЦЭМ!$B$33:$B$776,D$296)+'СЕТ СН'!$F$13</f>
        <v>0</v>
      </c>
      <c r="E303" s="36">
        <f>SUMIFS(СВЦЭМ!$I$34:$I$777,СВЦЭМ!$A$34:$A$777,$A303,СВЦЭМ!$B$33:$B$776,E$296)+'СЕТ СН'!$F$13</f>
        <v>0</v>
      </c>
      <c r="F303" s="36">
        <f>SUMIFS(СВЦЭМ!$I$34:$I$777,СВЦЭМ!$A$34:$A$777,$A303,СВЦЭМ!$B$33:$B$776,F$296)+'СЕТ СН'!$F$13</f>
        <v>0</v>
      </c>
      <c r="G303" s="36">
        <f>SUMIFS(СВЦЭМ!$I$34:$I$777,СВЦЭМ!$A$34:$A$777,$A303,СВЦЭМ!$B$33:$B$776,G$296)+'СЕТ СН'!$F$13</f>
        <v>0</v>
      </c>
      <c r="H303" s="36">
        <f>SUMIFS(СВЦЭМ!$I$34:$I$777,СВЦЭМ!$A$34:$A$777,$A303,СВЦЭМ!$B$33:$B$776,H$296)+'СЕТ СН'!$F$13</f>
        <v>0</v>
      </c>
      <c r="I303" s="36">
        <f>SUMIFS(СВЦЭМ!$I$34:$I$777,СВЦЭМ!$A$34:$A$777,$A303,СВЦЭМ!$B$33:$B$776,I$296)+'СЕТ СН'!$F$13</f>
        <v>0</v>
      </c>
      <c r="J303" s="36">
        <f>SUMIFS(СВЦЭМ!$I$34:$I$777,СВЦЭМ!$A$34:$A$777,$A303,СВЦЭМ!$B$33:$B$776,J$296)+'СЕТ СН'!$F$13</f>
        <v>0</v>
      </c>
      <c r="K303" s="36">
        <f>SUMIFS(СВЦЭМ!$I$34:$I$777,СВЦЭМ!$A$34:$A$777,$A303,СВЦЭМ!$B$33:$B$776,K$296)+'СЕТ СН'!$F$13</f>
        <v>0</v>
      </c>
      <c r="L303" s="36">
        <f>SUMIFS(СВЦЭМ!$I$34:$I$777,СВЦЭМ!$A$34:$A$777,$A303,СВЦЭМ!$B$33:$B$776,L$296)+'СЕТ СН'!$F$13</f>
        <v>0</v>
      </c>
      <c r="M303" s="36">
        <f>SUMIFS(СВЦЭМ!$I$34:$I$777,СВЦЭМ!$A$34:$A$777,$A303,СВЦЭМ!$B$33:$B$776,M$296)+'СЕТ СН'!$F$13</f>
        <v>0</v>
      </c>
      <c r="N303" s="36">
        <f>SUMIFS(СВЦЭМ!$I$34:$I$777,СВЦЭМ!$A$34:$A$777,$A303,СВЦЭМ!$B$33:$B$776,N$296)+'СЕТ СН'!$F$13</f>
        <v>0</v>
      </c>
      <c r="O303" s="36">
        <f>SUMIFS(СВЦЭМ!$I$34:$I$777,СВЦЭМ!$A$34:$A$777,$A303,СВЦЭМ!$B$33:$B$776,O$296)+'СЕТ СН'!$F$13</f>
        <v>0</v>
      </c>
      <c r="P303" s="36">
        <f>SUMIFS(СВЦЭМ!$I$34:$I$777,СВЦЭМ!$A$34:$A$777,$A303,СВЦЭМ!$B$33:$B$776,P$296)+'СЕТ СН'!$F$13</f>
        <v>0</v>
      </c>
      <c r="Q303" s="36">
        <f>SUMIFS(СВЦЭМ!$I$34:$I$777,СВЦЭМ!$A$34:$A$777,$A303,СВЦЭМ!$B$33:$B$776,Q$296)+'СЕТ СН'!$F$13</f>
        <v>0</v>
      </c>
      <c r="R303" s="36">
        <f>SUMIFS(СВЦЭМ!$I$34:$I$777,СВЦЭМ!$A$34:$A$777,$A303,СВЦЭМ!$B$33:$B$776,R$296)+'СЕТ СН'!$F$13</f>
        <v>0</v>
      </c>
      <c r="S303" s="36">
        <f>SUMIFS(СВЦЭМ!$I$34:$I$777,СВЦЭМ!$A$34:$A$777,$A303,СВЦЭМ!$B$33:$B$776,S$296)+'СЕТ СН'!$F$13</f>
        <v>0</v>
      </c>
      <c r="T303" s="36">
        <f>SUMIFS(СВЦЭМ!$I$34:$I$777,СВЦЭМ!$A$34:$A$777,$A303,СВЦЭМ!$B$33:$B$776,T$296)+'СЕТ СН'!$F$13</f>
        <v>0</v>
      </c>
      <c r="U303" s="36">
        <f>SUMIFS(СВЦЭМ!$I$34:$I$777,СВЦЭМ!$A$34:$A$777,$A303,СВЦЭМ!$B$33:$B$776,U$296)+'СЕТ СН'!$F$13</f>
        <v>0</v>
      </c>
      <c r="V303" s="36">
        <f>SUMIFS(СВЦЭМ!$I$34:$I$777,СВЦЭМ!$A$34:$A$777,$A303,СВЦЭМ!$B$33:$B$776,V$296)+'СЕТ СН'!$F$13</f>
        <v>0</v>
      </c>
      <c r="W303" s="36">
        <f>SUMIFS(СВЦЭМ!$I$34:$I$777,СВЦЭМ!$A$34:$A$777,$A303,СВЦЭМ!$B$33:$B$776,W$296)+'СЕТ СН'!$F$13</f>
        <v>0</v>
      </c>
      <c r="X303" s="36">
        <f>SUMIFS(СВЦЭМ!$I$34:$I$777,СВЦЭМ!$A$34:$A$777,$A303,СВЦЭМ!$B$33:$B$776,X$296)+'СЕТ СН'!$F$13</f>
        <v>0</v>
      </c>
      <c r="Y303" s="36">
        <f>SUMIFS(СВЦЭМ!$I$34:$I$777,СВЦЭМ!$A$34:$A$777,$A303,СВЦЭМ!$B$33:$B$776,Y$296)+'СЕТ СН'!$F$13</f>
        <v>0</v>
      </c>
    </row>
    <row r="304" spans="1:27" ht="15.75" hidden="1" x14ac:dyDescent="0.2">
      <c r="A304" s="35">
        <f t="shared" si="8"/>
        <v>43716</v>
      </c>
      <c r="B304" s="36">
        <f>SUMIFS(СВЦЭМ!$I$34:$I$777,СВЦЭМ!$A$34:$A$777,$A304,СВЦЭМ!$B$33:$B$776,B$296)+'СЕТ СН'!$F$13</f>
        <v>0</v>
      </c>
      <c r="C304" s="36">
        <f>SUMIFS(СВЦЭМ!$I$34:$I$777,СВЦЭМ!$A$34:$A$777,$A304,СВЦЭМ!$B$33:$B$776,C$296)+'СЕТ СН'!$F$13</f>
        <v>0</v>
      </c>
      <c r="D304" s="36">
        <f>SUMIFS(СВЦЭМ!$I$34:$I$777,СВЦЭМ!$A$34:$A$777,$A304,СВЦЭМ!$B$33:$B$776,D$296)+'СЕТ СН'!$F$13</f>
        <v>0</v>
      </c>
      <c r="E304" s="36">
        <f>SUMIFS(СВЦЭМ!$I$34:$I$777,СВЦЭМ!$A$34:$A$777,$A304,СВЦЭМ!$B$33:$B$776,E$296)+'СЕТ СН'!$F$13</f>
        <v>0</v>
      </c>
      <c r="F304" s="36">
        <f>SUMIFS(СВЦЭМ!$I$34:$I$777,СВЦЭМ!$A$34:$A$777,$A304,СВЦЭМ!$B$33:$B$776,F$296)+'СЕТ СН'!$F$13</f>
        <v>0</v>
      </c>
      <c r="G304" s="36">
        <f>SUMIFS(СВЦЭМ!$I$34:$I$777,СВЦЭМ!$A$34:$A$777,$A304,СВЦЭМ!$B$33:$B$776,G$296)+'СЕТ СН'!$F$13</f>
        <v>0</v>
      </c>
      <c r="H304" s="36">
        <f>SUMIFS(СВЦЭМ!$I$34:$I$777,СВЦЭМ!$A$34:$A$777,$A304,СВЦЭМ!$B$33:$B$776,H$296)+'СЕТ СН'!$F$13</f>
        <v>0</v>
      </c>
      <c r="I304" s="36">
        <f>SUMIFS(СВЦЭМ!$I$34:$I$777,СВЦЭМ!$A$34:$A$777,$A304,СВЦЭМ!$B$33:$B$776,I$296)+'СЕТ СН'!$F$13</f>
        <v>0</v>
      </c>
      <c r="J304" s="36">
        <f>SUMIFS(СВЦЭМ!$I$34:$I$777,СВЦЭМ!$A$34:$A$777,$A304,СВЦЭМ!$B$33:$B$776,J$296)+'СЕТ СН'!$F$13</f>
        <v>0</v>
      </c>
      <c r="K304" s="36">
        <f>SUMIFS(СВЦЭМ!$I$34:$I$777,СВЦЭМ!$A$34:$A$777,$A304,СВЦЭМ!$B$33:$B$776,K$296)+'СЕТ СН'!$F$13</f>
        <v>0</v>
      </c>
      <c r="L304" s="36">
        <f>SUMIFS(СВЦЭМ!$I$34:$I$777,СВЦЭМ!$A$34:$A$777,$A304,СВЦЭМ!$B$33:$B$776,L$296)+'СЕТ СН'!$F$13</f>
        <v>0</v>
      </c>
      <c r="M304" s="36">
        <f>SUMIFS(СВЦЭМ!$I$34:$I$777,СВЦЭМ!$A$34:$A$777,$A304,СВЦЭМ!$B$33:$B$776,M$296)+'СЕТ СН'!$F$13</f>
        <v>0</v>
      </c>
      <c r="N304" s="36">
        <f>SUMIFS(СВЦЭМ!$I$34:$I$777,СВЦЭМ!$A$34:$A$777,$A304,СВЦЭМ!$B$33:$B$776,N$296)+'СЕТ СН'!$F$13</f>
        <v>0</v>
      </c>
      <c r="O304" s="36">
        <f>SUMIFS(СВЦЭМ!$I$34:$I$777,СВЦЭМ!$A$34:$A$777,$A304,СВЦЭМ!$B$33:$B$776,O$296)+'СЕТ СН'!$F$13</f>
        <v>0</v>
      </c>
      <c r="P304" s="36">
        <f>SUMIFS(СВЦЭМ!$I$34:$I$777,СВЦЭМ!$A$34:$A$777,$A304,СВЦЭМ!$B$33:$B$776,P$296)+'СЕТ СН'!$F$13</f>
        <v>0</v>
      </c>
      <c r="Q304" s="36">
        <f>SUMIFS(СВЦЭМ!$I$34:$I$777,СВЦЭМ!$A$34:$A$777,$A304,СВЦЭМ!$B$33:$B$776,Q$296)+'СЕТ СН'!$F$13</f>
        <v>0</v>
      </c>
      <c r="R304" s="36">
        <f>SUMIFS(СВЦЭМ!$I$34:$I$777,СВЦЭМ!$A$34:$A$777,$A304,СВЦЭМ!$B$33:$B$776,R$296)+'СЕТ СН'!$F$13</f>
        <v>0</v>
      </c>
      <c r="S304" s="36">
        <f>SUMIFS(СВЦЭМ!$I$34:$I$777,СВЦЭМ!$A$34:$A$777,$A304,СВЦЭМ!$B$33:$B$776,S$296)+'СЕТ СН'!$F$13</f>
        <v>0</v>
      </c>
      <c r="T304" s="36">
        <f>SUMIFS(СВЦЭМ!$I$34:$I$777,СВЦЭМ!$A$34:$A$777,$A304,СВЦЭМ!$B$33:$B$776,T$296)+'СЕТ СН'!$F$13</f>
        <v>0</v>
      </c>
      <c r="U304" s="36">
        <f>SUMIFS(СВЦЭМ!$I$34:$I$777,СВЦЭМ!$A$34:$A$777,$A304,СВЦЭМ!$B$33:$B$776,U$296)+'СЕТ СН'!$F$13</f>
        <v>0</v>
      </c>
      <c r="V304" s="36">
        <f>SUMIFS(СВЦЭМ!$I$34:$I$777,СВЦЭМ!$A$34:$A$777,$A304,СВЦЭМ!$B$33:$B$776,V$296)+'СЕТ СН'!$F$13</f>
        <v>0</v>
      </c>
      <c r="W304" s="36">
        <f>SUMIFS(СВЦЭМ!$I$34:$I$777,СВЦЭМ!$A$34:$A$777,$A304,СВЦЭМ!$B$33:$B$776,W$296)+'СЕТ СН'!$F$13</f>
        <v>0</v>
      </c>
      <c r="X304" s="36">
        <f>SUMIFS(СВЦЭМ!$I$34:$I$777,СВЦЭМ!$A$34:$A$777,$A304,СВЦЭМ!$B$33:$B$776,X$296)+'СЕТ СН'!$F$13</f>
        <v>0</v>
      </c>
      <c r="Y304" s="36">
        <f>SUMIFS(СВЦЭМ!$I$34:$I$777,СВЦЭМ!$A$34:$A$777,$A304,СВЦЭМ!$B$33:$B$776,Y$296)+'СЕТ СН'!$F$13</f>
        <v>0</v>
      </c>
    </row>
    <row r="305" spans="1:25" ht="15.75" hidden="1" x14ac:dyDescent="0.2">
      <c r="A305" s="35">
        <f t="shared" si="8"/>
        <v>43717</v>
      </c>
      <c r="B305" s="36">
        <f>SUMIFS(СВЦЭМ!$I$34:$I$777,СВЦЭМ!$A$34:$A$777,$A305,СВЦЭМ!$B$33:$B$776,B$296)+'СЕТ СН'!$F$13</f>
        <v>0</v>
      </c>
      <c r="C305" s="36">
        <f>SUMIFS(СВЦЭМ!$I$34:$I$777,СВЦЭМ!$A$34:$A$777,$A305,СВЦЭМ!$B$33:$B$776,C$296)+'СЕТ СН'!$F$13</f>
        <v>0</v>
      </c>
      <c r="D305" s="36">
        <f>SUMIFS(СВЦЭМ!$I$34:$I$777,СВЦЭМ!$A$34:$A$777,$A305,СВЦЭМ!$B$33:$B$776,D$296)+'СЕТ СН'!$F$13</f>
        <v>0</v>
      </c>
      <c r="E305" s="36">
        <f>SUMIFS(СВЦЭМ!$I$34:$I$777,СВЦЭМ!$A$34:$A$777,$A305,СВЦЭМ!$B$33:$B$776,E$296)+'СЕТ СН'!$F$13</f>
        <v>0</v>
      </c>
      <c r="F305" s="36">
        <f>SUMIFS(СВЦЭМ!$I$34:$I$777,СВЦЭМ!$A$34:$A$777,$A305,СВЦЭМ!$B$33:$B$776,F$296)+'СЕТ СН'!$F$13</f>
        <v>0</v>
      </c>
      <c r="G305" s="36">
        <f>SUMIFS(СВЦЭМ!$I$34:$I$777,СВЦЭМ!$A$34:$A$777,$A305,СВЦЭМ!$B$33:$B$776,G$296)+'СЕТ СН'!$F$13</f>
        <v>0</v>
      </c>
      <c r="H305" s="36">
        <f>SUMIFS(СВЦЭМ!$I$34:$I$777,СВЦЭМ!$A$34:$A$777,$A305,СВЦЭМ!$B$33:$B$776,H$296)+'СЕТ СН'!$F$13</f>
        <v>0</v>
      </c>
      <c r="I305" s="36">
        <f>SUMIFS(СВЦЭМ!$I$34:$I$777,СВЦЭМ!$A$34:$A$777,$A305,СВЦЭМ!$B$33:$B$776,I$296)+'СЕТ СН'!$F$13</f>
        <v>0</v>
      </c>
      <c r="J305" s="36">
        <f>SUMIFS(СВЦЭМ!$I$34:$I$777,СВЦЭМ!$A$34:$A$777,$A305,СВЦЭМ!$B$33:$B$776,J$296)+'СЕТ СН'!$F$13</f>
        <v>0</v>
      </c>
      <c r="K305" s="36">
        <f>SUMIFS(СВЦЭМ!$I$34:$I$777,СВЦЭМ!$A$34:$A$777,$A305,СВЦЭМ!$B$33:$B$776,K$296)+'СЕТ СН'!$F$13</f>
        <v>0</v>
      </c>
      <c r="L305" s="36">
        <f>SUMIFS(СВЦЭМ!$I$34:$I$777,СВЦЭМ!$A$34:$A$777,$A305,СВЦЭМ!$B$33:$B$776,L$296)+'СЕТ СН'!$F$13</f>
        <v>0</v>
      </c>
      <c r="M305" s="36">
        <f>SUMIFS(СВЦЭМ!$I$34:$I$777,СВЦЭМ!$A$34:$A$777,$A305,СВЦЭМ!$B$33:$B$776,M$296)+'СЕТ СН'!$F$13</f>
        <v>0</v>
      </c>
      <c r="N305" s="36">
        <f>SUMIFS(СВЦЭМ!$I$34:$I$777,СВЦЭМ!$A$34:$A$777,$A305,СВЦЭМ!$B$33:$B$776,N$296)+'СЕТ СН'!$F$13</f>
        <v>0</v>
      </c>
      <c r="O305" s="36">
        <f>SUMIFS(СВЦЭМ!$I$34:$I$777,СВЦЭМ!$A$34:$A$777,$A305,СВЦЭМ!$B$33:$B$776,O$296)+'СЕТ СН'!$F$13</f>
        <v>0</v>
      </c>
      <c r="P305" s="36">
        <f>SUMIFS(СВЦЭМ!$I$34:$I$777,СВЦЭМ!$A$34:$A$777,$A305,СВЦЭМ!$B$33:$B$776,P$296)+'СЕТ СН'!$F$13</f>
        <v>0</v>
      </c>
      <c r="Q305" s="36">
        <f>SUMIFS(СВЦЭМ!$I$34:$I$777,СВЦЭМ!$A$34:$A$777,$A305,СВЦЭМ!$B$33:$B$776,Q$296)+'СЕТ СН'!$F$13</f>
        <v>0</v>
      </c>
      <c r="R305" s="36">
        <f>SUMIFS(СВЦЭМ!$I$34:$I$777,СВЦЭМ!$A$34:$A$777,$A305,СВЦЭМ!$B$33:$B$776,R$296)+'СЕТ СН'!$F$13</f>
        <v>0</v>
      </c>
      <c r="S305" s="36">
        <f>SUMIFS(СВЦЭМ!$I$34:$I$777,СВЦЭМ!$A$34:$A$777,$A305,СВЦЭМ!$B$33:$B$776,S$296)+'СЕТ СН'!$F$13</f>
        <v>0</v>
      </c>
      <c r="T305" s="36">
        <f>SUMIFS(СВЦЭМ!$I$34:$I$777,СВЦЭМ!$A$34:$A$777,$A305,СВЦЭМ!$B$33:$B$776,T$296)+'СЕТ СН'!$F$13</f>
        <v>0</v>
      </c>
      <c r="U305" s="36">
        <f>SUMIFS(СВЦЭМ!$I$34:$I$777,СВЦЭМ!$A$34:$A$777,$A305,СВЦЭМ!$B$33:$B$776,U$296)+'СЕТ СН'!$F$13</f>
        <v>0</v>
      </c>
      <c r="V305" s="36">
        <f>SUMIFS(СВЦЭМ!$I$34:$I$777,СВЦЭМ!$A$34:$A$777,$A305,СВЦЭМ!$B$33:$B$776,V$296)+'СЕТ СН'!$F$13</f>
        <v>0</v>
      </c>
      <c r="W305" s="36">
        <f>SUMIFS(СВЦЭМ!$I$34:$I$777,СВЦЭМ!$A$34:$A$777,$A305,СВЦЭМ!$B$33:$B$776,W$296)+'СЕТ СН'!$F$13</f>
        <v>0</v>
      </c>
      <c r="X305" s="36">
        <f>SUMIFS(СВЦЭМ!$I$34:$I$777,СВЦЭМ!$A$34:$A$777,$A305,СВЦЭМ!$B$33:$B$776,X$296)+'СЕТ СН'!$F$13</f>
        <v>0</v>
      </c>
      <c r="Y305" s="36">
        <f>SUMIFS(СВЦЭМ!$I$34:$I$777,СВЦЭМ!$A$34:$A$777,$A305,СВЦЭМ!$B$33:$B$776,Y$296)+'СЕТ СН'!$F$13</f>
        <v>0</v>
      </c>
    </row>
    <row r="306" spans="1:25" ht="15.75" hidden="1" x14ac:dyDescent="0.2">
      <c r="A306" s="35">
        <f t="shared" si="8"/>
        <v>43718</v>
      </c>
      <c r="B306" s="36">
        <f>SUMIFS(СВЦЭМ!$I$34:$I$777,СВЦЭМ!$A$34:$A$777,$A306,СВЦЭМ!$B$33:$B$776,B$296)+'СЕТ СН'!$F$13</f>
        <v>0</v>
      </c>
      <c r="C306" s="36">
        <f>SUMIFS(СВЦЭМ!$I$34:$I$777,СВЦЭМ!$A$34:$A$777,$A306,СВЦЭМ!$B$33:$B$776,C$296)+'СЕТ СН'!$F$13</f>
        <v>0</v>
      </c>
      <c r="D306" s="36">
        <f>SUMIFS(СВЦЭМ!$I$34:$I$777,СВЦЭМ!$A$34:$A$777,$A306,СВЦЭМ!$B$33:$B$776,D$296)+'СЕТ СН'!$F$13</f>
        <v>0</v>
      </c>
      <c r="E306" s="36">
        <f>SUMIFS(СВЦЭМ!$I$34:$I$777,СВЦЭМ!$A$34:$A$777,$A306,СВЦЭМ!$B$33:$B$776,E$296)+'СЕТ СН'!$F$13</f>
        <v>0</v>
      </c>
      <c r="F306" s="36">
        <f>SUMIFS(СВЦЭМ!$I$34:$I$777,СВЦЭМ!$A$34:$A$777,$A306,СВЦЭМ!$B$33:$B$776,F$296)+'СЕТ СН'!$F$13</f>
        <v>0</v>
      </c>
      <c r="G306" s="36">
        <f>SUMIFS(СВЦЭМ!$I$34:$I$777,СВЦЭМ!$A$34:$A$777,$A306,СВЦЭМ!$B$33:$B$776,G$296)+'СЕТ СН'!$F$13</f>
        <v>0</v>
      </c>
      <c r="H306" s="36">
        <f>SUMIFS(СВЦЭМ!$I$34:$I$777,СВЦЭМ!$A$34:$A$777,$A306,СВЦЭМ!$B$33:$B$776,H$296)+'СЕТ СН'!$F$13</f>
        <v>0</v>
      </c>
      <c r="I306" s="36">
        <f>SUMIFS(СВЦЭМ!$I$34:$I$777,СВЦЭМ!$A$34:$A$777,$A306,СВЦЭМ!$B$33:$B$776,I$296)+'СЕТ СН'!$F$13</f>
        <v>0</v>
      </c>
      <c r="J306" s="36">
        <f>SUMIFS(СВЦЭМ!$I$34:$I$777,СВЦЭМ!$A$34:$A$777,$A306,СВЦЭМ!$B$33:$B$776,J$296)+'СЕТ СН'!$F$13</f>
        <v>0</v>
      </c>
      <c r="K306" s="36">
        <f>SUMIFS(СВЦЭМ!$I$34:$I$777,СВЦЭМ!$A$34:$A$777,$A306,СВЦЭМ!$B$33:$B$776,K$296)+'СЕТ СН'!$F$13</f>
        <v>0</v>
      </c>
      <c r="L306" s="36">
        <f>SUMIFS(СВЦЭМ!$I$34:$I$777,СВЦЭМ!$A$34:$A$777,$A306,СВЦЭМ!$B$33:$B$776,L$296)+'СЕТ СН'!$F$13</f>
        <v>0</v>
      </c>
      <c r="M306" s="36">
        <f>SUMIFS(СВЦЭМ!$I$34:$I$777,СВЦЭМ!$A$34:$A$777,$A306,СВЦЭМ!$B$33:$B$776,M$296)+'СЕТ СН'!$F$13</f>
        <v>0</v>
      </c>
      <c r="N306" s="36">
        <f>SUMIFS(СВЦЭМ!$I$34:$I$777,СВЦЭМ!$A$34:$A$777,$A306,СВЦЭМ!$B$33:$B$776,N$296)+'СЕТ СН'!$F$13</f>
        <v>0</v>
      </c>
      <c r="O306" s="36">
        <f>SUMIFS(СВЦЭМ!$I$34:$I$777,СВЦЭМ!$A$34:$A$777,$A306,СВЦЭМ!$B$33:$B$776,O$296)+'СЕТ СН'!$F$13</f>
        <v>0</v>
      </c>
      <c r="P306" s="36">
        <f>SUMIFS(СВЦЭМ!$I$34:$I$777,СВЦЭМ!$A$34:$A$777,$A306,СВЦЭМ!$B$33:$B$776,P$296)+'СЕТ СН'!$F$13</f>
        <v>0</v>
      </c>
      <c r="Q306" s="36">
        <f>SUMIFS(СВЦЭМ!$I$34:$I$777,СВЦЭМ!$A$34:$A$777,$A306,СВЦЭМ!$B$33:$B$776,Q$296)+'СЕТ СН'!$F$13</f>
        <v>0</v>
      </c>
      <c r="R306" s="36">
        <f>SUMIFS(СВЦЭМ!$I$34:$I$777,СВЦЭМ!$A$34:$A$777,$A306,СВЦЭМ!$B$33:$B$776,R$296)+'СЕТ СН'!$F$13</f>
        <v>0</v>
      </c>
      <c r="S306" s="36">
        <f>SUMIFS(СВЦЭМ!$I$34:$I$777,СВЦЭМ!$A$34:$A$777,$A306,СВЦЭМ!$B$33:$B$776,S$296)+'СЕТ СН'!$F$13</f>
        <v>0</v>
      </c>
      <c r="T306" s="36">
        <f>SUMIFS(СВЦЭМ!$I$34:$I$777,СВЦЭМ!$A$34:$A$777,$A306,СВЦЭМ!$B$33:$B$776,T$296)+'СЕТ СН'!$F$13</f>
        <v>0</v>
      </c>
      <c r="U306" s="36">
        <f>SUMIFS(СВЦЭМ!$I$34:$I$777,СВЦЭМ!$A$34:$A$777,$A306,СВЦЭМ!$B$33:$B$776,U$296)+'СЕТ СН'!$F$13</f>
        <v>0</v>
      </c>
      <c r="V306" s="36">
        <f>SUMIFS(СВЦЭМ!$I$34:$I$777,СВЦЭМ!$A$34:$A$777,$A306,СВЦЭМ!$B$33:$B$776,V$296)+'СЕТ СН'!$F$13</f>
        <v>0</v>
      </c>
      <c r="W306" s="36">
        <f>SUMIFS(СВЦЭМ!$I$34:$I$777,СВЦЭМ!$A$34:$A$777,$A306,СВЦЭМ!$B$33:$B$776,W$296)+'СЕТ СН'!$F$13</f>
        <v>0</v>
      </c>
      <c r="X306" s="36">
        <f>SUMIFS(СВЦЭМ!$I$34:$I$777,СВЦЭМ!$A$34:$A$777,$A306,СВЦЭМ!$B$33:$B$776,X$296)+'СЕТ СН'!$F$13</f>
        <v>0</v>
      </c>
      <c r="Y306" s="36">
        <f>SUMIFS(СВЦЭМ!$I$34:$I$777,СВЦЭМ!$A$34:$A$777,$A306,СВЦЭМ!$B$33:$B$776,Y$296)+'СЕТ СН'!$F$13</f>
        <v>0</v>
      </c>
    </row>
    <row r="307" spans="1:25" ht="15.75" hidden="1" x14ac:dyDescent="0.2">
      <c r="A307" s="35">
        <f t="shared" si="8"/>
        <v>43719</v>
      </c>
      <c r="B307" s="36">
        <f>SUMIFS(СВЦЭМ!$I$34:$I$777,СВЦЭМ!$A$34:$A$777,$A307,СВЦЭМ!$B$33:$B$776,B$296)+'СЕТ СН'!$F$13</f>
        <v>0</v>
      </c>
      <c r="C307" s="36">
        <f>SUMIFS(СВЦЭМ!$I$34:$I$777,СВЦЭМ!$A$34:$A$777,$A307,СВЦЭМ!$B$33:$B$776,C$296)+'СЕТ СН'!$F$13</f>
        <v>0</v>
      </c>
      <c r="D307" s="36">
        <f>SUMIFS(СВЦЭМ!$I$34:$I$777,СВЦЭМ!$A$34:$A$777,$A307,СВЦЭМ!$B$33:$B$776,D$296)+'СЕТ СН'!$F$13</f>
        <v>0</v>
      </c>
      <c r="E307" s="36">
        <f>SUMIFS(СВЦЭМ!$I$34:$I$777,СВЦЭМ!$A$34:$A$777,$A307,СВЦЭМ!$B$33:$B$776,E$296)+'СЕТ СН'!$F$13</f>
        <v>0</v>
      </c>
      <c r="F307" s="36">
        <f>SUMIFS(СВЦЭМ!$I$34:$I$777,СВЦЭМ!$A$34:$A$777,$A307,СВЦЭМ!$B$33:$B$776,F$296)+'СЕТ СН'!$F$13</f>
        <v>0</v>
      </c>
      <c r="G307" s="36">
        <f>SUMIFS(СВЦЭМ!$I$34:$I$777,СВЦЭМ!$A$34:$A$777,$A307,СВЦЭМ!$B$33:$B$776,G$296)+'СЕТ СН'!$F$13</f>
        <v>0</v>
      </c>
      <c r="H307" s="36">
        <f>SUMIFS(СВЦЭМ!$I$34:$I$777,СВЦЭМ!$A$34:$A$777,$A307,СВЦЭМ!$B$33:$B$776,H$296)+'СЕТ СН'!$F$13</f>
        <v>0</v>
      </c>
      <c r="I307" s="36">
        <f>SUMIFS(СВЦЭМ!$I$34:$I$777,СВЦЭМ!$A$34:$A$777,$A307,СВЦЭМ!$B$33:$B$776,I$296)+'СЕТ СН'!$F$13</f>
        <v>0</v>
      </c>
      <c r="J307" s="36">
        <f>SUMIFS(СВЦЭМ!$I$34:$I$777,СВЦЭМ!$A$34:$A$777,$A307,СВЦЭМ!$B$33:$B$776,J$296)+'СЕТ СН'!$F$13</f>
        <v>0</v>
      </c>
      <c r="K307" s="36">
        <f>SUMIFS(СВЦЭМ!$I$34:$I$777,СВЦЭМ!$A$34:$A$777,$A307,СВЦЭМ!$B$33:$B$776,K$296)+'СЕТ СН'!$F$13</f>
        <v>0</v>
      </c>
      <c r="L307" s="36">
        <f>SUMIFS(СВЦЭМ!$I$34:$I$777,СВЦЭМ!$A$34:$A$777,$A307,СВЦЭМ!$B$33:$B$776,L$296)+'СЕТ СН'!$F$13</f>
        <v>0</v>
      </c>
      <c r="M307" s="36">
        <f>SUMIFS(СВЦЭМ!$I$34:$I$777,СВЦЭМ!$A$34:$A$777,$A307,СВЦЭМ!$B$33:$B$776,M$296)+'СЕТ СН'!$F$13</f>
        <v>0</v>
      </c>
      <c r="N307" s="36">
        <f>SUMIFS(СВЦЭМ!$I$34:$I$777,СВЦЭМ!$A$34:$A$777,$A307,СВЦЭМ!$B$33:$B$776,N$296)+'СЕТ СН'!$F$13</f>
        <v>0</v>
      </c>
      <c r="O307" s="36">
        <f>SUMIFS(СВЦЭМ!$I$34:$I$777,СВЦЭМ!$A$34:$A$777,$A307,СВЦЭМ!$B$33:$B$776,O$296)+'СЕТ СН'!$F$13</f>
        <v>0</v>
      </c>
      <c r="P307" s="36">
        <f>SUMIFS(СВЦЭМ!$I$34:$I$777,СВЦЭМ!$A$34:$A$777,$A307,СВЦЭМ!$B$33:$B$776,P$296)+'СЕТ СН'!$F$13</f>
        <v>0</v>
      </c>
      <c r="Q307" s="36">
        <f>SUMIFS(СВЦЭМ!$I$34:$I$777,СВЦЭМ!$A$34:$A$777,$A307,СВЦЭМ!$B$33:$B$776,Q$296)+'СЕТ СН'!$F$13</f>
        <v>0</v>
      </c>
      <c r="R307" s="36">
        <f>SUMIFS(СВЦЭМ!$I$34:$I$777,СВЦЭМ!$A$34:$A$777,$A307,СВЦЭМ!$B$33:$B$776,R$296)+'СЕТ СН'!$F$13</f>
        <v>0</v>
      </c>
      <c r="S307" s="36">
        <f>SUMIFS(СВЦЭМ!$I$34:$I$777,СВЦЭМ!$A$34:$A$777,$A307,СВЦЭМ!$B$33:$B$776,S$296)+'СЕТ СН'!$F$13</f>
        <v>0</v>
      </c>
      <c r="T307" s="36">
        <f>SUMIFS(СВЦЭМ!$I$34:$I$777,СВЦЭМ!$A$34:$A$777,$A307,СВЦЭМ!$B$33:$B$776,T$296)+'СЕТ СН'!$F$13</f>
        <v>0</v>
      </c>
      <c r="U307" s="36">
        <f>SUMIFS(СВЦЭМ!$I$34:$I$777,СВЦЭМ!$A$34:$A$777,$A307,СВЦЭМ!$B$33:$B$776,U$296)+'СЕТ СН'!$F$13</f>
        <v>0</v>
      </c>
      <c r="V307" s="36">
        <f>SUMIFS(СВЦЭМ!$I$34:$I$777,СВЦЭМ!$A$34:$A$777,$A307,СВЦЭМ!$B$33:$B$776,V$296)+'СЕТ СН'!$F$13</f>
        <v>0</v>
      </c>
      <c r="W307" s="36">
        <f>SUMIFS(СВЦЭМ!$I$34:$I$777,СВЦЭМ!$A$34:$A$777,$A307,СВЦЭМ!$B$33:$B$776,W$296)+'СЕТ СН'!$F$13</f>
        <v>0</v>
      </c>
      <c r="X307" s="36">
        <f>SUMIFS(СВЦЭМ!$I$34:$I$777,СВЦЭМ!$A$34:$A$777,$A307,СВЦЭМ!$B$33:$B$776,X$296)+'СЕТ СН'!$F$13</f>
        <v>0</v>
      </c>
      <c r="Y307" s="36">
        <f>SUMIFS(СВЦЭМ!$I$34:$I$777,СВЦЭМ!$A$34:$A$777,$A307,СВЦЭМ!$B$33:$B$776,Y$296)+'СЕТ СН'!$F$13</f>
        <v>0</v>
      </c>
    </row>
    <row r="308" spans="1:25" ht="15.75" hidden="1" x14ac:dyDescent="0.2">
      <c r="A308" s="35">
        <f t="shared" si="8"/>
        <v>43720</v>
      </c>
      <c r="B308" s="36">
        <f>SUMIFS(СВЦЭМ!$I$34:$I$777,СВЦЭМ!$A$34:$A$777,$A308,СВЦЭМ!$B$33:$B$776,B$296)+'СЕТ СН'!$F$13</f>
        <v>0</v>
      </c>
      <c r="C308" s="36">
        <f>SUMIFS(СВЦЭМ!$I$34:$I$777,СВЦЭМ!$A$34:$A$777,$A308,СВЦЭМ!$B$33:$B$776,C$296)+'СЕТ СН'!$F$13</f>
        <v>0</v>
      </c>
      <c r="D308" s="36">
        <f>SUMIFS(СВЦЭМ!$I$34:$I$777,СВЦЭМ!$A$34:$A$777,$A308,СВЦЭМ!$B$33:$B$776,D$296)+'СЕТ СН'!$F$13</f>
        <v>0</v>
      </c>
      <c r="E308" s="36">
        <f>SUMIFS(СВЦЭМ!$I$34:$I$777,СВЦЭМ!$A$34:$A$777,$A308,СВЦЭМ!$B$33:$B$776,E$296)+'СЕТ СН'!$F$13</f>
        <v>0</v>
      </c>
      <c r="F308" s="36">
        <f>SUMIFS(СВЦЭМ!$I$34:$I$777,СВЦЭМ!$A$34:$A$777,$A308,СВЦЭМ!$B$33:$B$776,F$296)+'СЕТ СН'!$F$13</f>
        <v>0</v>
      </c>
      <c r="G308" s="36">
        <f>SUMIFS(СВЦЭМ!$I$34:$I$777,СВЦЭМ!$A$34:$A$777,$A308,СВЦЭМ!$B$33:$B$776,G$296)+'СЕТ СН'!$F$13</f>
        <v>0</v>
      </c>
      <c r="H308" s="36">
        <f>SUMIFS(СВЦЭМ!$I$34:$I$777,СВЦЭМ!$A$34:$A$777,$A308,СВЦЭМ!$B$33:$B$776,H$296)+'СЕТ СН'!$F$13</f>
        <v>0</v>
      </c>
      <c r="I308" s="36">
        <f>SUMIFS(СВЦЭМ!$I$34:$I$777,СВЦЭМ!$A$34:$A$777,$A308,СВЦЭМ!$B$33:$B$776,I$296)+'СЕТ СН'!$F$13</f>
        <v>0</v>
      </c>
      <c r="J308" s="36">
        <f>SUMIFS(СВЦЭМ!$I$34:$I$777,СВЦЭМ!$A$34:$A$777,$A308,СВЦЭМ!$B$33:$B$776,J$296)+'СЕТ СН'!$F$13</f>
        <v>0</v>
      </c>
      <c r="K308" s="36">
        <f>SUMIFS(СВЦЭМ!$I$34:$I$777,СВЦЭМ!$A$34:$A$777,$A308,СВЦЭМ!$B$33:$B$776,K$296)+'СЕТ СН'!$F$13</f>
        <v>0</v>
      </c>
      <c r="L308" s="36">
        <f>SUMIFS(СВЦЭМ!$I$34:$I$777,СВЦЭМ!$A$34:$A$777,$A308,СВЦЭМ!$B$33:$B$776,L$296)+'СЕТ СН'!$F$13</f>
        <v>0</v>
      </c>
      <c r="M308" s="36">
        <f>SUMIFS(СВЦЭМ!$I$34:$I$777,СВЦЭМ!$A$34:$A$777,$A308,СВЦЭМ!$B$33:$B$776,M$296)+'СЕТ СН'!$F$13</f>
        <v>0</v>
      </c>
      <c r="N308" s="36">
        <f>SUMIFS(СВЦЭМ!$I$34:$I$777,СВЦЭМ!$A$34:$A$777,$A308,СВЦЭМ!$B$33:$B$776,N$296)+'СЕТ СН'!$F$13</f>
        <v>0</v>
      </c>
      <c r="O308" s="36">
        <f>SUMIFS(СВЦЭМ!$I$34:$I$777,СВЦЭМ!$A$34:$A$777,$A308,СВЦЭМ!$B$33:$B$776,O$296)+'СЕТ СН'!$F$13</f>
        <v>0</v>
      </c>
      <c r="P308" s="36">
        <f>SUMIFS(СВЦЭМ!$I$34:$I$777,СВЦЭМ!$A$34:$A$777,$A308,СВЦЭМ!$B$33:$B$776,P$296)+'СЕТ СН'!$F$13</f>
        <v>0</v>
      </c>
      <c r="Q308" s="36">
        <f>SUMIFS(СВЦЭМ!$I$34:$I$777,СВЦЭМ!$A$34:$A$777,$A308,СВЦЭМ!$B$33:$B$776,Q$296)+'СЕТ СН'!$F$13</f>
        <v>0</v>
      </c>
      <c r="R308" s="36">
        <f>SUMIFS(СВЦЭМ!$I$34:$I$777,СВЦЭМ!$A$34:$A$777,$A308,СВЦЭМ!$B$33:$B$776,R$296)+'СЕТ СН'!$F$13</f>
        <v>0</v>
      </c>
      <c r="S308" s="36">
        <f>SUMIFS(СВЦЭМ!$I$34:$I$777,СВЦЭМ!$A$34:$A$777,$A308,СВЦЭМ!$B$33:$B$776,S$296)+'СЕТ СН'!$F$13</f>
        <v>0</v>
      </c>
      <c r="T308" s="36">
        <f>SUMIFS(СВЦЭМ!$I$34:$I$777,СВЦЭМ!$A$34:$A$777,$A308,СВЦЭМ!$B$33:$B$776,T$296)+'СЕТ СН'!$F$13</f>
        <v>0</v>
      </c>
      <c r="U308" s="36">
        <f>SUMIFS(СВЦЭМ!$I$34:$I$777,СВЦЭМ!$A$34:$A$777,$A308,СВЦЭМ!$B$33:$B$776,U$296)+'СЕТ СН'!$F$13</f>
        <v>0</v>
      </c>
      <c r="V308" s="36">
        <f>SUMIFS(СВЦЭМ!$I$34:$I$777,СВЦЭМ!$A$34:$A$777,$A308,СВЦЭМ!$B$33:$B$776,V$296)+'СЕТ СН'!$F$13</f>
        <v>0</v>
      </c>
      <c r="W308" s="36">
        <f>SUMIFS(СВЦЭМ!$I$34:$I$777,СВЦЭМ!$A$34:$A$777,$A308,СВЦЭМ!$B$33:$B$776,W$296)+'СЕТ СН'!$F$13</f>
        <v>0</v>
      </c>
      <c r="X308" s="36">
        <f>SUMIFS(СВЦЭМ!$I$34:$I$777,СВЦЭМ!$A$34:$A$777,$A308,СВЦЭМ!$B$33:$B$776,X$296)+'СЕТ СН'!$F$13</f>
        <v>0</v>
      </c>
      <c r="Y308" s="36">
        <f>SUMIFS(СВЦЭМ!$I$34:$I$777,СВЦЭМ!$A$34:$A$777,$A308,СВЦЭМ!$B$33:$B$776,Y$296)+'СЕТ СН'!$F$13</f>
        <v>0</v>
      </c>
    </row>
    <row r="309" spans="1:25" ht="15.75" hidden="1" x14ac:dyDescent="0.2">
      <c r="A309" s="35">
        <f t="shared" si="8"/>
        <v>43721</v>
      </c>
      <c r="B309" s="36">
        <f>SUMIFS(СВЦЭМ!$I$34:$I$777,СВЦЭМ!$A$34:$A$777,$A309,СВЦЭМ!$B$33:$B$776,B$296)+'СЕТ СН'!$F$13</f>
        <v>0</v>
      </c>
      <c r="C309" s="36">
        <f>SUMIFS(СВЦЭМ!$I$34:$I$777,СВЦЭМ!$A$34:$A$777,$A309,СВЦЭМ!$B$33:$B$776,C$296)+'СЕТ СН'!$F$13</f>
        <v>0</v>
      </c>
      <c r="D309" s="36">
        <f>SUMIFS(СВЦЭМ!$I$34:$I$777,СВЦЭМ!$A$34:$A$777,$A309,СВЦЭМ!$B$33:$B$776,D$296)+'СЕТ СН'!$F$13</f>
        <v>0</v>
      </c>
      <c r="E309" s="36">
        <f>SUMIFS(СВЦЭМ!$I$34:$I$777,СВЦЭМ!$A$34:$A$777,$A309,СВЦЭМ!$B$33:$B$776,E$296)+'СЕТ СН'!$F$13</f>
        <v>0</v>
      </c>
      <c r="F309" s="36">
        <f>SUMIFS(СВЦЭМ!$I$34:$I$777,СВЦЭМ!$A$34:$A$777,$A309,СВЦЭМ!$B$33:$B$776,F$296)+'СЕТ СН'!$F$13</f>
        <v>0</v>
      </c>
      <c r="G309" s="36">
        <f>SUMIFS(СВЦЭМ!$I$34:$I$777,СВЦЭМ!$A$34:$A$777,$A309,СВЦЭМ!$B$33:$B$776,G$296)+'СЕТ СН'!$F$13</f>
        <v>0</v>
      </c>
      <c r="H309" s="36">
        <f>SUMIFS(СВЦЭМ!$I$34:$I$777,СВЦЭМ!$A$34:$A$777,$A309,СВЦЭМ!$B$33:$B$776,H$296)+'СЕТ СН'!$F$13</f>
        <v>0</v>
      </c>
      <c r="I309" s="36">
        <f>SUMIFS(СВЦЭМ!$I$34:$I$777,СВЦЭМ!$A$34:$A$777,$A309,СВЦЭМ!$B$33:$B$776,I$296)+'СЕТ СН'!$F$13</f>
        <v>0</v>
      </c>
      <c r="J309" s="36">
        <f>SUMIFS(СВЦЭМ!$I$34:$I$777,СВЦЭМ!$A$34:$A$777,$A309,СВЦЭМ!$B$33:$B$776,J$296)+'СЕТ СН'!$F$13</f>
        <v>0</v>
      </c>
      <c r="K309" s="36">
        <f>SUMIFS(СВЦЭМ!$I$34:$I$777,СВЦЭМ!$A$34:$A$777,$A309,СВЦЭМ!$B$33:$B$776,K$296)+'СЕТ СН'!$F$13</f>
        <v>0</v>
      </c>
      <c r="L309" s="36">
        <f>SUMIFS(СВЦЭМ!$I$34:$I$777,СВЦЭМ!$A$34:$A$777,$A309,СВЦЭМ!$B$33:$B$776,L$296)+'СЕТ СН'!$F$13</f>
        <v>0</v>
      </c>
      <c r="M309" s="36">
        <f>SUMIFS(СВЦЭМ!$I$34:$I$777,СВЦЭМ!$A$34:$A$777,$A309,СВЦЭМ!$B$33:$B$776,M$296)+'СЕТ СН'!$F$13</f>
        <v>0</v>
      </c>
      <c r="N309" s="36">
        <f>SUMIFS(СВЦЭМ!$I$34:$I$777,СВЦЭМ!$A$34:$A$777,$A309,СВЦЭМ!$B$33:$B$776,N$296)+'СЕТ СН'!$F$13</f>
        <v>0</v>
      </c>
      <c r="O309" s="36">
        <f>SUMIFS(СВЦЭМ!$I$34:$I$777,СВЦЭМ!$A$34:$A$777,$A309,СВЦЭМ!$B$33:$B$776,O$296)+'СЕТ СН'!$F$13</f>
        <v>0</v>
      </c>
      <c r="P309" s="36">
        <f>SUMIFS(СВЦЭМ!$I$34:$I$777,СВЦЭМ!$A$34:$A$777,$A309,СВЦЭМ!$B$33:$B$776,P$296)+'СЕТ СН'!$F$13</f>
        <v>0</v>
      </c>
      <c r="Q309" s="36">
        <f>SUMIFS(СВЦЭМ!$I$34:$I$777,СВЦЭМ!$A$34:$A$777,$A309,СВЦЭМ!$B$33:$B$776,Q$296)+'СЕТ СН'!$F$13</f>
        <v>0</v>
      </c>
      <c r="R309" s="36">
        <f>SUMIFS(СВЦЭМ!$I$34:$I$777,СВЦЭМ!$A$34:$A$777,$A309,СВЦЭМ!$B$33:$B$776,R$296)+'СЕТ СН'!$F$13</f>
        <v>0</v>
      </c>
      <c r="S309" s="36">
        <f>SUMIFS(СВЦЭМ!$I$34:$I$777,СВЦЭМ!$A$34:$A$777,$A309,СВЦЭМ!$B$33:$B$776,S$296)+'СЕТ СН'!$F$13</f>
        <v>0</v>
      </c>
      <c r="T309" s="36">
        <f>SUMIFS(СВЦЭМ!$I$34:$I$777,СВЦЭМ!$A$34:$A$777,$A309,СВЦЭМ!$B$33:$B$776,T$296)+'СЕТ СН'!$F$13</f>
        <v>0</v>
      </c>
      <c r="U309" s="36">
        <f>SUMIFS(СВЦЭМ!$I$34:$I$777,СВЦЭМ!$A$34:$A$777,$A309,СВЦЭМ!$B$33:$B$776,U$296)+'СЕТ СН'!$F$13</f>
        <v>0</v>
      </c>
      <c r="V309" s="36">
        <f>SUMIFS(СВЦЭМ!$I$34:$I$777,СВЦЭМ!$A$34:$A$777,$A309,СВЦЭМ!$B$33:$B$776,V$296)+'СЕТ СН'!$F$13</f>
        <v>0</v>
      </c>
      <c r="W309" s="36">
        <f>SUMIFS(СВЦЭМ!$I$34:$I$777,СВЦЭМ!$A$34:$A$777,$A309,СВЦЭМ!$B$33:$B$776,W$296)+'СЕТ СН'!$F$13</f>
        <v>0</v>
      </c>
      <c r="X309" s="36">
        <f>SUMIFS(СВЦЭМ!$I$34:$I$777,СВЦЭМ!$A$34:$A$777,$A309,СВЦЭМ!$B$33:$B$776,X$296)+'СЕТ СН'!$F$13</f>
        <v>0</v>
      </c>
      <c r="Y309" s="36">
        <f>SUMIFS(СВЦЭМ!$I$34:$I$777,СВЦЭМ!$A$34:$A$777,$A309,СВЦЭМ!$B$33:$B$776,Y$296)+'СЕТ СН'!$F$13</f>
        <v>0</v>
      </c>
    </row>
    <row r="310" spans="1:25" ht="15.75" hidden="1" x14ac:dyDescent="0.2">
      <c r="A310" s="35">
        <f t="shared" si="8"/>
        <v>43722</v>
      </c>
      <c r="B310" s="36">
        <f>SUMIFS(СВЦЭМ!$I$34:$I$777,СВЦЭМ!$A$34:$A$777,$A310,СВЦЭМ!$B$33:$B$776,B$296)+'СЕТ СН'!$F$13</f>
        <v>0</v>
      </c>
      <c r="C310" s="36">
        <f>SUMIFS(СВЦЭМ!$I$34:$I$777,СВЦЭМ!$A$34:$A$777,$A310,СВЦЭМ!$B$33:$B$776,C$296)+'СЕТ СН'!$F$13</f>
        <v>0</v>
      </c>
      <c r="D310" s="36">
        <f>SUMIFS(СВЦЭМ!$I$34:$I$777,СВЦЭМ!$A$34:$A$777,$A310,СВЦЭМ!$B$33:$B$776,D$296)+'СЕТ СН'!$F$13</f>
        <v>0</v>
      </c>
      <c r="E310" s="36">
        <f>SUMIFS(СВЦЭМ!$I$34:$I$777,СВЦЭМ!$A$34:$A$777,$A310,СВЦЭМ!$B$33:$B$776,E$296)+'СЕТ СН'!$F$13</f>
        <v>0</v>
      </c>
      <c r="F310" s="36">
        <f>SUMIFS(СВЦЭМ!$I$34:$I$777,СВЦЭМ!$A$34:$A$777,$A310,СВЦЭМ!$B$33:$B$776,F$296)+'СЕТ СН'!$F$13</f>
        <v>0</v>
      </c>
      <c r="G310" s="36">
        <f>SUMIFS(СВЦЭМ!$I$34:$I$777,СВЦЭМ!$A$34:$A$777,$A310,СВЦЭМ!$B$33:$B$776,G$296)+'СЕТ СН'!$F$13</f>
        <v>0</v>
      </c>
      <c r="H310" s="36">
        <f>SUMIFS(СВЦЭМ!$I$34:$I$777,СВЦЭМ!$A$34:$A$777,$A310,СВЦЭМ!$B$33:$B$776,H$296)+'СЕТ СН'!$F$13</f>
        <v>0</v>
      </c>
      <c r="I310" s="36">
        <f>SUMIFS(СВЦЭМ!$I$34:$I$777,СВЦЭМ!$A$34:$A$777,$A310,СВЦЭМ!$B$33:$B$776,I$296)+'СЕТ СН'!$F$13</f>
        <v>0</v>
      </c>
      <c r="J310" s="36">
        <f>SUMIFS(СВЦЭМ!$I$34:$I$777,СВЦЭМ!$A$34:$A$777,$A310,СВЦЭМ!$B$33:$B$776,J$296)+'СЕТ СН'!$F$13</f>
        <v>0</v>
      </c>
      <c r="K310" s="36">
        <f>SUMIFS(СВЦЭМ!$I$34:$I$777,СВЦЭМ!$A$34:$A$777,$A310,СВЦЭМ!$B$33:$B$776,K$296)+'СЕТ СН'!$F$13</f>
        <v>0</v>
      </c>
      <c r="L310" s="36">
        <f>SUMIFS(СВЦЭМ!$I$34:$I$777,СВЦЭМ!$A$34:$A$777,$A310,СВЦЭМ!$B$33:$B$776,L$296)+'СЕТ СН'!$F$13</f>
        <v>0</v>
      </c>
      <c r="M310" s="36">
        <f>SUMIFS(СВЦЭМ!$I$34:$I$777,СВЦЭМ!$A$34:$A$777,$A310,СВЦЭМ!$B$33:$B$776,M$296)+'СЕТ СН'!$F$13</f>
        <v>0</v>
      </c>
      <c r="N310" s="36">
        <f>SUMIFS(СВЦЭМ!$I$34:$I$777,СВЦЭМ!$A$34:$A$777,$A310,СВЦЭМ!$B$33:$B$776,N$296)+'СЕТ СН'!$F$13</f>
        <v>0</v>
      </c>
      <c r="O310" s="36">
        <f>SUMIFS(СВЦЭМ!$I$34:$I$777,СВЦЭМ!$A$34:$A$777,$A310,СВЦЭМ!$B$33:$B$776,O$296)+'СЕТ СН'!$F$13</f>
        <v>0</v>
      </c>
      <c r="P310" s="36">
        <f>SUMIFS(СВЦЭМ!$I$34:$I$777,СВЦЭМ!$A$34:$A$777,$A310,СВЦЭМ!$B$33:$B$776,P$296)+'СЕТ СН'!$F$13</f>
        <v>0</v>
      </c>
      <c r="Q310" s="36">
        <f>SUMIFS(СВЦЭМ!$I$34:$I$777,СВЦЭМ!$A$34:$A$777,$A310,СВЦЭМ!$B$33:$B$776,Q$296)+'СЕТ СН'!$F$13</f>
        <v>0</v>
      </c>
      <c r="R310" s="36">
        <f>SUMIFS(СВЦЭМ!$I$34:$I$777,СВЦЭМ!$A$34:$A$777,$A310,СВЦЭМ!$B$33:$B$776,R$296)+'СЕТ СН'!$F$13</f>
        <v>0</v>
      </c>
      <c r="S310" s="36">
        <f>SUMIFS(СВЦЭМ!$I$34:$I$777,СВЦЭМ!$A$34:$A$777,$A310,СВЦЭМ!$B$33:$B$776,S$296)+'СЕТ СН'!$F$13</f>
        <v>0</v>
      </c>
      <c r="T310" s="36">
        <f>SUMIFS(СВЦЭМ!$I$34:$I$777,СВЦЭМ!$A$34:$A$777,$A310,СВЦЭМ!$B$33:$B$776,T$296)+'СЕТ СН'!$F$13</f>
        <v>0</v>
      </c>
      <c r="U310" s="36">
        <f>SUMIFS(СВЦЭМ!$I$34:$I$777,СВЦЭМ!$A$34:$A$777,$A310,СВЦЭМ!$B$33:$B$776,U$296)+'СЕТ СН'!$F$13</f>
        <v>0</v>
      </c>
      <c r="V310" s="36">
        <f>SUMIFS(СВЦЭМ!$I$34:$I$777,СВЦЭМ!$A$34:$A$777,$A310,СВЦЭМ!$B$33:$B$776,V$296)+'СЕТ СН'!$F$13</f>
        <v>0</v>
      </c>
      <c r="W310" s="36">
        <f>SUMIFS(СВЦЭМ!$I$34:$I$777,СВЦЭМ!$A$34:$A$777,$A310,СВЦЭМ!$B$33:$B$776,W$296)+'СЕТ СН'!$F$13</f>
        <v>0</v>
      </c>
      <c r="X310" s="36">
        <f>SUMIFS(СВЦЭМ!$I$34:$I$777,СВЦЭМ!$A$34:$A$777,$A310,СВЦЭМ!$B$33:$B$776,X$296)+'СЕТ СН'!$F$13</f>
        <v>0</v>
      </c>
      <c r="Y310" s="36">
        <f>SUMIFS(СВЦЭМ!$I$34:$I$777,СВЦЭМ!$A$34:$A$777,$A310,СВЦЭМ!$B$33:$B$776,Y$296)+'СЕТ СН'!$F$13</f>
        <v>0</v>
      </c>
    </row>
    <row r="311" spans="1:25" ht="15.75" hidden="1" x14ac:dyDescent="0.2">
      <c r="A311" s="35">
        <f t="shared" si="8"/>
        <v>43723</v>
      </c>
      <c r="B311" s="36">
        <f>SUMIFS(СВЦЭМ!$I$34:$I$777,СВЦЭМ!$A$34:$A$777,$A311,СВЦЭМ!$B$33:$B$776,B$296)+'СЕТ СН'!$F$13</f>
        <v>0</v>
      </c>
      <c r="C311" s="36">
        <f>SUMIFS(СВЦЭМ!$I$34:$I$777,СВЦЭМ!$A$34:$A$777,$A311,СВЦЭМ!$B$33:$B$776,C$296)+'СЕТ СН'!$F$13</f>
        <v>0</v>
      </c>
      <c r="D311" s="36">
        <f>SUMIFS(СВЦЭМ!$I$34:$I$777,СВЦЭМ!$A$34:$A$777,$A311,СВЦЭМ!$B$33:$B$776,D$296)+'СЕТ СН'!$F$13</f>
        <v>0</v>
      </c>
      <c r="E311" s="36">
        <f>SUMIFS(СВЦЭМ!$I$34:$I$777,СВЦЭМ!$A$34:$A$777,$A311,СВЦЭМ!$B$33:$B$776,E$296)+'СЕТ СН'!$F$13</f>
        <v>0</v>
      </c>
      <c r="F311" s="36">
        <f>SUMIFS(СВЦЭМ!$I$34:$I$777,СВЦЭМ!$A$34:$A$777,$A311,СВЦЭМ!$B$33:$B$776,F$296)+'СЕТ СН'!$F$13</f>
        <v>0</v>
      </c>
      <c r="G311" s="36">
        <f>SUMIFS(СВЦЭМ!$I$34:$I$777,СВЦЭМ!$A$34:$A$777,$A311,СВЦЭМ!$B$33:$B$776,G$296)+'СЕТ СН'!$F$13</f>
        <v>0</v>
      </c>
      <c r="H311" s="36">
        <f>SUMIFS(СВЦЭМ!$I$34:$I$777,СВЦЭМ!$A$34:$A$777,$A311,СВЦЭМ!$B$33:$B$776,H$296)+'СЕТ СН'!$F$13</f>
        <v>0</v>
      </c>
      <c r="I311" s="36">
        <f>SUMIFS(СВЦЭМ!$I$34:$I$777,СВЦЭМ!$A$34:$A$777,$A311,СВЦЭМ!$B$33:$B$776,I$296)+'СЕТ СН'!$F$13</f>
        <v>0</v>
      </c>
      <c r="J311" s="36">
        <f>SUMIFS(СВЦЭМ!$I$34:$I$777,СВЦЭМ!$A$34:$A$777,$A311,СВЦЭМ!$B$33:$B$776,J$296)+'СЕТ СН'!$F$13</f>
        <v>0</v>
      </c>
      <c r="K311" s="36">
        <f>SUMIFS(СВЦЭМ!$I$34:$I$777,СВЦЭМ!$A$34:$A$777,$A311,СВЦЭМ!$B$33:$B$776,K$296)+'СЕТ СН'!$F$13</f>
        <v>0</v>
      </c>
      <c r="L311" s="36">
        <f>SUMIFS(СВЦЭМ!$I$34:$I$777,СВЦЭМ!$A$34:$A$777,$A311,СВЦЭМ!$B$33:$B$776,L$296)+'СЕТ СН'!$F$13</f>
        <v>0</v>
      </c>
      <c r="M311" s="36">
        <f>SUMIFS(СВЦЭМ!$I$34:$I$777,СВЦЭМ!$A$34:$A$777,$A311,СВЦЭМ!$B$33:$B$776,M$296)+'СЕТ СН'!$F$13</f>
        <v>0</v>
      </c>
      <c r="N311" s="36">
        <f>SUMIFS(СВЦЭМ!$I$34:$I$777,СВЦЭМ!$A$34:$A$777,$A311,СВЦЭМ!$B$33:$B$776,N$296)+'СЕТ СН'!$F$13</f>
        <v>0</v>
      </c>
      <c r="O311" s="36">
        <f>SUMIFS(СВЦЭМ!$I$34:$I$777,СВЦЭМ!$A$34:$A$777,$A311,СВЦЭМ!$B$33:$B$776,O$296)+'СЕТ СН'!$F$13</f>
        <v>0</v>
      </c>
      <c r="P311" s="36">
        <f>SUMIFS(СВЦЭМ!$I$34:$I$777,СВЦЭМ!$A$34:$A$777,$A311,СВЦЭМ!$B$33:$B$776,P$296)+'СЕТ СН'!$F$13</f>
        <v>0</v>
      </c>
      <c r="Q311" s="36">
        <f>SUMIFS(СВЦЭМ!$I$34:$I$777,СВЦЭМ!$A$34:$A$777,$A311,СВЦЭМ!$B$33:$B$776,Q$296)+'СЕТ СН'!$F$13</f>
        <v>0</v>
      </c>
      <c r="R311" s="36">
        <f>SUMIFS(СВЦЭМ!$I$34:$I$777,СВЦЭМ!$A$34:$A$777,$A311,СВЦЭМ!$B$33:$B$776,R$296)+'СЕТ СН'!$F$13</f>
        <v>0</v>
      </c>
      <c r="S311" s="36">
        <f>SUMIFS(СВЦЭМ!$I$34:$I$777,СВЦЭМ!$A$34:$A$777,$A311,СВЦЭМ!$B$33:$B$776,S$296)+'СЕТ СН'!$F$13</f>
        <v>0</v>
      </c>
      <c r="T311" s="36">
        <f>SUMIFS(СВЦЭМ!$I$34:$I$777,СВЦЭМ!$A$34:$A$777,$A311,СВЦЭМ!$B$33:$B$776,T$296)+'СЕТ СН'!$F$13</f>
        <v>0</v>
      </c>
      <c r="U311" s="36">
        <f>SUMIFS(СВЦЭМ!$I$34:$I$777,СВЦЭМ!$A$34:$A$777,$A311,СВЦЭМ!$B$33:$B$776,U$296)+'СЕТ СН'!$F$13</f>
        <v>0</v>
      </c>
      <c r="V311" s="36">
        <f>SUMIFS(СВЦЭМ!$I$34:$I$777,СВЦЭМ!$A$34:$A$777,$A311,СВЦЭМ!$B$33:$B$776,V$296)+'СЕТ СН'!$F$13</f>
        <v>0</v>
      </c>
      <c r="W311" s="36">
        <f>SUMIFS(СВЦЭМ!$I$34:$I$777,СВЦЭМ!$A$34:$A$777,$A311,СВЦЭМ!$B$33:$B$776,W$296)+'СЕТ СН'!$F$13</f>
        <v>0</v>
      </c>
      <c r="X311" s="36">
        <f>SUMIFS(СВЦЭМ!$I$34:$I$777,СВЦЭМ!$A$34:$A$777,$A311,СВЦЭМ!$B$33:$B$776,X$296)+'СЕТ СН'!$F$13</f>
        <v>0</v>
      </c>
      <c r="Y311" s="36">
        <f>SUMIFS(СВЦЭМ!$I$34:$I$777,СВЦЭМ!$A$34:$A$777,$A311,СВЦЭМ!$B$33:$B$776,Y$296)+'СЕТ СН'!$F$13</f>
        <v>0</v>
      </c>
    </row>
    <row r="312" spans="1:25" ht="15.75" hidden="1" x14ac:dyDescent="0.2">
      <c r="A312" s="35">
        <f t="shared" si="8"/>
        <v>43724</v>
      </c>
      <c r="B312" s="36">
        <f>SUMIFS(СВЦЭМ!$I$34:$I$777,СВЦЭМ!$A$34:$A$777,$A312,СВЦЭМ!$B$33:$B$776,B$296)+'СЕТ СН'!$F$13</f>
        <v>0</v>
      </c>
      <c r="C312" s="36">
        <f>SUMIFS(СВЦЭМ!$I$34:$I$777,СВЦЭМ!$A$34:$A$777,$A312,СВЦЭМ!$B$33:$B$776,C$296)+'СЕТ СН'!$F$13</f>
        <v>0</v>
      </c>
      <c r="D312" s="36">
        <f>SUMIFS(СВЦЭМ!$I$34:$I$777,СВЦЭМ!$A$34:$A$777,$A312,СВЦЭМ!$B$33:$B$776,D$296)+'СЕТ СН'!$F$13</f>
        <v>0</v>
      </c>
      <c r="E312" s="36">
        <f>SUMIFS(СВЦЭМ!$I$34:$I$777,СВЦЭМ!$A$34:$A$777,$A312,СВЦЭМ!$B$33:$B$776,E$296)+'СЕТ СН'!$F$13</f>
        <v>0</v>
      </c>
      <c r="F312" s="36">
        <f>SUMIFS(СВЦЭМ!$I$34:$I$777,СВЦЭМ!$A$34:$A$777,$A312,СВЦЭМ!$B$33:$B$776,F$296)+'СЕТ СН'!$F$13</f>
        <v>0</v>
      </c>
      <c r="G312" s="36">
        <f>SUMIFS(СВЦЭМ!$I$34:$I$777,СВЦЭМ!$A$34:$A$777,$A312,СВЦЭМ!$B$33:$B$776,G$296)+'СЕТ СН'!$F$13</f>
        <v>0</v>
      </c>
      <c r="H312" s="36">
        <f>SUMIFS(СВЦЭМ!$I$34:$I$777,СВЦЭМ!$A$34:$A$777,$A312,СВЦЭМ!$B$33:$B$776,H$296)+'СЕТ СН'!$F$13</f>
        <v>0</v>
      </c>
      <c r="I312" s="36">
        <f>SUMIFS(СВЦЭМ!$I$34:$I$777,СВЦЭМ!$A$34:$A$777,$A312,СВЦЭМ!$B$33:$B$776,I$296)+'СЕТ СН'!$F$13</f>
        <v>0</v>
      </c>
      <c r="J312" s="36">
        <f>SUMIFS(СВЦЭМ!$I$34:$I$777,СВЦЭМ!$A$34:$A$777,$A312,СВЦЭМ!$B$33:$B$776,J$296)+'СЕТ СН'!$F$13</f>
        <v>0</v>
      </c>
      <c r="K312" s="36">
        <f>SUMIFS(СВЦЭМ!$I$34:$I$777,СВЦЭМ!$A$34:$A$777,$A312,СВЦЭМ!$B$33:$B$776,K$296)+'СЕТ СН'!$F$13</f>
        <v>0</v>
      </c>
      <c r="L312" s="36">
        <f>SUMIFS(СВЦЭМ!$I$34:$I$777,СВЦЭМ!$A$34:$A$777,$A312,СВЦЭМ!$B$33:$B$776,L$296)+'СЕТ СН'!$F$13</f>
        <v>0</v>
      </c>
      <c r="M312" s="36">
        <f>SUMIFS(СВЦЭМ!$I$34:$I$777,СВЦЭМ!$A$34:$A$777,$A312,СВЦЭМ!$B$33:$B$776,M$296)+'СЕТ СН'!$F$13</f>
        <v>0</v>
      </c>
      <c r="N312" s="36">
        <f>SUMIFS(СВЦЭМ!$I$34:$I$777,СВЦЭМ!$A$34:$A$777,$A312,СВЦЭМ!$B$33:$B$776,N$296)+'СЕТ СН'!$F$13</f>
        <v>0</v>
      </c>
      <c r="O312" s="36">
        <f>SUMIFS(СВЦЭМ!$I$34:$I$777,СВЦЭМ!$A$34:$A$777,$A312,СВЦЭМ!$B$33:$B$776,O$296)+'СЕТ СН'!$F$13</f>
        <v>0</v>
      </c>
      <c r="P312" s="36">
        <f>SUMIFS(СВЦЭМ!$I$34:$I$777,СВЦЭМ!$A$34:$A$777,$A312,СВЦЭМ!$B$33:$B$776,P$296)+'СЕТ СН'!$F$13</f>
        <v>0</v>
      </c>
      <c r="Q312" s="36">
        <f>SUMIFS(СВЦЭМ!$I$34:$I$777,СВЦЭМ!$A$34:$A$777,$A312,СВЦЭМ!$B$33:$B$776,Q$296)+'СЕТ СН'!$F$13</f>
        <v>0</v>
      </c>
      <c r="R312" s="36">
        <f>SUMIFS(СВЦЭМ!$I$34:$I$777,СВЦЭМ!$A$34:$A$777,$A312,СВЦЭМ!$B$33:$B$776,R$296)+'СЕТ СН'!$F$13</f>
        <v>0</v>
      </c>
      <c r="S312" s="36">
        <f>SUMIFS(СВЦЭМ!$I$34:$I$777,СВЦЭМ!$A$34:$A$777,$A312,СВЦЭМ!$B$33:$B$776,S$296)+'СЕТ СН'!$F$13</f>
        <v>0</v>
      </c>
      <c r="T312" s="36">
        <f>SUMIFS(СВЦЭМ!$I$34:$I$777,СВЦЭМ!$A$34:$A$777,$A312,СВЦЭМ!$B$33:$B$776,T$296)+'СЕТ СН'!$F$13</f>
        <v>0</v>
      </c>
      <c r="U312" s="36">
        <f>SUMIFS(СВЦЭМ!$I$34:$I$777,СВЦЭМ!$A$34:$A$777,$A312,СВЦЭМ!$B$33:$B$776,U$296)+'СЕТ СН'!$F$13</f>
        <v>0</v>
      </c>
      <c r="V312" s="36">
        <f>SUMIFS(СВЦЭМ!$I$34:$I$777,СВЦЭМ!$A$34:$A$777,$A312,СВЦЭМ!$B$33:$B$776,V$296)+'СЕТ СН'!$F$13</f>
        <v>0</v>
      </c>
      <c r="W312" s="36">
        <f>SUMIFS(СВЦЭМ!$I$34:$I$777,СВЦЭМ!$A$34:$A$777,$A312,СВЦЭМ!$B$33:$B$776,W$296)+'СЕТ СН'!$F$13</f>
        <v>0</v>
      </c>
      <c r="X312" s="36">
        <f>SUMIFS(СВЦЭМ!$I$34:$I$777,СВЦЭМ!$A$34:$A$777,$A312,СВЦЭМ!$B$33:$B$776,X$296)+'СЕТ СН'!$F$13</f>
        <v>0</v>
      </c>
      <c r="Y312" s="36">
        <f>SUMIFS(СВЦЭМ!$I$34:$I$777,СВЦЭМ!$A$34:$A$777,$A312,СВЦЭМ!$B$33:$B$776,Y$296)+'СЕТ СН'!$F$13</f>
        <v>0</v>
      </c>
    </row>
    <row r="313" spans="1:25" ht="15.75" hidden="1" x14ac:dyDescent="0.2">
      <c r="A313" s="35">
        <f t="shared" si="8"/>
        <v>43725</v>
      </c>
      <c r="B313" s="36">
        <f>SUMIFS(СВЦЭМ!$I$34:$I$777,СВЦЭМ!$A$34:$A$777,$A313,СВЦЭМ!$B$33:$B$776,B$296)+'СЕТ СН'!$F$13</f>
        <v>0</v>
      </c>
      <c r="C313" s="36">
        <f>SUMIFS(СВЦЭМ!$I$34:$I$777,СВЦЭМ!$A$34:$A$777,$A313,СВЦЭМ!$B$33:$B$776,C$296)+'СЕТ СН'!$F$13</f>
        <v>0</v>
      </c>
      <c r="D313" s="36">
        <f>SUMIFS(СВЦЭМ!$I$34:$I$777,СВЦЭМ!$A$34:$A$777,$A313,СВЦЭМ!$B$33:$B$776,D$296)+'СЕТ СН'!$F$13</f>
        <v>0</v>
      </c>
      <c r="E313" s="36">
        <f>SUMIFS(СВЦЭМ!$I$34:$I$777,СВЦЭМ!$A$34:$A$777,$A313,СВЦЭМ!$B$33:$B$776,E$296)+'СЕТ СН'!$F$13</f>
        <v>0</v>
      </c>
      <c r="F313" s="36">
        <f>SUMIFS(СВЦЭМ!$I$34:$I$777,СВЦЭМ!$A$34:$A$777,$A313,СВЦЭМ!$B$33:$B$776,F$296)+'СЕТ СН'!$F$13</f>
        <v>0</v>
      </c>
      <c r="G313" s="36">
        <f>SUMIFS(СВЦЭМ!$I$34:$I$777,СВЦЭМ!$A$34:$A$777,$A313,СВЦЭМ!$B$33:$B$776,G$296)+'СЕТ СН'!$F$13</f>
        <v>0</v>
      </c>
      <c r="H313" s="36">
        <f>SUMIFS(СВЦЭМ!$I$34:$I$777,СВЦЭМ!$A$34:$A$777,$A313,СВЦЭМ!$B$33:$B$776,H$296)+'СЕТ СН'!$F$13</f>
        <v>0</v>
      </c>
      <c r="I313" s="36">
        <f>SUMIFS(СВЦЭМ!$I$34:$I$777,СВЦЭМ!$A$34:$A$777,$A313,СВЦЭМ!$B$33:$B$776,I$296)+'СЕТ СН'!$F$13</f>
        <v>0</v>
      </c>
      <c r="J313" s="36">
        <f>SUMIFS(СВЦЭМ!$I$34:$I$777,СВЦЭМ!$A$34:$A$777,$A313,СВЦЭМ!$B$33:$B$776,J$296)+'СЕТ СН'!$F$13</f>
        <v>0</v>
      </c>
      <c r="K313" s="36">
        <f>SUMIFS(СВЦЭМ!$I$34:$I$777,СВЦЭМ!$A$34:$A$777,$A313,СВЦЭМ!$B$33:$B$776,K$296)+'СЕТ СН'!$F$13</f>
        <v>0</v>
      </c>
      <c r="L313" s="36">
        <f>SUMIFS(СВЦЭМ!$I$34:$I$777,СВЦЭМ!$A$34:$A$777,$A313,СВЦЭМ!$B$33:$B$776,L$296)+'СЕТ СН'!$F$13</f>
        <v>0</v>
      </c>
      <c r="M313" s="36">
        <f>SUMIFS(СВЦЭМ!$I$34:$I$777,СВЦЭМ!$A$34:$A$777,$A313,СВЦЭМ!$B$33:$B$776,M$296)+'СЕТ СН'!$F$13</f>
        <v>0</v>
      </c>
      <c r="N313" s="36">
        <f>SUMIFS(СВЦЭМ!$I$34:$I$777,СВЦЭМ!$A$34:$A$777,$A313,СВЦЭМ!$B$33:$B$776,N$296)+'СЕТ СН'!$F$13</f>
        <v>0</v>
      </c>
      <c r="O313" s="36">
        <f>SUMIFS(СВЦЭМ!$I$34:$I$777,СВЦЭМ!$A$34:$A$777,$A313,СВЦЭМ!$B$33:$B$776,O$296)+'СЕТ СН'!$F$13</f>
        <v>0</v>
      </c>
      <c r="P313" s="36">
        <f>SUMIFS(СВЦЭМ!$I$34:$I$777,СВЦЭМ!$A$34:$A$777,$A313,СВЦЭМ!$B$33:$B$776,P$296)+'СЕТ СН'!$F$13</f>
        <v>0</v>
      </c>
      <c r="Q313" s="36">
        <f>SUMIFS(СВЦЭМ!$I$34:$I$777,СВЦЭМ!$A$34:$A$777,$A313,СВЦЭМ!$B$33:$B$776,Q$296)+'СЕТ СН'!$F$13</f>
        <v>0</v>
      </c>
      <c r="R313" s="36">
        <f>SUMIFS(СВЦЭМ!$I$34:$I$777,СВЦЭМ!$A$34:$A$777,$A313,СВЦЭМ!$B$33:$B$776,R$296)+'СЕТ СН'!$F$13</f>
        <v>0</v>
      </c>
      <c r="S313" s="36">
        <f>SUMIFS(СВЦЭМ!$I$34:$I$777,СВЦЭМ!$A$34:$A$777,$A313,СВЦЭМ!$B$33:$B$776,S$296)+'СЕТ СН'!$F$13</f>
        <v>0</v>
      </c>
      <c r="T313" s="36">
        <f>SUMIFS(СВЦЭМ!$I$34:$I$777,СВЦЭМ!$A$34:$A$777,$A313,СВЦЭМ!$B$33:$B$776,T$296)+'СЕТ СН'!$F$13</f>
        <v>0</v>
      </c>
      <c r="U313" s="36">
        <f>SUMIFS(СВЦЭМ!$I$34:$I$777,СВЦЭМ!$A$34:$A$777,$A313,СВЦЭМ!$B$33:$B$776,U$296)+'СЕТ СН'!$F$13</f>
        <v>0</v>
      </c>
      <c r="V313" s="36">
        <f>SUMIFS(СВЦЭМ!$I$34:$I$777,СВЦЭМ!$A$34:$A$777,$A313,СВЦЭМ!$B$33:$B$776,V$296)+'СЕТ СН'!$F$13</f>
        <v>0</v>
      </c>
      <c r="W313" s="36">
        <f>SUMIFS(СВЦЭМ!$I$34:$I$777,СВЦЭМ!$A$34:$A$777,$A313,СВЦЭМ!$B$33:$B$776,W$296)+'СЕТ СН'!$F$13</f>
        <v>0</v>
      </c>
      <c r="X313" s="36">
        <f>SUMIFS(СВЦЭМ!$I$34:$I$777,СВЦЭМ!$A$34:$A$777,$A313,СВЦЭМ!$B$33:$B$776,X$296)+'СЕТ СН'!$F$13</f>
        <v>0</v>
      </c>
      <c r="Y313" s="36">
        <f>SUMIFS(СВЦЭМ!$I$34:$I$777,СВЦЭМ!$A$34:$A$777,$A313,СВЦЭМ!$B$33:$B$776,Y$296)+'СЕТ СН'!$F$13</f>
        <v>0</v>
      </c>
    </row>
    <row r="314" spans="1:25" ht="15.75" hidden="1" x14ac:dyDescent="0.2">
      <c r="A314" s="35">
        <f t="shared" si="8"/>
        <v>43726</v>
      </c>
      <c r="B314" s="36">
        <f>SUMIFS(СВЦЭМ!$I$34:$I$777,СВЦЭМ!$A$34:$A$777,$A314,СВЦЭМ!$B$33:$B$776,B$296)+'СЕТ СН'!$F$13</f>
        <v>0</v>
      </c>
      <c r="C314" s="36">
        <f>SUMIFS(СВЦЭМ!$I$34:$I$777,СВЦЭМ!$A$34:$A$777,$A314,СВЦЭМ!$B$33:$B$776,C$296)+'СЕТ СН'!$F$13</f>
        <v>0</v>
      </c>
      <c r="D314" s="36">
        <f>SUMIFS(СВЦЭМ!$I$34:$I$777,СВЦЭМ!$A$34:$A$777,$A314,СВЦЭМ!$B$33:$B$776,D$296)+'СЕТ СН'!$F$13</f>
        <v>0</v>
      </c>
      <c r="E314" s="36">
        <f>SUMIFS(СВЦЭМ!$I$34:$I$777,СВЦЭМ!$A$34:$A$777,$A314,СВЦЭМ!$B$33:$B$776,E$296)+'СЕТ СН'!$F$13</f>
        <v>0</v>
      </c>
      <c r="F314" s="36">
        <f>SUMIFS(СВЦЭМ!$I$34:$I$777,СВЦЭМ!$A$34:$A$777,$A314,СВЦЭМ!$B$33:$B$776,F$296)+'СЕТ СН'!$F$13</f>
        <v>0</v>
      </c>
      <c r="G314" s="36">
        <f>SUMIFS(СВЦЭМ!$I$34:$I$777,СВЦЭМ!$A$34:$A$777,$A314,СВЦЭМ!$B$33:$B$776,G$296)+'СЕТ СН'!$F$13</f>
        <v>0</v>
      </c>
      <c r="H314" s="36">
        <f>SUMIFS(СВЦЭМ!$I$34:$I$777,СВЦЭМ!$A$34:$A$777,$A314,СВЦЭМ!$B$33:$B$776,H$296)+'СЕТ СН'!$F$13</f>
        <v>0</v>
      </c>
      <c r="I314" s="36">
        <f>SUMIFS(СВЦЭМ!$I$34:$I$777,СВЦЭМ!$A$34:$A$777,$A314,СВЦЭМ!$B$33:$B$776,I$296)+'СЕТ СН'!$F$13</f>
        <v>0</v>
      </c>
      <c r="J314" s="36">
        <f>SUMIFS(СВЦЭМ!$I$34:$I$777,СВЦЭМ!$A$34:$A$777,$A314,СВЦЭМ!$B$33:$B$776,J$296)+'СЕТ СН'!$F$13</f>
        <v>0</v>
      </c>
      <c r="K314" s="36">
        <f>SUMIFS(СВЦЭМ!$I$34:$I$777,СВЦЭМ!$A$34:$A$777,$A314,СВЦЭМ!$B$33:$B$776,K$296)+'СЕТ СН'!$F$13</f>
        <v>0</v>
      </c>
      <c r="L314" s="36">
        <f>SUMIFS(СВЦЭМ!$I$34:$I$777,СВЦЭМ!$A$34:$A$777,$A314,СВЦЭМ!$B$33:$B$776,L$296)+'СЕТ СН'!$F$13</f>
        <v>0</v>
      </c>
      <c r="M314" s="36">
        <f>SUMIFS(СВЦЭМ!$I$34:$I$777,СВЦЭМ!$A$34:$A$777,$A314,СВЦЭМ!$B$33:$B$776,M$296)+'СЕТ СН'!$F$13</f>
        <v>0</v>
      </c>
      <c r="N314" s="36">
        <f>SUMIFS(СВЦЭМ!$I$34:$I$777,СВЦЭМ!$A$34:$A$777,$A314,СВЦЭМ!$B$33:$B$776,N$296)+'СЕТ СН'!$F$13</f>
        <v>0</v>
      </c>
      <c r="O314" s="36">
        <f>SUMIFS(СВЦЭМ!$I$34:$I$777,СВЦЭМ!$A$34:$A$777,$A314,СВЦЭМ!$B$33:$B$776,O$296)+'СЕТ СН'!$F$13</f>
        <v>0</v>
      </c>
      <c r="P314" s="36">
        <f>SUMIFS(СВЦЭМ!$I$34:$I$777,СВЦЭМ!$A$34:$A$777,$A314,СВЦЭМ!$B$33:$B$776,P$296)+'СЕТ СН'!$F$13</f>
        <v>0</v>
      </c>
      <c r="Q314" s="36">
        <f>SUMIFS(СВЦЭМ!$I$34:$I$777,СВЦЭМ!$A$34:$A$777,$A314,СВЦЭМ!$B$33:$B$776,Q$296)+'СЕТ СН'!$F$13</f>
        <v>0</v>
      </c>
      <c r="R314" s="36">
        <f>SUMIFS(СВЦЭМ!$I$34:$I$777,СВЦЭМ!$A$34:$A$777,$A314,СВЦЭМ!$B$33:$B$776,R$296)+'СЕТ СН'!$F$13</f>
        <v>0</v>
      </c>
      <c r="S314" s="36">
        <f>SUMIFS(СВЦЭМ!$I$34:$I$777,СВЦЭМ!$A$34:$A$777,$A314,СВЦЭМ!$B$33:$B$776,S$296)+'СЕТ СН'!$F$13</f>
        <v>0</v>
      </c>
      <c r="T314" s="36">
        <f>SUMIFS(СВЦЭМ!$I$34:$I$777,СВЦЭМ!$A$34:$A$777,$A314,СВЦЭМ!$B$33:$B$776,T$296)+'СЕТ СН'!$F$13</f>
        <v>0</v>
      </c>
      <c r="U314" s="36">
        <f>SUMIFS(СВЦЭМ!$I$34:$I$777,СВЦЭМ!$A$34:$A$777,$A314,СВЦЭМ!$B$33:$B$776,U$296)+'СЕТ СН'!$F$13</f>
        <v>0</v>
      </c>
      <c r="V314" s="36">
        <f>SUMIFS(СВЦЭМ!$I$34:$I$777,СВЦЭМ!$A$34:$A$777,$A314,СВЦЭМ!$B$33:$B$776,V$296)+'СЕТ СН'!$F$13</f>
        <v>0</v>
      </c>
      <c r="W314" s="36">
        <f>SUMIFS(СВЦЭМ!$I$34:$I$777,СВЦЭМ!$A$34:$A$777,$A314,СВЦЭМ!$B$33:$B$776,W$296)+'СЕТ СН'!$F$13</f>
        <v>0</v>
      </c>
      <c r="X314" s="36">
        <f>SUMIFS(СВЦЭМ!$I$34:$I$777,СВЦЭМ!$A$34:$A$777,$A314,СВЦЭМ!$B$33:$B$776,X$296)+'СЕТ СН'!$F$13</f>
        <v>0</v>
      </c>
      <c r="Y314" s="36">
        <f>SUMIFS(СВЦЭМ!$I$34:$I$777,СВЦЭМ!$A$34:$A$777,$A314,СВЦЭМ!$B$33:$B$776,Y$296)+'СЕТ СН'!$F$13</f>
        <v>0</v>
      </c>
    </row>
    <row r="315" spans="1:25" ht="15.75" hidden="1" x14ac:dyDescent="0.2">
      <c r="A315" s="35">
        <f t="shared" si="8"/>
        <v>43727</v>
      </c>
      <c r="B315" s="36">
        <f>SUMIFS(СВЦЭМ!$I$34:$I$777,СВЦЭМ!$A$34:$A$777,$A315,СВЦЭМ!$B$33:$B$776,B$296)+'СЕТ СН'!$F$13</f>
        <v>0</v>
      </c>
      <c r="C315" s="36">
        <f>SUMIFS(СВЦЭМ!$I$34:$I$777,СВЦЭМ!$A$34:$A$777,$A315,СВЦЭМ!$B$33:$B$776,C$296)+'СЕТ СН'!$F$13</f>
        <v>0</v>
      </c>
      <c r="D315" s="36">
        <f>SUMIFS(СВЦЭМ!$I$34:$I$777,СВЦЭМ!$A$34:$A$777,$A315,СВЦЭМ!$B$33:$B$776,D$296)+'СЕТ СН'!$F$13</f>
        <v>0</v>
      </c>
      <c r="E315" s="36">
        <f>SUMIFS(СВЦЭМ!$I$34:$I$777,СВЦЭМ!$A$34:$A$777,$A315,СВЦЭМ!$B$33:$B$776,E$296)+'СЕТ СН'!$F$13</f>
        <v>0</v>
      </c>
      <c r="F315" s="36">
        <f>SUMIFS(СВЦЭМ!$I$34:$I$777,СВЦЭМ!$A$34:$A$777,$A315,СВЦЭМ!$B$33:$B$776,F$296)+'СЕТ СН'!$F$13</f>
        <v>0</v>
      </c>
      <c r="G315" s="36">
        <f>SUMIFS(СВЦЭМ!$I$34:$I$777,СВЦЭМ!$A$34:$A$777,$A315,СВЦЭМ!$B$33:$B$776,G$296)+'СЕТ СН'!$F$13</f>
        <v>0</v>
      </c>
      <c r="H315" s="36">
        <f>SUMIFS(СВЦЭМ!$I$34:$I$777,СВЦЭМ!$A$34:$A$777,$A315,СВЦЭМ!$B$33:$B$776,H$296)+'СЕТ СН'!$F$13</f>
        <v>0</v>
      </c>
      <c r="I315" s="36">
        <f>SUMIFS(СВЦЭМ!$I$34:$I$777,СВЦЭМ!$A$34:$A$777,$A315,СВЦЭМ!$B$33:$B$776,I$296)+'СЕТ СН'!$F$13</f>
        <v>0</v>
      </c>
      <c r="J315" s="36">
        <f>SUMIFS(СВЦЭМ!$I$34:$I$777,СВЦЭМ!$A$34:$A$777,$A315,СВЦЭМ!$B$33:$B$776,J$296)+'СЕТ СН'!$F$13</f>
        <v>0</v>
      </c>
      <c r="K315" s="36">
        <f>SUMIFS(СВЦЭМ!$I$34:$I$777,СВЦЭМ!$A$34:$A$777,$A315,СВЦЭМ!$B$33:$B$776,K$296)+'СЕТ СН'!$F$13</f>
        <v>0</v>
      </c>
      <c r="L315" s="36">
        <f>SUMIFS(СВЦЭМ!$I$34:$I$777,СВЦЭМ!$A$34:$A$777,$A315,СВЦЭМ!$B$33:$B$776,L$296)+'СЕТ СН'!$F$13</f>
        <v>0</v>
      </c>
      <c r="M315" s="36">
        <f>SUMIFS(СВЦЭМ!$I$34:$I$777,СВЦЭМ!$A$34:$A$777,$A315,СВЦЭМ!$B$33:$B$776,M$296)+'СЕТ СН'!$F$13</f>
        <v>0</v>
      </c>
      <c r="N315" s="36">
        <f>SUMIFS(СВЦЭМ!$I$34:$I$777,СВЦЭМ!$A$34:$A$777,$A315,СВЦЭМ!$B$33:$B$776,N$296)+'СЕТ СН'!$F$13</f>
        <v>0</v>
      </c>
      <c r="O315" s="36">
        <f>SUMIFS(СВЦЭМ!$I$34:$I$777,СВЦЭМ!$A$34:$A$777,$A315,СВЦЭМ!$B$33:$B$776,O$296)+'СЕТ СН'!$F$13</f>
        <v>0</v>
      </c>
      <c r="P315" s="36">
        <f>SUMIFS(СВЦЭМ!$I$34:$I$777,СВЦЭМ!$A$34:$A$777,$A315,СВЦЭМ!$B$33:$B$776,P$296)+'СЕТ СН'!$F$13</f>
        <v>0</v>
      </c>
      <c r="Q315" s="36">
        <f>SUMIFS(СВЦЭМ!$I$34:$I$777,СВЦЭМ!$A$34:$A$777,$A315,СВЦЭМ!$B$33:$B$776,Q$296)+'СЕТ СН'!$F$13</f>
        <v>0</v>
      </c>
      <c r="R315" s="36">
        <f>SUMIFS(СВЦЭМ!$I$34:$I$777,СВЦЭМ!$A$34:$A$777,$A315,СВЦЭМ!$B$33:$B$776,R$296)+'СЕТ СН'!$F$13</f>
        <v>0</v>
      </c>
      <c r="S315" s="36">
        <f>SUMIFS(СВЦЭМ!$I$34:$I$777,СВЦЭМ!$A$34:$A$777,$A315,СВЦЭМ!$B$33:$B$776,S$296)+'СЕТ СН'!$F$13</f>
        <v>0</v>
      </c>
      <c r="T315" s="36">
        <f>SUMIFS(СВЦЭМ!$I$34:$I$777,СВЦЭМ!$A$34:$A$777,$A315,СВЦЭМ!$B$33:$B$776,T$296)+'СЕТ СН'!$F$13</f>
        <v>0</v>
      </c>
      <c r="U315" s="36">
        <f>SUMIFS(СВЦЭМ!$I$34:$I$777,СВЦЭМ!$A$34:$A$777,$A315,СВЦЭМ!$B$33:$B$776,U$296)+'СЕТ СН'!$F$13</f>
        <v>0</v>
      </c>
      <c r="V315" s="36">
        <f>SUMIFS(СВЦЭМ!$I$34:$I$777,СВЦЭМ!$A$34:$A$777,$A315,СВЦЭМ!$B$33:$B$776,V$296)+'СЕТ СН'!$F$13</f>
        <v>0</v>
      </c>
      <c r="W315" s="36">
        <f>SUMIFS(СВЦЭМ!$I$34:$I$777,СВЦЭМ!$A$34:$A$777,$A315,СВЦЭМ!$B$33:$B$776,W$296)+'СЕТ СН'!$F$13</f>
        <v>0</v>
      </c>
      <c r="X315" s="36">
        <f>SUMIFS(СВЦЭМ!$I$34:$I$777,СВЦЭМ!$A$34:$A$777,$A315,СВЦЭМ!$B$33:$B$776,X$296)+'СЕТ СН'!$F$13</f>
        <v>0</v>
      </c>
      <c r="Y315" s="36">
        <f>SUMIFS(СВЦЭМ!$I$34:$I$777,СВЦЭМ!$A$34:$A$777,$A315,СВЦЭМ!$B$33:$B$776,Y$296)+'СЕТ СН'!$F$13</f>
        <v>0</v>
      </c>
    </row>
    <row r="316" spans="1:25" ht="15.75" hidden="1" x14ac:dyDescent="0.2">
      <c r="A316" s="35">
        <f t="shared" si="8"/>
        <v>43728</v>
      </c>
      <c r="B316" s="36">
        <f>SUMIFS(СВЦЭМ!$I$34:$I$777,СВЦЭМ!$A$34:$A$777,$A316,СВЦЭМ!$B$33:$B$776,B$296)+'СЕТ СН'!$F$13</f>
        <v>0</v>
      </c>
      <c r="C316" s="36">
        <f>SUMIFS(СВЦЭМ!$I$34:$I$777,СВЦЭМ!$A$34:$A$777,$A316,СВЦЭМ!$B$33:$B$776,C$296)+'СЕТ СН'!$F$13</f>
        <v>0</v>
      </c>
      <c r="D316" s="36">
        <f>SUMIFS(СВЦЭМ!$I$34:$I$777,СВЦЭМ!$A$34:$A$777,$A316,СВЦЭМ!$B$33:$B$776,D$296)+'СЕТ СН'!$F$13</f>
        <v>0</v>
      </c>
      <c r="E316" s="36">
        <f>SUMIFS(СВЦЭМ!$I$34:$I$777,СВЦЭМ!$A$34:$A$777,$A316,СВЦЭМ!$B$33:$B$776,E$296)+'СЕТ СН'!$F$13</f>
        <v>0</v>
      </c>
      <c r="F316" s="36">
        <f>SUMIFS(СВЦЭМ!$I$34:$I$777,СВЦЭМ!$A$34:$A$777,$A316,СВЦЭМ!$B$33:$B$776,F$296)+'СЕТ СН'!$F$13</f>
        <v>0</v>
      </c>
      <c r="G316" s="36">
        <f>SUMIFS(СВЦЭМ!$I$34:$I$777,СВЦЭМ!$A$34:$A$777,$A316,СВЦЭМ!$B$33:$B$776,G$296)+'СЕТ СН'!$F$13</f>
        <v>0</v>
      </c>
      <c r="H316" s="36">
        <f>SUMIFS(СВЦЭМ!$I$34:$I$777,СВЦЭМ!$A$34:$A$777,$A316,СВЦЭМ!$B$33:$B$776,H$296)+'СЕТ СН'!$F$13</f>
        <v>0</v>
      </c>
      <c r="I316" s="36">
        <f>SUMIFS(СВЦЭМ!$I$34:$I$777,СВЦЭМ!$A$34:$A$777,$A316,СВЦЭМ!$B$33:$B$776,I$296)+'СЕТ СН'!$F$13</f>
        <v>0</v>
      </c>
      <c r="J316" s="36">
        <f>SUMIFS(СВЦЭМ!$I$34:$I$777,СВЦЭМ!$A$34:$A$777,$A316,СВЦЭМ!$B$33:$B$776,J$296)+'СЕТ СН'!$F$13</f>
        <v>0</v>
      </c>
      <c r="K316" s="36">
        <f>SUMIFS(СВЦЭМ!$I$34:$I$777,СВЦЭМ!$A$34:$A$777,$A316,СВЦЭМ!$B$33:$B$776,K$296)+'СЕТ СН'!$F$13</f>
        <v>0</v>
      </c>
      <c r="L316" s="36">
        <f>SUMIFS(СВЦЭМ!$I$34:$I$777,СВЦЭМ!$A$34:$A$777,$A316,СВЦЭМ!$B$33:$B$776,L$296)+'СЕТ СН'!$F$13</f>
        <v>0</v>
      </c>
      <c r="M316" s="36">
        <f>SUMIFS(СВЦЭМ!$I$34:$I$777,СВЦЭМ!$A$34:$A$777,$A316,СВЦЭМ!$B$33:$B$776,M$296)+'СЕТ СН'!$F$13</f>
        <v>0</v>
      </c>
      <c r="N316" s="36">
        <f>SUMIFS(СВЦЭМ!$I$34:$I$777,СВЦЭМ!$A$34:$A$777,$A316,СВЦЭМ!$B$33:$B$776,N$296)+'СЕТ СН'!$F$13</f>
        <v>0</v>
      </c>
      <c r="O316" s="36">
        <f>SUMIFS(СВЦЭМ!$I$34:$I$777,СВЦЭМ!$A$34:$A$777,$A316,СВЦЭМ!$B$33:$B$776,O$296)+'СЕТ СН'!$F$13</f>
        <v>0</v>
      </c>
      <c r="P316" s="36">
        <f>SUMIFS(СВЦЭМ!$I$34:$I$777,СВЦЭМ!$A$34:$A$777,$A316,СВЦЭМ!$B$33:$B$776,P$296)+'СЕТ СН'!$F$13</f>
        <v>0</v>
      </c>
      <c r="Q316" s="36">
        <f>SUMIFS(СВЦЭМ!$I$34:$I$777,СВЦЭМ!$A$34:$A$777,$A316,СВЦЭМ!$B$33:$B$776,Q$296)+'СЕТ СН'!$F$13</f>
        <v>0</v>
      </c>
      <c r="R316" s="36">
        <f>SUMIFS(СВЦЭМ!$I$34:$I$777,СВЦЭМ!$A$34:$A$777,$A316,СВЦЭМ!$B$33:$B$776,R$296)+'СЕТ СН'!$F$13</f>
        <v>0</v>
      </c>
      <c r="S316" s="36">
        <f>SUMIFS(СВЦЭМ!$I$34:$I$777,СВЦЭМ!$A$34:$A$777,$A316,СВЦЭМ!$B$33:$B$776,S$296)+'СЕТ СН'!$F$13</f>
        <v>0</v>
      </c>
      <c r="T316" s="36">
        <f>SUMIFS(СВЦЭМ!$I$34:$I$777,СВЦЭМ!$A$34:$A$777,$A316,СВЦЭМ!$B$33:$B$776,T$296)+'СЕТ СН'!$F$13</f>
        <v>0</v>
      </c>
      <c r="U316" s="36">
        <f>SUMIFS(СВЦЭМ!$I$34:$I$777,СВЦЭМ!$A$34:$A$777,$A316,СВЦЭМ!$B$33:$B$776,U$296)+'СЕТ СН'!$F$13</f>
        <v>0</v>
      </c>
      <c r="V316" s="36">
        <f>SUMIFS(СВЦЭМ!$I$34:$I$777,СВЦЭМ!$A$34:$A$777,$A316,СВЦЭМ!$B$33:$B$776,V$296)+'СЕТ СН'!$F$13</f>
        <v>0</v>
      </c>
      <c r="W316" s="36">
        <f>SUMIFS(СВЦЭМ!$I$34:$I$777,СВЦЭМ!$A$34:$A$777,$A316,СВЦЭМ!$B$33:$B$776,W$296)+'СЕТ СН'!$F$13</f>
        <v>0</v>
      </c>
      <c r="X316" s="36">
        <f>SUMIFS(СВЦЭМ!$I$34:$I$777,СВЦЭМ!$A$34:$A$777,$A316,СВЦЭМ!$B$33:$B$776,X$296)+'СЕТ СН'!$F$13</f>
        <v>0</v>
      </c>
      <c r="Y316" s="36">
        <f>SUMIFS(СВЦЭМ!$I$34:$I$777,СВЦЭМ!$A$34:$A$777,$A316,СВЦЭМ!$B$33:$B$776,Y$296)+'СЕТ СН'!$F$13</f>
        <v>0</v>
      </c>
    </row>
    <row r="317" spans="1:25" ht="15.75" hidden="1" x14ac:dyDescent="0.2">
      <c r="A317" s="35">
        <f t="shared" si="8"/>
        <v>43729</v>
      </c>
      <c r="B317" s="36">
        <f>SUMIFS(СВЦЭМ!$I$34:$I$777,СВЦЭМ!$A$34:$A$777,$A317,СВЦЭМ!$B$33:$B$776,B$296)+'СЕТ СН'!$F$13</f>
        <v>0</v>
      </c>
      <c r="C317" s="36">
        <f>SUMIFS(СВЦЭМ!$I$34:$I$777,СВЦЭМ!$A$34:$A$777,$A317,СВЦЭМ!$B$33:$B$776,C$296)+'СЕТ СН'!$F$13</f>
        <v>0</v>
      </c>
      <c r="D317" s="36">
        <f>SUMIFS(СВЦЭМ!$I$34:$I$777,СВЦЭМ!$A$34:$A$777,$A317,СВЦЭМ!$B$33:$B$776,D$296)+'СЕТ СН'!$F$13</f>
        <v>0</v>
      </c>
      <c r="E317" s="36">
        <f>SUMIFS(СВЦЭМ!$I$34:$I$777,СВЦЭМ!$A$34:$A$777,$A317,СВЦЭМ!$B$33:$B$776,E$296)+'СЕТ СН'!$F$13</f>
        <v>0</v>
      </c>
      <c r="F317" s="36">
        <f>SUMIFS(СВЦЭМ!$I$34:$I$777,СВЦЭМ!$A$34:$A$777,$A317,СВЦЭМ!$B$33:$B$776,F$296)+'СЕТ СН'!$F$13</f>
        <v>0</v>
      </c>
      <c r="G317" s="36">
        <f>SUMIFS(СВЦЭМ!$I$34:$I$777,СВЦЭМ!$A$34:$A$777,$A317,СВЦЭМ!$B$33:$B$776,G$296)+'СЕТ СН'!$F$13</f>
        <v>0</v>
      </c>
      <c r="H317" s="36">
        <f>SUMIFS(СВЦЭМ!$I$34:$I$777,СВЦЭМ!$A$34:$A$777,$A317,СВЦЭМ!$B$33:$B$776,H$296)+'СЕТ СН'!$F$13</f>
        <v>0</v>
      </c>
      <c r="I317" s="36">
        <f>SUMIFS(СВЦЭМ!$I$34:$I$777,СВЦЭМ!$A$34:$A$777,$A317,СВЦЭМ!$B$33:$B$776,I$296)+'СЕТ СН'!$F$13</f>
        <v>0</v>
      </c>
      <c r="J317" s="36">
        <f>SUMIFS(СВЦЭМ!$I$34:$I$777,СВЦЭМ!$A$34:$A$777,$A317,СВЦЭМ!$B$33:$B$776,J$296)+'СЕТ СН'!$F$13</f>
        <v>0</v>
      </c>
      <c r="K317" s="36">
        <f>SUMIFS(СВЦЭМ!$I$34:$I$777,СВЦЭМ!$A$34:$A$777,$A317,СВЦЭМ!$B$33:$B$776,K$296)+'СЕТ СН'!$F$13</f>
        <v>0</v>
      </c>
      <c r="L317" s="36">
        <f>SUMIFS(СВЦЭМ!$I$34:$I$777,СВЦЭМ!$A$34:$A$777,$A317,СВЦЭМ!$B$33:$B$776,L$296)+'СЕТ СН'!$F$13</f>
        <v>0</v>
      </c>
      <c r="M317" s="36">
        <f>SUMIFS(СВЦЭМ!$I$34:$I$777,СВЦЭМ!$A$34:$A$777,$A317,СВЦЭМ!$B$33:$B$776,M$296)+'СЕТ СН'!$F$13</f>
        <v>0</v>
      </c>
      <c r="N317" s="36">
        <f>SUMIFS(СВЦЭМ!$I$34:$I$777,СВЦЭМ!$A$34:$A$777,$A317,СВЦЭМ!$B$33:$B$776,N$296)+'СЕТ СН'!$F$13</f>
        <v>0</v>
      </c>
      <c r="O317" s="36">
        <f>SUMIFS(СВЦЭМ!$I$34:$I$777,СВЦЭМ!$A$34:$A$777,$A317,СВЦЭМ!$B$33:$B$776,O$296)+'СЕТ СН'!$F$13</f>
        <v>0</v>
      </c>
      <c r="P317" s="36">
        <f>SUMIFS(СВЦЭМ!$I$34:$I$777,СВЦЭМ!$A$34:$A$777,$A317,СВЦЭМ!$B$33:$B$776,P$296)+'СЕТ СН'!$F$13</f>
        <v>0</v>
      </c>
      <c r="Q317" s="36">
        <f>SUMIFS(СВЦЭМ!$I$34:$I$777,СВЦЭМ!$A$34:$A$777,$A317,СВЦЭМ!$B$33:$B$776,Q$296)+'СЕТ СН'!$F$13</f>
        <v>0</v>
      </c>
      <c r="R317" s="36">
        <f>SUMIFS(СВЦЭМ!$I$34:$I$777,СВЦЭМ!$A$34:$A$777,$A317,СВЦЭМ!$B$33:$B$776,R$296)+'СЕТ СН'!$F$13</f>
        <v>0</v>
      </c>
      <c r="S317" s="36">
        <f>SUMIFS(СВЦЭМ!$I$34:$I$777,СВЦЭМ!$A$34:$A$777,$A317,СВЦЭМ!$B$33:$B$776,S$296)+'СЕТ СН'!$F$13</f>
        <v>0</v>
      </c>
      <c r="T317" s="36">
        <f>SUMIFS(СВЦЭМ!$I$34:$I$777,СВЦЭМ!$A$34:$A$777,$A317,СВЦЭМ!$B$33:$B$776,T$296)+'СЕТ СН'!$F$13</f>
        <v>0</v>
      </c>
      <c r="U317" s="36">
        <f>SUMIFS(СВЦЭМ!$I$34:$I$777,СВЦЭМ!$A$34:$A$777,$A317,СВЦЭМ!$B$33:$B$776,U$296)+'СЕТ СН'!$F$13</f>
        <v>0</v>
      </c>
      <c r="V317" s="36">
        <f>SUMIFS(СВЦЭМ!$I$34:$I$777,СВЦЭМ!$A$34:$A$777,$A317,СВЦЭМ!$B$33:$B$776,V$296)+'СЕТ СН'!$F$13</f>
        <v>0</v>
      </c>
      <c r="W317" s="36">
        <f>SUMIFS(СВЦЭМ!$I$34:$I$777,СВЦЭМ!$A$34:$A$777,$A317,СВЦЭМ!$B$33:$B$776,W$296)+'СЕТ СН'!$F$13</f>
        <v>0</v>
      </c>
      <c r="X317" s="36">
        <f>SUMIFS(СВЦЭМ!$I$34:$I$777,СВЦЭМ!$A$34:$A$777,$A317,СВЦЭМ!$B$33:$B$776,X$296)+'СЕТ СН'!$F$13</f>
        <v>0</v>
      </c>
      <c r="Y317" s="36">
        <f>SUMIFS(СВЦЭМ!$I$34:$I$777,СВЦЭМ!$A$34:$A$777,$A317,СВЦЭМ!$B$33:$B$776,Y$296)+'СЕТ СН'!$F$13</f>
        <v>0</v>
      </c>
    </row>
    <row r="318" spans="1:25" ht="15.75" hidden="1" x14ac:dyDescent="0.2">
      <c r="A318" s="35">
        <f t="shared" si="8"/>
        <v>43730</v>
      </c>
      <c r="B318" s="36">
        <f>SUMIFS(СВЦЭМ!$I$34:$I$777,СВЦЭМ!$A$34:$A$777,$A318,СВЦЭМ!$B$33:$B$776,B$296)+'СЕТ СН'!$F$13</f>
        <v>0</v>
      </c>
      <c r="C318" s="36">
        <f>SUMIFS(СВЦЭМ!$I$34:$I$777,СВЦЭМ!$A$34:$A$777,$A318,СВЦЭМ!$B$33:$B$776,C$296)+'СЕТ СН'!$F$13</f>
        <v>0</v>
      </c>
      <c r="D318" s="36">
        <f>SUMIFS(СВЦЭМ!$I$34:$I$777,СВЦЭМ!$A$34:$A$777,$A318,СВЦЭМ!$B$33:$B$776,D$296)+'СЕТ СН'!$F$13</f>
        <v>0</v>
      </c>
      <c r="E318" s="36">
        <f>SUMIFS(СВЦЭМ!$I$34:$I$777,СВЦЭМ!$A$34:$A$777,$A318,СВЦЭМ!$B$33:$B$776,E$296)+'СЕТ СН'!$F$13</f>
        <v>0</v>
      </c>
      <c r="F318" s="36">
        <f>SUMIFS(СВЦЭМ!$I$34:$I$777,СВЦЭМ!$A$34:$A$777,$A318,СВЦЭМ!$B$33:$B$776,F$296)+'СЕТ СН'!$F$13</f>
        <v>0</v>
      </c>
      <c r="G318" s="36">
        <f>SUMIFS(СВЦЭМ!$I$34:$I$777,СВЦЭМ!$A$34:$A$777,$A318,СВЦЭМ!$B$33:$B$776,G$296)+'СЕТ СН'!$F$13</f>
        <v>0</v>
      </c>
      <c r="H318" s="36">
        <f>SUMIFS(СВЦЭМ!$I$34:$I$777,СВЦЭМ!$A$34:$A$777,$A318,СВЦЭМ!$B$33:$B$776,H$296)+'СЕТ СН'!$F$13</f>
        <v>0</v>
      </c>
      <c r="I318" s="36">
        <f>SUMIFS(СВЦЭМ!$I$34:$I$777,СВЦЭМ!$A$34:$A$777,$A318,СВЦЭМ!$B$33:$B$776,I$296)+'СЕТ СН'!$F$13</f>
        <v>0</v>
      </c>
      <c r="J318" s="36">
        <f>SUMIFS(СВЦЭМ!$I$34:$I$777,СВЦЭМ!$A$34:$A$777,$A318,СВЦЭМ!$B$33:$B$776,J$296)+'СЕТ СН'!$F$13</f>
        <v>0</v>
      </c>
      <c r="K318" s="36">
        <f>SUMIFS(СВЦЭМ!$I$34:$I$777,СВЦЭМ!$A$34:$A$777,$A318,СВЦЭМ!$B$33:$B$776,K$296)+'СЕТ СН'!$F$13</f>
        <v>0</v>
      </c>
      <c r="L318" s="36">
        <f>SUMIFS(СВЦЭМ!$I$34:$I$777,СВЦЭМ!$A$34:$A$777,$A318,СВЦЭМ!$B$33:$B$776,L$296)+'СЕТ СН'!$F$13</f>
        <v>0</v>
      </c>
      <c r="M318" s="36">
        <f>SUMIFS(СВЦЭМ!$I$34:$I$777,СВЦЭМ!$A$34:$A$777,$A318,СВЦЭМ!$B$33:$B$776,M$296)+'СЕТ СН'!$F$13</f>
        <v>0</v>
      </c>
      <c r="N318" s="36">
        <f>SUMIFS(СВЦЭМ!$I$34:$I$777,СВЦЭМ!$A$34:$A$777,$A318,СВЦЭМ!$B$33:$B$776,N$296)+'СЕТ СН'!$F$13</f>
        <v>0</v>
      </c>
      <c r="O318" s="36">
        <f>SUMIFS(СВЦЭМ!$I$34:$I$777,СВЦЭМ!$A$34:$A$777,$A318,СВЦЭМ!$B$33:$B$776,O$296)+'СЕТ СН'!$F$13</f>
        <v>0</v>
      </c>
      <c r="P318" s="36">
        <f>SUMIFS(СВЦЭМ!$I$34:$I$777,СВЦЭМ!$A$34:$A$777,$A318,СВЦЭМ!$B$33:$B$776,P$296)+'СЕТ СН'!$F$13</f>
        <v>0</v>
      </c>
      <c r="Q318" s="36">
        <f>SUMIFS(СВЦЭМ!$I$34:$I$777,СВЦЭМ!$A$34:$A$777,$A318,СВЦЭМ!$B$33:$B$776,Q$296)+'СЕТ СН'!$F$13</f>
        <v>0</v>
      </c>
      <c r="R318" s="36">
        <f>SUMIFS(СВЦЭМ!$I$34:$I$777,СВЦЭМ!$A$34:$A$777,$A318,СВЦЭМ!$B$33:$B$776,R$296)+'СЕТ СН'!$F$13</f>
        <v>0</v>
      </c>
      <c r="S318" s="36">
        <f>SUMIFS(СВЦЭМ!$I$34:$I$777,СВЦЭМ!$A$34:$A$777,$A318,СВЦЭМ!$B$33:$B$776,S$296)+'СЕТ СН'!$F$13</f>
        <v>0</v>
      </c>
      <c r="T318" s="36">
        <f>SUMIFS(СВЦЭМ!$I$34:$I$777,СВЦЭМ!$A$34:$A$777,$A318,СВЦЭМ!$B$33:$B$776,T$296)+'СЕТ СН'!$F$13</f>
        <v>0</v>
      </c>
      <c r="U318" s="36">
        <f>SUMIFS(СВЦЭМ!$I$34:$I$777,СВЦЭМ!$A$34:$A$777,$A318,СВЦЭМ!$B$33:$B$776,U$296)+'СЕТ СН'!$F$13</f>
        <v>0</v>
      </c>
      <c r="V318" s="36">
        <f>SUMIFS(СВЦЭМ!$I$34:$I$777,СВЦЭМ!$A$34:$A$777,$A318,СВЦЭМ!$B$33:$B$776,V$296)+'СЕТ СН'!$F$13</f>
        <v>0</v>
      </c>
      <c r="W318" s="36">
        <f>SUMIFS(СВЦЭМ!$I$34:$I$777,СВЦЭМ!$A$34:$A$777,$A318,СВЦЭМ!$B$33:$B$776,W$296)+'СЕТ СН'!$F$13</f>
        <v>0</v>
      </c>
      <c r="X318" s="36">
        <f>SUMIFS(СВЦЭМ!$I$34:$I$777,СВЦЭМ!$A$34:$A$777,$A318,СВЦЭМ!$B$33:$B$776,X$296)+'СЕТ СН'!$F$13</f>
        <v>0</v>
      </c>
      <c r="Y318" s="36">
        <f>SUMIFS(СВЦЭМ!$I$34:$I$777,СВЦЭМ!$A$34:$A$777,$A318,СВЦЭМ!$B$33:$B$776,Y$296)+'СЕТ СН'!$F$13</f>
        <v>0</v>
      </c>
    </row>
    <row r="319" spans="1:25" ht="15.75" hidden="1" x14ac:dyDescent="0.2">
      <c r="A319" s="35">
        <f t="shared" si="8"/>
        <v>43731</v>
      </c>
      <c r="B319" s="36">
        <f>SUMIFS(СВЦЭМ!$I$34:$I$777,СВЦЭМ!$A$34:$A$777,$A319,СВЦЭМ!$B$33:$B$776,B$296)+'СЕТ СН'!$F$13</f>
        <v>0</v>
      </c>
      <c r="C319" s="36">
        <f>SUMIFS(СВЦЭМ!$I$34:$I$777,СВЦЭМ!$A$34:$A$777,$A319,СВЦЭМ!$B$33:$B$776,C$296)+'СЕТ СН'!$F$13</f>
        <v>0</v>
      </c>
      <c r="D319" s="36">
        <f>SUMIFS(СВЦЭМ!$I$34:$I$777,СВЦЭМ!$A$34:$A$777,$A319,СВЦЭМ!$B$33:$B$776,D$296)+'СЕТ СН'!$F$13</f>
        <v>0</v>
      </c>
      <c r="E319" s="36">
        <f>SUMIFS(СВЦЭМ!$I$34:$I$777,СВЦЭМ!$A$34:$A$777,$A319,СВЦЭМ!$B$33:$B$776,E$296)+'СЕТ СН'!$F$13</f>
        <v>0</v>
      </c>
      <c r="F319" s="36">
        <f>SUMIFS(СВЦЭМ!$I$34:$I$777,СВЦЭМ!$A$34:$A$777,$A319,СВЦЭМ!$B$33:$B$776,F$296)+'СЕТ СН'!$F$13</f>
        <v>0</v>
      </c>
      <c r="G319" s="36">
        <f>SUMIFS(СВЦЭМ!$I$34:$I$777,СВЦЭМ!$A$34:$A$777,$A319,СВЦЭМ!$B$33:$B$776,G$296)+'СЕТ СН'!$F$13</f>
        <v>0</v>
      </c>
      <c r="H319" s="36">
        <f>SUMIFS(СВЦЭМ!$I$34:$I$777,СВЦЭМ!$A$34:$A$777,$A319,СВЦЭМ!$B$33:$B$776,H$296)+'СЕТ СН'!$F$13</f>
        <v>0</v>
      </c>
      <c r="I319" s="36">
        <f>SUMIFS(СВЦЭМ!$I$34:$I$777,СВЦЭМ!$A$34:$A$777,$A319,СВЦЭМ!$B$33:$B$776,I$296)+'СЕТ СН'!$F$13</f>
        <v>0</v>
      </c>
      <c r="J319" s="36">
        <f>SUMIFS(СВЦЭМ!$I$34:$I$777,СВЦЭМ!$A$34:$A$777,$A319,СВЦЭМ!$B$33:$B$776,J$296)+'СЕТ СН'!$F$13</f>
        <v>0</v>
      </c>
      <c r="K319" s="36">
        <f>SUMIFS(СВЦЭМ!$I$34:$I$777,СВЦЭМ!$A$34:$A$777,$A319,СВЦЭМ!$B$33:$B$776,K$296)+'СЕТ СН'!$F$13</f>
        <v>0</v>
      </c>
      <c r="L319" s="36">
        <f>SUMIFS(СВЦЭМ!$I$34:$I$777,СВЦЭМ!$A$34:$A$777,$A319,СВЦЭМ!$B$33:$B$776,L$296)+'СЕТ СН'!$F$13</f>
        <v>0</v>
      </c>
      <c r="M319" s="36">
        <f>SUMIFS(СВЦЭМ!$I$34:$I$777,СВЦЭМ!$A$34:$A$777,$A319,СВЦЭМ!$B$33:$B$776,M$296)+'СЕТ СН'!$F$13</f>
        <v>0</v>
      </c>
      <c r="N319" s="36">
        <f>SUMIFS(СВЦЭМ!$I$34:$I$777,СВЦЭМ!$A$34:$A$777,$A319,СВЦЭМ!$B$33:$B$776,N$296)+'СЕТ СН'!$F$13</f>
        <v>0</v>
      </c>
      <c r="O319" s="36">
        <f>SUMIFS(СВЦЭМ!$I$34:$I$777,СВЦЭМ!$A$34:$A$777,$A319,СВЦЭМ!$B$33:$B$776,O$296)+'СЕТ СН'!$F$13</f>
        <v>0</v>
      </c>
      <c r="P319" s="36">
        <f>SUMIFS(СВЦЭМ!$I$34:$I$777,СВЦЭМ!$A$34:$A$777,$A319,СВЦЭМ!$B$33:$B$776,P$296)+'СЕТ СН'!$F$13</f>
        <v>0</v>
      </c>
      <c r="Q319" s="36">
        <f>SUMIFS(СВЦЭМ!$I$34:$I$777,СВЦЭМ!$A$34:$A$777,$A319,СВЦЭМ!$B$33:$B$776,Q$296)+'СЕТ СН'!$F$13</f>
        <v>0</v>
      </c>
      <c r="R319" s="36">
        <f>SUMIFS(СВЦЭМ!$I$34:$I$777,СВЦЭМ!$A$34:$A$777,$A319,СВЦЭМ!$B$33:$B$776,R$296)+'СЕТ СН'!$F$13</f>
        <v>0</v>
      </c>
      <c r="S319" s="36">
        <f>SUMIFS(СВЦЭМ!$I$34:$I$777,СВЦЭМ!$A$34:$A$777,$A319,СВЦЭМ!$B$33:$B$776,S$296)+'СЕТ СН'!$F$13</f>
        <v>0</v>
      </c>
      <c r="T319" s="36">
        <f>SUMIFS(СВЦЭМ!$I$34:$I$777,СВЦЭМ!$A$34:$A$777,$A319,СВЦЭМ!$B$33:$B$776,T$296)+'СЕТ СН'!$F$13</f>
        <v>0</v>
      </c>
      <c r="U319" s="36">
        <f>SUMIFS(СВЦЭМ!$I$34:$I$777,СВЦЭМ!$A$34:$A$777,$A319,СВЦЭМ!$B$33:$B$776,U$296)+'СЕТ СН'!$F$13</f>
        <v>0</v>
      </c>
      <c r="V319" s="36">
        <f>SUMIFS(СВЦЭМ!$I$34:$I$777,СВЦЭМ!$A$34:$A$777,$A319,СВЦЭМ!$B$33:$B$776,V$296)+'СЕТ СН'!$F$13</f>
        <v>0</v>
      </c>
      <c r="W319" s="36">
        <f>SUMIFS(СВЦЭМ!$I$34:$I$777,СВЦЭМ!$A$34:$A$777,$A319,СВЦЭМ!$B$33:$B$776,W$296)+'СЕТ СН'!$F$13</f>
        <v>0</v>
      </c>
      <c r="X319" s="36">
        <f>SUMIFS(СВЦЭМ!$I$34:$I$777,СВЦЭМ!$A$34:$A$777,$A319,СВЦЭМ!$B$33:$B$776,X$296)+'СЕТ СН'!$F$13</f>
        <v>0</v>
      </c>
      <c r="Y319" s="36">
        <f>SUMIFS(СВЦЭМ!$I$34:$I$777,СВЦЭМ!$A$34:$A$777,$A319,СВЦЭМ!$B$33:$B$776,Y$296)+'СЕТ СН'!$F$13</f>
        <v>0</v>
      </c>
    </row>
    <row r="320" spans="1:25" ht="15.75" hidden="1" x14ac:dyDescent="0.2">
      <c r="A320" s="35">
        <f t="shared" si="8"/>
        <v>43732</v>
      </c>
      <c r="B320" s="36">
        <f>SUMIFS(СВЦЭМ!$I$34:$I$777,СВЦЭМ!$A$34:$A$777,$A320,СВЦЭМ!$B$33:$B$776,B$296)+'СЕТ СН'!$F$13</f>
        <v>0</v>
      </c>
      <c r="C320" s="36">
        <f>SUMIFS(СВЦЭМ!$I$34:$I$777,СВЦЭМ!$A$34:$A$777,$A320,СВЦЭМ!$B$33:$B$776,C$296)+'СЕТ СН'!$F$13</f>
        <v>0</v>
      </c>
      <c r="D320" s="36">
        <f>SUMIFS(СВЦЭМ!$I$34:$I$777,СВЦЭМ!$A$34:$A$777,$A320,СВЦЭМ!$B$33:$B$776,D$296)+'СЕТ СН'!$F$13</f>
        <v>0</v>
      </c>
      <c r="E320" s="36">
        <f>SUMIFS(СВЦЭМ!$I$34:$I$777,СВЦЭМ!$A$34:$A$777,$A320,СВЦЭМ!$B$33:$B$776,E$296)+'СЕТ СН'!$F$13</f>
        <v>0</v>
      </c>
      <c r="F320" s="36">
        <f>SUMIFS(СВЦЭМ!$I$34:$I$777,СВЦЭМ!$A$34:$A$777,$A320,СВЦЭМ!$B$33:$B$776,F$296)+'СЕТ СН'!$F$13</f>
        <v>0</v>
      </c>
      <c r="G320" s="36">
        <f>SUMIFS(СВЦЭМ!$I$34:$I$777,СВЦЭМ!$A$34:$A$777,$A320,СВЦЭМ!$B$33:$B$776,G$296)+'СЕТ СН'!$F$13</f>
        <v>0</v>
      </c>
      <c r="H320" s="36">
        <f>SUMIFS(СВЦЭМ!$I$34:$I$777,СВЦЭМ!$A$34:$A$777,$A320,СВЦЭМ!$B$33:$B$776,H$296)+'СЕТ СН'!$F$13</f>
        <v>0</v>
      </c>
      <c r="I320" s="36">
        <f>SUMIFS(СВЦЭМ!$I$34:$I$777,СВЦЭМ!$A$34:$A$777,$A320,СВЦЭМ!$B$33:$B$776,I$296)+'СЕТ СН'!$F$13</f>
        <v>0</v>
      </c>
      <c r="J320" s="36">
        <f>SUMIFS(СВЦЭМ!$I$34:$I$777,СВЦЭМ!$A$34:$A$777,$A320,СВЦЭМ!$B$33:$B$776,J$296)+'СЕТ СН'!$F$13</f>
        <v>0</v>
      </c>
      <c r="K320" s="36">
        <f>SUMIFS(СВЦЭМ!$I$34:$I$777,СВЦЭМ!$A$34:$A$777,$A320,СВЦЭМ!$B$33:$B$776,K$296)+'СЕТ СН'!$F$13</f>
        <v>0</v>
      </c>
      <c r="L320" s="36">
        <f>SUMIFS(СВЦЭМ!$I$34:$I$777,СВЦЭМ!$A$34:$A$777,$A320,СВЦЭМ!$B$33:$B$776,L$296)+'СЕТ СН'!$F$13</f>
        <v>0</v>
      </c>
      <c r="M320" s="36">
        <f>SUMIFS(СВЦЭМ!$I$34:$I$777,СВЦЭМ!$A$34:$A$777,$A320,СВЦЭМ!$B$33:$B$776,M$296)+'СЕТ СН'!$F$13</f>
        <v>0</v>
      </c>
      <c r="N320" s="36">
        <f>SUMIFS(СВЦЭМ!$I$34:$I$777,СВЦЭМ!$A$34:$A$777,$A320,СВЦЭМ!$B$33:$B$776,N$296)+'СЕТ СН'!$F$13</f>
        <v>0</v>
      </c>
      <c r="O320" s="36">
        <f>SUMIFS(СВЦЭМ!$I$34:$I$777,СВЦЭМ!$A$34:$A$777,$A320,СВЦЭМ!$B$33:$B$776,O$296)+'СЕТ СН'!$F$13</f>
        <v>0</v>
      </c>
      <c r="P320" s="36">
        <f>SUMIFS(СВЦЭМ!$I$34:$I$777,СВЦЭМ!$A$34:$A$777,$A320,СВЦЭМ!$B$33:$B$776,P$296)+'СЕТ СН'!$F$13</f>
        <v>0</v>
      </c>
      <c r="Q320" s="36">
        <f>SUMIFS(СВЦЭМ!$I$34:$I$777,СВЦЭМ!$A$34:$A$777,$A320,СВЦЭМ!$B$33:$B$776,Q$296)+'СЕТ СН'!$F$13</f>
        <v>0</v>
      </c>
      <c r="R320" s="36">
        <f>SUMIFS(СВЦЭМ!$I$34:$I$777,СВЦЭМ!$A$34:$A$777,$A320,СВЦЭМ!$B$33:$B$776,R$296)+'СЕТ СН'!$F$13</f>
        <v>0</v>
      </c>
      <c r="S320" s="36">
        <f>SUMIFS(СВЦЭМ!$I$34:$I$777,СВЦЭМ!$A$34:$A$777,$A320,СВЦЭМ!$B$33:$B$776,S$296)+'СЕТ СН'!$F$13</f>
        <v>0</v>
      </c>
      <c r="T320" s="36">
        <f>SUMIFS(СВЦЭМ!$I$34:$I$777,СВЦЭМ!$A$34:$A$777,$A320,СВЦЭМ!$B$33:$B$776,T$296)+'СЕТ СН'!$F$13</f>
        <v>0</v>
      </c>
      <c r="U320" s="36">
        <f>SUMIFS(СВЦЭМ!$I$34:$I$777,СВЦЭМ!$A$34:$A$777,$A320,СВЦЭМ!$B$33:$B$776,U$296)+'СЕТ СН'!$F$13</f>
        <v>0</v>
      </c>
      <c r="V320" s="36">
        <f>SUMIFS(СВЦЭМ!$I$34:$I$777,СВЦЭМ!$A$34:$A$777,$A320,СВЦЭМ!$B$33:$B$776,V$296)+'СЕТ СН'!$F$13</f>
        <v>0</v>
      </c>
      <c r="W320" s="36">
        <f>SUMIFS(СВЦЭМ!$I$34:$I$777,СВЦЭМ!$A$34:$A$777,$A320,СВЦЭМ!$B$33:$B$776,W$296)+'СЕТ СН'!$F$13</f>
        <v>0</v>
      </c>
      <c r="X320" s="36">
        <f>SUMIFS(СВЦЭМ!$I$34:$I$777,СВЦЭМ!$A$34:$A$777,$A320,СВЦЭМ!$B$33:$B$776,X$296)+'СЕТ СН'!$F$13</f>
        <v>0</v>
      </c>
      <c r="Y320" s="36">
        <f>SUMIFS(СВЦЭМ!$I$34:$I$777,СВЦЭМ!$A$34:$A$777,$A320,СВЦЭМ!$B$33:$B$776,Y$296)+'СЕТ СН'!$F$13</f>
        <v>0</v>
      </c>
    </row>
    <row r="321" spans="1:27" ht="15.75" hidden="1" x14ac:dyDescent="0.2">
      <c r="A321" s="35">
        <f t="shared" si="8"/>
        <v>43733</v>
      </c>
      <c r="B321" s="36">
        <f>SUMIFS(СВЦЭМ!$I$34:$I$777,СВЦЭМ!$A$34:$A$777,$A321,СВЦЭМ!$B$33:$B$776,B$296)+'СЕТ СН'!$F$13</f>
        <v>0</v>
      </c>
      <c r="C321" s="36">
        <f>SUMIFS(СВЦЭМ!$I$34:$I$777,СВЦЭМ!$A$34:$A$777,$A321,СВЦЭМ!$B$33:$B$776,C$296)+'СЕТ СН'!$F$13</f>
        <v>0</v>
      </c>
      <c r="D321" s="36">
        <f>SUMIFS(СВЦЭМ!$I$34:$I$777,СВЦЭМ!$A$34:$A$777,$A321,СВЦЭМ!$B$33:$B$776,D$296)+'СЕТ СН'!$F$13</f>
        <v>0</v>
      </c>
      <c r="E321" s="36">
        <f>SUMIFS(СВЦЭМ!$I$34:$I$777,СВЦЭМ!$A$34:$A$777,$A321,СВЦЭМ!$B$33:$B$776,E$296)+'СЕТ СН'!$F$13</f>
        <v>0</v>
      </c>
      <c r="F321" s="36">
        <f>SUMIFS(СВЦЭМ!$I$34:$I$777,СВЦЭМ!$A$34:$A$777,$A321,СВЦЭМ!$B$33:$B$776,F$296)+'СЕТ СН'!$F$13</f>
        <v>0</v>
      </c>
      <c r="G321" s="36">
        <f>SUMIFS(СВЦЭМ!$I$34:$I$777,СВЦЭМ!$A$34:$A$777,$A321,СВЦЭМ!$B$33:$B$776,G$296)+'СЕТ СН'!$F$13</f>
        <v>0</v>
      </c>
      <c r="H321" s="36">
        <f>SUMIFS(СВЦЭМ!$I$34:$I$777,СВЦЭМ!$A$34:$A$777,$A321,СВЦЭМ!$B$33:$B$776,H$296)+'СЕТ СН'!$F$13</f>
        <v>0</v>
      </c>
      <c r="I321" s="36">
        <f>SUMIFS(СВЦЭМ!$I$34:$I$777,СВЦЭМ!$A$34:$A$777,$A321,СВЦЭМ!$B$33:$B$776,I$296)+'СЕТ СН'!$F$13</f>
        <v>0</v>
      </c>
      <c r="J321" s="36">
        <f>SUMIFS(СВЦЭМ!$I$34:$I$777,СВЦЭМ!$A$34:$A$777,$A321,СВЦЭМ!$B$33:$B$776,J$296)+'СЕТ СН'!$F$13</f>
        <v>0</v>
      </c>
      <c r="K321" s="36">
        <f>SUMIFS(СВЦЭМ!$I$34:$I$777,СВЦЭМ!$A$34:$A$777,$A321,СВЦЭМ!$B$33:$B$776,K$296)+'СЕТ СН'!$F$13</f>
        <v>0</v>
      </c>
      <c r="L321" s="36">
        <f>SUMIFS(СВЦЭМ!$I$34:$I$777,СВЦЭМ!$A$34:$A$777,$A321,СВЦЭМ!$B$33:$B$776,L$296)+'СЕТ СН'!$F$13</f>
        <v>0</v>
      </c>
      <c r="M321" s="36">
        <f>SUMIFS(СВЦЭМ!$I$34:$I$777,СВЦЭМ!$A$34:$A$777,$A321,СВЦЭМ!$B$33:$B$776,M$296)+'СЕТ СН'!$F$13</f>
        <v>0</v>
      </c>
      <c r="N321" s="36">
        <f>SUMIFS(СВЦЭМ!$I$34:$I$777,СВЦЭМ!$A$34:$A$777,$A321,СВЦЭМ!$B$33:$B$776,N$296)+'СЕТ СН'!$F$13</f>
        <v>0</v>
      </c>
      <c r="O321" s="36">
        <f>SUMIFS(СВЦЭМ!$I$34:$I$777,СВЦЭМ!$A$34:$A$777,$A321,СВЦЭМ!$B$33:$B$776,O$296)+'СЕТ СН'!$F$13</f>
        <v>0</v>
      </c>
      <c r="P321" s="36">
        <f>SUMIFS(СВЦЭМ!$I$34:$I$777,СВЦЭМ!$A$34:$A$777,$A321,СВЦЭМ!$B$33:$B$776,P$296)+'СЕТ СН'!$F$13</f>
        <v>0</v>
      </c>
      <c r="Q321" s="36">
        <f>SUMIFS(СВЦЭМ!$I$34:$I$777,СВЦЭМ!$A$34:$A$777,$A321,СВЦЭМ!$B$33:$B$776,Q$296)+'СЕТ СН'!$F$13</f>
        <v>0</v>
      </c>
      <c r="R321" s="36">
        <f>SUMIFS(СВЦЭМ!$I$34:$I$777,СВЦЭМ!$A$34:$A$777,$A321,СВЦЭМ!$B$33:$B$776,R$296)+'СЕТ СН'!$F$13</f>
        <v>0</v>
      </c>
      <c r="S321" s="36">
        <f>SUMIFS(СВЦЭМ!$I$34:$I$777,СВЦЭМ!$A$34:$A$777,$A321,СВЦЭМ!$B$33:$B$776,S$296)+'СЕТ СН'!$F$13</f>
        <v>0</v>
      </c>
      <c r="T321" s="36">
        <f>SUMIFS(СВЦЭМ!$I$34:$I$777,СВЦЭМ!$A$34:$A$777,$A321,СВЦЭМ!$B$33:$B$776,T$296)+'СЕТ СН'!$F$13</f>
        <v>0</v>
      </c>
      <c r="U321" s="36">
        <f>SUMIFS(СВЦЭМ!$I$34:$I$777,СВЦЭМ!$A$34:$A$777,$A321,СВЦЭМ!$B$33:$B$776,U$296)+'СЕТ СН'!$F$13</f>
        <v>0</v>
      </c>
      <c r="V321" s="36">
        <f>SUMIFS(СВЦЭМ!$I$34:$I$777,СВЦЭМ!$A$34:$A$777,$A321,СВЦЭМ!$B$33:$B$776,V$296)+'СЕТ СН'!$F$13</f>
        <v>0</v>
      </c>
      <c r="W321" s="36">
        <f>SUMIFS(СВЦЭМ!$I$34:$I$777,СВЦЭМ!$A$34:$A$777,$A321,СВЦЭМ!$B$33:$B$776,W$296)+'СЕТ СН'!$F$13</f>
        <v>0</v>
      </c>
      <c r="X321" s="36">
        <f>SUMIFS(СВЦЭМ!$I$34:$I$777,СВЦЭМ!$A$34:$A$777,$A321,СВЦЭМ!$B$33:$B$776,X$296)+'СЕТ СН'!$F$13</f>
        <v>0</v>
      </c>
      <c r="Y321" s="36">
        <f>SUMIFS(СВЦЭМ!$I$34:$I$777,СВЦЭМ!$A$34:$A$777,$A321,СВЦЭМ!$B$33:$B$776,Y$296)+'СЕТ СН'!$F$13</f>
        <v>0</v>
      </c>
    </row>
    <row r="322" spans="1:27" ht="15.75" hidden="1" x14ac:dyDescent="0.2">
      <c r="A322" s="35">
        <f t="shared" si="8"/>
        <v>43734</v>
      </c>
      <c r="B322" s="36">
        <f>SUMIFS(СВЦЭМ!$I$34:$I$777,СВЦЭМ!$A$34:$A$777,$A322,СВЦЭМ!$B$33:$B$776,B$296)+'СЕТ СН'!$F$13</f>
        <v>0</v>
      </c>
      <c r="C322" s="36">
        <f>SUMIFS(СВЦЭМ!$I$34:$I$777,СВЦЭМ!$A$34:$A$777,$A322,СВЦЭМ!$B$33:$B$776,C$296)+'СЕТ СН'!$F$13</f>
        <v>0</v>
      </c>
      <c r="D322" s="36">
        <f>SUMIFS(СВЦЭМ!$I$34:$I$777,СВЦЭМ!$A$34:$A$777,$A322,СВЦЭМ!$B$33:$B$776,D$296)+'СЕТ СН'!$F$13</f>
        <v>0</v>
      </c>
      <c r="E322" s="36">
        <f>SUMIFS(СВЦЭМ!$I$34:$I$777,СВЦЭМ!$A$34:$A$777,$A322,СВЦЭМ!$B$33:$B$776,E$296)+'СЕТ СН'!$F$13</f>
        <v>0</v>
      </c>
      <c r="F322" s="36">
        <f>SUMIFS(СВЦЭМ!$I$34:$I$777,СВЦЭМ!$A$34:$A$777,$A322,СВЦЭМ!$B$33:$B$776,F$296)+'СЕТ СН'!$F$13</f>
        <v>0</v>
      </c>
      <c r="G322" s="36">
        <f>SUMIFS(СВЦЭМ!$I$34:$I$777,СВЦЭМ!$A$34:$A$777,$A322,СВЦЭМ!$B$33:$B$776,G$296)+'СЕТ СН'!$F$13</f>
        <v>0</v>
      </c>
      <c r="H322" s="36">
        <f>SUMIFS(СВЦЭМ!$I$34:$I$777,СВЦЭМ!$A$34:$A$777,$A322,СВЦЭМ!$B$33:$B$776,H$296)+'СЕТ СН'!$F$13</f>
        <v>0</v>
      </c>
      <c r="I322" s="36">
        <f>SUMIFS(СВЦЭМ!$I$34:$I$777,СВЦЭМ!$A$34:$A$777,$A322,СВЦЭМ!$B$33:$B$776,I$296)+'СЕТ СН'!$F$13</f>
        <v>0</v>
      </c>
      <c r="J322" s="36">
        <f>SUMIFS(СВЦЭМ!$I$34:$I$777,СВЦЭМ!$A$34:$A$777,$A322,СВЦЭМ!$B$33:$B$776,J$296)+'СЕТ СН'!$F$13</f>
        <v>0</v>
      </c>
      <c r="K322" s="36">
        <f>SUMIFS(СВЦЭМ!$I$34:$I$777,СВЦЭМ!$A$34:$A$777,$A322,СВЦЭМ!$B$33:$B$776,K$296)+'СЕТ СН'!$F$13</f>
        <v>0</v>
      </c>
      <c r="L322" s="36">
        <f>SUMIFS(СВЦЭМ!$I$34:$I$777,СВЦЭМ!$A$34:$A$777,$A322,СВЦЭМ!$B$33:$B$776,L$296)+'СЕТ СН'!$F$13</f>
        <v>0</v>
      </c>
      <c r="M322" s="36">
        <f>SUMIFS(СВЦЭМ!$I$34:$I$777,СВЦЭМ!$A$34:$A$777,$A322,СВЦЭМ!$B$33:$B$776,M$296)+'СЕТ СН'!$F$13</f>
        <v>0</v>
      </c>
      <c r="N322" s="36">
        <f>SUMIFS(СВЦЭМ!$I$34:$I$777,СВЦЭМ!$A$34:$A$777,$A322,СВЦЭМ!$B$33:$B$776,N$296)+'СЕТ СН'!$F$13</f>
        <v>0</v>
      </c>
      <c r="O322" s="36">
        <f>SUMIFS(СВЦЭМ!$I$34:$I$777,СВЦЭМ!$A$34:$A$777,$A322,СВЦЭМ!$B$33:$B$776,O$296)+'СЕТ СН'!$F$13</f>
        <v>0</v>
      </c>
      <c r="P322" s="36">
        <f>SUMIFS(СВЦЭМ!$I$34:$I$777,СВЦЭМ!$A$34:$A$777,$A322,СВЦЭМ!$B$33:$B$776,P$296)+'СЕТ СН'!$F$13</f>
        <v>0</v>
      </c>
      <c r="Q322" s="36">
        <f>SUMIFS(СВЦЭМ!$I$34:$I$777,СВЦЭМ!$A$34:$A$777,$A322,СВЦЭМ!$B$33:$B$776,Q$296)+'СЕТ СН'!$F$13</f>
        <v>0</v>
      </c>
      <c r="R322" s="36">
        <f>SUMIFS(СВЦЭМ!$I$34:$I$777,СВЦЭМ!$A$34:$A$777,$A322,СВЦЭМ!$B$33:$B$776,R$296)+'СЕТ СН'!$F$13</f>
        <v>0</v>
      </c>
      <c r="S322" s="36">
        <f>SUMIFS(СВЦЭМ!$I$34:$I$777,СВЦЭМ!$A$34:$A$777,$A322,СВЦЭМ!$B$33:$B$776,S$296)+'СЕТ СН'!$F$13</f>
        <v>0</v>
      </c>
      <c r="T322" s="36">
        <f>SUMIFS(СВЦЭМ!$I$34:$I$777,СВЦЭМ!$A$34:$A$777,$A322,СВЦЭМ!$B$33:$B$776,T$296)+'СЕТ СН'!$F$13</f>
        <v>0</v>
      </c>
      <c r="U322" s="36">
        <f>SUMIFS(СВЦЭМ!$I$34:$I$777,СВЦЭМ!$A$34:$A$777,$A322,СВЦЭМ!$B$33:$B$776,U$296)+'СЕТ СН'!$F$13</f>
        <v>0</v>
      </c>
      <c r="V322" s="36">
        <f>SUMIFS(СВЦЭМ!$I$34:$I$777,СВЦЭМ!$A$34:$A$777,$A322,СВЦЭМ!$B$33:$B$776,V$296)+'СЕТ СН'!$F$13</f>
        <v>0</v>
      </c>
      <c r="W322" s="36">
        <f>SUMIFS(СВЦЭМ!$I$34:$I$777,СВЦЭМ!$A$34:$A$777,$A322,СВЦЭМ!$B$33:$B$776,W$296)+'СЕТ СН'!$F$13</f>
        <v>0</v>
      </c>
      <c r="X322" s="36">
        <f>SUMIFS(СВЦЭМ!$I$34:$I$777,СВЦЭМ!$A$34:$A$777,$A322,СВЦЭМ!$B$33:$B$776,X$296)+'СЕТ СН'!$F$13</f>
        <v>0</v>
      </c>
      <c r="Y322" s="36">
        <f>SUMIFS(СВЦЭМ!$I$34:$I$777,СВЦЭМ!$A$34:$A$777,$A322,СВЦЭМ!$B$33:$B$776,Y$296)+'СЕТ СН'!$F$13</f>
        <v>0</v>
      </c>
    </row>
    <row r="323" spans="1:27" ht="15.75" hidden="1" x14ac:dyDescent="0.2">
      <c r="A323" s="35">
        <f t="shared" si="8"/>
        <v>43735</v>
      </c>
      <c r="B323" s="36">
        <f>SUMIFS(СВЦЭМ!$I$34:$I$777,СВЦЭМ!$A$34:$A$777,$A323,СВЦЭМ!$B$33:$B$776,B$296)+'СЕТ СН'!$F$13</f>
        <v>0</v>
      </c>
      <c r="C323" s="36">
        <f>SUMIFS(СВЦЭМ!$I$34:$I$777,СВЦЭМ!$A$34:$A$777,$A323,СВЦЭМ!$B$33:$B$776,C$296)+'СЕТ СН'!$F$13</f>
        <v>0</v>
      </c>
      <c r="D323" s="36">
        <f>SUMIFS(СВЦЭМ!$I$34:$I$777,СВЦЭМ!$A$34:$A$777,$A323,СВЦЭМ!$B$33:$B$776,D$296)+'СЕТ СН'!$F$13</f>
        <v>0</v>
      </c>
      <c r="E323" s="36">
        <f>SUMIFS(СВЦЭМ!$I$34:$I$777,СВЦЭМ!$A$34:$A$777,$A323,СВЦЭМ!$B$33:$B$776,E$296)+'СЕТ СН'!$F$13</f>
        <v>0</v>
      </c>
      <c r="F323" s="36">
        <f>SUMIFS(СВЦЭМ!$I$34:$I$777,СВЦЭМ!$A$34:$A$777,$A323,СВЦЭМ!$B$33:$B$776,F$296)+'СЕТ СН'!$F$13</f>
        <v>0</v>
      </c>
      <c r="G323" s="36">
        <f>SUMIFS(СВЦЭМ!$I$34:$I$777,СВЦЭМ!$A$34:$A$777,$A323,СВЦЭМ!$B$33:$B$776,G$296)+'СЕТ СН'!$F$13</f>
        <v>0</v>
      </c>
      <c r="H323" s="36">
        <f>SUMIFS(СВЦЭМ!$I$34:$I$777,СВЦЭМ!$A$34:$A$777,$A323,СВЦЭМ!$B$33:$B$776,H$296)+'СЕТ СН'!$F$13</f>
        <v>0</v>
      </c>
      <c r="I323" s="36">
        <f>SUMIFS(СВЦЭМ!$I$34:$I$777,СВЦЭМ!$A$34:$A$777,$A323,СВЦЭМ!$B$33:$B$776,I$296)+'СЕТ СН'!$F$13</f>
        <v>0</v>
      </c>
      <c r="J323" s="36">
        <f>SUMIFS(СВЦЭМ!$I$34:$I$777,СВЦЭМ!$A$34:$A$777,$A323,СВЦЭМ!$B$33:$B$776,J$296)+'СЕТ СН'!$F$13</f>
        <v>0</v>
      </c>
      <c r="K323" s="36">
        <f>SUMIFS(СВЦЭМ!$I$34:$I$777,СВЦЭМ!$A$34:$A$777,$A323,СВЦЭМ!$B$33:$B$776,K$296)+'СЕТ СН'!$F$13</f>
        <v>0</v>
      </c>
      <c r="L323" s="36">
        <f>SUMIFS(СВЦЭМ!$I$34:$I$777,СВЦЭМ!$A$34:$A$777,$A323,СВЦЭМ!$B$33:$B$776,L$296)+'СЕТ СН'!$F$13</f>
        <v>0</v>
      </c>
      <c r="M323" s="36">
        <f>SUMIFS(СВЦЭМ!$I$34:$I$777,СВЦЭМ!$A$34:$A$777,$A323,СВЦЭМ!$B$33:$B$776,M$296)+'СЕТ СН'!$F$13</f>
        <v>0</v>
      </c>
      <c r="N323" s="36">
        <f>SUMIFS(СВЦЭМ!$I$34:$I$777,СВЦЭМ!$A$34:$A$777,$A323,СВЦЭМ!$B$33:$B$776,N$296)+'СЕТ СН'!$F$13</f>
        <v>0</v>
      </c>
      <c r="O323" s="36">
        <f>SUMIFS(СВЦЭМ!$I$34:$I$777,СВЦЭМ!$A$34:$A$777,$A323,СВЦЭМ!$B$33:$B$776,O$296)+'СЕТ СН'!$F$13</f>
        <v>0</v>
      </c>
      <c r="P323" s="36">
        <f>SUMIFS(СВЦЭМ!$I$34:$I$777,СВЦЭМ!$A$34:$A$777,$A323,СВЦЭМ!$B$33:$B$776,P$296)+'СЕТ СН'!$F$13</f>
        <v>0</v>
      </c>
      <c r="Q323" s="36">
        <f>SUMIFS(СВЦЭМ!$I$34:$I$777,СВЦЭМ!$A$34:$A$777,$A323,СВЦЭМ!$B$33:$B$776,Q$296)+'СЕТ СН'!$F$13</f>
        <v>0</v>
      </c>
      <c r="R323" s="36">
        <f>SUMIFS(СВЦЭМ!$I$34:$I$777,СВЦЭМ!$A$34:$A$777,$A323,СВЦЭМ!$B$33:$B$776,R$296)+'СЕТ СН'!$F$13</f>
        <v>0</v>
      </c>
      <c r="S323" s="36">
        <f>SUMIFS(СВЦЭМ!$I$34:$I$777,СВЦЭМ!$A$34:$A$777,$A323,СВЦЭМ!$B$33:$B$776,S$296)+'СЕТ СН'!$F$13</f>
        <v>0</v>
      </c>
      <c r="T323" s="36">
        <f>SUMIFS(СВЦЭМ!$I$34:$I$777,СВЦЭМ!$A$34:$A$777,$A323,СВЦЭМ!$B$33:$B$776,T$296)+'СЕТ СН'!$F$13</f>
        <v>0</v>
      </c>
      <c r="U323" s="36">
        <f>SUMIFS(СВЦЭМ!$I$34:$I$777,СВЦЭМ!$A$34:$A$777,$A323,СВЦЭМ!$B$33:$B$776,U$296)+'СЕТ СН'!$F$13</f>
        <v>0</v>
      </c>
      <c r="V323" s="36">
        <f>SUMIFS(СВЦЭМ!$I$34:$I$777,СВЦЭМ!$A$34:$A$777,$A323,СВЦЭМ!$B$33:$B$776,V$296)+'СЕТ СН'!$F$13</f>
        <v>0</v>
      </c>
      <c r="W323" s="36">
        <f>SUMIFS(СВЦЭМ!$I$34:$I$777,СВЦЭМ!$A$34:$A$777,$A323,СВЦЭМ!$B$33:$B$776,W$296)+'СЕТ СН'!$F$13</f>
        <v>0</v>
      </c>
      <c r="X323" s="36">
        <f>SUMIFS(СВЦЭМ!$I$34:$I$777,СВЦЭМ!$A$34:$A$777,$A323,СВЦЭМ!$B$33:$B$776,X$296)+'СЕТ СН'!$F$13</f>
        <v>0</v>
      </c>
      <c r="Y323" s="36">
        <f>SUMIFS(СВЦЭМ!$I$34:$I$777,СВЦЭМ!$A$34:$A$777,$A323,СВЦЭМ!$B$33:$B$776,Y$296)+'СЕТ СН'!$F$13</f>
        <v>0</v>
      </c>
    </row>
    <row r="324" spans="1:27" ht="15.75" hidden="1" x14ac:dyDescent="0.2">
      <c r="A324" s="35">
        <f t="shared" si="8"/>
        <v>43736</v>
      </c>
      <c r="B324" s="36">
        <f>SUMIFS(СВЦЭМ!$I$34:$I$777,СВЦЭМ!$A$34:$A$777,$A324,СВЦЭМ!$B$33:$B$776,B$296)+'СЕТ СН'!$F$13</f>
        <v>0</v>
      </c>
      <c r="C324" s="36">
        <f>SUMIFS(СВЦЭМ!$I$34:$I$777,СВЦЭМ!$A$34:$A$777,$A324,СВЦЭМ!$B$33:$B$776,C$296)+'СЕТ СН'!$F$13</f>
        <v>0</v>
      </c>
      <c r="D324" s="36">
        <f>SUMIFS(СВЦЭМ!$I$34:$I$777,СВЦЭМ!$A$34:$A$777,$A324,СВЦЭМ!$B$33:$B$776,D$296)+'СЕТ СН'!$F$13</f>
        <v>0</v>
      </c>
      <c r="E324" s="36">
        <f>SUMIFS(СВЦЭМ!$I$34:$I$777,СВЦЭМ!$A$34:$A$777,$A324,СВЦЭМ!$B$33:$B$776,E$296)+'СЕТ СН'!$F$13</f>
        <v>0</v>
      </c>
      <c r="F324" s="36">
        <f>SUMIFS(СВЦЭМ!$I$34:$I$777,СВЦЭМ!$A$34:$A$777,$A324,СВЦЭМ!$B$33:$B$776,F$296)+'СЕТ СН'!$F$13</f>
        <v>0</v>
      </c>
      <c r="G324" s="36">
        <f>SUMIFS(СВЦЭМ!$I$34:$I$777,СВЦЭМ!$A$34:$A$777,$A324,СВЦЭМ!$B$33:$B$776,G$296)+'СЕТ СН'!$F$13</f>
        <v>0</v>
      </c>
      <c r="H324" s="36">
        <f>SUMIFS(СВЦЭМ!$I$34:$I$777,СВЦЭМ!$A$34:$A$777,$A324,СВЦЭМ!$B$33:$B$776,H$296)+'СЕТ СН'!$F$13</f>
        <v>0</v>
      </c>
      <c r="I324" s="36">
        <f>SUMIFS(СВЦЭМ!$I$34:$I$777,СВЦЭМ!$A$34:$A$777,$A324,СВЦЭМ!$B$33:$B$776,I$296)+'СЕТ СН'!$F$13</f>
        <v>0</v>
      </c>
      <c r="J324" s="36">
        <f>SUMIFS(СВЦЭМ!$I$34:$I$777,СВЦЭМ!$A$34:$A$777,$A324,СВЦЭМ!$B$33:$B$776,J$296)+'СЕТ СН'!$F$13</f>
        <v>0</v>
      </c>
      <c r="K324" s="36">
        <f>SUMIFS(СВЦЭМ!$I$34:$I$777,СВЦЭМ!$A$34:$A$777,$A324,СВЦЭМ!$B$33:$B$776,K$296)+'СЕТ СН'!$F$13</f>
        <v>0</v>
      </c>
      <c r="L324" s="36">
        <f>SUMIFS(СВЦЭМ!$I$34:$I$777,СВЦЭМ!$A$34:$A$777,$A324,СВЦЭМ!$B$33:$B$776,L$296)+'СЕТ СН'!$F$13</f>
        <v>0</v>
      </c>
      <c r="M324" s="36">
        <f>SUMIFS(СВЦЭМ!$I$34:$I$777,СВЦЭМ!$A$34:$A$777,$A324,СВЦЭМ!$B$33:$B$776,M$296)+'СЕТ СН'!$F$13</f>
        <v>0</v>
      </c>
      <c r="N324" s="36">
        <f>SUMIFS(СВЦЭМ!$I$34:$I$777,СВЦЭМ!$A$34:$A$777,$A324,СВЦЭМ!$B$33:$B$776,N$296)+'СЕТ СН'!$F$13</f>
        <v>0</v>
      </c>
      <c r="O324" s="36">
        <f>SUMIFS(СВЦЭМ!$I$34:$I$777,СВЦЭМ!$A$34:$A$777,$A324,СВЦЭМ!$B$33:$B$776,O$296)+'СЕТ СН'!$F$13</f>
        <v>0</v>
      </c>
      <c r="P324" s="36">
        <f>SUMIFS(СВЦЭМ!$I$34:$I$777,СВЦЭМ!$A$34:$A$777,$A324,СВЦЭМ!$B$33:$B$776,P$296)+'СЕТ СН'!$F$13</f>
        <v>0</v>
      </c>
      <c r="Q324" s="36">
        <f>SUMIFS(СВЦЭМ!$I$34:$I$777,СВЦЭМ!$A$34:$A$777,$A324,СВЦЭМ!$B$33:$B$776,Q$296)+'СЕТ СН'!$F$13</f>
        <v>0</v>
      </c>
      <c r="R324" s="36">
        <f>SUMIFS(СВЦЭМ!$I$34:$I$777,СВЦЭМ!$A$34:$A$777,$A324,СВЦЭМ!$B$33:$B$776,R$296)+'СЕТ СН'!$F$13</f>
        <v>0</v>
      </c>
      <c r="S324" s="36">
        <f>SUMIFS(СВЦЭМ!$I$34:$I$777,СВЦЭМ!$A$34:$A$777,$A324,СВЦЭМ!$B$33:$B$776,S$296)+'СЕТ СН'!$F$13</f>
        <v>0</v>
      </c>
      <c r="T324" s="36">
        <f>SUMIFS(СВЦЭМ!$I$34:$I$777,СВЦЭМ!$A$34:$A$777,$A324,СВЦЭМ!$B$33:$B$776,T$296)+'СЕТ СН'!$F$13</f>
        <v>0</v>
      </c>
      <c r="U324" s="36">
        <f>SUMIFS(СВЦЭМ!$I$34:$I$777,СВЦЭМ!$A$34:$A$777,$A324,СВЦЭМ!$B$33:$B$776,U$296)+'СЕТ СН'!$F$13</f>
        <v>0</v>
      </c>
      <c r="V324" s="36">
        <f>SUMIFS(СВЦЭМ!$I$34:$I$777,СВЦЭМ!$A$34:$A$777,$A324,СВЦЭМ!$B$33:$B$776,V$296)+'СЕТ СН'!$F$13</f>
        <v>0</v>
      </c>
      <c r="W324" s="36">
        <f>SUMIFS(СВЦЭМ!$I$34:$I$777,СВЦЭМ!$A$34:$A$777,$A324,СВЦЭМ!$B$33:$B$776,W$296)+'СЕТ СН'!$F$13</f>
        <v>0</v>
      </c>
      <c r="X324" s="36">
        <f>SUMIFS(СВЦЭМ!$I$34:$I$777,СВЦЭМ!$A$34:$A$777,$A324,СВЦЭМ!$B$33:$B$776,X$296)+'СЕТ СН'!$F$13</f>
        <v>0</v>
      </c>
      <c r="Y324" s="36">
        <f>SUMIFS(СВЦЭМ!$I$34:$I$777,СВЦЭМ!$A$34:$A$777,$A324,СВЦЭМ!$B$33:$B$776,Y$296)+'СЕТ СН'!$F$13</f>
        <v>0</v>
      </c>
    </row>
    <row r="325" spans="1:27" ht="15.75" hidden="1" x14ac:dyDescent="0.2">
      <c r="A325" s="35">
        <f t="shared" si="8"/>
        <v>43737</v>
      </c>
      <c r="B325" s="36">
        <f>SUMIFS(СВЦЭМ!$I$34:$I$777,СВЦЭМ!$A$34:$A$777,$A325,СВЦЭМ!$B$33:$B$776,B$296)+'СЕТ СН'!$F$13</f>
        <v>0</v>
      </c>
      <c r="C325" s="36">
        <f>SUMIFS(СВЦЭМ!$I$34:$I$777,СВЦЭМ!$A$34:$A$777,$A325,СВЦЭМ!$B$33:$B$776,C$296)+'СЕТ СН'!$F$13</f>
        <v>0</v>
      </c>
      <c r="D325" s="36">
        <f>SUMIFS(СВЦЭМ!$I$34:$I$777,СВЦЭМ!$A$34:$A$777,$A325,СВЦЭМ!$B$33:$B$776,D$296)+'СЕТ СН'!$F$13</f>
        <v>0</v>
      </c>
      <c r="E325" s="36">
        <f>SUMIFS(СВЦЭМ!$I$34:$I$777,СВЦЭМ!$A$34:$A$777,$A325,СВЦЭМ!$B$33:$B$776,E$296)+'СЕТ СН'!$F$13</f>
        <v>0</v>
      </c>
      <c r="F325" s="36">
        <f>SUMIFS(СВЦЭМ!$I$34:$I$777,СВЦЭМ!$A$34:$A$777,$A325,СВЦЭМ!$B$33:$B$776,F$296)+'СЕТ СН'!$F$13</f>
        <v>0</v>
      </c>
      <c r="G325" s="36">
        <f>SUMIFS(СВЦЭМ!$I$34:$I$777,СВЦЭМ!$A$34:$A$777,$A325,СВЦЭМ!$B$33:$B$776,G$296)+'СЕТ СН'!$F$13</f>
        <v>0</v>
      </c>
      <c r="H325" s="36">
        <f>SUMIFS(СВЦЭМ!$I$34:$I$777,СВЦЭМ!$A$34:$A$777,$A325,СВЦЭМ!$B$33:$B$776,H$296)+'СЕТ СН'!$F$13</f>
        <v>0</v>
      </c>
      <c r="I325" s="36">
        <f>SUMIFS(СВЦЭМ!$I$34:$I$777,СВЦЭМ!$A$34:$A$777,$A325,СВЦЭМ!$B$33:$B$776,I$296)+'СЕТ СН'!$F$13</f>
        <v>0</v>
      </c>
      <c r="J325" s="36">
        <f>SUMIFS(СВЦЭМ!$I$34:$I$777,СВЦЭМ!$A$34:$A$777,$A325,СВЦЭМ!$B$33:$B$776,J$296)+'СЕТ СН'!$F$13</f>
        <v>0</v>
      </c>
      <c r="K325" s="36">
        <f>SUMIFS(СВЦЭМ!$I$34:$I$777,СВЦЭМ!$A$34:$A$777,$A325,СВЦЭМ!$B$33:$B$776,K$296)+'СЕТ СН'!$F$13</f>
        <v>0</v>
      </c>
      <c r="L325" s="36">
        <f>SUMIFS(СВЦЭМ!$I$34:$I$777,СВЦЭМ!$A$34:$A$777,$A325,СВЦЭМ!$B$33:$B$776,L$296)+'СЕТ СН'!$F$13</f>
        <v>0</v>
      </c>
      <c r="M325" s="36">
        <f>SUMIFS(СВЦЭМ!$I$34:$I$777,СВЦЭМ!$A$34:$A$777,$A325,СВЦЭМ!$B$33:$B$776,M$296)+'СЕТ СН'!$F$13</f>
        <v>0</v>
      </c>
      <c r="N325" s="36">
        <f>SUMIFS(СВЦЭМ!$I$34:$I$777,СВЦЭМ!$A$34:$A$777,$A325,СВЦЭМ!$B$33:$B$776,N$296)+'СЕТ СН'!$F$13</f>
        <v>0</v>
      </c>
      <c r="O325" s="36">
        <f>SUMIFS(СВЦЭМ!$I$34:$I$777,СВЦЭМ!$A$34:$A$777,$A325,СВЦЭМ!$B$33:$B$776,O$296)+'СЕТ СН'!$F$13</f>
        <v>0</v>
      </c>
      <c r="P325" s="36">
        <f>SUMIFS(СВЦЭМ!$I$34:$I$777,СВЦЭМ!$A$34:$A$777,$A325,СВЦЭМ!$B$33:$B$776,P$296)+'СЕТ СН'!$F$13</f>
        <v>0</v>
      </c>
      <c r="Q325" s="36">
        <f>SUMIFS(СВЦЭМ!$I$34:$I$777,СВЦЭМ!$A$34:$A$777,$A325,СВЦЭМ!$B$33:$B$776,Q$296)+'СЕТ СН'!$F$13</f>
        <v>0</v>
      </c>
      <c r="R325" s="36">
        <f>SUMIFS(СВЦЭМ!$I$34:$I$777,СВЦЭМ!$A$34:$A$777,$A325,СВЦЭМ!$B$33:$B$776,R$296)+'СЕТ СН'!$F$13</f>
        <v>0</v>
      </c>
      <c r="S325" s="36">
        <f>SUMIFS(СВЦЭМ!$I$34:$I$777,СВЦЭМ!$A$34:$A$777,$A325,СВЦЭМ!$B$33:$B$776,S$296)+'СЕТ СН'!$F$13</f>
        <v>0</v>
      </c>
      <c r="T325" s="36">
        <f>SUMIFS(СВЦЭМ!$I$34:$I$777,СВЦЭМ!$A$34:$A$777,$A325,СВЦЭМ!$B$33:$B$776,T$296)+'СЕТ СН'!$F$13</f>
        <v>0</v>
      </c>
      <c r="U325" s="36">
        <f>SUMIFS(СВЦЭМ!$I$34:$I$777,СВЦЭМ!$A$34:$A$777,$A325,СВЦЭМ!$B$33:$B$776,U$296)+'СЕТ СН'!$F$13</f>
        <v>0</v>
      </c>
      <c r="V325" s="36">
        <f>SUMIFS(СВЦЭМ!$I$34:$I$777,СВЦЭМ!$A$34:$A$777,$A325,СВЦЭМ!$B$33:$B$776,V$296)+'СЕТ СН'!$F$13</f>
        <v>0</v>
      </c>
      <c r="W325" s="36">
        <f>SUMIFS(СВЦЭМ!$I$34:$I$777,СВЦЭМ!$A$34:$A$777,$A325,СВЦЭМ!$B$33:$B$776,W$296)+'СЕТ СН'!$F$13</f>
        <v>0</v>
      </c>
      <c r="X325" s="36">
        <f>SUMIFS(СВЦЭМ!$I$34:$I$777,СВЦЭМ!$A$34:$A$777,$A325,СВЦЭМ!$B$33:$B$776,X$296)+'СЕТ СН'!$F$13</f>
        <v>0</v>
      </c>
      <c r="Y325" s="36">
        <f>SUMIFS(СВЦЭМ!$I$34:$I$777,СВЦЭМ!$A$34:$A$777,$A325,СВЦЭМ!$B$33:$B$776,Y$296)+'СЕТ СН'!$F$13</f>
        <v>0</v>
      </c>
    </row>
    <row r="326" spans="1:27" ht="15.75" hidden="1" x14ac:dyDescent="0.2">
      <c r="A326" s="35">
        <f t="shared" si="8"/>
        <v>43738</v>
      </c>
      <c r="B326" s="36">
        <f>SUMIFS(СВЦЭМ!$I$34:$I$777,СВЦЭМ!$A$34:$A$777,$A326,СВЦЭМ!$B$33:$B$776,B$296)+'СЕТ СН'!$F$13</f>
        <v>0</v>
      </c>
      <c r="C326" s="36">
        <f>SUMIFS(СВЦЭМ!$I$34:$I$777,СВЦЭМ!$A$34:$A$777,$A326,СВЦЭМ!$B$33:$B$776,C$296)+'СЕТ СН'!$F$13</f>
        <v>0</v>
      </c>
      <c r="D326" s="36">
        <f>SUMIFS(СВЦЭМ!$I$34:$I$777,СВЦЭМ!$A$34:$A$777,$A326,СВЦЭМ!$B$33:$B$776,D$296)+'СЕТ СН'!$F$13</f>
        <v>0</v>
      </c>
      <c r="E326" s="36">
        <f>SUMIFS(СВЦЭМ!$I$34:$I$777,СВЦЭМ!$A$34:$A$777,$A326,СВЦЭМ!$B$33:$B$776,E$296)+'СЕТ СН'!$F$13</f>
        <v>0</v>
      </c>
      <c r="F326" s="36">
        <f>SUMIFS(СВЦЭМ!$I$34:$I$777,СВЦЭМ!$A$34:$A$777,$A326,СВЦЭМ!$B$33:$B$776,F$296)+'СЕТ СН'!$F$13</f>
        <v>0</v>
      </c>
      <c r="G326" s="36">
        <f>SUMIFS(СВЦЭМ!$I$34:$I$777,СВЦЭМ!$A$34:$A$777,$A326,СВЦЭМ!$B$33:$B$776,G$296)+'СЕТ СН'!$F$13</f>
        <v>0</v>
      </c>
      <c r="H326" s="36">
        <f>SUMIFS(СВЦЭМ!$I$34:$I$777,СВЦЭМ!$A$34:$A$777,$A326,СВЦЭМ!$B$33:$B$776,H$296)+'СЕТ СН'!$F$13</f>
        <v>0</v>
      </c>
      <c r="I326" s="36">
        <f>SUMIFS(СВЦЭМ!$I$34:$I$777,СВЦЭМ!$A$34:$A$777,$A326,СВЦЭМ!$B$33:$B$776,I$296)+'СЕТ СН'!$F$13</f>
        <v>0</v>
      </c>
      <c r="J326" s="36">
        <f>SUMIFS(СВЦЭМ!$I$34:$I$777,СВЦЭМ!$A$34:$A$777,$A326,СВЦЭМ!$B$33:$B$776,J$296)+'СЕТ СН'!$F$13</f>
        <v>0</v>
      </c>
      <c r="K326" s="36">
        <f>SUMIFS(СВЦЭМ!$I$34:$I$777,СВЦЭМ!$A$34:$A$777,$A326,СВЦЭМ!$B$33:$B$776,K$296)+'СЕТ СН'!$F$13</f>
        <v>0</v>
      </c>
      <c r="L326" s="36">
        <f>SUMIFS(СВЦЭМ!$I$34:$I$777,СВЦЭМ!$A$34:$A$777,$A326,СВЦЭМ!$B$33:$B$776,L$296)+'СЕТ СН'!$F$13</f>
        <v>0</v>
      </c>
      <c r="M326" s="36">
        <f>SUMIFS(СВЦЭМ!$I$34:$I$777,СВЦЭМ!$A$34:$A$777,$A326,СВЦЭМ!$B$33:$B$776,M$296)+'СЕТ СН'!$F$13</f>
        <v>0</v>
      </c>
      <c r="N326" s="36">
        <f>SUMIFS(СВЦЭМ!$I$34:$I$777,СВЦЭМ!$A$34:$A$777,$A326,СВЦЭМ!$B$33:$B$776,N$296)+'СЕТ СН'!$F$13</f>
        <v>0</v>
      </c>
      <c r="O326" s="36">
        <f>SUMIFS(СВЦЭМ!$I$34:$I$777,СВЦЭМ!$A$34:$A$777,$A326,СВЦЭМ!$B$33:$B$776,O$296)+'СЕТ СН'!$F$13</f>
        <v>0</v>
      </c>
      <c r="P326" s="36">
        <f>SUMIFS(СВЦЭМ!$I$34:$I$777,СВЦЭМ!$A$34:$A$777,$A326,СВЦЭМ!$B$33:$B$776,P$296)+'СЕТ СН'!$F$13</f>
        <v>0</v>
      </c>
      <c r="Q326" s="36">
        <f>SUMIFS(СВЦЭМ!$I$34:$I$777,СВЦЭМ!$A$34:$A$777,$A326,СВЦЭМ!$B$33:$B$776,Q$296)+'СЕТ СН'!$F$13</f>
        <v>0</v>
      </c>
      <c r="R326" s="36">
        <f>SUMIFS(СВЦЭМ!$I$34:$I$777,СВЦЭМ!$A$34:$A$777,$A326,СВЦЭМ!$B$33:$B$776,R$296)+'СЕТ СН'!$F$13</f>
        <v>0</v>
      </c>
      <c r="S326" s="36">
        <f>SUMIFS(СВЦЭМ!$I$34:$I$777,СВЦЭМ!$A$34:$A$777,$A326,СВЦЭМ!$B$33:$B$776,S$296)+'СЕТ СН'!$F$13</f>
        <v>0</v>
      </c>
      <c r="T326" s="36">
        <f>SUMIFS(СВЦЭМ!$I$34:$I$777,СВЦЭМ!$A$34:$A$777,$A326,СВЦЭМ!$B$33:$B$776,T$296)+'СЕТ СН'!$F$13</f>
        <v>0</v>
      </c>
      <c r="U326" s="36">
        <f>SUMIFS(СВЦЭМ!$I$34:$I$777,СВЦЭМ!$A$34:$A$777,$A326,СВЦЭМ!$B$33:$B$776,U$296)+'СЕТ СН'!$F$13</f>
        <v>0</v>
      </c>
      <c r="V326" s="36">
        <f>SUMIFS(СВЦЭМ!$I$34:$I$777,СВЦЭМ!$A$34:$A$777,$A326,СВЦЭМ!$B$33:$B$776,V$296)+'СЕТ СН'!$F$13</f>
        <v>0</v>
      </c>
      <c r="W326" s="36">
        <f>SUMIFS(СВЦЭМ!$I$34:$I$777,СВЦЭМ!$A$34:$A$777,$A326,СВЦЭМ!$B$33:$B$776,W$296)+'СЕТ СН'!$F$13</f>
        <v>0</v>
      </c>
      <c r="X326" s="36">
        <f>SUMIFS(СВЦЭМ!$I$34:$I$777,СВЦЭМ!$A$34:$A$777,$A326,СВЦЭМ!$B$33:$B$776,X$296)+'СЕТ СН'!$F$13</f>
        <v>0</v>
      </c>
      <c r="Y326" s="36">
        <f>SUMIFS(СВЦЭМ!$I$34:$I$777,СВЦЭМ!$A$34:$A$777,$A326,СВЦЭМ!$B$33:$B$776,Y$296)+'СЕТ СН'!$F$13</f>
        <v>0</v>
      </c>
    </row>
    <row r="327" spans="1:27" ht="15.75" hidden="1" x14ac:dyDescent="0.2">
      <c r="A327" s="35">
        <f t="shared" si="8"/>
        <v>43739</v>
      </c>
      <c r="B327" s="36">
        <f>SUMIFS(СВЦЭМ!$I$34:$I$777,СВЦЭМ!$A$34:$A$777,$A327,СВЦЭМ!$B$33:$B$776,B$296)+'СЕТ СН'!$F$13</f>
        <v>0</v>
      </c>
      <c r="C327" s="36">
        <f>SUMIFS(СВЦЭМ!$I$34:$I$777,СВЦЭМ!$A$34:$A$777,$A327,СВЦЭМ!$B$33:$B$776,C$296)+'СЕТ СН'!$F$13</f>
        <v>0</v>
      </c>
      <c r="D327" s="36">
        <f>SUMIFS(СВЦЭМ!$I$34:$I$777,СВЦЭМ!$A$34:$A$777,$A327,СВЦЭМ!$B$33:$B$776,D$296)+'СЕТ СН'!$F$13</f>
        <v>0</v>
      </c>
      <c r="E327" s="36">
        <f>SUMIFS(СВЦЭМ!$I$34:$I$777,СВЦЭМ!$A$34:$A$777,$A327,СВЦЭМ!$B$33:$B$776,E$296)+'СЕТ СН'!$F$13</f>
        <v>0</v>
      </c>
      <c r="F327" s="36">
        <f>SUMIFS(СВЦЭМ!$I$34:$I$777,СВЦЭМ!$A$34:$A$777,$A327,СВЦЭМ!$B$33:$B$776,F$296)+'СЕТ СН'!$F$13</f>
        <v>0</v>
      </c>
      <c r="G327" s="36">
        <f>SUMIFS(СВЦЭМ!$I$34:$I$777,СВЦЭМ!$A$34:$A$777,$A327,СВЦЭМ!$B$33:$B$776,G$296)+'СЕТ СН'!$F$13</f>
        <v>0</v>
      </c>
      <c r="H327" s="36">
        <f>SUMIFS(СВЦЭМ!$I$34:$I$777,СВЦЭМ!$A$34:$A$777,$A327,СВЦЭМ!$B$33:$B$776,H$296)+'СЕТ СН'!$F$13</f>
        <v>0</v>
      </c>
      <c r="I327" s="36">
        <f>SUMIFS(СВЦЭМ!$I$34:$I$777,СВЦЭМ!$A$34:$A$777,$A327,СВЦЭМ!$B$33:$B$776,I$296)+'СЕТ СН'!$F$13</f>
        <v>0</v>
      </c>
      <c r="J327" s="36">
        <f>SUMIFS(СВЦЭМ!$I$34:$I$777,СВЦЭМ!$A$34:$A$777,$A327,СВЦЭМ!$B$33:$B$776,J$296)+'СЕТ СН'!$F$13</f>
        <v>0</v>
      </c>
      <c r="K327" s="36">
        <f>SUMIFS(СВЦЭМ!$I$34:$I$777,СВЦЭМ!$A$34:$A$777,$A327,СВЦЭМ!$B$33:$B$776,K$296)+'СЕТ СН'!$F$13</f>
        <v>0</v>
      </c>
      <c r="L327" s="36">
        <f>SUMIFS(СВЦЭМ!$I$34:$I$777,СВЦЭМ!$A$34:$A$777,$A327,СВЦЭМ!$B$33:$B$776,L$296)+'СЕТ СН'!$F$13</f>
        <v>0</v>
      </c>
      <c r="M327" s="36">
        <f>SUMIFS(СВЦЭМ!$I$34:$I$777,СВЦЭМ!$A$34:$A$777,$A327,СВЦЭМ!$B$33:$B$776,M$296)+'СЕТ СН'!$F$13</f>
        <v>0</v>
      </c>
      <c r="N327" s="36">
        <f>SUMIFS(СВЦЭМ!$I$34:$I$777,СВЦЭМ!$A$34:$A$777,$A327,СВЦЭМ!$B$33:$B$776,N$296)+'СЕТ СН'!$F$13</f>
        <v>0</v>
      </c>
      <c r="O327" s="36">
        <f>SUMIFS(СВЦЭМ!$I$34:$I$777,СВЦЭМ!$A$34:$A$777,$A327,СВЦЭМ!$B$33:$B$776,O$296)+'СЕТ СН'!$F$13</f>
        <v>0</v>
      </c>
      <c r="P327" s="36">
        <f>SUMIFS(СВЦЭМ!$I$34:$I$777,СВЦЭМ!$A$34:$A$777,$A327,СВЦЭМ!$B$33:$B$776,P$296)+'СЕТ СН'!$F$13</f>
        <v>0</v>
      </c>
      <c r="Q327" s="36">
        <f>SUMIFS(СВЦЭМ!$I$34:$I$777,СВЦЭМ!$A$34:$A$777,$A327,СВЦЭМ!$B$33:$B$776,Q$296)+'СЕТ СН'!$F$13</f>
        <v>0</v>
      </c>
      <c r="R327" s="36">
        <f>SUMIFS(СВЦЭМ!$I$34:$I$777,СВЦЭМ!$A$34:$A$777,$A327,СВЦЭМ!$B$33:$B$776,R$296)+'СЕТ СН'!$F$13</f>
        <v>0</v>
      </c>
      <c r="S327" s="36">
        <f>SUMIFS(СВЦЭМ!$I$34:$I$777,СВЦЭМ!$A$34:$A$777,$A327,СВЦЭМ!$B$33:$B$776,S$296)+'СЕТ СН'!$F$13</f>
        <v>0</v>
      </c>
      <c r="T327" s="36">
        <f>SUMIFS(СВЦЭМ!$I$34:$I$777,СВЦЭМ!$A$34:$A$777,$A327,СВЦЭМ!$B$33:$B$776,T$296)+'СЕТ СН'!$F$13</f>
        <v>0</v>
      </c>
      <c r="U327" s="36">
        <f>SUMIFS(СВЦЭМ!$I$34:$I$777,СВЦЭМ!$A$34:$A$777,$A327,СВЦЭМ!$B$33:$B$776,U$296)+'СЕТ СН'!$F$13</f>
        <v>0</v>
      </c>
      <c r="V327" s="36">
        <f>SUMIFS(СВЦЭМ!$I$34:$I$777,СВЦЭМ!$A$34:$A$777,$A327,СВЦЭМ!$B$33:$B$776,V$296)+'СЕТ СН'!$F$13</f>
        <v>0</v>
      </c>
      <c r="W327" s="36">
        <f>SUMIFS(СВЦЭМ!$I$34:$I$777,СВЦЭМ!$A$34:$A$777,$A327,СВЦЭМ!$B$33:$B$776,W$296)+'СЕТ СН'!$F$13</f>
        <v>0</v>
      </c>
      <c r="X327" s="36">
        <f>SUMIFS(СВЦЭМ!$I$34:$I$777,СВЦЭМ!$A$34:$A$777,$A327,СВЦЭМ!$B$33:$B$776,X$296)+'СЕТ СН'!$F$13</f>
        <v>0</v>
      </c>
      <c r="Y327" s="36">
        <f>SUMIFS(СВЦЭМ!$I$34:$I$777,СВЦЭМ!$A$34:$A$777,$A327,СВЦЭМ!$B$33:$B$776,Y$296)+'СЕТ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1" t="s">
        <v>7</v>
      </c>
      <c r="B329" s="124" t="s">
        <v>123</v>
      </c>
      <c r="C329" s="125"/>
      <c r="D329" s="125"/>
      <c r="E329" s="125"/>
      <c r="F329" s="125"/>
      <c r="G329" s="125"/>
      <c r="H329" s="125"/>
      <c r="I329" s="125"/>
      <c r="J329" s="125"/>
      <c r="K329" s="125"/>
      <c r="L329" s="125"/>
      <c r="M329" s="125"/>
      <c r="N329" s="125"/>
      <c r="O329" s="125"/>
      <c r="P329" s="125"/>
      <c r="Q329" s="125"/>
      <c r="R329" s="125"/>
      <c r="S329" s="125"/>
      <c r="T329" s="125"/>
      <c r="U329" s="125"/>
      <c r="V329" s="125"/>
      <c r="W329" s="125"/>
      <c r="X329" s="125"/>
      <c r="Y329" s="126"/>
    </row>
    <row r="330" spans="1:27" ht="12.75" hidden="1" customHeight="1" x14ac:dyDescent="0.2">
      <c r="A330" s="122"/>
      <c r="B330" s="127"/>
      <c r="C330" s="128"/>
      <c r="D330" s="128"/>
      <c r="E330" s="128"/>
      <c r="F330" s="128"/>
      <c r="G330" s="128"/>
      <c r="H330" s="128"/>
      <c r="I330" s="128"/>
      <c r="J330" s="128"/>
      <c r="K330" s="128"/>
      <c r="L330" s="128"/>
      <c r="M330" s="128"/>
      <c r="N330" s="128"/>
      <c r="O330" s="128"/>
      <c r="P330" s="128"/>
      <c r="Q330" s="128"/>
      <c r="R330" s="128"/>
      <c r="S330" s="128"/>
      <c r="T330" s="128"/>
      <c r="U330" s="128"/>
      <c r="V330" s="128"/>
      <c r="W330" s="128"/>
      <c r="X330" s="128"/>
      <c r="Y330" s="129"/>
    </row>
    <row r="331" spans="1:27" s="46" customFormat="1" ht="12.75" hidden="1" customHeight="1" x14ac:dyDescent="0.2">
      <c r="A331" s="123"/>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01.09.2019</v>
      </c>
      <c r="B332" s="36">
        <f>SUMIFS(СВЦЭМ!$J$34:$J$777,СВЦЭМ!$A$34:$A$777,$A332,СВЦЭМ!$B$33:$B$776,B$331)+'СЕТ СН'!$F$13</f>
        <v>0</v>
      </c>
      <c r="C332" s="36">
        <f>SUMIFS(СВЦЭМ!$J$34:$J$777,СВЦЭМ!$A$34:$A$777,$A332,СВЦЭМ!$B$33:$B$776,C$331)+'СЕТ СН'!$F$13</f>
        <v>0</v>
      </c>
      <c r="D332" s="36">
        <f>SUMIFS(СВЦЭМ!$J$34:$J$777,СВЦЭМ!$A$34:$A$777,$A332,СВЦЭМ!$B$33:$B$776,D$331)+'СЕТ СН'!$F$13</f>
        <v>0</v>
      </c>
      <c r="E332" s="36">
        <f>SUMIFS(СВЦЭМ!$J$34:$J$777,СВЦЭМ!$A$34:$A$777,$A332,СВЦЭМ!$B$33:$B$776,E$331)+'СЕТ СН'!$F$13</f>
        <v>0</v>
      </c>
      <c r="F332" s="36">
        <f>SUMIFS(СВЦЭМ!$J$34:$J$777,СВЦЭМ!$A$34:$A$777,$A332,СВЦЭМ!$B$33:$B$776,F$331)+'СЕТ СН'!$F$13</f>
        <v>0</v>
      </c>
      <c r="G332" s="36">
        <f>SUMIFS(СВЦЭМ!$J$34:$J$777,СВЦЭМ!$A$34:$A$777,$A332,СВЦЭМ!$B$33:$B$776,G$331)+'СЕТ СН'!$F$13</f>
        <v>0</v>
      </c>
      <c r="H332" s="36">
        <f>SUMIFS(СВЦЭМ!$J$34:$J$777,СВЦЭМ!$A$34:$A$777,$A332,СВЦЭМ!$B$33:$B$776,H$331)+'СЕТ СН'!$F$13</f>
        <v>0</v>
      </c>
      <c r="I332" s="36">
        <f>SUMIFS(СВЦЭМ!$J$34:$J$777,СВЦЭМ!$A$34:$A$777,$A332,СВЦЭМ!$B$33:$B$776,I$331)+'СЕТ СН'!$F$13</f>
        <v>0</v>
      </c>
      <c r="J332" s="36">
        <f>SUMIFS(СВЦЭМ!$J$34:$J$777,СВЦЭМ!$A$34:$A$777,$A332,СВЦЭМ!$B$33:$B$776,J$331)+'СЕТ СН'!$F$13</f>
        <v>0</v>
      </c>
      <c r="K332" s="36">
        <f>SUMIFS(СВЦЭМ!$J$34:$J$777,СВЦЭМ!$A$34:$A$777,$A332,СВЦЭМ!$B$33:$B$776,K$331)+'СЕТ СН'!$F$13</f>
        <v>0</v>
      </c>
      <c r="L332" s="36">
        <f>SUMIFS(СВЦЭМ!$J$34:$J$777,СВЦЭМ!$A$34:$A$777,$A332,СВЦЭМ!$B$33:$B$776,L$331)+'СЕТ СН'!$F$13</f>
        <v>0</v>
      </c>
      <c r="M332" s="36">
        <f>SUMIFS(СВЦЭМ!$J$34:$J$777,СВЦЭМ!$A$34:$A$777,$A332,СВЦЭМ!$B$33:$B$776,M$331)+'СЕТ СН'!$F$13</f>
        <v>0</v>
      </c>
      <c r="N332" s="36">
        <f>SUMIFS(СВЦЭМ!$J$34:$J$777,СВЦЭМ!$A$34:$A$777,$A332,СВЦЭМ!$B$33:$B$776,N$331)+'СЕТ СН'!$F$13</f>
        <v>0</v>
      </c>
      <c r="O332" s="36">
        <f>SUMIFS(СВЦЭМ!$J$34:$J$777,СВЦЭМ!$A$34:$A$777,$A332,СВЦЭМ!$B$33:$B$776,O$331)+'СЕТ СН'!$F$13</f>
        <v>0</v>
      </c>
      <c r="P332" s="36">
        <f>SUMIFS(СВЦЭМ!$J$34:$J$777,СВЦЭМ!$A$34:$A$777,$A332,СВЦЭМ!$B$33:$B$776,P$331)+'СЕТ СН'!$F$13</f>
        <v>0</v>
      </c>
      <c r="Q332" s="36">
        <f>SUMIFS(СВЦЭМ!$J$34:$J$777,СВЦЭМ!$A$34:$A$777,$A332,СВЦЭМ!$B$33:$B$776,Q$331)+'СЕТ СН'!$F$13</f>
        <v>0</v>
      </c>
      <c r="R332" s="36">
        <f>SUMIFS(СВЦЭМ!$J$34:$J$777,СВЦЭМ!$A$34:$A$777,$A332,СВЦЭМ!$B$33:$B$776,R$331)+'СЕТ СН'!$F$13</f>
        <v>0</v>
      </c>
      <c r="S332" s="36">
        <f>SUMIFS(СВЦЭМ!$J$34:$J$777,СВЦЭМ!$A$34:$A$777,$A332,СВЦЭМ!$B$33:$B$776,S$331)+'СЕТ СН'!$F$13</f>
        <v>0</v>
      </c>
      <c r="T332" s="36">
        <f>SUMIFS(СВЦЭМ!$J$34:$J$777,СВЦЭМ!$A$34:$A$777,$A332,СВЦЭМ!$B$33:$B$776,T$331)+'СЕТ СН'!$F$13</f>
        <v>0</v>
      </c>
      <c r="U332" s="36">
        <f>SUMIFS(СВЦЭМ!$J$34:$J$777,СВЦЭМ!$A$34:$A$777,$A332,СВЦЭМ!$B$33:$B$776,U$331)+'СЕТ СН'!$F$13</f>
        <v>0</v>
      </c>
      <c r="V332" s="36">
        <f>SUMIFS(СВЦЭМ!$J$34:$J$777,СВЦЭМ!$A$34:$A$777,$A332,СВЦЭМ!$B$33:$B$776,V$331)+'СЕТ СН'!$F$13</f>
        <v>0</v>
      </c>
      <c r="W332" s="36">
        <f>SUMIFS(СВЦЭМ!$J$34:$J$777,СВЦЭМ!$A$34:$A$777,$A332,СВЦЭМ!$B$33:$B$776,W$331)+'СЕТ СН'!$F$13</f>
        <v>0</v>
      </c>
      <c r="X332" s="36">
        <f>SUMIFS(СВЦЭМ!$J$34:$J$777,СВЦЭМ!$A$34:$A$777,$A332,СВЦЭМ!$B$33:$B$776,X$331)+'СЕТ СН'!$F$13</f>
        <v>0</v>
      </c>
      <c r="Y332" s="36">
        <f>SUMIFS(СВЦЭМ!$J$34:$J$777,СВЦЭМ!$A$34:$A$777,$A332,СВЦЭМ!$B$33:$B$776,Y$331)+'СЕТ СН'!$F$13</f>
        <v>0</v>
      </c>
      <c r="AA332" s="45"/>
    </row>
    <row r="333" spans="1:27" ht="15.75" hidden="1" x14ac:dyDescent="0.2">
      <c r="A333" s="35">
        <f>A332+1</f>
        <v>43710</v>
      </c>
      <c r="B333" s="36">
        <f>SUMIFS(СВЦЭМ!$J$34:$J$777,СВЦЭМ!$A$34:$A$777,$A333,СВЦЭМ!$B$33:$B$776,B$331)+'СЕТ СН'!$F$13</f>
        <v>0</v>
      </c>
      <c r="C333" s="36">
        <f>SUMIFS(СВЦЭМ!$J$34:$J$777,СВЦЭМ!$A$34:$A$777,$A333,СВЦЭМ!$B$33:$B$776,C$331)+'СЕТ СН'!$F$13</f>
        <v>0</v>
      </c>
      <c r="D333" s="36">
        <f>SUMIFS(СВЦЭМ!$J$34:$J$777,СВЦЭМ!$A$34:$A$777,$A333,СВЦЭМ!$B$33:$B$776,D$331)+'СЕТ СН'!$F$13</f>
        <v>0</v>
      </c>
      <c r="E333" s="36">
        <f>SUMIFS(СВЦЭМ!$J$34:$J$777,СВЦЭМ!$A$34:$A$777,$A333,СВЦЭМ!$B$33:$B$776,E$331)+'СЕТ СН'!$F$13</f>
        <v>0</v>
      </c>
      <c r="F333" s="36">
        <f>SUMIFS(СВЦЭМ!$J$34:$J$777,СВЦЭМ!$A$34:$A$777,$A333,СВЦЭМ!$B$33:$B$776,F$331)+'СЕТ СН'!$F$13</f>
        <v>0</v>
      </c>
      <c r="G333" s="36">
        <f>SUMIFS(СВЦЭМ!$J$34:$J$777,СВЦЭМ!$A$34:$A$777,$A333,СВЦЭМ!$B$33:$B$776,G$331)+'СЕТ СН'!$F$13</f>
        <v>0</v>
      </c>
      <c r="H333" s="36">
        <f>SUMIFS(СВЦЭМ!$J$34:$J$777,СВЦЭМ!$A$34:$A$777,$A333,СВЦЭМ!$B$33:$B$776,H$331)+'СЕТ СН'!$F$13</f>
        <v>0</v>
      </c>
      <c r="I333" s="36">
        <f>SUMIFS(СВЦЭМ!$J$34:$J$777,СВЦЭМ!$A$34:$A$777,$A333,СВЦЭМ!$B$33:$B$776,I$331)+'СЕТ СН'!$F$13</f>
        <v>0</v>
      </c>
      <c r="J333" s="36">
        <f>SUMIFS(СВЦЭМ!$J$34:$J$777,СВЦЭМ!$A$34:$A$777,$A333,СВЦЭМ!$B$33:$B$776,J$331)+'СЕТ СН'!$F$13</f>
        <v>0</v>
      </c>
      <c r="K333" s="36">
        <f>SUMIFS(СВЦЭМ!$J$34:$J$777,СВЦЭМ!$A$34:$A$777,$A333,СВЦЭМ!$B$33:$B$776,K$331)+'СЕТ СН'!$F$13</f>
        <v>0</v>
      </c>
      <c r="L333" s="36">
        <f>SUMIFS(СВЦЭМ!$J$34:$J$777,СВЦЭМ!$A$34:$A$777,$A333,СВЦЭМ!$B$33:$B$776,L$331)+'СЕТ СН'!$F$13</f>
        <v>0</v>
      </c>
      <c r="M333" s="36">
        <f>SUMIFS(СВЦЭМ!$J$34:$J$777,СВЦЭМ!$A$34:$A$777,$A333,СВЦЭМ!$B$33:$B$776,M$331)+'СЕТ СН'!$F$13</f>
        <v>0</v>
      </c>
      <c r="N333" s="36">
        <f>SUMIFS(СВЦЭМ!$J$34:$J$777,СВЦЭМ!$A$34:$A$777,$A333,СВЦЭМ!$B$33:$B$776,N$331)+'СЕТ СН'!$F$13</f>
        <v>0</v>
      </c>
      <c r="O333" s="36">
        <f>SUMIFS(СВЦЭМ!$J$34:$J$777,СВЦЭМ!$A$34:$A$777,$A333,СВЦЭМ!$B$33:$B$776,O$331)+'СЕТ СН'!$F$13</f>
        <v>0</v>
      </c>
      <c r="P333" s="36">
        <f>SUMIFS(СВЦЭМ!$J$34:$J$777,СВЦЭМ!$A$34:$A$777,$A333,СВЦЭМ!$B$33:$B$776,P$331)+'СЕТ СН'!$F$13</f>
        <v>0</v>
      </c>
      <c r="Q333" s="36">
        <f>SUMIFS(СВЦЭМ!$J$34:$J$777,СВЦЭМ!$A$34:$A$777,$A333,СВЦЭМ!$B$33:$B$776,Q$331)+'СЕТ СН'!$F$13</f>
        <v>0</v>
      </c>
      <c r="R333" s="36">
        <f>SUMIFS(СВЦЭМ!$J$34:$J$777,СВЦЭМ!$A$34:$A$777,$A333,СВЦЭМ!$B$33:$B$776,R$331)+'СЕТ СН'!$F$13</f>
        <v>0</v>
      </c>
      <c r="S333" s="36">
        <f>SUMIFS(СВЦЭМ!$J$34:$J$777,СВЦЭМ!$A$34:$A$777,$A333,СВЦЭМ!$B$33:$B$776,S$331)+'СЕТ СН'!$F$13</f>
        <v>0</v>
      </c>
      <c r="T333" s="36">
        <f>SUMIFS(СВЦЭМ!$J$34:$J$777,СВЦЭМ!$A$34:$A$777,$A333,СВЦЭМ!$B$33:$B$776,T$331)+'СЕТ СН'!$F$13</f>
        <v>0</v>
      </c>
      <c r="U333" s="36">
        <f>SUMIFS(СВЦЭМ!$J$34:$J$777,СВЦЭМ!$A$34:$A$777,$A333,СВЦЭМ!$B$33:$B$776,U$331)+'СЕТ СН'!$F$13</f>
        <v>0</v>
      </c>
      <c r="V333" s="36">
        <f>SUMIFS(СВЦЭМ!$J$34:$J$777,СВЦЭМ!$A$34:$A$777,$A333,СВЦЭМ!$B$33:$B$776,V$331)+'СЕТ СН'!$F$13</f>
        <v>0</v>
      </c>
      <c r="W333" s="36">
        <f>SUMIFS(СВЦЭМ!$J$34:$J$777,СВЦЭМ!$A$34:$A$777,$A333,СВЦЭМ!$B$33:$B$776,W$331)+'СЕТ СН'!$F$13</f>
        <v>0</v>
      </c>
      <c r="X333" s="36">
        <f>SUMIFS(СВЦЭМ!$J$34:$J$777,СВЦЭМ!$A$34:$A$777,$A333,СВЦЭМ!$B$33:$B$776,X$331)+'СЕТ СН'!$F$13</f>
        <v>0</v>
      </c>
      <c r="Y333" s="36">
        <f>SUMIFS(СВЦЭМ!$J$34:$J$777,СВЦЭМ!$A$34:$A$777,$A333,СВЦЭМ!$B$33:$B$776,Y$331)+'СЕТ СН'!$F$13</f>
        <v>0</v>
      </c>
    </row>
    <row r="334" spans="1:27" ht="15.75" hidden="1" x14ac:dyDescent="0.2">
      <c r="A334" s="35">
        <f t="shared" ref="A334:A362" si="9">A333+1</f>
        <v>43711</v>
      </c>
      <c r="B334" s="36">
        <f>SUMIFS(СВЦЭМ!$J$34:$J$777,СВЦЭМ!$A$34:$A$777,$A334,СВЦЭМ!$B$33:$B$776,B$331)+'СЕТ СН'!$F$13</f>
        <v>0</v>
      </c>
      <c r="C334" s="36">
        <f>SUMIFS(СВЦЭМ!$J$34:$J$777,СВЦЭМ!$A$34:$A$777,$A334,СВЦЭМ!$B$33:$B$776,C$331)+'СЕТ СН'!$F$13</f>
        <v>0</v>
      </c>
      <c r="D334" s="36">
        <f>SUMIFS(СВЦЭМ!$J$34:$J$777,СВЦЭМ!$A$34:$A$777,$A334,СВЦЭМ!$B$33:$B$776,D$331)+'СЕТ СН'!$F$13</f>
        <v>0</v>
      </c>
      <c r="E334" s="36">
        <f>SUMIFS(СВЦЭМ!$J$34:$J$777,СВЦЭМ!$A$34:$A$777,$A334,СВЦЭМ!$B$33:$B$776,E$331)+'СЕТ СН'!$F$13</f>
        <v>0</v>
      </c>
      <c r="F334" s="36">
        <f>SUMIFS(СВЦЭМ!$J$34:$J$777,СВЦЭМ!$A$34:$A$777,$A334,СВЦЭМ!$B$33:$B$776,F$331)+'СЕТ СН'!$F$13</f>
        <v>0</v>
      </c>
      <c r="G334" s="36">
        <f>SUMIFS(СВЦЭМ!$J$34:$J$777,СВЦЭМ!$A$34:$A$777,$A334,СВЦЭМ!$B$33:$B$776,G$331)+'СЕТ СН'!$F$13</f>
        <v>0</v>
      </c>
      <c r="H334" s="36">
        <f>SUMIFS(СВЦЭМ!$J$34:$J$777,СВЦЭМ!$A$34:$A$777,$A334,СВЦЭМ!$B$33:$B$776,H$331)+'СЕТ СН'!$F$13</f>
        <v>0</v>
      </c>
      <c r="I334" s="36">
        <f>SUMIFS(СВЦЭМ!$J$34:$J$777,СВЦЭМ!$A$34:$A$777,$A334,СВЦЭМ!$B$33:$B$776,I$331)+'СЕТ СН'!$F$13</f>
        <v>0</v>
      </c>
      <c r="J334" s="36">
        <f>SUMIFS(СВЦЭМ!$J$34:$J$777,СВЦЭМ!$A$34:$A$777,$A334,СВЦЭМ!$B$33:$B$776,J$331)+'СЕТ СН'!$F$13</f>
        <v>0</v>
      </c>
      <c r="K334" s="36">
        <f>SUMIFS(СВЦЭМ!$J$34:$J$777,СВЦЭМ!$A$34:$A$777,$A334,СВЦЭМ!$B$33:$B$776,K$331)+'СЕТ СН'!$F$13</f>
        <v>0</v>
      </c>
      <c r="L334" s="36">
        <f>SUMIFS(СВЦЭМ!$J$34:$J$777,СВЦЭМ!$A$34:$A$777,$A334,СВЦЭМ!$B$33:$B$776,L$331)+'СЕТ СН'!$F$13</f>
        <v>0</v>
      </c>
      <c r="M334" s="36">
        <f>SUMIFS(СВЦЭМ!$J$34:$J$777,СВЦЭМ!$A$34:$A$777,$A334,СВЦЭМ!$B$33:$B$776,M$331)+'СЕТ СН'!$F$13</f>
        <v>0</v>
      </c>
      <c r="N334" s="36">
        <f>SUMIFS(СВЦЭМ!$J$34:$J$777,СВЦЭМ!$A$34:$A$777,$A334,СВЦЭМ!$B$33:$B$776,N$331)+'СЕТ СН'!$F$13</f>
        <v>0</v>
      </c>
      <c r="O334" s="36">
        <f>SUMIFS(СВЦЭМ!$J$34:$J$777,СВЦЭМ!$A$34:$A$777,$A334,СВЦЭМ!$B$33:$B$776,O$331)+'СЕТ СН'!$F$13</f>
        <v>0</v>
      </c>
      <c r="P334" s="36">
        <f>SUMIFS(СВЦЭМ!$J$34:$J$777,СВЦЭМ!$A$34:$A$777,$A334,СВЦЭМ!$B$33:$B$776,P$331)+'СЕТ СН'!$F$13</f>
        <v>0</v>
      </c>
      <c r="Q334" s="36">
        <f>SUMIFS(СВЦЭМ!$J$34:$J$777,СВЦЭМ!$A$34:$A$777,$A334,СВЦЭМ!$B$33:$B$776,Q$331)+'СЕТ СН'!$F$13</f>
        <v>0</v>
      </c>
      <c r="R334" s="36">
        <f>SUMIFS(СВЦЭМ!$J$34:$J$777,СВЦЭМ!$A$34:$A$777,$A334,СВЦЭМ!$B$33:$B$776,R$331)+'СЕТ СН'!$F$13</f>
        <v>0</v>
      </c>
      <c r="S334" s="36">
        <f>SUMIFS(СВЦЭМ!$J$34:$J$777,СВЦЭМ!$A$34:$A$777,$A334,СВЦЭМ!$B$33:$B$776,S$331)+'СЕТ СН'!$F$13</f>
        <v>0</v>
      </c>
      <c r="T334" s="36">
        <f>SUMIFS(СВЦЭМ!$J$34:$J$777,СВЦЭМ!$A$34:$A$777,$A334,СВЦЭМ!$B$33:$B$776,T$331)+'СЕТ СН'!$F$13</f>
        <v>0</v>
      </c>
      <c r="U334" s="36">
        <f>SUMIFS(СВЦЭМ!$J$34:$J$777,СВЦЭМ!$A$34:$A$777,$A334,СВЦЭМ!$B$33:$B$776,U$331)+'СЕТ СН'!$F$13</f>
        <v>0</v>
      </c>
      <c r="V334" s="36">
        <f>SUMIFS(СВЦЭМ!$J$34:$J$777,СВЦЭМ!$A$34:$A$777,$A334,СВЦЭМ!$B$33:$B$776,V$331)+'СЕТ СН'!$F$13</f>
        <v>0</v>
      </c>
      <c r="W334" s="36">
        <f>SUMIFS(СВЦЭМ!$J$34:$J$777,СВЦЭМ!$A$34:$A$777,$A334,СВЦЭМ!$B$33:$B$776,W$331)+'СЕТ СН'!$F$13</f>
        <v>0</v>
      </c>
      <c r="X334" s="36">
        <f>SUMIFS(СВЦЭМ!$J$34:$J$777,СВЦЭМ!$A$34:$A$777,$A334,СВЦЭМ!$B$33:$B$776,X$331)+'СЕТ СН'!$F$13</f>
        <v>0</v>
      </c>
      <c r="Y334" s="36">
        <f>SUMIFS(СВЦЭМ!$J$34:$J$777,СВЦЭМ!$A$34:$A$777,$A334,СВЦЭМ!$B$33:$B$776,Y$331)+'СЕТ СН'!$F$13</f>
        <v>0</v>
      </c>
    </row>
    <row r="335" spans="1:27" ht="15.75" hidden="1" x14ac:dyDescent="0.2">
      <c r="A335" s="35">
        <f t="shared" si="9"/>
        <v>43712</v>
      </c>
      <c r="B335" s="36">
        <f>SUMIFS(СВЦЭМ!$J$34:$J$777,СВЦЭМ!$A$34:$A$777,$A335,СВЦЭМ!$B$33:$B$776,B$331)+'СЕТ СН'!$F$13</f>
        <v>0</v>
      </c>
      <c r="C335" s="36">
        <f>SUMIFS(СВЦЭМ!$J$34:$J$777,СВЦЭМ!$A$34:$A$777,$A335,СВЦЭМ!$B$33:$B$776,C$331)+'СЕТ СН'!$F$13</f>
        <v>0</v>
      </c>
      <c r="D335" s="36">
        <f>SUMIFS(СВЦЭМ!$J$34:$J$777,СВЦЭМ!$A$34:$A$777,$A335,СВЦЭМ!$B$33:$B$776,D$331)+'СЕТ СН'!$F$13</f>
        <v>0</v>
      </c>
      <c r="E335" s="36">
        <f>SUMIFS(СВЦЭМ!$J$34:$J$777,СВЦЭМ!$A$34:$A$777,$A335,СВЦЭМ!$B$33:$B$776,E$331)+'СЕТ СН'!$F$13</f>
        <v>0</v>
      </c>
      <c r="F335" s="36">
        <f>SUMIFS(СВЦЭМ!$J$34:$J$777,СВЦЭМ!$A$34:$A$777,$A335,СВЦЭМ!$B$33:$B$776,F$331)+'СЕТ СН'!$F$13</f>
        <v>0</v>
      </c>
      <c r="G335" s="36">
        <f>SUMIFS(СВЦЭМ!$J$34:$J$777,СВЦЭМ!$A$34:$A$777,$A335,СВЦЭМ!$B$33:$B$776,G$331)+'СЕТ СН'!$F$13</f>
        <v>0</v>
      </c>
      <c r="H335" s="36">
        <f>SUMIFS(СВЦЭМ!$J$34:$J$777,СВЦЭМ!$A$34:$A$777,$A335,СВЦЭМ!$B$33:$B$776,H$331)+'СЕТ СН'!$F$13</f>
        <v>0</v>
      </c>
      <c r="I335" s="36">
        <f>SUMIFS(СВЦЭМ!$J$34:$J$777,СВЦЭМ!$A$34:$A$777,$A335,СВЦЭМ!$B$33:$B$776,I$331)+'СЕТ СН'!$F$13</f>
        <v>0</v>
      </c>
      <c r="J335" s="36">
        <f>SUMIFS(СВЦЭМ!$J$34:$J$777,СВЦЭМ!$A$34:$A$777,$A335,СВЦЭМ!$B$33:$B$776,J$331)+'СЕТ СН'!$F$13</f>
        <v>0</v>
      </c>
      <c r="K335" s="36">
        <f>SUMIFS(СВЦЭМ!$J$34:$J$777,СВЦЭМ!$A$34:$A$777,$A335,СВЦЭМ!$B$33:$B$776,K$331)+'СЕТ СН'!$F$13</f>
        <v>0</v>
      </c>
      <c r="L335" s="36">
        <f>SUMIFS(СВЦЭМ!$J$34:$J$777,СВЦЭМ!$A$34:$A$777,$A335,СВЦЭМ!$B$33:$B$776,L$331)+'СЕТ СН'!$F$13</f>
        <v>0</v>
      </c>
      <c r="M335" s="36">
        <f>SUMIFS(СВЦЭМ!$J$34:$J$777,СВЦЭМ!$A$34:$A$777,$A335,СВЦЭМ!$B$33:$B$776,M$331)+'СЕТ СН'!$F$13</f>
        <v>0</v>
      </c>
      <c r="N335" s="36">
        <f>SUMIFS(СВЦЭМ!$J$34:$J$777,СВЦЭМ!$A$34:$A$777,$A335,СВЦЭМ!$B$33:$B$776,N$331)+'СЕТ СН'!$F$13</f>
        <v>0</v>
      </c>
      <c r="O335" s="36">
        <f>SUMIFS(СВЦЭМ!$J$34:$J$777,СВЦЭМ!$A$34:$A$777,$A335,СВЦЭМ!$B$33:$B$776,O$331)+'СЕТ СН'!$F$13</f>
        <v>0</v>
      </c>
      <c r="P335" s="36">
        <f>SUMIFS(СВЦЭМ!$J$34:$J$777,СВЦЭМ!$A$34:$A$777,$A335,СВЦЭМ!$B$33:$B$776,P$331)+'СЕТ СН'!$F$13</f>
        <v>0</v>
      </c>
      <c r="Q335" s="36">
        <f>SUMIFS(СВЦЭМ!$J$34:$J$777,СВЦЭМ!$A$34:$A$777,$A335,СВЦЭМ!$B$33:$B$776,Q$331)+'СЕТ СН'!$F$13</f>
        <v>0</v>
      </c>
      <c r="R335" s="36">
        <f>SUMIFS(СВЦЭМ!$J$34:$J$777,СВЦЭМ!$A$34:$A$777,$A335,СВЦЭМ!$B$33:$B$776,R$331)+'СЕТ СН'!$F$13</f>
        <v>0</v>
      </c>
      <c r="S335" s="36">
        <f>SUMIFS(СВЦЭМ!$J$34:$J$777,СВЦЭМ!$A$34:$A$777,$A335,СВЦЭМ!$B$33:$B$776,S$331)+'СЕТ СН'!$F$13</f>
        <v>0</v>
      </c>
      <c r="T335" s="36">
        <f>SUMIFS(СВЦЭМ!$J$34:$J$777,СВЦЭМ!$A$34:$A$777,$A335,СВЦЭМ!$B$33:$B$776,T$331)+'СЕТ СН'!$F$13</f>
        <v>0</v>
      </c>
      <c r="U335" s="36">
        <f>SUMIFS(СВЦЭМ!$J$34:$J$777,СВЦЭМ!$A$34:$A$777,$A335,СВЦЭМ!$B$33:$B$776,U$331)+'СЕТ СН'!$F$13</f>
        <v>0</v>
      </c>
      <c r="V335" s="36">
        <f>SUMIFS(СВЦЭМ!$J$34:$J$777,СВЦЭМ!$A$34:$A$777,$A335,СВЦЭМ!$B$33:$B$776,V$331)+'СЕТ СН'!$F$13</f>
        <v>0</v>
      </c>
      <c r="W335" s="36">
        <f>SUMIFS(СВЦЭМ!$J$34:$J$777,СВЦЭМ!$A$34:$A$777,$A335,СВЦЭМ!$B$33:$B$776,W$331)+'СЕТ СН'!$F$13</f>
        <v>0</v>
      </c>
      <c r="X335" s="36">
        <f>SUMIFS(СВЦЭМ!$J$34:$J$777,СВЦЭМ!$A$34:$A$777,$A335,СВЦЭМ!$B$33:$B$776,X$331)+'СЕТ СН'!$F$13</f>
        <v>0</v>
      </c>
      <c r="Y335" s="36">
        <f>SUMIFS(СВЦЭМ!$J$34:$J$777,СВЦЭМ!$A$34:$A$777,$A335,СВЦЭМ!$B$33:$B$776,Y$331)+'СЕТ СН'!$F$13</f>
        <v>0</v>
      </c>
    </row>
    <row r="336" spans="1:27" ht="15.75" hidden="1" x14ac:dyDescent="0.2">
      <c r="A336" s="35">
        <f t="shared" si="9"/>
        <v>43713</v>
      </c>
      <c r="B336" s="36">
        <f>SUMIFS(СВЦЭМ!$J$34:$J$777,СВЦЭМ!$A$34:$A$777,$A336,СВЦЭМ!$B$33:$B$776,B$331)+'СЕТ СН'!$F$13</f>
        <v>0</v>
      </c>
      <c r="C336" s="36">
        <f>SUMIFS(СВЦЭМ!$J$34:$J$777,СВЦЭМ!$A$34:$A$777,$A336,СВЦЭМ!$B$33:$B$776,C$331)+'СЕТ СН'!$F$13</f>
        <v>0</v>
      </c>
      <c r="D336" s="36">
        <f>SUMIFS(СВЦЭМ!$J$34:$J$777,СВЦЭМ!$A$34:$A$777,$A336,СВЦЭМ!$B$33:$B$776,D$331)+'СЕТ СН'!$F$13</f>
        <v>0</v>
      </c>
      <c r="E336" s="36">
        <f>SUMIFS(СВЦЭМ!$J$34:$J$777,СВЦЭМ!$A$34:$A$777,$A336,СВЦЭМ!$B$33:$B$776,E$331)+'СЕТ СН'!$F$13</f>
        <v>0</v>
      </c>
      <c r="F336" s="36">
        <f>SUMIFS(СВЦЭМ!$J$34:$J$777,СВЦЭМ!$A$34:$A$777,$A336,СВЦЭМ!$B$33:$B$776,F$331)+'СЕТ СН'!$F$13</f>
        <v>0</v>
      </c>
      <c r="G336" s="36">
        <f>SUMIFS(СВЦЭМ!$J$34:$J$777,СВЦЭМ!$A$34:$A$777,$A336,СВЦЭМ!$B$33:$B$776,G$331)+'СЕТ СН'!$F$13</f>
        <v>0</v>
      </c>
      <c r="H336" s="36">
        <f>SUMIFS(СВЦЭМ!$J$34:$J$777,СВЦЭМ!$A$34:$A$777,$A336,СВЦЭМ!$B$33:$B$776,H$331)+'СЕТ СН'!$F$13</f>
        <v>0</v>
      </c>
      <c r="I336" s="36">
        <f>SUMIFS(СВЦЭМ!$J$34:$J$777,СВЦЭМ!$A$34:$A$777,$A336,СВЦЭМ!$B$33:$B$776,I$331)+'СЕТ СН'!$F$13</f>
        <v>0</v>
      </c>
      <c r="J336" s="36">
        <f>SUMIFS(СВЦЭМ!$J$34:$J$777,СВЦЭМ!$A$34:$A$777,$A336,СВЦЭМ!$B$33:$B$776,J$331)+'СЕТ СН'!$F$13</f>
        <v>0</v>
      </c>
      <c r="K336" s="36">
        <f>SUMIFS(СВЦЭМ!$J$34:$J$777,СВЦЭМ!$A$34:$A$777,$A336,СВЦЭМ!$B$33:$B$776,K$331)+'СЕТ СН'!$F$13</f>
        <v>0</v>
      </c>
      <c r="L336" s="36">
        <f>SUMIFS(СВЦЭМ!$J$34:$J$777,СВЦЭМ!$A$34:$A$777,$A336,СВЦЭМ!$B$33:$B$776,L$331)+'СЕТ СН'!$F$13</f>
        <v>0</v>
      </c>
      <c r="M336" s="36">
        <f>SUMIFS(СВЦЭМ!$J$34:$J$777,СВЦЭМ!$A$34:$A$777,$A336,СВЦЭМ!$B$33:$B$776,M$331)+'СЕТ СН'!$F$13</f>
        <v>0</v>
      </c>
      <c r="N336" s="36">
        <f>SUMIFS(СВЦЭМ!$J$34:$J$777,СВЦЭМ!$A$34:$A$777,$A336,СВЦЭМ!$B$33:$B$776,N$331)+'СЕТ СН'!$F$13</f>
        <v>0</v>
      </c>
      <c r="O336" s="36">
        <f>SUMIFS(СВЦЭМ!$J$34:$J$777,СВЦЭМ!$A$34:$A$777,$A336,СВЦЭМ!$B$33:$B$776,O$331)+'СЕТ СН'!$F$13</f>
        <v>0</v>
      </c>
      <c r="P336" s="36">
        <f>SUMIFS(СВЦЭМ!$J$34:$J$777,СВЦЭМ!$A$34:$A$777,$A336,СВЦЭМ!$B$33:$B$776,P$331)+'СЕТ СН'!$F$13</f>
        <v>0</v>
      </c>
      <c r="Q336" s="36">
        <f>SUMIFS(СВЦЭМ!$J$34:$J$777,СВЦЭМ!$A$34:$A$777,$A336,СВЦЭМ!$B$33:$B$776,Q$331)+'СЕТ СН'!$F$13</f>
        <v>0</v>
      </c>
      <c r="R336" s="36">
        <f>SUMIFS(СВЦЭМ!$J$34:$J$777,СВЦЭМ!$A$34:$A$777,$A336,СВЦЭМ!$B$33:$B$776,R$331)+'СЕТ СН'!$F$13</f>
        <v>0</v>
      </c>
      <c r="S336" s="36">
        <f>SUMIFS(СВЦЭМ!$J$34:$J$777,СВЦЭМ!$A$34:$A$777,$A336,СВЦЭМ!$B$33:$B$776,S$331)+'СЕТ СН'!$F$13</f>
        <v>0</v>
      </c>
      <c r="T336" s="36">
        <f>SUMIFS(СВЦЭМ!$J$34:$J$777,СВЦЭМ!$A$34:$A$777,$A336,СВЦЭМ!$B$33:$B$776,T$331)+'СЕТ СН'!$F$13</f>
        <v>0</v>
      </c>
      <c r="U336" s="36">
        <f>SUMIFS(СВЦЭМ!$J$34:$J$777,СВЦЭМ!$A$34:$A$777,$A336,СВЦЭМ!$B$33:$B$776,U$331)+'СЕТ СН'!$F$13</f>
        <v>0</v>
      </c>
      <c r="V336" s="36">
        <f>SUMIFS(СВЦЭМ!$J$34:$J$777,СВЦЭМ!$A$34:$A$777,$A336,СВЦЭМ!$B$33:$B$776,V$331)+'СЕТ СН'!$F$13</f>
        <v>0</v>
      </c>
      <c r="W336" s="36">
        <f>SUMIFS(СВЦЭМ!$J$34:$J$777,СВЦЭМ!$A$34:$A$777,$A336,СВЦЭМ!$B$33:$B$776,W$331)+'СЕТ СН'!$F$13</f>
        <v>0</v>
      </c>
      <c r="X336" s="36">
        <f>SUMIFS(СВЦЭМ!$J$34:$J$777,СВЦЭМ!$A$34:$A$777,$A336,СВЦЭМ!$B$33:$B$776,X$331)+'СЕТ СН'!$F$13</f>
        <v>0</v>
      </c>
      <c r="Y336" s="36">
        <f>SUMIFS(СВЦЭМ!$J$34:$J$777,СВЦЭМ!$A$34:$A$777,$A336,СВЦЭМ!$B$33:$B$776,Y$331)+'СЕТ СН'!$F$13</f>
        <v>0</v>
      </c>
    </row>
    <row r="337" spans="1:25" ht="15.75" hidden="1" x14ac:dyDescent="0.2">
      <c r="A337" s="35">
        <f t="shared" si="9"/>
        <v>43714</v>
      </c>
      <c r="B337" s="36">
        <f>SUMIFS(СВЦЭМ!$J$34:$J$777,СВЦЭМ!$A$34:$A$777,$A337,СВЦЭМ!$B$33:$B$776,B$331)+'СЕТ СН'!$F$13</f>
        <v>0</v>
      </c>
      <c r="C337" s="36">
        <f>SUMIFS(СВЦЭМ!$J$34:$J$777,СВЦЭМ!$A$34:$A$777,$A337,СВЦЭМ!$B$33:$B$776,C$331)+'СЕТ СН'!$F$13</f>
        <v>0</v>
      </c>
      <c r="D337" s="36">
        <f>SUMIFS(СВЦЭМ!$J$34:$J$777,СВЦЭМ!$A$34:$A$777,$A337,СВЦЭМ!$B$33:$B$776,D$331)+'СЕТ СН'!$F$13</f>
        <v>0</v>
      </c>
      <c r="E337" s="36">
        <f>SUMIFS(СВЦЭМ!$J$34:$J$777,СВЦЭМ!$A$34:$A$777,$A337,СВЦЭМ!$B$33:$B$776,E$331)+'СЕТ СН'!$F$13</f>
        <v>0</v>
      </c>
      <c r="F337" s="36">
        <f>SUMIFS(СВЦЭМ!$J$34:$J$777,СВЦЭМ!$A$34:$A$777,$A337,СВЦЭМ!$B$33:$B$776,F$331)+'СЕТ СН'!$F$13</f>
        <v>0</v>
      </c>
      <c r="G337" s="36">
        <f>SUMIFS(СВЦЭМ!$J$34:$J$777,СВЦЭМ!$A$34:$A$777,$A337,СВЦЭМ!$B$33:$B$776,G$331)+'СЕТ СН'!$F$13</f>
        <v>0</v>
      </c>
      <c r="H337" s="36">
        <f>SUMIFS(СВЦЭМ!$J$34:$J$777,СВЦЭМ!$A$34:$A$777,$A337,СВЦЭМ!$B$33:$B$776,H$331)+'СЕТ СН'!$F$13</f>
        <v>0</v>
      </c>
      <c r="I337" s="36">
        <f>SUMIFS(СВЦЭМ!$J$34:$J$777,СВЦЭМ!$A$34:$A$777,$A337,СВЦЭМ!$B$33:$B$776,I$331)+'СЕТ СН'!$F$13</f>
        <v>0</v>
      </c>
      <c r="J337" s="36">
        <f>SUMIFS(СВЦЭМ!$J$34:$J$777,СВЦЭМ!$A$34:$A$777,$A337,СВЦЭМ!$B$33:$B$776,J$331)+'СЕТ СН'!$F$13</f>
        <v>0</v>
      </c>
      <c r="K337" s="36">
        <f>SUMIFS(СВЦЭМ!$J$34:$J$777,СВЦЭМ!$A$34:$A$777,$A337,СВЦЭМ!$B$33:$B$776,K$331)+'СЕТ СН'!$F$13</f>
        <v>0</v>
      </c>
      <c r="L337" s="36">
        <f>SUMIFS(СВЦЭМ!$J$34:$J$777,СВЦЭМ!$A$34:$A$777,$A337,СВЦЭМ!$B$33:$B$776,L$331)+'СЕТ СН'!$F$13</f>
        <v>0</v>
      </c>
      <c r="M337" s="36">
        <f>SUMIFS(СВЦЭМ!$J$34:$J$777,СВЦЭМ!$A$34:$A$777,$A337,СВЦЭМ!$B$33:$B$776,M$331)+'СЕТ СН'!$F$13</f>
        <v>0</v>
      </c>
      <c r="N337" s="36">
        <f>SUMIFS(СВЦЭМ!$J$34:$J$777,СВЦЭМ!$A$34:$A$777,$A337,СВЦЭМ!$B$33:$B$776,N$331)+'СЕТ СН'!$F$13</f>
        <v>0</v>
      </c>
      <c r="O337" s="36">
        <f>SUMIFS(СВЦЭМ!$J$34:$J$777,СВЦЭМ!$A$34:$A$777,$A337,СВЦЭМ!$B$33:$B$776,O$331)+'СЕТ СН'!$F$13</f>
        <v>0</v>
      </c>
      <c r="P337" s="36">
        <f>SUMIFS(СВЦЭМ!$J$34:$J$777,СВЦЭМ!$A$34:$A$777,$A337,СВЦЭМ!$B$33:$B$776,P$331)+'СЕТ СН'!$F$13</f>
        <v>0</v>
      </c>
      <c r="Q337" s="36">
        <f>SUMIFS(СВЦЭМ!$J$34:$J$777,СВЦЭМ!$A$34:$A$777,$A337,СВЦЭМ!$B$33:$B$776,Q$331)+'СЕТ СН'!$F$13</f>
        <v>0</v>
      </c>
      <c r="R337" s="36">
        <f>SUMIFS(СВЦЭМ!$J$34:$J$777,СВЦЭМ!$A$34:$A$777,$A337,СВЦЭМ!$B$33:$B$776,R$331)+'СЕТ СН'!$F$13</f>
        <v>0</v>
      </c>
      <c r="S337" s="36">
        <f>SUMIFS(СВЦЭМ!$J$34:$J$777,СВЦЭМ!$A$34:$A$777,$A337,СВЦЭМ!$B$33:$B$776,S$331)+'СЕТ СН'!$F$13</f>
        <v>0</v>
      </c>
      <c r="T337" s="36">
        <f>SUMIFS(СВЦЭМ!$J$34:$J$777,СВЦЭМ!$A$34:$A$777,$A337,СВЦЭМ!$B$33:$B$776,T$331)+'СЕТ СН'!$F$13</f>
        <v>0</v>
      </c>
      <c r="U337" s="36">
        <f>SUMIFS(СВЦЭМ!$J$34:$J$777,СВЦЭМ!$A$34:$A$777,$A337,СВЦЭМ!$B$33:$B$776,U$331)+'СЕТ СН'!$F$13</f>
        <v>0</v>
      </c>
      <c r="V337" s="36">
        <f>SUMIFS(СВЦЭМ!$J$34:$J$777,СВЦЭМ!$A$34:$A$777,$A337,СВЦЭМ!$B$33:$B$776,V$331)+'СЕТ СН'!$F$13</f>
        <v>0</v>
      </c>
      <c r="W337" s="36">
        <f>SUMIFS(СВЦЭМ!$J$34:$J$777,СВЦЭМ!$A$34:$A$777,$A337,СВЦЭМ!$B$33:$B$776,W$331)+'СЕТ СН'!$F$13</f>
        <v>0</v>
      </c>
      <c r="X337" s="36">
        <f>SUMIFS(СВЦЭМ!$J$34:$J$777,СВЦЭМ!$A$34:$A$777,$A337,СВЦЭМ!$B$33:$B$776,X$331)+'СЕТ СН'!$F$13</f>
        <v>0</v>
      </c>
      <c r="Y337" s="36">
        <f>SUMIFS(СВЦЭМ!$J$34:$J$777,СВЦЭМ!$A$34:$A$777,$A337,СВЦЭМ!$B$33:$B$776,Y$331)+'СЕТ СН'!$F$13</f>
        <v>0</v>
      </c>
    </row>
    <row r="338" spans="1:25" ht="15.75" hidden="1" x14ac:dyDescent="0.2">
      <c r="A338" s="35">
        <f t="shared" si="9"/>
        <v>43715</v>
      </c>
      <c r="B338" s="36">
        <f>SUMIFS(СВЦЭМ!$J$34:$J$777,СВЦЭМ!$A$34:$A$777,$A338,СВЦЭМ!$B$33:$B$776,B$331)+'СЕТ СН'!$F$13</f>
        <v>0</v>
      </c>
      <c r="C338" s="36">
        <f>SUMIFS(СВЦЭМ!$J$34:$J$777,СВЦЭМ!$A$34:$A$777,$A338,СВЦЭМ!$B$33:$B$776,C$331)+'СЕТ СН'!$F$13</f>
        <v>0</v>
      </c>
      <c r="D338" s="36">
        <f>SUMIFS(СВЦЭМ!$J$34:$J$777,СВЦЭМ!$A$34:$A$777,$A338,СВЦЭМ!$B$33:$B$776,D$331)+'СЕТ СН'!$F$13</f>
        <v>0</v>
      </c>
      <c r="E338" s="36">
        <f>SUMIFS(СВЦЭМ!$J$34:$J$777,СВЦЭМ!$A$34:$A$777,$A338,СВЦЭМ!$B$33:$B$776,E$331)+'СЕТ СН'!$F$13</f>
        <v>0</v>
      </c>
      <c r="F338" s="36">
        <f>SUMIFS(СВЦЭМ!$J$34:$J$777,СВЦЭМ!$A$34:$A$777,$A338,СВЦЭМ!$B$33:$B$776,F$331)+'СЕТ СН'!$F$13</f>
        <v>0</v>
      </c>
      <c r="G338" s="36">
        <f>SUMIFS(СВЦЭМ!$J$34:$J$777,СВЦЭМ!$A$34:$A$777,$A338,СВЦЭМ!$B$33:$B$776,G$331)+'СЕТ СН'!$F$13</f>
        <v>0</v>
      </c>
      <c r="H338" s="36">
        <f>SUMIFS(СВЦЭМ!$J$34:$J$777,СВЦЭМ!$A$34:$A$777,$A338,СВЦЭМ!$B$33:$B$776,H$331)+'СЕТ СН'!$F$13</f>
        <v>0</v>
      </c>
      <c r="I338" s="36">
        <f>SUMIFS(СВЦЭМ!$J$34:$J$777,СВЦЭМ!$A$34:$A$777,$A338,СВЦЭМ!$B$33:$B$776,I$331)+'СЕТ СН'!$F$13</f>
        <v>0</v>
      </c>
      <c r="J338" s="36">
        <f>SUMIFS(СВЦЭМ!$J$34:$J$777,СВЦЭМ!$A$34:$A$777,$A338,СВЦЭМ!$B$33:$B$776,J$331)+'СЕТ СН'!$F$13</f>
        <v>0</v>
      </c>
      <c r="K338" s="36">
        <f>SUMIFS(СВЦЭМ!$J$34:$J$777,СВЦЭМ!$A$34:$A$777,$A338,СВЦЭМ!$B$33:$B$776,K$331)+'СЕТ СН'!$F$13</f>
        <v>0</v>
      </c>
      <c r="L338" s="36">
        <f>SUMIFS(СВЦЭМ!$J$34:$J$777,СВЦЭМ!$A$34:$A$777,$A338,СВЦЭМ!$B$33:$B$776,L$331)+'СЕТ СН'!$F$13</f>
        <v>0</v>
      </c>
      <c r="M338" s="36">
        <f>SUMIFS(СВЦЭМ!$J$34:$J$777,СВЦЭМ!$A$34:$A$777,$A338,СВЦЭМ!$B$33:$B$776,M$331)+'СЕТ СН'!$F$13</f>
        <v>0</v>
      </c>
      <c r="N338" s="36">
        <f>SUMIFS(СВЦЭМ!$J$34:$J$777,СВЦЭМ!$A$34:$A$777,$A338,СВЦЭМ!$B$33:$B$776,N$331)+'СЕТ СН'!$F$13</f>
        <v>0</v>
      </c>
      <c r="O338" s="36">
        <f>SUMIFS(СВЦЭМ!$J$34:$J$777,СВЦЭМ!$A$34:$A$777,$A338,СВЦЭМ!$B$33:$B$776,O$331)+'СЕТ СН'!$F$13</f>
        <v>0</v>
      </c>
      <c r="P338" s="36">
        <f>SUMIFS(СВЦЭМ!$J$34:$J$777,СВЦЭМ!$A$34:$A$777,$A338,СВЦЭМ!$B$33:$B$776,P$331)+'СЕТ СН'!$F$13</f>
        <v>0</v>
      </c>
      <c r="Q338" s="36">
        <f>SUMIFS(СВЦЭМ!$J$34:$J$777,СВЦЭМ!$A$34:$A$777,$A338,СВЦЭМ!$B$33:$B$776,Q$331)+'СЕТ СН'!$F$13</f>
        <v>0</v>
      </c>
      <c r="R338" s="36">
        <f>SUMIFS(СВЦЭМ!$J$34:$J$777,СВЦЭМ!$A$34:$A$777,$A338,СВЦЭМ!$B$33:$B$776,R$331)+'СЕТ СН'!$F$13</f>
        <v>0</v>
      </c>
      <c r="S338" s="36">
        <f>SUMIFS(СВЦЭМ!$J$34:$J$777,СВЦЭМ!$A$34:$A$777,$A338,СВЦЭМ!$B$33:$B$776,S$331)+'СЕТ СН'!$F$13</f>
        <v>0</v>
      </c>
      <c r="T338" s="36">
        <f>SUMIFS(СВЦЭМ!$J$34:$J$777,СВЦЭМ!$A$34:$A$777,$A338,СВЦЭМ!$B$33:$B$776,T$331)+'СЕТ СН'!$F$13</f>
        <v>0</v>
      </c>
      <c r="U338" s="36">
        <f>SUMIFS(СВЦЭМ!$J$34:$J$777,СВЦЭМ!$A$34:$A$777,$A338,СВЦЭМ!$B$33:$B$776,U$331)+'СЕТ СН'!$F$13</f>
        <v>0</v>
      </c>
      <c r="V338" s="36">
        <f>SUMIFS(СВЦЭМ!$J$34:$J$777,СВЦЭМ!$A$34:$A$777,$A338,СВЦЭМ!$B$33:$B$776,V$331)+'СЕТ СН'!$F$13</f>
        <v>0</v>
      </c>
      <c r="W338" s="36">
        <f>SUMIFS(СВЦЭМ!$J$34:$J$777,СВЦЭМ!$A$34:$A$777,$A338,СВЦЭМ!$B$33:$B$776,W$331)+'СЕТ СН'!$F$13</f>
        <v>0</v>
      </c>
      <c r="X338" s="36">
        <f>SUMIFS(СВЦЭМ!$J$34:$J$777,СВЦЭМ!$A$34:$A$777,$A338,СВЦЭМ!$B$33:$B$776,X$331)+'СЕТ СН'!$F$13</f>
        <v>0</v>
      </c>
      <c r="Y338" s="36">
        <f>SUMIFS(СВЦЭМ!$J$34:$J$777,СВЦЭМ!$A$34:$A$777,$A338,СВЦЭМ!$B$33:$B$776,Y$331)+'СЕТ СН'!$F$13</f>
        <v>0</v>
      </c>
    </row>
    <row r="339" spans="1:25" ht="15.75" hidden="1" x14ac:dyDescent="0.2">
      <c r="A339" s="35">
        <f t="shared" si="9"/>
        <v>43716</v>
      </c>
      <c r="B339" s="36">
        <f>SUMIFS(СВЦЭМ!$J$34:$J$777,СВЦЭМ!$A$34:$A$777,$A339,СВЦЭМ!$B$33:$B$776,B$331)+'СЕТ СН'!$F$13</f>
        <v>0</v>
      </c>
      <c r="C339" s="36">
        <f>SUMIFS(СВЦЭМ!$J$34:$J$777,СВЦЭМ!$A$34:$A$777,$A339,СВЦЭМ!$B$33:$B$776,C$331)+'СЕТ СН'!$F$13</f>
        <v>0</v>
      </c>
      <c r="D339" s="36">
        <f>SUMIFS(СВЦЭМ!$J$34:$J$777,СВЦЭМ!$A$34:$A$777,$A339,СВЦЭМ!$B$33:$B$776,D$331)+'СЕТ СН'!$F$13</f>
        <v>0</v>
      </c>
      <c r="E339" s="36">
        <f>SUMIFS(СВЦЭМ!$J$34:$J$777,СВЦЭМ!$A$34:$A$777,$A339,СВЦЭМ!$B$33:$B$776,E$331)+'СЕТ СН'!$F$13</f>
        <v>0</v>
      </c>
      <c r="F339" s="36">
        <f>SUMIFS(СВЦЭМ!$J$34:$J$777,СВЦЭМ!$A$34:$A$777,$A339,СВЦЭМ!$B$33:$B$776,F$331)+'СЕТ СН'!$F$13</f>
        <v>0</v>
      </c>
      <c r="G339" s="36">
        <f>SUMIFS(СВЦЭМ!$J$34:$J$777,СВЦЭМ!$A$34:$A$777,$A339,СВЦЭМ!$B$33:$B$776,G$331)+'СЕТ СН'!$F$13</f>
        <v>0</v>
      </c>
      <c r="H339" s="36">
        <f>SUMIFS(СВЦЭМ!$J$34:$J$777,СВЦЭМ!$A$34:$A$777,$A339,СВЦЭМ!$B$33:$B$776,H$331)+'СЕТ СН'!$F$13</f>
        <v>0</v>
      </c>
      <c r="I339" s="36">
        <f>SUMIFS(СВЦЭМ!$J$34:$J$777,СВЦЭМ!$A$34:$A$777,$A339,СВЦЭМ!$B$33:$B$776,I$331)+'СЕТ СН'!$F$13</f>
        <v>0</v>
      </c>
      <c r="J339" s="36">
        <f>SUMIFS(СВЦЭМ!$J$34:$J$777,СВЦЭМ!$A$34:$A$777,$A339,СВЦЭМ!$B$33:$B$776,J$331)+'СЕТ СН'!$F$13</f>
        <v>0</v>
      </c>
      <c r="K339" s="36">
        <f>SUMIFS(СВЦЭМ!$J$34:$J$777,СВЦЭМ!$A$34:$A$777,$A339,СВЦЭМ!$B$33:$B$776,K$331)+'СЕТ СН'!$F$13</f>
        <v>0</v>
      </c>
      <c r="L339" s="36">
        <f>SUMIFS(СВЦЭМ!$J$34:$J$777,СВЦЭМ!$A$34:$A$777,$A339,СВЦЭМ!$B$33:$B$776,L$331)+'СЕТ СН'!$F$13</f>
        <v>0</v>
      </c>
      <c r="M339" s="36">
        <f>SUMIFS(СВЦЭМ!$J$34:$J$777,СВЦЭМ!$A$34:$A$777,$A339,СВЦЭМ!$B$33:$B$776,M$331)+'СЕТ СН'!$F$13</f>
        <v>0</v>
      </c>
      <c r="N339" s="36">
        <f>SUMIFS(СВЦЭМ!$J$34:$J$777,СВЦЭМ!$A$34:$A$777,$A339,СВЦЭМ!$B$33:$B$776,N$331)+'СЕТ СН'!$F$13</f>
        <v>0</v>
      </c>
      <c r="O339" s="36">
        <f>SUMIFS(СВЦЭМ!$J$34:$J$777,СВЦЭМ!$A$34:$A$777,$A339,СВЦЭМ!$B$33:$B$776,O$331)+'СЕТ СН'!$F$13</f>
        <v>0</v>
      </c>
      <c r="P339" s="36">
        <f>SUMIFS(СВЦЭМ!$J$34:$J$777,СВЦЭМ!$A$34:$A$777,$A339,СВЦЭМ!$B$33:$B$776,P$331)+'СЕТ СН'!$F$13</f>
        <v>0</v>
      </c>
      <c r="Q339" s="36">
        <f>SUMIFS(СВЦЭМ!$J$34:$J$777,СВЦЭМ!$A$34:$A$777,$A339,СВЦЭМ!$B$33:$B$776,Q$331)+'СЕТ СН'!$F$13</f>
        <v>0</v>
      </c>
      <c r="R339" s="36">
        <f>SUMIFS(СВЦЭМ!$J$34:$J$777,СВЦЭМ!$A$34:$A$777,$A339,СВЦЭМ!$B$33:$B$776,R$331)+'СЕТ СН'!$F$13</f>
        <v>0</v>
      </c>
      <c r="S339" s="36">
        <f>SUMIFS(СВЦЭМ!$J$34:$J$777,СВЦЭМ!$A$34:$A$777,$A339,СВЦЭМ!$B$33:$B$776,S$331)+'СЕТ СН'!$F$13</f>
        <v>0</v>
      </c>
      <c r="T339" s="36">
        <f>SUMIFS(СВЦЭМ!$J$34:$J$777,СВЦЭМ!$A$34:$A$777,$A339,СВЦЭМ!$B$33:$B$776,T$331)+'СЕТ СН'!$F$13</f>
        <v>0</v>
      </c>
      <c r="U339" s="36">
        <f>SUMIFS(СВЦЭМ!$J$34:$J$777,СВЦЭМ!$A$34:$A$777,$A339,СВЦЭМ!$B$33:$B$776,U$331)+'СЕТ СН'!$F$13</f>
        <v>0</v>
      </c>
      <c r="V339" s="36">
        <f>SUMIFS(СВЦЭМ!$J$34:$J$777,СВЦЭМ!$A$34:$A$777,$A339,СВЦЭМ!$B$33:$B$776,V$331)+'СЕТ СН'!$F$13</f>
        <v>0</v>
      </c>
      <c r="W339" s="36">
        <f>SUMIFS(СВЦЭМ!$J$34:$J$777,СВЦЭМ!$A$34:$A$777,$A339,СВЦЭМ!$B$33:$B$776,W$331)+'СЕТ СН'!$F$13</f>
        <v>0</v>
      </c>
      <c r="X339" s="36">
        <f>SUMIFS(СВЦЭМ!$J$34:$J$777,СВЦЭМ!$A$34:$A$777,$A339,СВЦЭМ!$B$33:$B$776,X$331)+'СЕТ СН'!$F$13</f>
        <v>0</v>
      </c>
      <c r="Y339" s="36">
        <f>SUMIFS(СВЦЭМ!$J$34:$J$777,СВЦЭМ!$A$34:$A$777,$A339,СВЦЭМ!$B$33:$B$776,Y$331)+'СЕТ СН'!$F$13</f>
        <v>0</v>
      </c>
    </row>
    <row r="340" spans="1:25" ht="15.75" hidden="1" x14ac:dyDescent="0.2">
      <c r="A340" s="35">
        <f t="shared" si="9"/>
        <v>43717</v>
      </c>
      <c r="B340" s="36">
        <f>SUMIFS(СВЦЭМ!$J$34:$J$777,СВЦЭМ!$A$34:$A$777,$A340,СВЦЭМ!$B$33:$B$776,B$331)+'СЕТ СН'!$F$13</f>
        <v>0</v>
      </c>
      <c r="C340" s="36">
        <f>SUMIFS(СВЦЭМ!$J$34:$J$777,СВЦЭМ!$A$34:$A$777,$A340,СВЦЭМ!$B$33:$B$776,C$331)+'СЕТ СН'!$F$13</f>
        <v>0</v>
      </c>
      <c r="D340" s="36">
        <f>SUMIFS(СВЦЭМ!$J$34:$J$777,СВЦЭМ!$A$34:$A$777,$A340,СВЦЭМ!$B$33:$B$776,D$331)+'СЕТ СН'!$F$13</f>
        <v>0</v>
      </c>
      <c r="E340" s="36">
        <f>SUMIFS(СВЦЭМ!$J$34:$J$777,СВЦЭМ!$A$34:$A$777,$A340,СВЦЭМ!$B$33:$B$776,E$331)+'СЕТ СН'!$F$13</f>
        <v>0</v>
      </c>
      <c r="F340" s="36">
        <f>SUMIFS(СВЦЭМ!$J$34:$J$777,СВЦЭМ!$A$34:$A$777,$A340,СВЦЭМ!$B$33:$B$776,F$331)+'СЕТ СН'!$F$13</f>
        <v>0</v>
      </c>
      <c r="G340" s="36">
        <f>SUMIFS(СВЦЭМ!$J$34:$J$777,СВЦЭМ!$A$34:$A$777,$A340,СВЦЭМ!$B$33:$B$776,G$331)+'СЕТ СН'!$F$13</f>
        <v>0</v>
      </c>
      <c r="H340" s="36">
        <f>SUMIFS(СВЦЭМ!$J$34:$J$777,СВЦЭМ!$A$34:$A$777,$A340,СВЦЭМ!$B$33:$B$776,H$331)+'СЕТ СН'!$F$13</f>
        <v>0</v>
      </c>
      <c r="I340" s="36">
        <f>SUMIFS(СВЦЭМ!$J$34:$J$777,СВЦЭМ!$A$34:$A$777,$A340,СВЦЭМ!$B$33:$B$776,I$331)+'СЕТ СН'!$F$13</f>
        <v>0</v>
      </c>
      <c r="J340" s="36">
        <f>SUMIFS(СВЦЭМ!$J$34:$J$777,СВЦЭМ!$A$34:$A$777,$A340,СВЦЭМ!$B$33:$B$776,J$331)+'СЕТ СН'!$F$13</f>
        <v>0</v>
      </c>
      <c r="K340" s="36">
        <f>SUMIFS(СВЦЭМ!$J$34:$J$777,СВЦЭМ!$A$34:$A$777,$A340,СВЦЭМ!$B$33:$B$776,K$331)+'СЕТ СН'!$F$13</f>
        <v>0</v>
      </c>
      <c r="L340" s="36">
        <f>SUMIFS(СВЦЭМ!$J$34:$J$777,СВЦЭМ!$A$34:$A$777,$A340,СВЦЭМ!$B$33:$B$776,L$331)+'СЕТ СН'!$F$13</f>
        <v>0</v>
      </c>
      <c r="M340" s="36">
        <f>SUMIFS(СВЦЭМ!$J$34:$J$777,СВЦЭМ!$A$34:$A$777,$A340,СВЦЭМ!$B$33:$B$776,M$331)+'СЕТ СН'!$F$13</f>
        <v>0</v>
      </c>
      <c r="N340" s="36">
        <f>SUMIFS(СВЦЭМ!$J$34:$J$777,СВЦЭМ!$A$34:$A$777,$A340,СВЦЭМ!$B$33:$B$776,N$331)+'СЕТ СН'!$F$13</f>
        <v>0</v>
      </c>
      <c r="O340" s="36">
        <f>SUMIFS(СВЦЭМ!$J$34:$J$777,СВЦЭМ!$A$34:$A$777,$A340,СВЦЭМ!$B$33:$B$776,O$331)+'СЕТ СН'!$F$13</f>
        <v>0</v>
      </c>
      <c r="P340" s="36">
        <f>SUMIFS(СВЦЭМ!$J$34:$J$777,СВЦЭМ!$A$34:$A$777,$A340,СВЦЭМ!$B$33:$B$776,P$331)+'СЕТ СН'!$F$13</f>
        <v>0</v>
      </c>
      <c r="Q340" s="36">
        <f>SUMIFS(СВЦЭМ!$J$34:$J$777,СВЦЭМ!$A$34:$A$777,$A340,СВЦЭМ!$B$33:$B$776,Q$331)+'СЕТ СН'!$F$13</f>
        <v>0</v>
      </c>
      <c r="R340" s="36">
        <f>SUMIFS(СВЦЭМ!$J$34:$J$777,СВЦЭМ!$A$34:$A$777,$A340,СВЦЭМ!$B$33:$B$776,R$331)+'СЕТ СН'!$F$13</f>
        <v>0</v>
      </c>
      <c r="S340" s="36">
        <f>SUMIFS(СВЦЭМ!$J$34:$J$777,СВЦЭМ!$A$34:$A$777,$A340,СВЦЭМ!$B$33:$B$776,S$331)+'СЕТ СН'!$F$13</f>
        <v>0</v>
      </c>
      <c r="T340" s="36">
        <f>SUMIFS(СВЦЭМ!$J$34:$J$777,СВЦЭМ!$A$34:$A$777,$A340,СВЦЭМ!$B$33:$B$776,T$331)+'СЕТ СН'!$F$13</f>
        <v>0</v>
      </c>
      <c r="U340" s="36">
        <f>SUMIFS(СВЦЭМ!$J$34:$J$777,СВЦЭМ!$A$34:$A$777,$A340,СВЦЭМ!$B$33:$B$776,U$331)+'СЕТ СН'!$F$13</f>
        <v>0</v>
      </c>
      <c r="V340" s="36">
        <f>SUMIFS(СВЦЭМ!$J$34:$J$777,СВЦЭМ!$A$34:$A$777,$A340,СВЦЭМ!$B$33:$B$776,V$331)+'СЕТ СН'!$F$13</f>
        <v>0</v>
      </c>
      <c r="W340" s="36">
        <f>SUMIFS(СВЦЭМ!$J$34:$J$777,СВЦЭМ!$A$34:$A$777,$A340,СВЦЭМ!$B$33:$B$776,W$331)+'СЕТ СН'!$F$13</f>
        <v>0</v>
      </c>
      <c r="X340" s="36">
        <f>SUMIFS(СВЦЭМ!$J$34:$J$777,СВЦЭМ!$A$34:$A$777,$A340,СВЦЭМ!$B$33:$B$776,X$331)+'СЕТ СН'!$F$13</f>
        <v>0</v>
      </c>
      <c r="Y340" s="36">
        <f>SUMIFS(СВЦЭМ!$J$34:$J$777,СВЦЭМ!$A$34:$A$777,$A340,СВЦЭМ!$B$33:$B$776,Y$331)+'СЕТ СН'!$F$13</f>
        <v>0</v>
      </c>
    </row>
    <row r="341" spans="1:25" ht="15.75" hidden="1" x14ac:dyDescent="0.2">
      <c r="A341" s="35">
        <f t="shared" si="9"/>
        <v>43718</v>
      </c>
      <c r="B341" s="36">
        <f>SUMIFS(СВЦЭМ!$J$34:$J$777,СВЦЭМ!$A$34:$A$777,$A341,СВЦЭМ!$B$33:$B$776,B$331)+'СЕТ СН'!$F$13</f>
        <v>0</v>
      </c>
      <c r="C341" s="36">
        <f>SUMIFS(СВЦЭМ!$J$34:$J$777,СВЦЭМ!$A$34:$A$777,$A341,СВЦЭМ!$B$33:$B$776,C$331)+'СЕТ СН'!$F$13</f>
        <v>0</v>
      </c>
      <c r="D341" s="36">
        <f>SUMIFS(СВЦЭМ!$J$34:$J$777,СВЦЭМ!$A$34:$A$777,$A341,СВЦЭМ!$B$33:$B$776,D$331)+'СЕТ СН'!$F$13</f>
        <v>0</v>
      </c>
      <c r="E341" s="36">
        <f>SUMIFS(СВЦЭМ!$J$34:$J$777,СВЦЭМ!$A$34:$A$777,$A341,СВЦЭМ!$B$33:$B$776,E$331)+'СЕТ СН'!$F$13</f>
        <v>0</v>
      </c>
      <c r="F341" s="36">
        <f>SUMIFS(СВЦЭМ!$J$34:$J$777,СВЦЭМ!$A$34:$A$777,$A341,СВЦЭМ!$B$33:$B$776,F$331)+'СЕТ СН'!$F$13</f>
        <v>0</v>
      </c>
      <c r="G341" s="36">
        <f>SUMIFS(СВЦЭМ!$J$34:$J$777,СВЦЭМ!$A$34:$A$777,$A341,СВЦЭМ!$B$33:$B$776,G$331)+'СЕТ СН'!$F$13</f>
        <v>0</v>
      </c>
      <c r="H341" s="36">
        <f>SUMIFS(СВЦЭМ!$J$34:$J$777,СВЦЭМ!$A$34:$A$777,$A341,СВЦЭМ!$B$33:$B$776,H$331)+'СЕТ СН'!$F$13</f>
        <v>0</v>
      </c>
      <c r="I341" s="36">
        <f>SUMIFS(СВЦЭМ!$J$34:$J$777,СВЦЭМ!$A$34:$A$777,$A341,СВЦЭМ!$B$33:$B$776,I$331)+'СЕТ СН'!$F$13</f>
        <v>0</v>
      </c>
      <c r="J341" s="36">
        <f>SUMIFS(СВЦЭМ!$J$34:$J$777,СВЦЭМ!$A$34:$A$777,$A341,СВЦЭМ!$B$33:$B$776,J$331)+'СЕТ СН'!$F$13</f>
        <v>0</v>
      </c>
      <c r="K341" s="36">
        <f>SUMIFS(СВЦЭМ!$J$34:$J$777,СВЦЭМ!$A$34:$A$777,$A341,СВЦЭМ!$B$33:$B$776,K$331)+'СЕТ СН'!$F$13</f>
        <v>0</v>
      </c>
      <c r="L341" s="36">
        <f>SUMIFS(СВЦЭМ!$J$34:$J$777,СВЦЭМ!$A$34:$A$777,$A341,СВЦЭМ!$B$33:$B$776,L$331)+'СЕТ СН'!$F$13</f>
        <v>0</v>
      </c>
      <c r="M341" s="36">
        <f>SUMIFS(СВЦЭМ!$J$34:$J$777,СВЦЭМ!$A$34:$A$777,$A341,СВЦЭМ!$B$33:$B$776,M$331)+'СЕТ СН'!$F$13</f>
        <v>0</v>
      </c>
      <c r="N341" s="36">
        <f>SUMIFS(СВЦЭМ!$J$34:$J$777,СВЦЭМ!$A$34:$A$777,$A341,СВЦЭМ!$B$33:$B$776,N$331)+'СЕТ СН'!$F$13</f>
        <v>0</v>
      </c>
      <c r="O341" s="36">
        <f>SUMIFS(СВЦЭМ!$J$34:$J$777,СВЦЭМ!$A$34:$A$777,$A341,СВЦЭМ!$B$33:$B$776,O$331)+'СЕТ СН'!$F$13</f>
        <v>0</v>
      </c>
      <c r="P341" s="36">
        <f>SUMIFS(СВЦЭМ!$J$34:$J$777,СВЦЭМ!$A$34:$A$777,$A341,СВЦЭМ!$B$33:$B$776,P$331)+'СЕТ СН'!$F$13</f>
        <v>0</v>
      </c>
      <c r="Q341" s="36">
        <f>SUMIFS(СВЦЭМ!$J$34:$J$777,СВЦЭМ!$A$34:$A$777,$A341,СВЦЭМ!$B$33:$B$776,Q$331)+'СЕТ СН'!$F$13</f>
        <v>0</v>
      </c>
      <c r="R341" s="36">
        <f>SUMIFS(СВЦЭМ!$J$34:$J$777,СВЦЭМ!$A$34:$A$777,$A341,СВЦЭМ!$B$33:$B$776,R$331)+'СЕТ СН'!$F$13</f>
        <v>0</v>
      </c>
      <c r="S341" s="36">
        <f>SUMIFS(СВЦЭМ!$J$34:$J$777,СВЦЭМ!$A$34:$A$777,$A341,СВЦЭМ!$B$33:$B$776,S$331)+'СЕТ СН'!$F$13</f>
        <v>0</v>
      </c>
      <c r="T341" s="36">
        <f>SUMIFS(СВЦЭМ!$J$34:$J$777,СВЦЭМ!$A$34:$A$777,$A341,СВЦЭМ!$B$33:$B$776,T$331)+'СЕТ СН'!$F$13</f>
        <v>0</v>
      </c>
      <c r="U341" s="36">
        <f>SUMIFS(СВЦЭМ!$J$34:$J$777,СВЦЭМ!$A$34:$A$777,$A341,СВЦЭМ!$B$33:$B$776,U$331)+'СЕТ СН'!$F$13</f>
        <v>0</v>
      </c>
      <c r="V341" s="36">
        <f>SUMIFS(СВЦЭМ!$J$34:$J$777,СВЦЭМ!$A$34:$A$777,$A341,СВЦЭМ!$B$33:$B$776,V$331)+'СЕТ СН'!$F$13</f>
        <v>0</v>
      </c>
      <c r="W341" s="36">
        <f>SUMIFS(СВЦЭМ!$J$34:$J$777,СВЦЭМ!$A$34:$A$777,$A341,СВЦЭМ!$B$33:$B$776,W$331)+'СЕТ СН'!$F$13</f>
        <v>0</v>
      </c>
      <c r="X341" s="36">
        <f>SUMIFS(СВЦЭМ!$J$34:$J$777,СВЦЭМ!$A$34:$A$777,$A341,СВЦЭМ!$B$33:$B$776,X$331)+'СЕТ СН'!$F$13</f>
        <v>0</v>
      </c>
      <c r="Y341" s="36">
        <f>SUMIFS(СВЦЭМ!$J$34:$J$777,СВЦЭМ!$A$34:$A$777,$A341,СВЦЭМ!$B$33:$B$776,Y$331)+'СЕТ СН'!$F$13</f>
        <v>0</v>
      </c>
    </row>
    <row r="342" spans="1:25" ht="15.75" hidden="1" x14ac:dyDescent="0.2">
      <c r="A342" s="35">
        <f t="shared" si="9"/>
        <v>43719</v>
      </c>
      <c r="B342" s="36">
        <f>SUMIFS(СВЦЭМ!$J$34:$J$777,СВЦЭМ!$A$34:$A$777,$A342,СВЦЭМ!$B$33:$B$776,B$331)+'СЕТ СН'!$F$13</f>
        <v>0</v>
      </c>
      <c r="C342" s="36">
        <f>SUMIFS(СВЦЭМ!$J$34:$J$777,СВЦЭМ!$A$34:$A$777,$A342,СВЦЭМ!$B$33:$B$776,C$331)+'СЕТ СН'!$F$13</f>
        <v>0</v>
      </c>
      <c r="D342" s="36">
        <f>SUMIFS(СВЦЭМ!$J$34:$J$777,СВЦЭМ!$A$34:$A$777,$A342,СВЦЭМ!$B$33:$B$776,D$331)+'СЕТ СН'!$F$13</f>
        <v>0</v>
      </c>
      <c r="E342" s="36">
        <f>SUMIFS(СВЦЭМ!$J$34:$J$777,СВЦЭМ!$A$34:$A$777,$A342,СВЦЭМ!$B$33:$B$776,E$331)+'СЕТ СН'!$F$13</f>
        <v>0</v>
      </c>
      <c r="F342" s="36">
        <f>SUMIFS(СВЦЭМ!$J$34:$J$777,СВЦЭМ!$A$34:$A$777,$A342,СВЦЭМ!$B$33:$B$776,F$331)+'СЕТ СН'!$F$13</f>
        <v>0</v>
      </c>
      <c r="G342" s="36">
        <f>SUMIFS(СВЦЭМ!$J$34:$J$777,СВЦЭМ!$A$34:$A$777,$A342,СВЦЭМ!$B$33:$B$776,G$331)+'СЕТ СН'!$F$13</f>
        <v>0</v>
      </c>
      <c r="H342" s="36">
        <f>SUMIFS(СВЦЭМ!$J$34:$J$777,СВЦЭМ!$A$34:$A$777,$A342,СВЦЭМ!$B$33:$B$776,H$331)+'СЕТ СН'!$F$13</f>
        <v>0</v>
      </c>
      <c r="I342" s="36">
        <f>SUMIFS(СВЦЭМ!$J$34:$J$777,СВЦЭМ!$A$34:$A$777,$A342,СВЦЭМ!$B$33:$B$776,I$331)+'СЕТ СН'!$F$13</f>
        <v>0</v>
      </c>
      <c r="J342" s="36">
        <f>SUMIFS(СВЦЭМ!$J$34:$J$777,СВЦЭМ!$A$34:$A$777,$A342,СВЦЭМ!$B$33:$B$776,J$331)+'СЕТ СН'!$F$13</f>
        <v>0</v>
      </c>
      <c r="K342" s="36">
        <f>SUMIFS(СВЦЭМ!$J$34:$J$777,СВЦЭМ!$A$34:$A$777,$A342,СВЦЭМ!$B$33:$B$776,K$331)+'СЕТ СН'!$F$13</f>
        <v>0</v>
      </c>
      <c r="L342" s="36">
        <f>SUMIFS(СВЦЭМ!$J$34:$J$777,СВЦЭМ!$A$34:$A$777,$A342,СВЦЭМ!$B$33:$B$776,L$331)+'СЕТ СН'!$F$13</f>
        <v>0</v>
      </c>
      <c r="M342" s="36">
        <f>SUMIFS(СВЦЭМ!$J$34:$J$777,СВЦЭМ!$A$34:$A$777,$A342,СВЦЭМ!$B$33:$B$776,M$331)+'СЕТ СН'!$F$13</f>
        <v>0</v>
      </c>
      <c r="N342" s="36">
        <f>SUMIFS(СВЦЭМ!$J$34:$J$777,СВЦЭМ!$A$34:$A$777,$A342,СВЦЭМ!$B$33:$B$776,N$331)+'СЕТ СН'!$F$13</f>
        <v>0</v>
      </c>
      <c r="O342" s="36">
        <f>SUMIFS(СВЦЭМ!$J$34:$J$777,СВЦЭМ!$A$34:$A$777,$A342,СВЦЭМ!$B$33:$B$776,O$331)+'СЕТ СН'!$F$13</f>
        <v>0</v>
      </c>
      <c r="P342" s="36">
        <f>SUMIFS(СВЦЭМ!$J$34:$J$777,СВЦЭМ!$A$34:$A$777,$A342,СВЦЭМ!$B$33:$B$776,P$331)+'СЕТ СН'!$F$13</f>
        <v>0</v>
      </c>
      <c r="Q342" s="36">
        <f>SUMIFS(СВЦЭМ!$J$34:$J$777,СВЦЭМ!$A$34:$A$777,$A342,СВЦЭМ!$B$33:$B$776,Q$331)+'СЕТ СН'!$F$13</f>
        <v>0</v>
      </c>
      <c r="R342" s="36">
        <f>SUMIFS(СВЦЭМ!$J$34:$J$777,СВЦЭМ!$A$34:$A$777,$A342,СВЦЭМ!$B$33:$B$776,R$331)+'СЕТ СН'!$F$13</f>
        <v>0</v>
      </c>
      <c r="S342" s="36">
        <f>SUMIFS(СВЦЭМ!$J$34:$J$777,СВЦЭМ!$A$34:$A$777,$A342,СВЦЭМ!$B$33:$B$776,S$331)+'СЕТ СН'!$F$13</f>
        <v>0</v>
      </c>
      <c r="T342" s="36">
        <f>SUMIFS(СВЦЭМ!$J$34:$J$777,СВЦЭМ!$A$34:$A$777,$A342,СВЦЭМ!$B$33:$B$776,T$331)+'СЕТ СН'!$F$13</f>
        <v>0</v>
      </c>
      <c r="U342" s="36">
        <f>SUMIFS(СВЦЭМ!$J$34:$J$777,СВЦЭМ!$A$34:$A$777,$A342,СВЦЭМ!$B$33:$B$776,U$331)+'СЕТ СН'!$F$13</f>
        <v>0</v>
      </c>
      <c r="V342" s="36">
        <f>SUMIFS(СВЦЭМ!$J$34:$J$777,СВЦЭМ!$A$34:$A$777,$A342,СВЦЭМ!$B$33:$B$776,V$331)+'СЕТ СН'!$F$13</f>
        <v>0</v>
      </c>
      <c r="W342" s="36">
        <f>SUMIFS(СВЦЭМ!$J$34:$J$777,СВЦЭМ!$A$34:$A$777,$A342,СВЦЭМ!$B$33:$B$776,W$331)+'СЕТ СН'!$F$13</f>
        <v>0</v>
      </c>
      <c r="X342" s="36">
        <f>SUMIFS(СВЦЭМ!$J$34:$J$777,СВЦЭМ!$A$34:$A$777,$A342,СВЦЭМ!$B$33:$B$776,X$331)+'СЕТ СН'!$F$13</f>
        <v>0</v>
      </c>
      <c r="Y342" s="36">
        <f>SUMIFS(СВЦЭМ!$J$34:$J$777,СВЦЭМ!$A$34:$A$777,$A342,СВЦЭМ!$B$33:$B$776,Y$331)+'СЕТ СН'!$F$13</f>
        <v>0</v>
      </c>
    </row>
    <row r="343" spans="1:25" ht="15.75" hidden="1" x14ac:dyDescent="0.2">
      <c r="A343" s="35">
        <f t="shared" si="9"/>
        <v>43720</v>
      </c>
      <c r="B343" s="36">
        <f>SUMIFS(СВЦЭМ!$J$34:$J$777,СВЦЭМ!$A$34:$A$777,$A343,СВЦЭМ!$B$33:$B$776,B$331)+'СЕТ СН'!$F$13</f>
        <v>0</v>
      </c>
      <c r="C343" s="36">
        <f>SUMIFS(СВЦЭМ!$J$34:$J$777,СВЦЭМ!$A$34:$A$777,$A343,СВЦЭМ!$B$33:$B$776,C$331)+'СЕТ СН'!$F$13</f>
        <v>0</v>
      </c>
      <c r="D343" s="36">
        <f>SUMIFS(СВЦЭМ!$J$34:$J$777,СВЦЭМ!$A$34:$A$777,$A343,СВЦЭМ!$B$33:$B$776,D$331)+'СЕТ СН'!$F$13</f>
        <v>0</v>
      </c>
      <c r="E343" s="36">
        <f>SUMIFS(СВЦЭМ!$J$34:$J$777,СВЦЭМ!$A$34:$A$777,$A343,СВЦЭМ!$B$33:$B$776,E$331)+'СЕТ СН'!$F$13</f>
        <v>0</v>
      </c>
      <c r="F343" s="36">
        <f>SUMIFS(СВЦЭМ!$J$34:$J$777,СВЦЭМ!$A$34:$A$777,$A343,СВЦЭМ!$B$33:$B$776,F$331)+'СЕТ СН'!$F$13</f>
        <v>0</v>
      </c>
      <c r="G343" s="36">
        <f>SUMIFS(СВЦЭМ!$J$34:$J$777,СВЦЭМ!$A$34:$A$777,$A343,СВЦЭМ!$B$33:$B$776,G$331)+'СЕТ СН'!$F$13</f>
        <v>0</v>
      </c>
      <c r="H343" s="36">
        <f>SUMIFS(СВЦЭМ!$J$34:$J$777,СВЦЭМ!$A$34:$A$777,$A343,СВЦЭМ!$B$33:$B$776,H$331)+'СЕТ СН'!$F$13</f>
        <v>0</v>
      </c>
      <c r="I343" s="36">
        <f>SUMIFS(СВЦЭМ!$J$34:$J$777,СВЦЭМ!$A$34:$A$777,$A343,СВЦЭМ!$B$33:$B$776,I$331)+'СЕТ СН'!$F$13</f>
        <v>0</v>
      </c>
      <c r="J343" s="36">
        <f>SUMIFS(СВЦЭМ!$J$34:$J$777,СВЦЭМ!$A$34:$A$777,$A343,СВЦЭМ!$B$33:$B$776,J$331)+'СЕТ СН'!$F$13</f>
        <v>0</v>
      </c>
      <c r="K343" s="36">
        <f>SUMIFS(СВЦЭМ!$J$34:$J$777,СВЦЭМ!$A$34:$A$777,$A343,СВЦЭМ!$B$33:$B$776,K$331)+'СЕТ СН'!$F$13</f>
        <v>0</v>
      </c>
      <c r="L343" s="36">
        <f>SUMIFS(СВЦЭМ!$J$34:$J$777,СВЦЭМ!$A$34:$A$777,$A343,СВЦЭМ!$B$33:$B$776,L$331)+'СЕТ СН'!$F$13</f>
        <v>0</v>
      </c>
      <c r="M343" s="36">
        <f>SUMIFS(СВЦЭМ!$J$34:$J$777,СВЦЭМ!$A$34:$A$777,$A343,СВЦЭМ!$B$33:$B$776,M$331)+'СЕТ СН'!$F$13</f>
        <v>0</v>
      </c>
      <c r="N343" s="36">
        <f>SUMIFS(СВЦЭМ!$J$34:$J$777,СВЦЭМ!$A$34:$A$777,$A343,СВЦЭМ!$B$33:$B$776,N$331)+'СЕТ СН'!$F$13</f>
        <v>0</v>
      </c>
      <c r="O343" s="36">
        <f>SUMIFS(СВЦЭМ!$J$34:$J$777,СВЦЭМ!$A$34:$A$777,$A343,СВЦЭМ!$B$33:$B$776,O$331)+'СЕТ СН'!$F$13</f>
        <v>0</v>
      </c>
      <c r="P343" s="36">
        <f>SUMIFS(СВЦЭМ!$J$34:$J$777,СВЦЭМ!$A$34:$A$777,$A343,СВЦЭМ!$B$33:$B$776,P$331)+'СЕТ СН'!$F$13</f>
        <v>0</v>
      </c>
      <c r="Q343" s="36">
        <f>SUMIFS(СВЦЭМ!$J$34:$J$777,СВЦЭМ!$A$34:$A$777,$A343,СВЦЭМ!$B$33:$B$776,Q$331)+'СЕТ СН'!$F$13</f>
        <v>0</v>
      </c>
      <c r="R343" s="36">
        <f>SUMIFS(СВЦЭМ!$J$34:$J$777,СВЦЭМ!$A$34:$A$777,$A343,СВЦЭМ!$B$33:$B$776,R$331)+'СЕТ СН'!$F$13</f>
        <v>0</v>
      </c>
      <c r="S343" s="36">
        <f>SUMIFS(СВЦЭМ!$J$34:$J$777,СВЦЭМ!$A$34:$A$777,$A343,СВЦЭМ!$B$33:$B$776,S$331)+'СЕТ СН'!$F$13</f>
        <v>0</v>
      </c>
      <c r="T343" s="36">
        <f>SUMIFS(СВЦЭМ!$J$34:$J$777,СВЦЭМ!$A$34:$A$777,$A343,СВЦЭМ!$B$33:$B$776,T$331)+'СЕТ СН'!$F$13</f>
        <v>0</v>
      </c>
      <c r="U343" s="36">
        <f>SUMIFS(СВЦЭМ!$J$34:$J$777,СВЦЭМ!$A$34:$A$777,$A343,СВЦЭМ!$B$33:$B$776,U$331)+'СЕТ СН'!$F$13</f>
        <v>0</v>
      </c>
      <c r="V343" s="36">
        <f>SUMIFS(СВЦЭМ!$J$34:$J$777,СВЦЭМ!$A$34:$A$777,$A343,СВЦЭМ!$B$33:$B$776,V$331)+'СЕТ СН'!$F$13</f>
        <v>0</v>
      </c>
      <c r="W343" s="36">
        <f>SUMIFS(СВЦЭМ!$J$34:$J$777,СВЦЭМ!$A$34:$A$777,$A343,СВЦЭМ!$B$33:$B$776,W$331)+'СЕТ СН'!$F$13</f>
        <v>0</v>
      </c>
      <c r="X343" s="36">
        <f>SUMIFS(СВЦЭМ!$J$34:$J$777,СВЦЭМ!$A$34:$A$777,$A343,СВЦЭМ!$B$33:$B$776,X$331)+'СЕТ СН'!$F$13</f>
        <v>0</v>
      </c>
      <c r="Y343" s="36">
        <f>SUMIFS(СВЦЭМ!$J$34:$J$777,СВЦЭМ!$A$34:$A$777,$A343,СВЦЭМ!$B$33:$B$776,Y$331)+'СЕТ СН'!$F$13</f>
        <v>0</v>
      </c>
    </row>
    <row r="344" spans="1:25" ht="15.75" hidden="1" x14ac:dyDescent="0.2">
      <c r="A344" s="35">
        <f t="shared" si="9"/>
        <v>43721</v>
      </c>
      <c r="B344" s="36">
        <f>SUMIFS(СВЦЭМ!$J$34:$J$777,СВЦЭМ!$A$34:$A$777,$A344,СВЦЭМ!$B$33:$B$776,B$331)+'СЕТ СН'!$F$13</f>
        <v>0</v>
      </c>
      <c r="C344" s="36">
        <f>SUMIFS(СВЦЭМ!$J$34:$J$777,СВЦЭМ!$A$34:$A$777,$A344,СВЦЭМ!$B$33:$B$776,C$331)+'СЕТ СН'!$F$13</f>
        <v>0</v>
      </c>
      <c r="D344" s="36">
        <f>SUMIFS(СВЦЭМ!$J$34:$J$777,СВЦЭМ!$A$34:$A$777,$A344,СВЦЭМ!$B$33:$B$776,D$331)+'СЕТ СН'!$F$13</f>
        <v>0</v>
      </c>
      <c r="E344" s="36">
        <f>SUMIFS(СВЦЭМ!$J$34:$J$777,СВЦЭМ!$A$34:$A$777,$A344,СВЦЭМ!$B$33:$B$776,E$331)+'СЕТ СН'!$F$13</f>
        <v>0</v>
      </c>
      <c r="F344" s="36">
        <f>SUMIFS(СВЦЭМ!$J$34:$J$777,СВЦЭМ!$A$34:$A$777,$A344,СВЦЭМ!$B$33:$B$776,F$331)+'СЕТ СН'!$F$13</f>
        <v>0</v>
      </c>
      <c r="G344" s="36">
        <f>SUMIFS(СВЦЭМ!$J$34:$J$777,СВЦЭМ!$A$34:$A$777,$A344,СВЦЭМ!$B$33:$B$776,G$331)+'СЕТ СН'!$F$13</f>
        <v>0</v>
      </c>
      <c r="H344" s="36">
        <f>SUMIFS(СВЦЭМ!$J$34:$J$777,СВЦЭМ!$A$34:$A$777,$A344,СВЦЭМ!$B$33:$B$776,H$331)+'СЕТ СН'!$F$13</f>
        <v>0</v>
      </c>
      <c r="I344" s="36">
        <f>SUMIFS(СВЦЭМ!$J$34:$J$777,СВЦЭМ!$A$34:$A$777,$A344,СВЦЭМ!$B$33:$B$776,I$331)+'СЕТ СН'!$F$13</f>
        <v>0</v>
      </c>
      <c r="J344" s="36">
        <f>SUMIFS(СВЦЭМ!$J$34:$J$777,СВЦЭМ!$A$34:$A$777,$A344,СВЦЭМ!$B$33:$B$776,J$331)+'СЕТ СН'!$F$13</f>
        <v>0</v>
      </c>
      <c r="K344" s="36">
        <f>SUMIFS(СВЦЭМ!$J$34:$J$777,СВЦЭМ!$A$34:$A$777,$A344,СВЦЭМ!$B$33:$B$776,K$331)+'СЕТ СН'!$F$13</f>
        <v>0</v>
      </c>
      <c r="L344" s="36">
        <f>SUMIFS(СВЦЭМ!$J$34:$J$777,СВЦЭМ!$A$34:$A$777,$A344,СВЦЭМ!$B$33:$B$776,L$331)+'СЕТ СН'!$F$13</f>
        <v>0</v>
      </c>
      <c r="M344" s="36">
        <f>SUMIFS(СВЦЭМ!$J$34:$J$777,СВЦЭМ!$A$34:$A$777,$A344,СВЦЭМ!$B$33:$B$776,M$331)+'СЕТ СН'!$F$13</f>
        <v>0</v>
      </c>
      <c r="N344" s="36">
        <f>SUMIFS(СВЦЭМ!$J$34:$J$777,СВЦЭМ!$A$34:$A$777,$A344,СВЦЭМ!$B$33:$B$776,N$331)+'СЕТ СН'!$F$13</f>
        <v>0</v>
      </c>
      <c r="O344" s="36">
        <f>SUMIFS(СВЦЭМ!$J$34:$J$777,СВЦЭМ!$A$34:$A$777,$A344,СВЦЭМ!$B$33:$B$776,O$331)+'СЕТ СН'!$F$13</f>
        <v>0</v>
      </c>
      <c r="P344" s="36">
        <f>SUMIFS(СВЦЭМ!$J$34:$J$777,СВЦЭМ!$A$34:$A$777,$A344,СВЦЭМ!$B$33:$B$776,P$331)+'СЕТ СН'!$F$13</f>
        <v>0</v>
      </c>
      <c r="Q344" s="36">
        <f>SUMIFS(СВЦЭМ!$J$34:$J$777,СВЦЭМ!$A$34:$A$777,$A344,СВЦЭМ!$B$33:$B$776,Q$331)+'СЕТ СН'!$F$13</f>
        <v>0</v>
      </c>
      <c r="R344" s="36">
        <f>SUMIFS(СВЦЭМ!$J$34:$J$777,СВЦЭМ!$A$34:$A$777,$A344,СВЦЭМ!$B$33:$B$776,R$331)+'СЕТ СН'!$F$13</f>
        <v>0</v>
      </c>
      <c r="S344" s="36">
        <f>SUMIFS(СВЦЭМ!$J$34:$J$777,СВЦЭМ!$A$34:$A$777,$A344,СВЦЭМ!$B$33:$B$776,S$331)+'СЕТ СН'!$F$13</f>
        <v>0</v>
      </c>
      <c r="T344" s="36">
        <f>SUMIFS(СВЦЭМ!$J$34:$J$777,СВЦЭМ!$A$34:$A$777,$A344,СВЦЭМ!$B$33:$B$776,T$331)+'СЕТ СН'!$F$13</f>
        <v>0</v>
      </c>
      <c r="U344" s="36">
        <f>SUMIFS(СВЦЭМ!$J$34:$J$777,СВЦЭМ!$A$34:$A$777,$A344,СВЦЭМ!$B$33:$B$776,U$331)+'СЕТ СН'!$F$13</f>
        <v>0</v>
      </c>
      <c r="V344" s="36">
        <f>SUMIFS(СВЦЭМ!$J$34:$J$777,СВЦЭМ!$A$34:$A$777,$A344,СВЦЭМ!$B$33:$B$776,V$331)+'СЕТ СН'!$F$13</f>
        <v>0</v>
      </c>
      <c r="W344" s="36">
        <f>SUMIFS(СВЦЭМ!$J$34:$J$777,СВЦЭМ!$A$34:$A$777,$A344,СВЦЭМ!$B$33:$B$776,W$331)+'СЕТ СН'!$F$13</f>
        <v>0</v>
      </c>
      <c r="X344" s="36">
        <f>SUMIFS(СВЦЭМ!$J$34:$J$777,СВЦЭМ!$A$34:$A$777,$A344,СВЦЭМ!$B$33:$B$776,X$331)+'СЕТ СН'!$F$13</f>
        <v>0</v>
      </c>
      <c r="Y344" s="36">
        <f>SUMIFS(СВЦЭМ!$J$34:$J$777,СВЦЭМ!$A$34:$A$777,$A344,СВЦЭМ!$B$33:$B$776,Y$331)+'СЕТ СН'!$F$13</f>
        <v>0</v>
      </c>
    </row>
    <row r="345" spans="1:25" ht="15.75" hidden="1" x14ac:dyDescent="0.2">
      <c r="A345" s="35">
        <f t="shared" si="9"/>
        <v>43722</v>
      </c>
      <c r="B345" s="36">
        <f>SUMIFS(СВЦЭМ!$J$34:$J$777,СВЦЭМ!$A$34:$A$777,$A345,СВЦЭМ!$B$33:$B$776,B$331)+'СЕТ СН'!$F$13</f>
        <v>0</v>
      </c>
      <c r="C345" s="36">
        <f>SUMIFS(СВЦЭМ!$J$34:$J$777,СВЦЭМ!$A$34:$A$777,$A345,СВЦЭМ!$B$33:$B$776,C$331)+'СЕТ СН'!$F$13</f>
        <v>0</v>
      </c>
      <c r="D345" s="36">
        <f>SUMIFS(СВЦЭМ!$J$34:$J$777,СВЦЭМ!$A$34:$A$777,$A345,СВЦЭМ!$B$33:$B$776,D$331)+'СЕТ СН'!$F$13</f>
        <v>0</v>
      </c>
      <c r="E345" s="36">
        <f>SUMIFS(СВЦЭМ!$J$34:$J$777,СВЦЭМ!$A$34:$A$777,$A345,СВЦЭМ!$B$33:$B$776,E$331)+'СЕТ СН'!$F$13</f>
        <v>0</v>
      </c>
      <c r="F345" s="36">
        <f>SUMIFS(СВЦЭМ!$J$34:$J$777,СВЦЭМ!$A$34:$A$777,$A345,СВЦЭМ!$B$33:$B$776,F$331)+'СЕТ СН'!$F$13</f>
        <v>0</v>
      </c>
      <c r="G345" s="36">
        <f>SUMIFS(СВЦЭМ!$J$34:$J$777,СВЦЭМ!$A$34:$A$777,$A345,СВЦЭМ!$B$33:$B$776,G$331)+'СЕТ СН'!$F$13</f>
        <v>0</v>
      </c>
      <c r="H345" s="36">
        <f>SUMIFS(СВЦЭМ!$J$34:$J$777,СВЦЭМ!$A$34:$A$777,$A345,СВЦЭМ!$B$33:$B$776,H$331)+'СЕТ СН'!$F$13</f>
        <v>0</v>
      </c>
      <c r="I345" s="36">
        <f>SUMIFS(СВЦЭМ!$J$34:$J$777,СВЦЭМ!$A$34:$A$777,$A345,СВЦЭМ!$B$33:$B$776,I$331)+'СЕТ СН'!$F$13</f>
        <v>0</v>
      </c>
      <c r="J345" s="36">
        <f>SUMIFS(СВЦЭМ!$J$34:$J$777,СВЦЭМ!$A$34:$A$777,$A345,СВЦЭМ!$B$33:$B$776,J$331)+'СЕТ СН'!$F$13</f>
        <v>0</v>
      </c>
      <c r="K345" s="36">
        <f>SUMIFS(СВЦЭМ!$J$34:$J$777,СВЦЭМ!$A$34:$A$777,$A345,СВЦЭМ!$B$33:$B$776,K$331)+'СЕТ СН'!$F$13</f>
        <v>0</v>
      </c>
      <c r="L345" s="36">
        <f>SUMIFS(СВЦЭМ!$J$34:$J$777,СВЦЭМ!$A$34:$A$777,$A345,СВЦЭМ!$B$33:$B$776,L$331)+'СЕТ СН'!$F$13</f>
        <v>0</v>
      </c>
      <c r="M345" s="36">
        <f>SUMIFS(СВЦЭМ!$J$34:$J$777,СВЦЭМ!$A$34:$A$777,$A345,СВЦЭМ!$B$33:$B$776,M$331)+'СЕТ СН'!$F$13</f>
        <v>0</v>
      </c>
      <c r="N345" s="36">
        <f>SUMIFS(СВЦЭМ!$J$34:$J$777,СВЦЭМ!$A$34:$A$777,$A345,СВЦЭМ!$B$33:$B$776,N$331)+'СЕТ СН'!$F$13</f>
        <v>0</v>
      </c>
      <c r="O345" s="36">
        <f>SUMIFS(СВЦЭМ!$J$34:$J$777,СВЦЭМ!$A$34:$A$777,$A345,СВЦЭМ!$B$33:$B$776,O$331)+'СЕТ СН'!$F$13</f>
        <v>0</v>
      </c>
      <c r="P345" s="36">
        <f>SUMIFS(СВЦЭМ!$J$34:$J$777,СВЦЭМ!$A$34:$A$777,$A345,СВЦЭМ!$B$33:$B$776,P$331)+'СЕТ СН'!$F$13</f>
        <v>0</v>
      </c>
      <c r="Q345" s="36">
        <f>SUMIFS(СВЦЭМ!$J$34:$J$777,СВЦЭМ!$A$34:$A$777,$A345,СВЦЭМ!$B$33:$B$776,Q$331)+'СЕТ СН'!$F$13</f>
        <v>0</v>
      </c>
      <c r="R345" s="36">
        <f>SUMIFS(СВЦЭМ!$J$34:$J$777,СВЦЭМ!$A$34:$A$777,$A345,СВЦЭМ!$B$33:$B$776,R$331)+'СЕТ СН'!$F$13</f>
        <v>0</v>
      </c>
      <c r="S345" s="36">
        <f>SUMIFS(СВЦЭМ!$J$34:$J$777,СВЦЭМ!$A$34:$A$777,$A345,СВЦЭМ!$B$33:$B$776,S$331)+'СЕТ СН'!$F$13</f>
        <v>0</v>
      </c>
      <c r="T345" s="36">
        <f>SUMIFS(СВЦЭМ!$J$34:$J$777,СВЦЭМ!$A$34:$A$777,$A345,СВЦЭМ!$B$33:$B$776,T$331)+'СЕТ СН'!$F$13</f>
        <v>0</v>
      </c>
      <c r="U345" s="36">
        <f>SUMIFS(СВЦЭМ!$J$34:$J$777,СВЦЭМ!$A$34:$A$777,$A345,СВЦЭМ!$B$33:$B$776,U$331)+'СЕТ СН'!$F$13</f>
        <v>0</v>
      </c>
      <c r="V345" s="36">
        <f>SUMIFS(СВЦЭМ!$J$34:$J$777,СВЦЭМ!$A$34:$A$777,$A345,СВЦЭМ!$B$33:$B$776,V$331)+'СЕТ СН'!$F$13</f>
        <v>0</v>
      </c>
      <c r="W345" s="36">
        <f>SUMIFS(СВЦЭМ!$J$34:$J$777,СВЦЭМ!$A$34:$A$777,$A345,СВЦЭМ!$B$33:$B$776,W$331)+'СЕТ СН'!$F$13</f>
        <v>0</v>
      </c>
      <c r="X345" s="36">
        <f>SUMIFS(СВЦЭМ!$J$34:$J$777,СВЦЭМ!$A$34:$A$777,$A345,СВЦЭМ!$B$33:$B$776,X$331)+'СЕТ СН'!$F$13</f>
        <v>0</v>
      </c>
      <c r="Y345" s="36">
        <f>SUMIFS(СВЦЭМ!$J$34:$J$777,СВЦЭМ!$A$34:$A$777,$A345,СВЦЭМ!$B$33:$B$776,Y$331)+'СЕТ СН'!$F$13</f>
        <v>0</v>
      </c>
    </row>
    <row r="346" spans="1:25" ht="15.75" hidden="1" x14ac:dyDescent="0.2">
      <c r="A346" s="35">
        <f t="shared" si="9"/>
        <v>43723</v>
      </c>
      <c r="B346" s="36">
        <f>SUMIFS(СВЦЭМ!$J$34:$J$777,СВЦЭМ!$A$34:$A$777,$A346,СВЦЭМ!$B$33:$B$776,B$331)+'СЕТ СН'!$F$13</f>
        <v>0</v>
      </c>
      <c r="C346" s="36">
        <f>SUMIFS(СВЦЭМ!$J$34:$J$777,СВЦЭМ!$A$34:$A$777,$A346,СВЦЭМ!$B$33:$B$776,C$331)+'СЕТ СН'!$F$13</f>
        <v>0</v>
      </c>
      <c r="D346" s="36">
        <f>SUMIFS(СВЦЭМ!$J$34:$J$777,СВЦЭМ!$A$34:$A$777,$A346,СВЦЭМ!$B$33:$B$776,D$331)+'СЕТ СН'!$F$13</f>
        <v>0</v>
      </c>
      <c r="E346" s="36">
        <f>SUMIFS(СВЦЭМ!$J$34:$J$777,СВЦЭМ!$A$34:$A$777,$A346,СВЦЭМ!$B$33:$B$776,E$331)+'СЕТ СН'!$F$13</f>
        <v>0</v>
      </c>
      <c r="F346" s="36">
        <f>SUMIFS(СВЦЭМ!$J$34:$J$777,СВЦЭМ!$A$34:$A$777,$A346,СВЦЭМ!$B$33:$B$776,F$331)+'СЕТ СН'!$F$13</f>
        <v>0</v>
      </c>
      <c r="G346" s="36">
        <f>SUMIFS(СВЦЭМ!$J$34:$J$777,СВЦЭМ!$A$34:$A$777,$A346,СВЦЭМ!$B$33:$B$776,G$331)+'СЕТ СН'!$F$13</f>
        <v>0</v>
      </c>
      <c r="H346" s="36">
        <f>SUMIFS(СВЦЭМ!$J$34:$J$777,СВЦЭМ!$A$34:$A$777,$A346,СВЦЭМ!$B$33:$B$776,H$331)+'СЕТ СН'!$F$13</f>
        <v>0</v>
      </c>
      <c r="I346" s="36">
        <f>SUMIFS(СВЦЭМ!$J$34:$J$777,СВЦЭМ!$A$34:$A$777,$A346,СВЦЭМ!$B$33:$B$776,I$331)+'СЕТ СН'!$F$13</f>
        <v>0</v>
      </c>
      <c r="J346" s="36">
        <f>SUMIFS(СВЦЭМ!$J$34:$J$777,СВЦЭМ!$A$34:$A$777,$A346,СВЦЭМ!$B$33:$B$776,J$331)+'СЕТ СН'!$F$13</f>
        <v>0</v>
      </c>
      <c r="K346" s="36">
        <f>SUMIFS(СВЦЭМ!$J$34:$J$777,СВЦЭМ!$A$34:$A$777,$A346,СВЦЭМ!$B$33:$B$776,K$331)+'СЕТ СН'!$F$13</f>
        <v>0</v>
      </c>
      <c r="L346" s="36">
        <f>SUMIFS(СВЦЭМ!$J$34:$J$777,СВЦЭМ!$A$34:$A$777,$A346,СВЦЭМ!$B$33:$B$776,L$331)+'СЕТ СН'!$F$13</f>
        <v>0</v>
      </c>
      <c r="M346" s="36">
        <f>SUMIFS(СВЦЭМ!$J$34:$J$777,СВЦЭМ!$A$34:$A$777,$A346,СВЦЭМ!$B$33:$B$776,M$331)+'СЕТ СН'!$F$13</f>
        <v>0</v>
      </c>
      <c r="N346" s="36">
        <f>SUMIFS(СВЦЭМ!$J$34:$J$777,СВЦЭМ!$A$34:$A$777,$A346,СВЦЭМ!$B$33:$B$776,N$331)+'СЕТ СН'!$F$13</f>
        <v>0</v>
      </c>
      <c r="O346" s="36">
        <f>SUMIFS(СВЦЭМ!$J$34:$J$777,СВЦЭМ!$A$34:$A$777,$A346,СВЦЭМ!$B$33:$B$776,O$331)+'СЕТ СН'!$F$13</f>
        <v>0</v>
      </c>
      <c r="P346" s="36">
        <f>SUMIFS(СВЦЭМ!$J$34:$J$777,СВЦЭМ!$A$34:$A$777,$A346,СВЦЭМ!$B$33:$B$776,P$331)+'СЕТ СН'!$F$13</f>
        <v>0</v>
      </c>
      <c r="Q346" s="36">
        <f>SUMIFS(СВЦЭМ!$J$34:$J$777,СВЦЭМ!$A$34:$A$777,$A346,СВЦЭМ!$B$33:$B$776,Q$331)+'СЕТ СН'!$F$13</f>
        <v>0</v>
      </c>
      <c r="R346" s="36">
        <f>SUMIFS(СВЦЭМ!$J$34:$J$777,СВЦЭМ!$A$34:$A$777,$A346,СВЦЭМ!$B$33:$B$776,R$331)+'СЕТ СН'!$F$13</f>
        <v>0</v>
      </c>
      <c r="S346" s="36">
        <f>SUMIFS(СВЦЭМ!$J$34:$J$777,СВЦЭМ!$A$34:$A$777,$A346,СВЦЭМ!$B$33:$B$776,S$331)+'СЕТ СН'!$F$13</f>
        <v>0</v>
      </c>
      <c r="T346" s="36">
        <f>SUMIFS(СВЦЭМ!$J$34:$J$777,СВЦЭМ!$A$34:$A$777,$A346,СВЦЭМ!$B$33:$B$776,T$331)+'СЕТ СН'!$F$13</f>
        <v>0</v>
      </c>
      <c r="U346" s="36">
        <f>SUMIFS(СВЦЭМ!$J$34:$J$777,СВЦЭМ!$A$34:$A$777,$A346,СВЦЭМ!$B$33:$B$776,U$331)+'СЕТ СН'!$F$13</f>
        <v>0</v>
      </c>
      <c r="V346" s="36">
        <f>SUMIFS(СВЦЭМ!$J$34:$J$777,СВЦЭМ!$A$34:$A$777,$A346,СВЦЭМ!$B$33:$B$776,V$331)+'СЕТ СН'!$F$13</f>
        <v>0</v>
      </c>
      <c r="W346" s="36">
        <f>SUMIFS(СВЦЭМ!$J$34:$J$777,СВЦЭМ!$A$34:$A$777,$A346,СВЦЭМ!$B$33:$B$776,W$331)+'СЕТ СН'!$F$13</f>
        <v>0</v>
      </c>
      <c r="X346" s="36">
        <f>SUMIFS(СВЦЭМ!$J$34:$J$777,СВЦЭМ!$A$34:$A$777,$A346,СВЦЭМ!$B$33:$B$776,X$331)+'СЕТ СН'!$F$13</f>
        <v>0</v>
      </c>
      <c r="Y346" s="36">
        <f>SUMIFS(СВЦЭМ!$J$34:$J$777,СВЦЭМ!$A$34:$A$777,$A346,СВЦЭМ!$B$33:$B$776,Y$331)+'СЕТ СН'!$F$13</f>
        <v>0</v>
      </c>
    </row>
    <row r="347" spans="1:25" ht="15.75" hidden="1" x14ac:dyDescent="0.2">
      <c r="A347" s="35">
        <f t="shared" si="9"/>
        <v>43724</v>
      </c>
      <c r="B347" s="36">
        <f>SUMIFS(СВЦЭМ!$J$34:$J$777,СВЦЭМ!$A$34:$A$777,$A347,СВЦЭМ!$B$33:$B$776,B$331)+'СЕТ СН'!$F$13</f>
        <v>0</v>
      </c>
      <c r="C347" s="36">
        <f>SUMIFS(СВЦЭМ!$J$34:$J$777,СВЦЭМ!$A$34:$A$777,$A347,СВЦЭМ!$B$33:$B$776,C$331)+'СЕТ СН'!$F$13</f>
        <v>0</v>
      </c>
      <c r="D347" s="36">
        <f>SUMIFS(СВЦЭМ!$J$34:$J$777,СВЦЭМ!$A$34:$A$777,$A347,СВЦЭМ!$B$33:$B$776,D$331)+'СЕТ СН'!$F$13</f>
        <v>0</v>
      </c>
      <c r="E347" s="36">
        <f>SUMIFS(СВЦЭМ!$J$34:$J$777,СВЦЭМ!$A$34:$A$777,$A347,СВЦЭМ!$B$33:$B$776,E$331)+'СЕТ СН'!$F$13</f>
        <v>0</v>
      </c>
      <c r="F347" s="36">
        <f>SUMIFS(СВЦЭМ!$J$34:$J$777,СВЦЭМ!$A$34:$A$777,$A347,СВЦЭМ!$B$33:$B$776,F$331)+'СЕТ СН'!$F$13</f>
        <v>0</v>
      </c>
      <c r="G347" s="36">
        <f>SUMIFS(СВЦЭМ!$J$34:$J$777,СВЦЭМ!$A$34:$A$777,$A347,СВЦЭМ!$B$33:$B$776,G$331)+'СЕТ СН'!$F$13</f>
        <v>0</v>
      </c>
      <c r="H347" s="36">
        <f>SUMIFS(СВЦЭМ!$J$34:$J$777,СВЦЭМ!$A$34:$A$777,$A347,СВЦЭМ!$B$33:$B$776,H$331)+'СЕТ СН'!$F$13</f>
        <v>0</v>
      </c>
      <c r="I347" s="36">
        <f>SUMIFS(СВЦЭМ!$J$34:$J$777,СВЦЭМ!$A$34:$A$777,$A347,СВЦЭМ!$B$33:$B$776,I$331)+'СЕТ СН'!$F$13</f>
        <v>0</v>
      </c>
      <c r="J347" s="36">
        <f>SUMIFS(СВЦЭМ!$J$34:$J$777,СВЦЭМ!$A$34:$A$777,$A347,СВЦЭМ!$B$33:$B$776,J$331)+'СЕТ СН'!$F$13</f>
        <v>0</v>
      </c>
      <c r="K347" s="36">
        <f>SUMIFS(СВЦЭМ!$J$34:$J$777,СВЦЭМ!$A$34:$A$777,$A347,СВЦЭМ!$B$33:$B$776,K$331)+'СЕТ СН'!$F$13</f>
        <v>0</v>
      </c>
      <c r="L347" s="36">
        <f>SUMIFS(СВЦЭМ!$J$34:$J$777,СВЦЭМ!$A$34:$A$777,$A347,СВЦЭМ!$B$33:$B$776,L$331)+'СЕТ СН'!$F$13</f>
        <v>0</v>
      </c>
      <c r="M347" s="36">
        <f>SUMIFS(СВЦЭМ!$J$34:$J$777,СВЦЭМ!$A$34:$A$777,$A347,СВЦЭМ!$B$33:$B$776,M$331)+'СЕТ СН'!$F$13</f>
        <v>0</v>
      </c>
      <c r="N347" s="36">
        <f>SUMIFS(СВЦЭМ!$J$34:$J$777,СВЦЭМ!$A$34:$A$777,$A347,СВЦЭМ!$B$33:$B$776,N$331)+'СЕТ СН'!$F$13</f>
        <v>0</v>
      </c>
      <c r="O347" s="36">
        <f>SUMIFS(СВЦЭМ!$J$34:$J$777,СВЦЭМ!$A$34:$A$777,$A347,СВЦЭМ!$B$33:$B$776,O$331)+'СЕТ СН'!$F$13</f>
        <v>0</v>
      </c>
      <c r="P347" s="36">
        <f>SUMIFS(СВЦЭМ!$J$34:$J$777,СВЦЭМ!$A$34:$A$777,$A347,СВЦЭМ!$B$33:$B$776,P$331)+'СЕТ СН'!$F$13</f>
        <v>0</v>
      </c>
      <c r="Q347" s="36">
        <f>SUMIFS(СВЦЭМ!$J$34:$J$777,СВЦЭМ!$A$34:$A$777,$A347,СВЦЭМ!$B$33:$B$776,Q$331)+'СЕТ СН'!$F$13</f>
        <v>0</v>
      </c>
      <c r="R347" s="36">
        <f>SUMIFS(СВЦЭМ!$J$34:$J$777,СВЦЭМ!$A$34:$A$777,$A347,СВЦЭМ!$B$33:$B$776,R$331)+'СЕТ СН'!$F$13</f>
        <v>0</v>
      </c>
      <c r="S347" s="36">
        <f>SUMIFS(СВЦЭМ!$J$34:$J$777,СВЦЭМ!$A$34:$A$777,$A347,СВЦЭМ!$B$33:$B$776,S$331)+'СЕТ СН'!$F$13</f>
        <v>0</v>
      </c>
      <c r="T347" s="36">
        <f>SUMIFS(СВЦЭМ!$J$34:$J$777,СВЦЭМ!$A$34:$A$777,$A347,СВЦЭМ!$B$33:$B$776,T$331)+'СЕТ СН'!$F$13</f>
        <v>0</v>
      </c>
      <c r="U347" s="36">
        <f>SUMIFS(СВЦЭМ!$J$34:$J$777,СВЦЭМ!$A$34:$A$777,$A347,СВЦЭМ!$B$33:$B$776,U$331)+'СЕТ СН'!$F$13</f>
        <v>0</v>
      </c>
      <c r="V347" s="36">
        <f>SUMIFS(СВЦЭМ!$J$34:$J$777,СВЦЭМ!$A$34:$A$777,$A347,СВЦЭМ!$B$33:$B$776,V$331)+'СЕТ СН'!$F$13</f>
        <v>0</v>
      </c>
      <c r="W347" s="36">
        <f>SUMIFS(СВЦЭМ!$J$34:$J$777,СВЦЭМ!$A$34:$A$777,$A347,СВЦЭМ!$B$33:$B$776,W$331)+'СЕТ СН'!$F$13</f>
        <v>0</v>
      </c>
      <c r="X347" s="36">
        <f>SUMIFS(СВЦЭМ!$J$34:$J$777,СВЦЭМ!$A$34:$A$777,$A347,СВЦЭМ!$B$33:$B$776,X$331)+'СЕТ СН'!$F$13</f>
        <v>0</v>
      </c>
      <c r="Y347" s="36">
        <f>SUMIFS(СВЦЭМ!$J$34:$J$777,СВЦЭМ!$A$34:$A$777,$A347,СВЦЭМ!$B$33:$B$776,Y$331)+'СЕТ СН'!$F$13</f>
        <v>0</v>
      </c>
    </row>
    <row r="348" spans="1:25" ht="15.75" hidden="1" x14ac:dyDescent="0.2">
      <c r="A348" s="35">
        <f t="shared" si="9"/>
        <v>43725</v>
      </c>
      <c r="B348" s="36">
        <f>SUMIFS(СВЦЭМ!$J$34:$J$777,СВЦЭМ!$A$34:$A$777,$A348,СВЦЭМ!$B$33:$B$776,B$331)+'СЕТ СН'!$F$13</f>
        <v>0</v>
      </c>
      <c r="C348" s="36">
        <f>SUMIFS(СВЦЭМ!$J$34:$J$777,СВЦЭМ!$A$34:$A$777,$A348,СВЦЭМ!$B$33:$B$776,C$331)+'СЕТ СН'!$F$13</f>
        <v>0</v>
      </c>
      <c r="D348" s="36">
        <f>SUMIFS(СВЦЭМ!$J$34:$J$777,СВЦЭМ!$A$34:$A$777,$A348,СВЦЭМ!$B$33:$B$776,D$331)+'СЕТ СН'!$F$13</f>
        <v>0</v>
      </c>
      <c r="E348" s="36">
        <f>SUMIFS(СВЦЭМ!$J$34:$J$777,СВЦЭМ!$A$34:$A$777,$A348,СВЦЭМ!$B$33:$B$776,E$331)+'СЕТ СН'!$F$13</f>
        <v>0</v>
      </c>
      <c r="F348" s="36">
        <f>SUMIFS(СВЦЭМ!$J$34:$J$777,СВЦЭМ!$A$34:$A$777,$A348,СВЦЭМ!$B$33:$B$776,F$331)+'СЕТ СН'!$F$13</f>
        <v>0</v>
      </c>
      <c r="G348" s="36">
        <f>SUMIFS(СВЦЭМ!$J$34:$J$777,СВЦЭМ!$A$34:$A$777,$A348,СВЦЭМ!$B$33:$B$776,G$331)+'СЕТ СН'!$F$13</f>
        <v>0</v>
      </c>
      <c r="H348" s="36">
        <f>SUMIFS(СВЦЭМ!$J$34:$J$777,СВЦЭМ!$A$34:$A$777,$A348,СВЦЭМ!$B$33:$B$776,H$331)+'СЕТ СН'!$F$13</f>
        <v>0</v>
      </c>
      <c r="I348" s="36">
        <f>SUMIFS(СВЦЭМ!$J$34:$J$777,СВЦЭМ!$A$34:$A$777,$A348,СВЦЭМ!$B$33:$B$776,I$331)+'СЕТ СН'!$F$13</f>
        <v>0</v>
      </c>
      <c r="J348" s="36">
        <f>SUMIFS(СВЦЭМ!$J$34:$J$777,СВЦЭМ!$A$34:$A$777,$A348,СВЦЭМ!$B$33:$B$776,J$331)+'СЕТ СН'!$F$13</f>
        <v>0</v>
      </c>
      <c r="K348" s="36">
        <f>SUMIFS(СВЦЭМ!$J$34:$J$777,СВЦЭМ!$A$34:$A$777,$A348,СВЦЭМ!$B$33:$B$776,K$331)+'СЕТ СН'!$F$13</f>
        <v>0</v>
      </c>
      <c r="L348" s="36">
        <f>SUMIFS(СВЦЭМ!$J$34:$J$777,СВЦЭМ!$A$34:$A$777,$A348,СВЦЭМ!$B$33:$B$776,L$331)+'СЕТ СН'!$F$13</f>
        <v>0</v>
      </c>
      <c r="M348" s="36">
        <f>SUMIFS(СВЦЭМ!$J$34:$J$777,СВЦЭМ!$A$34:$A$777,$A348,СВЦЭМ!$B$33:$B$776,M$331)+'СЕТ СН'!$F$13</f>
        <v>0</v>
      </c>
      <c r="N348" s="36">
        <f>SUMIFS(СВЦЭМ!$J$34:$J$777,СВЦЭМ!$A$34:$A$777,$A348,СВЦЭМ!$B$33:$B$776,N$331)+'СЕТ СН'!$F$13</f>
        <v>0</v>
      </c>
      <c r="O348" s="36">
        <f>SUMIFS(СВЦЭМ!$J$34:$J$777,СВЦЭМ!$A$34:$A$777,$A348,СВЦЭМ!$B$33:$B$776,O$331)+'СЕТ СН'!$F$13</f>
        <v>0</v>
      </c>
      <c r="P348" s="36">
        <f>SUMIFS(СВЦЭМ!$J$34:$J$777,СВЦЭМ!$A$34:$A$777,$A348,СВЦЭМ!$B$33:$B$776,P$331)+'СЕТ СН'!$F$13</f>
        <v>0</v>
      </c>
      <c r="Q348" s="36">
        <f>SUMIFS(СВЦЭМ!$J$34:$J$777,СВЦЭМ!$A$34:$A$777,$A348,СВЦЭМ!$B$33:$B$776,Q$331)+'СЕТ СН'!$F$13</f>
        <v>0</v>
      </c>
      <c r="R348" s="36">
        <f>SUMIFS(СВЦЭМ!$J$34:$J$777,СВЦЭМ!$A$34:$A$777,$A348,СВЦЭМ!$B$33:$B$776,R$331)+'СЕТ СН'!$F$13</f>
        <v>0</v>
      </c>
      <c r="S348" s="36">
        <f>SUMIFS(СВЦЭМ!$J$34:$J$777,СВЦЭМ!$A$34:$A$777,$A348,СВЦЭМ!$B$33:$B$776,S$331)+'СЕТ СН'!$F$13</f>
        <v>0</v>
      </c>
      <c r="T348" s="36">
        <f>SUMIFS(СВЦЭМ!$J$34:$J$777,СВЦЭМ!$A$34:$A$777,$A348,СВЦЭМ!$B$33:$B$776,T$331)+'СЕТ СН'!$F$13</f>
        <v>0</v>
      </c>
      <c r="U348" s="36">
        <f>SUMIFS(СВЦЭМ!$J$34:$J$777,СВЦЭМ!$A$34:$A$777,$A348,СВЦЭМ!$B$33:$B$776,U$331)+'СЕТ СН'!$F$13</f>
        <v>0</v>
      </c>
      <c r="V348" s="36">
        <f>SUMIFS(СВЦЭМ!$J$34:$J$777,СВЦЭМ!$A$34:$A$777,$A348,СВЦЭМ!$B$33:$B$776,V$331)+'СЕТ СН'!$F$13</f>
        <v>0</v>
      </c>
      <c r="W348" s="36">
        <f>SUMIFS(СВЦЭМ!$J$34:$J$777,СВЦЭМ!$A$34:$A$777,$A348,СВЦЭМ!$B$33:$B$776,W$331)+'СЕТ СН'!$F$13</f>
        <v>0</v>
      </c>
      <c r="X348" s="36">
        <f>SUMIFS(СВЦЭМ!$J$34:$J$777,СВЦЭМ!$A$34:$A$777,$A348,СВЦЭМ!$B$33:$B$776,X$331)+'СЕТ СН'!$F$13</f>
        <v>0</v>
      </c>
      <c r="Y348" s="36">
        <f>SUMIFS(СВЦЭМ!$J$34:$J$777,СВЦЭМ!$A$34:$A$777,$A348,СВЦЭМ!$B$33:$B$776,Y$331)+'СЕТ СН'!$F$13</f>
        <v>0</v>
      </c>
    </row>
    <row r="349" spans="1:25" ht="15.75" hidden="1" x14ac:dyDescent="0.2">
      <c r="A349" s="35">
        <f t="shared" si="9"/>
        <v>43726</v>
      </c>
      <c r="B349" s="36">
        <f>SUMIFS(СВЦЭМ!$J$34:$J$777,СВЦЭМ!$A$34:$A$777,$A349,СВЦЭМ!$B$33:$B$776,B$331)+'СЕТ СН'!$F$13</f>
        <v>0</v>
      </c>
      <c r="C349" s="36">
        <f>SUMIFS(СВЦЭМ!$J$34:$J$777,СВЦЭМ!$A$34:$A$777,$A349,СВЦЭМ!$B$33:$B$776,C$331)+'СЕТ СН'!$F$13</f>
        <v>0</v>
      </c>
      <c r="D349" s="36">
        <f>SUMIFS(СВЦЭМ!$J$34:$J$777,СВЦЭМ!$A$34:$A$777,$A349,СВЦЭМ!$B$33:$B$776,D$331)+'СЕТ СН'!$F$13</f>
        <v>0</v>
      </c>
      <c r="E349" s="36">
        <f>SUMIFS(СВЦЭМ!$J$34:$J$777,СВЦЭМ!$A$34:$A$777,$A349,СВЦЭМ!$B$33:$B$776,E$331)+'СЕТ СН'!$F$13</f>
        <v>0</v>
      </c>
      <c r="F349" s="36">
        <f>SUMIFS(СВЦЭМ!$J$34:$J$777,СВЦЭМ!$A$34:$A$777,$A349,СВЦЭМ!$B$33:$B$776,F$331)+'СЕТ СН'!$F$13</f>
        <v>0</v>
      </c>
      <c r="G349" s="36">
        <f>SUMIFS(СВЦЭМ!$J$34:$J$777,СВЦЭМ!$A$34:$A$777,$A349,СВЦЭМ!$B$33:$B$776,G$331)+'СЕТ СН'!$F$13</f>
        <v>0</v>
      </c>
      <c r="H349" s="36">
        <f>SUMIFS(СВЦЭМ!$J$34:$J$777,СВЦЭМ!$A$34:$A$777,$A349,СВЦЭМ!$B$33:$B$776,H$331)+'СЕТ СН'!$F$13</f>
        <v>0</v>
      </c>
      <c r="I349" s="36">
        <f>SUMIFS(СВЦЭМ!$J$34:$J$777,СВЦЭМ!$A$34:$A$777,$A349,СВЦЭМ!$B$33:$B$776,I$331)+'СЕТ СН'!$F$13</f>
        <v>0</v>
      </c>
      <c r="J349" s="36">
        <f>SUMIFS(СВЦЭМ!$J$34:$J$777,СВЦЭМ!$A$34:$A$777,$A349,СВЦЭМ!$B$33:$B$776,J$331)+'СЕТ СН'!$F$13</f>
        <v>0</v>
      </c>
      <c r="K349" s="36">
        <f>SUMIFS(СВЦЭМ!$J$34:$J$777,СВЦЭМ!$A$34:$A$777,$A349,СВЦЭМ!$B$33:$B$776,K$331)+'СЕТ СН'!$F$13</f>
        <v>0</v>
      </c>
      <c r="L349" s="36">
        <f>SUMIFS(СВЦЭМ!$J$34:$J$777,СВЦЭМ!$A$34:$A$777,$A349,СВЦЭМ!$B$33:$B$776,L$331)+'СЕТ СН'!$F$13</f>
        <v>0</v>
      </c>
      <c r="M349" s="36">
        <f>SUMIFS(СВЦЭМ!$J$34:$J$777,СВЦЭМ!$A$34:$A$777,$A349,СВЦЭМ!$B$33:$B$776,M$331)+'СЕТ СН'!$F$13</f>
        <v>0</v>
      </c>
      <c r="N349" s="36">
        <f>SUMIFS(СВЦЭМ!$J$34:$J$777,СВЦЭМ!$A$34:$A$777,$A349,СВЦЭМ!$B$33:$B$776,N$331)+'СЕТ СН'!$F$13</f>
        <v>0</v>
      </c>
      <c r="O349" s="36">
        <f>SUMIFS(СВЦЭМ!$J$34:$J$777,СВЦЭМ!$A$34:$A$777,$A349,СВЦЭМ!$B$33:$B$776,O$331)+'СЕТ СН'!$F$13</f>
        <v>0</v>
      </c>
      <c r="P349" s="36">
        <f>SUMIFS(СВЦЭМ!$J$34:$J$777,СВЦЭМ!$A$34:$A$777,$A349,СВЦЭМ!$B$33:$B$776,P$331)+'СЕТ СН'!$F$13</f>
        <v>0</v>
      </c>
      <c r="Q349" s="36">
        <f>SUMIFS(СВЦЭМ!$J$34:$J$777,СВЦЭМ!$A$34:$A$777,$A349,СВЦЭМ!$B$33:$B$776,Q$331)+'СЕТ СН'!$F$13</f>
        <v>0</v>
      </c>
      <c r="R349" s="36">
        <f>SUMIFS(СВЦЭМ!$J$34:$J$777,СВЦЭМ!$A$34:$A$777,$A349,СВЦЭМ!$B$33:$B$776,R$331)+'СЕТ СН'!$F$13</f>
        <v>0</v>
      </c>
      <c r="S349" s="36">
        <f>SUMIFS(СВЦЭМ!$J$34:$J$777,СВЦЭМ!$A$34:$A$777,$A349,СВЦЭМ!$B$33:$B$776,S$331)+'СЕТ СН'!$F$13</f>
        <v>0</v>
      </c>
      <c r="T349" s="36">
        <f>SUMIFS(СВЦЭМ!$J$34:$J$777,СВЦЭМ!$A$34:$A$777,$A349,СВЦЭМ!$B$33:$B$776,T$331)+'СЕТ СН'!$F$13</f>
        <v>0</v>
      </c>
      <c r="U349" s="36">
        <f>SUMIFS(СВЦЭМ!$J$34:$J$777,СВЦЭМ!$A$34:$A$777,$A349,СВЦЭМ!$B$33:$B$776,U$331)+'СЕТ СН'!$F$13</f>
        <v>0</v>
      </c>
      <c r="V349" s="36">
        <f>SUMIFS(СВЦЭМ!$J$34:$J$777,СВЦЭМ!$A$34:$A$777,$A349,СВЦЭМ!$B$33:$B$776,V$331)+'СЕТ СН'!$F$13</f>
        <v>0</v>
      </c>
      <c r="W349" s="36">
        <f>SUMIFS(СВЦЭМ!$J$34:$J$777,СВЦЭМ!$A$34:$A$777,$A349,СВЦЭМ!$B$33:$B$776,W$331)+'СЕТ СН'!$F$13</f>
        <v>0</v>
      </c>
      <c r="X349" s="36">
        <f>SUMIFS(СВЦЭМ!$J$34:$J$777,СВЦЭМ!$A$34:$A$777,$A349,СВЦЭМ!$B$33:$B$776,X$331)+'СЕТ СН'!$F$13</f>
        <v>0</v>
      </c>
      <c r="Y349" s="36">
        <f>SUMIFS(СВЦЭМ!$J$34:$J$777,СВЦЭМ!$A$34:$A$777,$A349,СВЦЭМ!$B$33:$B$776,Y$331)+'СЕТ СН'!$F$13</f>
        <v>0</v>
      </c>
    </row>
    <row r="350" spans="1:25" ht="15.75" hidden="1" x14ac:dyDescent="0.2">
      <c r="A350" s="35">
        <f t="shared" si="9"/>
        <v>43727</v>
      </c>
      <c r="B350" s="36">
        <f>SUMIFS(СВЦЭМ!$J$34:$J$777,СВЦЭМ!$A$34:$A$777,$A350,СВЦЭМ!$B$33:$B$776,B$331)+'СЕТ СН'!$F$13</f>
        <v>0</v>
      </c>
      <c r="C350" s="36">
        <f>SUMIFS(СВЦЭМ!$J$34:$J$777,СВЦЭМ!$A$34:$A$777,$A350,СВЦЭМ!$B$33:$B$776,C$331)+'СЕТ СН'!$F$13</f>
        <v>0</v>
      </c>
      <c r="D350" s="36">
        <f>SUMIFS(СВЦЭМ!$J$34:$J$777,СВЦЭМ!$A$34:$A$777,$A350,СВЦЭМ!$B$33:$B$776,D$331)+'СЕТ СН'!$F$13</f>
        <v>0</v>
      </c>
      <c r="E350" s="36">
        <f>SUMIFS(СВЦЭМ!$J$34:$J$777,СВЦЭМ!$A$34:$A$777,$A350,СВЦЭМ!$B$33:$B$776,E$331)+'СЕТ СН'!$F$13</f>
        <v>0</v>
      </c>
      <c r="F350" s="36">
        <f>SUMIFS(СВЦЭМ!$J$34:$J$777,СВЦЭМ!$A$34:$A$777,$A350,СВЦЭМ!$B$33:$B$776,F$331)+'СЕТ СН'!$F$13</f>
        <v>0</v>
      </c>
      <c r="G350" s="36">
        <f>SUMIFS(СВЦЭМ!$J$34:$J$777,СВЦЭМ!$A$34:$A$777,$A350,СВЦЭМ!$B$33:$B$776,G$331)+'СЕТ СН'!$F$13</f>
        <v>0</v>
      </c>
      <c r="H350" s="36">
        <f>SUMIFS(СВЦЭМ!$J$34:$J$777,СВЦЭМ!$A$34:$A$777,$A350,СВЦЭМ!$B$33:$B$776,H$331)+'СЕТ СН'!$F$13</f>
        <v>0</v>
      </c>
      <c r="I350" s="36">
        <f>SUMIFS(СВЦЭМ!$J$34:$J$777,СВЦЭМ!$A$34:$A$777,$A350,СВЦЭМ!$B$33:$B$776,I$331)+'СЕТ СН'!$F$13</f>
        <v>0</v>
      </c>
      <c r="J350" s="36">
        <f>SUMIFS(СВЦЭМ!$J$34:$J$777,СВЦЭМ!$A$34:$A$777,$A350,СВЦЭМ!$B$33:$B$776,J$331)+'СЕТ СН'!$F$13</f>
        <v>0</v>
      </c>
      <c r="K350" s="36">
        <f>SUMIFS(СВЦЭМ!$J$34:$J$777,СВЦЭМ!$A$34:$A$777,$A350,СВЦЭМ!$B$33:$B$776,K$331)+'СЕТ СН'!$F$13</f>
        <v>0</v>
      </c>
      <c r="L350" s="36">
        <f>SUMIFS(СВЦЭМ!$J$34:$J$777,СВЦЭМ!$A$34:$A$777,$A350,СВЦЭМ!$B$33:$B$776,L$331)+'СЕТ СН'!$F$13</f>
        <v>0</v>
      </c>
      <c r="M350" s="36">
        <f>SUMIFS(СВЦЭМ!$J$34:$J$777,СВЦЭМ!$A$34:$A$777,$A350,СВЦЭМ!$B$33:$B$776,M$331)+'СЕТ СН'!$F$13</f>
        <v>0</v>
      </c>
      <c r="N350" s="36">
        <f>SUMIFS(СВЦЭМ!$J$34:$J$777,СВЦЭМ!$A$34:$A$777,$A350,СВЦЭМ!$B$33:$B$776,N$331)+'СЕТ СН'!$F$13</f>
        <v>0</v>
      </c>
      <c r="O350" s="36">
        <f>SUMIFS(СВЦЭМ!$J$34:$J$777,СВЦЭМ!$A$34:$A$777,$A350,СВЦЭМ!$B$33:$B$776,O$331)+'СЕТ СН'!$F$13</f>
        <v>0</v>
      </c>
      <c r="P350" s="36">
        <f>SUMIFS(СВЦЭМ!$J$34:$J$777,СВЦЭМ!$A$34:$A$777,$A350,СВЦЭМ!$B$33:$B$776,P$331)+'СЕТ СН'!$F$13</f>
        <v>0</v>
      </c>
      <c r="Q350" s="36">
        <f>SUMIFS(СВЦЭМ!$J$34:$J$777,СВЦЭМ!$A$34:$A$777,$A350,СВЦЭМ!$B$33:$B$776,Q$331)+'СЕТ СН'!$F$13</f>
        <v>0</v>
      </c>
      <c r="R350" s="36">
        <f>SUMIFS(СВЦЭМ!$J$34:$J$777,СВЦЭМ!$A$34:$A$777,$A350,СВЦЭМ!$B$33:$B$776,R$331)+'СЕТ СН'!$F$13</f>
        <v>0</v>
      </c>
      <c r="S350" s="36">
        <f>SUMIFS(СВЦЭМ!$J$34:$J$777,СВЦЭМ!$A$34:$A$777,$A350,СВЦЭМ!$B$33:$B$776,S$331)+'СЕТ СН'!$F$13</f>
        <v>0</v>
      </c>
      <c r="T350" s="36">
        <f>SUMIFS(СВЦЭМ!$J$34:$J$777,СВЦЭМ!$A$34:$A$777,$A350,СВЦЭМ!$B$33:$B$776,T$331)+'СЕТ СН'!$F$13</f>
        <v>0</v>
      </c>
      <c r="U350" s="36">
        <f>SUMIFS(СВЦЭМ!$J$34:$J$777,СВЦЭМ!$A$34:$A$777,$A350,СВЦЭМ!$B$33:$B$776,U$331)+'СЕТ СН'!$F$13</f>
        <v>0</v>
      </c>
      <c r="V350" s="36">
        <f>SUMIFS(СВЦЭМ!$J$34:$J$777,СВЦЭМ!$A$34:$A$777,$A350,СВЦЭМ!$B$33:$B$776,V$331)+'СЕТ СН'!$F$13</f>
        <v>0</v>
      </c>
      <c r="W350" s="36">
        <f>SUMIFS(СВЦЭМ!$J$34:$J$777,СВЦЭМ!$A$34:$A$777,$A350,СВЦЭМ!$B$33:$B$776,W$331)+'СЕТ СН'!$F$13</f>
        <v>0</v>
      </c>
      <c r="X350" s="36">
        <f>SUMIFS(СВЦЭМ!$J$34:$J$777,СВЦЭМ!$A$34:$A$777,$A350,СВЦЭМ!$B$33:$B$776,X$331)+'СЕТ СН'!$F$13</f>
        <v>0</v>
      </c>
      <c r="Y350" s="36">
        <f>SUMIFS(СВЦЭМ!$J$34:$J$777,СВЦЭМ!$A$34:$A$777,$A350,СВЦЭМ!$B$33:$B$776,Y$331)+'СЕТ СН'!$F$13</f>
        <v>0</v>
      </c>
    </row>
    <row r="351" spans="1:25" ht="15.75" hidden="1" x14ac:dyDescent="0.2">
      <c r="A351" s="35">
        <f t="shared" si="9"/>
        <v>43728</v>
      </c>
      <c r="B351" s="36">
        <f>SUMIFS(СВЦЭМ!$J$34:$J$777,СВЦЭМ!$A$34:$A$777,$A351,СВЦЭМ!$B$33:$B$776,B$331)+'СЕТ СН'!$F$13</f>
        <v>0</v>
      </c>
      <c r="C351" s="36">
        <f>SUMIFS(СВЦЭМ!$J$34:$J$777,СВЦЭМ!$A$34:$A$777,$A351,СВЦЭМ!$B$33:$B$776,C$331)+'СЕТ СН'!$F$13</f>
        <v>0</v>
      </c>
      <c r="D351" s="36">
        <f>SUMIFS(СВЦЭМ!$J$34:$J$777,СВЦЭМ!$A$34:$A$777,$A351,СВЦЭМ!$B$33:$B$776,D$331)+'СЕТ СН'!$F$13</f>
        <v>0</v>
      </c>
      <c r="E351" s="36">
        <f>SUMIFS(СВЦЭМ!$J$34:$J$777,СВЦЭМ!$A$34:$A$777,$A351,СВЦЭМ!$B$33:$B$776,E$331)+'СЕТ СН'!$F$13</f>
        <v>0</v>
      </c>
      <c r="F351" s="36">
        <f>SUMIFS(СВЦЭМ!$J$34:$J$777,СВЦЭМ!$A$34:$A$777,$A351,СВЦЭМ!$B$33:$B$776,F$331)+'СЕТ СН'!$F$13</f>
        <v>0</v>
      </c>
      <c r="G351" s="36">
        <f>SUMIFS(СВЦЭМ!$J$34:$J$777,СВЦЭМ!$A$34:$A$777,$A351,СВЦЭМ!$B$33:$B$776,G$331)+'СЕТ СН'!$F$13</f>
        <v>0</v>
      </c>
      <c r="H351" s="36">
        <f>SUMIFS(СВЦЭМ!$J$34:$J$777,СВЦЭМ!$A$34:$A$777,$A351,СВЦЭМ!$B$33:$B$776,H$331)+'СЕТ СН'!$F$13</f>
        <v>0</v>
      </c>
      <c r="I351" s="36">
        <f>SUMIFS(СВЦЭМ!$J$34:$J$777,СВЦЭМ!$A$34:$A$777,$A351,СВЦЭМ!$B$33:$B$776,I$331)+'СЕТ СН'!$F$13</f>
        <v>0</v>
      </c>
      <c r="J351" s="36">
        <f>SUMIFS(СВЦЭМ!$J$34:$J$777,СВЦЭМ!$A$34:$A$777,$A351,СВЦЭМ!$B$33:$B$776,J$331)+'СЕТ СН'!$F$13</f>
        <v>0</v>
      </c>
      <c r="K351" s="36">
        <f>SUMIFS(СВЦЭМ!$J$34:$J$777,СВЦЭМ!$A$34:$A$777,$A351,СВЦЭМ!$B$33:$B$776,K$331)+'СЕТ СН'!$F$13</f>
        <v>0</v>
      </c>
      <c r="L351" s="36">
        <f>SUMIFS(СВЦЭМ!$J$34:$J$777,СВЦЭМ!$A$34:$A$777,$A351,СВЦЭМ!$B$33:$B$776,L$331)+'СЕТ СН'!$F$13</f>
        <v>0</v>
      </c>
      <c r="M351" s="36">
        <f>SUMIFS(СВЦЭМ!$J$34:$J$777,СВЦЭМ!$A$34:$A$777,$A351,СВЦЭМ!$B$33:$B$776,M$331)+'СЕТ СН'!$F$13</f>
        <v>0</v>
      </c>
      <c r="N351" s="36">
        <f>SUMIFS(СВЦЭМ!$J$34:$J$777,СВЦЭМ!$A$34:$A$777,$A351,СВЦЭМ!$B$33:$B$776,N$331)+'СЕТ СН'!$F$13</f>
        <v>0</v>
      </c>
      <c r="O351" s="36">
        <f>SUMIFS(СВЦЭМ!$J$34:$J$777,СВЦЭМ!$A$34:$A$777,$A351,СВЦЭМ!$B$33:$B$776,O$331)+'СЕТ СН'!$F$13</f>
        <v>0</v>
      </c>
      <c r="P351" s="36">
        <f>SUMIFS(СВЦЭМ!$J$34:$J$777,СВЦЭМ!$A$34:$A$777,$A351,СВЦЭМ!$B$33:$B$776,P$331)+'СЕТ СН'!$F$13</f>
        <v>0</v>
      </c>
      <c r="Q351" s="36">
        <f>SUMIFS(СВЦЭМ!$J$34:$J$777,СВЦЭМ!$A$34:$A$777,$A351,СВЦЭМ!$B$33:$B$776,Q$331)+'СЕТ СН'!$F$13</f>
        <v>0</v>
      </c>
      <c r="R351" s="36">
        <f>SUMIFS(СВЦЭМ!$J$34:$J$777,СВЦЭМ!$A$34:$A$777,$A351,СВЦЭМ!$B$33:$B$776,R$331)+'СЕТ СН'!$F$13</f>
        <v>0</v>
      </c>
      <c r="S351" s="36">
        <f>SUMIFS(СВЦЭМ!$J$34:$J$777,СВЦЭМ!$A$34:$A$777,$A351,СВЦЭМ!$B$33:$B$776,S$331)+'СЕТ СН'!$F$13</f>
        <v>0</v>
      </c>
      <c r="T351" s="36">
        <f>SUMIFS(СВЦЭМ!$J$34:$J$777,СВЦЭМ!$A$34:$A$777,$A351,СВЦЭМ!$B$33:$B$776,T$331)+'СЕТ СН'!$F$13</f>
        <v>0</v>
      </c>
      <c r="U351" s="36">
        <f>SUMIFS(СВЦЭМ!$J$34:$J$777,СВЦЭМ!$A$34:$A$777,$A351,СВЦЭМ!$B$33:$B$776,U$331)+'СЕТ СН'!$F$13</f>
        <v>0</v>
      </c>
      <c r="V351" s="36">
        <f>SUMIFS(СВЦЭМ!$J$34:$J$777,СВЦЭМ!$A$34:$A$777,$A351,СВЦЭМ!$B$33:$B$776,V$331)+'СЕТ СН'!$F$13</f>
        <v>0</v>
      </c>
      <c r="W351" s="36">
        <f>SUMIFS(СВЦЭМ!$J$34:$J$777,СВЦЭМ!$A$34:$A$777,$A351,СВЦЭМ!$B$33:$B$776,W$331)+'СЕТ СН'!$F$13</f>
        <v>0</v>
      </c>
      <c r="X351" s="36">
        <f>SUMIFS(СВЦЭМ!$J$34:$J$777,СВЦЭМ!$A$34:$A$777,$A351,СВЦЭМ!$B$33:$B$776,X$331)+'СЕТ СН'!$F$13</f>
        <v>0</v>
      </c>
      <c r="Y351" s="36">
        <f>SUMIFS(СВЦЭМ!$J$34:$J$777,СВЦЭМ!$A$34:$A$777,$A351,СВЦЭМ!$B$33:$B$776,Y$331)+'СЕТ СН'!$F$13</f>
        <v>0</v>
      </c>
    </row>
    <row r="352" spans="1:25" ht="15.75" hidden="1" x14ac:dyDescent="0.2">
      <c r="A352" s="35">
        <f t="shared" si="9"/>
        <v>43729</v>
      </c>
      <c r="B352" s="36">
        <f>SUMIFS(СВЦЭМ!$J$34:$J$777,СВЦЭМ!$A$34:$A$777,$A352,СВЦЭМ!$B$33:$B$776,B$331)+'СЕТ СН'!$F$13</f>
        <v>0</v>
      </c>
      <c r="C352" s="36">
        <f>SUMIFS(СВЦЭМ!$J$34:$J$777,СВЦЭМ!$A$34:$A$777,$A352,СВЦЭМ!$B$33:$B$776,C$331)+'СЕТ СН'!$F$13</f>
        <v>0</v>
      </c>
      <c r="D352" s="36">
        <f>SUMIFS(СВЦЭМ!$J$34:$J$777,СВЦЭМ!$A$34:$A$777,$A352,СВЦЭМ!$B$33:$B$776,D$331)+'СЕТ СН'!$F$13</f>
        <v>0</v>
      </c>
      <c r="E352" s="36">
        <f>SUMIFS(СВЦЭМ!$J$34:$J$777,СВЦЭМ!$A$34:$A$777,$A352,СВЦЭМ!$B$33:$B$776,E$331)+'СЕТ СН'!$F$13</f>
        <v>0</v>
      </c>
      <c r="F352" s="36">
        <f>SUMIFS(СВЦЭМ!$J$34:$J$777,СВЦЭМ!$A$34:$A$777,$A352,СВЦЭМ!$B$33:$B$776,F$331)+'СЕТ СН'!$F$13</f>
        <v>0</v>
      </c>
      <c r="G352" s="36">
        <f>SUMIFS(СВЦЭМ!$J$34:$J$777,СВЦЭМ!$A$34:$A$777,$A352,СВЦЭМ!$B$33:$B$776,G$331)+'СЕТ СН'!$F$13</f>
        <v>0</v>
      </c>
      <c r="H352" s="36">
        <f>SUMIFS(СВЦЭМ!$J$34:$J$777,СВЦЭМ!$A$34:$A$777,$A352,СВЦЭМ!$B$33:$B$776,H$331)+'СЕТ СН'!$F$13</f>
        <v>0</v>
      </c>
      <c r="I352" s="36">
        <f>SUMIFS(СВЦЭМ!$J$34:$J$777,СВЦЭМ!$A$34:$A$777,$A352,СВЦЭМ!$B$33:$B$776,I$331)+'СЕТ СН'!$F$13</f>
        <v>0</v>
      </c>
      <c r="J352" s="36">
        <f>SUMIFS(СВЦЭМ!$J$34:$J$777,СВЦЭМ!$A$34:$A$777,$A352,СВЦЭМ!$B$33:$B$776,J$331)+'СЕТ СН'!$F$13</f>
        <v>0</v>
      </c>
      <c r="K352" s="36">
        <f>SUMIFS(СВЦЭМ!$J$34:$J$777,СВЦЭМ!$A$34:$A$777,$A352,СВЦЭМ!$B$33:$B$776,K$331)+'СЕТ СН'!$F$13</f>
        <v>0</v>
      </c>
      <c r="L352" s="36">
        <f>SUMIFS(СВЦЭМ!$J$34:$J$777,СВЦЭМ!$A$34:$A$777,$A352,СВЦЭМ!$B$33:$B$776,L$331)+'СЕТ СН'!$F$13</f>
        <v>0</v>
      </c>
      <c r="M352" s="36">
        <f>SUMIFS(СВЦЭМ!$J$34:$J$777,СВЦЭМ!$A$34:$A$777,$A352,СВЦЭМ!$B$33:$B$776,M$331)+'СЕТ СН'!$F$13</f>
        <v>0</v>
      </c>
      <c r="N352" s="36">
        <f>SUMIFS(СВЦЭМ!$J$34:$J$777,СВЦЭМ!$A$34:$A$777,$A352,СВЦЭМ!$B$33:$B$776,N$331)+'СЕТ СН'!$F$13</f>
        <v>0</v>
      </c>
      <c r="O352" s="36">
        <f>SUMIFS(СВЦЭМ!$J$34:$J$777,СВЦЭМ!$A$34:$A$777,$A352,СВЦЭМ!$B$33:$B$776,O$331)+'СЕТ СН'!$F$13</f>
        <v>0</v>
      </c>
      <c r="P352" s="36">
        <f>SUMIFS(СВЦЭМ!$J$34:$J$777,СВЦЭМ!$A$34:$A$777,$A352,СВЦЭМ!$B$33:$B$776,P$331)+'СЕТ СН'!$F$13</f>
        <v>0</v>
      </c>
      <c r="Q352" s="36">
        <f>SUMIFS(СВЦЭМ!$J$34:$J$777,СВЦЭМ!$A$34:$A$777,$A352,СВЦЭМ!$B$33:$B$776,Q$331)+'СЕТ СН'!$F$13</f>
        <v>0</v>
      </c>
      <c r="R352" s="36">
        <f>SUMIFS(СВЦЭМ!$J$34:$J$777,СВЦЭМ!$A$34:$A$777,$A352,СВЦЭМ!$B$33:$B$776,R$331)+'СЕТ СН'!$F$13</f>
        <v>0</v>
      </c>
      <c r="S352" s="36">
        <f>SUMIFS(СВЦЭМ!$J$34:$J$777,СВЦЭМ!$A$34:$A$777,$A352,СВЦЭМ!$B$33:$B$776,S$331)+'СЕТ СН'!$F$13</f>
        <v>0</v>
      </c>
      <c r="T352" s="36">
        <f>SUMIFS(СВЦЭМ!$J$34:$J$777,СВЦЭМ!$A$34:$A$777,$A352,СВЦЭМ!$B$33:$B$776,T$331)+'СЕТ СН'!$F$13</f>
        <v>0</v>
      </c>
      <c r="U352" s="36">
        <f>SUMIFS(СВЦЭМ!$J$34:$J$777,СВЦЭМ!$A$34:$A$777,$A352,СВЦЭМ!$B$33:$B$776,U$331)+'СЕТ СН'!$F$13</f>
        <v>0</v>
      </c>
      <c r="V352" s="36">
        <f>SUMIFS(СВЦЭМ!$J$34:$J$777,СВЦЭМ!$A$34:$A$777,$A352,СВЦЭМ!$B$33:$B$776,V$331)+'СЕТ СН'!$F$13</f>
        <v>0</v>
      </c>
      <c r="W352" s="36">
        <f>SUMIFS(СВЦЭМ!$J$34:$J$777,СВЦЭМ!$A$34:$A$777,$A352,СВЦЭМ!$B$33:$B$776,W$331)+'СЕТ СН'!$F$13</f>
        <v>0</v>
      </c>
      <c r="X352" s="36">
        <f>SUMIFS(СВЦЭМ!$J$34:$J$777,СВЦЭМ!$A$34:$A$777,$A352,СВЦЭМ!$B$33:$B$776,X$331)+'СЕТ СН'!$F$13</f>
        <v>0</v>
      </c>
      <c r="Y352" s="36">
        <f>SUMIFS(СВЦЭМ!$J$34:$J$777,СВЦЭМ!$A$34:$A$777,$A352,СВЦЭМ!$B$33:$B$776,Y$331)+'СЕТ СН'!$F$13</f>
        <v>0</v>
      </c>
    </row>
    <row r="353" spans="1:27" ht="15.75" hidden="1" x14ac:dyDescent="0.2">
      <c r="A353" s="35">
        <f t="shared" si="9"/>
        <v>43730</v>
      </c>
      <c r="B353" s="36">
        <f>SUMIFS(СВЦЭМ!$J$34:$J$777,СВЦЭМ!$A$34:$A$777,$A353,СВЦЭМ!$B$33:$B$776,B$331)+'СЕТ СН'!$F$13</f>
        <v>0</v>
      </c>
      <c r="C353" s="36">
        <f>SUMIFS(СВЦЭМ!$J$34:$J$777,СВЦЭМ!$A$34:$A$777,$A353,СВЦЭМ!$B$33:$B$776,C$331)+'СЕТ СН'!$F$13</f>
        <v>0</v>
      </c>
      <c r="D353" s="36">
        <f>SUMIFS(СВЦЭМ!$J$34:$J$777,СВЦЭМ!$A$34:$A$777,$A353,СВЦЭМ!$B$33:$B$776,D$331)+'СЕТ СН'!$F$13</f>
        <v>0</v>
      </c>
      <c r="E353" s="36">
        <f>SUMIFS(СВЦЭМ!$J$34:$J$777,СВЦЭМ!$A$34:$A$777,$A353,СВЦЭМ!$B$33:$B$776,E$331)+'СЕТ СН'!$F$13</f>
        <v>0</v>
      </c>
      <c r="F353" s="36">
        <f>SUMIFS(СВЦЭМ!$J$34:$J$777,СВЦЭМ!$A$34:$A$777,$A353,СВЦЭМ!$B$33:$B$776,F$331)+'СЕТ СН'!$F$13</f>
        <v>0</v>
      </c>
      <c r="G353" s="36">
        <f>SUMIFS(СВЦЭМ!$J$34:$J$777,СВЦЭМ!$A$34:$A$777,$A353,СВЦЭМ!$B$33:$B$776,G$331)+'СЕТ СН'!$F$13</f>
        <v>0</v>
      </c>
      <c r="H353" s="36">
        <f>SUMIFS(СВЦЭМ!$J$34:$J$777,СВЦЭМ!$A$34:$A$777,$A353,СВЦЭМ!$B$33:$B$776,H$331)+'СЕТ СН'!$F$13</f>
        <v>0</v>
      </c>
      <c r="I353" s="36">
        <f>SUMIFS(СВЦЭМ!$J$34:$J$777,СВЦЭМ!$A$34:$A$777,$A353,СВЦЭМ!$B$33:$B$776,I$331)+'СЕТ СН'!$F$13</f>
        <v>0</v>
      </c>
      <c r="J353" s="36">
        <f>SUMIFS(СВЦЭМ!$J$34:$J$777,СВЦЭМ!$A$34:$A$777,$A353,СВЦЭМ!$B$33:$B$776,J$331)+'СЕТ СН'!$F$13</f>
        <v>0</v>
      </c>
      <c r="K353" s="36">
        <f>SUMIFS(СВЦЭМ!$J$34:$J$777,СВЦЭМ!$A$34:$A$777,$A353,СВЦЭМ!$B$33:$B$776,K$331)+'СЕТ СН'!$F$13</f>
        <v>0</v>
      </c>
      <c r="L353" s="36">
        <f>SUMIFS(СВЦЭМ!$J$34:$J$777,СВЦЭМ!$A$34:$A$777,$A353,СВЦЭМ!$B$33:$B$776,L$331)+'СЕТ СН'!$F$13</f>
        <v>0</v>
      </c>
      <c r="M353" s="36">
        <f>SUMIFS(СВЦЭМ!$J$34:$J$777,СВЦЭМ!$A$34:$A$777,$A353,СВЦЭМ!$B$33:$B$776,M$331)+'СЕТ СН'!$F$13</f>
        <v>0</v>
      </c>
      <c r="N353" s="36">
        <f>SUMIFS(СВЦЭМ!$J$34:$J$777,СВЦЭМ!$A$34:$A$777,$A353,СВЦЭМ!$B$33:$B$776,N$331)+'СЕТ СН'!$F$13</f>
        <v>0</v>
      </c>
      <c r="O353" s="36">
        <f>SUMIFS(СВЦЭМ!$J$34:$J$777,СВЦЭМ!$A$34:$A$777,$A353,СВЦЭМ!$B$33:$B$776,O$331)+'СЕТ СН'!$F$13</f>
        <v>0</v>
      </c>
      <c r="P353" s="36">
        <f>SUMIFS(СВЦЭМ!$J$34:$J$777,СВЦЭМ!$A$34:$A$777,$A353,СВЦЭМ!$B$33:$B$776,P$331)+'СЕТ СН'!$F$13</f>
        <v>0</v>
      </c>
      <c r="Q353" s="36">
        <f>SUMIFS(СВЦЭМ!$J$34:$J$777,СВЦЭМ!$A$34:$A$777,$A353,СВЦЭМ!$B$33:$B$776,Q$331)+'СЕТ СН'!$F$13</f>
        <v>0</v>
      </c>
      <c r="R353" s="36">
        <f>SUMIFS(СВЦЭМ!$J$34:$J$777,СВЦЭМ!$A$34:$A$777,$A353,СВЦЭМ!$B$33:$B$776,R$331)+'СЕТ СН'!$F$13</f>
        <v>0</v>
      </c>
      <c r="S353" s="36">
        <f>SUMIFS(СВЦЭМ!$J$34:$J$777,СВЦЭМ!$A$34:$A$777,$A353,СВЦЭМ!$B$33:$B$776,S$331)+'СЕТ СН'!$F$13</f>
        <v>0</v>
      </c>
      <c r="T353" s="36">
        <f>SUMIFS(СВЦЭМ!$J$34:$J$777,СВЦЭМ!$A$34:$A$777,$A353,СВЦЭМ!$B$33:$B$776,T$331)+'СЕТ СН'!$F$13</f>
        <v>0</v>
      </c>
      <c r="U353" s="36">
        <f>SUMIFS(СВЦЭМ!$J$34:$J$777,СВЦЭМ!$A$34:$A$777,$A353,СВЦЭМ!$B$33:$B$776,U$331)+'СЕТ СН'!$F$13</f>
        <v>0</v>
      </c>
      <c r="V353" s="36">
        <f>SUMIFS(СВЦЭМ!$J$34:$J$777,СВЦЭМ!$A$34:$A$777,$A353,СВЦЭМ!$B$33:$B$776,V$331)+'СЕТ СН'!$F$13</f>
        <v>0</v>
      </c>
      <c r="W353" s="36">
        <f>SUMIFS(СВЦЭМ!$J$34:$J$777,СВЦЭМ!$A$34:$A$777,$A353,СВЦЭМ!$B$33:$B$776,W$331)+'СЕТ СН'!$F$13</f>
        <v>0</v>
      </c>
      <c r="X353" s="36">
        <f>SUMIFS(СВЦЭМ!$J$34:$J$777,СВЦЭМ!$A$34:$A$777,$A353,СВЦЭМ!$B$33:$B$776,X$331)+'СЕТ СН'!$F$13</f>
        <v>0</v>
      </c>
      <c r="Y353" s="36">
        <f>SUMIFS(СВЦЭМ!$J$34:$J$777,СВЦЭМ!$A$34:$A$777,$A353,СВЦЭМ!$B$33:$B$776,Y$331)+'СЕТ СН'!$F$13</f>
        <v>0</v>
      </c>
    </row>
    <row r="354" spans="1:27" ht="15.75" hidden="1" x14ac:dyDescent="0.2">
      <c r="A354" s="35">
        <f t="shared" si="9"/>
        <v>43731</v>
      </c>
      <c r="B354" s="36">
        <f>SUMIFS(СВЦЭМ!$J$34:$J$777,СВЦЭМ!$A$34:$A$777,$A354,СВЦЭМ!$B$33:$B$776,B$331)+'СЕТ СН'!$F$13</f>
        <v>0</v>
      </c>
      <c r="C354" s="36">
        <f>SUMIFS(СВЦЭМ!$J$34:$J$777,СВЦЭМ!$A$34:$A$777,$A354,СВЦЭМ!$B$33:$B$776,C$331)+'СЕТ СН'!$F$13</f>
        <v>0</v>
      </c>
      <c r="D354" s="36">
        <f>SUMIFS(СВЦЭМ!$J$34:$J$777,СВЦЭМ!$A$34:$A$777,$A354,СВЦЭМ!$B$33:$B$776,D$331)+'СЕТ СН'!$F$13</f>
        <v>0</v>
      </c>
      <c r="E354" s="36">
        <f>SUMIFS(СВЦЭМ!$J$34:$J$777,СВЦЭМ!$A$34:$A$777,$A354,СВЦЭМ!$B$33:$B$776,E$331)+'СЕТ СН'!$F$13</f>
        <v>0</v>
      </c>
      <c r="F354" s="36">
        <f>SUMIFS(СВЦЭМ!$J$34:$J$777,СВЦЭМ!$A$34:$A$777,$A354,СВЦЭМ!$B$33:$B$776,F$331)+'СЕТ СН'!$F$13</f>
        <v>0</v>
      </c>
      <c r="G354" s="36">
        <f>SUMIFS(СВЦЭМ!$J$34:$J$777,СВЦЭМ!$A$34:$A$777,$A354,СВЦЭМ!$B$33:$B$776,G$331)+'СЕТ СН'!$F$13</f>
        <v>0</v>
      </c>
      <c r="H354" s="36">
        <f>SUMIFS(СВЦЭМ!$J$34:$J$777,СВЦЭМ!$A$34:$A$777,$A354,СВЦЭМ!$B$33:$B$776,H$331)+'СЕТ СН'!$F$13</f>
        <v>0</v>
      </c>
      <c r="I354" s="36">
        <f>SUMIFS(СВЦЭМ!$J$34:$J$777,СВЦЭМ!$A$34:$A$777,$A354,СВЦЭМ!$B$33:$B$776,I$331)+'СЕТ СН'!$F$13</f>
        <v>0</v>
      </c>
      <c r="J354" s="36">
        <f>SUMIFS(СВЦЭМ!$J$34:$J$777,СВЦЭМ!$A$34:$A$777,$A354,СВЦЭМ!$B$33:$B$776,J$331)+'СЕТ СН'!$F$13</f>
        <v>0</v>
      </c>
      <c r="K354" s="36">
        <f>SUMIFS(СВЦЭМ!$J$34:$J$777,СВЦЭМ!$A$34:$A$777,$A354,СВЦЭМ!$B$33:$B$776,K$331)+'СЕТ СН'!$F$13</f>
        <v>0</v>
      </c>
      <c r="L354" s="36">
        <f>SUMIFS(СВЦЭМ!$J$34:$J$777,СВЦЭМ!$A$34:$A$777,$A354,СВЦЭМ!$B$33:$B$776,L$331)+'СЕТ СН'!$F$13</f>
        <v>0</v>
      </c>
      <c r="M354" s="36">
        <f>SUMIFS(СВЦЭМ!$J$34:$J$777,СВЦЭМ!$A$34:$A$777,$A354,СВЦЭМ!$B$33:$B$776,M$331)+'СЕТ СН'!$F$13</f>
        <v>0</v>
      </c>
      <c r="N354" s="36">
        <f>SUMIFS(СВЦЭМ!$J$34:$J$777,СВЦЭМ!$A$34:$A$777,$A354,СВЦЭМ!$B$33:$B$776,N$331)+'СЕТ СН'!$F$13</f>
        <v>0</v>
      </c>
      <c r="O354" s="36">
        <f>SUMIFS(СВЦЭМ!$J$34:$J$777,СВЦЭМ!$A$34:$A$777,$A354,СВЦЭМ!$B$33:$B$776,O$331)+'СЕТ СН'!$F$13</f>
        <v>0</v>
      </c>
      <c r="P354" s="36">
        <f>SUMIFS(СВЦЭМ!$J$34:$J$777,СВЦЭМ!$A$34:$A$777,$A354,СВЦЭМ!$B$33:$B$776,P$331)+'СЕТ СН'!$F$13</f>
        <v>0</v>
      </c>
      <c r="Q354" s="36">
        <f>SUMIFS(СВЦЭМ!$J$34:$J$777,СВЦЭМ!$A$34:$A$777,$A354,СВЦЭМ!$B$33:$B$776,Q$331)+'СЕТ СН'!$F$13</f>
        <v>0</v>
      </c>
      <c r="R354" s="36">
        <f>SUMIFS(СВЦЭМ!$J$34:$J$777,СВЦЭМ!$A$34:$A$777,$A354,СВЦЭМ!$B$33:$B$776,R$331)+'СЕТ СН'!$F$13</f>
        <v>0</v>
      </c>
      <c r="S354" s="36">
        <f>SUMIFS(СВЦЭМ!$J$34:$J$777,СВЦЭМ!$A$34:$A$777,$A354,СВЦЭМ!$B$33:$B$776,S$331)+'СЕТ СН'!$F$13</f>
        <v>0</v>
      </c>
      <c r="T354" s="36">
        <f>SUMIFS(СВЦЭМ!$J$34:$J$777,СВЦЭМ!$A$34:$A$777,$A354,СВЦЭМ!$B$33:$B$776,T$331)+'СЕТ СН'!$F$13</f>
        <v>0</v>
      </c>
      <c r="U354" s="36">
        <f>SUMIFS(СВЦЭМ!$J$34:$J$777,СВЦЭМ!$A$34:$A$777,$A354,СВЦЭМ!$B$33:$B$776,U$331)+'СЕТ СН'!$F$13</f>
        <v>0</v>
      </c>
      <c r="V354" s="36">
        <f>SUMIFS(СВЦЭМ!$J$34:$J$777,СВЦЭМ!$A$34:$A$777,$A354,СВЦЭМ!$B$33:$B$776,V$331)+'СЕТ СН'!$F$13</f>
        <v>0</v>
      </c>
      <c r="W354" s="36">
        <f>SUMIFS(СВЦЭМ!$J$34:$J$777,СВЦЭМ!$A$34:$A$777,$A354,СВЦЭМ!$B$33:$B$776,W$331)+'СЕТ СН'!$F$13</f>
        <v>0</v>
      </c>
      <c r="X354" s="36">
        <f>SUMIFS(СВЦЭМ!$J$34:$J$777,СВЦЭМ!$A$34:$A$777,$A354,СВЦЭМ!$B$33:$B$776,X$331)+'СЕТ СН'!$F$13</f>
        <v>0</v>
      </c>
      <c r="Y354" s="36">
        <f>SUMIFS(СВЦЭМ!$J$34:$J$777,СВЦЭМ!$A$34:$A$777,$A354,СВЦЭМ!$B$33:$B$776,Y$331)+'СЕТ СН'!$F$13</f>
        <v>0</v>
      </c>
    </row>
    <row r="355" spans="1:27" ht="15.75" hidden="1" x14ac:dyDescent="0.2">
      <c r="A355" s="35">
        <f t="shared" si="9"/>
        <v>43732</v>
      </c>
      <c r="B355" s="36">
        <f>SUMIFS(СВЦЭМ!$J$34:$J$777,СВЦЭМ!$A$34:$A$777,$A355,СВЦЭМ!$B$33:$B$776,B$331)+'СЕТ СН'!$F$13</f>
        <v>0</v>
      </c>
      <c r="C355" s="36">
        <f>SUMIFS(СВЦЭМ!$J$34:$J$777,СВЦЭМ!$A$34:$A$777,$A355,СВЦЭМ!$B$33:$B$776,C$331)+'СЕТ СН'!$F$13</f>
        <v>0</v>
      </c>
      <c r="D355" s="36">
        <f>SUMIFS(СВЦЭМ!$J$34:$J$777,СВЦЭМ!$A$34:$A$777,$A355,СВЦЭМ!$B$33:$B$776,D$331)+'СЕТ СН'!$F$13</f>
        <v>0</v>
      </c>
      <c r="E355" s="36">
        <f>SUMIFS(СВЦЭМ!$J$34:$J$777,СВЦЭМ!$A$34:$A$777,$A355,СВЦЭМ!$B$33:$B$776,E$331)+'СЕТ СН'!$F$13</f>
        <v>0</v>
      </c>
      <c r="F355" s="36">
        <f>SUMIFS(СВЦЭМ!$J$34:$J$777,СВЦЭМ!$A$34:$A$777,$A355,СВЦЭМ!$B$33:$B$776,F$331)+'СЕТ СН'!$F$13</f>
        <v>0</v>
      </c>
      <c r="G355" s="36">
        <f>SUMIFS(СВЦЭМ!$J$34:$J$777,СВЦЭМ!$A$34:$A$777,$A355,СВЦЭМ!$B$33:$B$776,G$331)+'СЕТ СН'!$F$13</f>
        <v>0</v>
      </c>
      <c r="H355" s="36">
        <f>SUMIFS(СВЦЭМ!$J$34:$J$777,СВЦЭМ!$A$34:$A$777,$A355,СВЦЭМ!$B$33:$B$776,H$331)+'СЕТ СН'!$F$13</f>
        <v>0</v>
      </c>
      <c r="I355" s="36">
        <f>SUMIFS(СВЦЭМ!$J$34:$J$777,СВЦЭМ!$A$34:$A$777,$A355,СВЦЭМ!$B$33:$B$776,I$331)+'СЕТ СН'!$F$13</f>
        <v>0</v>
      </c>
      <c r="J355" s="36">
        <f>SUMIFS(СВЦЭМ!$J$34:$J$777,СВЦЭМ!$A$34:$A$777,$A355,СВЦЭМ!$B$33:$B$776,J$331)+'СЕТ СН'!$F$13</f>
        <v>0</v>
      </c>
      <c r="K355" s="36">
        <f>SUMIFS(СВЦЭМ!$J$34:$J$777,СВЦЭМ!$A$34:$A$777,$A355,СВЦЭМ!$B$33:$B$776,K$331)+'СЕТ СН'!$F$13</f>
        <v>0</v>
      </c>
      <c r="L355" s="36">
        <f>SUMIFS(СВЦЭМ!$J$34:$J$777,СВЦЭМ!$A$34:$A$777,$A355,СВЦЭМ!$B$33:$B$776,L$331)+'СЕТ СН'!$F$13</f>
        <v>0</v>
      </c>
      <c r="M355" s="36">
        <f>SUMIFS(СВЦЭМ!$J$34:$J$777,СВЦЭМ!$A$34:$A$777,$A355,СВЦЭМ!$B$33:$B$776,M$331)+'СЕТ СН'!$F$13</f>
        <v>0</v>
      </c>
      <c r="N355" s="36">
        <f>SUMIFS(СВЦЭМ!$J$34:$J$777,СВЦЭМ!$A$34:$A$777,$A355,СВЦЭМ!$B$33:$B$776,N$331)+'СЕТ СН'!$F$13</f>
        <v>0</v>
      </c>
      <c r="O355" s="36">
        <f>SUMIFS(СВЦЭМ!$J$34:$J$777,СВЦЭМ!$A$34:$A$777,$A355,СВЦЭМ!$B$33:$B$776,O$331)+'СЕТ СН'!$F$13</f>
        <v>0</v>
      </c>
      <c r="P355" s="36">
        <f>SUMIFS(СВЦЭМ!$J$34:$J$777,СВЦЭМ!$A$34:$A$777,$A355,СВЦЭМ!$B$33:$B$776,P$331)+'СЕТ СН'!$F$13</f>
        <v>0</v>
      </c>
      <c r="Q355" s="36">
        <f>SUMIFS(СВЦЭМ!$J$34:$J$777,СВЦЭМ!$A$34:$A$777,$A355,СВЦЭМ!$B$33:$B$776,Q$331)+'СЕТ СН'!$F$13</f>
        <v>0</v>
      </c>
      <c r="R355" s="36">
        <f>SUMIFS(СВЦЭМ!$J$34:$J$777,СВЦЭМ!$A$34:$A$777,$A355,СВЦЭМ!$B$33:$B$776,R$331)+'СЕТ СН'!$F$13</f>
        <v>0</v>
      </c>
      <c r="S355" s="36">
        <f>SUMIFS(СВЦЭМ!$J$34:$J$777,СВЦЭМ!$A$34:$A$777,$A355,СВЦЭМ!$B$33:$B$776,S$331)+'СЕТ СН'!$F$13</f>
        <v>0</v>
      </c>
      <c r="T355" s="36">
        <f>SUMIFS(СВЦЭМ!$J$34:$J$777,СВЦЭМ!$A$34:$A$777,$A355,СВЦЭМ!$B$33:$B$776,T$331)+'СЕТ СН'!$F$13</f>
        <v>0</v>
      </c>
      <c r="U355" s="36">
        <f>SUMIFS(СВЦЭМ!$J$34:$J$777,СВЦЭМ!$A$34:$A$777,$A355,СВЦЭМ!$B$33:$B$776,U$331)+'СЕТ СН'!$F$13</f>
        <v>0</v>
      </c>
      <c r="V355" s="36">
        <f>SUMIFS(СВЦЭМ!$J$34:$J$777,СВЦЭМ!$A$34:$A$777,$A355,СВЦЭМ!$B$33:$B$776,V$331)+'СЕТ СН'!$F$13</f>
        <v>0</v>
      </c>
      <c r="W355" s="36">
        <f>SUMIFS(СВЦЭМ!$J$34:$J$777,СВЦЭМ!$A$34:$A$777,$A355,СВЦЭМ!$B$33:$B$776,W$331)+'СЕТ СН'!$F$13</f>
        <v>0</v>
      </c>
      <c r="X355" s="36">
        <f>SUMIFS(СВЦЭМ!$J$34:$J$777,СВЦЭМ!$A$34:$A$777,$A355,СВЦЭМ!$B$33:$B$776,X$331)+'СЕТ СН'!$F$13</f>
        <v>0</v>
      </c>
      <c r="Y355" s="36">
        <f>SUMIFS(СВЦЭМ!$J$34:$J$777,СВЦЭМ!$A$34:$A$777,$A355,СВЦЭМ!$B$33:$B$776,Y$331)+'СЕТ СН'!$F$13</f>
        <v>0</v>
      </c>
    </row>
    <row r="356" spans="1:27" ht="15.75" hidden="1" x14ac:dyDescent="0.2">
      <c r="A356" s="35">
        <f t="shared" si="9"/>
        <v>43733</v>
      </c>
      <c r="B356" s="36">
        <f>SUMIFS(СВЦЭМ!$J$34:$J$777,СВЦЭМ!$A$34:$A$777,$A356,СВЦЭМ!$B$33:$B$776,B$331)+'СЕТ СН'!$F$13</f>
        <v>0</v>
      </c>
      <c r="C356" s="36">
        <f>SUMIFS(СВЦЭМ!$J$34:$J$777,СВЦЭМ!$A$34:$A$777,$A356,СВЦЭМ!$B$33:$B$776,C$331)+'СЕТ СН'!$F$13</f>
        <v>0</v>
      </c>
      <c r="D356" s="36">
        <f>SUMIFS(СВЦЭМ!$J$34:$J$777,СВЦЭМ!$A$34:$A$777,$A356,СВЦЭМ!$B$33:$B$776,D$331)+'СЕТ СН'!$F$13</f>
        <v>0</v>
      </c>
      <c r="E356" s="36">
        <f>SUMIFS(СВЦЭМ!$J$34:$J$777,СВЦЭМ!$A$34:$A$777,$A356,СВЦЭМ!$B$33:$B$776,E$331)+'СЕТ СН'!$F$13</f>
        <v>0</v>
      </c>
      <c r="F356" s="36">
        <f>SUMIFS(СВЦЭМ!$J$34:$J$777,СВЦЭМ!$A$34:$A$777,$A356,СВЦЭМ!$B$33:$B$776,F$331)+'СЕТ СН'!$F$13</f>
        <v>0</v>
      </c>
      <c r="G356" s="36">
        <f>SUMIFS(СВЦЭМ!$J$34:$J$777,СВЦЭМ!$A$34:$A$777,$A356,СВЦЭМ!$B$33:$B$776,G$331)+'СЕТ СН'!$F$13</f>
        <v>0</v>
      </c>
      <c r="H356" s="36">
        <f>SUMIFS(СВЦЭМ!$J$34:$J$777,СВЦЭМ!$A$34:$A$777,$A356,СВЦЭМ!$B$33:$B$776,H$331)+'СЕТ СН'!$F$13</f>
        <v>0</v>
      </c>
      <c r="I356" s="36">
        <f>SUMIFS(СВЦЭМ!$J$34:$J$777,СВЦЭМ!$A$34:$A$777,$A356,СВЦЭМ!$B$33:$B$776,I$331)+'СЕТ СН'!$F$13</f>
        <v>0</v>
      </c>
      <c r="J356" s="36">
        <f>SUMIFS(СВЦЭМ!$J$34:$J$777,СВЦЭМ!$A$34:$A$777,$A356,СВЦЭМ!$B$33:$B$776,J$331)+'СЕТ СН'!$F$13</f>
        <v>0</v>
      </c>
      <c r="K356" s="36">
        <f>SUMIFS(СВЦЭМ!$J$34:$J$777,СВЦЭМ!$A$34:$A$777,$A356,СВЦЭМ!$B$33:$B$776,K$331)+'СЕТ СН'!$F$13</f>
        <v>0</v>
      </c>
      <c r="L356" s="36">
        <f>SUMIFS(СВЦЭМ!$J$34:$J$777,СВЦЭМ!$A$34:$A$777,$A356,СВЦЭМ!$B$33:$B$776,L$331)+'СЕТ СН'!$F$13</f>
        <v>0</v>
      </c>
      <c r="M356" s="36">
        <f>SUMIFS(СВЦЭМ!$J$34:$J$777,СВЦЭМ!$A$34:$A$777,$A356,СВЦЭМ!$B$33:$B$776,M$331)+'СЕТ СН'!$F$13</f>
        <v>0</v>
      </c>
      <c r="N356" s="36">
        <f>SUMIFS(СВЦЭМ!$J$34:$J$777,СВЦЭМ!$A$34:$A$777,$A356,СВЦЭМ!$B$33:$B$776,N$331)+'СЕТ СН'!$F$13</f>
        <v>0</v>
      </c>
      <c r="O356" s="36">
        <f>SUMIFS(СВЦЭМ!$J$34:$J$777,СВЦЭМ!$A$34:$A$777,$A356,СВЦЭМ!$B$33:$B$776,O$331)+'СЕТ СН'!$F$13</f>
        <v>0</v>
      </c>
      <c r="P356" s="36">
        <f>SUMIFS(СВЦЭМ!$J$34:$J$777,СВЦЭМ!$A$34:$A$777,$A356,СВЦЭМ!$B$33:$B$776,P$331)+'СЕТ СН'!$F$13</f>
        <v>0</v>
      </c>
      <c r="Q356" s="36">
        <f>SUMIFS(СВЦЭМ!$J$34:$J$777,СВЦЭМ!$A$34:$A$777,$A356,СВЦЭМ!$B$33:$B$776,Q$331)+'СЕТ СН'!$F$13</f>
        <v>0</v>
      </c>
      <c r="R356" s="36">
        <f>SUMIFS(СВЦЭМ!$J$34:$J$777,СВЦЭМ!$A$34:$A$777,$A356,СВЦЭМ!$B$33:$B$776,R$331)+'СЕТ СН'!$F$13</f>
        <v>0</v>
      </c>
      <c r="S356" s="36">
        <f>SUMIFS(СВЦЭМ!$J$34:$J$777,СВЦЭМ!$A$34:$A$777,$A356,СВЦЭМ!$B$33:$B$776,S$331)+'СЕТ СН'!$F$13</f>
        <v>0</v>
      </c>
      <c r="T356" s="36">
        <f>SUMIFS(СВЦЭМ!$J$34:$J$777,СВЦЭМ!$A$34:$A$777,$A356,СВЦЭМ!$B$33:$B$776,T$331)+'СЕТ СН'!$F$13</f>
        <v>0</v>
      </c>
      <c r="U356" s="36">
        <f>SUMIFS(СВЦЭМ!$J$34:$J$777,СВЦЭМ!$A$34:$A$777,$A356,СВЦЭМ!$B$33:$B$776,U$331)+'СЕТ СН'!$F$13</f>
        <v>0</v>
      </c>
      <c r="V356" s="36">
        <f>SUMIFS(СВЦЭМ!$J$34:$J$777,СВЦЭМ!$A$34:$A$777,$A356,СВЦЭМ!$B$33:$B$776,V$331)+'СЕТ СН'!$F$13</f>
        <v>0</v>
      </c>
      <c r="W356" s="36">
        <f>SUMIFS(СВЦЭМ!$J$34:$J$777,СВЦЭМ!$A$34:$A$777,$A356,СВЦЭМ!$B$33:$B$776,W$331)+'СЕТ СН'!$F$13</f>
        <v>0</v>
      </c>
      <c r="X356" s="36">
        <f>SUMIFS(СВЦЭМ!$J$34:$J$777,СВЦЭМ!$A$34:$A$777,$A356,СВЦЭМ!$B$33:$B$776,X$331)+'СЕТ СН'!$F$13</f>
        <v>0</v>
      </c>
      <c r="Y356" s="36">
        <f>SUMIFS(СВЦЭМ!$J$34:$J$777,СВЦЭМ!$A$34:$A$777,$A356,СВЦЭМ!$B$33:$B$776,Y$331)+'СЕТ СН'!$F$13</f>
        <v>0</v>
      </c>
    </row>
    <row r="357" spans="1:27" ht="15.75" hidden="1" x14ac:dyDescent="0.2">
      <c r="A357" s="35">
        <f t="shared" si="9"/>
        <v>43734</v>
      </c>
      <c r="B357" s="36">
        <f>SUMIFS(СВЦЭМ!$J$34:$J$777,СВЦЭМ!$A$34:$A$777,$A357,СВЦЭМ!$B$33:$B$776,B$331)+'СЕТ СН'!$F$13</f>
        <v>0</v>
      </c>
      <c r="C357" s="36">
        <f>SUMIFS(СВЦЭМ!$J$34:$J$777,СВЦЭМ!$A$34:$A$777,$A357,СВЦЭМ!$B$33:$B$776,C$331)+'СЕТ СН'!$F$13</f>
        <v>0</v>
      </c>
      <c r="D357" s="36">
        <f>SUMIFS(СВЦЭМ!$J$34:$J$777,СВЦЭМ!$A$34:$A$777,$A357,СВЦЭМ!$B$33:$B$776,D$331)+'СЕТ СН'!$F$13</f>
        <v>0</v>
      </c>
      <c r="E357" s="36">
        <f>SUMIFS(СВЦЭМ!$J$34:$J$777,СВЦЭМ!$A$34:$A$777,$A357,СВЦЭМ!$B$33:$B$776,E$331)+'СЕТ СН'!$F$13</f>
        <v>0</v>
      </c>
      <c r="F357" s="36">
        <f>SUMIFS(СВЦЭМ!$J$34:$J$777,СВЦЭМ!$A$34:$A$777,$A357,СВЦЭМ!$B$33:$B$776,F$331)+'СЕТ СН'!$F$13</f>
        <v>0</v>
      </c>
      <c r="G357" s="36">
        <f>SUMIFS(СВЦЭМ!$J$34:$J$777,СВЦЭМ!$A$34:$A$777,$A357,СВЦЭМ!$B$33:$B$776,G$331)+'СЕТ СН'!$F$13</f>
        <v>0</v>
      </c>
      <c r="H357" s="36">
        <f>SUMIFS(СВЦЭМ!$J$34:$J$777,СВЦЭМ!$A$34:$A$777,$A357,СВЦЭМ!$B$33:$B$776,H$331)+'СЕТ СН'!$F$13</f>
        <v>0</v>
      </c>
      <c r="I357" s="36">
        <f>SUMIFS(СВЦЭМ!$J$34:$J$777,СВЦЭМ!$A$34:$A$777,$A357,СВЦЭМ!$B$33:$B$776,I$331)+'СЕТ СН'!$F$13</f>
        <v>0</v>
      </c>
      <c r="J357" s="36">
        <f>SUMIFS(СВЦЭМ!$J$34:$J$777,СВЦЭМ!$A$34:$A$777,$A357,СВЦЭМ!$B$33:$B$776,J$331)+'СЕТ СН'!$F$13</f>
        <v>0</v>
      </c>
      <c r="K357" s="36">
        <f>SUMIFS(СВЦЭМ!$J$34:$J$777,СВЦЭМ!$A$34:$A$777,$A357,СВЦЭМ!$B$33:$B$776,K$331)+'СЕТ СН'!$F$13</f>
        <v>0</v>
      </c>
      <c r="L357" s="36">
        <f>SUMIFS(СВЦЭМ!$J$34:$J$777,СВЦЭМ!$A$34:$A$777,$A357,СВЦЭМ!$B$33:$B$776,L$331)+'СЕТ СН'!$F$13</f>
        <v>0</v>
      </c>
      <c r="M357" s="36">
        <f>SUMIFS(СВЦЭМ!$J$34:$J$777,СВЦЭМ!$A$34:$A$777,$A357,СВЦЭМ!$B$33:$B$776,M$331)+'СЕТ СН'!$F$13</f>
        <v>0</v>
      </c>
      <c r="N357" s="36">
        <f>SUMIFS(СВЦЭМ!$J$34:$J$777,СВЦЭМ!$A$34:$A$777,$A357,СВЦЭМ!$B$33:$B$776,N$331)+'СЕТ СН'!$F$13</f>
        <v>0</v>
      </c>
      <c r="O357" s="36">
        <f>SUMIFS(СВЦЭМ!$J$34:$J$777,СВЦЭМ!$A$34:$A$777,$A357,СВЦЭМ!$B$33:$B$776,O$331)+'СЕТ СН'!$F$13</f>
        <v>0</v>
      </c>
      <c r="P357" s="36">
        <f>SUMIFS(СВЦЭМ!$J$34:$J$777,СВЦЭМ!$A$34:$A$777,$A357,СВЦЭМ!$B$33:$B$776,P$331)+'СЕТ СН'!$F$13</f>
        <v>0</v>
      </c>
      <c r="Q357" s="36">
        <f>SUMIFS(СВЦЭМ!$J$34:$J$777,СВЦЭМ!$A$34:$A$777,$A357,СВЦЭМ!$B$33:$B$776,Q$331)+'СЕТ СН'!$F$13</f>
        <v>0</v>
      </c>
      <c r="R357" s="36">
        <f>SUMIFS(СВЦЭМ!$J$34:$J$777,СВЦЭМ!$A$34:$A$777,$A357,СВЦЭМ!$B$33:$B$776,R$331)+'СЕТ СН'!$F$13</f>
        <v>0</v>
      </c>
      <c r="S357" s="36">
        <f>SUMIFS(СВЦЭМ!$J$34:$J$777,СВЦЭМ!$A$34:$A$777,$A357,СВЦЭМ!$B$33:$B$776,S$331)+'СЕТ СН'!$F$13</f>
        <v>0</v>
      </c>
      <c r="T357" s="36">
        <f>SUMIFS(СВЦЭМ!$J$34:$J$777,СВЦЭМ!$A$34:$A$777,$A357,СВЦЭМ!$B$33:$B$776,T$331)+'СЕТ СН'!$F$13</f>
        <v>0</v>
      </c>
      <c r="U357" s="36">
        <f>SUMIFS(СВЦЭМ!$J$34:$J$777,СВЦЭМ!$A$34:$A$777,$A357,СВЦЭМ!$B$33:$B$776,U$331)+'СЕТ СН'!$F$13</f>
        <v>0</v>
      </c>
      <c r="V357" s="36">
        <f>SUMIFS(СВЦЭМ!$J$34:$J$777,СВЦЭМ!$A$34:$A$777,$A357,СВЦЭМ!$B$33:$B$776,V$331)+'СЕТ СН'!$F$13</f>
        <v>0</v>
      </c>
      <c r="W357" s="36">
        <f>SUMIFS(СВЦЭМ!$J$34:$J$777,СВЦЭМ!$A$34:$A$777,$A357,СВЦЭМ!$B$33:$B$776,W$331)+'СЕТ СН'!$F$13</f>
        <v>0</v>
      </c>
      <c r="X357" s="36">
        <f>SUMIFS(СВЦЭМ!$J$34:$J$777,СВЦЭМ!$A$34:$A$777,$A357,СВЦЭМ!$B$33:$B$776,X$331)+'СЕТ СН'!$F$13</f>
        <v>0</v>
      </c>
      <c r="Y357" s="36">
        <f>SUMIFS(СВЦЭМ!$J$34:$J$777,СВЦЭМ!$A$34:$A$777,$A357,СВЦЭМ!$B$33:$B$776,Y$331)+'СЕТ СН'!$F$13</f>
        <v>0</v>
      </c>
    </row>
    <row r="358" spans="1:27" ht="15.75" hidden="1" x14ac:dyDescent="0.2">
      <c r="A358" s="35">
        <f t="shared" si="9"/>
        <v>43735</v>
      </c>
      <c r="B358" s="36">
        <f>SUMIFS(СВЦЭМ!$J$34:$J$777,СВЦЭМ!$A$34:$A$777,$A358,СВЦЭМ!$B$33:$B$776,B$331)+'СЕТ СН'!$F$13</f>
        <v>0</v>
      </c>
      <c r="C358" s="36">
        <f>SUMIFS(СВЦЭМ!$J$34:$J$777,СВЦЭМ!$A$34:$A$777,$A358,СВЦЭМ!$B$33:$B$776,C$331)+'СЕТ СН'!$F$13</f>
        <v>0</v>
      </c>
      <c r="D358" s="36">
        <f>SUMIFS(СВЦЭМ!$J$34:$J$777,СВЦЭМ!$A$34:$A$777,$A358,СВЦЭМ!$B$33:$B$776,D$331)+'СЕТ СН'!$F$13</f>
        <v>0</v>
      </c>
      <c r="E358" s="36">
        <f>SUMIFS(СВЦЭМ!$J$34:$J$777,СВЦЭМ!$A$34:$A$777,$A358,СВЦЭМ!$B$33:$B$776,E$331)+'СЕТ СН'!$F$13</f>
        <v>0</v>
      </c>
      <c r="F358" s="36">
        <f>SUMIFS(СВЦЭМ!$J$34:$J$777,СВЦЭМ!$A$34:$A$777,$A358,СВЦЭМ!$B$33:$B$776,F$331)+'СЕТ СН'!$F$13</f>
        <v>0</v>
      </c>
      <c r="G358" s="36">
        <f>SUMIFS(СВЦЭМ!$J$34:$J$777,СВЦЭМ!$A$34:$A$777,$A358,СВЦЭМ!$B$33:$B$776,G$331)+'СЕТ СН'!$F$13</f>
        <v>0</v>
      </c>
      <c r="H358" s="36">
        <f>SUMIFS(СВЦЭМ!$J$34:$J$777,СВЦЭМ!$A$34:$A$777,$A358,СВЦЭМ!$B$33:$B$776,H$331)+'СЕТ СН'!$F$13</f>
        <v>0</v>
      </c>
      <c r="I358" s="36">
        <f>SUMIFS(СВЦЭМ!$J$34:$J$777,СВЦЭМ!$A$34:$A$777,$A358,СВЦЭМ!$B$33:$B$776,I$331)+'СЕТ СН'!$F$13</f>
        <v>0</v>
      </c>
      <c r="J358" s="36">
        <f>SUMIFS(СВЦЭМ!$J$34:$J$777,СВЦЭМ!$A$34:$A$777,$A358,СВЦЭМ!$B$33:$B$776,J$331)+'СЕТ СН'!$F$13</f>
        <v>0</v>
      </c>
      <c r="K358" s="36">
        <f>SUMIFS(СВЦЭМ!$J$34:$J$777,СВЦЭМ!$A$34:$A$777,$A358,СВЦЭМ!$B$33:$B$776,K$331)+'СЕТ СН'!$F$13</f>
        <v>0</v>
      </c>
      <c r="L358" s="36">
        <f>SUMIFS(СВЦЭМ!$J$34:$J$777,СВЦЭМ!$A$34:$A$777,$A358,СВЦЭМ!$B$33:$B$776,L$331)+'СЕТ СН'!$F$13</f>
        <v>0</v>
      </c>
      <c r="M358" s="36">
        <f>SUMIFS(СВЦЭМ!$J$34:$J$777,СВЦЭМ!$A$34:$A$777,$A358,СВЦЭМ!$B$33:$B$776,M$331)+'СЕТ СН'!$F$13</f>
        <v>0</v>
      </c>
      <c r="N358" s="36">
        <f>SUMIFS(СВЦЭМ!$J$34:$J$777,СВЦЭМ!$A$34:$A$777,$A358,СВЦЭМ!$B$33:$B$776,N$331)+'СЕТ СН'!$F$13</f>
        <v>0</v>
      </c>
      <c r="O358" s="36">
        <f>SUMIFS(СВЦЭМ!$J$34:$J$777,СВЦЭМ!$A$34:$A$777,$A358,СВЦЭМ!$B$33:$B$776,O$331)+'СЕТ СН'!$F$13</f>
        <v>0</v>
      </c>
      <c r="P358" s="36">
        <f>SUMIFS(СВЦЭМ!$J$34:$J$777,СВЦЭМ!$A$34:$A$777,$A358,СВЦЭМ!$B$33:$B$776,P$331)+'СЕТ СН'!$F$13</f>
        <v>0</v>
      </c>
      <c r="Q358" s="36">
        <f>SUMIFS(СВЦЭМ!$J$34:$J$777,СВЦЭМ!$A$34:$A$777,$A358,СВЦЭМ!$B$33:$B$776,Q$331)+'СЕТ СН'!$F$13</f>
        <v>0</v>
      </c>
      <c r="R358" s="36">
        <f>SUMIFS(СВЦЭМ!$J$34:$J$777,СВЦЭМ!$A$34:$A$777,$A358,СВЦЭМ!$B$33:$B$776,R$331)+'СЕТ СН'!$F$13</f>
        <v>0</v>
      </c>
      <c r="S358" s="36">
        <f>SUMIFS(СВЦЭМ!$J$34:$J$777,СВЦЭМ!$A$34:$A$777,$A358,СВЦЭМ!$B$33:$B$776,S$331)+'СЕТ СН'!$F$13</f>
        <v>0</v>
      </c>
      <c r="T358" s="36">
        <f>SUMIFS(СВЦЭМ!$J$34:$J$777,СВЦЭМ!$A$34:$A$777,$A358,СВЦЭМ!$B$33:$B$776,T$331)+'СЕТ СН'!$F$13</f>
        <v>0</v>
      </c>
      <c r="U358" s="36">
        <f>SUMIFS(СВЦЭМ!$J$34:$J$777,СВЦЭМ!$A$34:$A$777,$A358,СВЦЭМ!$B$33:$B$776,U$331)+'СЕТ СН'!$F$13</f>
        <v>0</v>
      </c>
      <c r="V358" s="36">
        <f>SUMIFS(СВЦЭМ!$J$34:$J$777,СВЦЭМ!$A$34:$A$777,$A358,СВЦЭМ!$B$33:$B$776,V$331)+'СЕТ СН'!$F$13</f>
        <v>0</v>
      </c>
      <c r="W358" s="36">
        <f>SUMIFS(СВЦЭМ!$J$34:$J$777,СВЦЭМ!$A$34:$A$777,$A358,СВЦЭМ!$B$33:$B$776,W$331)+'СЕТ СН'!$F$13</f>
        <v>0</v>
      </c>
      <c r="X358" s="36">
        <f>SUMIFS(СВЦЭМ!$J$34:$J$777,СВЦЭМ!$A$34:$A$777,$A358,СВЦЭМ!$B$33:$B$776,X$331)+'СЕТ СН'!$F$13</f>
        <v>0</v>
      </c>
      <c r="Y358" s="36">
        <f>SUMIFS(СВЦЭМ!$J$34:$J$777,СВЦЭМ!$A$34:$A$777,$A358,СВЦЭМ!$B$33:$B$776,Y$331)+'СЕТ СН'!$F$13</f>
        <v>0</v>
      </c>
    </row>
    <row r="359" spans="1:27" ht="15.75" hidden="1" x14ac:dyDescent="0.2">
      <c r="A359" s="35">
        <f t="shared" si="9"/>
        <v>43736</v>
      </c>
      <c r="B359" s="36">
        <f>SUMIFS(СВЦЭМ!$J$34:$J$777,СВЦЭМ!$A$34:$A$777,$A359,СВЦЭМ!$B$33:$B$776,B$331)+'СЕТ СН'!$F$13</f>
        <v>0</v>
      </c>
      <c r="C359" s="36">
        <f>SUMIFS(СВЦЭМ!$J$34:$J$777,СВЦЭМ!$A$34:$A$777,$A359,СВЦЭМ!$B$33:$B$776,C$331)+'СЕТ СН'!$F$13</f>
        <v>0</v>
      </c>
      <c r="D359" s="36">
        <f>SUMIFS(СВЦЭМ!$J$34:$J$777,СВЦЭМ!$A$34:$A$777,$A359,СВЦЭМ!$B$33:$B$776,D$331)+'СЕТ СН'!$F$13</f>
        <v>0</v>
      </c>
      <c r="E359" s="36">
        <f>SUMIFS(СВЦЭМ!$J$34:$J$777,СВЦЭМ!$A$34:$A$777,$A359,СВЦЭМ!$B$33:$B$776,E$331)+'СЕТ СН'!$F$13</f>
        <v>0</v>
      </c>
      <c r="F359" s="36">
        <f>SUMIFS(СВЦЭМ!$J$34:$J$777,СВЦЭМ!$A$34:$A$777,$A359,СВЦЭМ!$B$33:$B$776,F$331)+'СЕТ СН'!$F$13</f>
        <v>0</v>
      </c>
      <c r="G359" s="36">
        <f>SUMIFS(СВЦЭМ!$J$34:$J$777,СВЦЭМ!$A$34:$A$777,$A359,СВЦЭМ!$B$33:$B$776,G$331)+'СЕТ СН'!$F$13</f>
        <v>0</v>
      </c>
      <c r="H359" s="36">
        <f>SUMIFS(СВЦЭМ!$J$34:$J$777,СВЦЭМ!$A$34:$A$777,$A359,СВЦЭМ!$B$33:$B$776,H$331)+'СЕТ СН'!$F$13</f>
        <v>0</v>
      </c>
      <c r="I359" s="36">
        <f>SUMIFS(СВЦЭМ!$J$34:$J$777,СВЦЭМ!$A$34:$A$777,$A359,СВЦЭМ!$B$33:$B$776,I$331)+'СЕТ СН'!$F$13</f>
        <v>0</v>
      </c>
      <c r="J359" s="36">
        <f>SUMIFS(СВЦЭМ!$J$34:$J$777,СВЦЭМ!$A$34:$A$777,$A359,СВЦЭМ!$B$33:$B$776,J$331)+'СЕТ СН'!$F$13</f>
        <v>0</v>
      </c>
      <c r="K359" s="36">
        <f>SUMIFS(СВЦЭМ!$J$34:$J$777,СВЦЭМ!$A$34:$A$777,$A359,СВЦЭМ!$B$33:$B$776,K$331)+'СЕТ СН'!$F$13</f>
        <v>0</v>
      </c>
      <c r="L359" s="36">
        <f>SUMIFS(СВЦЭМ!$J$34:$J$777,СВЦЭМ!$A$34:$A$777,$A359,СВЦЭМ!$B$33:$B$776,L$331)+'СЕТ СН'!$F$13</f>
        <v>0</v>
      </c>
      <c r="M359" s="36">
        <f>SUMIFS(СВЦЭМ!$J$34:$J$777,СВЦЭМ!$A$34:$A$777,$A359,СВЦЭМ!$B$33:$B$776,M$331)+'СЕТ СН'!$F$13</f>
        <v>0</v>
      </c>
      <c r="N359" s="36">
        <f>SUMIFS(СВЦЭМ!$J$34:$J$777,СВЦЭМ!$A$34:$A$777,$A359,СВЦЭМ!$B$33:$B$776,N$331)+'СЕТ СН'!$F$13</f>
        <v>0</v>
      </c>
      <c r="O359" s="36">
        <f>SUMIFS(СВЦЭМ!$J$34:$J$777,СВЦЭМ!$A$34:$A$777,$A359,СВЦЭМ!$B$33:$B$776,O$331)+'СЕТ СН'!$F$13</f>
        <v>0</v>
      </c>
      <c r="P359" s="36">
        <f>SUMIFS(СВЦЭМ!$J$34:$J$777,СВЦЭМ!$A$34:$A$777,$A359,СВЦЭМ!$B$33:$B$776,P$331)+'СЕТ СН'!$F$13</f>
        <v>0</v>
      </c>
      <c r="Q359" s="36">
        <f>SUMIFS(СВЦЭМ!$J$34:$J$777,СВЦЭМ!$A$34:$A$777,$A359,СВЦЭМ!$B$33:$B$776,Q$331)+'СЕТ СН'!$F$13</f>
        <v>0</v>
      </c>
      <c r="R359" s="36">
        <f>SUMIFS(СВЦЭМ!$J$34:$J$777,СВЦЭМ!$A$34:$A$777,$A359,СВЦЭМ!$B$33:$B$776,R$331)+'СЕТ СН'!$F$13</f>
        <v>0</v>
      </c>
      <c r="S359" s="36">
        <f>SUMIFS(СВЦЭМ!$J$34:$J$777,СВЦЭМ!$A$34:$A$777,$A359,СВЦЭМ!$B$33:$B$776,S$331)+'СЕТ СН'!$F$13</f>
        <v>0</v>
      </c>
      <c r="T359" s="36">
        <f>SUMIFS(СВЦЭМ!$J$34:$J$777,СВЦЭМ!$A$34:$A$777,$A359,СВЦЭМ!$B$33:$B$776,T$331)+'СЕТ СН'!$F$13</f>
        <v>0</v>
      </c>
      <c r="U359" s="36">
        <f>SUMIFS(СВЦЭМ!$J$34:$J$777,СВЦЭМ!$A$34:$A$777,$A359,СВЦЭМ!$B$33:$B$776,U$331)+'СЕТ СН'!$F$13</f>
        <v>0</v>
      </c>
      <c r="V359" s="36">
        <f>SUMIFS(СВЦЭМ!$J$34:$J$777,СВЦЭМ!$A$34:$A$777,$A359,СВЦЭМ!$B$33:$B$776,V$331)+'СЕТ СН'!$F$13</f>
        <v>0</v>
      </c>
      <c r="W359" s="36">
        <f>SUMIFS(СВЦЭМ!$J$34:$J$777,СВЦЭМ!$A$34:$A$777,$A359,СВЦЭМ!$B$33:$B$776,W$331)+'СЕТ СН'!$F$13</f>
        <v>0</v>
      </c>
      <c r="X359" s="36">
        <f>SUMIFS(СВЦЭМ!$J$34:$J$777,СВЦЭМ!$A$34:$A$777,$A359,СВЦЭМ!$B$33:$B$776,X$331)+'СЕТ СН'!$F$13</f>
        <v>0</v>
      </c>
      <c r="Y359" s="36">
        <f>SUMIFS(СВЦЭМ!$J$34:$J$777,СВЦЭМ!$A$34:$A$777,$A359,СВЦЭМ!$B$33:$B$776,Y$331)+'СЕТ СН'!$F$13</f>
        <v>0</v>
      </c>
    </row>
    <row r="360" spans="1:27" ht="15.75" hidden="1" x14ac:dyDescent="0.2">
      <c r="A360" s="35">
        <f t="shared" si="9"/>
        <v>43737</v>
      </c>
      <c r="B360" s="36">
        <f>SUMIFS(СВЦЭМ!$J$34:$J$777,СВЦЭМ!$A$34:$A$777,$A360,СВЦЭМ!$B$33:$B$776,B$331)+'СЕТ СН'!$F$13</f>
        <v>0</v>
      </c>
      <c r="C360" s="36">
        <f>SUMIFS(СВЦЭМ!$J$34:$J$777,СВЦЭМ!$A$34:$A$777,$A360,СВЦЭМ!$B$33:$B$776,C$331)+'СЕТ СН'!$F$13</f>
        <v>0</v>
      </c>
      <c r="D360" s="36">
        <f>SUMIFS(СВЦЭМ!$J$34:$J$777,СВЦЭМ!$A$34:$A$777,$A360,СВЦЭМ!$B$33:$B$776,D$331)+'СЕТ СН'!$F$13</f>
        <v>0</v>
      </c>
      <c r="E360" s="36">
        <f>SUMIFS(СВЦЭМ!$J$34:$J$777,СВЦЭМ!$A$34:$A$777,$A360,СВЦЭМ!$B$33:$B$776,E$331)+'СЕТ СН'!$F$13</f>
        <v>0</v>
      </c>
      <c r="F360" s="36">
        <f>SUMIFS(СВЦЭМ!$J$34:$J$777,СВЦЭМ!$A$34:$A$777,$A360,СВЦЭМ!$B$33:$B$776,F$331)+'СЕТ СН'!$F$13</f>
        <v>0</v>
      </c>
      <c r="G360" s="36">
        <f>SUMIFS(СВЦЭМ!$J$34:$J$777,СВЦЭМ!$A$34:$A$777,$A360,СВЦЭМ!$B$33:$B$776,G$331)+'СЕТ СН'!$F$13</f>
        <v>0</v>
      </c>
      <c r="H360" s="36">
        <f>SUMIFS(СВЦЭМ!$J$34:$J$777,СВЦЭМ!$A$34:$A$777,$A360,СВЦЭМ!$B$33:$B$776,H$331)+'СЕТ СН'!$F$13</f>
        <v>0</v>
      </c>
      <c r="I360" s="36">
        <f>SUMIFS(СВЦЭМ!$J$34:$J$777,СВЦЭМ!$A$34:$A$777,$A360,СВЦЭМ!$B$33:$B$776,I$331)+'СЕТ СН'!$F$13</f>
        <v>0</v>
      </c>
      <c r="J360" s="36">
        <f>SUMIFS(СВЦЭМ!$J$34:$J$777,СВЦЭМ!$A$34:$A$777,$A360,СВЦЭМ!$B$33:$B$776,J$331)+'СЕТ СН'!$F$13</f>
        <v>0</v>
      </c>
      <c r="K360" s="36">
        <f>SUMIFS(СВЦЭМ!$J$34:$J$777,СВЦЭМ!$A$34:$A$777,$A360,СВЦЭМ!$B$33:$B$776,K$331)+'СЕТ СН'!$F$13</f>
        <v>0</v>
      </c>
      <c r="L360" s="36">
        <f>SUMIFS(СВЦЭМ!$J$34:$J$777,СВЦЭМ!$A$34:$A$777,$A360,СВЦЭМ!$B$33:$B$776,L$331)+'СЕТ СН'!$F$13</f>
        <v>0</v>
      </c>
      <c r="M360" s="36">
        <f>SUMIFS(СВЦЭМ!$J$34:$J$777,СВЦЭМ!$A$34:$A$777,$A360,СВЦЭМ!$B$33:$B$776,M$331)+'СЕТ СН'!$F$13</f>
        <v>0</v>
      </c>
      <c r="N360" s="36">
        <f>SUMIFS(СВЦЭМ!$J$34:$J$777,СВЦЭМ!$A$34:$A$777,$A360,СВЦЭМ!$B$33:$B$776,N$331)+'СЕТ СН'!$F$13</f>
        <v>0</v>
      </c>
      <c r="O360" s="36">
        <f>SUMIFS(СВЦЭМ!$J$34:$J$777,СВЦЭМ!$A$34:$A$777,$A360,СВЦЭМ!$B$33:$B$776,O$331)+'СЕТ СН'!$F$13</f>
        <v>0</v>
      </c>
      <c r="P360" s="36">
        <f>SUMIFS(СВЦЭМ!$J$34:$J$777,СВЦЭМ!$A$34:$A$777,$A360,СВЦЭМ!$B$33:$B$776,P$331)+'СЕТ СН'!$F$13</f>
        <v>0</v>
      </c>
      <c r="Q360" s="36">
        <f>SUMIFS(СВЦЭМ!$J$34:$J$777,СВЦЭМ!$A$34:$A$777,$A360,СВЦЭМ!$B$33:$B$776,Q$331)+'СЕТ СН'!$F$13</f>
        <v>0</v>
      </c>
      <c r="R360" s="36">
        <f>SUMIFS(СВЦЭМ!$J$34:$J$777,СВЦЭМ!$A$34:$A$777,$A360,СВЦЭМ!$B$33:$B$776,R$331)+'СЕТ СН'!$F$13</f>
        <v>0</v>
      </c>
      <c r="S360" s="36">
        <f>SUMIFS(СВЦЭМ!$J$34:$J$777,СВЦЭМ!$A$34:$A$777,$A360,СВЦЭМ!$B$33:$B$776,S$331)+'СЕТ СН'!$F$13</f>
        <v>0</v>
      </c>
      <c r="T360" s="36">
        <f>SUMIFS(СВЦЭМ!$J$34:$J$777,СВЦЭМ!$A$34:$A$777,$A360,СВЦЭМ!$B$33:$B$776,T$331)+'СЕТ СН'!$F$13</f>
        <v>0</v>
      </c>
      <c r="U360" s="36">
        <f>SUMIFS(СВЦЭМ!$J$34:$J$777,СВЦЭМ!$A$34:$A$777,$A360,СВЦЭМ!$B$33:$B$776,U$331)+'СЕТ СН'!$F$13</f>
        <v>0</v>
      </c>
      <c r="V360" s="36">
        <f>SUMIFS(СВЦЭМ!$J$34:$J$777,СВЦЭМ!$A$34:$A$777,$A360,СВЦЭМ!$B$33:$B$776,V$331)+'СЕТ СН'!$F$13</f>
        <v>0</v>
      </c>
      <c r="W360" s="36">
        <f>SUMIFS(СВЦЭМ!$J$34:$J$777,СВЦЭМ!$A$34:$A$777,$A360,СВЦЭМ!$B$33:$B$776,W$331)+'СЕТ СН'!$F$13</f>
        <v>0</v>
      </c>
      <c r="X360" s="36">
        <f>SUMIFS(СВЦЭМ!$J$34:$J$777,СВЦЭМ!$A$34:$A$777,$A360,СВЦЭМ!$B$33:$B$776,X$331)+'СЕТ СН'!$F$13</f>
        <v>0</v>
      </c>
      <c r="Y360" s="36">
        <f>SUMIFS(СВЦЭМ!$J$34:$J$777,СВЦЭМ!$A$34:$A$777,$A360,СВЦЭМ!$B$33:$B$776,Y$331)+'СЕТ СН'!$F$13</f>
        <v>0</v>
      </c>
    </row>
    <row r="361" spans="1:27" ht="15.75" hidden="1" x14ac:dyDescent="0.2">
      <c r="A361" s="35">
        <f t="shared" si="9"/>
        <v>43738</v>
      </c>
      <c r="B361" s="36">
        <f>SUMIFS(СВЦЭМ!$J$34:$J$777,СВЦЭМ!$A$34:$A$777,$A361,СВЦЭМ!$B$33:$B$776,B$331)+'СЕТ СН'!$F$13</f>
        <v>0</v>
      </c>
      <c r="C361" s="36">
        <f>SUMIFS(СВЦЭМ!$J$34:$J$777,СВЦЭМ!$A$34:$A$777,$A361,СВЦЭМ!$B$33:$B$776,C$331)+'СЕТ СН'!$F$13</f>
        <v>0</v>
      </c>
      <c r="D361" s="36">
        <f>SUMIFS(СВЦЭМ!$J$34:$J$777,СВЦЭМ!$A$34:$A$777,$A361,СВЦЭМ!$B$33:$B$776,D$331)+'СЕТ СН'!$F$13</f>
        <v>0</v>
      </c>
      <c r="E361" s="36">
        <f>SUMIFS(СВЦЭМ!$J$34:$J$777,СВЦЭМ!$A$34:$A$777,$A361,СВЦЭМ!$B$33:$B$776,E$331)+'СЕТ СН'!$F$13</f>
        <v>0</v>
      </c>
      <c r="F361" s="36">
        <f>SUMIFS(СВЦЭМ!$J$34:$J$777,СВЦЭМ!$A$34:$A$777,$A361,СВЦЭМ!$B$33:$B$776,F$331)+'СЕТ СН'!$F$13</f>
        <v>0</v>
      </c>
      <c r="G361" s="36">
        <f>SUMIFS(СВЦЭМ!$J$34:$J$777,СВЦЭМ!$A$34:$A$777,$A361,СВЦЭМ!$B$33:$B$776,G$331)+'СЕТ СН'!$F$13</f>
        <v>0</v>
      </c>
      <c r="H361" s="36">
        <f>SUMIFS(СВЦЭМ!$J$34:$J$777,СВЦЭМ!$A$34:$A$777,$A361,СВЦЭМ!$B$33:$B$776,H$331)+'СЕТ СН'!$F$13</f>
        <v>0</v>
      </c>
      <c r="I361" s="36">
        <f>SUMIFS(СВЦЭМ!$J$34:$J$777,СВЦЭМ!$A$34:$A$777,$A361,СВЦЭМ!$B$33:$B$776,I$331)+'СЕТ СН'!$F$13</f>
        <v>0</v>
      </c>
      <c r="J361" s="36">
        <f>SUMIFS(СВЦЭМ!$J$34:$J$777,СВЦЭМ!$A$34:$A$777,$A361,СВЦЭМ!$B$33:$B$776,J$331)+'СЕТ СН'!$F$13</f>
        <v>0</v>
      </c>
      <c r="K361" s="36">
        <f>SUMIFS(СВЦЭМ!$J$34:$J$777,СВЦЭМ!$A$34:$A$777,$A361,СВЦЭМ!$B$33:$B$776,K$331)+'СЕТ СН'!$F$13</f>
        <v>0</v>
      </c>
      <c r="L361" s="36">
        <f>SUMIFS(СВЦЭМ!$J$34:$J$777,СВЦЭМ!$A$34:$A$777,$A361,СВЦЭМ!$B$33:$B$776,L$331)+'СЕТ СН'!$F$13</f>
        <v>0</v>
      </c>
      <c r="M361" s="36">
        <f>SUMIFS(СВЦЭМ!$J$34:$J$777,СВЦЭМ!$A$34:$A$777,$A361,СВЦЭМ!$B$33:$B$776,M$331)+'СЕТ СН'!$F$13</f>
        <v>0</v>
      </c>
      <c r="N361" s="36">
        <f>SUMIFS(СВЦЭМ!$J$34:$J$777,СВЦЭМ!$A$34:$A$777,$A361,СВЦЭМ!$B$33:$B$776,N$331)+'СЕТ СН'!$F$13</f>
        <v>0</v>
      </c>
      <c r="O361" s="36">
        <f>SUMIFS(СВЦЭМ!$J$34:$J$777,СВЦЭМ!$A$34:$A$777,$A361,СВЦЭМ!$B$33:$B$776,O$331)+'СЕТ СН'!$F$13</f>
        <v>0</v>
      </c>
      <c r="P361" s="36">
        <f>SUMIFS(СВЦЭМ!$J$34:$J$777,СВЦЭМ!$A$34:$A$777,$A361,СВЦЭМ!$B$33:$B$776,P$331)+'СЕТ СН'!$F$13</f>
        <v>0</v>
      </c>
      <c r="Q361" s="36">
        <f>SUMIFS(СВЦЭМ!$J$34:$J$777,СВЦЭМ!$A$34:$A$777,$A361,СВЦЭМ!$B$33:$B$776,Q$331)+'СЕТ СН'!$F$13</f>
        <v>0</v>
      </c>
      <c r="R361" s="36">
        <f>SUMIFS(СВЦЭМ!$J$34:$J$777,СВЦЭМ!$A$34:$A$777,$A361,СВЦЭМ!$B$33:$B$776,R$331)+'СЕТ СН'!$F$13</f>
        <v>0</v>
      </c>
      <c r="S361" s="36">
        <f>SUMIFS(СВЦЭМ!$J$34:$J$777,СВЦЭМ!$A$34:$A$777,$A361,СВЦЭМ!$B$33:$B$776,S$331)+'СЕТ СН'!$F$13</f>
        <v>0</v>
      </c>
      <c r="T361" s="36">
        <f>SUMIFS(СВЦЭМ!$J$34:$J$777,СВЦЭМ!$A$34:$A$777,$A361,СВЦЭМ!$B$33:$B$776,T$331)+'СЕТ СН'!$F$13</f>
        <v>0</v>
      </c>
      <c r="U361" s="36">
        <f>SUMIFS(СВЦЭМ!$J$34:$J$777,СВЦЭМ!$A$34:$A$777,$A361,СВЦЭМ!$B$33:$B$776,U$331)+'СЕТ СН'!$F$13</f>
        <v>0</v>
      </c>
      <c r="V361" s="36">
        <f>SUMIFS(СВЦЭМ!$J$34:$J$777,СВЦЭМ!$A$34:$A$777,$A361,СВЦЭМ!$B$33:$B$776,V$331)+'СЕТ СН'!$F$13</f>
        <v>0</v>
      </c>
      <c r="W361" s="36">
        <f>SUMIFS(СВЦЭМ!$J$34:$J$777,СВЦЭМ!$A$34:$A$777,$A361,СВЦЭМ!$B$33:$B$776,W$331)+'СЕТ СН'!$F$13</f>
        <v>0</v>
      </c>
      <c r="X361" s="36">
        <f>SUMIFS(СВЦЭМ!$J$34:$J$777,СВЦЭМ!$A$34:$A$777,$A361,СВЦЭМ!$B$33:$B$776,X$331)+'СЕТ СН'!$F$13</f>
        <v>0</v>
      </c>
      <c r="Y361" s="36">
        <f>SUMIFS(СВЦЭМ!$J$34:$J$777,СВЦЭМ!$A$34:$A$777,$A361,СВЦЭМ!$B$33:$B$776,Y$331)+'СЕТ СН'!$F$13</f>
        <v>0</v>
      </c>
    </row>
    <row r="362" spans="1:27" ht="15.75" hidden="1" x14ac:dyDescent="0.2">
      <c r="A362" s="35">
        <f t="shared" si="9"/>
        <v>43739</v>
      </c>
      <c r="B362" s="36">
        <f>SUMIFS(СВЦЭМ!$J$34:$J$777,СВЦЭМ!$A$34:$A$777,$A362,СВЦЭМ!$B$33:$B$776,B$331)+'СЕТ СН'!$F$13</f>
        <v>0</v>
      </c>
      <c r="C362" s="36">
        <f>SUMIFS(СВЦЭМ!$J$34:$J$777,СВЦЭМ!$A$34:$A$777,$A362,СВЦЭМ!$B$33:$B$776,C$331)+'СЕТ СН'!$F$13</f>
        <v>0</v>
      </c>
      <c r="D362" s="36">
        <f>SUMIFS(СВЦЭМ!$J$34:$J$777,СВЦЭМ!$A$34:$A$777,$A362,СВЦЭМ!$B$33:$B$776,D$331)+'СЕТ СН'!$F$13</f>
        <v>0</v>
      </c>
      <c r="E362" s="36">
        <f>SUMIFS(СВЦЭМ!$J$34:$J$777,СВЦЭМ!$A$34:$A$777,$A362,СВЦЭМ!$B$33:$B$776,E$331)+'СЕТ СН'!$F$13</f>
        <v>0</v>
      </c>
      <c r="F362" s="36">
        <f>SUMIFS(СВЦЭМ!$J$34:$J$777,СВЦЭМ!$A$34:$A$777,$A362,СВЦЭМ!$B$33:$B$776,F$331)+'СЕТ СН'!$F$13</f>
        <v>0</v>
      </c>
      <c r="G362" s="36">
        <f>SUMIFS(СВЦЭМ!$J$34:$J$777,СВЦЭМ!$A$34:$A$777,$A362,СВЦЭМ!$B$33:$B$776,G$331)+'СЕТ СН'!$F$13</f>
        <v>0</v>
      </c>
      <c r="H362" s="36">
        <f>SUMIFS(СВЦЭМ!$J$34:$J$777,СВЦЭМ!$A$34:$A$777,$A362,СВЦЭМ!$B$33:$B$776,H$331)+'СЕТ СН'!$F$13</f>
        <v>0</v>
      </c>
      <c r="I362" s="36">
        <f>SUMIFS(СВЦЭМ!$J$34:$J$777,СВЦЭМ!$A$34:$A$777,$A362,СВЦЭМ!$B$33:$B$776,I$331)+'СЕТ СН'!$F$13</f>
        <v>0</v>
      </c>
      <c r="J362" s="36">
        <f>SUMIFS(СВЦЭМ!$J$34:$J$777,СВЦЭМ!$A$34:$A$777,$A362,СВЦЭМ!$B$33:$B$776,J$331)+'СЕТ СН'!$F$13</f>
        <v>0</v>
      </c>
      <c r="K362" s="36">
        <f>SUMIFS(СВЦЭМ!$J$34:$J$777,СВЦЭМ!$A$34:$A$777,$A362,СВЦЭМ!$B$33:$B$776,K$331)+'СЕТ СН'!$F$13</f>
        <v>0</v>
      </c>
      <c r="L362" s="36">
        <f>SUMIFS(СВЦЭМ!$J$34:$J$777,СВЦЭМ!$A$34:$A$777,$A362,СВЦЭМ!$B$33:$B$776,L$331)+'СЕТ СН'!$F$13</f>
        <v>0</v>
      </c>
      <c r="M362" s="36">
        <f>SUMIFS(СВЦЭМ!$J$34:$J$777,СВЦЭМ!$A$34:$A$777,$A362,СВЦЭМ!$B$33:$B$776,M$331)+'СЕТ СН'!$F$13</f>
        <v>0</v>
      </c>
      <c r="N362" s="36">
        <f>SUMIFS(СВЦЭМ!$J$34:$J$777,СВЦЭМ!$A$34:$A$777,$A362,СВЦЭМ!$B$33:$B$776,N$331)+'СЕТ СН'!$F$13</f>
        <v>0</v>
      </c>
      <c r="O362" s="36">
        <f>SUMIFS(СВЦЭМ!$J$34:$J$777,СВЦЭМ!$A$34:$A$777,$A362,СВЦЭМ!$B$33:$B$776,O$331)+'СЕТ СН'!$F$13</f>
        <v>0</v>
      </c>
      <c r="P362" s="36">
        <f>SUMIFS(СВЦЭМ!$J$34:$J$777,СВЦЭМ!$A$34:$A$777,$A362,СВЦЭМ!$B$33:$B$776,P$331)+'СЕТ СН'!$F$13</f>
        <v>0</v>
      </c>
      <c r="Q362" s="36">
        <f>SUMIFS(СВЦЭМ!$J$34:$J$777,СВЦЭМ!$A$34:$A$777,$A362,СВЦЭМ!$B$33:$B$776,Q$331)+'СЕТ СН'!$F$13</f>
        <v>0</v>
      </c>
      <c r="R362" s="36">
        <f>SUMIFS(СВЦЭМ!$J$34:$J$777,СВЦЭМ!$A$34:$A$777,$A362,СВЦЭМ!$B$33:$B$776,R$331)+'СЕТ СН'!$F$13</f>
        <v>0</v>
      </c>
      <c r="S362" s="36">
        <f>SUMIFS(СВЦЭМ!$J$34:$J$777,СВЦЭМ!$A$34:$A$777,$A362,СВЦЭМ!$B$33:$B$776,S$331)+'СЕТ СН'!$F$13</f>
        <v>0</v>
      </c>
      <c r="T362" s="36">
        <f>SUMIFS(СВЦЭМ!$J$34:$J$777,СВЦЭМ!$A$34:$A$777,$A362,СВЦЭМ!$B$33:$B$776,T$331)+'СЕТ СН'!$F$13</f>
        <v>0</v>
      </c>
      <c r="U362" s="36">
        <f>SUMIFS(СВЦЭМ!$J$34:$J$777,СВЦЭМ!$A$34:$A$777,$A362,СВЦЭМ!$B$33:$B$776,U$331)+'СЕТ СН'!$F$13</f>
        <v>0</v>
      </c>
      <c r="V362" s="36">
        <f>SUMIFS(СВЦЭМ!$J$34:$J$777,СВЦЭМ!$A$34:$A$777,$A362,СВЦЭМ!$B$33:$B$776,V$331)+'СЕТ СН'!$F$13</f>
        <v>0</v>
      </c>
      <c r="W362" s="36">
        <f>SUMIFS(СВЦЭМ!$J$34:$J$777,СВЦЭМ!$A$34:$A$777,$A362,СВЦЭМ!$B$33:$B$776,W$331)+'СЕТ СН'!$F$13</f>
        <v>0</v>
      </c>
      <c r="X362" s="36">
        <f>SUMIFS(СВЦЭМ!$J$34:$J$777,СВЦЭМ!$A$34:$A$777,$A362,СВЦЭМ!$B$33:$B$776,X$331)+'СЕТ СН'!$F$13</f>
        <v>0</v>
      </c>
      <c r="Y362" s="36">
        <f>SUMIFS(СВЦЭМ!$J$34:$J$777,СВЦЭМ!$A$34:$A$777,$A362,СВЦЭМ!$B$33:$B$776,Y$331)+'СЕТ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1" t="s">
        <v>7</v>
      </c>
      <c r="B364" s="124" t="s">
        <v>124</v>
      </c>
      <c r="C364" s="125"/>
      <c r="D364" s="125"/>
      <c r="E364" s="125"/>
      <c r="F364" s="125"/>
      <c r="G364" s="125"/>
      <c r="H364" s="125"/>
      <c r="I364" s="125"/>
      <c r="J364" s="125"/>
      <c r="K364" s="125"/>
      <c r="L364" s="125"/>
      <c r="M364" s="125"/>
      <c r="N364" s="125"/>
      <c r="O364" s="125"/>
      <c r="P364" s="125"/>
      <c r="Q364" s="125"/>
      <c r="R364" s="125"/>
      <c r="S364" s="125"/>
      <c r="T364" s="125"/>
      <c r="U364" s="125"/>
      <c r="V364" s="125"/>
      <c r="W364" s="125"/>
      <c r="X364" s="125"/>
      <c r="Y364" s="126"/>
    </row>
    <row r="365" spans="1:27" ht="12.75" hidden="1" customHeight="1" x14ac:dyDescent="0.2">
      <c r="A365" s="122"/>
      <c r="B365" s="127"/>
      <c r="C365" s="128"/>
      <c r="D365" s="128"/>
      <c r="E365" s="128"/>
      <c r="F365" s="128"/>
      <c r="G365" s="128"/>
      <c r="H365" s="128"/>
      <c r="I365" s="128"/>
      <c r="J365" s="128"/>
      <c r="K365" s="128"/>
      <c r="L365" s="128"/>
      <c r="M365" s="128"/>
      <c r="N365" s="128"/>
      <c r="O365" s="128"/>
      <c r="P365" s="128"/>
      <c r="Q365" s="128"/>
      <c r="R365" s="128"/>
      <c r="S365" s="128"/>
      <c r="T365" s="128"/>
      <c r="U365" s="128"/>
      <c r="V365" s="128"/>
      <c r="W365" s="128"/>
      <c r="X365" s="128"/>
      <c r="Y365" s="129"/>
    </row>
    <row r="366" spans="1:27" s="46" customFormat="1" ht="12.75" hidden="1" customHeight="1" x14ac:dyDescent="0.2">
      <c r="A366" s="123"/>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01.09.2019</v>
      </c>
      <c r="B367" s="36">
        <f>SUMIFS(СВЦЭМ!$K$34:$K$777,СВЦЭМ!$A$34:$A$777,$A367,СВЦЭМ!$B$33:$B$776,B$366)+'СЕТ СН'!$F$13</f>
        <v>0</v>
      </c>
      <c r="C367" s="36">
        <f>SUMIFS(СВЦЭМ!$K$34:$K$777,СВЦЭМ!$A$34:$A$777,$A367,СВЦЭМ!$B$33:$B$776,C$366)+'СЕТ СН'!$F$13</f>
        <v>0</v>
      </c>
      <c r="D367" s="36">
        <f>SUMIFS(СВЦЭМ!$K$34:$K$777,СВЦЭМ!$A$34:$A$777,$A367,СВЦЭМ!$B$33:$B$776,D$366)+'СЕТ СН'!$F$13</f>
        <v>0</v>
      </c>
      <c r="E367" s="36">
        <f>SUMIFS(СВЦЭМ!$K$34:$K$777,СВЦЭМ!$A$34:$A$777,$A367,СВЦЭМ!$B$33:$B$776,E$366)+'СЕТ СН'!$F$13</f>
        <v>0</v>
      </c>
      <c r="F367" s="36">
        <f>SUMIFS(СВЦЭМ!$K$34:$K$777,СВЦЭМ!$A$34:$A$777,$A367,СВЦЭМ!$B$33:$B$776,F$366)+'СЕТ СН'!$F$13</f>
        <v>0</v>
      </c>
      <c r="G367" s="36">
        <f>SUMIFS(СВЦЭМ!$K$34:$K$777,СВЦЭМ!$A$34:$A$777,$A367,СВЦЭМ!$B$33:$B$776,G$366)+'СЕТ СН'!$F$13</f>
        <v>0</v>
      </c>
      <c r="H367" s="36">
        <f>SUMIFS(СВЦЭМ!$K$34:$K$777,СВЦЭМ!$A$34:$A$777,$A367,СВЦЭМ!$B$33:$B$776,H$366)+'СЕТ СН'!$F$13</f>
        <v>0</v>
      </c>
      <c r="I367" s="36">
        <f>SUMIFS(СВЦЭМ!$K$34:$K$777,СВЦЭМ!$A$34:$A$777,$A367,СВЦЭМ!$B$33:$B$776,I$366)+'СЕТ СН'!$F$13</f>
        <v>0</v>
      </c>
      <c r="J367" s="36">
        <f>SUMIFS(СВЦЭМ!$K$34:$K$777,СВЦЭМ!$A$34:$A$777,$A367,СВЦЭМ!$B$33:$B$776,J$366)+'СЕТ СН'!$F$13</f>
        <v>0</v>
      </c>
      <c r="K367" s="36">
        <f>SUMIFS(СВЦЭМ!$K$34:$K$777,СВЦЭМ!$A$34:$A$777,$A367,СВЦЭМ!$B$33:$B$776,K$366)+'СЕТ СН'!$F$13</f>
        <v>0</v>
      </c>
      <c r="L367" s="36">
        <f>SUMIFS(СВЦЭМ!$K$34:$K$777,СВЦЭМ!$A$34:$A$777,$A367,СВЦЭМ!$B$33:$B$776,L$366)+'СЕТ СН'!$F$13</f>
        <v>0</v>
      </c>
      <c r="M367" s="36">
        <f>SUMIFS(СВЦЭМ!$K$34:$K$777,СВЦЭМ!$A$34:$A$777,$A367,СВЦЭМ!$B$33:$B$776,M$366)+'СЕТ СН'!$F$13</f>
        <v>0</v>
      </c>
      <c r="N367" s="36">
        <f>SUMIFS(СВЦЭМ!$K$34:$K$777,СВЦЭМ!$A$34:$A$777,$A367,СВЦЭМ!$B$33:$B$776,N$366)+'СЕТ СН'!$F$13</f>
        <v>0</v>
      </c>
      <c r="O367" s="36">
        <f>SUMIFS(СВЦЭМ!$K$34:$K$777,СВЦЭМ!$A$34:$A$777,$A367,СВЦЭМ!$B$33:$B$776,O$366)+'СЕТ СН'!$F$13</f>
        <v>0</v>
      </c>
      <c r="P367" s="36">
        <f>SUMIFS(СВЦЭМ!$K$34:$K$777,СВЦЭМ!$A$34:$A$777,$A367,СВЦЭМ!$B$33:$B$776,P$366)+'СЕТ СН'!$F$13</f>
        <v>0</v>
      </c>
      <c r="Q367" s="36">
        <f>SUMIFS(СВЦЭМ!$K$34:$K$777,СВЦЭМ!$A$34:$A$777,$A367,СВЦЭМ!$B$33:$B$776,Q$366)+'СЕТ СН'!$F$13</f>
        <v>0</v>
      </c>
      <c r="R367" s="36">
        <f>SUMIFS(СВЦЭМ!$K$34:$K$777,СВЦЭМ!$A$34:$A$777,$A367,СВЦЭМ!$B$33:$B$776,R$366)+'СЕТ СН'!$F$13</f>
        <v>0</v>
      </c>
      <c r="S367" s="36">
        <f>SUMIFS(СВЦЭМ!$K$34:$K$777,СВЦЭМ!$A$34:$A$777,$A367,СВЦЭМ!$B$33:$B$776,S$366)+'СЕТ СН'!$F$13</f>
        <v>0</v>
      </c>
      <c r="T367" s="36">
        <f>SUMIFS(СВЦЭМ!$K$34:$K$777,СВЦЭМ!$A$34:$A$777,$A367,СВЦЭМ!$B$33:$B$776,T$366)+'СЕТ СН'!$F$13</f>
        <v>0</v>
      </c>
      <c r="U367" s="36">
        <f>SUMIFS(СВЦЭМ!$K$34:$K$777,СВЦЭМ!$A$34:$A$777,$A367,СВЦЭМ!$B$33:$B$776,U$366)+'СЕТ СН'!$F$13</f>
        <v>0</v>
      </c>
      <c r="V367" s="36">
        <f>SUMIFS(СВЦЭМ!$K$34:$K$777,СВЦЭМ!$A$34:$A$777,$A367,СВЦЭМ!$B$33:$B$776,V$366)+'СЕТ СН'!$F$13</f>
        <v>0</v>
      </c>
      <c r="W367" s="36">
        <f>SUMIFS(СВЦЭМ!$K$34:$K$777,СВЦЭМ!$A$34:$A$777,$A367,СВЦЭМ!$B$33:$B$776,W$366)+'СЕТ СН'!$F$13</f>
        <v>0</v>
      </c>
      <c r="X367" s="36">
        <f>SUMIFS(СВЦЭМ!$K$34:$K$777,СВЦЭМ!$A$34:$A$777,$A367,СВЦЭМ!$B$33:$B$776,X$366)+'СЕТ СН'!$F$13</f>
        <v>0</v>
      </c>
      <c r="Y367" s="36">
        <f>SUMIFS(СВЦЭМ!$K$34:$K$777,СВЦЭМ!$A$34:$A$777,$A367,СВЦЭМ!$B$33:$B$776,Y$366)+'СЕТ СН'!$F$13</f>
        <v>0</v>
      </c>
      <c r="AA367" s="45"/>
    </row>
    <row r="368" spans="1:27" ht="15.75" hidden="1" x14ac:dyDescent="0.2">
      <c r="A368" s="35">
        <f>A367+1</f>
        <v>43710</v>
      </c>
      <c r="B368" s="36">
        <f>SUMIFS(СВЦЭМ!$K$34:$K$777,СВЦЭМ!$A$34:$A$777,$A368,СВЦЭМ!$B$33:$B$776,B$366)+'СЕТ СН'!$F$13</f>
        <v>0</v>
      </c>
      <c r="C368" s="36">
        <f>SUMIFS(СВЦЭМ!$K$34:$K$777,СВЦЭМ!$A$34:$A$777,$A368,СВЦЭМ!$B$33:$B$776,C$366)+'СЕТ СН'!$F$13</f>
        <v>0</v>
      </c>
      <c r="D368" s="36">
        <f>SUMIFS(СВЦЭМ!$K$34:$K$777,СВЦЭМ!$A$34:$A$777,$A368,СВЦЭМ!$B$33:$B$776,D$366)+'СЕТ СН'!$F$13</f>
        <v>0</v>
      </c>
      <c r="E368" s="36">
        <f>SUMIFS(СВЦЭМ!$K$34:$K$777,СВЦЭМ!$A$34:$A$777,$A368,СВЦЭМ!$B$33:$B$776,E$366)+'СЕТ СН'!$F$13</f>
        <v>0</v>
      </c>
      <c r="F368" s="36">
        <f>SUMIFS(СВЦЭМ!$K$34:$K$777,СВЦЭМ!$A$34:$A$777,$A368,СВЦЭМ!$B$33:$B$776,F$366)+'СЕТ СН'!$F$13</f>
        <v>0</v>
      </c>
      <c r="G368" s="36">
        <f>SUMIFS(СВЦЭМ!$K$34:$K$777,СВЦЭМ!$A$34:$A$777,$A368,СВЦЭМ!$B$33:$B$776,G$366)+'СЕТ СН'!$F$13</f>
        <v>0</v>
      </c>
      <c r="H368" s="36">
        <f>SUMIFS(СВЦЭМ!$K$34:$K$777,СВЦЭМ!$A$34:$A$777,$A368,СВЦЭМ!$B$33:$B$776,H$366)+'СЕТ СН'!$F$13</f>
        <v>0</v>
      </c>
      <c r="I368" s="36">
        <f>SUMIFS(СВЦЭМ!$K$34:$K$777,СВЦЭМ!$A$34:$A$777,$A368,СВЦЭМ!$B$33:$B$776,I$366)+'СЕТ СН'!$F$13</f>
        <v>0</v>
      </c>
      <c r="J368" s="36">
        <f>SUMIFS(СВЦЭМ!$K$34:$K$777,СВЦЭМ!$A$34:$A$777,$A368,СВЦЭМ!$B$33:$B$776,J$366)+'СЕТ СН'!$F$13</f>
        <v>0</v>
      </c>
      <c r="K368" s="36">
        <f>SUMIFS(СВЦЭМ!$K$34:$K$777,СВЦЭМ!$A$34:$A$777,$A368,СВЦЭМ!$B$33:$B$776,K$366)+'СЕТ СН'!$F$13</f>
        <v>0</v>
      </c>
      <c r="L368" s="36">
        <f>SUMIFS(СВЦЭМ!$K$34:$K$777,СВЦЭМ!$A$34:$A$777,$A368,СВЦЭМ!$B$33:$B$776,L$366)+'СЕТ СН'!$F$13</f>
        <v>0</v>
      </c>
      <c r="M368" s="36">
        <f>SUMIFS(СВЦЭМ!$K$34:$K$777,СВЦЭМ!$A$34:$A$777,$A368,СВЦЭМ!$B$33:$B$776,M$366)+'СЕТ СН'!$F$13</f>
        <v>0</v>
      </c>
      <c r="N368" s="36">
        <f>SUMIFS(СВЦЭМ!$K$34:$K$777,СВЦЭМ!$A$34:$A$777,$A368,СВЦЭМ!$B$33:$B$776,N$366)+'СЕТ СН'!$F$13</f>
        <v>0</v>
      </c>
      <c r="O368" s="36">
        <f>SUMIFS(СВЦЭМ!$K$34:$K$777,СВЦЭМ!$A$34:$A$777,$A368,СВЦЭМ!$B$33:$B$776,O$366)+'СЕТ СН'!$F$13</f>
        <v>0</v>
      </c>
      <c r="P368" s="36">
        <f>SUMIFS(СВЦЭМ!$K$34:$K$777,СВЦЭМ!$A$34:$A$777,$A368,СВЦЭМ!$B$33:$B$776,P$366)+'СЕТ СН'!$F$13</f>
        <v>0</v>
      </c>
      <c r="Q368" s="36">
        <f>SUMIFS(СВЦЭМ!$K$34:$K$777,СВЦЭМ!$A$34:$A$777,$A368,СВЦЭМ!$B$33:$B$776,Q$366)+'СЕТ СН'!$F$13</f>
        <v>0</v>
      </c>
      <c r="R368" s="36">
        <f>SUMIFS(СВЦЭМ!$K$34:$K$777,СВЦЭМ!$A$34:$A$777,$A368,СВЦЭМ!$B$33:$B$776,R$366)+'СЕТ СН'!$F$13</f>
        <v>0</v>
      </c>
      <c r="S368" s="36">
        <f>SUMIFS(СВЦЭМ!$K$34:$K$777,СВЦЭМ!$A$34:$A$777,$A368,СВЦЭМ!$B$33:$B$776,S$366)+'СЕТ СН'!$F$13</f>
        <v>0</v>
      </c>
      <c r="T368" s="36">
        <f>SUMIFS(СВЦЭМ!$K$34:$K$777,СВЦЭМ!$A$34:$A$777,$A368,СВЦЭМ!$B$33:$B$776,T$366)+'СЕТ СН'!$F$13</f>
        <v>0</v>
      </c>
      <c r="U368" s="36">
        <f>SUMIFS(СВЦЭМ!$K$34:$K$777,СВЦЭМ!$A$34:$A$777,$A368,СВЦЭМ!$B$33:$B$776,U$366)+'СЕТ СН'!$F$13</f>
        <v>0</v>
      </c>
      <c r="V368" s="36">
        <f>SUMIFS(СВЦЭМ!$K$34:$K$777,СВЦЭМ!$A$34:$A$777,$A368,СВЦЭМ!$B$33:$B$776,V$366)+'СЕТ СН'!$F$13</f>
        <v>0</v>
      </c>
      <c r="W368" s="36">
        <f>SUMIFS(СВЦЭМ!$K$34:$K$777,СВЦЭМ!$A$34:$A$777,$A368,СВЦЭМ!$B$33:$B$776,W$366)+'СЕТ СН'!$F$13</f>
        <v>0</v>
      </c>
      <c r="X368" s="36">
        <f>SUMIFS(СВЦЭМ!$K$34:$K$777,СВЦЭМ!$A$34:$A$777,$A368,СВЦЭМ!$B$33:$B$776,X$366)+'СЕТ СН'!$F$13</f>
        <v>0</v>
      </c>
      <c r="Y368" s="36">
        <f>SUMIFS(СВЦЭМ!$K$34:$K$777,СВЦЭМ!$A$34:$A$777,$A368,СВЦЭМ!$B$33:$B$776,Y$366)+'СЕТ СН'!$F$13</f>
        <v>0</v>
      </c>
    </row>
    <row r="369" spans="1:25" ht="15.75" hidden="1" x14ac:dyDescent="0.2">
      <c r="A369" s="35">
        <f t="shared" ref="A369:A397" si="10">A368+1</f>
        <v>43711</v>
      </c>
      <c r="B369" s="36">
        <f>SUMIFS(СВЦЭМ!$K$34:$K$777,СВЦЭМ!$A$34:$A$777,$A369,СВЦЭМ!$B$33:$B$776,B$366)+'СЕТ СН'!$F$13</f>
        <v>0</v>
      </c>
      <c r="C369" s="36">
        <f>SUMIFS(СВЦЭМ!$K$34:$K$777,СВЦЭМ!$A$34:$A$777,$A369,СВЦЭМ!$B$33:$B$776,C$366)+'СЕТ СН'!$F$13</f>
        <v>0</v>
      </c>
      <c r="D369" s="36">
        <f>SUMIFS(СВЦЭМ!$K$34:$K$777,СВЦЭМ!$A$34:$A$777,$A369,СВЦЭМ!$B$33:$B$776,D$366)+'СЕТ СН'!$F$13</f>
        <v>0</v>
      </c>
      <c r="E369" s="36">
        <f>SUMIFS(СВЦЭМ!$K$34:$K$777,СВЦЭМ!$A$34:$A$777,$A369,СВЦЭМ!$B$33:$B$776,E$366)+'СЕТ СН'!$F$13</f>
        <v>0</v>
      </c>
      <c r="F369" s="36">
        <f>SUMIFS(СВЦЭМ!$K$34:$K$777,СВЦЭМ!$A$34:$A$777,$A369,СВЦЭМ!$B$33:$B$776,F$366)+'СЕТ СН'!$F$13</f>
        <v>0</v>
      </c>
      <c r="G369" s="36">
        <f>SUMIFS(СВЦЭМ!$K$34:$K$777,СВЦЭМ!$A$34:$A$777,$A369,СВЦЭМ!$B$33:$B$776,G$366)+'СЕТ СН'!$F$13</f>
        <v>0</v>
      </c>
      <c r="H369" s="36">
        <f>SUMIFS(СВЦЭМ!$K$34:$K$777,СВЦЭМ!$A$34:$A$777,$A369,СВЦЭМ!$B$33:$B$776,H$366)+'СЕТ СН'!$F$13</f>
        <v>0</v>
      </c>
      <c r="I369" s="36">
        <f>SUMIFS(СВЦЭМ!$K$34:$K$777,СВЦЭМ!$A$34:$A$777,$A369,СВЦЭМ!$B$33:$B$776,I$366)+'СЕТ СН'!$F$13</f>
        <v>0</v>
      </c>
      <c r="J369" s="36">
        <f>SUMIFS(СВЦЭМ!$K$34:$K$777,СВЦЭМ!$A$34:$A$777,$A369,СВЦЭМ!$B$33:$B$776,J$366)+'СЕТ СН'!$F$13</f>
        <v>0</v>
      </c>
      <c r="K369" s="36">
        <f>SUMIFS(СВЦЭМ!$K$34:$K$777,СВЦЭМ!$A$34:$A$777,$A369,СВЦЭМ!$B$33:$B$776,K$366)+'СЕТ СН'!$F$13</f>
        <v>0</v>
      </c>
      <c r="L369" s="36">
        <f>SUMIFS(СВЦЭМ!$K$34:$K$777,СВЦЭМ!$A$34:$A$777,$A369,СВЦЭМ!$B$33:$B$776,L$366)+'СЕТ СН'!$F$13</f>
        <v>0</v>
      </c>
      <c r="M369" s="36">
        <f>SUMIFS(СВЦЭМ!$K$34:$K$777,СВЦЭМ!$A$34:$A$777,$A369,СВЦЭМ!$B$33:$B$776,M$366)+'СЕТ СН'!$F$13</f>
        <v>0</v>
      </c>
      <c r="N369" s="36">
        <f>SUMIFS(СВЦЭМ!$K$34:$K$777,СВЦЭМ!$A$34:$A$777,$A369,СВЦЭМ!$B$33:$B$776,N$366)+'СЕТ СН'!$F$13</f>
        <v>0</v>
      </c>
      <c r="O369" s="36">
        <f>SUMIFS(СВЦЭМ!$K$34:$K$777,СВЦЭМ!$A$34:$A$777,$A369,СВЦЭМ!$B$33:$B$776,O$366)+'СЕТ СН'!$F$13</f>
        <v>0</v>
      </c>
      <c r="P369" s="36">
        <f>SUMIFS(СВЦЭМ!$K$34:$K$777,СВЦЭМ!$A$34:$A$777,$A369,СВЦЭМ!$B$33:$B$776,P$366)+'СЕТ СН'!$F$13</f>
        <v>0</v>
      </c>
      <c r="Q369" s="36">
        <f>SUMIFS(СВЦЭМ!$K$34:$K$777,СВЦЭМ!$A$34:$A$777,$A369,СВЦЭМ!$B$33:$B$776,Q$366)+'СЕТ СН'!$F$13</f>
        <v>0</v>
      </c>
      <c r="R369" s="36">
        <f>SUMIFS(СВЦЭМ!$K$34:$K$777,СВЦЭМ!$A$34:$A$777,$A369,СВЦЭМ!$B$33:$B$776,R$366)+'СЕТ СН'!$F$13</f>
        <v>0</v>
      </c>
      <c r="S369" s="36">
        <f>SUMIFS(СВЦЭМ!$K$34:$K$777,СВЦЭМ!$A$34:$A$777,$A369,СВЦЭМ!$B$33:$B$776,S$366)+'СЕТ СН'!$F$13</f>
        <v>0</v>
      </c>
      <c r="T369" s="36">
        <f>SUMIFS(СВЦЭМ!$K$34:$K$777,СВЦЭМ!$A$34:$A$777,$A369,СВЦЭМ!$B$33:$B$776,T$366)+'СЕТ СН'!$F$13</f>
        <v>0</v>
      </c>
      <c r="U369" s="36">
        <f>SUMIFS(СВЦЭМ!$K$34:$K$777,СВЦЭМ!$A$34:$A$777,$A369,СВЦЭМ!$B$33:$B$776,U$366)+'СЕТ СН'!$F$13</f>
        <v>0</v>
      </c>
      <c r="V369" s="36">
        <f>SUMIFS(СВЦЭМ!$K$34:$K$777,СВЦЭМ!$A$34:$A$777,$A369,СВЦЭМ!$B$33:$B$776,V$366)+'СЕТ СН'!$F$13</f>
        <v>0</v>
      </c>
      <c r="W369" s="36">
        <f>SUMIFS(СВЦЭМ!$K$34:$K$777,СВЦЭМ!$A$34:$A$777,$A369,СВЦЭМ!$B$33:$B$776,W$366)+'СЕТ СН'!$F$13</f>
        <v>0</v>
      </c>
      <c r="X369" s="36">
        <f>SUMIFS(СВЦЭМ!$K$34:$K$777,СВЦЭМ!$A$34:$A$777,$A369,СВЦЭМ!$B$33:$B$776,X$366)+'СЕТ СН'!$F$13</f>
        <v>0</v>
      </c>
      <c r="Y369" s="36">
        <f>SUMIFS(СВЦЭМ!$K$34:$K$777,СВЦЭМ!$A$34:$A$777,$A369,СВЦЭМ!$B$33:$B$776,Y$366)+'СЕТ СН'!$F$13</f>
        <v>0</v>
      </c>
    </row>
    <row r="370" spans="1:25" ht="15.75" hidden="1" x14ac:dyDescent="0.2">
      <c r="A370" s="35">
        <f t="shared" si="10"/>
        <v>43712</v>
      </c>
      <c r="B370" s="36">
        <f>SUMIFS(СВЦЭМ!$K$34:$K$777,СВЦЭМ!$A$34:$A$777,$A370,СВЦЭМ!$B$33:$B$776,B$366)+'СЕТ СН'!$F$13</f>
        <v>0</v>
      </c>
      <c r="C370" s="36">
        <f>SUMIFS(СВЦЭМ!$K$34:$K$777,СВЦЭМ!$A$34:$A$777,$A370,СВЦЭМ!$B$33:$B$776,C$366)+'СЕТ СН'!$F$13</f>
        <v>0</v>
      </c>
      <c r="D370" s="36">
        <f>SUMIFS(СВЦЭМ!$K$34:$K$777,СВЦЭМ!$A$34:$A$777,$A370,СВЦЭМ!$B$33:$B$776,D$366)+'СЕТ СН'!$F$13</f>
        <v>0</v>
      </c>
      <c r="E370" s="36">
        <f>SUMIFS(СВЦЭМ!$K$34:$K$777,СВЦЭМ!$A$34:$A$777,$A370,СВЦЭМ!$B$33:$B$776,E$366)+'СЕТ СН'!$F$13</f>
        <v>0</v>
      </c>
      <c r="F370" s="36">
        <f>SUMIFS(СВЦЭМ!$K$34:$K$777,СВЦЭМ!$A$34:$A$777,$A370,СВЦЭМ!$B$33:$B$776,F$366)+'СЕТ СН'!$F$13</f>
        <v>0</v>
      </c>
      <c r="G370" s="36">
        <f>SUMIFS(СВЦЭМ!$K$34:$K$777,СВЦЭМ!$A$34:$A$777,$A370,СВЦЭМ!$B$33:$B$776,G$366)+'СЕТ СН'!$F$13</f>
        <v>0</v>
      </c>
      <c r="H370" s="36">
        <f>SUMIFS(СВЦЭМ!$K$34:$K$777,СВЦЭМ!$A$34:$A$777,$A370,СВЦЭМ!$B$33:$B$776,H$366)+'СЕТ СН'!$F$13</f>
        <v>0</v>
      </c>
      <c r="I370" s="36">
        <f>SUMIFS(СВЦЭМ!$K$34:$K$777,СВЦЭМ!$A$34:$A$777,$A370,СВЦЭМ!$B$33:$B$776,I$366)+'СЕТ СН'!$F$13</f>
        <v>0</v>
      </c>
      <c r="J370" s="36">
        <f>SUMIFS(СВЦЭМ!$K$34:$K$777,СВЦЭМ!$A$34:$A$777,$A370,СВЦЭМ!$B$33:$B$776,J$366)+'СЕТ СН'!$F$13</f>
        <v>0</v>
      </c>
      <c r="K370" s="36">
        <f>SUMIFS(СВЦЭМ!$K$34:$K$777,СВЦЭМ!$A$34:$A$777,$A370,СВЦЭМ!$B$33:$B$776,K$366)+'СЕТ СН'!$F$13</f>
        <v>0</v>
      </c>
      <c r="L370" s="36">
        <f>SUMIFS(СВЦЭМ!$K$34:$K$777,СВЦЭМ!$A$34:$A$777,$A370,СВЦЭМ!$B$33:$B$776,L$366)+'СЕТ СН'!$F$13</f>
        <v>0</v>
      </c>
      <c r="M370" s="36">
        <f>SUMIFS(СВЦЭМ!$K$34:$K$777,СВЦЭМ!$A$34:$A$777,$A370,СВЦЭМ!$B$33:$B$776,M$366)+'СЕТ СН'!$F$13</f>
        <v>0</v>
      </c>
      <c r="N370" s="36">
        <f>SUMIFS(СВЦЭМ!$K$34:$K$777,СВЦЭМ!$A$34:$A$777,$A370,СВЦЭМ!$B$33:$B$776,N$366)+'СЕТ СН'!$F$13</f>
        <v>0</v>
      </c>
      <c r="O370" s="36">
        <f>SUMIFS(СВЦЭМ!$K$34:$K$777,СВЦЭМ!$A$34:$A$777,$A370,СВЦЭМ!$B$33:$B$776,O$366)+'СЕТ СН'!$F$13</f>
        <v>0</v>
      </c>
      <c r="P370" s="36">
        <f>SUMIFS(СВЦЭМ!$K$34:$K$777,СВЦЭМ!$A$34:$A$777,$A370,СВЦЭМ!$B$33:$B$776,P$366)+'СЕТ СН'!$F$13</f>
        <v>0</v>
      </c>
      <c r="Q370" s="36">
        <f>SUMIFS(СВЦЭМ!$K$34:$K$777,СВЦЭМ!$A$34:$A$777,$A370,СВЦЭМ!$B$33:$B$776,Q$366)+'СЕТ СН'!$F$13</f>
        <v>0</v>
      </c>
      <c r="R370" s="36">
        <f>SUMIFS(СВЦЭМ!$K$34:$K$777,СВЦЭМ!$A$34:$A$777,$A370,СВЦЭМ!$B$33:$B$776,R$366)+'СЕТ СН'!$F$13</f>
        <v>0</v>
      </c>
      <c r="S370" s="36">
        <f>SUMIFS(СВЦЭМ!$K$34:$K$777,СВЦЭМ!$A$34:$A$777,$A370,СВЦЭМ!$B$33:$B$776,S$366)+'СЕТ СН'!$F$13</f>
        <v>0</v>
      </c>
      <c r="T370" s="36">
        <f>SUMIFS(СВЦЭМ!$K$34:$K$777,СВЦЭМ!$A$34:$A$777,$A370,СВЦЭМ!$B$33:$B$776,T$366)+'СЕТ СН'!$F$13</f>
        <v>0</v>
      </c>
      <c r="U370" s="36">
        <f>SUMIFS(СВЦЭМ!$K$34:$K$777,СВЦЭМ!$A$34:$A$777,$A370,СВЦЭМ!$B$33:$B$776,U$366)+'СЕТ СН'!$F$13</f>
        <v>0</v>
      </c>
      <c r="V370" s="36">
        <f>SUMIFS(СВЦЭМ!$K$34:$K$777,СВЦЭМ!$A$34:$A$777,$A370,СВЦЭМ!$B$33:$B$776,V$366)+'СЕТ СН'!$F$13</f>
        <v>0</v>
      </c>
      <c r="W370" s="36">
        <f>SUMIFS(СВЦЭМ!$K$34:$K$777,СВЦЭМ!$A$34:$A$777,$A370,СВЦЭМ!$B$33:$B$776,W$366)+'СЕТ СН'!$F$13</f>
        <v>0</v>
      </c>
      <c r="X370" s="36">
        <f>SUMIFS(СВЦЭМ!$K$34:$K$777,СВЦЭМ!$A$34:$A$777,$A370,СВЦЭМ!$B$33:$B$776,X$366)+'СЕТ СН'!$F$13</f>
        <v>0</v>
      </c>
      <c r="Y370" s="36">
        <f>SUMIFS(СВЦЭМ!$K$34:$K$777,СВЦЭМ!$A$34:$A$777,$A370,СВЦЭМ!$B$33:$B$776,Y$366)+'СЕТ СН'!$F$13</f>
        <v>0</v>
      </c>
    </row>
    <row r="371" spans="1:25" ht="15.75" hidden="1" x14ac:dyDescent="0.2">
      <c r="A371" s="35">
        <f t="shared" si="10"/>
        <v>43713</v>
      </c>
      <c r="B371" s="36">
        <f>SUMIFS(СВЦЭМ!$K$34:$K$777,СВЦЭМ!$A$34:$A$777,$A371,СВЦЭМ!$B$33:$B$776,B$366)+'СЕТ СН'!$F$13</f>
        <v>0</v>
      </c>
      <c r="C371" s="36">
        <f>SUMIFS(СВЦЭМ!$K$34:$K$777,СВЦЭМ!$A$34:$A$777,$A371,СВЦЭМ!$B$33:$B$776,C$366)+'СЕТ СН'!$F$13</f>
        <v>0</v>
      </c>
      <c r="D371" s="36">
        <f>SUMIFS(СВЦЭМ!$K$34:$K$777,СВЦЭМ!$A$34:$A$777,$A371,СВЦЭМ!$B$33:$B$776,D$366)+'СЕТ СН'!$F$13</f>
        <v>0</v>
      </c>
      <c r="E371" s="36">
        <f>SUMIFS(СВЦЭМ!$K$34:$K$777,СВЦЭМ!$A$34:$A$777,$A371,СВЦЭМ!$B$33:$B$776,E$366)+'СЕТ СН'!$F$13</f>
        <v>0</v>
      </c>
      <c r="F371" s="36">
        <f>SUMIFS(СВЦЭМ!$K$34:$K$777,СВЦЭМ!$A$34:$A$777,$A371,СВЦЭМ!$B$33:$B$776,F$366)+'СЕТ СН'!$F$13</f>
        <v>0</v>
      </c>
      <c r="G371" s="36">
        <f>SUMIFS(СВЦЭМ!$K$34:$K$777,СВЦЭМ!$A$34:$A$777,$A371,СВЦЭМ!$B$33:$B$776,G$366)+'СЕТ СН'!$F$13</f>
        <v>0</v>
      </c>
      <c r="H371" s="36">
        <f>SUMIFS(СВЦЭМ!$K$34:$K$777,СВЦЭМ!$A$34:$A$777,$A371,СВЦЭМ!$B$33:$B$776,H$366)+'СЕТ СН'!$F$13</f>
        <v>0</v>
      </c>
      <c r="I371" s="36">
        <f>SUMIFS(СВЦЭМ!$K$34:$K$777,СВЦЭМ!$A$34:$A$777,$A371,СВЦЭМ!$B$33:$B$776,I$366)+'СЕТ СН'!$F$13</f>
        <v>0</v>
      </c>
      <c r="J371" s="36">
        <f>SUMIFS(СВЦЭМ!$K$34:$K$777,СВЦЭМ!$A$34:$A$777,$A371,СВЦЭМ!$B$33:$B$776,J$366)+'СЕТ СН'!$F$13</f>
        <v>0</v>
      </c>
      <c r="K371" s="36">
        <f>SUMIFS(СВЦЭМ!$K$34:$K$777,СВЦЭМ!$A$34:$A$777,$A371,СВЦЭМ!$B$33:$B$776,K$366)+'СЕТ СН'!$F$13</f>
        <v>0</v>
      </c>
      <c r="L371" s="36">
        <f>SUMIFS(СВЦЭМ!$K$34:$K$777,СВЦЭМ!$A$34:$A$777,$A371,СВЦЭМ!$B$33:$B$776,L$366)+'СЕТ СН'!$F$13</f>
        <v>0</v>
      </c>
      <c r="M371" s="36">
        <f>SUMIFS(СВЦЭМ!$K$34:$K$777,СВЦЭМ!$A$34:$A$777,$A371,СВЦЭМ!$B$33:$B$776,M$366)+'СЕТ СН'!$F$13</f>
        <v>0</v>
      </c>
      <c r="N371" s="36">
        <f>SUMIFS(СВЦЭМ!$K$34:$K$777,СВЦЭМ!$A$34:$A$777,$A371,СВЦЭМ!$B$33:$B$776,N$366)+'СЕТ СН'!$F$13</f>
        <v>0</v>
      </c>
      <c r="O371" s="36">
        <f>SUMIFS(СВЦЭМ!$K$34:$K$777,СВЦЭМ!$A$34:$A$777,$A371,СВЦЭМ!$B$33:$B$776,O$366)+'СЕТ СН'!$F$13</f>
        <v>0</v>
      </c>
      <c r="P371" s="36">
        <f>SUMIFS(СВЦЭМ!$K$34:$K$777,СВЦЭМ!$A$34:$A$777,$A371,СВЦЭМ!$B$33:$B$776,P$366)+'СЕТ СН'!$F$13</f>
        <v>0</v>
      </c>
      <c r="Q371" s="36">
        <f>SUMIFS(СВЦЭМ!$K$34:$K$777,СВЦЭМ!$A$34:$A$777,$A371,СВЦЭМ!$B$33:$B$776,Q$366)+'СЕТ СН'!$F$13</f>
        <v>0</v>
      </c>
      <c r="R371" s="36">
        <f>SUMIFS(СВЦЭМ!$K$34:$K$777,СВЦЭМ!$A$34:$A$777,$A371,СВЦЭМ!$B$33:$B$776,R$366)+'СЕТ СН'!$F$13</f>
        <v>0</v>
      </c>
      <c r="S371" s="36">
        <f>SUMIFS(СВЦЭМ!$K$34:$K$777,СВЦЭМ!$A$34:$A$777,$A371,СВЦЭМ!$B$33:$B$776,S$366)+'СЕТ СН'!$F$13</f>
        <v>0</v>
      </c>
      <c r="T371" s="36">
        <f>SUMIFS(СВЦЭМ!$K$34:$K$777,СВЦЭМ!$A$34:$A$777,$A371,СВЦЭМ!$B$33:$B$776,T$366)+'СЕТ СН'!$F$13</f>
        <v>0</v>
      </c>
      <c r="U371" s="36">
        <f>SUMIFS(СВЦЭМ!$K$34:$K$777,СВЦЭМ!$A$34:$A$777,$A371,СВЦЭМ!$B$33:$B$776,U$366)+'СЕТ СН'!$F$13</f>
        <v>0</v>
      </c>
      <c r="V371" s="36">
        <f>SUMIFS(СВЦЭМ!$K$34:$K$777,СВЦЭМ!$A$34:$A$777,$A371,СВЦЭМ!$B$33:$B$776,V$366)+'СЕТ СН'!$F$13</f>
        <v>0</v>
      </c>
      <c r="W371" s="36">
        <f>SUMIFS(СВЦЭМ!$K$34:$K$777,СВЦЭМ!$A$34:$A$777,$A371,СВЦЭМ!$B$33:$B$776,W$366)+'СЕТ СН'!$F$13</f>
        <v>0</v>
      </c>
      <c r="X371" s="36">
        <f>SUMIFS(СВЦЭМ!$K$34:$K$777,СВЦЭМ!$A$34:$A$777,$A371,СВЦЭМ!$B$33:$B$776,X$366)+'СЕТ СН'!$F$13</f>
        <v>0</v>
      </c>
      <c r="Y371" s="36">
        <f>SUMIFS(СВЦЭМ!$K$34:$K$777,СВЦЭМ!$A$34:$A$777,$A371,СВЦЭМ!$B$33:$B$776,Y$366)+'СЕТ СН'!$F$13</f>
        <v>0</v>
      </c>
    </row>
    <row r="372" spans="1:25" ht="15.75" hidden="1" x14ac:dyDescent="0.2">
      <c r="A372" s="35">
        <f t="shared" si="10"/>
        <v>43714</v>
      </c>
      <c r="B372" s="36">
        <f>SUMIFS(СВЦЭМ!$K$34:$K$777,СВЦЭМ!$A$34:$A$777,$A372,СВЦЭМ!$B$33:$B$776,B$366)+'СЕТ СН'!$F$13</f>
        <v>0</v>
      </c>
      <c r="C372" s="36">
        <f>SUMIFS(СВЦЭМ!$K$34:$K$777,СВЦЭМ!$A$34:$A$777,$A372,СВЦЭМ!$B$33:$B$776,C$366)+'СЕТ СН'!$F$13</f>
        <v>0</v>
      </c>
      <c r="D372" s="36">
        <f>SUMIFS(СВЦЭМ!$K$34:$K$777,СВЦЭМ!$A$34:$A$777,$A372,СВЦЭМ!$B$33:$B$776,D$366)+'СЕТ СН'!$F$13</f>
        <v>0</v>
      </c>
      <c r="E372" s="36">
        <f>SUMIFS(СВЦЭМ!$K$34:$K$777,СВЦЭМ!$A$34:$A$777,$A372,СВЦЭМ!$B$33:$B$776,E$366)+'СЕТ СН'!$F$13</f>
        <v>0</v>
      </c>
      <c r="F372" s="36">
        <f>SUMIFS(СВЦЭМ!$K$34:$K$777,СВЦЭМ!$A$34:$A$777,$A372,СВЦЭМ!$B$33:$B$776,F$366)+'СЕТ СН'!$F$13</f>
        <v>0</v>
      </c>
      <c r="G372" s="36">
        <f>SUMIFS(СВЦЭМ!$K$34:$K$777,СВЦЭМ!$A$34:$A$777,$A372,СВЦЭМ!$B$33:$B$776,G$366)+'СЕТ СН'!$F$13</f>
        <v>0</v>
      </c>
      <c r="H372" s="36">
        <f>SUMIFS(СВЦЭМ!$K$34:$K$777,СВЦЭМ!$A$34:$A$777,$A372,СВЦЭМ!$B$33:$B$776,H$366)+'СЕТ СН'!$F$13</f>
        <v>0</v>
      </c>
      <c r="I372" s="36">
        <f>SUMIFS(СВЦЭМ!$K$34:$K$777,СВЦЭМ!$A$34:$A$777,$A372,СВЦЭМ!$B$33:$B$776,I$366)+'СЕТ СН'!$F$13</f>
        <v>0</v>
      </c>
      <c r="J372" s="36">
        <f>SUMIFS(СВЦЭМ!$K$34:$K$777,СВЦЭМ!$A$34:$A$777,$A372,СВЦЭМ!$B$33:$B$776,J$366)+'СЕТ СН'!$F$13</f>
        <v>0</v>
      </c>
      <c r="K372" s="36">
        <f>SUMIFS(СВЦЭМ!$K$34:$K$777,СВЦЭМ!$A$34:$A$777,$A372,СВЦЭМ!$B$33:$B$776,K$366)+'СЕТ СН'!$F$13</f>
        <v>0</v>
      </c>
      <c r="L372" s="36">
        <f>SUMIFS(СВЦЭМ!$K$34:$K$777,СВЦЭМ!$A$34:$A$777,$A372,СВЦЭМ!$B$33:$B$776,L$366)+'СЕТ СН'!$F$13</f>
        <v>0</v>
      </c>
      <c r="M372" s="36">
        <f>SUMIFS(СВЦЭМ!$K$34:$K$777,СВЦЭМ!$A$34:$A$777,$A372,СВЦЭМ!$B$33:$B$776,M$366)+'СЕТ СН'!$F$13</f>
        <v>0</v>
      </c>
      <c r="N372" s="36">
        <f>SUMIFS(СВЦЭМ!$K$34:$K$777,СВЦЭМ!$A$34:$A$777,$A372,СВЦЭМ!$B$33:$B$776,N$366)+'СЕТ СН'!$F$13</f>
        <v>0</v>
      </c>
      <c r="O372" s="36">
        <f>SUMIFS(СВЦЭМ!$K$34:$K$777,СВЦЭМ!$A$34:$A$777,$A372,СВЦЭМ!$B$33:$B$776,O$366)+'СЕТ СН'!$F$13</f>
        <v>0</v>
      </c>
      <c r="P372" s="36">
        <f>SUMIFS(СВЦЭМ!$K$34:$K$777,СВЦЭМ!$A$34:$A$777,$A372,СВЦЭМ!$B$33:$B$776,P$366)+'СЕТ СН'!$F$13</f>
        <v>0</v>
      </c>
      <c r="Q372" s="36">
        <f>SUMIFS(СВЦЭМ!$K$34:$K$777,СВЦЭМ!$A$34:$A$777,$A372,СВЦЭМ!$B$33:$B$776,Q$366)+'СЕТ СН'!$F$13</f>
        <v>0</v>
      </c>
      <c r="R372" s="36">
        <f>SUMIFS(СВЦЭМ!$K$34:$K$777,СВЦЭМ!$A$34:$A$777,$A372,СВЦЭМ!$B$33:$B$776,R$366)+'СЕТ СН'!$F$13</f>
        <v>0</v>
      </c>
      <c r="S372" s="36">
        <f>SUMIFS(СВЦЭМ!$K$34:$K$777,СВЦЭМ!$A$34:$A$777,$A372,СВЦЭМ!$B$33:$B$776,S$366)+'СЕТ СН'!$F$13</f>
        <v>0</v>
      </c>
      <c r="T372" s="36">
        <f>SUMIFS(СВЦЭМ!$K$34:$K$777,СВЦЭМ!$A$34:$A$777,$A372,СВЦЭМ!$B$33:$B$776,T$366)+'СЕТ СН'!$F$13</f>
        <v>0</v>
      </c>
      <c r="U372" s="36">
        <f>SUMIFS(СВЦЭМ!$K$34:$K$777,СВЦЭМ!$A$34:$A$777,$A372,СВЦЭМ!$B$33:$B$776,U$366)+'СЕТ СН'!$F$13</f>
        <v>0</v>
      </c>
      <c r="V372" s="36">
        <f>SUMIFS(СВЦЭМ!$K$34:$K$777,СВЦЭМ!$A$34:$A$777,$A372,СВЦЭМ!$B$33:$B$776,V$366)+'СЕТ СН'!$F$13</f>
        <v>0</v>
      </c>
      <c r="W372" s="36">
        <f>SUMIFS(СВЦЭМ!$K$34:$K$777,СВЦЭМ!$A$34:$A$777,$A372,СВЦЭМ!$B$33:$B$776,W$366)+'СЕТ СН'!$F$13</f>
        <v>0</v>
      </c>
      <c r="X372" s="36">
        <f>SUMIFS(СВЦЭМ!$K$34:$K$777,СВЦЭМ!$A$34:$A$777,$A372,СВЦЭМ!$B$33:$B$776,X$366)+'СЕТ СН'!$F$13</f>
        <v>0</v>
      </c>
      <c r="Y372" s="36">
        <f>SUMIFS(СВЦЭМ!$K$34:$K$777,СВЦЭМ!$A$34:$A$777,$A372,СВЦЭМ!$B$33:$B$776,Y$366)+'СЕТ СН'!$F$13</f>
        <v>0</v>
      </c>
    </row>
    <row r="373" spans="1:25" ht="15.75" hidden="1" x14ac:dyDescent="0.2">
      <c r="A373" s="35">
        <f t="shared" si="10"/>
        <v>43715</v>
      </c>
      <c r="B373" s="36">
        <f>SUMIFS(СВЦЭМ!$K$34:$K$777,СВЦЭМ!$A$34:$A$777,$A373,СВЦЭМ!$B$33:$B$776,B$366)+'СЕТ СН'!$F$13</f>
        <v>0</v>
      </c>
      <c r="C373" s="36">
        <f>SUMIFS(СВЦЭМ!$K$34:$K$777,СВЦЭМ!$A$34:$A$777,$A373,СВЦЭМ!$B$33:$B$776,C$366)+'СЕТ СН'!$F$13</f>
        <v>0</v>
      </c>
      <c r="D373" s="36">
        <f>SUMIFS(СВЦЭМ!$K$34:$K$777,СВЦЭМ!$A$34:$A$777,$A373,СВЦЭМ!$B$33:$B$776,D$366)+'СЕТ СН'!$F$13</f>
        <v>0</v>
      </c>
      <c r="E373" s="36">
        <f>SUMIFS(СВЦЭМ!$K$34:$K$777,СВЦЭМ!$A$34:$A$777,$A373,СВЦЭМ!$B$33:$B$776,E$366)+'СЕТ СН'!$F$13</f>
        <v>0</v>
      </c>
      <c r="F373" s="36">
        <f>SUMIFS(СВЦЭМ!$K$34:$K$777,СВЦЭМ!$A$34:$A$777,$A373,СВЦЭМ!$B$33:$B$776,F$366)+'СЕТ СН'!$F$13</f>
        <v>0</v>
      </c>
      <c r="G373" s="36">
        <f>SUMIFS(СВЦЭМ!$K$34:$K$777,СВЦЭМ!$A$34:$A$777,$A373,СВЦЭМ!$B$33:$B$776,G$366)+'СЕТ СН'!$F$13</f>
        <v>0</v>
      </c>
      <c r="H373" s="36">
        <f>SUMIFS(СВЦЭМ!$K$34:$K$777,СВЦЭМ!$A$34:$A$777,$A373,СВЦЭМ!$B$33:$B$776,H$366)+'СЕТ СН'!$F$13</f>
        <v>0</v>
      </c>
      <c r="I373" s="36">
        <f>SUMIFS(СВЦЭМ!$K$34:$K$777,СВЦЭМ!$A$34:$A$777,$A373,СВЦЭМ!$B$33:$B$776,I$366)+'СЕТ СН'!$F$13</f>
        <v>0</v>
      </c>
      <c r="J373" s="36">
        <f>SUMIFS(СВЦЭМ!$K$34:$K$777,СВЦЭМ!$A$34:$A$777,$A373,СВЦЭМ!$B$33:$B$776,J$366)+'СЕТ СН'!$F$13</f>
        <v>0</v>
      </c>
      <c r="K373" s="36">
        <f>SUMIFS(СВЦЭМ!$K$34:$K$777,СВЦЭМ!$A$34:$A$777,$A373,СВЦЭМ!$B$33:$B$776,K$366)+'СЕТ СН'!$F$13</f>
        <v>0</v>
      </c>
      <c r="L373" s="36">
        <f>SUMIFS(СВЦЭМ!$K$34:$K$777,СВЦЭМ!$A$34:$A$777,$A373,СВЦЭМ!$B$33:$B$776,L$366)+'СЕТ СН'!$F$13</f>
        <v>0</v>
      </c>
      <c r="M373" s="36">
        <f>SUMIFS(СВЦЭМ!$K$34:$K$777,СВЦЭМ!$A$34:$A$777,$A373,СВЦЭМ!$B$33:$B$776,M$366)+'СЕТ СН'!$F$13</f>
        <v>0</v>
      </c>
      <c r="N373" s="36">
        <f>SUMIFS(СВЦЭМ!$K$34:$K$777,СВЦЭМ!$A$34:$A$777,$A373,СВЦЭМ!$B$33:$B$776,N$366)+'СЕТ СН'!$F$13</f>
        <v>0</v>
      </c>
      <c r="O373" s="36">
        <f>SUMIFS(СВЦЭМ!$K$34:$K$777,СВЦЭМ!$A$34:$A$777,$A373,СВЦЭМ!$B$33:$B$776,O$366)+'СЕТ СН'!$F$13</f>
        <v>0</v>
      </c>
      <c r="P373" s="36">
        <f>SUMIFS(СВЦЭМ!$K$34:$K$777,СВЦЭМ!$A$34:$A$777,$A373,СВЦЭМ!$B$33:$B$776,P$366)+'СЕТ СН'!$F$13</f>
        <v>0</v>
      </c>
      <c r="Q373" s="36">
        <f>SUMIFS(СВЦЭМ!$K$34:$K$777,СВЦЭМ!$A$34:$A$777,$A373,СВЦЭМ!$B$33:$B$776,Q$366)+'СЕТ СН'!$F$13</f>
        <v>0</v>
      </c>
      <c r="R373" s="36">
        <f>SUMIFS(СВЦЭМ!$K$34:$K$777,СВЦЭМ!$A$34:$A$777,$A373,СВЦЭМ!$B$33:$B$776,R$366)+'СЕТ СН'!$F$13</f>
        <v>0</v>
      </c>
      <c r="S373" s="36">
        <f>SUMIFS(СВЦЭМ!$K$34:$K$777,СВЦЭМ!$A$34:$A$777,$A373,СВЦЭМ!$B$33:$B$776,S$366)+'СЕТ СН'!$F$13</f>
        <v>0</v>
      </c>
      <c r="T373" s="36">
        <f>SUMIFS(СВЦЭМ!$K$34:$K$777,СВЦЭМ!$A$34:$A$777,$A373,СВЦЭМ!$B$33:$B$776,T$366)+'СЕТ СН'!$F$13</f>
        <v>0</v>
      </c>
      <c r="U373" s="36">
        <f>SUMIFS(СВЦЭМ!$K$34:$K$777,СВЦЭМ!$A$34:$A$777,$A373,СВЦЭМ!$B$33:$B$776,U$366)+'СЕТ СН'!$F$13</f>
        <v>0</v>
      </c>
      <c r="V373" s="36">
        <f>SUMIFS(СВЦЭМ!$K$34:$K$777,СВЦЭМ!$A$34:$A$777,$A373,СВЦЭМ!$B$33:$B$776,V$366)+'СЕТ СН'!$F$13</f>
        <v>0</v>
      </c>
      <c r="W373" s="36">
        <f>SUMIFS(СВЦЭМ!$K$34:$K$777,СВЦЭМ!$A$34:$A$777,$A373,СВЦЭМ!$B$33:$B$776,W$366)+'СЕТ СН'!$F$13</f>
        <v>0</v>
      </c>
      <c r="X373" s="36">
        <f>SUMIFS(СВЦЭМ!$K$34:$K$777,СВЦЭМ!$A$34:$A$777,$A373,СВЦЭМ!$B$33:$B$776,X$366)+'СЕТ СН'!$F$13</f>
        <v>0</v>
      </c>
      <c r="Y373" s="36">
        <f>SUMIFS(СВЦЭМ!$K$34:$K$777,СВЦЭМ!$A$34:$A$777,$A373,СВЦЭМ!$B$33:$B$776,Y$366)+'СЕТ СН'!$F$13</f>
        <v>0</v>
      </c>
    </row>
    <row r="374" spans="1:25" ht="15.75" hidden="1" x14ac:dyDescent="0.2">
      <c r="A374" s="35">
        <f t="shared" si="10"/>
        <v>43716</v>
      </c>
      <c r="B374" s="36">
        <f>SUMIFS(СВЦЭМ!$K$34:$K$777,СВЦЭМ!$A$34:$A$777,$A374,СВЦЭМ!$B$33:$B$776,B$366)+'СЕТ СН'!$F$13</f>
        <v>0</v>
      </c>
      <c r="C374" s="36">
        <f>SUMIFS(СВЦЭМ!$K$34:$K$777,СВЦЭМ!$A$34:$A$777,$A374,СВЦЭМ!$B$33:$B$776,C$366)+'СЕТ СН'!$F$13</f>
        <v>0</v>
      </c>
      <c r="D374" s="36">
        <f>SUMIFS(СВЦЭМ!$K$34:$K$777,СВЦЭМ!$A$34:$A$777,$A374,СВЦЭМ!$B$33:$B$776,D$366)+'СЕТ СН'!$F$13</f>
        <v>0</v>
      </c>
      <c r="E374" s="36">
        <f>SUMIFS(СВЦЭМ!$K$34:$K$777,СВЦЭМ!$A$34:$A$777,$A374,СВЦЭМ!$B$33:$B$776,E$366)+'СЕТ СН'!$F$13</f>
        <v>0</v>
      </c>
      <c r="F374" s="36">
        <f>SUMIFS(СВЦЭМ!$K$34:$K$777,СВЦЭМ!$A$34:$A$777,$A374,СВЦЭМ!$B$33:$B$776,F$366)+'СЕТ СН'!$F$13</f>
        <v>0</v>
      </c>
      <c r="G374" s="36">
        <f>SUMIFS(СВЦЭМ!$K$34:$K$777,СВЦЭМ!$A$34:$A$777,$A374,СВЦЭМ!$B$33:$B$776,G$366)+'СЕТ СН'!$F$13</f>
        <v>0</v>
      </c>
      <c r="H374" s="36">
        <f>SUMIFS(СВЦЭМ!$K$34:$K$777,СВЦЭМ!$A$34:$A$777,$A374,СВЦЭМ!$B$33:$B$776,H$366)+'СЕТ СН'!$F$13</f>
        <v>0</v>
      </c>
      <c r="I374" s="36">
        <f>SUMIFS(СВЦЭМ!$K$34:$K$777,СВЦЭМ!$A$34:$A$777,$A374,СВЦЭМ!$B$33:$B$776,I$366)+'СЕТ СН'!$F$13</f>
        <v>0</v>
      </c>
      <c r="J374" s="36">
        <f>SUMIFS(СВЦЭМ!$K$34:$K$777,СВЦЭМ!$A$34:$A$777,$A374,СВЦЭМ!$B$33:$B$776,J$366)+'СЕТ СН'!$F$13</f>
        <v>0</v>
      </c>
      <c r="K374" s="36">
        <f>SUMIFS(СВЦЭМ!$K$34:$K$777,СВЦЭМ!$A$34:$A$777,$A374,СВЦЭМ!$B$33:$B$776,K$366)+'СЕТ СН'!$F$13</f>
        <v>0</v>
      </c>
      <c r="L374" s="36">
        <f>SUMIFS(СВЦЭМ!$K$34:$K$777,СВЦЭМ!$A$34:$A$777,$A374,СВЦЭМ!$B$33:$B$776,L$366)+'СЕТ СН'!$F$13</f>
        <v>0</v>
      </c>
      <c r="M374" s="36">
        <f>SUMIFS(СВЦЭМ!$K$34:$K$777,СВЦЭМ!$A$34:$A$777,$A374,СВЦЭМ!$B$33:$B$776,M$366)+'СЕТ СН'!$F$13</f>
        <v>0</v>
      </c>
      <c r="N374" s="36">
        <f>SUMIFS(СВЦЭМ!$K$34:$K$777,СВЦЭМ!$A$34:$A$777,$A374,СВЦЭМ!$B$33:$B$776,N$366)+'СЕТ СН'!$F$13</f>
        <v>0</v>
      </c>
      <c r="O374" s="36">
        <f>SUMIFS(СВЦЭМ!$K$34:$K$777,СВЦЭМ!$A$34:$A$777,$A374,СВЦЭМ!$B$33:$B$776,O$366)+'СЕТ СН'!$F$13</f>
        <v>0</v>
      </c>
      <c r="P374" s="36">
        <f>SUMIFS(СВЦЭМ!$K$34:$K$777,СВЦЭМ!$A$34:$A$777,$A374,СВЦЭМ!$B$33:$B$776,P$366)+'СЕТ СН'!$F$13</f>
        <v>0</v>
      </c>
      <c r="Q374" s="36">
        <f>SUMIFS(СВЦЭМ!$K$34:$K$777,СВЦЭМ!$A$34:$A$777,$A374,СВЦЭМ!$B$33:$B$776,Q$366)+'СЕТ СН'!$F$13</f>
        <v>0</v>
      </c>
      <c r="R374" s="36">
        <f>SUMIFS(СВЦЭМ!$K$34:$K$777,СВЦЭМ!$A$34:$A$777,$A374,СВЦЭМ!$B$33:$B$776,R$366)+'СЕТ СН'!$F$13</f>
        <v>0</v>
      </c>
      <c r="S374" s="36">
        <f>SUMIFS(СВЦЭМ!$K$34:$K$777,СВЦЭМ!$A$34:$A$777,$A374,СВЦЭМ!$B$33:$B$776,S$366)+'СЕТ СН'!$F$13</f>
        <v>0</v>
      </c>
      <c r="T374" s="36">
        <f>SUMIFS(СВЦЭМ!$K$34:$K$777,СВЦЭМ!$A$34:$A$777,$A374,СВЦЭМ!$B$33:$B$776,T$366)+'СЕТ СН'!$F$13</f>
        <v>0</v>
      </c>
      <c r="U374" s="36">
        <f>SUMIFS(СВЦЭМ!$K$34:$K$777,СВЦЭМ!$A$34:$A$777,$A374,СВЦЭМ!$B$33:$B$776,U$366)+'СЕТ СН'!$F$13</f>
        <v>0</v>
      </c>
      <c r="V374" s="36">
        <f>SUMIFS(СВЦЭМ!$K$34:$K$777,СВЦЭМ!$A$34:$A$777,$A374,СВЦЭМ!$B$33:$B$776,V$366)+'СЕТ СН'!$F$13</f>
        <v>0</v>
      </c>
      <c r="W374" s="36">
        <f>SUMIFS(СВЦЭМ!$K$34:$K$777,СВЦЭМ!$A$34:$A$777,$A374,СВЦЭМ!$B$33:$B$776,W$366)+'СЕТ СН'!$F$13</f>
        <v>0</v>
      </c>
      <c r="X374" s="36">
        <f>SUMIFS(СВЦЭМ!$K$34:$K$777,СВЦЭМ!$A$34:$A$777,$A374,СВЦЭМ!$B$33:$B$776,X$366)+'СЕТ СН'!$F$13</f>
        <v>0</v>
      </c>
      <c r="Y374" s="36">
        <f>SUMIFS(СВЦЭМ!$K$34:$K$777,СВЦЭМ!$A$34:$A$777,$A374,СВЦЭМ!$B$33:$B$776,Y$366)+'СЕТ СН'!$F$13</f>
        <v>0</v>
      </c>
    </row>
    <row r="375" spans="1:25" ht="15.75" hidden="1" x14ac:dyDescent="0.2">
      <c r="A375" s="35">
        <f t="shared" si="10"/>
        <v>43717</v>
      </c>
      <c r="B375" s="36">
        <f>SUMIFS(СВЦЭМ!$K$34:$K$777,СВЦЭМ!$A$34:$A$777,$A375,СВЦЭМ!$B$33:$B$776,B$366)+'СЕТ СН'!$F$13</f>
        <v>0</v>
      </c>
      <c r="C375" s="36">
        <f>SUMIFS(СВЦЭМ!$K$34:$K$777,СВЦЭМ!$A$34:$A$777,$A375,СВЦЭМ!$B$33:$B$776,C$366)+'СЕТ СН'!$F$13</f>
        <v>0</v>
      </c>
      <c r="D375" s="36">
        <f>SUMIFS(СВЦЭМ!$K$34:$K$777,СВЦЭМ!$A$34:$A$777,$A375,СВЦЭМ!$B$33:$B$776,D$366)+'СЕТ СН'!$F$13</f>
        <v>0</v>
      </c>
      <c r="E375" s="36">
        <f>SUMIFS(СВЦЭМ!$K$34:$K$777,СВЦЭМ!$A$34:$A$777,$A375,СВЦЭМ!$B$33:$B$776,E$366)+'СЕТ СН'!$F$13</f>
        <v>0</v>
      </c>
      <c r="F375" s="36">
        <f>SUMIFS(СВЦЭМ!$K$34:$K$777,СВЦЭМ!$A$34:$A$777,$A375,СВЦЭМ!$B$33:$B$776,F$366)+'СЕТ СН'!$F$13</f>
        <v>0</v>
      </c>
      <c r="G375" s="36">
        <f>SUMIFS(СВЦЭМ!$K$34:$K$777,СВЦЭМ!$A$34:$A$777,$A375,СВЦЭМ!$B$33:$B$776,G$366)+'СЕТ СН'!$F$13</f>
        <v>0</v>
      </c>
      <c r="H375" s="36">
        <f>SUMIFS(СВЦЭМ!$K$34:$K$777,СВЦЭМ!$A$34:$A$777,$A375,СВЦЭМ!$B$33:$B$776,H$366)+'СЕТ СН'!$F$13</f>
        <v>0</v>
      </c>
      <c r="I375" s="36">
        <f>SUMIFS(СВЦЭМ!$K$34:$K$777,СВЦЭМ!$A$34:$A$777,$A375,СВЦЭМ!$B$33:$B$776,I$366)+'СЕТ СН'!$F$13</f>
        <v>0</v>
      </c>
      <c r="J375" s="36">
        <f>SUMIFS(СВЦЭМ!$K$34:$K$777,СВЦЭМ!$A$34:$A$777,$A375,СВЦЭМ!$B$33:$B$776,J$366)+'СЕТ СН'!$F$13</f>
        <v>0</v>
      </c>
      <c r="K375" s="36">
        <f>SUMIFS(СВЦЭМ!$K$34:$K$777,СВЦЭМ!$A$34:$A$777,$A375,СВЦЭМ!$B$33:$B$776,K$366)+'СЕТ СН'!$F$13</f>
        <v>0</v>
      </c>
      <c r="L375" s="36">
        <f>SUMIFS(СВЦЭМ!$K$34:$K$777,СВЦЭМ!$A$34:$A$777,$A375,СВЦЭМ!$B$33:$B$776,L$366)+'СЕТ СН'!$F$13</f>
        <v>0</v>
      </c>
      <c r="M375" s="36">
        <f>SUMIFS(СВЦЭМ!$K$34:$K$777,СВЦЭМ!$A$34:$A$777,$A375,СВЦЭМ!$B$33:$B$776,M$366)+'СЕТ СН'!$F$13</f>
        <v>0</v>
      </c>
      <c r="N375" s="36">
        <f>SUMIFS(СВЦЭМ!$K$34:$K$777,СВЦЭМ!$A$34:$A$777,$A375,СВЦЭМ!$B$33:$B$776,N$366)+'СЕТ СН'!$F$13</f>
        <v>0</v>
      </c>
      <c r="O375" s="36">
        <f>SUMIFS(СВЦЭМ!$K$34:$K$777,СВЦЭМ!$A$34:$A$777,$A375,СВЦЭМ!$B$33:$B$776,O$366)+'СЕТ СН'!$F$13</f>
        <v>0</v>
      </c>
      <c r="P375" s="36">
        <f>SUMIFS(СВЦЭМ!$K$34:$K$777,СВЦЭМ!$A$34:$A$777,$A375,СВЦЭМ!$B$33:$B$776,P$366)+'СЕТ СН'!$F$13</f>
        <v>0</v>
      </c>
      <c r="Q375" s="36">
        <f>SUMIFS(СВЦЭМ!$K$34:$K$777,СВЦЭМ!$A$34:$A$777,$A375,СВЦЭМ!$B$33:$B$776,Q$366)+'СЕТ СН'!$F$13</f>
        <v>0</v>
      </c>
      <c r="R375" s="36">
        <f>SUMIFS(СВЦЭМ!$K$34:$K$777,СВЦЭМ!$A$34:$A$777,$A375,СВЦЭМ!$B$33:$B$776,R$366)+'СЕТ СН'!$F$13</f>
        <v>0</v>
      </c>
      <c r="S375" s="36">
        <f>SUMIFS(СВЦЭМ!$K$34:$K$777,СВЦЭМ!$A$34:$A$777,$A375,СВЦЭМ!$B$33:$B$776,S$366)+'СЕТ СН'!$F$13</f>
        <v>0</v>
      </c>
      <c r="T375" s="36">
        <f>SUMIFS(СВЦЭМ!$K$34:$K$777,СВЦЭМ!$A$34:$A$777,$A375,СВЦЭМ!$B$33:$B$776,T$366)+'СЕТ СН'!$F$13</f>
        <v>0</v>
      </c>
      <c r="U375" s="36">
        <f>SUMIFS(СВЦЭМ!$K$34:$K$777,СВЦЭМ!$A$34:$A$777,$A375,СВЦЭМ!$B$33:$B$776,U$366)+'СЕТ СН'!$F$13</f>
        <v>0</v>
      </c>
      <c r="V375" s="36">
        <f>SUMIFS(СВЦЭМ!$K$34:$K$777,СВЦЭМ!$A$34:$A$777,$A375,СВЦЭМ!$B$33:$B$776,V$366)+'СЕТ СН'!$F$13</f>
        <v>0</v>
      </c>
      <c r="W375" s="36">
        <f>SUMIFS(СВЦЭМ!$K$34:$K$777,СВЦЭМ!$A$34:$A$777,$A375,СВЦЭМ!$B$33:$B$776,W$366)+'СЕТ СН'!$F$13</f>
        <v>0</v>
      </c>
      <c r="X375" s="36">
        <f>SUMIFS(СВЦЭМ!$K$34:$K$777,СВЦЭМ!$A$34:$A$777,$A375,СВЦЭМ!$B$33:$B$776,X$366)+'СЕТ СН'!$F$13</f>
        <v>0</v>
      </c>
      <c r="Y375" s="36">
        <f>SUMIFS(СВЦЭМ!$K$34:$K$777,СВЦЭМ!$A$34:$A$777,$A375,СВЦЭМ!$B$33:$B$776,Y$366)+'СЕТ СН'!$F$13</f>
        <v>0</v>
      </c>
    </row>
    <row r="376" spans="1:25" ht="15.75" hidden="1" x14ac:dyDescent="0.2">
      <c r="A376" s="35">
        <f t="shared" si="10"/>
        <v>43718</v>
      </c>
      <c r="B376" s="36">
        <f>SUMIFS(СВЦЭМ!$K$34:$K$777,СВЦЭМ!$A$34:$A$777,$A376,СВЦЭМ!$B$33:$B$776,B$366)+'СЕТ СН'!$F$13</f>
        <v>0</v>
      </c>
      <c r="C376" s="36">
        <f>SUMIFS(СВЦЭМ!$K$34:$K$777,СВЦЭМ!$A$34:$A$777,$A376,СВЦЭМ!$B$33:$B$776,C$366)+'СЕТ СН'!$F$13</f>
        <v>0</v>
      </c>
      <c r="D376" s="36">
        <f>SUMIFS(СВЦЭМ!$K$34:$K$777,СВЦЭМ!$A$34:$A$777,$A376,СВЦЭМ!$B$33:$B$776,D$366)+'СЕТ СН'!$F$13</f>
        <v>0</v>
      </c>
      <c r="E376" s="36">
        <f>SUMIFS(СВЦЭМ!$K$34:$K$777,СВЦЭМ!$A$34:$A$777,$A376,СВЦЭМ!$B$33:$B$776,E$366)+'СЕТ СН'!$F$13</f>
        <v>0</v>
      </c>
      <c r="F376" s="36">
        <f>SUMIFS(СВЦЭМ!$K$34:$K$777,СВЦЭМ!$A$34:$A$777,$A376,СВЦЭМ!$B$33:$B$776,F$366)+'СЕТ СН'!$F$13</f>
        <v>0</v>
      </c>
      <c r="G376" s="36">
        <f>SUMIFS(СВЦЭМ!$K$34:$K$777,СВЦЭМ!$A$34:$A$777,$A376,СВЦЭМ!$B$33:$B$776,G$366)+'СЕТ СН'!$F$13</f>
        <v>0</v>
      </c>
      <c r="H376" s="36">
        <f>SUMIFS(СВЦЭМ!$K$34:$K$777,СВЦЭМ!$A$34:$A$777,$A376,СВЦЭМ!$B$33:$B$776,H$366)+'СЕТ СН'!$F$13</f>
        <v>0</v>
      </c>
      <c r="I376" s="36">
        <f>SUMIFS(СВЦЭМ!$K$34:$K$777,СВЦЭМ!$A$34:$A$777,$A376,СВЦЭМ!$B$33:$B$776,I$366)+'СЕТ СН'!$F$13</f>
        <v>0</v>
      </c>
      <c r="J376" s="36">
        <f>SUMIFS(СВЦЭМ!$K$34:$K$777,СВЦЭМ!$A$34:$A$777,$A376,СВЦЭМ!$B$33:$B$776,J$366)+'СЕТ СН'!$F$13</f>
        <v>0</v>
      </c>
      <c r="K376" s="36">
        <f>SUMIFS(СВЦЭМ!$K$34:$K$777,СВЦЭМ!$A$34:$A$777,$A376,СВЦЭМ!$B$33:$B$776,K$366)+'СЕТ СН'!$F$13</f>
        <v>0</v>
      </c>
      <c r="L376" s="36">
        <f>SUMIFS(СВЦЭМ!$K$34:$K$777,СВЦЭМ!$A$34:$A$777,$A376,СВЦЭМ!$B$33:$B$776,L$366)+'СЕТ СН'!$F$13</f>
        <v>0</v>
      </c>
      <c r="M376" s="36">
        <f>SUMIFS(СВЦЭМ!$K$34:$K$777,СВЦЭМ!$A$34:$A$777,$A376,СВЦЭМ!$B$33:$B$776,M$366)+'СЕТ СН'!$F$13</f>
        <v>0</v>
      </c>
      <c r="N376" s="36">
        <f>SUMIFS(СВЦЭМ!$K$34:$K$777,СВЦЭМ!$A$34:$A$777,$A376,СВЦЭМ!$B$33:$B$776,N$366)+'СЕТ СН'!$F$13</f>
        <v>0</v>
      </c>
      <c r="O376" s="36">
        <f>SUMIFS(СВЦЭМ!$K$34:$K$777,СВЦЭМ!$A$34:$A$777,$A376,СВЦЭМ!$B$33:$B$776,O$366)+'СЕТ СН'!$F$13</f>
        <v>0</v>
      </c>
      <c r="P376" s="36">
        <f>SUMIFS(СВЦЭМ!$K$34:$K$777,СВЦЭМ!$A$34:$A$777,$A376,СВЦЭМ!$B$33:$B$776,P$366)+'СЕТ СН'!$F$13</f>
        <v>0</v>
      </c>
      <c r="Q376" s="36">
        <f>SUMIFS(СВЦЭМ!$K$34:$K$777,СВЦЭМ!$A$34:$A$777,$A376,СВЦЭМ!$B$33:$B$776,Q$366)+'СЕТ СН'!$F$13</f>
        <v>0</v>
      </c>
      <c r="R376" s="36">
        <f>SUMIFS(СВЦЭМ!$K$34:$K$777,СВЦЭМ!$A$34:$A$777,$A376,СВЦЭМ!$B$33:$B$776,R$366)+'СЕТ СН'!$F$13</f>
        <v>0</v>
      </c>
      <c r="S376" s="36">
        <f>SUMIFS(СВЦЭМ!$K$34:$K$777,СВЦЭМ!$A$34:$A$777,$A376,СВЦЭМ!$B$33:$B$776,S$366)+'СЕТ СН'!$F$13</f>
        <v>0</v>
      </c>
      <c r="T376" s="36">
        <f>SUMIFS(СВЦЭМ!$K$34:$K$777,СВЦЭМ!$A$34:$A$777,$A376,СВЦЭМ!$B$33:$B$776,T$366)+'СЕТ СН'!$F$13</f>
        <v>0</v>
      </c>
      <c r="U376" s="36">
        <f>SUMIFS(СВЦЭМ!$K$34:$K$777,СВЦЭМ!$A$34:$A$777,$A376,СВЦЭМ!$B$33:$B$776,U$366)+'СЕТ СН'!$F$13</f>
        <v>0</v>
      </c>
      <c r="V376" s="36">
        <f>SUMIFS(СВЦЭМ!$K$34:$K$777,СВЦЭМ!$A$34:$A$777,$A376,СВЦЭМ!$B$33:$B$776,V$366)+'СЕТ СН'!$F$13</f>
        <v>0</v>
      </c>
      <c r="W376" s="36">
        <f>SUMIFS(СВЦЭМ!$K$34:$K$777,СВЦЭМ!$A$34:$A$777,$A376,СВЦЭМ!$B$33:$B$776,W$366)+'СЕТ СН'!$F$13</f>
        <v>0</v>
      </c>
      <c r="X376" s="36">
        <f>SUMIFS(СВЦЭМ!$K$34:$K$777,СВЦЭМ!$A$34:$A$777,$A376,СВЦЭМ!$B$33:$B$776,X$366)+'СЕТ СН'!$F$13</f>
        <v>0</v>
      </c>
      <c r="Y376" s="36">
        <f>SUMIFS(СВЦЭМ!$K$34:$K$777,СВЦЭМ!$A$34:$A$777,$A376,СВЦЭМ!$B$33:$B$776,Y$366)+'СЕТ СН'!$F$13</f>
        <v>0</v>
      </c>
    </row>
    <row r="377" spans="1:25" ht="15.75" hidden="1" x14ac:dyDescent="0.2">
      <c r="A377" s="35">
        <f t="shared" si="10"/>
        <v>43719</v>
      </c>
      <c r="B377" s="36">
        <f>SUMIFS(СВЦЭМ!$K$34:$K$777,СВЦЭМ!$A$34:$A$777,$A377,СВЦЭМ!$B$33:$B$776,B$366)+'СЕТ СН'!$F$13</f>
        <v>0</v>
      </c>
      <c r="C377" s="36">
        <f>SUMIFS(СВЦЭМ!$K$34:$K$777,СВЦЭМ!$A$34:$A$777,$A377,СВЦЭМ!$B$33:$B$776,C$366)+'СЕТ СН'!$F$13</f>
        <v>0</v>
      </c>
      <c r="D377" s="36">
        <f>SUMIFS(СВЦЭМ!$K$34:$K$777,СВЦЭМ!$A$34:$A$777,$A377,СВЦЭМ!$B$33:$B$776,D$366)+'СЕТ СН'!$F$13</f>
        <v>0</v>
      </c>
      <c r="E377" s="36">
        <f>SUMIFS(СВЦЭМ!$K$34:$K$777,СВЦЭМ!$A$34:$A$777,$A377,СВЦЭМ!$B$33:$B$776,E$366)+'СЕТ СН'!$F$13</f>
        <v>0</v>
      </c>
      <c r="F377" s="36">
        <f>SUMIFS(СВЦЭМ!$K$34:$K$777,СВЦЭМ!$A$34:$A$777,$A377,СВЦЭМ!$B$33:$B$776,F$366)+'СЕТ СН'!$F$13</f>
        <v>0</v>
      </c>
      <c r="G377" s="36">
        <f>SUMIFS(СВЦЭМ!$K$34:$K$777,СВЦЭМ!$A$34:$A$777,$A377,СВЦЭМ!$B$33:$B$776,G$366)+'СЕТ СН'!$F$13</f>
        <v>0</v>
      </c>
      <c r="H377" s="36">
        <f>SUMIFS(СВЦЭМ!$K$34:$K$777,СВЦЭМ!$A$34:$A$777,$A377,СВЦЭМ!$B$33:$B$776,H$366)+'СЕТ СН'!$F$13</f>
        <v>0</v>
      </c>
      <c r="I377" s="36">
        <f>SUMIFS(СВЦЭМ!$K$34:$K$777,СВЦЭМ!$A$34:$A$777,$A377,СВЦЭМ!$B$33:$B$776,I$366)+'СЕТ СН'!$F$13</f>
        <v>0</v>
      </c>
      <c r="J377" s="36">
        <f>SUMIFS(СВЦЭМ!$K$34:$K$777,СВЦЭМ!$A$34:$A$777,$A377,СВЦЭМ!$B$33:$B$776,J$366)+'СЕТ СН'!$F$13</f>
        <v>0</v>
      </c>
      <c r="K377" s="36">
        <f>SUMIFS(СВЦЭМ!$K$34:$K$777,СВЦЭМ!$A$34:$A$777,$A377,СВЦЭМ!$B$33:$B$776,K$366)+'СЕТ СН'!$F$13</f>
        <v>0</v>
      </c>
      <c r="L377" s="36">
        <f>SUMIFS(СВЦЭМ!$K$34:$K$777,СВЦЭМ!$A$34:$A$777,$A377,СВЦЭМ!$B$33:$B$776,L$366)+'СЕТ СН'!$F$13</f>
        <v>0</v>
      </c>
      <c r="M377" s="36">
        <f>SUMIFS(СВЦЭМ!$K$34:$K$777,СВЦЭМ!$A$34:$A$777,$A377,СВЦЭМ!$B$33:$B$776,M$366)+'СЕТ СН'!$F$13</f>
        <v>0</v>
      </c>
      <c r="N377" s="36">
        <f>SUMIFS(СВЦЭМ!$K$34:$K$777,СВЦЭМ!$A$34:$A$777,$A377,СВЦЭМ!$B$33:$B$776,N$366)+'СЕТ СН'!$F$13</f>
        <v>0</v>
      </c>
      <c r="O377" s="36">
        <f>SUMIFS(СВЦЭМ!$K$34:$K$777,СВЦЭМ!$A$34:$A$777,$A377,СВЦЭМ!$B$33:$B$776,O$366)+'СЕТ СН'!$F$13</f>
        <v>0</v>
      </c>
      <c r="P377" s="36">
        <f>SUMIFS(СВЦЭМ!$K$34:$K$777,СВЦЭМ!$A$34:$A$777,$A377,СВЦЭМ!$B$33:$B$776,P$366)+'СЕТ СН'!$F$13</f>
        <v>0</v>
      </c>
      <c r="Q377" s="36">
        <f>SUMIFS(СВЦЭМ!$K$34:$K$777,СВЦЭМ!$A$34:$A$777,$A377,СВЦЭМ!$B$33:$B$776,Q$366)+'СЕТ СН'!$F$13</f>
        <v>0</v>
      </c>
      <c r="R377" s="36">
        <f>SUMIFS(СВЦЭМ!$K$34:$K$777,СВЦЭМ!$A$34:$A$777,$A377,СВЦЭМ!$B$33:$B$776,R$366)+'СЕТ СН'!$F$13</f>
        <v>0</v>
      </c>
      <c r="S377" s="36">
        <f>SUMIFS(СВЦЭМ!$K$34:$K$777,СВЦЭМ!$A$34:$A$777,$A377,СВЦЭМ!$B$33:$B$776,S$366)+'СЕТ СН'!$F$13</f>
        <v>0</v>
      </c>
      <c r="T377" s="36">
        <f>SUMIFS(СВЦЭМ!$K$34:$K$777,СВЦЭМ!$A$34:$A$777,$A377,СВЦЭМ!$B$33:$B$776,T$366)+'СЕТ СН'!$F$13</f>
        <v>0</v>
      </c>
      <c r="U377" s="36">
        <f>SUMIFS(СВЦЭМ!$K$34:$K$777,СВЦЭМ!$A$34:$A$777,$A377,СВЦЭМ!$B$33:$B$776,U$366)+'СЕТ СН'!$F$13</f>
        <v>0</v>
      </c>
      <c r="V377" s="36">
        <f>SUMIFS(СВЦЭМ!$K$34:$K$777,СВЦЭМ!$A$34:$A$777,$A377,СВЦЭМ!$B$33:$B$776,V$366)+'СЕТ СН'!$F$13</f>
        <v>0</v>
      </c>
      <c r="W377" s="36">
        <f>SUMIFS(СВЦЭМ!$K$34:$K$777,СВЦЭМ!$A$34:$A$777,$A377,СВЦЭМ!$B$33:$B$776,W$366)+'СЕТ СН'!$F$13</f>
        <v>0</v>
      </c>
      <c r="X377" s="36">
        <f>SUMIFS(СВЦЭМ!$K$34:$K$777,СВЦЭМ!$A$34:$A$777,$A377,СВЦЭМ!$B$33:$B$776,X$366)+'СЕТ СН'!$F$13</f>
        <v>0</v>
      </c>
      <c r="Y377" s="36">
        <f>SUMIFS(СВЦЭМ!$K$34:$K$777,СВЦЭМ!$A$34:$A$777,$A377,СВЦЭМ!$B$33:$B$776,Y$366)+'СЕТ СН'!$F$13</f>
        <v>0</v>
      </c>
    </row>
    <row r="378" spans="1:25" ht="15.75" hidden="1" x14ac:dyDescent="0.2">
      <c r="A378" s="35">
        <f t="shared" si="10"/>
        <v>43720</v>
      </c>
      <c r="B378" s="36">
        <f>SUMIFS(СВЦЭМ!$K$34:$K$777,СВЦЭМ!$A$34:$A$777,$A378,СВЦЭМ!$B$33:$B$776,B$366)+'СЕТ СН'!$F$13</f>
        <v>0</v>
      </c>
      <c r="C378" s="36">
        <f>SUMIFS(СВЦЭМ!$K$34:$K$777,СВЦЭМ!$A$34:$A$777,$A378,СВЦЭМ!$B$33:$B$776,C$366)+'СЕТ СН'!$F$13</f>
        <v>0</v>
      </c>
      <c r="D378" s="36">
        <f>SUMIFS(СВЦЭМ!$K$34:$K$777,СВЦЭМ!$A$34:$A$777,$A378,СВЦЭМ!$B$33:$B$776,D$366)+'СЕТ СН'!$F$13</f>
        <v>0</v>
      </c>
      <c r="E378" s="36">
        <f>SUMIFS(СВЦЭМ!$K$34:$K$777,СВЦЭМ!$A$34:$A$777,$A378,СВЦЭМ!$B$33:$B$776,E$366)+'СЕТ СН'!$F$13</f>
        <v>0</v>
      </c>
      <c r="F378" s="36">
        <f>SUMIFS(СВЦЭМ!$K$34:$K$777,СВЦЭМ!$A$34:$A$777,$A378,СВЦЭМ!$B$33:$B$776,F$366)+'СЕТ СН'!$F$13</f>
        <v>0</v>
      </c>
      <c r="G378" s="36">
        <f>SUMIFS(СВЦЭМ!$K$34:$K$777,СВЦЭМ!$A$34:$A$777,$A378,СВЦЭМ!$B$33:$B$776,G$366)+'СЕТ СН'!$F$13</f>
        <v>0</v>
      </c>
      <c r="H378" s="36">
        <f>SUMIFS(СВЦЭМ!$K$34:$K$777,СВЦЭМ!$A$34:$A$777,$A378,СВЦЭМ!$B$33:$B$776,H$366)+'СЕТ СН'!$F$13</f>
        <v>0</v>
      </c>
      <c r="I378" s="36">
        <f>SUMIFS(СВЦЭМ!$K$34:$K$777,СВЦЭМ!$A$34:$A$777,$A378,СВЦЭМ!$B$33:$B$776,I$366)+'СЕТ СН'!$F$13</f>
        <v>0</v>
      </c>
      <c r="J378" s="36">
        <f>SUMIFS(СВЦЭМ!$K$34:$K$777,СВЦЭМ!$A$34:$A$777,$A378,СВЦЭМ!$B$33:$B$776,J$366)+'СЕТ СН'!$F$13</f>
        <v>0</v>
      </c>
      <c r="K378" s="36">
        <f>SUMIFS(СВЦЭМ!$K$34:$K$777,СВЦЭМ!$A$34:$A$777,$A378,СВЦЭМ!$B$33:$B$776,K$366)+'СЕТ СН'!$F$13</f>
        <v>0</v>
      </c>
      <c r="L378" s="36">
        <f>SUMIFS(СВЦЭМ!$K$34:$K$777,СВЦЭМ!$A$34:$A$777,$A378,СВЦЭМ!$B$33:$B$776,L$366)+'СЕТ СН'!$F$13</f>
        <v>0</v>
      </c>
      <c r="M378" s="36">
        <f>SUMIFS(СВЦЭМ!$K$34:$K$777,СВЦЭМ!$A$34:$A$777,$A378,СВЦЭМ!$B$33:$B$776,M$366)+'СЕТ СН'!$F$13</f>
        <v>0</v>
      </c>
      <c r="N378" s="36">
        <f>SUMIFS(СВЦЭМ!$K$34:$K$777,СВЦЭМ!$A$34:$A$777,$A378,СВЦЭМ!$B$33:$B$776,N$366)+'СЕТ СН'!$F$13</f>
        <v>0</v>
      </c>
      <c r="O378" s="36">
        <f>SUMIFS(СВЦЭМ!$K$34:$K$777,СВЦЭМ!$A$34:$A$777,$A378,СВЦЭМ!$B$33:$B$776,O$366)+'СЕТ СН'!$F$13</f>
        <v>0</v>
      </c>
      <c r="P378" s="36">
        <f>SUMIFS(СВЦЭМ!$K$34:$K$777,СВЦЭМ!$A$34:$A$777,$A378,СВЦЭМ!$B$33:$B$776,P$366)+'СЕТ СН'!$F$13</f>
        <v>0</v>
      </c>
      <c r="Q378" s="36">
        <f>SUMIFS(СВЦЭМ!$K$34:$K$777,СВЦЭМ!$A$34:$A$777,$A378,СВЦЭМ!$B$33:$B$776,Q$366)+'СЕТ СН'!$F$13</f>
        <v>0</v>
      </c>
      <c r="R378" s="36">
        <f>SUMIFS(СВЦЭМ!$K$34:$K$777,СВЦЭМ!$A$34:$A$777,$A378,СВЦЭМ!$B$33:$B$776,R$366)+'СЕТ СН'!$F$13</f>
        <v>0</v>
      </c>
      <c r="S378" s="36">
        <f>SUMIFS(СВЦЭМ!$K$34:$K$777,СВЦЭМ!$A$34:$A$777,$A378,СВЦЭМ!$B$33:$B$776,S$366)+'СЕТ СН'!$F$13</f>
        <v>0</v>
      </c>
      <c r="T378" s="36">
        <f>SUMIFS(СВЦЭМ!$K$34:$K$777,СВЦЭМ!$A$34:$A$777,$A378,СВЦЭМ!$B$33:$B$776,T$366)+'СЕТ СН'!$F$13</f>
        <v>0</v>
      </c>
      <c r="U378" s="36">
        <f>SUMIFS(СВЦЭМ!$K$34:$K$777,СВЦЭМ!$A$34:$A$777,$A378,СВЦЭМ!$B$33:$B$776,U$366)+'СЕТ СН'!$F$13</f>
        <v>0</v>
      </c>
      <c r="V378" s="36">
        <f>SUMIFS(СВЦЭМ!$K$34:$K$777,СВЦЭМ!$A$34:$A$777,$A378,СВЦЭМ!$B$33:$B$776,V$366)+'СЕТ СН'!$F$13</f>
        <v>0</v>
      </c>
      <c r="W378" s="36">
        <f>SUMIFS(СВЦЭМ!$K$34:$K$777,СВЦЭМ!$A$34:$A$777,$A378,СВЦЭМ!$B$33:$B$776,W$366)+'СЕТ СН'!$F$13</f>
        <v>0</v>
      </c>
      <c r="X378" s="36">
        <f>SUMIFS(СВЦЭМ!$K$34:$K$777,СВЦЭМ!$A$34:$A$777,$A378,СВЦЭМ!$B$33:$B$776,X$366)+'СЕТ СН'!$F$13</f>
        <v>0</v>
      </c>
      <c r="Y378" s="36">
        <f>SUMIFS(СВЦЭМ!$K$34:$K$777,СВЦЭМ!$A$34:$A$777,$A378,СВЦЭМ!$B$33:$B$776,Y$366)+'СЕТ СН'!$F$13</f>
        <v>0</v>
      </c>
    </row>
    <row r="379" spans="1:25" ht="15.75" hidden="1" x14ac:dyDescent="0.2">
      <c r="A379" s="35">
        <f t="shared" si="10"/>
        <v>43721</v>
      </c>
      <c r="B379" s="36">
        <f>SUMIFS(СВЦЭМ!$K$34:$K$777,СВЦЭМ!$A$34:$A$777,$A379,СВЦЭМ!$B$33:$B$776,B$366)+'СЕТ СН'!$F$13</f>
        <v>0</v>
      </c>
      <c r="C379" s="36">
        <f>SUMIFS(СВЦЭМ!$K$34:$K$777,СВЦЭМ!$A$34:$A$777,$A379,СВЦЭМ!$B$33:$B$776,C$366)+'СЕТ СН'!$F$13</f>
        <v>0</v>
      </c>
      <c r="D379" s="36">
        <f>SUMIFS(СВЦЭМ!$K$34:$K$777,СВЦЭМ!$A$34:$A$777,$A379,СВЦЭМ!$B$33:$B$776,D$366)+'СЕТ СН'!$F$13</f>
        <v>0</v>
      </c>
      <c r="E379" s="36">
        <f>SUMIFS(СВЦЭМ!$K$34:$K$777,СВЦЭМ!$A$34:$A$777,$A379,СВЦЭМ!$B$33:$B$776,E$366)+'СЕТ СН'!$F$13</f>
        <v>0</v>
      </c>
      <c r="F379" s="36">
        <f>SUMIFS(СВЦЭМ!$K$34:$K$777,СВЦЭМ!$A$34:$A$777,$A379,СВЦЭМ!$B$33:$B$776,F$366)+'СЕТ СН'!$F$13</f>
        <v>0</v>
      </c>
      <c r="G379" s="36">
        <f>SUMIFS(СВЦЭМ!$K$34:$K$777,СВЦЭМ!$A$34:$A$777,$A379,СВЦЭМ!$B$33:$B$776,G$366)+'СЕТ СН'!$F$13</f>
        <v>0</v>
      </c>
      <c r="H379" s="36">
        <f>SUMIFS(СВЦЭМ!$K$34:$K$777,СВЦЭМ!$A$34:$A$777,$A379,СВЦЭМ!$B$33:$B$776,H$366)+'СЕТ СН'!$F$13</f>
        <v>0</v>
      </c>
      <c r="I379" s="36">
        <f>SUMIFS(СВЦЭМ!$K$34:$K$777,СВЦЭМ!$A$34:$A$777,$A379,СВЦЭМ!$B$33:$B$776,I$366)+'СЕТ СН'!$F$13</f>
        <v>0</v>
      </c>
      <c r="J379" s="36">
        <f>SUMIFS(СВЦЭМ!$K$34:$K$777,СВЦЭМ!$A$34:$A$777,$A379,СВЦЭМ!$B$33:$B$776,J$366)+'СЕТ СН'!$F$13</f>
        <v>0</v>
      </c>
      <c r="K379" s="36">
        <f>SUMIFS(СВЦЭМ!$K$34:$K$777,СВЦЭМ!$A$34:$A$777,$A379,СВЦЭМ!$B$33:$B$776,K$366)+'СЕТ СН'!$F$13</f>
        <v>0</v>
      </c>
      <c r="L379" s="36">
        <f>SUMIFS(СВЦЭМ!$K$34:$K$777,СВЦЭМ!$A$34:$A$777,$A379,СВЦЭМ!$B$33:$B$776,L$366)+'СЕТ СН'!$F$13</f>
        <v>0</v>
      </c>
      <c r="M379" s="36">
        <f>SUMIFS(СВЦЭМ!$K$34:$K$777,СВЦЭМ!$A$34:$A$777,$A379,СВЦЭМ!$B$33:$B$776,M$366)+'СЕТ СН'!$F$13</f>
        <v>0</v>
      </c>
      <c r="N379" s="36">
        <f>SUMIFS(СВЦЭМ!$K$34:$K$777,СВЦЭМ!$A$34:$A$777,$A379,СВЦЭМ!$B$33:$B$776,N$366)+'СЕТ СН'!$F$13</f>
        <v>0</v>
      </c>
      <c r="O379" s="36">
        <f>SUMIFS(СВЦЭМ!$K$34:$K$777,СВЦЭМ!$A$34:$A$777,$A379,СВЦЭМ!$B$33:$B$776,O$366)+'СЕТ СН'!$F$13</f>
        <v>0</v>
      </c>
      <c r="P379" s="36">
        <f>SUMIFS(СВЦЭМ!$K$34:$K$777,СВЦЭМ!$A$34:$A$777,$A379,СВЦЭМ!$B$33:$B$776,P$366)+'СЕТ СН'!$F$13</f>
        <v>0</v>
      </c>
      <c r="Q379" s="36">
        <f>SUMIFS(СВЦЭМ!$K$34:$K$777,СВЦЭМ!$A$34:$A$777,$A379,СВЦЭМ!$B$33:$B$776,Q$366)+'СЕТ СН'!$F$13</f>
        <v>0</v>
      </c>
      <c r="R379" s="36">
        <f>SUMIFS(СВЦЭМ!$K$34:$K$777,СВЦЭМ!$A$34:$A$777,$A379,СВЦЭМ!$B$33:$B$776,R$366)+'СЕТ СН'!$F$13</f>
        <v>0</v>
      </c>
      <c r="S379" s="36">
        <f>SUMIFS(СВЦЭМ!$K$34:$K$777,СВЦЭМ!$A$34:$A$777,$A379,СВЦЭМ!$B$33:$B$776,S$366)+'СЕТ СН'!$F$13</f>
        <v>0</v>
      </c>
      <c r="T379" s="36">
        <f>SUMIFS(СВЦЭМ!$K$34:$K$777,СВЦЭМ!$A$34:$A$777,$A379,СВЦЭМ!$B$33:$B$776,T$366)+'СЕТ СН'!$F$13</f>
        <v>0</v>
      </c>
      <c r="U379" s="36">
        <f>SUMIFS(СВЦЭМ!$K$34:$K$777,СВЦЭМ!$A$34:$A$777,$A379,СВЦЭМ!$B$33:$B$776,U$366)+'СЕТ СН'!$F$13</f>
        <v>0</v>
      </c>
      <c r="V379" s="36">
        <f>SUMIFS(СВЦЭМ!$K$34:$K$777,СВЦЭМ!$A$34:$A$777,$A379,СВЦЭМ!$B$33:$B$776,V$366)+'СЕТ СН'!$F$13</f>
        <v>0</v>
      </c>
      <c r="W379" s="36">
        <f>SUMIFS(СВЦЭМ!$K$34:$K$777,СВЦЭМ!$A$34:$A$777,$A379,СВЦЭМ!$B$33:$B$776,W$366)+'СЕТ СН'!$F$13</f>
        <v>0</v>
      </c>
      <c r="X379" s="36">
        <f>SUMIFS(СВЦЭМ!$K$34:$K$777,СВЦЭМ!$A$34:$A$777,$A379,СВЦЭМ!$B$33:$B$776,X$366)+'СЕТ СН'!$F$13</f>
        <v>0</v>
      </c>
      <c r="Y379" s="36">
        <f>SUMIFS(СВЦЭМ!$K$34:$K$777,СВЦЭМ!$A$34:$A$777,$A379,СВЦЭМ!$B$33:$B$776,Y$366)+'СЕТ СН'!$F$13</f>
        <v>0</v>
      </c>
    </row>
    <row r="380" spans="1:25" ht="15.75" hidden="1" x14ac:dyDescent="0.2">
      <c r="A380" s="35">
        <f t="shared" si="10"/>
        <v>43722</v>
      </c>
      <c r="B380" s="36">
        <f>SUMIFS(СВЦЭМ!$K$34:$K$777,СВЦЭМ!$A$34:$A$777,$A380,СВЦЭМ!$B$33:$B$776,B$366)+'СЕТ СН'!$F$13</f>
        <v>0</v>
      </c>
      <c r="C380" s="36">
        <f>SUMIFS(СВЦЭМ!$K$34:$K$777,СВЦЭМ!$A$34:$A$777,$A380,СВЦЭМ!$B$33:$B$776,C$366)+'СЕТ СН'!$F$13</f>
        <v>0</v>
      </c>
      <c r="D380" s="36">
        <f>SUMIFS(СВЦЭМ!$K$34:$K$777,СВЦЭМ!$A$34:$A$777,$A380,СВЦЭМ!$B$33:$B$776,D$366)+'СЕТ СН'!$F$13</f>
        <v>0</v>
      </c>
      <c r="E380" s="36">
        <f>SUMIFS(СВЦЭМ!$K$34:$K$777,СВЦЭМ!$A$34:$A$777,$A380,СВЦЭМ!$B$33:$B$776,E$366)+'СЕТ СН'!$F$13</f>
        <v>0</v>
      </c>
      <c r="F380" s="36">
        <f>SUMIFS(СВЦЭМ!$K$34:$K$777,СВЦЭМ!$A$34:$A$777,$A380,СВЦЭМ!$B$33:$B$776,F$366)+'СЕТ СН'!$F$13</f>
        <v>0</v>
      </c>
      <c r="G380" s="36">
        <f>SUMIFS(СВЦЭМ!$K$34:$K$777,СВЦЭМ!$A$34:$A$777,$A380,СВЦЭМ!$B$33:$B$776,G$366)+'СЕТ СН'!$F$13</f>
        <v>0</v>
      </c>
      <c r="H380" s="36">
        <f>SUMIFS(СВЦЭМ!$K$34:$K$777,СВЦЭМ!$A$34:$A$777,$A380,СВЦЭМ!$B$33:$B$776,H$366)+'СЕТ СН'!$F$13</f>
        <v>0</v>
      </c>
      <c r="I380" s="36">
        <f>SUMIFS(СВЦЭМ!$K$34:$K$777,СВЦЭМ!$A$34:$A$777,$A380,СВЦЭМ!$B$33:$B$776,I$366)+'СЕТ СН'!$F$13</f>
        <v>0</v>
      </c>
      <c r="J380" s="36">
        <f>SUMIFS(СВЦЭМ!$K$34:$K$777,СВЦЭМ!$A$34:$A$777,$A380,СВЦЭМ!$B$33:$B$776,J$366)+'СЕТ СН'!$F$13</f>
        <v>0</v>
      </c>
      <c r="K380" s="36">
        <f>SUMIFS(СВЦЭМ!$K$34:$K$777,СВЦЭМ!$A$34:$A$777,$A380,СВЦЭМ!$B$33:$B$776,K$366)+'СЕТ СН'!$F$13</f>
        <v>0</v>
      </c>
      <c r="L380" s="36">
        <f>SUMIFS(СВЦЭМ!$K$34:$K$777,СВЦЭМ!$A$34:$A$777,$A380,СВЦЭМ!$B$33:$B$776,L$366)+'СЕТ СН'!$F$13</f>
        <v>0</v>
      </c>
      <c r="M380" s="36">
        <f>SUMIFS(СВЦЭМ!$K$34:$K$777,СВЦЭМ!$A$34:$A$777,$A380,СВЦЭМ!$B$33:$B$776,M$366)+'СЕТ СН'!$F$13</f>
        <v>0</v>
      </c>
      <c r="N380" s="36">
        <f>SUMIFS(СВЦЭМ!$K$34:$K$777,СВЦЭМ!$A$34:$A$777,$A380,СВЦЭМ!$B$33:$B$776,N$366)+'СЕТ СН'!$F$13</f>
        <v>0</v>
      </c>
      <c r="O380" s="36">
        <f>SUMIFS(СВЦЭМ!$K$34:$K$777,СВЦЭМ!$A$34:$A$777,$A380,СВЦЭМ!$B$33:$B$776,O$366)+'СЕТ СН'!$F$13</f>
        <v>0</v>
      </c>
      <c r="P380" s="36">
        <f>SUMIFS(СВЦЭМ!$K$34:$K$777,СВЦЭМ!$A$34:$A$777,$A380,СВЦЭМ!$B$33:$B$776,P$366)+'СЕТ СН'!$F$13</f>
        <v>0</v>
      </c>
      <c r="Q380" s="36">
        <f>SUMIFS(СВЦЭМ!$K$34:$K$777,СВЦЭМ!$A$34:$A$777,$A380,СВЦЭМ!$B$33:$B$776,Q$366)+'СЕТ СН'!$F$13</f>
        <v>0</v>
      </c>
      <c r="R380" s="36">
        <f>SUMIFS(СВЦЭМ!$K$34:$K$777,СВЦЭМ!$A$34:$A$777,$A380,СВЦЭМ!$B$33:$B$776,R$366)+'СЕТ СН'!$F$13</f>
        <v>0</v>
      </c>
      <c r="S380" s="36">
        <f>SUMIFS(СВЦЭМ!$K$34:$K$777,СВЦЭМ!$A$34:$A$777,$A380,СВЦЭМ!$B$33:$B$776,S$366)+'СЕТ СН'!$F$13</f>
        <v>0</v>
      </c>
      <c r="T380" s="36">
        <f>SUMIFS(СВЦЭМ!$K$34:$K$777,СВЦЭМ!$A$34:$A$777,$A380,СВЦЭМ!$B$33:$B$776,T$366)+'СЕТ СН'!$F$13</f>
        <v>0</v>
      </c>
      <c r="U380" s="36">
        <f>SUMIFS(СВЦЭМ!$K$34:$K$777,СВЦЭМ!$A$34:$A$777,$A380,СВЦЭМ!$B$33:$B$776,U$366)+'СЕТ СН'!$F$13</f>
        <v>0</v>
      </c>
      <c r="V380" s="36">
        <f>SUMIFS(СВЦЭМ!$K$34:$K$777,СВЦЭМ!$A$34:$A$777,$A380,СВЦЭМ!$B$33:$B$776,V$366)+'СЕТ СН'!$F$13</f>
        <v>0</v>
      </c>
      <c r="W380" s="36">
        <f>SUMIFS(СВЦЭМ!$K$34:$K$777,СВЦЭМ!$A$34:$A$777,$A380,СВЦЭМ!$B$33:$B$776,W$366)+'СЕТ СН'!$F$13</f>
        <v>0</v>
      </c>
      <c r="X380" s="36">
        <f>SUMIFS(СВЦЭМ!$K$34:$K$777,СВЦЭМ!$A$34:$A$777,$A380,СВЦЭМ!$B$33:$B$776,X$366)+'СЕТ СН'!$F$13</f>
        <v>0</v>
      </c>
      <c r="Y380" s="36">
        <f>SUMIFS(СВЦЭМ!$K$34:$K$777,СВЦЭМ!$A$34:$A$777,$A380,СВЦЭМ!$B$33:$B$776,Y$366)+'СЕТ СН'!$F$13</f>
        <v>0</v>
      </c>
    </row>
    <row r="381" spans="1:25" ht="15.75" hidden="1" x14ac:dyDescent="0.2">
      <c r="A381" s="35">
        <f t="shared" si="10"/>
        <v>43723</v>
      </c>
      <c r="B381" s="36">
        <f>SUMIFS(СВЦЭМ!$K$34:$K$777,СВЦЭМ!$A$34:$A$777,$A381,СВЦЭМ!$B$33:$B$776,B$366)+'СЕТ СН'!$F$13</f>
        <v>0</v>
      </c>
      <c r="C381" s="36">
        <f>SUMIFS(СВЦЭМ!$K$34:$K$777,СВЦЭМ!$A$34:$A$777,$A381,СВЦЭМ!$B$33:$B$776,C$366)+'СЕТ СН'!$F$13</f>
        <v>0</v>
      </c>
      <c r="D381" s="36">
        <f>SUMIFS(СВЦЭМ!$K$34:$K$777,СВЦЭМ!$A$34:$A$777,$A381,СВЦЭМ!$B$33:$B$776,D$366)+'СЕТ СН'!$F$13</f>
        <v>0</v>
      </c>
      <c r="E381" s="36">
        <f>SUMIFS(СВЦЭМ!$K$34:$K$777,СВЦЭМ!$A$34:$A$777,$A381,СВЦЭМ!$B$33:$B$776,E$366)+'СЕТ СН'!$F$13</f>
        <v>0</v>
      </c>
      <c r="F381" s="36">
        <f>SUMIFS(СВЦЭМ!$K$34:$K$777,СВЦЭМ!$A$34:$A$777,$A381,СВЦЭМ!$B$33:$B$776,F$366)+'СЕТ СН'!$F$13</f>
        <v>0</v>
      </c>
      <c r="G381" s="36">
        <f>SUMIFS(СВЦЭМ!$K$34:$K$777,СВЦЭМ!$A$34:$A$777,$A381,СВЦЭМ!$B$33:$B$776,G$366)+'СЕТ СН'!$F$13</f>
        <v>0</v>
      </c>
      <c r="H381" s="36">
        <f>SUMIFS(СВЦЭМ!$K$34:$K$777,СВЦЭМ!$A$34:$A$777,$A381,СВЦЭМ!$B$33:$B$776,H$366)+'СЕТ СН'!$F$13</f>
        <v>0</v>
      </c>
      <c r="I381" s="36">
        <f>SUMIFS(СВЦЭМ!$K$34:$K$777,СВЦЭМ!$A$34:$A$777,$A381,СВЦЭМ!$B$33:$B$776,I$366)+'СЕТ СН'!$F$13</f>
        <v>0</v>
      </c>
      <c r="J381" s="36">
        <f>SUMIFS(СВЦЭМ!$K$34:$K$777,СВЦЭМ!$A$34:$A$777,$A381,СВЦЭМ!$B$33:$B$776,J$366)+'СЕТ СН'!$F$13</f>
        <v>0</v>
      </c>
      <c r="K381" s="36">
        <f>SUMIFS(СВЦЭМ!$K$34:$K$777,СВЦЭМ!$A$34:$A$777,$A381,СВЦЭМ!$B$33:$B$776,K$366)+'СЕТ СН'!$F$13</f>
        <v>0</v>
      </c>
      <c r="L381" s="36">
        <f>SUMIFS(СВЦЭМ!$K$34:$K$777,СВЦЭМ!$A$34:$A$777,$A381,СВЦЭМ!$B$33:$B$776,L$366)+'СЕТ СН'!$F$13</f>
        <v>0</v>
      </c>
      <c r="M381" s="36">
        <f>SUMIFS(СВЦЭМ!$K$34:$K$777,СВЦЭМ!$A$34:$A$777,$A381,СВЦЭМ!$B$33:$B$776,M$366)+'СЕТ СН'!$F$13</f>
        <v>0</v>
      </c>
      <c r="N381" s="36">
        <f>SUMIFS(СВЦЭМ!$K$34:$K$777,СВЦЭМ!$A$34:$A$777,$A381,СВЦЭМ!$B$33:$B$776,N$366)+'СЕТ СН'!$F$13</f>
        <v>0</v>
      </c>
      <c r="O381" s="36">
        <f>SUMIFS(СВЦЭМ!$K$34:$K$777,СВЦЭМ!$A$34:$A$777,$A381,СВЦЭМ!$B$33:$B$776,O$366)+'СЕТ СН'!$F$13</f>
        <v>0</v>
      </c>
      <c r="P381" s="36">
        <f>SUMIFS(СВЦЭМ!$K$34:$K$777,СВЦЭМ!$A$34:$A$777,$A381,СВЦЭМ!$B$33:$B$776,P$366)+'СЕТ СН'!$F$13</f>
        <v>0</v>
      </c>
      <c r="Q381" s="36">
        <f>SUMIFS(СВЦЭМ!$K$34:$K$777,СВЦЭМ!$A$34:$A$777,$A381,СВЦЭМ!$B$33:$B$776,Q$366)+'СЕТ СН'!$F$13</f>
        <v>0</v>
      </c>
      <c r="R381" s="36">
        <f>SUMIFS(СВЦЭМ!$K$34:$K$777,СВЦЭМ!$A$34:$A$777,$A381,СВЦЭМ!$B$33:$B$776,R$366)+'СЕТ СН'!$F$13</f>
        <v>0</v>
      </c>
      <c r="S381" s="36">
        <f>SUMIFS(СВЦЭМ!$K$34:$K$777,СВЦЭМ!$A$34:$A$777,$A381,СВЦЭМ!$B$33:$B$776,S$366)+'СЕТ СН'!$F$13</f>
        <v>0</v>
      </c>
      <c r="T381" s="36">
        <f>SUMIFS(СВЦЭМ!$K$34:$K$777,СВЦЭМ!$A$34:$A$777,$A381,СВЦЭМ!$B$33:$B$776,T$366)+'СЕТ СН'!$F$13</f>
        <v>0</v>
      </c>
      <c r="U381" s="36">
        <f>SUMIFS(СВЦЭМ!$K$34:$K$777,СВЦЭМ!$A$34:$A$777,$A381,СВЦЭМ!$B$33:$B$776,U$366)+'СЕТ СН'!$F$13</f>
        <v>0</v>
      </c>
      <c r="V381" s="36">
        <f>SUMIFS(СВЦЭМ!$K$34:$K$777,СВЦЭМ!$A$34:$A$777,$A381,СВЦЭМ!$B$33:$B$776,V$366)+'СЕТ СН'!$F$13</f>
        <v>0</v>
      </c>
      <c r="W381" s="36">
        <f>SUMIFS(СВЦЭМ!$K$34:$K$777,СВЦЭМ!$A$34:$A$777,$A381,СВЦЭМ!$B$33:$B$776,W$366)+'СЕТ СН'!$F$13</f>
        <v>0</v>
      </c>
      <c r="X381" s="36">
        <f>SUMIFS(СВЦЭМ!$K$34:$K$777,СВЦЭМ!$A$34:$A$777,$A381,СВЦЭМ!$B$33:$B$776,X$366)+'СЕТ СН'!$F$13</f>
        <v>0</v>
      </c>
      <c r="Y381" s="36">
        <f>SUMIFS(СВЦЭМ!$K$34:$K$777,СВЦЭМ!$A$34:$A$777,$A381,СВЦЭМ!$B$33:$B$776,Y$366)+'СЕТ СН'!$F$13</f>
        <v>0</v>
      </c>
    </row>
    <row r="382" spans="1:25" ht="15.75" hidden="1" x14ac:dyDescent="0.2">
      <c r="A382" s="35">
        <f t="shared" si="10"/>
        <v>43724</v>
      </c>
      <c r="B382" s="36">
        <f>SUMIFS(СВЦЭМ!$K$34:$K$777,СВЦЭМ!$A$34:$A$777,$A382,СВЦЭМ!$B$33:$B$776,B$366)+'СЕТ СН'!$F$13</f>
        <v>0</v>
      </c>
      <c r="C382" s="36">
        <f>SUMIFS(СВЦЭМ!$K$34:$K$777,СВЦЭМ!$A$34:$A$777,$A382,СВЦЭМ!$B$33:$B$776,C$366)+'СЕТ СН'!$F$13</f>
        <v>0</v>
      </c>
      <c r="D382" s="36">
        <f>SUMIFS(СВЦЭМ!$K$34:$K$777,СВЦЭМ!$A$34:$A$777,$A382,СВЦЭМ!$B$33:$B$776,D$366)+'СЕТ СН'!$F$13</f>
        <v>0</v>
      </c>
      <c r="E382" s="36">
        <f>SUMIFS(СВЦЭМ!$K$34:$K$777,СВЦЭМ!$A$34:$A$777,$A382,СВЦЭМ!$B$33:$B$776,E$366)+'СЕТ СН'!$F$13</f>
        <v>0</v>
      </c>
      <c r="F382" s="36">
        <f>SUMIFS(СВЦЭМ!$K$34:$K$777,СВЦЭМ!$A$34:$A$777,$A382,СВЦЭМ!$B$33:$B$776,F$366)+'СЕТ СН'!$F$13</f>
        <v>0</v>
      </c>
      <c r="G382" s="36">
        <f>SUMIFS(СВЦЭМ!$K$34:$K$777,СВЦЭМ!$A$34:$A$777,$A382,СВЦЭМ!$B$33:$B$776,G$366)+'СЕТ СН'!$F$13</f>
        <v>0</v>
      </c>
      <c r="H382" s="36">
        <f>SUMIFS(СВЦЭМ!$K$34:$K$777,СВЦЭМ!$A$34:$A$777,$A382,СВЦЭМ!$B$33:$B$776,H$366)+'СЕТ СН'!$F$13</f>
        <v>0</v>
      </c>
      <c r="I382" s="36">
        <f>SUMIFS(СВЦЭМ!$K$34:$K$777,СВЦЭМ!$A$34:$A$777,$A382,СВЦЭМ!$B$33:$B$776,I$366)+'СЕТ СН'!$F$13</f>
        <v>0</v>
      </c>
      <c r="J382" s="36">
        <f>SUMIFS(СВЦЭМ!$K$34:$K$777,СВЦЭМ!$A$34:$A$777,$A382,СВЦЭМ!$B$33:$B$776,J$366)+'СЕТ СН'!$F$13</f>
        <v>0</v>
      </c>
      <c r="K382" s="36">
        <f>SUMIFS(СВЦЭМ!$K$34:$K$777,СВЦЭМ!$A$34:$A$777,$A382,СВЦЭМ!$B$33:$B$776,K$366)+'СЕТ СН'!$F$13</f>
        <v>0</v>
      </c>
      <c r="L382" s="36">
        <f>SUMIFS(СВЦЭМ!$K$34:$K$777,СВЦЭМ!$A$34:$A$777,$A382,СВЦЭМ!$B$33:$B$776,L$366)+'СЕТ СН'!$F$13</f>
        <v>0</v>
      </c>
      <c r="M382" s="36">
        <f>SUMIFS(СВЦЭМ!$K$34:$K$777,СВЦЭМ!$A$34:$A$777,$A382,СВЦЭМ!$B$33:$B$776,M$366)+'СЕТ СН'!$F$13</f>
        <v>0</v>
      </c>
      <c r="N382" s="36">
        <f>SUMIFS(СВЦЭМ!$K$34:$K$777,СВЦЭМ!$A$34:$A$777,$A382,СВЦЭМ!$B$33:$B$776,N$366)+'СЕТ СН'!$F$13</f>
        <v>0</v>
      </c>
      <c r="O382" s="36">
        <f>SUMIFS(СВЦЭМ!$K$34:$K$777,СВЦЭМ!$A$34:$A$777,$A382,СВЦЭМ!$B$33:$B$776,O$366)+'СЕТ СН'!$F$13</f>
        <v>0</v>
      </c>
      <c r="P382" s="36">
        <f>SUMIFS(СВЦЭМ!$K$34:$K$777,СВЦЭМ!$A$34:$A$777,$A382,СВЦЭМ!$B$33:$B$776,P$366)+'СЕТ СН'!$F$13</f>
        <v>0</v>
      </c>
      <c r="Q382" s="36">
        <f>SUMIFS(СВЦЭМ!$K$34:$K$777,СВЦЭМ!$A$34:$A$777,$A382,СВЦЭМ!$B$33:$B$776,Q$366)+'СЕТ СН'!$F$13</f>
        <v>0</v>
      </c>
      <c r="R382" s="36">
        <f>SUMIFS(СВЦЭМ!$K$34:$K$777,СВЦЭМ!$A$34:$A$777,$A382,СВЦЭМ!$B$33:$B$776,R$366)+'СЕТ СН'!$F$13</f>
        <v>0</v>
      </c>
      <c r="S382" s="36">
        <f>SUMIFS(СВЦЭМ!$K$34:$K$777,СВЦЭМ!$A$34:$A$777,$A382,СВЦЭМ!$B$33:$B$776,S$366)+'СЕТ СН'!$F$13</f>
        <v>0</v>
      </c>
      <c r="T382" s="36">
        <f>SUMIFS(СВЦЭМ!$K$34:$K$777,СВЦЭМ!$A$34:$A$777,$A382,СВЦЭМ!$B$33:$B$776,T$366)+'СЕТ СН'!$F$13</f>
        <v>0</v>
      </c>
      <c r="U382" s="36">
        <f>SUMIFS(СВЦЭМ!$K$34:$K$777,СВЦЭМ!$A$34:$A$777,$A382,СВЦЭМ!$B$33:$B$776,U$366)+'СЕТ СН'!$F$13</f>
        <v>0</v>
      </c>
      <c r="V382" s="36">
        <f>SUMIFS(СВЦЭМ!$K$34:$K$777,СВЦЭМ!$A$34:$A$777,$A382,СВЦЭМ!$B$33:$B$776,V$366)+'СЕТ СН'!$F$13</f>
        <v>0</v>
      </c>
      <c r="W382" s="36">
        <f>SUMIFS(СВЦЭМ!$K$34:$K$777,СВЦЭМ!$A$34:$A$777,$A382,СВЦЭМ!$B$33:$B$776,W$366)+'СЕТ СН'!$F$13</f>
        <v>0</v>
      </c>
      <c r="X382" s="36">
        <f>SUMIFS(СВЦЭМ!$K$34:$K$777,СВЦЭМ!$A$34:$A$777,$A382,СВЦЭМ!$B$33:$B$776,X$366)+'СЕТ СН'!$F$13</f>
        <v>0</v>
      </c>
      <c r="Y382" s="36">
        <f>SUMIFS(СВЦЭМ!$K$34:$K$777,СВЦЭМ!$A$34:$A$777,$A382,СВЦЭМ!$B$33:$B$776,Y$366)+'СЕТ СН'!$F$13</f>
        <v>0</v>
      </c>
    </row>
    <row r="383" spans="1:25" ht="15.75" hidden="1" x14ac:dyDescent="0.2">
      <c r="A383" s="35">
        <f t="shared" si="10"/>
        <v>43725</v>
      </c>
      <c r="B383" s="36">
        <f>SUMIFS(СВЦЭМ!$K$34:$K$777,СВЦЭМ!$A$34:$A$777,$A383,СВЦЭМ!$B$33:$B$776,B$366)+'СЕТ СН'!$F$13</f>
        <v>0</v>
      </c>
      <c r="C383" s="36">
        <f>SUMIFS(СВЦЭМ!$K$34:$K$777,СВЦЭМ!$A$34:$A$777,$A383,СВЦЭМ!$B$33:$B$776,C$366)+'СЕТ СН'!$F$13</f>
        <v>0</v>
      </c>
      <c r="D383" s="36">
        <f>SUMIFS(СВЦЭМ!$K$34:$K$777,СВЦЭМ!$A$34:$A$777,$A383,СВЦЭМ!$B$33:$B$776,D$366)+'СЕТ СН'!$F$13</f>
        <v>0</v>
      </c>
      <c r="E383" s="36">
        <f>SUMIFS(СВЦЭМ!$K$34:$K$777,СВЦЭМ!$A$34:$A$777,$A383,СВЦЭМ!$B$33:$B$776,E$366)+'СЕТ СН'!$F$13</f>
        <v>0</v>
      </c>
      <c r="F383" s="36">
        <f>SUMIFS(СВЦЭМ!$K$34:$K$777,СВЦЭМ!$A$34:$A$777,$A383,СВЦЭМ!$B$33:$B$776,F$366)+'СЕТ СН'!$F$13</f>
        <v>0</v>
      </c>
      <c r="G383" s="36">
        <f>SUMIFS(СВЦЭМ!$K$34:$K$777,СВЦЭМ!$A$34:$A$777,$A383,СВЦЭМ!$B$33:$B$776,G$366)+'СЕТ СН'!$F$13</f>
        <v>0</v>
      </c>
      <c r="H383" s="36">
        <f>SUMIFS(СВЦЭМ!$K$34:$K$777,СВЦЭМ!$A$34:$A$777,$A383,СВЦЭМ!$B$33:$B$776,H$366)+'СЕТ СН'!$F$13</f>
        <v>0</v>
      </c>
      <c r="I383" s="36">
        <f>SUMIFS(СВЦЭМ!$K$34:$K$777,СВЦЭМ!$A$34:$A$777,$A383,СВЦЭМ!$B$33:$B$776,I$366)+'СЕТ СН'!$F$13</f>
        <v>0</v>
      </c>
      <c r="J383" s="36">
        <f>SUMIFS(СВЦЭМ!$K$34:$K$777,СВЦЭМ!$A$34:$A$777,$A383,СВЦЭМ!$B$33:$B$776,J$366)+'СЕТ СН'!$F$13</f>
        <v>0</v>
      </c>
      <c r="K383" s="36">
        <f>SUMIFS(СВЦЭМ!$K$34:$K$777,СВЦЭМ!$A$34:$A$777,$A383,СВЦЭМ!$B$33:$B$776,K$366)+'СЕТ СН'!$F$13</f>
        <v>0</v>
      </c>
      <c r="L383" s="36">
        <f>SUMIFS(СВЦЭМ!$K$34:$K$777,СВЦЭМ!$A$34:$A$777,$A383,СВЦЭМ!$B$33:$B$776,L$366)+'СЕТ СН'!$F$13</f>
        <v>0</v>
      </c>
      <c r="M383" s="36">
        <f>SUMIFS(СВЦЭМ!$K$34:$K$777,СВЦЭМ!$A$34:$A$777,$A383,СВЦЭМ!$B$33:$B$776,M$366)+'СЕТ СН'!$F$13</f>
        <v>0</v>
      </c>
      <c r="N383" s="36">
        <f>SUMIFS(СВЦЭМ!$K$34:$K$777,СВЦЭМ!$A$34:$A$777,$A383,СВЦЭМ!$B$33:$B$776,N$366)+'СЕТ СН'!$F$13</f>
        <v>0</v>
      </c>
      <c r="O383" s="36">
        <f>SUMIFS(СВЦЭМ!$K$34:$K$777,СВЦЭМ!$A$34:$A$777,$A383,СВЦЭМ!$B$33:$B$776,O$366)+'СЕТ СН'!$F$13</f>
        <v>0</v>
      </c>
      <c r="P383" s="36">
        <f>SUMIFS(СВЦЭМ!$K$34:$K$777,СВЦЭМ!$A$34:$A$777,$A383,СВЦЭМ!$B$33:$B$776,P$366)+'СЕТ СН'!$F$13</f>
        <v>0</v>
      </c>
      <c r="Q383" s="36">
        <f>SUMIFS(СВЦЭМ!$K$34:$K$777,СВЦЭМ!$A$34:$A$777,$A383,СВЦЭМ!$B$33:$B$776,Q$366)+'СЕТ СН'!$F$13</f>
        <v>0</v>
      </c>
      <c r="R383" s="36">
        <f>SUMIFS(СВЦЭМ!$K$34:$K$777,СВЦЭМ!$A$34:$A$777,$A383,СВЦЭМ!$B$33:$B$776,R$366)+'СЕТ СН'!$F$13</f>
        <v>0</v>
      </c>
      <c r="S383" s="36">
        <f>SUMIFS(СВЦЭМ!$K$34:$K$777,СВЦЭМ!$A$34:$A$777,$A383,СВЦЭМ!$B$33:$B$776,S$366)+'СЕТ СН'!$F$13</f>
        <v>0</v>
      </c>
      <c r="T383" s="36">
        <f>SUMIFS(СВЦЭМ!$K$34:$K$777,СВЦЭМ!$A$34:$A$777,$A383,СВЦЭМ!$B$33:$B$776,T$366)+'СЕТ СН'!$F$13</f>
        <v>0</v>
      </c>
      <c r="U383" s="36">
        <f>SUMIFS(СВЦЭМ!$K$34:$K$777,СВЦЭМ!$A$34:$A$777,$A383,СВЦЭМ!$B$33:$B$776,U$366)+'СЕТ СН'!$F$13</f>
        <v>0</v>
      </c>
      <c r="V383" s="36">
        <f>SUMIFS(СВЦЭМ!$K$34:$K$777,СВЦЭМ!$A$34:$A$777,$A383,СВЦЭМ!$B$33:$B$776,V$366)+'СЕТ СН'!$F$13</f>
        <v>0</v>
      </c>
      <c r="W383" s="36">
        <f>SUMIFS(СВЦЭМ!$K$34:$K$777,СВЦЭМ!$A$34:$A$777,$A383,СВЦЭМ!$B$33:$B$776,W$366)+'СЕТ СН'!$F$13</f>
        <v>0</v>
      </c>
      <c r="X383" s="36">
        <f>SUMIFS(СВЦЭМ!$K$34:$K$777,СВЦЭМ!$A$34:$A$777,$A383,СВЦЭМ!$B$33:$B$776,X$366)+'СЕТ СН'!$F$13</f>
        <v>0</v>
      </c>
      <c r="Y383" s="36">
        <f>SUMIFS(СВЦЭМ!$K$34:$K$777,СВЦЭМ!$A$34:$A$777,$A383,СВЦЭМ!$B$33:$B$776,Y$366)+'СЕТ СН'!$F$13</f>
        <v>0</v>
      </c>
    </row>
    <row r="384" spans="1:25" ht="15.75" hidden="1" x14ac:dyDescent="0.2">
      <c r="A384" s="35">
        <f t="shared" si="10"/>
        <v>43726</v>
      </c>
      <c r="B384" s="36">
        <f>SUMIFS(СВЦЭМ!$K$34:$K$777,СВЦЭМ!$A$34:$A$777,$A384,СВЦЭМ!$B$33:$B$776,B$366)+'СЕТ СН'!$F$13</f>
        <v>0</v>
      </c>
      <c r="C384" s="36">
        <f>SUMIFS(СВЦЭМ!$K$34:$K$777,СВЦЭМ!$A$34:$A$777,$A384,СВЦЭМ!$B$33:$B$776,C$366)+'СЕТ СН'!$F$13</f>
        <v>0</v>
      </c>
      <c r="D384" s="36">
        <f>SUMIFS(СВЦЭМ!$K$34:$K$777,СВЦЭМ!$A$34:$A$777,$A384,СВЦЭМ!$B$33:$B$776,D$366)+'СЕТ СН'!$F$13</f>
        <v>0</v>
      </c>
      <c r="E384" s="36">
        <f>SUMIFS(СВЦЭМ!$K$34:$K$777,СВЦЭМ!$A$34:$A$777,$A384,СВЦЭМ!$B$33:$B$776,E$366)+'СЕТ СН'!$F$13</f>
        <v>0</v>
      </c>
      <c r="F384" s="36">
        <f>SUMIFS(СВЦЭМ!$K$34:$K$777,СВЦЭМ!$A$34:$A$777,$A384,СВЦЭМ!$B$33:$B$776,F$366)+'СЕТ СН'!$F$13</f>
        <v>0</v>
      </c>
      <c r="G384" s="36">
        <f>SUMIFS(СВЦЭМ!$K$34:$K$777,СВЦЭМ!$A$34:$A$777,$A384,СВЦЭМ!$B$33:$B$776,G$366)+'СЕТ СН'!$F$13</f>
        <v>0</v>
      </c>
      <c r="H384" s="36">
        <f>SUMIFS(СВЦЭМ!$K$34:$K$777,СВЦЭМ!$A$34:$A$777,$A384,СВЦЭМ!$B$33:$B$776,H$366)+'СЕТ СН'!$F$13</f>
        <v>0</v>
      </c>
      <c r="I384" s="36">
        <f>SUMIFS(СВЦЭМ!$K$34:$K$777,СВЦЭМ!$A$34:$A$777,$A384,СВЦЭМ!$B$33:$B$776,I$366)+'СЕТ СН'!$F$13</f>
        <v>0</v>
      </c>
      <c r="J384" s="36">
        <f>SUMIFS(СВЦЭМ!$K$34:$K$777,СВЦЭМ!$A$34:$A$777,$A384,СВЦЭМ!$B$33:$B$776,J$366)+'СЕТ СН'!$F$13</f>
        <v>0</v>
      </c>
      <c r="K384" s="36">
        <f>SUMIFS(СВЦЭМ!$K$34:$K$777,СВЦЭМ!$A$34:$A$777,$A384,СВЦЭМ!$B$33:$B$776,K$366)+'СЕТ СН'!$F$13</f>
        <v>0</v>
      </c>
      <c r="L384" s="36">
        <f>SUMIFS(СВЦЭМ!$K$34:$K$777,СВЦЭМ!$A$34:$A$777,$A384,СВЦЭМ!$B$33:$B$776,L$366)+'СЕТ СН'!$F$13</f>
        <v>0</v>
      </c>
      <c r="M384" s="36">
        <f>SUMIFS(СВЦЭМ!$K$34:$K$777,СВЦЭМ!$A$34:$A$777,$A384,СВЦЭМ!$B$33:$B$776,M$366)+'СЕТ СН'!$F$13</f>
        <v>0</v>
      </c>
      <c r="N384" s="36">
        <f>SUMIFS(СВЦЭМ!$K$34:$K$777,СВЦЭМ!$A$34:$A$777,$A384,СВЦЭМ!$B$33:$B$776,N$366)+'СЕТ СН'!$F$13</f>
        <v>0</v>
      </c>
      <c r="O384" s="36">
        <f>SUMIFS(СВЦЭМ!$K$34:$K$777,СВЦЭМ!$A$34:$A$777,$A384,СВЦЭМ!$B$33:$B$776,O$366)+'СЕТ СН'!$F$13</f>
        <v>0</v>
      </c>
      <c r="P384" s="36">
        <f>SUMIFS(СВЦЭМ!$K$34:$K$777,СВЦЭМ!$A$34:$A$777,$A384,СВЦЭМ!$B$33:$B$776,P$366)+'СЕТ СН'!$F$13</f>
        <v>0</v>
      </c>
      <c r="Q384" s="36">
        <f>SUMIFS(СВЦЭМ!$K$34:$K$777,СВЦЭМ!$A$34:$A$777,$A384,СВЦЭМ!$B$33:$B$776,Q$366)+'СЕТ СН'!$F$13</f>
        <v>0</v>
      </c>
      <c r="R384" s="36">
        <f>SUMIFS(СВЦЭМ!$K$34:$K$777,СВЦЭМ!$A$34:$A$777,$A384,СВЦЭМ!$B$33:$B$776,R$366)+'СЕТ СН'!$F$13</f>
        <v>0</v>
      </c>
      <c r="S384" s="36">
        <f>SUMIFS(СВЦЭМ!$K$34:$K$777,СВЦЭМ!$A$34:$A$777,$A384,СВЦЭМ!$B$33:$B$776,S$366)+'СЕТ СН'!$F$13</f>
        <v>0</v>
      </c>
      <c r="T384" s="36">
        <f>SUMIFS(СВЦЭМ!$K$34:$K$777,СВЦЭМ!$A$34:$A$777,$A384,СВЦЭМ!$B$33:$B$776,T$366)+'СЕТ СН'!$F$13</f>
        <v>0</v>
      </c>
      <c r="U384" s="36">
        <f>SUMIFS(СВЦЭМ!$K$34:$K$777,СВЦЭМ!$A$34:$A$777,$A384,СВЦЭМ!$B$33:$B$776,U$366)+'СЕТ СН'!$F$13</f>
        <v>0</v>
      </c>
      <c r="V384" s="36">
        <f>SUMIFS(СВЦЭМ!$K$34:$K$777,СВЦЭМ!$A$34:$A$777,$A384,СВЦЭМ!$B$33:$B$776,V$366)+'СЕТ СН'!$F$13</f>
        <v>0</v>
      </c>
      <c r="W384" s="36">
        <f>SUMIFS(СВЦЭМ!$K$34:$K$777,СВЦЭМ!$A$34:$A$777,$A384,СВЦЭМ!$B$33:$B$776,W$366)+'СЕТ СН'!$F$13</f>
        <v>0</v>
      </c>
      <c r="X384" s="36">
        <f>SUMIFS(СВЦЭМ!$K$34:$K$777,СВЦЭМ!$A$34:$A$777,$A384,СВЦЭМ!$B$33:$B$776,X$366)+'СЕТ СН'!$F$13</f>
        <v>0</v>
      </c>
      <c r="Y384" s="36">
        <f>SUMIFS(СВЦЭМ!$K$34:$K$777,СВЦЭМ!$A$34:$A$777,$A384,СВЦЭМ!$B$33:$B$776,Y$366)+'СЕТ СН'!$F$13</f>
        <v>0</v>
      </c>
    </row>
    <row r="385" spans="1:26" ht="15.75" hidden="1" x14ac:dyDescent="0.2">
      <c r="A385" s="35">
        <f t="shared" si="10"/>
        <v>43727</v>
      </c>
      <c r="B385" s="36">
        <f>SUMIFS(СВЦЭМ!$K$34:$K$777,СВЦЭМ!$A$34:$A$777,$A385,СВЦЭМ!$B$33:$B$776,B$366)+'СЕТ СН'!$F$13</f>
        <v>0</v>
      </c>
      <c r="C385" s="36">
        <f>SUMIFS(СВЦЭМ!$K$34:$K$777,СВЦЭМ!$A$34:$A$777,$A385,СВЦЭМ!$B$33:$B$776,C$366)+'СЕТ СН'!$F$13</f>
        <v>0</v>
      </c>
      <c r="D385" s="36">
        <f>SUMIFS(СВЦЭМ!$K$34:$K$777,СВЦЭМ!$A$34:$A$777,$A385,СВЦЭМ!$B$33:$B$776,D$366)+'СЕТ СН'!$F$13</f>
        <v>0</v>
      </c>
      <c r="E385" s="36">
        <f>SUMIFS(СВЦЭМ!$K$34:$K$777,СВЦЭМ!$A$34:$A$777,$A385,СВЦЭМ!$B$33:$B$776,E$366)+'СЕТ СН'!$F$13</f>
        <v>0</v>
      </c>
      <c r="F385" s="36">
        <f>SUMIFS(СВЦЭМ!$K$34:$K$777,СВЦЭМ!$A$34:$A$777,$A385,СВЦЭМ!$B$33:$B$776,F$366)+'СЕТ СН'!$F$13</f>
        <v>0</v>
      </c>
      <c r="G385" s="36">
        <f>SUMIFS(СВЦЭМ!$K$34:$K$777,СВЦЭМ!$A$34:$A$777,$A385,СВЦЭМ!$B$33:$B$776,G$366)+'СЕТ СН'!$F$13</f>
        <v>0</v>
      </c>
      <c r="H385" s="36">
        <f>SUMIFS(СВЦЭМ!$K$34:$K$777,СВЦЭМ!$A$34:$A$777,$A385,СВЦЭМ!$B$33:$B$776,H$366)+'СЕТ СН'!$F$13</f>
        <v>0</v>
      </c>
      <c r="I385" s="36">
        <f>SUMIFS(СВЦЭМ!$K$34:$K$777,СВЦЭМ!$A$34:$A$777,$A385,СВЦЭМ!$B$33:$B$776,I$366)+'СЕТ СН'!$F$13</f>
        <v>0</v>
      </c>
      <c r="J385" s="36">
        <f>SUMIFS(СВЦЭМ!$K$34:$K$777,СВЦЭМ!$A$34:$A$777,$A385,СВЦЭМ!$B$33:$B$776,J$366)+'СЕТ СН'!$F$13</f>
        <v>0</v>
      </c>
      <c r="K385" s="36">
        <f>SUMIFS(СВЦЭМ!$K$34:$K$777,СВЦЭМ!$A$34:$A$777,$A385,СВЦЭМ!$B$33:$B$776,K$366)+'СЕТ СН'!$F$13</f>
        <v>0</v>
      </c>
      <c r="L385" s="36">
        <f>SUMIFS(СВЦЭМ!$K$34:$K$777,СВЦЭМ!$A$34:$A$777,$A385,СВЦЭМ!$B$33:$B$776,L$366)+'СЕТ СН'!$F$13</f>
        <v>0</v>
      </c>
      <c r="M385" s="36">
        <f>SUMIFS(СВЦЭМ!$K$34:$K$777,СВЦЭМ!$A$34:$A$777,$A385,СВЦЭМ!$B$33:$B$776,M$366)+'СЕТ СН'!$F$13</f>
        <v>0</v>
      </c>
      <c r="N385" s="36">
        <f>SUMIFS(СВЦЭМ!$K$34:$K$777,СВЦЭМ!$A$34:$A$777,$A385,СВЦЭМ!$B$33:$B$776,N$366)+'СЕТ СН'!$F$13</f>
        <v>0</v>
      </c>
      <c r="O385" s="36">
        <f>SUMIFS(СВЦЭМ!$K$34:$K$777,СВЦЭМ!$A$34:$A$777,$A385,СВЦЭМ!$B$33:$B$776,O$366)+'СЕТ СН'!$F$13</f>
        <v>0</v>
      </c>
      <c r="P385" s="36">
        <f>SUMIFS(СВЦЭМ!$K$34:$K$777,СВЦЭМ!$A$34:$A$777,$A385,СВЦЭМ!$B$33:$B$776,P$366)+'СЕТ СН'!$F$13</f>
        <v>0</v>
      </c>
      <c r="Q385" s="36">
        <f>SUMIFS(СВЦЭМ!$K$34:$K$777,СВЦЭМ!$A$34:$A$777,$A385,СВЦЭМ!$B$33:$B$776,Q$366)+'СЕТ СН'!$F$13</f>
        <v>0</v>
      </c>
      <c r="R385" s="36">
        <f>SUMIFS(СВЦЭМ!$K$34:$K$777,СВЦЭМ!$A$34:$A$777,$A385,СВЦЭМ!$B$33:$B$776,R$366)+'СЕТ СН'!$F$13</f>
        <v>0</v>
      </c>
      <c r="S385" s="36">
        <f>SUMIFS(СВЦЭМ!$K$34:$K$777,СВЦЭМ!$A$34:$A$777,$A385,СВЦЭМ!$B$33:$B$776,S$366)+'СЕТ СН'!$F$13</f>
        <v>0</v>
      </c>
      <c r="T385" s="36">
        <f>SUMIFS(СВЦЭМ!$K$34:$K$777,СВЦЭМ!$A$34:$A$777,$A385,СВЦЭМ!$B$33:$B$776,T$366)+'СЕТ СН'!$F$13</f>
        <v>0</v>
      </c>
      <c r="U385" s="36">
        <f>SUMIFS(СВЦЭМ!$K$34:$K$777,СВЦЭМ!$A$34:$A$777,$A385,СВЦЭМ!$B$33:$B$776,U$366)+'СЕТ СН'!$F$13</f>
        <v>0</v>
      </c>
      <c r="V385" s="36">
        <f>SUMIFS(СВЦЭМ!$K$34:$K$777,СВЦЭМ!$A$34:$A$777,$A385,СВЦЭМ!$B$33:$B$776,V$366)+'СЕТ СН'!$F$13</f>
        <v>0</v>
      </c>
      <c r="W385" s="36">
        <f>SUMIFS(СВЦЭМ!$K$34:$K$777,СВЦЭМ!$A$34:$A$777,$A385,СВЦЭМ!$B$33:$B$776,W$366)+'СЕТ СН'!$F$13</f>
        <v>0</v>
      </c>
      <c r="X385" s="36">
        <f>SUMIFS(СВЦЭМ!$K$34:$K$777,СВЦЭМ!$A$34:$A$777,$A385,СВЦЭМ!$B$33:$B$776,X$366)+'СЕТ СН'!$F$13</f>
        <v>0</v>
      </c>
      <c r="Y385" s="36">
        <f>SUMIFS(СВЦЭМ!$K$34:$K$777,СВЦЭМ!$A$34:$A$777,$A385,СВЦЭМ!$B$33:$B$776,Y$366)+'СЕТ СН'!$F$13</f>
        <v>0</v>
      </c>
    </row>
    <row r="386" spans="1:26" ht="15.75" hidden="1" x14ac:dyDescent="0.2">
      <c r="A386" s="35">
        <f t="shared" si="10"/>
        <v>43728</v>
      </c>
      <c r="B386" s="36">
        <f>SUMIFS(СВЦЭМ!$K$34:$K$777,СВЦЭМ!$A$34:$A$777,$A386,СВЦЭМ!$B$33:$B$776,B$366)+'СЕТ СН'!$F$13</f>
        <v>0</v>
      </c>
      <c r="C386" s="36">
        <f>SUMIFS(СВЦЭМ!$K$34:$K$777,СВЦЭМ!$A$34:$A$777,$A386,СВЦЭМ!$B$33:$B$776,C$366)+'СЕТ СН'!$F$13</f>
        <v>0</v>
      </c>
      <c r="D386" s="36">
        <f>SUMIFS(СВЦЭМ!$K$34:$K$777,СВЦЭМ!$A$34:$A$777,$A386,СВЦЭМ!$B$33:$B$776,D$366)+'СЕТ СН'!$F$13</f>
        <v>0</v>
      </c>
      <c r="E386" s="36">
        <f>SUMIFS(СВЦЭМ!$K$34:$K$777,СВЦЭМ!$A$34:$A$777,$A386,СВЦЭМ!$B$33:$B$776,E$366)+'СЕТ СН'!$F$13</f>
        <v>0</v>
      </c>
      <c r="F386" s="36">
        <f>SUMIFS(СВЦЭМ!$K$34:$K$777,СВЦЭМ!$A$34:$A$777,$A386,СВЦЭМ!$B$33:$B$776,F$366)+'СЕТ СН'!$F$13</f>
        <v>0</v>
      </c>
      <c r="G386" s="36">
        <f>SUMIFS(СВЦЭМ!$K$34:$K$777,СВЦЭМ!$A$34:$A$777,$A386,СВЦЭМ!$B$33:$B$776,G$366)+'СЕТ СН'!$F$13</f>
        <v>0</v>
      </c>
      <c r="H386" s="36">
        <f>SUMIFS(СВЦЭМ!$K$34:$K$777,СВЦЭМ!$A$34:$A$777,$A386,СВЦЭМ!$B$33:$B$776,H$366)+'СЕТ СН'!$F$13</f>
        <v>0</v>
      </c>
      <c r="I386" s="36">
        <f>SUMIFS(СВЦЭМ!$K$34:$K$777,СВЦЭМ!$A$34:$A$777,$A386,СВЦЭМ!$B$33:$B$776,I$366)+'СЕТ СН'!$F$13</f>
        <v>0</v>
      </c>
      <c r="J386" s="36">
        <f>SUMIFS(СВЦЭМ!$K$34:$K$777,СВЦЭМ!$A$34:$A$777,$A386,СВЦЭМ!$B$33:$B$776,J$366)+'СЕТ СН'!$F$13</f>
        <v>0</v>
      </c>
      <c r="K386" s="36">
        <f>SUMIFS(СВЦЭМ!$K$34:$K$777,СВЦЭМ!$A$34:$A$777,$A386,СВЦЭМ!$B$33:$B$776,K$366)+'СЕТ СН'!$F$13</f>
        <v>0</v>
      </c>
      <c r="L386" s="36">
        <f>SUMIFS(СВЦЭМ!$K$34:$K$777,СВЦЭМ!$A$34:$A$777,$A386,СВЦЭМ!$B$33:$B$776,L$366)+'СЕТ СН'!$F$13</f>
        <v>0</v>
      </c>
      <c r="M386" s="36">
        <f>SUMIFS(СВЦЭМ!$K$34:$K$777,СВЦЭМ!$A$34:$A$777,$A386,СВЦЭМ!$B$33:$B$776,M$366)+'СЕТ СН'!$F$13</f>
        <v>0</v>
      </c>
      <c r="N386" s="36">
        <f>SUMIFS(СВЦЭМ!$K$34:$K$777,СВЦЭМ!$A$34:$A$777,$A386,СВЦЭМ!$B$33:$B$776,N$366)+'СЕТ СН'!$F$13</f>
        <v>0</v>
      </c>
      <c r="O386" s="36">
        <f>SUMIFS(СВЦЭМ!$K$34:$K$777,СВЦЭМ!$A$34:$A$777,$A386,СВЦЭМ!$B$33:$B$776,O$366)+'СЕТ СН'!$F$13</f>
        <v>0</v>
      </c>
      <c r="P386" s="36">
        <f>SUMIFS(СВЦЭМ!$K$34:$K$777,СВЦЭМ!$A$34:$A$777,$A386,СВЦЭМ!$B$33:$B$776,P$366)+'СЕТ СН'!$F$13</f>
        <v>0</v>
      </c>
      <c r="Q386" s="36">
        <f>SUMIFS(СВЦЭМ!$K$34:$K$777,СВЦЭМ!$A$34:$A$777,$A386,СВЦЭМ!$B$33:$B$776,Q$366)+'СЕТ СН'!$F$13</f>
        <v>0</v>
      </c>
      <c r="R386" s="36">
        <f>SUMIFS(СВЦЭМ!$K$34:$K$777,СВЦЭМ!$A$34:$A$777,$A386,СВЦЭМ!$B$33:$B$776,R$366)+'СЕТ СН'!$F$13</f>
        <v>0</v>
      </c>
      <c r="S386" s="36">
        <f>SUMIFS(СВЦЭМ!$K$34:$K$777,СВЦЭМ!$A$34:$A$777,$A386,СВЦЭМ!$B$33:$B$776,S$366)+'СЕТ СН'!$F$13</f>
        <v>0</v>
      </c>
      <c r="T386" s="36">
        <f>SUMIFS(СВЦЭМ!$K$34:$K$777,СВЦЭМ!$A$34:$A$777,$A386,СВЦЭМ!$B$33:$B$776,T$366)+'СЕТ СН'!$F$13</f>
        <v>0</v>
      </c>
      <c r="U386" s="36">
        <f>SUMIFS(СВЦЭМ!$K$34:$K$777,СВЦЭМ!$A$34:$A$777,$A386,СВЦЭМ!$B$33:$B$776,U$366)+'СЕТ СН'!$F$13</f>
        <v>0</v>
      </c>
      <c r="V386" s="36">
        <f>SUMIFS(СВЦЭМ!$K$34:$K$777,СВЦЭМ!$A$34:$A$777,$A386,СВЦЭМ!$B$33:$B$776,V$366)+'СЕТ СН'!$F$13</f>
        <v>0</v>
      </c>
      <c r="W386" s="36">
        <f>SUMIFS(СВЦЭМ!$K$34:$K$777,СВЦЭМ!$A$34:$A$777,$A386,СВЦЭМ!$B$33:$B$776,W$366)+'СЕТ СН'!$F$13</f>
        <v>0</v>
      </c>
      <c r="X386" s="36">
        <f>SUMIFS(СВЦЭМ!$K$34:$K$777,СВЦЭМ!$A$34:$A$777,$A386,СВЦЭМ!$B$33:$B$776,X$366)+'СЕТ СН'!$F$13</f>
        <v>0</v>
      </c>
      <c r="Y386" s="36">
        <f>SUMIFS(СВЦЭМ!$K$34:$K$777,СВЦЭМ!$A$34:$A$777,$A386,СВЦЭМ!$B$33:$B$776,Y$366)+'СЕТ СН'!$F$13</f>
        <v>0</v>
      </c>
    </row>
    <row r="387" spans="1:26" ht="15.75" hidden="1" x14ac:dyDescent="0.2">
      <c r="A387" s="35">
        <f t="shared" si="10"/>
        <v>43729</v>
      </c>
      <c r="B387" s="36">
        <f>SUMIFS(СВЦЭМ!$K$34:$K$777,СВЦЭМ!$A$34:$A$777,$A387,СВЦЭМ!$B$33:$B$776,B$366)+'СЕТ СН'!$F$13</f>
        <v>0</v>
      </c>
      <c r="C387" s="36">
        <f>SUMIFS(СВЦЭМ!$K$34:$K$777,СВЦЭМ!$A$34:$A$777,$A387,СВЦЭМ!$B$33:$B$776,C$366)+'СЕТ СН'!$F$13</f>
        <v>0</v>
      </c>
      <c r="D387" s="36">
        <f>SUMIFS(СВЦЭМ!$K$34:$K$777,СВЦЭМ!$A$34:$A$777,$A387,СВЦЭМ!$B$33:$B$776,D$366)+'СЕТ СН'!$F$13</f>
        <v>0</v>
      </c>
      <c r="E387" s="36">
        <f>SUMIFS(СВЦЭМ!$K$34:$K$777,СВЦЭМ!$A$34:$A$777,$A387,СВЦЭМ!$B$33:$B$776,E$366)+'СЕТ СН'!$F$13</f>
        <v>0</v>
      </c>
      <c r="F387" s="36">
        <f>SUMIFS(СВЦЭМ!$K$34:$K$777,СВЦЭМ!$A$34:$A$777,$A387,СВЦЭМ!$B$33:$B$776,F$366)+'СЕТ СН'!$F$13</f>
        <v>0</v>
      </c>
      <c r="G387" s="36">
        <f>SUMIFS(СВЦЭМ!$K$34:$K$777,СВЦЭМ!$A$34:$A$777,$A387,СВЦЭМ!$B$33:$B$776,G$366)+'СЕТ СН'!$F$13</f>
        <v>0</v>
      </c>
      <c r="H387" s="36">
        <f>SUMIFS(СВЦЭМ!$K$34:$K$777,СВЦЭМ!$A$34:$A$777,$A387,СВЦЭМ!$B$33:$B$776,H$366)+'СЕТ СН'!$F$13</f>
        <v>0</v>
      </c>
      <c r="I387" s="36">
        <f>SUMIFS(СВЦЭМ!$K$34:$K$777,СВЦЭМ!$A$34:$A$777,$A387,СВЦЭМ!$B$33:$B$776,I$366)+'СЕТ СН'!$F$13</f>
        <v>0</v>
      </c>
      <c r="J387" s="36">
        <f>SUMIFS(СВЦЭМ!$K$34:$K$777,СВЦЭМ!$A$34:$A$777,$A387,СВЦЭМ!$B$33:$B$776,J$366)+'СЕТ СН'!$F$13</f>
        <v>0</v>
      </c>
      <c r="K387" s="36">
        <f>SUMIFS(СВЦЭМ!$K$34:$K$777,СВЦЭМ!$A$34:$A$777,$A387,СВЦЭМ!$B$33:$B$776,K$366)+'СЕТ СН'!$F$13</f>
        <v>0</v>
      </c>
      <c r="L387" s="36">
        <f>SUMIFS(СВЦЭМ!$K$34:$K$777,СВЦЭМ!$A$34:$A$777,$A387,СВЦЭМ!$B$33:$B$776,L$366)+'СЕТ СН'!$F$13</f>
        <v>0</v>
      </c>
      <c r="M387" s="36">
        <f>SUMIFS(СВЦЭМ!$K$34:$K$777,СВЦЭМ!$A$34:$A$777,$A387,СВЦЭМ!$B$33:$B$776,M$366)+'СЕТ СН'!$F$13</f>
        <v>0</v>
      </c>
      <c r="N387" s="36">
        <f>SUMIFS(СВЦЭМ!$K$34:$K$777,СВЦЭМ!$A$34:$A$777,$A387,СВЦЭМ!$B$33:$B$776,N$366)+'СЕТ СН'!$F$13</f>
        <v>0</v>
      </c>
      <c r="O387" s="36">
        <f>SUMIFS(СВЦЭМ!$K$34:$K$777,СВЦЭМ!$A$34:$A$777,$A387,СВЦЭМ!$B$33:$B$776,O$366)+'СЕТ СН'!$F$13</f>
        <v>0</v>
      </c>
      <c r="P387" s="36">
        <f>SUMIFS(СВЦЭМ!$K$34:$K$777,СВЦЭМ!$A$34:$A$777,$A387,СВЦЭМ!$B$33:$B$776,P$366)+'СЕТ СН'!$F$13</f>
        <v>0</v>
      </c>
      <c r="Q387" s="36">
        <f>SUMIFS(СВЦЭМ!$K$34:$K$777,СВЦЭМ!$A$34:$A$777,$A387,СВЦЭМ!$B$33:$B$776,Q$366)+'СЕТ СН'!$F$13</f>
        <v>0</v>
      </c>
      <c r="R387" s="36">
        <f>SUMIFS(СВЦЭМ!$K$34:$K$777,СВЦЭМ!$A$34:$A$777,$A387,СВЦЭМ!$B$33:$B$776,R$366)+'СЕТ СН'!$F$13</f>
        <v>0</v>
      </c>
      <c r="S387" s="36">
        <f>SUMIFS(СВЦЭМ!$K$34:$K$777,СВЦЭМ!$A$34:$A$777,$A387,СВЦЭМ!$B$33:$B$776,S$366)+'СЕТ СН'!$F$13</f>
        <v>0</v>
      </c>
      <c r="T387" s="36">
        <f>SUMIFS(СВЦЭМ!$K$34:$K$777,СВЦЭМ!$A$34:$A$777,$A387,СВЦЭМ!$B$33:$B$776,T$366)+'СЕТ СН'!$F$13</f>
        <v>0</v>
      </c>
      <c r="U387" s="36">
        <f>SUMIFS(СВЦЭМ!$K$34:$K$777,СВЦЭМ!$A$34:$A$777,$A387,СВЦЭМ!$B$33:$B$776,U$366)+'СЕТ СН'!$F$13</f>
        <v>0</v>
      </c>
      <c r="V387" s="36">
        <f>SUMIFS(СВЦЭМ!$K$34:$K$777,СВЦЭМ!$A$34:$A$777,$A387,СВЦЭМ!$B$33:$B$776,V$366)+'СЕТ СН'!$F$13</f>
        <v>0</v>
      </c>
      <c r="W387" s="36">
        <f>SUMIFS(СВЦЭМ!$K$34:$K$777,СВЦЭМ!$A$34:$A$777,$A387,СВЦЭМ!$B$33:$B$776,W$366)+'СЕТ СН'!$F$13</f>
        <v>0</v>
      </c>
      <c r="X387" s="36">
        <f>SUMIFS(СВЦЭМ!$K$34:$K$777,СВЦЭМ!$A$34:$A$777,$A387,СВЦЭМ!$B$33:$B$776,X$366)+'СЕТ СН'!$F$13</f>
        <v>0</v>
      </c>
      <c r="Y387" s="36">
        <f>SUMIFS(СВЦЭМ!$K$34:$K$777,СВЦЭМ!$A$34:$A$777,$A387,СВЦЭМ!$B$33:$B$776,Y$366)+'СЕТ СН'!$F$13</f>
        <v>0</v>
      </c>
    </row>
    <row r="388" spans="1:26" ht="15.75" hidden="1" x14ac:dyDescent="0.2">
      <c r="A388" s="35">
        <f t="shared" si="10"/>
        <v>43730</v>
      </c>
      <c r="B388" s="36">
        <f>SUMIFS(СВЦЭМ!$K$34:$K$777,СВЦЭМ!$A$34:$A$777,$A388,СВЦЭМ!$B$33:$B$776,B$366)+'СЕТ СН'!$F$13</f>
        <v>0</v>
      </c>
      <c r="C388" s="36">
        <f>SUMIFS(СВЦЭМ!$K$34:$K$777,СВЦЭМ!$A$34:$A$777,$A388,СВЦЭМ!$B$33:$B$776,C$366)+'СЕТ СН'!$F$13</f>
        <v>0</v>
      </c>
      <c r="D388" s="36">
        <f>SUMIFS(СВЦЭМ!$K$34:$K$777,СВЦЭМ!$A$34:$A$777,$A388,СВЦЭМ!$B$33:$B$776,D$366)+'СЕТ СН'!$F$13</f>
        <v>0</v>
      </c>
      <c r="E388" s="36">
        <f>SUMIFS(СВЦЭМ!$K$34:$K$777,СВЦЭМ!$A$34:$A$777,$A388,СВЦЭМ!$B$33:$B$776,E$366)+'СЕТ СН'!$F$13</f>
        <v>0</v>
      </c>
      <c r="F388" s="36">
        <f>SUMIFS(СВЦЭМ!$K$34:$K$777,СВЦЭМ!$A$34:$A$777,$A388,СВЦЭМ!$B$33:$B$776,F$366)+'СЕТ СН'!$F$13</f>
        <v>0</v>
      </c>
      <c r="G388" s="36">
        <f>SUMIFS(СВЦЭМ!$K$34:$K$777,СВЦЭМ!$A$34:$A$777,$A388,СВЦЭМ!$B$33:$B$776,G$366)+'СЕТ СН'!$F$13</f>
        <v>0</v>
      </c>
      <c r="H388" s="36">
        <f>SUMIFS(СВЦЭМ!$K$34:$K$777,СВЦЭМ!$A$34:$A$777,$A388,СВЦЭМ!$B$33:$B$776,H$366)+'СЕТ СН'!$F$13</f>
        <v>0</v>
      </c>
      <c r="I388" s="36">
        <f>SUMIFS(СВЦЭМ!$K$34:$K$777,СВЦЭМ!$A$34:$A$777,$A388,СВЦЭМ!$B$33:$B$776,I$366)+'СЕТ СН'!$F$13</f>
        <v>0</v>
      </c>
      <c r="J388" s="36">
        <f>SUMIFS(СВЦЭМ!$K$34:$K$777,СВЦЭМ!$A$34:$A$777,$A388,СВЦЭМ!$B$33:$B$776,J$366)+'СЕТ СН'!$F$13</f>
        <v>0</v>
      </c>
      <c r="K388" s="36">
        <f>SUMIFS(СВЦЭМ!$K$34:$K$777,СВЦЭМ!$A$34:$A$777,$A388,СВЦЭМ!$B$33:$B$776,K$366)+'СЕТ СН'!$F$13</f>
        <v>0</v>
      </c>
      <c r="L388" s="36">
        <f>SUMIFS(СВЦЭМ!$K$34:$K$777,СВЦЭМ!$A$34:$A$777,$A388,СВЦЭМ!$B$33:$B$776,L$366)+'СЕТ СН'!$F$13</f>
        <v>0</v>
      </c>
      <c r="M388" s="36">
        <f>SUMIFS(СВЦЭМ!$K$34:$K$777,СВЦЭМ!$A$34:$A$777,$A388,СВЦЭМ!$B$33:$B$776,M$366)+'СЕТ СН'!$F$13</f>
        <v>0</v>
      </c>
      <c r="N388" s="36">
        <f>SUMIFS(СВЦЭМ!$K$34:$K$777,СВЦЭМ!$A$34:$A$777,$A388,СВЦЭМ!$B$33:$B$776,N$366)+'СЕТ СН'!$F$13</f>
        <v>0</v>
      </c>
      <c r="O388" s="36">
        <f>SUMIFS(СВЦЭМ!$K$34:$K$777,СВЦЭМ!$A$34:$A$777,$A388,СВЦЭМ!$B$33:$B$776,O$366)+'СЕТ СН'!$F$13</f>
        <v>0</v>
      </c>
      <c r="P388" s="36">
        <f>SUMIFS(СВЦЭМ!$K$34:$K$777,СВЦЭМ!$A$34:$A$777,$A388,СВЦЭМ!$B$33:$B$776,P$366)+'СЕТ СН'!$F$13</f>
        <v>0</v>
      </c>
      <c r="Q388" s="36">
        <f>SUMIFS(СВЦЭМ!$K$34:$K$777,СВЦЭМ!$A$34:$A$777,$A388,СВЦЭМ!$B$33:$B$776,Q$366)+'СЕТ СН'!$F$13</f>
        <v>0</v>
      </c>
      <c r="R388" s="36">
        <f>SUMIFS(СВЦЭМ!$K$34:$K$777,СВЦЭМ!$A$34:$A$777,$A388,СВЦЭМ!$B$33:$B$776,R$366)+'СЕТ СН'!$F$13</f>
        <v>0</v>
      </c>
      <c r="S388" s="36">
        <f>SUMIFS(СВЦЭМ!$K$34:$K$777,СВЦЭМ!$A$34:$A$777,$A388,СВЦЭМ!$B$33:$B$776,S$366)+'СЕТ СН'!$F$13</f>
        <v>0</v>
      </c>
      <c r="T388" s="36">
        <f>SUMIFS(СВЦЭМ!$K$34:$K$777,СВЦЭМ!$A$34:$A$777,$A388,СВЦЭМ!$B$33:$B$776,T$366)+'СЕТ СН'!$F$13</f>
        <v>0</v>
      </c>
      <c r="U388" s="36">
        <f>SUMIFS(СВЦЭМ!$K$34:$K$777,СВЦЭМ!$A$34:$A$777,$A388,СВЦЭМ!$B$33:$B$776,U$366)+'СЕТ СН'!$F$13</f>
        <v>0</v>
      </c>
      <c r="V388" s="36">
        <f>SUMIFS(СВЦЭМ!$K$34:$K$777,СВЦЭМ!$A$34:$A$777,$A388,СВЦЭМ!$B$33:$B$776,V$366)+'СЕТ СН'!$F$13</f>
        <v>0</v>
      </c>
      <c r="W388" s="36">
        <f>SUMIFS(СВЦЭМ!$K$34:$K$777,СВЦЭМ!$A$34:$A$777,$A388,СВЦЭМ!$B$33:$B$776,W$366)+'СЕТ СН'!$F$13</f>
        <v>0</v>
      </c>
      <c r="X388" s="36">
        <f>SUMIFS(СВЦЭМ!$K$34:$K$777,СВЦЭМ!$A$34:$A$777,$A388,СВЦЭМ!$B$33:$B$776,X$366)+'СЕТ СН'!$F$13</f>
        <v>0</v>
      </c>
      <c r="Y388" s="36">
        <f>SUMIFS(СВЦЭМ!$K$34:$K$777,СВЦЭМ!$A$34:$A$777,$A388,СВЦЭМ!$B$33:$B$776,Y$366)+'СЕТ СН'!$F$13</f>
        <v>0</v>
      </c>
    </row>
    <row r="389" spans="1:26" ht="15.75" hidden="1" x14ac:dyDescent="0.2">
      <c r="A389" s="35">
        <f t="shared" si="10"/>
        <v>43731</v>
      </c>
      <c r="B389" s="36">
        <f>SUMIFS(СВЦЭМ!$K$34:$K$777,СВЦЭМ!$A$34:$A$777,$A389,СВЦЭМ!$B$33:$B$776,B$366)+'СЕТ СН'!$F$13</f>
        <v>0</v>
      </c>
      <c r="C389" s="36">
        <f>SUMIFS(СВЦЭМ!$K$34:$K$777,СВЦЭМ!$A$34:$A$777,$A389,СВЦЭМ!$B$33:$B$776,C$366)+'СЕТ СН'!$F$13</f>
        <v>0</v>
      </c>
      <c r="D389" s="36">
        <f>SUMIFS(СВЦЭМ!$K$34:$K$777,СВЦЭМ!$A$34:$A$777,$A389,СВЦЭМ!$B$33:$B$776,D$366)+'СЕТ СН'!$F$13</f>
        <v>0</v>
      </c>
      <c r="E389" s="36">
        <f>SUMIFS(СВЦЭМ!$K$34:$K$777,СВЦЭМ!$A$34:$A$777,$A389,СВЦЭМ!$B$33:$B$776,E$366)+'СЕТ СН'!$F$13</f>
        <v>0</v>
      </c>
      <c r="F389" s="36">
        <f>SUMIFS(СВЦЭМ!$K$34:$K$777,СВЦЭМ!$A$34:$A$777,$A389,СВЦЭМ!$B$33:$B$776,F$366)+'СЕТ СН'!$F$13</f>
        <v>0</v>
      </c>
      <c r="G389" s="36">
        <f>SUMIFS(СВЦЭМ!$K$34:$K$777,СВЦЭМ!$A$34:$A$777,$A389,СВЦЭМ!$B$33:$B$776,G$366)+'СЕТ СН'!$F$13</f>
        <v>0</v>
      </c>
      <c r="H389" s="36">
        <f>SUMIFS(СВЦЭМ!$K$34:$K$777,СВЦЭМ!$A$34:$A$777,$A389,СВЦЭМ!$B$33:$B$776,H$366)+'СЕТ СН'!$F$13</f>
        <v>0</v>
      </c>
      <c r="I389" s="36">
        <f>SUMIFS(СВЦЭМ!$K$34:$K$777,СВЦЭМ!$A$34:$A$777,$A389,СВЦЭМ!$B$33:$B$776,I$366)+'СЕТ СН'!$F$13</f>
        <v>0</v>
      </c>
      <c r="J389" s="36">
        <f>SUMIFS(СВЦЭМ!$K$34:$K$777,СВЦЭМ!$A$34:$A$777,$A389,СВЦЭМ!$B$33:$B$776,J$366)+'СЕТ СН'!$F$13</f>
        <v>0</v>
      </c>
      <c r="K389" s="36">
        <f>SUMIFS(СВЦЭМ!$K$34:$K$777,СВЦЭМ!$A$34:$A$777,$A389,СВЦЭМ!$B$33:$B$776,K$366)+'СЕТ СН'!$F$13</f>
        <v>0</v>
      </c>
      <c r="L389" s="36">
        <f>SUMIFS(СВЦЭМ!$K$34:$K$777,СВЦЭМ!$A$34:$A$777,$A389,СВЦЭМ!$B$33:$B$776,L$366)+'СЕТ СН'!$F$13</f>
        <v>0</v>
      </c>
      <c r="M389" s="36">
        <f>SUMIFS(СВЦЭМ!$K$34:$K$777,СВЦЭМ!$A$34:$A$777,$A389,СВЦЭМ!$B$33:$B$776,M$366)+'СЕТ СН'!$F$13</f>
        <v>0</v>
      </c>
      <c r="N389" s="36">
        <f>SUMIFS(СВЦЭМ!$K$34:$K$777,СВЦЭМ!$A$34:$A$777,$A389,СВЦЭМ!$B$33:$B$776,N$366)+'СЕТ СН'!$F$13</f>
        <v>0</v>
      </c>
      <c r="O389" s="36">
        <f>SUMIFS(СВЦЭМ!$K$34:$K$777,СВЦЭМ!$A$34:$A$777,$A389,СВЦЭМ!$B$33:$B$776,O$366)+'СЕТ СН'!$F$13</f>
        <v>0</v>
      </c>
      <c r="P389" s="36">
        <f>SUMIFS(СВЦЭМ!$K$34:$K$777,СВЦЭМ!$A$34:$A$777,$A389,СВЦЭМ!$B$33:$B$776,P$366)+'СЕТ СН'!$F$13</f>
        <v>0</v>
      </c>
      <c r="Q389" s="36">
        <f>SUMIFS(СВЦЭМ!$K$34:$K$777,СВЦЭМ!$A$34:$A$777,$A389,СВЦЭМ!$B$33:$B$776,Q$366)+'СЕТ СН'!$F$13</f>
        <v>0</v>
      </c>
      <c r="R389" s="36">
        <f>SUMIFS(СВЦЭМ!$K$34:$K$777,СВЦЭМ!$A$34:$A$777,$A389,СВЦЭМ!$B$33:$B$776,R$366)+'СЕТ СН'!$F$13</f>
        <v>0</v>
      </c>
      <c r="S389" s="36">
        <f>SUMIFS(СВЦЭМ!$K$34:$K$777,СВЦЭМ!$A$34:$A$777,$A389,СВЦЭМ!$B$33:$B$776,S$366)+'СЕТ СН'!$F$13</f>
        <v>0</v>
      </c>
      <c r="T389" s="36">
        <f>SUMIFS(СВЦЭМ!$K$34:$K$777,СВЦЭМ!$A$34:$A$777,$A389,СВЦЭМ!$B$33:$B$776,T$366)+'СЕТ СН'!$F$13</f>
        <v>0</v>
      </c>
      <c r="U389" s="36">
        <f>SUMIFS(СВЦЭМ!$K$34:$K$777,СВЦЭМ!$A$34:$A$777,$A389,СВЦЭМ!$B$33:$B$776,U$366)+'СЕТ СН'!$F$13</f>
        <v>0</v>
      </c>
      <c r="V389" s="36">
        <f>SUMIFS(СВЦЭМ!$K$34:$K$777,СВЦЭМ!$A$34:$A$777,$A389,СВЦЭМ!$B$33:$B$776,V$366)+'СЕТ СН'!$F$13</f>
        <v>0</v>
      </c>
      <c r="W389" s="36">
        <f>SUMIFS(СВЦЭМ!$K$34:$K$777,СВЦЭМ!$A$34:$A$777,$A389,СВЦЭМ!$B$33:$B$776,W$366)+'СЕТ СН'!$F$13</f>
        <v>0</v>
      </c>
      <c r="X389" s="36">
        <f>SUMIFS(СВЦЭМ!$K$34:$K$777,СВЦЭМ!$A$34:$A$777,$A389,СВЦЭМ!$B$33:$B$776,X$366)+'СЕТ СН'!$F$13</f>
        <v>0</v>
      </c>
      <c r="Y389" s="36">
        <f>SUMIFS(СВЦЭМ!$K$34:$K$777,СВЦЭМ!$A$34:$A$777,$A389,СВЦЭМ!$B$33:$B$776,Y$366)+'СЕТ СН'!$F$13</f>
        <v>0</v>
      </c>
    </row>
    <row r="390" spans="1:26" ht="15.75" hidden="1" x14ac:dyDescent="0.2">
      <c r="A390" s="35">
        <f t="shared" si="10"/>
        <v>43732</v>
      </c>
      <c r="B390" s="36">
        <f>SUMIFS(СВЦЭМ!$K$34:$K$777,СВЦЭМ!$A$34:$A$777,$A390,СВЦЭМ!$B$33:$B$776,B$366)+'СЕТ СН'!$F$13</f>
        <v>0</v>
      </c>
      <c r="C390" s="36">
        <f>SUMIFS(СВЦЭМ!$K$34:$K$777,СВЦЭМ!$A$34:$A$777,$A390,СВЦЭМ!$B$33:$B$776,C$366)+'СЕТ СН'!$F$13</f>
        <v>0</v>
      </c>
      <c r="D390" s="36">
        <f>SUMIFS(СВЦЭМ!$K$34:$K$777,СВЦЭМ!$A$34:$A$777,$A390,СВЦЭМ!$B$33:$B$776,D$366)+'СЕТ СН'!$F$13</f>
        <v>0</v>
      </c>
      <c r="E390" s="36">
        <f>SUMIFS(СВЦЭМ!$K$34:$K$777,СВЦЭМ!$A$34:$A$777,$A390,СВЦЭМ!$B$33:$B$776,E$366)+'СЕТ СН'!$F$13</f>
        <v>0</v>
      </c>
      <c r="F390" s="36">
        <f>SUMIFS(СВЦЭМ!$K$34:$K$777,СВЦЭМ!$A$34:$A$777,$A390,СВЦЭМ!$B$33:$B$776,F$366)+'СЕТ СН'!$F$13</f>
        <v>0</v>
      </c>
      <c r="G390" s="36">
        <f>SUMIFS(СВЦЭМ!$K$34:$K$777,СВЦЭМ!$A$34:$A$777,$A390,СВЦЭМ!$B$33:$B$776,G$366)+'СЕТ СН'!$F$13</f>
        <v>0</v>
      </c>
      <c r="H390" s="36">
        <f>SUMIFS(СВЦЭМ!$K$34:$K$777,СВЦЭМ!$A$34:$A$777,$A390,СВЦЭМ!$B$33:$B$776,H$366)+'СЕТ СН'!$F$13</f>
        <v>0</v>
      </c>
      <c r="I390" s="36">
        <f>SUMIFS(СВЦЭМ!$K$34:$K$777,СВЦЭМ!$A$34:$A$777,$A390,СВЦЭМ!$B$33:$B$776,I$366)+'СЕТ СН'!$F$13</f>
        <v>0</v>
      </c>
      <c r="J390" s="36">
        <f>SUMIFS(СВЦЭМ!$K$34:$K$777,СВЦЭМ!$A$34:$A$777,$A390,СВЦЭМ!$B$33:$B$776,J$366)+'СЕТ СН'!$F$13</f>
        <v>0</v>
      </c>
      <c r="K390" s="36">
        <f>SUMIFS(СВЦЭМ!$K$34:$K$777,СВЦЭМ!$A$34:$A$777,$A390,СВЦЭМ!$B$33:$B$776,K$366)+'СЕТ СН'!$F$13</f>
        <v>0</v>
      </c>
      <c r="L390" s="36">
        <f>SUMIFS(СВЦЭМ!$K$34:$K$777,СВЦЭМ!$A$34:$A$777,$A390,СВЦЭМ!$B$33:$B$776,L$366)+'СЕТ СН'!$F$13</f>
        <v>0</v>
      </c>
      <c r="M390" s="36">
        <f>SUMIFS(СВЦЭМ!$K$34:$K$777,СВЦЭМ!$A$34:$A$777,$A390,СВЦЭМ!$B$33:$B$776,M$366)+'СЕТ СН'!$F$13</f>
        <v>0</v>
      </c>
      <c r="N390" s="36">
        <f>SUMIFS(СВЦЭМ!$K$34:$K$777,СВЦЭМ!$A$34:$A$777,$A390,СВЦЭМ!$B$33:$B$776,N$366)+'СЕТ СН'!$F$13</f>
        <v>0</v>
      </c>
      <c r="O390" s="36">
        <f>SUMIFS(СВЦЭМ!$K$34:$K$777,СВЦЭМ!$A$34:$A$777,$A390,СВЦЭМ!$B$33:$B$776,O$366)+'СЕТ СН'!$F$13</f>
        <v>0</v>
      </c>
      <c r="P390" s="36">
        <f>SUMIFS(СВЦЭМ!$K$34:$K$777,СВЦЭМ!$A$34:$A$777,$A390,СВЦЭМ!$B$33:$B$776,P$366)+'СЕТ СН'!$F$13</f>
        <v>0</v>
      </c>
      <c r="Q390" s="36">
        <f>SUMIFS(СВЦЭМ!$K$34:$K$777,СВЦЭМ!$A$34:$A$777,$A390,СВЦЭМ!$B$33:$B$776,Q$366)+'СЕТ СН'!$F$13</f>
        <v>0</v>
      </c>
      <c r="R390" s="36">
        <f>SUMIFS(СВЦЭМ!$K$34:$K$777,СВЦЭМ!$A$34:$A$777,$A390,СВЦЭМ!$B$33:$B$776,R$366)+'СЕТ СН'!$F$13</f>
        <v>0</v>
      </c>
      <c r="S390" s="36">
        <f>SUMIFS(СВЦЭМ!$K$34:$K$777,СВЦЭМ!$A$34:$A$777,$A390,СВЦЭМ!$B$33:$B$776,S$366)+'СЕТ СН'!$F$13</f>
        <v>0</v>
      </c>
      <c r="T390" s="36">
        <f>SUMIFS(СВЦЭМ!$K$34:$K$777,СВЦЭМ!$A$34:$A$777,$A390,СВЦЭМ!$B$33:$B$776,T$366)+'СЕТ СН'!$F$13</f>
        <v>0</v>
      </c>
      <c r="U390" s="36">
        <f>SUMIFS(СВЦЭМ!$K$34:$K$777,СВЦЭМ!$A$34:$A$777,$A390,СВЦЭМ!$B$33:$B$776,U$366)+'СЕТ СН'!$F$13</f>
        <v>0</v>
      </c>
      <c r="V390" s="36">
        <f>SUMIFS(СВЦЭМ!$K$34:$K$777,СВЦЭМ!$A$34:$A$777,$A390,СВЦЭМ!$B$33:$B$776,V$366)+'СЕТ СН'!$F$13</f>
        <v>0</v>
      </c>
      <c r="W390" s="36">
        <f>SUMIFS(СВЦЭМ!$K$34:$K$777,СВЦЭМ!$A$34:$A$777,$A390,СВЦЭМ!$B$33:$B$776,W$366)+'СЕТ СН'!$F$13</f>
        <v>0</v>
      </c>
      <c r="X390" s="36">
        <f>SUMIFS(СВЦЭМ!$K$34:$K$777,СВЦЭМ!$A$34:$A$777,$A390,СВЦЭМ!$B$33:$B$776,X$366)+'СЕТ СН'!$F$13</f>
        <v>0</v>
      </c>
      <c r="Y390" s="36">
        <f>SUMIFS(СВЦЭМ!$K$34:$K$777,СВЦЭМ!$A$34:$A$777,$A390,СВЦЭМ!$B$33:$B$776,Y$366)+'СЕТ СН'!$F$13</f>
        <v>0</v>
      </c>
    </row>
    <row r="391" spans="1:26" ht="15.75" hidden="1" x14ac:dyDescent="0.2">
      <c r="A391" s="35">
        <f t="shared" si="10"/>
        <v>43733</v>
      </c>
      <c r="B391" s="36">
        <f>SUMIFS(СВЦЭМ!$K$34:$K$777,СВЦЭМ!$A$34:$A$777,$A391,СВЦЭМ!$B$33:$B$776,B$366)+'СЕТ СН'!$F$13</f>
        <v>0</v>
      </c>
      <c r="C391" s="36">
        <f>SUMIFS(СВЦЭМ!$K$34:$K$777,СВЦЭМ!$A$34:$A$777,$A391,СВЦЭМ!$B$33:$B$776,C$366)+'СЕТ СН'!$F$13</f>
        <v>0</v>
      </c>
      <c r="D391" s="36">
        <f>SUMIFS(СВЦЭМ!$K$34:$K$777,СВЦЭМ!$A$34:$A$777,$A391,СВЦЭМ!$B$33:$B$776,D$366)+'СЕТ СН'!$F$13</f>
        <v>0</v>
      </c>
      <c r="E391" s="36">
        <f>SUMIFS(СВЦЭМ!$K$34:$K$777,СВЦЭМ!$A$34:$A$777,$A391,СВЦЭМ!$B$33:$B$776,E$366)+'СЕТ СН'!$F$13</f>
        <v>0</v>
      </c>
      <c r="F391" s="36">
        <f>SUMIFS(СВЦЭМ!$K$34:$K$777,СВЦЭМ!$A$34:$A$777,$A391,СВЦЭМ!$B$33:$B$776,F$366)+'СЕТ СН'!$F$13</f>
        <v>0</v>
      </c>
      <c r="G391" s="36">
        <f>SUMIFS(СВЦЭМ!$K$34:$K$777,СВЦЭМ!$A$34:$A$777,$A391,СВЦЭМ!$B$33:$B$776,G$366)+'СЕТ СН'!$F$13</f>
        <v>0</v>
      </c>
      <c r="H391" s="36">
        <f>SUMIFS(СВЦЭМ!$K$34:$K$777,СВЦЭМ!$A$34:$A$777,$A391,СВЦЭМ!$B$33:$B$776,H$366)+'СЕТ СН'!$F$13</f>
        <v>0</v>
      </c>
      <c r="I391" s="36">
        <f>SUMIFS(СВЦЭМ!$K$34:$K$777,СВЦЭМ!$A$34:$A$777,$A391,СВЦЭМ!$B$33:$B$776,I$366)+'СЕТ СН'!$F$13</f>
        <v>0</v>
      </c>
      <c r="J391" s="36">
        <f>SUMIFS(СВЦЭМ!$K$34:$K$777,СВЦЭМ!$A$34:$A$777,$A391,СВЦЭМ!$B$33:$B$776,J$366)+'СЕТ СН'!$F$13</f>
        <v>0</v>
      </c>
      <c r="K391" s="36">
        <f>SUMIFS(СВЦЭМ!$K$34:$K$777,СВЦЭМ!$A$34:$A$777,$A391,СВЦЭМ!$B$33:$B$776,K$366)+'СЕТ СН'!$F$13</f>
        <v>0</v>
      </c>
      <c r="L391" s="36">
        <f>SUMIFS(СВЦЭМ!$K$34:$K$777,СВЦЭМ!$A$34:$A$777,$A391,СВЦЭМ!$B$33:$B$776,L$366)+'СЕТ СН'!$F$13</f>
        <v>0</v>
      </c>
      <c r="M391" s="36">
        <f>SUMIFS(СВЦЭМ!$K$34:$K$777,СВЦЭМ!$A$34:$A$777,$A391,СВЦЭМ!$B$33:$B$776,M$366)+'СЕТ СН'!$F$13</f>
        <v>0</v>
      </c>
      <c r="N391" s="36">
        <f>SUMIFS(СВЦЭМ!$K$34:$K$777,СВЦЭМ!$A$34:$A$777,$A391,СВЦЭМ!$B$33:$B$776,N$366)+'СЕТ СН'!$F$13</f>
        <v>0</v>
      </c>
      <c r="O391" s="36">
        <f>SUMIFS(СВЦЭМ!$K$34:$K$777,СВЦЭМ!$A$34:$A$777,$A391,СВЦЭМ!$B$33:$B$776,O$366)+'СЕТ СН'!$F$13</f>
        <v>0</v>
      </c>
      <c r="P391" s="36">
        <f>SUMIFS(СВЦЭМ!$K$34:$K$777,СВЦЭМ!$A$34:$A$777,$A391,СВЦЭМ!$B$33:$B$776,P$366)+'СЕТ СН'!$F$13</f>
        <v>0</v>
      </c>
      <c r="Q391" s="36">
        <f>SUMIFS(СВЦЭМ!$K$34:$K$777,СВЦЭМ!$A$34:$A$777,$A391,СВЦЭМ!$B$33:$B$776,Q$366)+'СЕТ СН'!$F$13</f>
        <v>0</v>
      </c>
      <c r="R391" s="36">
        <f>SUMIFS(СВЦЭМ!$K$34:$K$777,СВЦЭМ!$A$34:$A$777,$A391,СВЦЭМ!$B$33:$B$776,R$366)+'СЕТ СН'!$F$13</f>
        <v>0</v>
      </c>
      <c r="S391" s="36">
        <f>SUMIFS(СВЦЭМ!$K$34:$K$777,СВЦЭМ!$A$34:$A$777,$A391,СВЦЭМ!$B$33:$B$776,S$366)+'СЕТ СН'!$F$13</f>
        <v>0</v>
      </c>
      <c r="T391" s="36">
        <f>SUMIFS(СВЦЭМ!$K$34:$K$777,СВЦЭМ!$A$34:$A$777,$A391,СВЦЭМ!$B$33:$B$776,T$366)+'СЕТ СН'!$F$13</f>
        <v>0</v>
      </c>
      <c r="U391" s="36">
        <f>SUMIFS(СВЦЭМ!$K$34:$K$777,СВЦЭМ!$A$34:$A$777,$A391,СВЦЭМ!$B$33:$B$776,U$366)+'СЕТ СН'!$F$13</f>
        <v>0</v>
      </c>
      <c r="V391" s="36">
        <f>SUMIFS(СВЦЭМ!$K$34:$K$777,СВЦЭМ!$A$34:$A$777,$A391,СВЦЭМ!$B$33:$B$776,V$366)+'СЕТ СН'!$F$13</f>
        <v>0</v>
      </c>
      <c r="W391" s="36">
        <f>SUMIFS(СВЦЭМ!$K$34:$K$777,СВЦЭМ!$A$34:$A$777,$A391,СВЦЭМ!$B$33:$B$776,W$366)+'СЕТ СН'!$F$13</f>
        <v>0</v>
      </c>
      <c r="X391" s="36">
        <f>SUMIFS(СВЦЭМ!$K$34:$K$777,СВЦЭМ!$A$34:$A$777,$A391,СВЦЭМ!$B$33:$B$776,X$366)+'СЕТ СН'!$F$13</f>
        <v>0</v>
      </c>
      <c r="Y391" s="36">
        <f>SUMIFS(СВЦЭМ!$K$34:$K$777,СВЦЭМ!$A$34:$A$777,$A391,СВЦЭМ!$B$33:$B$776,Y$366)+'СЕТ СН'!$F$13</f>
        <v>0</v>
      </c>
    </row>
    <row r="392" spans="1:26" ht="15.75" hidden="1" x14ac:dyDescent="0.2">
      <c r="A392" s="35">
        <f t="shared" si="10"/>
        <v>43734</v>
      </c>
      <c r="B392" s="36">
        <f>SUMIFS(СВЦЭМ!$K$34:$K$777,СВЦЭМ!$A$34:$A$777,$A392,СВЦЭМ!$B$33:$B$776,B$366)+'СЕТ СН'!$F$13</f>
        <v>0</v>
      </c>
      <c r="C392" s="36">
        <f>SUMIFS(СВЦЭМ!$K$34:$K$777,СВЦЭМ!$A$34:$A$777,$A392,СВЦЭМ!$B$33:$B$776,C$366)+'СЕТ СН'!$F$13</f>
        <v>0</v>
      </c>
      <c r="D392" s="36">
        <f>SUMIFS(СВЦЭМ!$K$34:$K$777,СВЦЭМ!$A$34:$A$777,$A392,СВЦЭМ!$B$33:$B$776,D$366)+'СЕТ СН'!$F$13</f>
        <v>0</v>
      </c>
      <c r="E392" s="36">
        <f>SUMIFS(СВЦЭМ!$K$34:$K$777,СВЦЭМ!$A$34:$A$777,$A392,СВЦЭМ!$B$33:$B$776,E$366)+'СЕТ СН'!$F$13</f>
        <v>0</v>
      </c>
      <c r="F392" s="36">
        <f>SUMIFS(СВЦЭМ!$K$34:$K$777,СВЦЭМ!$A$34:$A$777,$A392,СВЦЭМ!$B$33:$B$776,F$366)+'СЕТ СН'!$F$13</f>
        <v>0</v>
      </c>
      <c r="G392" s="36">
        <f>SUMIFS(СВЦЭМ!$K$34:$K$777,СВЦЭМ!$A$34:$A$777,$A392,СВЦЭМ!$B$33:$B$776,G$366)+'СЕТ СН'!$F$13</f>
        <v>0</v>
      </c>
      <c r="H392" s="36">
        <f>SUMIFS(СВЦЭМ!$K$34:$K$777,СВЦЭМ!$A$34:$A$777,$A392,СВЦЭМ!$B$33:$B$776,H$366)+'СЕТ СН'!$F$13</f>
        <v>0</v>
      </c>
      <c r="I392" s="36">
        <f>SUMIFS(СВЦЭМ!$K$34:$K$777,СВЦЭМ!$A$34:$A$777,$A392,СВЦЭМ!$B$33:$B$776,I$366)+'СЕТ СН'!$F$13</f>
        <v>0</v>
      </c>
      <c r="J392" s="36">
        <f>SUMIFS(СВЦЭМ!$K$34:$K$777,СВЦЭМ!$A$34:$A$777,$A392,СВЦЭМ!$B$33:$B$776,J$366)+'СЕТ СН'!$F$13</f>
        <v>0</v>
      </c>
      <c r="K392" s="36">
        <f>SUMIFS(СВЦЭМ!$K$34:$K$777,СВЦЭМ!$A$34:$A$777,$A392,СВЦЭМ!$B$33:$B$776,K$366)+'СЕТ СН'!$F$13</f>
        <v>0</v>
      </c>
      <c r="L392" s="36">
        <f>SUMIFS(СВЦЭМ!$K$34:$K$777,СВЦЭМ!$A$34:$A$777,$A392,СВЦЭМ!$B$33:$B$776,L$366)+'СЕТ СН'!$F$13</f>
        <v>0</v>
      </c>
      <c r="M392" s="36">
        <f>SUMIFS(СВЦЭМ!$K$34:$K$777,СВЦЭМ!$A$34:$A$777,$A392,СВЦЭМ!$B$33:$B$776,M$366)+'СЕТ СН'!$F$13</f>
        <v>0</v>
      </c>
      <c r="N392" s="36">
        <f>SUMIFS(СВЦЭМ!$K$34:$K$777,СВЦЭМ!$A$34:$A$777,$A392,СВЦЭМ!$B$33:$B$776,N$366)+'СЕТ СН'!$F$13</f>
        <v>0</v>
      </c>
      <c r="O392" s="36">
        <f>SUMIFS(СВЦЭМ!$K$34:$K$777,СВЦЭМ!$A$34:$A$777,$A392,СВЦЭМ!$B$33:$B$776,O$366)+'СЕТ СН'!$F$13</f>
        <v>0</v>
      </c>
      <c r="P392" s="36">
        <f>SUMIFS(СВЦЭМ!$K$34:$K$777,СВЦЭМ!$A$34:$A$777,$A392,СВЦЭМ!$B$33:$B$776,P$366)+'СЕТ СН'!$F$13</f>
        <v>0</v>
      </c>
      <c r="Q392" s="36">
        <f>SUMIFS(СВЦЭМ!$K$34:$K$777,СВЦЭМ!$A$34:$A$777,$A392,СВЦЭМ!$B$33:$B$776,Q$366)+'СЕТ СН'!$F$13</f>
        <v>0</v>
      </c>
      <c r="R392" s="36">
        <f>SUMIFS(СВЦЭМ!$K$34:$K$777,СВЦЭМ!$A$34:$A$777,$A392,СВЦЭМ!$B$33:$B$776,R$366)+'СЕТ СН'!$F$13</f>
        <v>0</v>
      </c>
      <c r="S392" s="36">
        <f>SUMIFS(СВЦЭМ!$K$34:$K$777,СВЦЭМ!$A$34:$A$777,$A392,СВЦЭМ!$B$33:$B$776,S$366)+'СЕТ СН'!$F$13</f>
        <v>0</v>
      </c>
      <c r="T392" s="36">
        <f>SUMIFS(СВЦЭМ!$K$34:$K$777,СВЦЭМ!$A$34:$A$777,$A392,СВЦЭМ!$B$33:$B$776,T$366)+'СЕТ СН'!$F$13</f>
        <v>0</v>
      </c>
      <c r="U392" s="36">
        <f>SUMIFS(СВЦЭМ!$K$34:$K$777,СВЦЭМ!$A$34:$A$777,$A392,СВЦЭМ!$B$33:$B$776,U$366)+'СЕТ СН'!$F$13</f>
        <v>0</v>
      </c>
      <c r="V392" s="36">
        <f>SUMIFS(СВЦЭМ!$K$34:$K$777,СВЦЭМ!$A$34:$A$777,$A392,СВЦЭМ!$B$33:$B$776,V$366)+'СЕТ СН'!$F$13</f>
        <v>0</v>
      </c>
      <c r="W392" s="36">
        <f>SUMIFS(СВЦЭМ!$K$34:$K$777,СВЦЭМ!$A$34:$A$777,$A392,СВЦЭМ!$B$33:$B$776,W$366)+'СЕТ СН'!$F$13</f>
        <v>0</v>
      </c>
      <c r="X392" s="36">
        <f>SUMIFS(СВЦЭМ!$K$34:$K$777,СВЦЭМ!$A$34:$A$777,$A392,СВЦЭМ!$B$33:$B$776,X$366)+'СЕТ СН'!$F$13</f>
        <v>0</v>
      </c>
      <c r="Y392" s="36">
        <f>SUMIFS(СВЦЭМ!$K$34:$K$777,СВЦЭМ!$A$34:$A$777,$A392,СВЦЭМ!$B$33:$B$776,Y$366)+'СЕТ СН'!$F$13</f>
        <v>0</v>
      </c>
    </row>
    <row r="393" spans="1:26" ht="15.75" hidden="1" x14ac:dyDescent="0.2">
      <c r="A393" s="35">
        <f t="shared" si="10"/>
        <v>43735</v>
      </c>
      <c r="B393" s="36">
        <f>SUMIFS(СВЦЭМ!$K$34:$K$777,СВЦЭМ!$A$34:$A$777,$A393,СВЦЭМ!$B$33:$B$776,B$366)+'СЕТ СН'!$F$13</f>
        <v>0</v>
      </c>
      <c r="C393" s="36">
        <f>SUMIFS(СВЦЭМ!$K$34:$K$777,СВЦЭМ!$A$34:$A$777,$A393,СВЦЭМ!$B$33:$B$776,C$366)+'СЕТ СН'!$F$13</f>
        <v>0</v>
      </c>
      <c r="D393" s="36">
        <f>SUMIFS(СВЦЭМ!$K$34:$K$777,СВЦЭМ!$A$34:$A$777,$A393,СВЦЭМ!$B$33:$B$776,D$366)+'СЕТ СН'!$F$13</f>
        <v>0</v>
      </c>
      <c r="E393" s="36">
        <f>SUMIFS(СВЦЭМ!$K$34:$K$777,СВЦЭМ!$A$34:$A$777,$A393,СВЦЭМ!$B$33:$B$776,E$366)+'СЕТ СН'!$F$13</f>
        <v>0</v>
      </c>
      <c r="F393" s="36">
        <f>SUMIFS(СВЦЭМ!$K$34:$K$777,СВЦЭМ!$A$34:$A$777,$A393,СВЦЭМ!$B$33:$B$776,F$366)+'СЕТ СН'!$F$13</f>
        <v>0</v>
      </c>
      <c r="G393" s="36">
        <f>SUMIFS(СВЦЭМ!$K$34:$K$777,СВЦЭМ!$A$34:$A$777,$A393,СВЦЭМ!$B$33:$B$776,G$366)+'СЕТ СН'!$F$13</f>
        <v>0</v>
      </c>
      <c r="H393" s="36">
        <f>SUMIFS(СВЦЭМ!$K$34:$K$777,СВЦЭМ!$A$34:$A$777,$A393,СВЦЭМ!$B$33:$B$776,H$366)+'СЕТ СН'!$F$13</f>
        <v>0</v>
      </c>
      <c r="I393" s="36">
        <f>SUMIFS(СВЦЭМ!$K$34:$K$777,СВЦЭМ!$A$34:$A$777,$A393,СВЦЭМ!$B$33:$B$776,I$366)+'СЕТ СН'!$F$13</f>
        <v>0</v>
      </c>
      <c r="J393" s="36">
        <f>SUMIFS(СВЦЭМ!$K$34:$K$777,СВЦЭМ!$A$34:$A$777,$A393,СВЦЭМ!$B$33:$B$776,J$366)+'СЕТ СН'!$F$13</f>
        <v>0</v>
      </c>
      <c r="K393" s="36">
        <f>SUMIFS(СВЦЭМ!$K$34:$K$777,СВЦЭМ!$A$34:$A$777,$A393,СВЦЭМ!$B$33:$B$776,K$366)+'СЕТ СН'!$F$13</f>
        <v>0</v>
      </c>
      <c r="L393" s="36">
        <f>SUMIFS(СВЦЭМ!$K$34:$K$777,СВЦЭМ!$A$34:$A$777,$A393,СВЦЭМ!$B$33:$B$776,L$366)+'СЕТ СН'!$F$13</f>
        <v>0</v>
      </c>
      <c r="M393" s="36">
        <f>SUMIFS(СВЦЭМ!$K$34:$K$777,СВЦЭМ!$A$34:$A$777,$A393,СВЦЭМ!$B$33:$B$776,M$366)+'СЕТ СН'!$F$13</f>
        <v>0</v>
      </c>
      <c r="N393" s="36">
        <f>SUMIFS(СВЦЭМ!$K$34:$K$777,СВЦЭМ!$A$34:$A$777,$A393,СВЦЭМ!$B$33:$B$776,N$366)+'СЕТ СН'!$F$13</f>
        <v>0</v>
      </c>
      <c r="O393" s="36">
        <f>SUMIFS(СВЦЭМ!$K$34:$K$777,СВЦЭМ!$A$34:$A$777,$A393,СВЦЭМ!$B$33:$B$776,O$366)+'СЕТ СН'!$F$13</f>
        <v>0</v>
      </c>
      <c r="P393" s="36">
        <f>SUMIFS(СВЦЭМ!$K$34:$K$777,СВЦЭМ!$A$34:$A$777,$A393,СВЦЭМ!$B$33:$B$776,P$366)+'СЕТ СН'!$F$13</f>
        <v>0</v>
      </c>
      <c r="Q393" s="36">
        <f>SUMIFS(СВЦЭМ!$K$34:$K$777,СВЦЭМ!$A$34:$A$777,$A393,СВЦЭМ!$B$33:$B$776,Q$366)+'СЕТ СН'!$F$13</f>
        <v>0</v>
      </c>
      <c r="R393" s="36">
        <f>SUMIFS(СВЦЭМ!$K$34:$K$777,СВЦЭМ!$A$34:$A$777,$A393,СВЦЭМ!$B$33:$B$776,R$366)+'СЕТ СН'!$F$13</f>
        <v>0</v>
      </c>
      <c r="S393" s="36">
        <f>SUMIFS(СВЦЭМ!$K$34:$K$777,СВЦЭМ!$A$34:$A$777,$A393,СВЦЭМ!$B$33:$B$776,S$366)+'СЕТ СН'!$F$13</f>
        <v>0</v>
      </c>
      <c r="T393" s="36">
        <f>SUMIFS(СВЦЭМ!$K$34:$K$777,СВЦЭМ!$A$34:$A$777,$A393,СВЦЭМ!$B$33:$B$776,T$366)+'СЕТ СН'!$F$13</f>
        <v>0</v>
      </c>
      <c r="U393" s="36">
        <f>SUMIFS(СВЦЭМ!$K$34:$K$777,СВЦЭМ!$A$34:$A$777,$A393,СВЦЭМ!$B$33:$B$776,U$366)+'СЕТ СН'!$F$13</f>
        <v>0</v>
      </c>
      <c r="V393" s="36">
        <f>SUMIFS(СВЦЭМ!$K$34:$K$777,СВЦЭМ!$A$34:$A$777,$A393,СВЦЭМ!$B$33:$B$776,V$366)+'СЕТ СН'!$F$13</f>
        <v>0</v>
      </c>
      <c r="W393" s="36">
        <f>SUMIFS(СВЦЭМ!$K$34:$K$777,СВЦЭМ!$A$34:$A$777,$A393,СВЦЭМ!$B$33:$B$776,W$366)+'СЕТ СН'!$F$13</f>
        <v>0</v>
      </c>
      <c r="X393" s="36">
        <f>SUMIFS(СВЦЭМ!$K$34:$K$777,СВЦЭМ!$A$34:$A$777,$A393,СВЦЭМ!$B$33:$B$776,X$366)+'СЕТ СН'!$F$13</f>
        <v>0</v>
      </c>
      <c r="Y393" s="36">
        <f>SUMIFS(СВЦЭМ!$K$34:$K$777,СВЦЭМ!$A$34:$A$777,$A393,СВЦЭМ!$B$33:$B$776,Y$366)+'СЕТ СН'!$F$13</f>
        <v>0</v>
      </c>
    </row>
    <row r="394" spans="1:26" ht="15.75" hidden="1" x14ac:dyDescent="0.2">
      <c r="A394" s="35">
        <f t="shared" si="10"/>
        <v>43736</v>
      </c>
      <c r="B394" s="36">
        <f>SUMIFS(СВЦЭМ!$K$34:$K$777,СВЦЭМ!$A$34:$A$777,$A394,СВЦЭМ!$B$33:$B$776,B$366)+'СЕТ СН'!$F$13</f>
        <v>0</v>
      </c>
      <c r="C394" s="36">
        <f>SUMIFS(СВЦЭМ!$K$34:$K$777,СВЦЭМ!$A$34:$A$777,$A394,СВЦЭМ!$B$33:$B$776,C$366)+'СЕТ СН'!$F$13</f>
        <v>0</v>
      </c>
      <c r="D394" s="36">
        <f>SUMIFS(СВЦЭМ!$K$34:$K$777,СВЦЭМ!$A$34:$A$777,$A394,СВЦЭМ!$B$33:$B$776,D$366)+'СЕТ СН'!$F$13</f>
        <v>0</v>
      </c>
      <c r="E394" s="36">
        <f>SUMIFS(СВЦЭМ!$K$34:$K$777,СВЦЭМ!$A$34:$A$777,$A394,СВЦЭМ!$B$33:$B$776,E$366)+'СЕТ СН'!$F$13</f>
        <v>0</v>
      </c>
      <c r="F394" s="36">
        <f>SUMIFS(СВЦЭМ!$K$34:$K$777,СВЦЭМ!$A$34:$A$777,$A394,СВЦЭМ!$B$33:$B$776,F$366)+'СЕТ СН'!$F$13</f>
        <v>0</v>
      </c>
      <c r="G394" s="36">
        <f>SUMIFS(СВЦЭМ!$K$34:$K$777,СВЦЭМ!$A$34:$A$777,$A394,СВЦЭМ!$B$33:$B$776,G$366)+'СЕТ СН'!$F$13</f>
        <v>0</v>
      </c>
      <c r="H394" s="36">
        <f>SUMIFS(СВЦЭМ!$K$34:$K$777,СВЦЭМ!$A$34:$A$777,$A394,СВЦЭМ!$B$33:$B$776,H$366)+'СЕТ СН'!$F$13</f>
        <v>0</v>
      </c>
      <c r="I394" s="36">
        <f>SUMIFS(СВЦЭМ!$K$34:$K$777,СВЦЭМ!$A$34:$A$777,$A394,СВЦЭМ!$B$33:$B$776,I$366)+'СЕТ СН'!$F$13</f>
        <v>0</v>
      </c>
      <c r="J394" s="36">
        <f>SUMIFS(СВЦЭМ!$K$34:$K$777,СВЦЭМ!$A$34:$A$777,$A394,СВЦЭМ!$B$33:$B$776,J$366)+'СЕТ СН'!$F$13</f>
        <v>0</v>
      </c>
      <c r="K394" s="36">
        <f>SUMIFS(СВЦЭМ!$K$34:$K$777,СВЦЭМ!$A$34:$A$777,$A394,СВЦЭМ!$B$33:$B$776,K$366)+'СЕТ СН'!$F$13</f>
        <v>0</v>
      </c>
      <c r="L394" s="36">
        <f>SUMIFS(СВЦЭМ!$K$34:$K$777,СВЦЭМ!$A$34:$A$777,$A394,СВЦЭМ!$B$33:$B$776,L$366)+'СЕТ СН'!$F$13</f>
        <v>0</v>
      </c>
      <c r="M394" s="36">
        <f>SUMIFS(СВЦЭМ!$K$34:$K$777,СВЦЭМ!$A$34:$A$777,$A394,СВЦЭМ!$B$33:$B$776,M$366)+'СЕТ СН'!$F$13</f>
        <v>0</v>
      </c>
      <c r="N394" s="36">
        <f>SUMIFS(СВЦЭМ!$K$34:$K$777,СВЦЭМ!$A$34:$A$777,$A394,СВЦЭМ!$B$33:$B$776,N$366)+'СЕТ СН'!$F$13</f>
        <v>0</v>
      </c>
      <c r="O394" s="36">
        <f>SUMIFS(СВЦЭМ!$K$34:$K$777,СВЦЭМ!$A$34:$A$777,$A394,СВЦЭМ!$B$33:$B$776,O$366)+'СЕТ СН'!$F$13</f>
        <v>0</v>
      </c>
      <c r="P394" s="36">
        <f>SUMIFS(СВЦЭМ!$K$34:$K$777,СВЦЭМ!$A$34:$A$777,$A394,СВЦЭМ!$B$33:$B$776,P$366)+'СЕТ СН'!$F$13</f>
        <v>0</v>
      </c>
      <c r="Q394" s="36">
        <f>SUMIFS(СВЦЭМ!$K$34:$K$777,СВЦЭМ!$A$34:$A$777,$A394,СВЦЭМ!$B$33:$B$776,Q$366)+'СЕТ СН'!$F$13</f>
        <v>0</v>
      </c>
      <c r="R394" s="36">
        <f>SUMIFS(СВЦЭМ!$K$34:$K$777,СВЦЭМ!$A$34:$A$777,$A394,СВЦЭМ!$B$33:$B$776,R$366)+'СЕТ СН'!$F$13</f>
        <v>0</v>
      </c>
      <c r="S394" s="36">
        <f>SUMIFS(СВЦЭМ!$K$34:$K$777,СВЦЭМ!$A$34:$A$777,$A394,СВЦЭМ!$B$33:$B$776,S$366)+'СЕТ СН'!$F$13</f>
        <v>0</v>
      </c>
      <c r="T394" s="36">
        <f>SUMIFS(СВЦЭМ!$K$34:$K$777,СВЦЭМ!$A$34:$A$777,$A394,СВЦЭМ!$B$33:$B$776,T$366)+'СЕТ СН'!$F$13</f>
        <v>0</v>
      </c>
      <c r="U394" s="36">
        <f>SUMIFS(СВЦЭМ!$K$34:$K$777,СВЦЭМ!$A$34:$A$777,$A394,СВЦЭМ!$B$33:$B$776,U$366)+'СЕТ СН'!$F$13</f>
        <v>0</v>
      </c>
      <c r="V394" s="36">
        <f>SUMIFS(СВЦЭМ!$K$34:$K$777,СВЦЭМ!$A$34:$A$777,$A394,СВЦЭМ!$B$33:$B$776,V$366)+'СЕТ СН'!$F$13</f>
        <v>0</v>
      </c>
      <c r="W394" s="36">
        <f>SUMIFS(СВЦЭМ!$K$34:$K$777,СВЦЭМ!$A$34:$A$777,$A394,СВЦЭМ!$B$33:$B$776,W$366)+'СЕТ СН'!$F$13</f>
        <v>0</v>
      </c>
      <c r="X394" s="36">
        <f>SUMIFS(СВЦЭМ!$K$34:$K$777,СВЦЭМ!$A$34:$A$777,$A394,СВЦЭМ!$B$33:$B$776,X$366)+'СЕТ СН'!$F$13</f>
        <v>0</v>
      </c>
      <c r="Y394" s="36">
        <f>SUMIFS(СВЦЭМ!$K$34:$K$777,СВЦЭМ!$A$34:$A$777,$A394,СВЦЭМ!$B$33:$B$776,Y$366)+'СЕТ СН'!$F$13</f>
        <v>0</v>
      </c>
    </row>
    <row r="395" spans="1:26" ht="15.75" hidden="1" x14ac:dyDescent="0.2">
      <c r="A395" s="35">
        <f t="shared" si="10"/>
        <v>43737</v>
      </c>
      <c r="B395" s="36">
        <f>SUMIFS(СВЦЭМ!$K$34:$K$777,СВЦЭМ!$A$34:$A$777,$A395,СВЦЭМ!$B$33:$B$776,B$366)+'СЕТ СН'!$F$13</f>
        <v>0</v>
      </c>
      <c r="C395" s="36">
        <f>SUMIFS(СВЦЭМ!$K$34:$K$777,СВЦЭМ!$A$34:$A$777,$A395,СВЦЭМ!$B$33:$B$776,C$366)+'СЕТ СН'!$F$13</f>
        <v>0</v>
      </c>
      <c r="D395" s="36">
        <f>SUMIFS(СВЦЭМ!$K$34:$K$777,СВЦЭМ!$A$34:$A$777,$A395,СВЦЭМ!$B$33:$B$776,D$366)+'СЕТ СН'!$F$13</f>
        <v>0</v>
      </c>
      <c r="E395" s="36">
        <f>SUMIFS(СВЦЭМ!$K$34:$K$777,СВЦЭМ!$A$34:$A$777,$A395,СВЦЭМ!$B$33:$B$776,E$366)+'СЕТ СН'!$F$13</f>
        <v>0</v>
      </c>
      <c r="F395" s="36">
        <f>SUMIFS(СВЦЭМ!$K$34:$K$777,СВЦЭМ!$A$34:$A$777,$A395,СВЦЭМ!$B$33:$B$776,F$366)+'СЕТ СН'!$F$13</f>
        <v>0</v>
      </c>
      <c r="G395" s="36">
        <f>SUMIFS(СВЦЭМ!$K$34:$K$777,СВЦЭМ!$A$34:$A$777,$A395,СВЦЭМ!$B$33:$B$776,G$366)+'СЕТ СН'!$F$13</f>
        <v>0</v>
      </c>
      <c r="H395" s="36">
        <f>SUMIFS(СВЦЭМ!$K$34:$K$777,СВЦЭМ!$A$34:$A$777,$A395,СВЦЭМ!$B$33:$B$776,H$366)+'СЕТ СН'!$F$13</f>
        <v>0</v>
      </c>
      <c r="I395" s="36">
        <f>SUMIFS(СВЦЭМ!$K$34:$K$777,СВЦЭМ!$A$34:$A$777,$A395,СВЦЭМ!$B$33:$B$776,I$366)+'СЕТ СН'!$F$13</f>
        <v>0</v>
      </c>
      <c r="J395" s="36">
        <f>SUMIFS(СВЦЭМ!$K$34:$K$777,СВЦЭМ!$A$34:$A$777,$A395,СВЦЭМ!$B$33:$B$776,J$366)+'СЕТ СН'!$F$13</f>
        <v>0</v>
      </c>
      <c r="K395" s="36">
        <f>SUMIFS(СВЦЭМ!$K$34:$K$777,СВЦЭМ!$A$34:$A$777,$A395,СВЦЭМ!$B$33:$B$776,K$366)+'СЕТ СН'!$F$13</f>
        <v>0</v>
      </c>
      <c r="L395" s="36">
        <f>SUMIFS(СВЦЭМ!$K$34:$K$777,СВЦЭМ!$A$34:$A$777,$A395,СВЦЭМ!$B$33:$B$776,L$366)+'СЕТ СН'!$F$13</f>
        <v>0</v>
      </c>
      <c r="M395" s="36">
        <f>SUMIFS(СВЦЭМ!$K$34:$K$777,СВЦЭМ!$A$34:$A$777,$A395,СВЦЭМ!$B$33:$B$776,M$366)+'СЕТ СН'!$F$13</f>
        <v>0</v>
      </c>
      <c r="N395" s="36">
        <f>SUMIFS(СВЦЭМ!$K$34:$K$777,СВЦЭМ!$A$34:$A$777,$A395,СВЦЭМ!$B$33:$B$776,N$366)+'СЕТ СН'!$F$13</f>
        <v>0</v>
      </c>
      <c r="O395" s="36">
        <f>SUMIFS(СВЦЭМ!$K$34:$K$777,СВЦЭМ!$A$34:$A$777,$A395,СВЦЭМ!$B$33:$B$776,O$366)+'СЕТ СН'!$F$13</f>
        <v>0</v>
      </c>
      <c r="P395" s="36">
        <f>SUMIFS(СВЦЭМ!$K$34:$K$777,СВЦЭМ!$A$34:$A$777,$A395,СВЦЭМ!$B$33:$B$776,P$366)+'СЕТ СН'!$F$13</f>
        <v>0</v>
      </c>
      <c r="Q395" s="36">
        <f>SUMIFS(СВЦЭМ!$K$34:$K$777,СВЦЭМ!$A$34:$A$777,$A395,СВЦЭМ!$B$33:$B$776,Q$366)+'СЕТ СН'!$F$13</f>
        <v>0</v>
      </c>
      <c r="R395" s="36">
        <f>SUMIFS(СВЦЭМ!$K$34:$K$777,СВЦЭМ!$A$34:$A$777,$A395,СВЦЭМ!$B$33:$B$776,R$366)+'СЕТ СН'!$F$13</f>
        <v>0</v>
      </c>
      <c r="S395" s="36">
        <f>SUMIFS(СВЦЭМ!$K$34:$K$777,СВЦЭМ!$A$34:$A$777,$A395,СВЦЭМ!$B$33:$B$776,S$366)+'СЕТ СН'!$F$13</f>
        <v>0</v>
      </c>
      <c r="T395" s="36">
        <f>SUMIFS(СВЦЭМ!$K$34:$K$777,СВЦЭМ!$A$34:$A$777,$A395,СВЦЭМ!$B$33:$B$776,T$366)+'СЕТ СН'!$F$13</f>
        <v>0</v>
      </c>
      <c r="U395" s="36">
        <f>SUMIFS(СВЦЭМ!$K$34:$K$777,СВЦЭМ!$A$34:$A$777,$A395,СВЦЭМ!$B$33:$B$776,U$366)+'СЕТ СН'!$F$13</f>
        <v>0</v>
      </c>
      <c r="V395" s="36">
        <f>SUMIFS(СВЦЭМ!$K$34:$K$777,СВЦЭМ!$A$34:$A$777,$A395,СВЦЭМ!$B$33:$B$776,V$366)+'СЕТ СН'!$F$13</f>
        <v>0</v>
      </c>
      <c r="W395" s="36">
        <f>SUMIFS(СВЦЭМ!$K$34:$K$777,СВЦЭМ!$A$34:$A$777,$A395,СВЦЭМ!$B$33:$B$776,W$366)+'СЕТ СН'!$F$13</f>
        <v>0</v>
      </c>
      <c r="X395" s="36">
        <f>SUMIFS(СВЦЭМ!$K$34:$K$777,СВЦЭМ!$A$34:$A$777,$A395,СВЦЭМ!$B$33:$B$776,X$366)+'СЕТ СН'!$F$13</f>
        <v>0</v>
      </c>
      <c r="Y395" s="36">
        <f>SUMIFS(СВЦЭМ!$K$34:$K$777,СВЦЭМ!$A$34:$A$777,$A395,СВЦЭМ!$B$33:$B$776,Y$366)+'СЕТ СН'!$F$13</f>
        <v>0</v>
      </c>
    </row>
    <row r="396" spans="1:26" ht="15.75" hidden="1" x14ac:dyDescent="0.2">
      <c r="A396" s="35">
        <f t="shared" si="10"/>
        <v>43738</v>
      </c>
      <c r="B396" s="36">
        <f>SUMIFS(СВЦЭМ!$K$34:$K$777,СВЦЭМ!$A$34:$A$777,$A396,СВЦЭМ!$B$33:$B$776,B$366)+'СЕТ СН'!$F$13</f>
        <v>0</v>
      </c>
      <c r="C396" s="36">
        <f>SUMIFS(СВЦЭМ!$K$34:$K$777,СВЦЭМ!$A$34:$A$777,$A396,СВЦЭМ!$B$33:$B$776,C$366)+'СЕТ СН'!$F$13</f>
        <v>0</v>
      </c>
      <c r="D396" s="36">
        <f>SUMIFS(СВЦЭМ!$K$34:$K$777,СВЦЭМ!$A$34:$A$777,$A396,СВЦЭМ!$B$33:$B$776,D$366)+'СЕТ СН'!$F$13</f>
        <v>0</v>
      </c>
      <c r="E396" s="36">
        <f>SUMIFS(СВЦЭМ!$K$34:$K$777,СВЦЭМ!$A$34:$A$777,$A396,СВЦЭМ!$B$33:$B$776,E$366)+'СЕТ СН'!$F$13</f>
        <v>0</v>
      </c>
      <c r="F396" s="36">
        <f>SUMIFS(СВЦЭМ!$K$34:$K$777,СВЦЭМ!$A$34:$A$777,$A396,СВЦЭМ!$B$33:$B$776,F$366)+'СЕТ СН'!$F$13</f>
        <v>0</v>
      </c>
      <c r="G396" s="36">
        <f>SUMIFS(СВЦЭМ!$K$34:$K$777,СВЦЭМ!$A$34:$A$777,$A396,СВЦЭМ!$B$33:$B$776,G$366)+'СЕТ СН'!$F$13</f>
        <v>0</v>
      </c>
      <c r="H396" s="36">
        <f>SUMIFS(СВЦЭМ!$K$34:$K$777,СВЦЭМ!$A$34:$A$777,$A396,СВЦЭМ!$B$33:$B$776,H$366)+'СЕТ СН'!$F$13</f>
        <v>0</v>
      </c>
      <c r="I396" s="36">
        <f>SUMIFS(СВЦЭМ!$K$34:$K$777,СВЦЭМ!$A$34:$A$777,$A396,СВЦЭМ!$B$33:$B$776,I$366)+'СЕТ СН'!$F$13</f>
        <v>0</v>
      </c>
      <c r="J396" s="36">
        <f>SUMIFS(СВЦЭМ!$K$34:$K$777,СВЦЭМ!$A$34:$A$777,$A396,СВЦЭМ!$B$33:$B$776,J$366)+'СЕТ СН'!$F$13</f>
        <v>0</v>
      </c>
      <c r="K396" s="36">
        <f>SUMIFS(СВЦЭМ!$K$34:$K$777,СВЦЭМ!$A$34:$A$777,$A396,СВЦЭМ!$B$33:$B$776,K$366)+'СЕТ СН'!$F$13</f>
        <v>0</v>
      </c>
      <c r="L396" s="36">
        <f>SUMIFS(СВЦЭМ!$K$34:$K$777,СВЦЭМ!$A$34:$A$777,$A396,СВЦЭМ!$B$33:$B$776,L$366)+'СЕТ СН'!$F$13</f>
        <v>0</v>
      </c>
      <c r="M396" s="36">
        <f>SUMIFS(СВЦЭМ!$K$34:$K$777,СВЦЭМ!$A$34:$A$777,$A396,СВЦЭМ!$B$33:$B$776,M$366)+'СЕТ СН'!$F$13</f>
        <v>0</v>
      </c>
      <c r="N396" s="36">
        <f>SUMIFS(СВЦЭМ!$K$34:$K$777,СВЦЭМ!$A$34:$A$777,$A396,СВЦЭМ!$B$33:$B$776,N$366)+'СЕТ СН'!$F$13</f>
        <v>0</v>
      </c>
      <c r="O396" s="36">
        <f>SUMIFS(СВЦЭМ!$K$34:$K$777,СВЦЭМ!$A$34:$A$777,$A396,СВЦЭМ!$B$33:$B$776,O$366)+'СЕТ СН'!$F$13</f>
        <v>0</v>
      </c>
      <c r="P396" s="36">
        <f>SUMIFS(СВЦЭМ!$K$34:$K$777,СВЦЭМ!$A$34:$A$777,$A396,СВЦЭМ!$B$33:$B$776,P$366)+'СЕТ СН'!$F$13</f>
        <v>0</v>
      </c>
      <c r="Q396" s="36">
        <f>SUMIFS(СВЦЭМ!$K$34:$K$777,СВЦЭМ!$A$34:$A$777,$A396,СВЦЭМ!$B$33:$B$776,Q$366)+'СЕТ СН'!$F$13</f>
        <v>0</v>
      </c>
      <c r="R396" s="36">
        <f>SUMIFS(СВЦЭМ!$K$34:$K$777,СВЦЭМ!$A$34:$A$777,$A396,СВЦЭМ!$B$33:$B$776,R$366)+'СЕТ СН'!$F$13</f>
        <v>0</v>
      </c>
      <c r="S396" s="36">
        <f>SUMIFS(СВЦЭМ!$K$34:$K$777,СВЦЭМ!$A$34:$A$777,$A396,СВЦЭМ!$B$33:$B$776,S$366)+'СЕТ СН'!$F$13</f>
        <v>0</v>
      </c>
      <c r="T396" s="36">
        <f>SUMIFS(СВЦЭМ!$K$34:$K$777,СВЦЭМ!$A$34:$A$777,$A396,СВЦЭМ!$B$33:$B$776,T$366)+'СЕТ СН'!$F$13</f>
        <v>0</v>
      </c>
      <c r="U396" s="36">
        <f>SUMIFS(СВЦЭМ!$K$34:$K$777,СВЦЭМ!$A$34:$A$777,$A396,СВЦЭМ!$B$33:$B$776,U$366)+'СЕТ СН'!$F$13</f>
        <v>0</v>
      </c>
      <c r="V396" s="36">
        <f>SUMIFS(СВЦЭМ!$K$34:$K$777,СВЦЭМ!$A$34:$A$777,$A396,СВЦЭМ!$B$33:$B$776,V$366)+'СЕТ СН'!$F$13</f>
        <v>0</v>
      </c>
      <c r="W396" s="36">
        <f>SUMIFS(СВЦЭМ!$K$34:$K$777,СВЦЭМ!$A$34:$A$777,$A396,СВЦЭМ!$B$33:$B$776,W$366)+'СЕТ СН'!$F$13</f>
        <v>0</v>
      </c>
      <c r="X396" s="36">
        <f>SUMIFS(СВЦЭМ!$K$34:$K$777,СВЦЭМ!$A$34:$A$777,$A396,СВЦЭМ!$B$33:$B$776,X$366)+'СЕТ СН'!$F$13</f>
        <v>0</v>
      </c>
      <c r="Y396" s="36">
        <f>SUMIFS(СВЦЭМ!$K$34:$K$777,СВЦЭМ!$A$34:$A$777,$A396,СВЦЭМ!$B$33:$B$776,Y$366)+'СЕТ СН'!$F$13</f>
        <v>0</v>
      </c>
    </row>
    <row r="397" spans="1:26" ht="15.75" hidden="1" x14ac:dyDescent="0.2">
      <c r="A397" s="35">
        <f t="shared" si="10"/>
        <v>43739</v>
      </c>
      <c r="B397" s="36">
        <f>SUMIFS(СВЦЭМ!$K$34:$K$777,СВЦЭМ!$A$34:$A$777,$A397,СВЦЭМ!$B$33:$B$776,B$366)+'СЕТ СН'!$F$13</f>
        <v>0</v>
      </c>
      <c r="C397" s="36">
        <f>SUMIFS(СВЦЭМ!$K$34:$K$777,СВЦЭМ!$A$34:$A$777,$A397,СВЦЭМ!$B$33:$B$776,C$366)+'СЕТ СН'!$F$13</f>
        <v>0</v>
      </c>
      <c r="D397" s="36">
        <f>SUMIFS(СВЦЭМ!$K$34:$K$777,СВЦЭМ!$A$34:$A$777,$A397,СВЦЭМ!$B$33:$B$776,D$366)+'СЕТ СН'!$F$13</f>
        <v>0</v>
      </c>
      <c r="E397" s="36">
        <f>SUMIFS(СВЦЭМ!$K$34:$K$777,СВЦЭМ!$A$34:$A$777,$A397,СВЦЭМ!$B$33:$B$776,E$366)+'СЕТ СН'!$F$13</f>
        <v>0</v>
      </c>
      <c r="F397" s="36">
        <f>SUMIFS(СВЦЭМ!$K$34:$K$777,СВЦЭМ!$A$34:$A$777,$A397,СВЦЭМ!$B$33:$B$776,F$366)+'СЕТ СН'!$F$13</f>
        <v>0</v>
      </c>
      <c r="G397" s="36">
        <f>SUMIFS(СВЦЭМ!$K$34:$K$777,СВЦЭМ!$A$34:$A$777,$A397,СВЦЭМ!$B$33:$B$776,G$366)+'СЕТ СН'!$F$13</f>
        <v>0</v>
      </c>
      <c r="H397" s="36">
        <f>SUMIFS(СВЦЭМ!$K$34:$K$777,СВЦЭМ!$A$34:$A$777,$A397,СВЦЭМ!$B$33:$B$776,H$366)+'СЕТ СН'!$F$13</f>
        <v>0</v>
      </c>
      <c r="I397" s="36">
        <f>SUMIFS(СВЦЭМ!$K$34:$K$777,СВЦЭМ!$A$34:$A$777,$A397,СВЦЭМ!$B$33:$B$776,I$366)+'СЕТ СН'!$F$13</f>
        <v>0</v>
      </c>
      <c r="J397" s="36">
        <f>SUMIFS(СВЦЭМ!$K$34:$K$777,СВЦЭМ!$A$34:$A$777,$A397,СВЦЭМ!$B$33:$B$776,J$366)+'СЕТ СН'!$F$13</f>
        <v>0</v>
      </c>
      <c r="K397" s="36">
        <f>SUMIFS(СВЦЭМ!$K$34:$K$777,СВЦЭМ!$A$34:$A$777,$A397,СВЦЭМ!$B$33:$B$776,K$366)+'СЕТ СН'!$F$13</f>
        <v>0</v>
      </c>
      <c r="L397" s="36">
        <f>SUMIFS(СВЦЭМ!$K$34:$K$777,СВЦЭМ!$A$34:$A$777,$A397,СВЦЭМ!$B$33:$B$776,L$366)+'СЕТ СН'!$F$13</f>
        <v>0</v>
      </c>
      <c r="M397" s="36">
        <f>SUMIFS(СВЦЭМ!$K$34:$K$777,СВЦЭМ!$A$34:$A$777,$A397,СВЦЭМ!$B$33:$B$776,M$366)+'СЕТ СН'!$F$13</f>
        <v>0</v>
      </c>
      <c r="N397" s="36">
        <f>SUMIFS(СВЦЭМ!$K$34:$K$777,СВЦЭМ!$A$34:$A$777,$A397,СВЦЭМ!$B$33:$B$776,N$366)+'СЕТ СН'!$F$13</f>
        <v>0</v>
      </c>
      <c r="O397" s="36">
        <f>SUMIFS(СВЦЭМ!$K$34:$K$777,СВЦЭМ!$A$34:$A$777,$A397,СВЦЭМ!$B$33:$B$776,O$366)+'СЕТ СН'!$F$13</f>
        <v>0</v>
      </c>
      <c r="P397" s="36">
        <f>SUMIFS(СВЦЭМ!$K$34:$K$777,СВЦЭМ!$A$34:$A$777,$A397,СВЦЭМ!$B$33:$B$776,P$366)+'СЕТ СН'!$F$13</f>
        <v>0</v>
      </c>
      <c r="Q397" s="36">
        <f>SUMIFS(СВЦЭМ!$K$34:$K$777,СВЦЭМ!$A$34:$A$777,$A397,СВЦЭМ!$B$33:$B$776,Q$366)+'СЕТ СН'!$F$13</f>
        <v>0</v>
      </c>
      <c r="R397" s="36">
        <f>SUMIFS(СВЦЭМ!$K$34:$K$777,СВЦЭМ!$A$34:$A$777,$A397,СВЦЭМ!$B$33:$B$776,R$366)+'СЕТ СН'!$F$13</f>
        <v>0</v>
      </c>
      <c r="S397" s="36">
        <f>SUMIFS(СВЦЭМ!$K$34:$K$777,СВЦЭМ!$A$34:$A$777,$A397,СВЦЭМ!$B$33:$B$776,S$366)+'СЕТ СН'!$F$13</f>
        <v>0</v>
      </c>
      <c r="T397" s="36">
        <f>SUMIFS(СВЦЭМ!$K$34:$K$777,СВЦЭМ!$A$34:$A$777,$A397,СВЦЭМ!$B$33:$B$776,T$366)+'СЕТ СН'!$F$13</f>
        <v>0</v>
      </c>
      <c r="U397" s="36">
        <f>SUMIFS(СВЦЭМ!$K$34:$K$777,СВЦЭМ!$A$34:$A$777,$A397,СВЦЭМ!$B$33:$B$776,U$366)+'СЕТ СН'!$F$13</f>
        <v>0</v>
      </c>
      <c r="V397" s="36">
        <f>SUMIFS(СВЦЭМ!$K$34:$K$777,СВЦЭМ!$A$34:$A$777,$A397,СВЦЭМ!$B$33:$B$776,V$366)+'СЕТ СН'!$F$13</f>
        <v>0</v>
      </c>
      <c r="W397" s="36">
        <f>SUMIFS(СВЦЭМ!$K$34:$K$777,СВЦЭМ!$A$34:$A$777,$A397,СВЦЭМ!$B$33:$B$776,W$366)+'СЕТ СН'!$F$13</f>
        <v>0</v>
      </c>
      <c r="X397" s="36">
        <f>SUMIFS(СВЦЭМ!$K$34:$K$777,СВЦЭМ!$A$34:$A$777,$A397,СВЦЭМ!$B$33:$B$776,X$366)+'СЕТ СН'!$F$13</f>
        <v>0</v>
      </c>
      <c r="Y397" s="36">
        <f>SUMIFS(СВЦЭМ!$K$34:$K$777,СВЦЭМ!$A$34:$A$777,$A397,СВЦЭМ!$B$33:$B$776,Y$366)+'СЕТ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1" t="s">
        <v>7</v>
      </c>
      <c r="B399" s="124" t="s">
        <v>125</v>
      </c>
      <c r="C399" s="125"/>
      <c r="D399" s="125"/>
      <c r="E399" s="125"/>
      <c r="F399" s="125"/>
      <c r="G399" s="125"/>
      <c r="H399" s="125"/>
      <c r="I399" s="125"/>
      <c r="J399" s="125"/>
      <c r="K399" s="125"/>
      <c r="L399" s="125"/>
      <c r="M399" s="125"/>
      <c r="N399" s="125"/>
      <c r="O399" s="125"/>
      <c r="P399" s="125"/>
      <c r="Q399" s="125"/>
      <c r="R399" s="125"/>
      <c r="S399" s="125"/>
      <c r="T399" s="125"/>
      <c r="U399" s="125"/>
      <c r="V399" s="125"/>
      <c r="W399" s="125"/>
      <c r="X399" s="125"/>
      <c r="Y399" s="126"/>
    </row>
    <row r="400" spans="1:26" ht="12.75" hidden="1" customHeight="1" x14ac:dyDescent="0.2">
      <c r="A400" s="122"/>
      <c r="B400" s="127"/>
      <c r="C400" s="128"/>
      <c r="D400" s="128"/>
      <c r="E400" s="128"/>
      <c r="F400" s="128"/>
      <c r="G400" s="128"/>
      <c r="H400" s="128"/>
      <c r="I400" s="128"/>
      <c r="J400" s="128"/>
      <c r="K400" s="128"/>
      <c r="L400" s="128"/>
      <c r="M400" s="128"/>
      <c r="N400" s="128"/>
      <c r="O400" s="128"/>
      <c r="P400" s="128"/>
      <c r="Q400" s="128"/>
      <c r="R400" s="128"/>
      <c r="S400" s="128"/>
      <c r="T400" s="128"/>
      <c r="U400" s="128"/>
      <c r="V400" s="128"/>
      <c r="W400" s="128"/>
      <c r="X400" s="128"/>
      <c r="Y400" s="129"/>
    </row>
    <row r="401" spans="1:27" s="46" customFormat="1" ht="12.75" hidden="1" customHeight="1" x14ac:dyDescent="0.2">
      <c r="A401" s="123"/>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01.09.2019</v>
      </c>
      <c r="B402" s="36">
        <f>SUMIFS(СВЦЭМ!$L$34:$L$777,СВЦЭМ!$A$34:$A$777,$A402,СВЦЭМ!$B$33:$B$776,B$401)+'СЕТ СН'!$F$13</f>
        <v>0</v>
      </c>
      <c r="C402" s="36">
        <f>SUMIFS(СВЦЭМ!$L$34:$L$777,СВЦЭМ!$A$34:$A$777,$A402,СВЦЭМ!$B$33:$B$776,C$401)+'СЕТ СН'!$F$13</f>
        <v>0</v>
      </c>
      <c r="D402" s="36">
        <f>SUMIFS(СВЦЭМ!$L$34:$L$777,СВЦЭМ!$A$34:$A$777,$A402,СВЦЭМ!$B$33:$B$776,D$401)+'СЕТ СН'!$F$13</f>
        <v>0</v>
      </c>
      <c r="E402" s="36">
        <f>SUMIFS(СВЦЭМ!$L$34:$L$777,СВЦЭМ!$A$34:$A$777,$A402,СВЦЭМ!$B$33:$B$776,E$401)+'СЕТ СН'!$F$13</f>
        <v>0</v>
      </c>
      <c r="F402" s="36">
        <f>SUMIFS(СВЦЭМ!$L$34:$L$777,СВЦЭМ!$A$34:$A$777,$A402,СВЦЭМ!$B$33:$B$776,F$401)+'СЕТ СН'!$F$13</f>
        <v>0</v>
      </c>
      <c r="G402" s="36">
        <f>SUMIFS(СВЦЭМ!$L$34:$L$777,СВЦЭМ!$A$34:$A$777,$A402,СВЦЭМ!$B$33:$B$776,G$401)+'СЕТ СН'!$F$13</f>
        <v>0</v>
      </c>
      <c r="H402" s="36">
        <f>SUMIFS(СВЦЭМ!$L$34:$L$777,СВЦЭМ!$A$34:$A$777,$A402,СВЦЭМ!$B$33:$B$776,H$401)+'СЕТ СН'!$F$13</f>
        <v>0</v>
      </c>
      <c r="I402" s="36">
        <f>SUMIFS(СВЦЭМ!$L$34:$L$777,СВЦЭМ!$A$34:$A$777,$A402,СВЦЭМ!$B$33:$B$776,I$401)+'СЕТ СН'!$F$13</f>
        <v>0</v>
      </c>
      <c r="J402" s="36">
        <f>SUMIFS(СВЦЭМ!$L$34:$L$777,СВЦЭМ!$A$34:$A$777,$A402,СВЦЭМ!$B$33:$B$776,J$401)+'СЕТ СН'!$F$13</f>
        <v>0</v>
      </c>
      <c r="K402" s="36">
        <f>SUMIFS(СВЦЭМ!$L$34:$L$777,СВЦЭМ!$A$34:$A$777,$A402,СВЦЭМ!$B$33:$B$776,K$401)+'СЕТ СН'!$F$13</f>
        <v>0</v>
      </c>
      <c r="L402" s="36">
        <f>SUMIFS(СВЦЭМ!$L$34:$L$777,СВЦЭМ!$A$34:$A$777,$A402,СВЦЭМ!$B$33:$B$776,L$401)+'СЕТ СН'!$F$13</f>
        <v>0</v>
      </c>
      <c r="M402" s="36">
        <f>SUMIFS(СВЦЭМ!$L$34:$L$777,СВЦЭМ!$A$34:$A$777,$A402,СВЦЭМ!$B$33:$B$776,M$401)+'СЕТ СН'!$F$13</f>
        <v>0</v>
      </c>
      <c r="N402" s="36">
        <f>SUMIFS(СВЦЭМ!$L$34:$L$777,СВЦЭМ!$A$34:$A$777,$A402,СВЦЭМ!$B$33:$B$776,N$401)+'СЕТ СН'!$F$13</f>
        <v>0</v>
      </c>
      <c r="O402" s="36">
        <f>SUMIFS(СВЦЭМ!$L$34:$L$777,СВЦЭМ!$A$34:$A$777,$A402,СВЦЭМ!$B$33:$B$776,O$401)+'СЕТ СН'!$F$13</f>
        <v>0</v>
      </c>
      <c r="P402" s="36">
        <f>SUMIFS(СВЦЭМ!$L$34:$L$777,СВЦЭМ!$A$34:$A$777,$A402,СВЦЭМ!$B$33:$B$776,P$401)+'СЕТ СН'!$F$13</f>
        <v>0</v>
      </c>
      <c r="Q402" s="36">
        <f>SUMIFS(СВЦЭМ!$L$34:$L$777,СВЦЭМ!$A$34:$A$777,$A402,СВЦЭМ!$B$33:$B$776,Q$401)+'СЕТ СН'!$F$13</f>
        <v>0</v>
      </c>
      <c r="R402" s="36">
        <f>SUMIFS(СВЦЭМ!$L$34:$L$777,СВЦЭМ!$A$34:$A$777,$A402,СВЦЭМ!$B$33:$B$776,R$401)+'СЕТ СН'!$F$13</f>
        <v>0</v>
      </c>
      <c r="S402" s="36">
        <f>SUMIFS(СВЦЭМ!$L$34:$L$777,СВЦЭМ!$A$34:$A$777,$A402,СВЦЭМ!$B$33:$B$776,S$401)+'СЕТ СН'!$F$13</f>
        <v>0</v>
      </c>
      <c r="T402" s="36">
        <f>SUMIFS(СВЦЭМ!$L$34:$L$777,СВЦЭМ!$A$34:$A$777,$A402,СВЦЭМ!$B$33:$B$776,T$401)+'СЕТ СН'!$F$13</f>
        <v>0</v>
      </c>
      <c r="U402" s="36">
        <f>SUMIFS(СВЦЭМ!$L$34:$L$777,СВЦЭМ!$A$34:$A$777,$A402,СВЦЭМ!$B$33:$B$776,U$401)+'СЕТ СН'!$F$13</f>
        <v>0</v>
      </c>
      <c r="V402" s="36">
        <f>SUMIFS(СВЦЭМ!$L$34:$L$777,СВЦЭМ!$A$34:$A$777,$A402,СВЦЭМ!$B$33:$B$776,V$401)+'СЕТ СН'!$F$13</f>
        <v>0</v>
      </c>
      <c r="W402" s="36">
        <f>SUMIFS(СВЦЭМ!$L$34:$L$777,СВЦЭМ!$A$34:$A$777,$A402,СВЦЭМ!$B$33:$B$776,W$401)+'СЕТ СН'!$F$13</f>
        <v>0</v>
      </c>
      <c r="X402" s="36">
        <f>SUMIFS(СВЦЭМ!$L$34:$L$777,СВЦЭМ!$A$34:$A$777,$A402,СВЦЭМ!$B$33:$B$776,X$401)+'СЕТ СН'!$F$13</f>
        <v>0</v>
      </c>
      <c r="Y402" s="36">
        <f>SUMIFS(СВЦЭМ!$L$34:$L$777,СВЦЭМ!$A$34:$A$777,$A402,СВЦЭМ!$B$33:$B$776,Y$401)+'СЕТ СН'!$F$13</f>
        <v>0</v>
      </c>
      <c r="AA402" s="45"/>
    </row>
    <row r="403" spans="1:27" ht="15.75" hidden="1" x14ac:dyDescent="0.2">
      <c r="A403" s="35">
        <f>A402+1</f>
        <v>43710</v>
      </c>
      <c r="B403" s="36">
        <f>SUMIFS(СВЦЭМ!$L$34:$L$777,СВЦЭМ!$A$34:$A$777,$A403,СВЦЭМ!$B$33:$B$776,B$401)+'СЕТ СН'!$F$13</f>
        <v>0</v>
      </c>
      <c r="C403" s="36">
        <f>SUMIFS(СВЦЭМ!$L$34:$L$777,СВЦЭМ!$A$34:$A$777,$A403,СВЦЭМ!$B$33:$B$776,C$401)+'СЕТ СН'!$F$13</f>
        <v>0</v>
      </c>
      <c r="D403" s="36">
        <f>SUMIFS(СВЦЭМ!$L$34:$L$777,СВЦЭМ!$A$34:$A$777,$A403,СВЦЭМ!$B$33:$B$776,D$401)+'СЕТ СН'!$F$13</f>
        <v>0</v>
      </c>
      <c r="E403" s="36">
        <f>SUMIFS(СВЦЭМ!$L$34:$L$777,СВЦЭМ!$A$34:$A$777,$A403,СВЦЭМ!$B$33:$B$776,E$401)+'СЕТ СН'!$F$13</f>
        <v>0</v>
      </c>
      <c r="F403" s="36">
        <f>SUMIFS(СВЦЭМ!$L$34:$L$777,СВЦЭМ!$A$34:$A$777,$A403,СВЦЭМ!$B$33:$B$776,F$401)+'СЕТ СН'!$F$13</f>
        <v>0</v>
      </c>
      <c r="G403" s="36">
        <f>SUMIFS(СВЦЭМ!$L$34:$L$777,СВЦЭМ!$A$34:$A$777,$A403,СВЦЭМ!$B$33:$B$776,G$401)+'СЕТ СН'!$F$13</f>
        <v>0</v>
      </c>
      <c r="H403" s="36">
        <f>SUMIFS(СВЦЭМ!$L$34:$L$777,СВЦЭМ!$A$34:$A$777,$A403,СВЦЭМ!$B$33:$B$776,H$401)+'СЕТ СН'!$F$13</f>
        <v>0</v>
      </c>
      <c r="I403" s="36">
        <f>SUMIFS(СВЦЭМ!$L$34:$L$777,СВЦЭМ!$A$34:$A$777,$A403,СВЦЭМ!$B$33:$B$776,I$401)+'СЕТ СН'!$F$13</f>
        <v>0</v>
      </c>
      <c r="J403" s="36">
        <f>SUMIFS(СВЦЭМ!$L$34:$L$777,СВЦЭМ!$A$34:$A$777,$A403,СВЦЭМ!$B$33:$B$776,J$401)+'СЕТ СН'!$F$13</f>
        <v>0</v>
      </c>
      <c r="K403" s="36">
        <f>SUMIFS(СВЦЭМ!$L$34:$L$777,СВЦЭМ!$A$34:$A$777,$A403,СВЦЭМ!$B$33:$B$776,K$401)+'СЕТ СН'!$F$13</f>
        <v>0</v>
      </c>
      <c r="L403" s="36">
        <f>SUMIFS(СВЦЭМ!$L$34:$L$777,СВЦЭМ!$A$34:$A$777,$A403,СВЦЭМ!$B$33:$B$776,L$401)+'СЕТ СН'!$F$13</f>
        <v>0</v>
      </c>
      <c r="M403" s="36">
        <f>SUMIFS(СВЦЭМ!$L$34:$L$777,СВЦЭМ!$A$34:$A$777,$A403,СВЦЭМ!$B$33:$B$776,M$401)+'СЕТ СН'!$F$13</f>
        <v>0</v>
      </c>
      <c r="N403" s="36">
        <f>SUMIFS(СВЦЭМ!$L$34:$L$777,СВЦЭМ!$A$34:$A$777,$A403,СВЦЭМ!$B$33:$B$776,N$401)+'СЕТ СН'!$F$13</f>
        <v>0</v>
      </c>
      <c r="O403" s="36">
        <f>SUMIFS(СВЦЭМ!$L$34:$L$777,СВЦЭМ!$A$34:$A$777,$A403,СВЦЭМ!$B$33:$B$776,O$401)+'СЕТ СН'!$F$13</f>
        <v>0</v>
      </c>
      <c r="P403" s="36">
        <f>SUMIFS(СВЦЭМ!$L$34:$L$777,СВЦЭМ!$A$34:$A$777,$A403,СВЦЭМ!$B$33:$B$776,P$401)+'СЕТ СН'!$F$13</f>
        <v>0</v>
      </c>
      <c r="Q403" s="36">
        <f>SUMIFS(СВЦЭМ!$L$34:$L$777,СВЦЭМ!$A$34:$A$777,$A403,СВЦЭМ!$B$33:$B$776,Q$401)+'СЕТ СН'!$F$13</f>
        <v>0</v>
      </c>
      <c r="R403" s="36">
        <f>SUMIFS(СВЦЭМ!$L$34:$L$777,СВЦЭМ!$A$34:$A$777,$A403,СВЦЭМ!$B$33:$B$776,R$401)+'СЕТ СН'!$F$13</f>
        <v>0</v>
      </c>
      <c r="S403" s="36">
        <f>SUMIFS(СВЦЭМ!$L$34:$L$777,СВЦЭМ!$A$34:$A$777,$A403,СВЦЭМ!$B$33:$B$776,S$401)+'СЕТ СН'!$F$13</f>
        <v>0</v>
      </c>
      <c r="T403" s="36">
        <f>SUMIFS(СВЦЭМ!$L$34:$L$777,СВЦЭМ!$A$34:$A$777,$A403,СВЦЭМ!$B$33:$B$776,T$401)+'СЕТ СН'!$F$13</f>
        <v>0</v>
      </c>
      <c r="U403" s="36">
        <f>SUMIFS(СВЦЭМ!$L$34:$L$777,СВЦЭМ!$A$34:$A$777,$A403,СВЦЭМ!$B$33:$B$776,U$401)+'СЕТ СН'!$F$13</f>
        <v>0</v>
      </c>
      <c r="V403" s="36">
        <f>SUMIFS(СВЦЭМ!$L$34:$L$777,СВЦЭМ!$A$34:$A$777,$A403,СВЦЭМ!$B$33:$B$776,V$401)+'СЕТ СН'!$F$13</f>
        <v>0</v>
      </c>
      <c r="W403" s="36">
        <f>SUMIFS(СВЦЭМ!$L$34:$L$777,СВЦЭМ!$A$34:$A$777,$A403,СВЦЭМ!$B$33:$B$776,W$401)+'СЕТ СН'!$F$13</f>
        <v>0</v>
      </c>
      <c r="X403" s="36">
        <f>SUMIFS(СВЦЭМ!$L$34:$L$777,СВЦЭМ!$A$34:$A$777,$A403,СВЦЭМ!$B$33:$B$776,X$401)+'СЕТ СН'!$F$13</f>
        <v>0</v>
      </c>
      <c r="Y403" s="36">
        <f>SUMIFS(СВЦЭМ!$L$34:$L$777,СВЦЭМ!$A$34:$A$777,$A403,СВЦЭМ!$B$33:$B$776,Y$401)+'СЕТ СН'!$F$13</f>
        <v>0</v>
      </c>
    </row>
    <row r="404" spans="1:27" ht="15.75" hidden="1" x14ac:dyDescent="0.2">
      <c r="A404" s="35">
        <f t="shared" ref="A404:A432" si="11">A403+1</f>
        <v>43711</v>
      </c>
      <c r="B404" s="36">
        <f>SUMIFS(СВЦЭМ!$L$34:$L$777,СВЦЭМ!$A$34:$A$777,$A404,СВЦЭМ!$B$33:$B$776,B$401)+'СЕТ СН'!$F$13</f>
        <v>0</v>
      </c>
      <c r="C404" s="36">
        <f>SUMIFS(СВЦЭМ!$L$34:$L$777,СВЦЭМ!$A$34:$A$777,$A404,СВЦЭМ!$B$33:$B$776,C$401)+'СЕТ СН'!$F$13</f>
        <v>0</v>
      </c>
      <c r="D404" s="36">
        <f>SUMIFS(СВЦЭМ!$L$34:$L$777,СВЦЭМ!$A$34:$A$777,$A404,СВЦЭМ!$B$33:$B$776,D$401)+'СЕТ СН'!$F$13</f>
        <v>0</v>
      </c>
      <c r="E404" s="36">
        <f>SUMIFS(СВЦЭМ!$L$34:$L$777,СВЦЭМ!$A$34:$A$777,$A404,СВЦЭМ!$B$33:$B$776,E$401)+'СЕТ СН'!$F$13</f>
        <v>0</v>
      </c>
      <c r="F404" s="36">
        <f>SUMIFS(СВЦЭМ!$L$34:$L$777,СВЦЭМ!$A$34:$A$777,$A404,СВЦЭМ!$B$33:$B$776,F$401)+'СЕТ СН'!$F$13</f>
        <v>0</v>
      </c>
      <c r="G404" s="36">
        <f>SUMIFS(СВЦЭМ!$L$34:$L$777,СВЦЭМ!$A$34:$A$777,$A404,СВЦЭМ!$B$33:$B$776,G$401)+'СЕТ СН'!$F$13</f>
        <v>0</v>
      </c>
      <c r="H404" s="36">
        <f>SUMIFS(СВЦЭМ!$L$34:$L$777,СВЦЭМ!$A$34:$A$777,$A404,СВЦЭМ!$B$33:$B$776,H$401)+'СЕТ СН'!$F$13</f>
        <v>0</v>
      </c>
      <c r="I404" s="36">
        <f>SUMIFS(СВЦЭМ!$L$34:$L$777,СВЦЭМ!$A$34:$A$777,$A404,СВЦЭМ!$B$33:$B$776,I$401)+'СЕТ СН'!$F$13</f>
        <v>0</v>
      </c>
      <c r="J404" s="36">
        <f>SUMIFS(СВЦЭМ!$L$34:$L$777,СВЦЭМ!$A$34:$A$777,$A404,СВЦЭМ!$B$33:$B$776,J$401)+'СЕТ СН'!$F$13</f>
        <v>0</v>
      </c>
      <c r="K404" s="36">
        <f>SUMIFS(СВЦЭМ!$L$34:$L$777,СВЦЭМ!$A$34:$A$777,$A404,СВЦЭМ!$B$33:$B$776,K$401)+'СЕТ СН'!$F$13</f>
        <v>0</v>
      </c>
      <c r="L404" s="36">
        <f>SUMIFS(СВЦЭМ!$L$34:$L$777,СВЦЭМ!$A$34:$A$777,$A404,СВЦЭМ!$B$33:$B$776,L$401)+'СЕТ СН'!$F$13</f>
        <v>0</v>
      </c>
      <c r="M404" s="36">
        <f>SUMIFS(СВЦЭМ!$L$34:$L$777,СВЦЭМ!$A$34:$A$777,$A404,СВЦЭМ!$B$33:$B$776,M$401)+'СЕТ СН'!$F$13</f>
        <v>0</v>
      </c>
      <c r="N404" s="36">
        <f>SUMIFS(СВЦЭМ!$L$34:$L$777,СВЦЭМ!$A$34:$A$777,$A404,СВЦЭМ!$B$33:$B$776,N$401)+'СЕТ СН'!$F$13</f>
        <v>0</v>
      </c>
      <c r="O404" s="36">
        <f>SUMIFS(СВЦЭМ!$L$34:$L$777,СВЦЭМ!$A$34:$A$777,$A404,СВЦЭМ!$B$33:$B$776,O$401)+'СЕТ СН'!$F$13</f>
        <v>0</v>
      </c>
      <c r="P404" s="36">
        <f>SUMIFS(СВЦЭМ!$L$34:$L$777,СВЦЭМ!$A$34:$A$777,$A404,СВЦЭМ!$B$33:$B$776,P$401)+'СЕТ СН'!$F$13</f>
        <v>0</v>
      </c>
      <c r="Q404" s="36">
        <f>SUMIFS(СВЦЭМ!$L$34:$L$777,СВЦЭМ!$A$34:$A$777,$A404,СВЦЭМ!$B$33:$B$776,Q$401)+'СЕТ СН'!$F$13</f>
        <v>0</v>
      </c>
      <c r="R404" s="36">
        <f>SUMIFS(СВЦЭМ!$L$34:$L$777,СВЦЭМ!$A$34:$A$777,$A404,СВЦЭМ!$B$33:$B$776,R$401)+'СЕТ СН'!$F$13</f>
        <v>0</v>
      </c>
      <c r="S404" s="36">
        <f>SUMIFS(СВЦЭМ!$L$34:$L$777,СВЦЭМ!$A$34:$A$777,$A404,СВЦЭМ!$B$33:$B$776,S$401)+'СЕТ СН'!$F$13</f>
        <v>0</v>
      </c>
      <c r="T404" s="36">
        <f>SUMIFS(СВЦЭМ!$L$34:$L$777,СВЦЭМ!$A$34:$A$777,$A404,СВЦЭМ!$B$33:$B$776,T$401)+'СЕТ СН'!$F$13</f>
        <v>0</v>
      </c>
      <c r="U404" s="36">
        <f>SUMIFS(СВЦЭМ!$L$34:$L$777,СВЦЭМ!$A$34:$A$777,$A404,СВЦЭМ!$B$33:$B$776,U$401)+'СЕТ СН'!$F$13</f>
        <v>0</v>
      </c>
      <c r="V404" s="36">
        <f>SUMIFS(СВЦЭМ!$L$34:$L$777,СВЦЭМ!$A$34:$A$777,$A404,СВЦЭМ!$B$33:$B$776,V$401)+'СЕТ СН'!$F$13</f>
        <v>0</v>
      </c>
      <c r="W404" s="36">
        <f>SUMIFS(СВЦЭМ!$L$34:$L$777,СВЦЭМ!$A$34:$A$777,$A404,СВЦЭМ!$B$33:$B$776,W$401)+'СЕТ СН'!$F$13</f>
        <v>0</v>
      </c>
      <c r="X404" s="36">
        <f>SUMIFS(СВЦЭМ!$L$34:$L$777,СВЦЭМ!$A$34:$A$777,$A404,СВЦЭМ!$B$33:$B$776,X$401)+'СЕТ СН'!$F$13</f>
        <v>0</v>
      </c>
      <c r="Y404" s="36">
        <f>SUMIFS(СВЦЭМ!$L$34:$L$777,СВЦЭМ!$A$34:$A$777,$A404,СВЦЭМ!$B$33:$B$776,Y$401)+'СЕТ СН'!$F$13</f>
        <v>0</v>
      </c>
    </row>
    <row r="405" spans="1:27" ht="15.75" hidden="1" x14ac:dyDescent="0.2">
      <c r="A405" s="35">
        <f t="shared" si="11"/>
        <v>43712</v>
      </c>
      <c r="B405" s="36">
        <f>SUMIFS(СВЦЭМ!$L$34:$L$777,СВЦЭМ!$A$34:$A$777,$A405,СВЦЭМ!$B$33:$B$776,B$401)+'СЕТ СН'!$F$13</f>
        <v>0</v>
      </c>
      <c r="C405" s="36">
        <f>SUMIFS(СВЦЭМ!$L$34:$L$777,СВЦЭМ!$A$34:$A$777,$A405,СВЦЭМ!$B$33:$B$776,C$401)+'СЕТ СН'!$F$13</f>
        <v>0</v>
      </c>
      <c r="D405" s="36">
        <f>SUMIFS(СВЦЭМ!$L$34:$L$777,СВЦЭМ!$A$34:$A$777,$A405,СВЦЭМ!$B$33:$B$776,D$401)+'СЕТ СН'!$F$13</f>
        <v>0</v>
      </c>
      <c r="E405" s="36">
        <f>SUMIFS(СВЦЭМ!$L$34:$L$777,СВЦЭМ!$A$34:$A$777,$A405,СВЦЭМ!$B$33:$B$776,E$401)+'СЕТ СН'!$F$13</f>
        <v>0</v>
      </c>
      <c r="F405" s="36">
        <f>SUMIFS(СВЦЭМ!$L$34:$L$777,СВЦЭМ!$A$34:$A$777,$A405,СВЦЭМ!$B$33:$B$776,F$401)+'СЕТ СН'!$F$13</f>
        <v>0</v>
      </c>
      <c r="G405" s="36">
        <f>SUMIFS(СВЦЭМ!$L$34:$L$777,СВЦЭМ!$A$34:$A$777,$A405,СВЦЭМ!$B$33:$B$776,G$401)+'СЕТ СН'!$F$13</f>
        <v>0</v>
      </c>
      <c r="H405" s="36">
        <f>SUMIFS(СВЦЭМ!$L$34:$L$777,СВЦЭМ!$A$34:$A$777,$A405,СВЦЭМ!$B$33:$B$776,H$401)+'СЕТ СН'!$F$13</f>
        <v>0</v>
      </c>
      <c r="I405" s="36">
        <f>SUMIFS(СВЦЭМ!$L$34:$L$777,СВЦЭМ!$A$34:$A$777,$A405,СВЦЭМ!$B$33:$B$776,I$401)+'СЕТ СН'!$F$13</f>
        <v>0</v>
      </c>
      <c r="J405" s="36">
        <f>SUMIFS(СВЦЭМ!$L$34:$L$777,СВЦЭМ!$A$34:$A$777,$A405,СВЦЭМ!$B$33:$B$776,J$401)+'СЕТ СН'!$F$13</f>
        <v>0</v>
      </c>
      <c r="K405" s="36">
        <f>SUMIFS(СВЦЭМ!$L$34:$L$777,СВЦЭМ!$A$34:$A$777,$A405,СВЦЭМ!$B$33:$B$776,K$401)+'СЕТ СН'!$F$13</f>
        <v>0</v>
      </c>
      <c r="L405" s="36">
        <f>SUMIFS(СВЦЭМ!$L$34:$L$777,СВЦЭМ!$A$34:$A$777,$A405,СВЦЭМ!$B$33:$B$776,L$401)+'СЕТ СН'!$F$13</f>
        <v>0</v>
      </c>
      <c r="M405" s="36">
        <f>SUMIFS(СВЦЭМ!$L$34:$L$777,СВЦЭМ!$A$34:$A$777,$A405,СВЦЭМ!$B$33:$B$776,M$401)+'СЕТ СН'!$F$13</f>
        <v>0</v>
      </c>
      <c r="N405" s="36">
        <f>SUMIFS(СВЦЭМ!$L$34:$L$777,СВЦЭМ!$A$34:$A$777,$A405,СВЦЭМ!$B$33:$B$776,N$401)+'СЕТ СН'!$F$13</f>
        <v>0</v>
      </c>
      <c r="O405" s="36">
        <f>SUMIFS(СВЦЭМ!$L$34:$L$777,СВЦЭМ!$A$34:$A$777,$A405,СВЦЭМ!$B$33:$B$776,O$401)+'СЕТ СН'!$F$13</f>
        <v>0</v>
      </c>
      <c r="P405" s="36">
        <f>SUMIFS(СВЦЭМ!$L$34:$L$777,СВЦЭМ!$A$34:$A$777,$A405,СВЦЭМ!$B$33:$B$776,P$401)+'СЕТ СН'!$F$13</f>
        <v>0</v>
      </c>
      <c r="Q405" s="36">
        <f>SUMIFS(СВЦЭМ!$L$34:$L$777,СВЦЭМ!$A$34:$A$777,$A405,СВЦЭМ!$B$33:$B$776,Q$401)+'СЕТ СН'!$F$13</f>
        <v>0</v>
      </c>
      <c r="R405" s="36">
        <f>SUMIFS(СВЦЭМ!$L$34:$L$777,СВЦЭМ!$A$34:$A$777,$A405,СВЦЭМ!$B$33:$B$776,R$401)+'СЕТ СН'!$F$13</f>
        <v>0</v>
      </c>
      <c r="S405" s="36">
        <f>SUMIFS(СВЦЭМ!$L$34:$L$777,СВЦЭМ!$A$34:$A$777,$A405,СВЦЭМ!$B$33:$B$776,S$401)+'СЕТ СН'!$F$13</f>
        <v>0</v>
      </c>
      <c r="T405" s="36">
        <f>SUMIFS(СВЦЭМ!$L$34:$L$777,СВЦЭМ!$A$34:$A$777,$A405,СВЦЭМ!$B$33:$B$776,T$401)+'СЕТ СН'!$F$13</f>
        <v>0</v>
      </c>
      <c r="U405" s="36">
        <f>SUMIFS(СВЦЭМ!$L$34:$L$777,СВЦЭМ!$A$34:$A$777,$A405,СВЦЭМ!$B$33:$B$776,U$401)+'СЕТ СН'!$F$13</f>
        <v>0</v>
      </c>
      <c r="V405" s="36">
        <f>SUMIFS(СВЦЭМ!$L$34:$L$777,СВЦЭМ!$A$34:$A$777,$A405,СВЦЭМ!$B$33:$B$776,V$401)+'СЕТ СН'!$F$13</f>
        <v>0</v>
      </c>
      <c r="W405" s="36">
        <f>SUMIFS(СВЦЭМ!$L$34:$L$777,СВЦЭМ!$A$34:$A$777,$A405,СВЦЭМ!$B$33:$B$776,W$401)+'СЕТ СН'!$F$13</f>
        <v>0</v>
      </c>
      <c r="X405" s="36">
        <f>SUMIFS(СВЦЭМ!$L$34:$L$777,СВЦЭМ!$A$34:$A$777,$A405,СВЦЭМ!$B$33:$B$776,X$401)+'СЕТ СН'!$F$13</f>
        <v>0</v>
      </c>
      <c r="Y405" s="36">
        <f>SUMIFS(СВЦЭМ!$L$34:$L$777,СВЦЭМ!$A$34:$A$777,$A405,СВЦЭМ!$B$33:$B$776,Y$401)+'СЕТ СН'!$F$13</f>
        <v>0</v>
      </c>
    </row>
    <row r="406" spans="1:27" ht="15.75" hidden="1" x14ac:dyDescent="0.2">
      <c r="A406" s="35">
        <f t="shared" si="11"/>
        <v>43713</v>
      </c>
      <c r="B406" s="36">
        <f>SUMIFS(СВЦЭМ!$L$34:$L$777,СВЦЭМ!$A$34:$A$777,$A406,СВЦЭМ!$B$33:$B$776,B$401)+'СЕТ СН'!$F$13</f>
        <v>0</v>
      </c>
      <c r="C406" s="36">
        <f>SUMIFS(СВЦЭМ!$L$34:$L$777,СВЦЭМ!$A$34:$A$777,$A406,СВЦЭМ!$B$33:$B$776,C$401)+'СЕТ СН'!$F$13</f>
        <v>0</v>
      </c>
      <c r="D406" s="36">
        <f>SUMIFS(СВЦЭМ!$L$34:$L$777,СВЦЭМ!$A$34:$A$777,$A406,СВЦЭМ!$B$33:$B$776,D$401)+'СЕТ СН'!$F$13</f>
        <v>0</v>
      </c>
      <c r="E406" s="36">
        <f>SUMIFS(СВЦЭМ!$L$34:$L$777,СВЦЭМ!$A$34:$A$777,$A406,СВЦЭМ!$B$33:$B$776,E$401)+'СЕТ СН'!$F$13</f>
        <v>0</v>
      </c>
      <c r="F406" s="36">
        <f>SUMIFS(СВЦЭМ!$L$34:$L$777,СВЦЭМ!$A$34:$A$777,$A406,СВЦЭМ!$B$33:$B$776,F$401)+'СЕТ СН'!$F$13</f>
        <v>0</v>
      </c>
      <c r="G406" s="36">
        <f>SUMIFS(СВЦЭМ!$L$34:$L$777,СВЦЭМ!$A$34:$A$777,$A406,СВЦЭМ!$B$33:$B$776,G$401)+'СЕТ СН'!$F$13</f>
        <v>0</v>
      </c>
      <c r="H406" s="36">
        <f>SUMIFS(СВЦЭМ!$L$34:$L$777,СВЦЭМ!$A$34:$A$777,$A406,СВЦЭМ!$B$33:$B$776,H$401)+'СЕТ СН'!$F$13</f>
        <v>0</v>
      </c>
      <c r="I406" s="36">
        <f>SUMIFS(СВЦЭМ!$L$34:$L$777,СВЦЭМ!$A$34:$A$777,$A406,СВЦЭМ!$B$33:$B$776,I$401)+'СЕТ СН'!$F$13</f>
        <v>0</v>
      </c>
      <c r="J406" s="36">
        <f>SUMIFS(СВЦЭМ!$L$34:$L$777,СВЦЭМ!$A$34:$A$777,$A406,СВЦЭМ!$B$33:$B$776,J$401)+'СЕТ СН'!$F$13</f>
        <v>0</v>
      </c>
      <c r="K406" s="36">
        <f>SUMIFS(СВЦЭМ!$L$34:$L$777,СВЦЭМ!$A$34:$A$777,$A406,СВЦЭМ!$B$33:$B$776,K$401)+'СЕТ СН'!$F$13</f>
        <v>0</v>
      </c>
      <c r="L406" s="36">
        <f>SUMIFS(СВЦЭМ!$L$34:$L$777,СВЦЭМ!$A$34:$A$777,$A406,СВЦЭМ!$B$33:$B$776,L$401)+'СЕТ СН'!$F$13</f>
        <v>0</v>
      </c>
      <c r="M406" s="36">
        <f>SUMIFS(СВЦЭМ!$L$34:$L$777,СВЦЭМ!$A$34:$A$777,$A406,СВЦЭМ!$B$33:$B$776,M$401)+'СЕТ СН'!$F$13</f>
        <v>0</v>
      </c>
      <c r="N406" s="36">
        <f>SUMIFS(СВЦЭМ!$L$34:$L$777,СВЦЭМ!$A$34:$A$777,$A406,СВЦЭМ!$B$33:$B$776,N$401)+'СЕТ СН'!$F$13</f>
        <v>0</v>
      </c>
      <c r="O406" s="36">
        <f>SUMIFS(СВЦЭМ!$L$34:$L$777,СВЦЭМ!$A$34:$A$777,$A406,СВЦЭМ!$B$33:$B$776,O$401)+'СЕТ СН'!$F$13</f>
        <v>0</v>
      </c>
      <c r="P406" s="36">
        <f>SUMIFS(СВЦЭМ!$L$34:$L$777,СВЦЭМ!$A$34:$A$777,$A406,СВЦЭМ!$B$33:$B$776,P$401)+'СЕТ СН'!$F$13</f>
        <v>0</v>
      </c>
      <c r="Q406" s="36">
        <f>SUMIFS(СВЦЭМ!$L$34:$L$777,СВЦЭМ!$A$34:$A$777,$A406,СВЦЭМ!$B$33:$B$776,Q$401)+'СЕТ СН'!$F$13</f>
        <v>0</v>
      </c>
      <c r="R406" s="36">
        <f>SUMIFS(СВЦЭМ!$L$34:$L$777,СВЦЭМ!$A$34:$A$777,$A406,СВЦЭМ!$B$33:$B$776,R$401)+'СЕТ СН'!$F$13</f>
        <v>0</v>
      </c>
      <c r="S406" s="36">
        <f>SUMIFS(СВЦЭМ!$L$34:$L$777,СВЦЭМ!$A$34:$A$777,$A406,СВЦЭМ!$B$33:$B$776,S$401)+'СЕТ СН'!$F$13</f>
        <v>0</v>
      </c>
      <c r="T406" s="36">
        <f>SUMIFS(СВЦЭМ!$L$34:$L$777,СВЦЭМ!$A$34:$A$777,$A406,СВЦЭМ!$B$33:$B$776,T$401)+'СЕТ СН'!$F$13</f>
        <v>0</v>
      </c>
      <c r="U406" s="36">
        <f>SUMIFS(СВЦЭМ!$L$34:$L$777,СВЦЭМ!$A$34:$A$777,$A406,СВЦЭМ!$B$33:$B$776,U$401)+'СЕТ СН'!$F$13</f>
        <v>0</v>
      </c>
      <c r="V406" s="36">
        <f>SUMIFS(СВЦЭМ!$L$34:$L$777,СВЦЭМ!$A$34:$A$777,$A406,СВЦЭМ!$B$33:$B$776,V$401)+'СЕТ СН'!$F$13</f>
        <v>0</v>
      </c>
      <c r="W406" s="36">
        <f>SUMIFS(СВЦЭМ!$L$34:$L$777,СВЦЭМ!$A$34:$A$777,$A406,СВЦЭМ!$B$33:$B$776,W$401)+'СЕТ СН'!$F$13</f>
        <v>0</v>
      </c>
      <c r="X406" s="36">
        <f>SUMIFS(СВЦЭМ!$L$34:$L$777,СВЦЭМ!$A$34:$A$777,$A406,СВЦЭМ!$B$33:$B$776,X$401)+'СЕТ СН'!$F$13</f>
        <v>0</v>
      </c>
      <c r="Y406" s="36">
        <f>SUMIFS(СВЦЭМ!$L$34:$L$777,СВЦЭМ!$A$34:$A$777,$A406,СВЦЭМ!$B$33:$B$776,Y$401)+'СЕТ СН'!$F$13</f>
        <v>0</v>
      </c>
    </row>
    <row r="407" spans="1:27" ht="15.75" hidden="1" x14ac:dyDescent="0.2">
      <c r="A407" s="35">
        <f t="shared" si="11"/>
        <v>43714</v>
      </c>
      <c r="B407" s="36">
        <f>SUMIFS(СВЦЭМ!$L$34:$L$777,СВЦЭМ!$A$34:$A$777,$A407,СВЦЭМ!$B$33:$B$776,B$401)+'СЕТ СН'!$F$13</f>
        <v>0</v>
      </c>
      <c r="C407" s="36">
        <f>SUMIFS(СВЦЭМ!$L$34:$L$777,СВЦЭМ!$A$34:$A$777,$A407,СВЦЭМ!$B$33:$B$776,C$401)+'СЕТ СН'!$F$13</f>
        <v>0</v>
      </c>
      <c r="D407" s="36">
        <f>SUMIFS(СВЦЭМ!$L$34:$L$777,СВЦЭМ!$A$34:$A$777,$A407,СВЦЭМ!$B$33:$B$776,D$401)+'СЕТ СН'!$F$13</f>
        <v>0</v>
      </c>
      <c r="E407" s="36">
        <f>SUMIFS(СВЦЭМ!$L$34:$L$777,СВЦЭМ!$A$34:$A$777,$A407,СВЦЭМ!$B$33:$B$776,E$401)+'СЕТ СН'!$F$13</f>
        <v>0</v>
      </c>
      <c r="F407" s="36">
        <f>SUMIFS(СВЦЭМ!$L$34:$L$777,СВЦЭМ!$A$34:$A$777,$A407,СВЦЭМ!$B$33:$B$776,F$401)+'СЕТ СН'!$F$13</f>
        <v>0</v>
      </c>
      <c r="G407" s="36">
        <f>SUMIFS(СВЦЭМ!$L$34:$L$777,СВЦЭМ!$A$34:$A$777,$A407,СВЦЭМ!$B$33:$B$776,G$401)+'СЕТ СН'!$F$13</f>
        <v>0</v>
      </c>
      <c r="H407" s="36">
        <f>SUMIFS(СВЦЭМ!$L$34:$L$777,СВЦЭМ!$A$34:$A$777,$A407,СВЦЭМ!$B$33:$B$776,H$401)+'СЕТ СН'!$F$13</f>
        <v>0</v>
      </c>
      <c r="I407" s="36">
        <f>SUMIFS(СВЦЭМ!$L$34:$L$777,СВЦЭМ!$A$34:$A$777,$A407,СВЦЭМ!$B$33:$B$776,I$401)+'СЕТ СН'!$F$13</f>
        <v>0</v>
      </c>
      <c r="J407" s="36">
        <f>SUMIFS(СВЦЭМ!$L$34:$L$777,СВЦЭМ!$A$34:$A$777,$A407,СВЦЭМ!$B$33:$B$776,J$401)+'СЕТ СН'!$F$13</f>
        <v>0</v>
      </c>
      <c r="K407" s="36">
        <f>SUMIFS(СВЦЭМ!$L$34:$L$777,СВЦЭМ!$A$34:$A$777,$A407,СВЦЭМ!$B$33:$B$776,K$401)+'СЕТ СН'!$F$13</f>
        <v>0</v>
      </c>
      <c r="L407" s="36">
        <f>SUMIFS(СВЦЭМ!$L$34:$L$777,СВЦЭМ!$A$34:$A$777,$A407,СВЦЭМ!$B$33:$B$776,L$401)+'СЕТ СН'!$F$13</f>
        <v>0</v>
      </c>
      <c r="M407" s="36">
        <f>SUMIFS(СВЦЭМ!$L$34:$L$777,СВЦЭМ!$A$34:$A$777,$A407,СВЦЭМ!$B$33:$B$776,M$401)+'СЕТ СН'!$F$13</f>
        <v>0</v>
      </c>
      <c r="N407" s="36">
        <f>SUMIFS(СВЦЭМ!$L$34:$L$777,СВЦЭМ!$A$34:$A$777,$A407,СВЦЭМ!$B$33:$B$776,N$401)+'СЕТ СН'!$F$13</f>
        <v>0</v>
      </c>
      <c r="O407" s="36">
        <f>SUMIFS(СВЦЭМ!$L$34:$L$777,СВЦЭМ!$A$34:$A$777,$A407,СВЦЭМ!$B$33:$B$776,O$401)+'СЕТ СН'!$F$13</f>
        <v>0</v>
      </c>
      <c r="P407" s="36">
        <f>SUMIFS(СВЦЭМ!$L$34:$L$777,СВЦЭМ!$A$34:$A$777,$A407,СВЦЭМ!$B$33:$B$776,P$401)+'СЕТ СН'!$F$13</f>
        <v>0</v>
      </c>
      <c r="Q407" s="36">
        <f>SUMIFS(СВЦЭМ!$L$34:$L$777,СВЦЭМ!$A$34:$A$777,$A407,СВЦЭМ!$B$33:$B$776,Q$401)+'СЕТ СН'!$F$13</f>
        <v>0</v>
      </c>
      <c r="R407" s="36">
        <f>SUMIFS(СВЦЭМ!$L$34:$L$777,СВЦЭМ!$A$34:$A$777,$A407,СВЦЭМ!$B$33:$B$776,R$401)+'СЕТ СН'!$F$13</f>
        <v>0</v>
      </c>
      <c r="S407" s="36">
        <f>SUMIFS(СВЦЭМ!$L$34:$L$777,СВЦЭМ!$A$34:$A$777,$A407,СВЦЭМ!$B$33:$B$776,S$401)+'СЕТ СН'!$F$13</f>
        <v>0</v>
      </c>
      <c r="T407" s="36">
        <f>SUMIFS(СВЦЭМ!$L$34:$L$777,СВЦЭМ!$A$34:$A$777,$A407,СВЦЭМ!$B$33:$B$776,T$401)+'СЕТ СН'!$F$13</f>
        <v>0</v>
      </c>
      <c r="U407" s="36">
        <f>SUMIFS(СВЦЭМ!$L$34:$L$777,СВЦЭМ!$A$34:$A$777,$A407,СВЦЭМ!$B$33:$B$776,U$401)+'СЕТ СН'!$F$13</f>
        <v>0</v>
      </c>
      <c r="V407" s="36">
        <f>SUMIFS(СВЦЭМ!$L$34:$L$777,СВЦЭМ!$A$34:$A$777,$A407,СВЦЭМ!$B$33:$B$776,V$401)+'СЕТ СН'!$F$13</f>
        <v>0</v>
      </c>
      <c r="W407" s="36">
        <f>SUMIFS(СВЦЭМ!$L$34:$L$777,СВЦЭМ!$A$34:$A$777,$A407,СВЦЭМ!$B$33:$B$776,W$401)+'СЕТ СН'!$F$13</f>
        <v>0</v>
      </c>
      <c r="X407" s="36">
        <f>SUMIFS(СВЦЭМ!$L$34:$L$777,СВЦЭМ!$A$34:$A$777,$A407,СВЦЭМ!$B$33:$B$776,X$401)+'СЕТ СН'!$F$13</f>
        <v>0</v>
      </c>
      <c r="Y407" s="36">
        <f>SUMIFS(СВЦЭМ!$L$34:$L$777,СВЦЭМ!$A$34:$A$777,$A407,СВЦЭМ!$B$33:$B$776,Y$401)+'СЕТ СН'!$F$13</f>
        <v>0</v>
      </c>
    </row>
    <row r="408" spans="1:27" ht="15.75" hidden="1" x14ac:dyDescent="0.2">
      <c r="A408" s="35">
        <f t="shared" si="11"/>
        <v>43715</v>
      </c>
      <c r="B408" s="36">
        <f>SUMIFS(СВЦЭМ!$L$34:$L$777,СВЦЭМ!$A$34:$A$777,$A408,СВЦЭМ!$B$33:$B$776,B$401)+'СЕТ СН'!$F$13</f>
        <v>0</v>
      </c>
      <c r="C408" s="36">
        <f>SUMIFS(СВЦЭМ!$L$34:$L$777,СВЦЭМ!$A$34:$A$777,$A408,СВЦЭМ!$B$33:$B$776,C$401)+'СЕТ СН'!$F$13</f>
        <v>0</v>
      </c>
      <c r="D408" s="36">
        <f>SUMIFS(СВЦЭМ!$L$34:$L$777,СВЦЭМ!$A$34:$A$777,$A408,СВЦЭМ!$B$33:$B$776,D$401)+'СЕТ СН'!$F$13</f>
        <v>0</v>
      </c>
      <c r="E408" s="36">
        <f>SUMIFS(СВЦЭМ!$L$34:$L$777,СВЦЭМ!$A$34:$A$777,$A408,СВЦЭМ!$B$33:$B$776,E$401)+'СЕТ СН'!$F$13</f>
        <v>0</v>
      </c>
      <c r="F408" s="36">
        <f>SUMIFS(СВЦЭМ!$L$34:$L$777,СВЦЭМ!$A$34:$A$777,$A408,СВЦЭМ!$B$33:$B$776,F$401)+'СЕТ СН'!$F$13</f>
        <v>0</v>
      </c>
      <c r="G408" s="36">
        <f>SUMIFS(СВЦЭМ!$L$34:$L$777,СВЦЭМ!$A$34:$A$777,$A408,СВЦЭМ!$B$33:$B$776,G$401)+'СЕТ СН'!$F$13</f>
        <v>0</v>
      </c>
      <c r="H408" s="36">
        <f>SUMIFS(СВЦЭМ!$L$34:$L$777,СВЦЭМ!$A$34:$A$777,$A408,СВЦЭМ!$B$33:$B$776,H$401)+'СЕТ СН'!$F$13</f>
        <v>0</v>
      </c>
      <c r="I408" s="36">
        <f>SUMIFS(СВЦЭМ!$L$34:$L$777,СВЦЭМ!$A$34:$A$777,$A408,СВЦЭМ!$B$33:$B$776,I$401)+'СЕТ СН'!$F$13</f>
        <v>0</v>
      </c>
      <c r="J408" s="36">
        <f>SUMIFS(СВЦЭМ!$L$34:$L$777,СВЦЭМ!$A$34:$A$777,$A408,СВЦЭМ!$B$33:$B$776,J$401)+'СЕТ СН'!$F$13</f>
        <v>0</v>
      </c>
      <c r="K408" s="36">
        <f>SUMIFS(СВЦЭМ!$L$34:$L$777,СВЦЭМ!$A$34:$A$777,$A408,СВЦЭМ!$B$33:$B$776,K$401)+'СЕТ СН'!$F$13</f>
        <v>0</v>
      </c>
      <c r="L408" s="36">
        <f>SUMIFS(СВЦЭМ!$L$34:$L$777,СВЦЭМ!$A$34:$A$777,$A408,СВЦЭМ!$B$33:$B$776,L$401)+'СЕТ СН'!$F$13</f>
        <v>0</v>
      </c>
      <c r="M408" s="36">
        <f>SUMIFS(СВЦЭМ!$L$34:$L$777,СВЦЭМ!$A$34:$A$777,$A408,СВЦЭМ!$B$33:$B$776,M$401)+'СЕТ СН'!$F$13</f>
        <v>0</v>
      </c>
      <c r="N408" s="36">
        <f>SUMIFS(СВЦЭМ!$L$34:$L$777,СВЦЭМ!$A$34:$A$777,$A408,СВЦЭМ!$B$33:$B$776,N$401)+'СЕТ СН'!$F$13</f>
        <v>0</v>
      </c>
      <c r="O408" s="36">
        <f>SUMIFS(СВЦЭМ!$L$34:$L$777,СВЦЭМ!$A$34:$A$777,$A408,СВЦЭМ!$B$33:$B$776,O$401)+'СЕТ СН'!$F$13</f>
        <v>0</v>
      </c>
      <c r="P408" s="36">
        <f>SUMIFS(СВЦЭМ!$L$34:$L$777,СВЦЭМ!$A$34:$A$777,$A408,СВЦЭМ!$B$33:$B$776,P$401)+'СЕТ СН'!$F$13</f>
        <v>0</v>
      </c>
      <c r="Q408" s="36">
        <f>SUMIFS(СВЦЭМ!$L$34:$L$777,СВЦЭМ!$A$34:$A$777,$A408,СВЦЭМ!$B$33:$B$776,Q$401)+'СЕТ СН'!$F$13</f>
        <v>0</v>
      </c>
      <c r="R408" s="36">
        <f>SUMIFS(СВЦЭМ!$L$34:$L$777,СВЦЭМ!$A$34:$A$777,$A408,СВЦЭМ!$B$33:$B$776,R$401)+'СЕТ СН'!$F$13</f>
        <v>0</v>
      </c>
      <c r="S408" s="36">
        <f>SUMIFS(СВЦЭМ!$L$34:$L$777,СВЦЭМ!$A$34:$A$777,$A408,СВЦЭМ!$B$33:$B$776,S$401)+'СЕТ СН'!$F$13</f>
        <v>0</v>
      </c>
      <c r="T408" s="36">
        <f>SUMIFS(СВЦЭМ!$L$34:$L$777,СВЦЭМ!$A$34:$A$777,$A408,СВЦЭМ!$B$33:$B$776,T$401)+'СЕТ СН'!$F$13</f>
        <v>0</v>
      </c>
      <c r="U408" s="36">
        <f>SUMIFS(СВЦЭМ!$L$34:$L$777,СВЦЭМ!$A$34:$A$777,$A408,СВЦЭМ!$B$33:$B$776,U$401)+'СЕТ СН'!$F$13</f>
        <v>0</v>
      </c>
      <c r="V408" s="36">
        <f>SUMIFS(СВЦЭМ!$L$34:$L$777,СВЦЭМ!$A$34:$A$777,$A408,СВЦЭМ!$B$33:$B$776,V$401)+'СЕТ СН'!$F$13</f>
        <v>0</v>
      </c>
      <c r="W408" s="36">
        <f>SUMIFS(СВЦЭМ!$L$34:$L$777,СВЦЭМ!$A$34:$A$777,$A408,СВЦЭМ!$B$33:$B$776,W$401)+'СЕТ СН'!$F$13</f>
        <v>0</v>
      </c>
      <c r="X408" s="36">
        <f>SUMIFS(СВЦЭМ!$L$34:$L$777,СВЦЭМ!$A$34:$A$777,$A408,СВЦЭМ!$B$33:$B$776,X$401)+'СЕТ СН'!$F$13</f>
        <v>0</v>
      </c>
      <c r="Y408" s="36">
        <f>SUMIFS(СВЦЭМ!$L$34:$L$777,СВЦЭМ!$A$34:$A$777,$A408,СВЦЭМ!$B$33:$B$776,Y$401)+'СЕТ СН'!$F$13</f>
        <v>0</v>
      </c>
    </row>
    <row r="409" spans="1:27" ht="15.75" hidden="1" x14ac:dyDescent="0.2">
      <c r="A409" s="35">
        <f t="shared" si="11"/>
        <v>43716</v>
      </c>
      <c r="B409" s="36">
        <f>SUMIFS(СВЦЭМ!$L$34:$L$777,СВЦЭМ!$A$34:$A$777,$A409,СВЦЭМ!$B$33:$B$776,B$401)+'СЕТ СН'!$F$13</f>
        <v>0</v>
      </c>
      <c r="C409" s="36">
        <f>SUMIFS(СВЦЭМ!$L$34:$L$777,СВЦЭМ!$A$34:$A$777,$A409,СВЦЭМ!$B$33:$B$776,C$401)+'СЕТ СН'!$F$13</f>
        <v>0</v>
      </c>
      <c r="D409" s="36">
        <f>SUMIFS(СВЦЭМ!$L$34:$L$777,СВЦЭМ!$A$34:$A$777,$A409,СВЦЭМ!$B$33:$B$776,D$401)+'СЕТ СН'!$F$13</f>
        <v>0</v>
      </c>
      <c r="E409" s="36">
        <f>SUMIFS(СВЦЭМ!$L$34:$L$777,СВЦЭМ!$A$34:$A$777,$A409,СВЦЭМ!$B$33:$B$776,E$401)+'СЕТ СН'!$F$13</f>
        <v>0</v>
      </c>
      <c r="F409" s="36">
        <f>SUMIFS(СВЦЭМ!$L$34:$L$777,СВЦЭМ!$A$34:$A$777,$A409,СВЦЭМ!$B$33:$B$776,F$401)+'СЕТ СН'!$F$13</f>
        <v>0</v>
      </c>
      <c r="G409" s="36">
        <f>SUMIFS(СВЦЭМ!$L$34:$L$777,СВЦЭМ!$A$34:$A$777,$A409,СВЦЭМ!$B$33:$B$776,G$401)+'СЕТ СН'!$F$13</f>
        <v>0</v>
      </c>
      <c r="H409" s="36">
        <f>SUMIFS(СВЦЭМ!$L$34:$L$777,СВЦЭМ!$A$34:$A$777,$A409,СВЦЭМ!$B$33:$B$776,H$401)+'СЕТ СН'!$F$13</f>
        <v>0</v>
      </c>
      <c r="I409" s="36">
        <f>SUMIFS(СВЦЭМ!$L$34:$L$777,СВЦЭМ!$A$34:$A$777,$A409,СВЦЭМ!$B$33:$B$776,I$401)+'СЕТ СН'!$F$13</f>
        <v>0</v>
      </c>
      <c r="J409" s="36">
        <f>SUMIFS(СВЦЭМ!$L$34:$L$777,СВЦЭМ!$A$34:$A$777,$A409,СВЦЭМ!$B$33:$B$776,J$401)+'СЕТ СН'!$F$13</f>
        <v>0</v>
      </c>
      <c r="K409" s="36">
        <f>SUMIFS(СВЦЭМ!$L$34:$L$777,СВЦЭМ!$A$34:$A$777,$A409,СВЦЭМ!$B$33:$B$776,K$401)+'СЕТ СН'!$F$13</f>
        <v>0</v>
      </c>
      <c r="L409" s="36">
        <f>SUMIFS(СВЦЭМ!$L$34:$L$777,СВЦЭМ!$A$34:$A$777,$A409,СВЦЭМ!$B$33:$B$776,L$401)+'СЕТ СН'!$F$13</f>
        <v>0</v>
      </c>
      <c r="M409" s="36">
        <f>SUMIFS(СВЦЭМ!$L$34:$L$777,СВЦЭМ!$A$34:$A$777,$A409,СВЦЭМ!$B$33:$B$776,M$401)+'СЕТ СН'!$F$13</f>
        <v>0</v>
      </c>
      <c r="N409" s="36">
        <f>SUMIFS(СВЦЭМ!$L$34:$L$777,СВЦЭМ!$A$34:$A$777,$A409,СВЦЭМ!$B$33:$B$776,N$401)+'СЕТ СН'!$F$13</f>
        <v>0</v>
      </c>
      <c r="O409" s="36">
        <f>SUMIFS(СВЦЭМ!$L$34:$L$777,СВЦЭМ!$A$34:$A$777,$A409,СВЦЭМ!$B$33:$B$776,O$401)+'СЕТ СН'!$F$13</f>
        <v>0</v>
      </c>
      <c r="P409" s="36">
        <f>SUMIFS(СВЦЭМ!$L$34:$L$777,СВЦЭМ!$A$34:$A$777,$A409,СВЦЭМ!$B$33:$B$776,P$401)+'СЕТ СН'!$F$13</f>
        <v>0</v>
      </c>
      <c r="Q409" s="36">
        <f>SUMIFS(СВЦЭМ!$L$34:$L$777,СВЦЭМ!$A$34:$A$777,$A409,СВЦЭМ!$B$33:$B$776,Q$401)+'СЕТ СН'!$F$13</f>
        <v>0</v>
      </c>
      <c r="R409" s="36">
        <f>SUMIFS(СВЦЭМ!$L$34:$L$777,СВЦЭМ!$A$34:$A$777,$A409,СВЦЭМ!$B$33:$B$776,R$401)+'СЕТ СН'!$F$13</f>
        <v>0</v>
      </c>
      <c r="S409" s="36">
        <f>SUMIFS(СВЦЭМ!$L$34:$L$777,СВЦЭМ!$A$34:$A$777,$A409,СВЦЭМ!$B$33:$B$776,S$401)+'СЕТ СН'!$F$13</f>
        <v>0</v>
      </c>
      <c r="T409" s="36">
        <f>SUMIFS(СВЦЭМ!$L$34:$L$777,СВЦЭМ!$A$34:$A$777,$A409,СВЦЭМ!$B$33:$B$776,T$401)+'СЕТ СН'!$F$13</f>
        <v>0</v>
      </c>
      <c r="U409" s="36">
        <f>SUMIFS(СВЦЭМ!$L$34:$L$777,СВЦЭМ!$A$34:$A$777,$A409,СВЦЭМ!$B$33:$B$776,U$401)+'СЕТ СН'!$F$13</f>
        <v>0</v>
      </c>
      <c r="V409" s="36">
        <f>SUMIFS(СВЦЭМ!$L$34:$L$777,СВЦЭМ!$A$34:$A$777,$A409,СВЦЭМ!$B$33:$B$776,V$401)+'СЕТ СН'!$F$13</f>
        <v>0</v>
      </c>
      <c r="W409" s="36">
        <f>SUMIFS(СВЦЭМ!$L$34:$L$777,СВЦЭМ!$A$34:$A$777,$A409,СВЦЭМ!$B$33:$B$776,W$401)+'СЕТ СН'!$F$13</f>
        <v>0</v>
      </c>
      <c r="X409" s="36">
        <f>SUMIFS(СВЦЭМ!$L$34:$L$777,СВЦЭМ!$A$34:$A$777,$A409,СВЦЭМ!$B$33:$B$776,X$401)+'СЕТ СН'!$F$13</f>
        <v>0</v>
      </c>
      <c r="Y409" s="36">
        <f>SUMIFS(СВЦЭМ!$L$34:$L$777,СВЦЭМ!$A$34:$A$777,$A409,СВЦЭМ!$B$33:$B$776,Y$401)+'СЕТ СН'!$F$13</f>
        <v>0</v>
      </c>
    </row>
    <row r="410" spans="1:27" ht="15.75" hidden="1" x14ac:dyDescent="0.2">
      <c r="A410" s="35">
        <f t="shared" si="11"/>
        <v>43717</v>
      </c>
      <c r="B410" s="36">
        <f>SUMIFS(СВЦЭМ!$L$34:$L$777,СВЦЭМ!$A$34:$A$777,$A410,СВЦЭМ!$B$33:$B$776,B$401)+'СЕТ СН'!$F$13</f>
        <v>0</v>
      </c>
      <c r="C410" s="36">
        <f>SUMIFS(СВЦЭМ!$L$34:$L$777,СВЦЭМ!$A$34:$A$777,$A410,СВЦЭМ!$B$33:$B$776,C$401)+'СЕТ СН'!$F$13</f>
        <v>0</v>
      </c>
      <c r="D410" s="36">
        <f>SUMIFS(СВЦЭМ!$L$34:$L$777,СВЦЭМ!$A$34:$A$777,$A410,СВЦЭМ!$B$33:$B$776,D$401)+'СЕТ СН'!$F$13</f>
        <v>0</v>
      </c>
      <c r="E410" s="36">
        <f>SUMIFS(СВЦЭМ!$L$34:$L$777,СВЦЭМ!$A$34:$A$777,$A410,СВЦЭМ!$B$33:$B$776,E$401)+'СЕТ СН'!$F$13</f>
        <v>0</v>
      </c>
      <c r="F410" s="36">
        <f>SUMIFS(СВЦЭМ!$L$34:$L$777,СВЦЭМ!$A$34:$A$777,$A410,СВЦЭМ!$B$33:$B$776,F$401)+'СЕТ СН'!$F$13</f>
        <v>0</v>
      </c>
      <c r="G410" s="36">
        <f>SUMIFS(СВЦЭМ!$L$34:$L$777,СВЦЭМ!$A$34:$A$777,$A410,СВЦЭМ!$B$33:$B$776,G$401)+'СЕТ СН'!$F$13</f>
        <v>0</v>
      </c>
      <c r="H410" s="36">
        <f>SUMIFS(СВЦЭМ!$L$34:$L$777,СВЦЭМ!$A$34:$A$777,$A410,СВЦЭМ!$B$33:$B$776,H$401)+'СЕТ СН'!$F$13</f>
        <v>0</v>
      </c>
      <c r="I410" s="36">
        <f>SUMIFS(СВЦЭМ!$L$34:$L$777,СВЦЭМ!$A$34:$A$777,$A410,СВЦЭМ!$B$33:$B$776,I$401)+'СЕТ СН'!$F$13</f>
        <v>0</v>
      </c>
      <c r="J410" s="36">
        <f>SUMIFS(СВЦЭМ!$L$34:$L$777,СВЦЭМ!$A$34:$A$777,$A410,СВЦЭМ!$B$33:$B$776,J$401)+'СЕТ СН'!$F$13</f>
        <v>0</v>
      </c>
      <c r="K410" s="36">
        <f>SUMIFS(СВЦЭМ!$L$34:$L$777,СВЦЭМ!$A$34:$A$777,$A410,СВЦЭМ!$B$33:$B$776,K$401)+'СЕТ СН'!$F$13</f>
        <v>0</v>
      </c>
      <c r="L410" s="36">
        <f>SUMIFS(СВЦЭМ!$L$34:$L$777,СВЦЭМ!$A$34:$A$777,$A410,СВЦЭМ!$B$33:$B$776,L$401)+'СЕТ СН'!$F$13</f>
        <v>0</v>
      </c>
      <c r="M410" s="36">
        <f>SUMIFS(СВЦЭМ!$L$34:$L$777,СВЦЭМ!$A$34:$A$777,$A410,СВЦЭМ!$B$33:$B$776,M$401)+'СЕТ СН'!$F$13</f>
        <v>0</v>
      </c>
      <c r="N410" s="36">
        <f>SUMIFS(СВЦЭМ!$L$34:$L$777,СВЦЭМ!$A$34:$A$777,$A410,СВЦЭМ!$B$33:$B$776,N$401)+'СЕТ СН'!$F$13</f>
        <v>0</v>
      </c>
      <c r="O410" s="36">
        <f>SUMIFS(СВЦЭМ!$L$34:$L$777,СВЦЭМ!$A$34:$A$777,$A410,СВЦЭМ!$B$33:$B$776,O$401)+'СЕТ СН'!$F$13</f>
        <v>0</v>
      </c>
      <c r="P410" s="36">
        <f>SUMIFS(СВЦЭМ!$L$34:$L$777,СВЦЭМ!$A$34:$A$777,$A410,СВЦЭМ!$B$33:$B$776,P$401)+'СЕТ СН'!$F$13</f>
        <v>0</v>
      </c>
      <c r="Q410" s="36">
        <f>SUMIFS(СВЦЭМ!$L$34:$L$777,СВЦЭМ!$A$34:$A$777,$A410,СВЦЭМ!$B$33:$B$776,Q$401)+'СЕТ СН'!$F$13</f>
        <v>0</v>
      </c>
      <c r="R410" s="36">
        <f>SUMIFS(СВЦЭМ!$L$34:$L$777,СВЦЭМ!$A$34:$A$777,$A410,СВЦЭМ!$B$33:$B$776,R$401)+'СЕТ СН'!$F$13</f>
        <v>0</v>
      </c>
      <c r="S410" s="36">
        <f>SUMIFS(СВЦЭМ!$L$34:$L$777,СВЦЭМ!$A$34:$A$777,$A410,СВЦЭМ!$B$33:$B$776,S$401)+'СЕТ СН'!$F$13</f>
        <v>0</v>
      </c>
      <c r="T410" s="36">
        <f>SUMIFS(СВЦЭМ!$L$34:$L$777,СВЦЭМ!$A$34:$A$777,$A410,СВЦЭМ!$B$33:$B$776,T$401)+'СЕТ СН'!$F$13</f>
        <v>0</v>
      </c>
      <c r="U410" s="36">
        <f>SUMIFS(СВЦЭМ!$L$34:$L$777,СВЦЭМ!$A$34:$A$777,$A410,СВЦЭМ!$B$33:$B$776,U$401)+'СЕТ СН'!$F$13</f>
        <v>0</v>
      </c>
      <c r="V410" s="36">
        <f>SUMIFS(СВЦЭМ!$L$34:$L$777,СВЦЭМ!$A$34:$A$777,$A410,СВЦЭМ!$B$33:$B$776,V$401)+'СЕТ СН'!$F$13</f>
        <v>0</v>
      </c>
      <c r="W410" s="36">
        <f>SUMIFS(СВЦЭМ!$L$34:$L$777,СВЦЭМ!$A$34:$A$777,$A410,СВЦЭМ!$B$33:$B$776,W$401)+'СЕТ СН'!$F$13</f>
        <v>0</v>
      </c>
      <c r="X410" s="36">
        <f>SUMIFS(СВЦЭМ!$L$34:$L$777,СВЦЭМ!$A$34:$A$777,$A410,СВЦЭМ!$B$33:$B$776,X$401)+'СЕТ СН'!$F$13</f>
        <v>0</v>
      </c>
      <c r="Y410" s="36">
        <f>SUMIFS(СВЦЭМ!$L$34:$L$777,СВЦЭМ!$A$34:$A$777,$A410,СВЦЭМ!$B$33:$B$776,Y$401)+'СЕТ СН'!$F$13</f>
        <v>0</v>
      </c>
    </row>
    <row r="411" spans="1:27" ht="15.75" hidden="1" x14ac:dyDescent="0.2">
      <c r="A411" s="35">
        <f t="shared" si="11"/>
        <v>43718</v>
      </c>
      <c r="B411" s="36">
        <f>SUMIFS(СВЦЭМ!$L$34:$L$777,СВЦЭМ!$A$34:$A$777,$A411,СВЦЭМ!$B$33:$B$776,B$401)+'СЕТ СН'!$F$13</f>
        <v>0</v>
      </c>
      <c r="C411" s="36">
        <f>SUMIFS(СВЦЭМ!$L$34:$L$777,СВЦЭМ!$A$34:$A$777,$A411,СВЦЭМ!$B$33:$B$776,C$401)+'СЕТ СН'!$F$13</f>
        <v>0</v>
      </c>
      <c r="D411" s="36">
        <f>SUMIFS(СВЦЭМ!$L$34:$L$777,СВЦЭМ!$A$34:$A$777,$A411,СВЦЭМ!$B$33:$B$776,D$401)+'СЕТ СН'!$F$13</f>
        <v>0</v>
      </c>
      <c r="E411" s="36">
        <f>SUMIFS(СВЦЭМ!$L$34:$L$777,СВЦЭМ!$A$34:$A$777,$A411,СВЦЭМ!$B$33:$B$776,E$401)+'СЕТ СН'!$F$13</f>
        <v>0</v>
      </c>
      <c r="F411" s="36">
        <f>SUMIFS(СВЦЭМ!$L$34:$L$777,СВЦЭМ!$A$34:$A$777,$A411,СВЦЭМ!$B$33:$B$776,F$401)+'СЕТ СН'!$F$13</f>
        <v>0</v>
      </c>
      <c r="G411" s="36">
        <f>SUMIFS(СВЦЭМ!$L$34:$L$777,СВЦЭМ!$A$34:$A$777,$A411,СВЦЭМ!$B$33:$B$776,G$401)+'СЕТ СН'!$F$13</f>
        <v>0</v>
      </c>
      <c r="H411" s="36">
        <f>SUMIFS(СВЦЭМ!$L$34:$L$777,СВЦЭМ!$A$34:$A$777,$A411,СВЦЭМ!$B$33:$B$776,H$401)+'СЕТ СН'!$F$13</f>
        <v>0</v>
      </c>
      <c r="I411" s="36">
        <f>SUMIFS(СВЦЭМ!$L$34:$L$777,СВЦЭМ!$A$34:$A$777,$A411,СВЦЭМ!$B$33:$B$776,I$401)+'СЕТ СН'!$F$13</f>
        <v>0</v>
      </c>
      <c r="J411" s="36">
        <f>SUMIFS(СВЦЭМ!$L$34:$L$777,СВЦЭМ!$A$34:$A$777,$A411,СВЦЭМ!$B$33:$B$776,J$401)+'СЕТ СН'!$F$13</f>
        <v>0</v>
      </c>
      <c r="K411" s="36">
        <f>SUMIFS(СВЦЭМ!$L$34:$L$777,СВЦЭМ!$A$34:$A$777,$A411,СВЦЭМ!$B$33:$B$776,K$401)+'СЕТ СН'!$F$13</f>
        <v>0</v>
      </c>
      <c r="L411" s="36">
        <f>SUMIFS(СВЦЭМ!$L$34:$L$777,СВЦЭМ!$A$34:$A$777,$A411,СВЦЭМ!$B$33:$B$776,L$401)+'СЕТ СН'!$F$13</f>
        <v>0</v>
      </c>
      <c r="M411" s="36">
        <f>SUMIFS(СВЦЭМ!$L$34:$L$777,СВЦЭМ!$A$34:$A$777,$A411,СВЦЭМ!$B$33:$B$776,M$401)+'СЕТ СН'!$F$13</f>
        <v>0</v>
      </c>
      <c r="N411" s="36">
        <f>SUMIFS(СВЦЭМ!$L$34:$L$777,СВЦЭМ!$A$34:$A$777,$A411,СВЦЭМ!$B$33:$B$776,N$401)+'СЕТ СН'!$F$13</f>
        <v>0</v>
      </c>
      <c r="O411" s="36">
        <f>SUMIFS(СВЦЭМ!$L$34:$L$777,СВЦЭМ!$A$34:$A$777,$A411,СВЦЭМ!$B$33:$B$776,O$401)+'СЕТ СН'!$F$13</f>
        <v>0</v>
      </c>
      <c r="P411" s="36">
        <f>SUMIFS(СВЦЭМ!$L$34:$L$777,СВЦЭМ!$A$34:$A$777,$A411,СВЦЭМ!$B$33:$B$776,P$401)+'СЕТ СН'!$F$13</f>
        <v>0</v>
      </c>
      <c r="Q411" s="36">
        <f>SUMIFS(СВЦЭМ!$L$34:$L$777,СВЦЭМ!$A$34:$A$777,$A411,СВЦЭМ!$B$33:$B$776,Q$401)+'СЕТ СН'!$F$13</f>
        <v>0</v>
      </c>
      <c r="R411" s="36">
        <f>SUMIFS(СВЦЭМ!$L$34:$L$777,СВЦЭМ!$A$34:$A$777,$A411,СВЦЭМ!$B$33:$B$776,R$401)+'СЕТ СН'!$F$13</f>
        <v>0</v>
      </c>
      <c r="S411" s="36">
        <f>SUMIFS(СВЦЭМ!$L$34:$L$777,СВЦЭМ!$A$34:$A$777,$A411,СВЦЭМ!$B$33:$B$776,S$401)+'СЕТ СН'!$F$13</f>
        <v>0</v>
      </c>
      <c r="T411" s="36">
        <f>SUMIFS(СВЦЭМ!$L$34:$L$777,СВЦЭМ!$A$34:$A$777,$A411,СВЦЭМ!$B$33:$B$776,T$401)+'СЕТ СН'!$F$13</f>
        <v>0</v>
      </c>
      <c r="U411" s="36">
        <f>SUMIFS(СВЦЭМ!$L$34:$L$777,СВЦЭМ!$A$34:$A$777,$A411,СВЦЭМ!$B$33:$B$776,U$401)+'СЕТ СН'!$F$13</f>
        <v>0</v>
      </c>
      <c r="V411" s="36">
        <f>SUMIFS(СВЦЭМ!$L$34:$L$777,СВЦЭМ!$A$34:$A$777,$A411,СВЦЭМ!$B$33:$B$776,V$401)+'СЕТ СН'!$F$13</f>
        <v>0</v>
      </c>
      <c r="W411" s="36">
        <f>SUMIFS(СВЦЭМ!$L$34:$L$777,СВЦЭМ!$A$34:$A$777,$A411,СВЦЭМ!$B$33:$B$776,W$401)+'СЕТ СН'!$F$13</f>
        <v>0</v>
      </c>
      <c r="X411" s="36">
        <f>SUMIFS(СВЦЭМ!$L$34:$L$777,СВЦЭМ!$A$34:$A$777,$A411,СВЦЭМ!$B$33:$B$776,X$401)+'СЕТ СН'!$F$13</f>
        <v>0</v>
      </c>
      <c r="Y411" s="36">
        <f>SUMIFS(СВЦЭМ!$L$34:$L$777,СВЦЭМ!$A$34:$A$777,$A411,СВЦЭМ!$B$33:$B$776,Y$401)+'СЕТ СН'!$F$13</f>
        <v>0</v>
      </c>
    </row>
    <row r="412" spans="1:27" ht="15.75" hidden="1" x14ac:dyDescent="0.2">
      <c r="A412" s="35">
        <f t="shared" si="11"/>
        <v>43719</v>
      </c>
      <c r="B412" s="36">
        <f>SUMIFS(СВЦЭМ!$L$34:$L$777,СВЦЭМ!$A$34:$A$777,$A412,СВЦЭМ!$B$33:$B$776,B$401)+'СЕТ СН'!$F$13</f>
        <v>0</v>
      </c>
      <c r="C412" s="36">
        <f>SUMIFS(СВЦЭМ!$L$34:$L$777,СВЦЭМ!$A$34:$A$777,$A412,СВЦЭМ!$B$33:$B$776,C$401)+'СЕТ СН'!$F$13</f>
        <v>0</v>
      </c>
      <c r="D412" s="36">
        <f>SUMIFS(СВЦЭМ!$L$34:$L$777,СВЦЭМ!$A$34:$A$777,$A412,СВЦЭМ!$B$33:$B$776,D$401)+'СЕТ СН'!$F$13</f>
        <v>0</v>
      </c>
      <c r="E412" s="36">
        <f>SUMIFS(СВЦЭМ!$L$34:$L$777,СВЦЭМ!$A$34:$A$777,$A412,СВЦЭМ!$B$33:$B$776,E$401)+'СЕТ СН'!$F$13</f>
        <v>0</v>
      </c>
      <c r="F412" s="36">
        <f>SUMIFS(СВЦЭМ!$L$34:$L$777,СВЦЭМ!$A$34:$A$777,$A412,СВЦЭМ!$B$33:$B$776,F$401)+'СЕТ СН'!$F$13</f>
        <v>0</v>
      </c>
      <c r="G412" s="36">
        <f>SUMIFS(СВЦЭМ!$L$34:$L$777,СВЦЭМ!$A$34:$A$777,$A412,СВЦЭМ!$B$33:$B$776,G$401)+'СЕТ СН'!$F$13</f>
        <v>0</v>
      </c>
      <c r="H412" s="36">
        <f>SUMIFS(СВЦЭМ!$L$34:$L$777,СВЦЭМ!$A$34:$A$777,$A412,СВЦЭМ!$B$33:$B$776,H$401)+'СЕТ СН'!$F$13</f>
        <v>0</v>
      </c>
      <c r="I412" s="36">
        <f>SUMIFS(СВЦЭМ!$L$34:$L$777,СВЦЭМ!$A$34:$A$777,$A412,СВЦЭМ!$B$33:$B$776,I$401)+'СЕТ СН'!$F$13</f>
        <v>0</v>
      </c>
      <c r="J412" s="36">
        <f>SUMIFS(СВЦЭМ!$L$34:$L$777,СВЦЭМ!$A$34:$A$777,$A412,СВЦЭМ!$B$33:$B$776,J$401)+'СЕТ СН'!$F$13</f>
        <v>0</v>
      </c>
      <c r="K412" s="36">
        <f>SUMIFS(СВЦЭМ!$L$34:$L$777,СВЦЭМ!$A$34:$A$777,$A412,СВЦЭМ!$B$33:$B$776,K$401)+'СЕТ СН'!$F$13</f>
        <v>0</v>
      </c>
      <c r="L412" s="36">
        <f>SUMIFS(СВЦЭМ!$L$34:$L$777,СВЦЭМ!$A$34:$A$777,$A412,СВЦЭМ!$B$33:$B$776,L$401)+'СЕТ СН'!$F$13</f>
        <v>0</v>
      </c>
      <c r="M412" s="36">
        <f>SUMIFS(СВЦЭМ!$L$34:$L$777,СВЦЭМ!$A$34:$A$777,$A412,СВЦЭМ!$B$33:$B$776,M$401)+'СЕТ СН'!$F$13</f>
        <v>0</v>
      </c>
      <c r="N412" s="36">
        <f>SUMIFS(СВЦЭМ!$L$34:$L$777,СВЦЭМ!$A$34:$A$777,$A412,СВЦЭМ!$B$33:$B$776,N$401)+'СЕТ СН'!$F$13</f>
        <v>0</v>
      </c>
      <c r="O412" s="36">
        <f>SUMIFS(СВЦЭМ!$L$34:$L$777,СВЦЭМ!$A$34:$A$777,$A412,СВЦЭМ!$B$33:$B$776,O$401)+'СЕТ СН'!$F$13</f>
        <v>0</v>
      </c>
      <c r="P412" s="36">
        <f>SUMIFS(СВЦЭМ!$L$34:$L$777,СВЦЭМ!$A$34:$A$777,$A412,СВЦЭМ!$B$33:$B$776,P$401)+'СЕТ СН'!$F$13</f>
        <v>0</v>
      </c>
      <c r="Q412" s="36">
        <f>SUMIFS(СВЦЭМ!$L$34:$L$777,СВЦЭМ!$A$34:$A$777,$A412,СВЦЭМ!$B$33:$B$776,Q$401)+'СЕТ СН'!$F$13</f>
        <v>0</v>
      </c>
      <c r="R412" s="36">
        <f>SUMIFS(СВЦЭМ!$L$34:$L$777,СВЦЭМ!$A$34:$A$777,$A412,СВЦЭМ!$B$33:$B$776,R$401)+'СЕТ СН'!$F$13</f>
        <v>0</v>
      </c>
      <c r="S412" s="36">
        <f>SUMIFS(СВЦЭМ!$L$34:$L$777,СВЦЭМ!$A$34:$A$777,$A412,СВЦЭМ!$B$33:$B$776,S$401)+'СЕТ СН'!$F$13</f>
        <v>0</v>
      </c>
      <c r="T412" s="36">
        <f>SUMIFS(СВЦЭМ!$L$34:$L$777,СВЦЭМ!$A$34:$A$777,$A412,СВЦЭМ!$B$33:$B$776,T$401)+'СЕТ СН'!$F$13</f>
        <v>0</v>
      </c>
      <c r="U412" s="36">
        <f>SUMIFS(СВЦЭМ!$L$34:$L$777,СВЦЭМ!$A$34:$A$777,$A412,СВЦЭМ!$B$33:$B$776,U$401)+'СЕТ СН'!$F$13</f>
        <v>0</v>
      </c>
      <c r="V412" s="36">
        <f>SUMIFS(СВЦЭМ!$L$34:$L$777,СВЦЭМ!$A$34:$A$777,$A412,СВЦЭМ!$B$33:$B$776,V$401)+'СЕТ СН'!$F$13</f>
        <v>0</v>
      </c>
      <c r="W412" s="36">
        <f>SUMIFS(СВЦЭМ!$L$34:$L$777,СВЦЭМ!$A$34:$A$777,$A412,СВЦЭМ!$B$33:$B$776,W$401)+'СЕТ СН'!$F$13</f>
        <v>0</v>
      </c>
      <c r="X412" s="36">
        <f>SUMIFS(СВЦЭМ!$L$34:$L$777,СВЦЭМ!$A$34:$A$777,$A412,СВЦЭМ!$B$33:$B$776,X$401)+'СЕТ СН'!$F$13</f>
        <v>0</v>
      </c>
      <c r="Y412" s="36">
        <f>SUMIFS(СВЦЭМ!$L$34:$L$777,СВЦЭМ!$A$34:$A$777,$A412,СВЦЭМ!$B$33:$B$776,Y$401)+'СЕТ СН'!$F$13</f>
        <v>0</v>
      </c>
    </row>
    <row r="413" spans="1:27" ht="15.75" hidden="1" x14ac:dyDescent="0.2">
      <c r="A413" s="35">
        <f t="shared" si="11"/>
        <v>43720</v>
      </c>
      <c r="B413" s="36">
        <f>SUMIFS(СВЦЭМ!$L$34:$L$777,СВЦЭМ!$A$34:$A$777,$A413,СВЦЭМ!$B$33:$B$776,B$401)+'СЕТ СН'!$F$13</f>
        <v>0</v>
      </c>
      <c r="C413" s="36">
        <f>SUMIFS(СВЦЭМ!$L$34:$L$777,СВЦЭМ!$A$34:$A$777,$A413,СВЦЭМ!$B$33:$B$776,C$401)+'СЕТ СН'!$F$13</f>
        <v>0</v>
      </c>
      <c r="D413" s="36">
        <f>SUMIFS(СВЦЭМ!$L$34:$L$777,СВЦЭМ!$A$34:$A$777,$A413,СВЦЭМ!$B$33:$B$776,D$401)+'СЕТ СН'!$F$13</f>
        <v>0</v>
      </c>
      <c r="E413" s="36">
        <f>SUMIFS(СВЦЭМ!$L$34:$L$777,СВЦЭМ!$A$34:$A$777,$A413,СВЦЭМ!$B$33:$B$776,E$401)+'СЕТ СН'!$F$13</f>
        <v>0</v>
      </c>
      <c r="F413" s="36">
        <f>SUMIFS(СВЦЭМ!$L$34:$L$777,СВЦЭМ!$A$34:$A$777,$A413,СВЦЭМ!$B$33:$B$776,F$401)+'СЕТ СН'!$F$13</f>
        <v>0</v>
      </c>
      <c r="G413" s="36">
        <f>SUMIFS(СВЦЭМ!$L$34:$L$777,СВЦЭМ!$A$34:$A$777,$A413,СВЦЭМ!$B$33:$B$776,G$401)+'СЕТ СН'!$F$13</f>
        <v>0</v>
      </c>
      <c r="H413" s="36">
        <f>SUMIFS(СВЦЭМ!$L$34:$L$777,СВЦЭМ!$A$34:$A$777,$A413,СВЦЭМ!$B$33:$B$776,H$401)+'СЕТ СН'!$F$13</f>
        <v>0</v>
      </c>
      <c r="I413" s="36">
        <f>SUMIFS(СВЦЭМ!$L$34:$L$777,СВЦЭМ!$A$34:$A$777,$A413,СВЦЭМ!$B$33:$B$776,I$401)+'СЕТ СН'!$F$13</f>
        <v>0</v>
      </c>
      <c r="J413" s="36">
        <f>SUMIFS(СВЦЭМ!$L$34:$L$777,СВЦЭМ!$A$34:$A$777,$A413,СВЦЭМ!$B$33:$B$776,J$401)+'СЕТ СН'!$F$13</f>
        <v>0</v>
      </c>
      <c r="K413" s="36">
        <f>SUMIFS(СВЦЭМ!$L$34:$L$777,СВЦЭМ!$A$34:$A$777,$A413,СВЦЭМ!$B$33:$B$776,K$401)+'СЕТ СН'!$F$13</f>
        <v>0</v>
      </c>
      <c r="L413" s="36">
        <f>SUMIFS(СВЦЭМ!$L$34:$L$777,СВЦЭМ!$A$34:$A$777,$A413,СВЦЭМ!$B$33:$B$776,L$401)+'СЕТ СН'!$F$13</f>
        <v>0</v>
      </c>
      <c r="M413" s="36">
        <f>SUMIFS(СВЦЭМ!$L$34:$L$777,СВЦЭМ!$A$34:$A$777,$A413,СВЦЭМ!$B$33:$B$776,M$401)+'СЕТ СН'!$F$13</f>
        <v>0</v>
      </c>
      <c r="N413" s="36">
        <f>SUMIFS(СВЦЭМ!$L$34:$L$777,СВЦЭМ!$A$34:$A$777,$A413,СВЦЭМ!$B$33:$B$776,N$401)+'СЕТ СН'!$F$13</f>
        <v>0</v>
      </c>
      <c r="O413" s="36">
        <f>SUMIFS(СВЦЭМ!$L$34:$L$777,СВЦЭМ!$A$34:$A$777,$A413,СВЦЭМ!$B$33:$B$776,O$401)+'СЕТ СН'!$F$13</f>
        <v>0</v>
      </c>
      <c r="P413" s="36">
        <f>SUMIFS(СВЦЭМ!$L$34:$L$777,СВЦЭМ!$A$34:$A$777,$A413,СВЦЭМ!$B$33:$B$776,P$401)+'СЕТ СН'!$F$13</f>
        <v>0</v>
      </c>
      <c r="Q413" s="36">
        <f>SUMIFS(СВЦЭМ!$L$34:$L$777,СВЦЭМ!$A$34:$A$777,$A413,СВЦЭМ!$B$33:$B$776,Q$401)+'СЕТ СН'!$F$13</f>
        <v>0</v>
      </c>
      <c r="R413" s="36">
        <f>SUMIFS(СВЦЭМ!$L$34:$L$777,СВЦЭМ!$A$34:$A$777,$A413,СВЦЭМ!$B$33:$B$776,R$401)+'СЕТ СН'!$F$13</f>
        <v>0</v>
      </c>
      <c r="S413" s="36">
        <f>SUMIFS(СВЦЭМ!$L$34:$L$777,СВЦЭМ!$A$34:$A$777,$A413,СВЦЭМ!$B$33:$B$776,S$401)+'СЕТ СН'!$F$13</f>
        <v>0</v>
      </c>
      <c r="T413" s="36">
        <f>SUMIFS(СВЦЭМ!$L$34:$L$777,СВЦЭМ!$A$34:$A$777,$A413,СВЦЭМ!$B$33:$B$776,T$401)+'СЕТ СН'!$F$13</f>
        <v>0</v>
      </c>
      <c r="U413" s="36">
        <f>SUMIFS(СВЦЭМ!$L$34:$L$777,СВЦЭМ!$A$34:$A$777,$A413,СВЦЭМ!$B$33:$B$776,U$401)+'СЕТ СН'!$F$13</f>
        <v>0</v>
      </c>
      <c r="V413" s="36">
        <f>SUMIFS(СВЦЭМ!$L$34:$L$777,СВЦЭМ!$A$34:$A$777,$A413,СВЦЭМ!$B$33:$B$776,V$401)+'СЕТ СН'!$F$13</f>
        <v>0</v>
      </c>
      <c r="W413" s="36">
        <f>SUMIFS(СВЦЭМ!$L$34:$L$777,СВЦЭМ!$A$34:$A$777,$A413,СВЦЭМ!$B$33:$B$776,W$401)+'СЕТ СН'!$F$13</f>
        <v>0</v>
      </c>
      <c r="X413" s="36">
        <f>SUMIFS(СВЦЭМ!$L$34:$L$777,СВЦЭМ!$A$34:$A$777,$A413,СВЦЭМ!$B$33:$B$776,X$401)+'СЕТ СН'!$F$13</f>
        <v>0</v>
      </c>
      <c r="Y413" s="36">
        <f>SUMIFS(СВЦЭМ!$L$34:$L$777,СВЦЭМ!$A$34:$A$777,$A413,СВЦЭМ!$B$33:$B$776,Y$401)+'СЕТ СН'!$F$13</f>
        <v>0</v>
      </c>
    </row>
    <row r="414" spans="1:27" ht="15.75" hidden="1" x14ac:dyDescent="0.2">
      <c r="A414" s="35">
        <f t="shared" si="11"/>
        <v>43721</v>
      </c>
      <c r="B414" s="36">
        <f>SUMIFS(СВЦЭМ!$L$34:$L$777,СВЦЭМ!$A$34:$A$777,$A414,СВЦЭМ!$B$33:$B$776,B$401)+'СЕТ СН'!$F$13</f>
        <v>0</v>
      </c>
      <c r="C414" s="36">
        <f>SUMIFS(СВЦЭМ!$L$34:$L$777,СВЦЭМ!$A$34:$A$777,$A414,СВЦЭМ!$B$33:$B$776,C$401)+'СЕТ СН'!$F$13</f>
        <v>0</v>
      </c>
      <c r="D414" s="36">
        <f>SUMIFS(СВЦЭМ!$L$34:$L$777,СВЦЭМ!$A$34:$A$777,$A414,СВЦЭМ!$B$33:$B$776,D$401)+'СЕТ СН'!$F$13</f>
        <v>0</v>
      </c>
      <c r="E414" s="36">
        <f>SUMIFS(СВЦЭМ!$L$34:$L$777,СВЦЭМ!$A$34:$A$777,$A414,СВЦЭМ!$B$33:$B$776,E$401)+'СЕТ СН'!$F$13</f>
        <v>0</v>
      </c>
      <c r="F414" s="36">
        <f>SUMIFS(СВЦЭМ!$L$34:$L$777,СВЦЭМ!$A$34:$A$777,$A414,СВЦЭМ!$B$33:$B$776,F$401)+'СЕТ СН'!$F$13</f>
        <v>0</v>
      </c>
      <c r="G414" s="36">
        <f>SUMIFS(СВЦЭМ!$L$34:$L$777,СВЦЭМ!$A$34:$A$777,$A414,СВЦЭМ!$B$33:$B$776,G$401)+'СЕТ СН'!$F$13</f>
        <v>0</v>
      </c>
      <c r="H414" s="36">
        <f>SUMIFS(СВЦЭМ!$L$34:$L$777,СВЦЭМ!$A$34:$A$777,$A414,СВЦЭМ!$B$33:$B$776,H$401)+'СЕТ СН'!$F$13</f>
        <v>0</v>
      </c>
      <c r="I414" s="36">
        <f>SUMIFS(СВЦЭМ!$L$34:$L$777,СВЦЭМ!$A$34:$A$777,$A414,СВЦЭМ!$B$33:$B$776,I$401)+'СЕТ СН'!$F$13</f>
        <v>0</v>
      </c>
      <c r="J414" s="36">
        <f>SUMIFS(СВЦЭМ!$L$34:$L$777,СВЦЭМ!$A$34:$A$777,$A414,СВЦЭМ!$B$33:$B$776,J$401)+'СЕТ СН'!$F$13</f>
        <v>0</v>
      </c>
      <c r="K414" s="36">
        <f>SUMIFS(СВЦЭМ!$L$34:$L$777,СВЦЭМ!$A$34:$A$777,$A414,СВЦЭМ!$B$33:$B$776,K$401)+'СЕТ СН'!$F$13</f>
        <v>0</v>
      </c>
      <c r="L414" s="36">
        <f>SUMIFS(СВЦЭМ!$L$34:$L$777,СВЦЭМ!$A$34:$A$777,$A414,СВЦЭМ!$B$33:$B$776,L$401)+'СЕТ СН'!$F$13</f>
        <v>0</v>
      </c>
      <c r="M414" s="36">
        <f>SUMIFS(СВЦЭМ!$L$34:$L$777,СВЦЭМ!$A$34:$A$777,$A414,СВЦЭМ!$B$33:$B$776,M$401)+'СЕТ СН'!$F$13</f>
        <v>0</v>
      </c>
      <c r="N414" s="36">
        <f>SUMIFS(СВЦЭМ!$L$34:$L$777,СВЦЭМ!$A$34:$A$777,$A414,СВЦЭМ!$B$33:$B$776,N$401)+'СЕТ СН'!$F$13</f>
        <v>0</v>
      </c>
      <c r="O414" s="36">
        <f>SUMIFS(СВЦЭМ!$L$34:$L$777,СВЦЭМ!$A$34:$A$777,$A414,СВЦЭМ!$B$33:$B$776,O$401)+'СЕТ СН'!$F$13</f>
        <v>0</v>
      </c>
      <c r="P414" s="36">
        <f>SUMIFS(СВЦЭМ!$L$34:$L$777,СВЦЭМ!$A$34:$A$777,$A414,СВЦЭМ!$B$33:$B$776,P$401)+'СЕТ СН'!$F$13</f>
        <v>0</v>
      </c>
      <c r="Q414" s="36">
        <f>SUMIFS(СВЦЭМ!$L$34:$L$777,СВЦЭМ!$A$34:$A$777,$A414,СВЦЭМ!$B$33:$B$776,Q$401)+'СЕТ СН'!$F$13</f>
        <v>0</v>
      </c>
      <c r="R414" s="36">
        <f>SUMIFS(СВЦЭМ!$L$34:$L$777,СВЦЭМ!$A$34:$A$777,$A414,СВЦЭМ!$B$33:$B$776,R$401)+'СЕТ СН'!$F$13</f>
        <v>0</v>
      </c>
      <c r="S414" s="36">
        <f>SUMIFS(СВЦЭМ!$L$34:$L$777,СВЦЭМ!$A$34:$A$777,$A414,СВЦЭМ!$B$33:$B$776,S$401)+'СЕТ СН'!$F$13</f>
        <v>0</v>
      </c>
      <c r="T414" s="36">
        <f>SUMIFS(СВЦЭМ!$L$34:$L$777,СВЦЭМ!$A$34:$A$777,$A414,СВЦЭМ!$B$33:$B$776,T$401)+'СЕТ СН'!$F$13</f>
        <v>0</v>
      </c>
      <c r="U414" s="36">
        <f>SUMIFS(СВЦЭМ!$L$34:$L$777,СВЦЭМ!$A$34:$A$777,$A414,СВЦЭМ!$B$33:$B$776,U$401)+'СЕТ СН'!$F$13</f>
        <v>0</v>
      </c>
      <c r="V414" s="36">
        <f>SUMIFS(СВЦЭМ!$L$34:$L$777,СВЦЭМ!$A$34:$A$777,$A414,СВЦЭМ!$B$33:$B$776,V$401)+'СЕТ СН'!$F$13</f>
        <v>0</v>
      </c>
      <c r="W414" s="36">
        <f>SUMIFS(СВЦЭМ!$L$34:$L$777,СВЦЭМ!$A$34:$A$777,$A414,СВЦЭМ!$B$33:$B$776,W$401)+'СЕТ СН'!$F$13</f>
        <v>0</v>
      </c>
      <c r="X414" s="36">
        <f>SUMIFS(СВЦЭМ!$L$34:$L$777,СВЦЭМ!$A$34:$A$777,$A414,СВЦЭМ!$B$33:$B$776,X$401)+'СЕТ СН'!$F$13</f>
        <v>0</v>
      </c>
      <c r="Y414" s="36">
        <f>SUMIFS(СВЦЭМ!$L$34:$L$777,СВЦЭМ!$A$34:$A$777,$A414,СВЦЭМ!$B$33:$B$776,Y$401)+'СЕТ СН'!$F$13</f>
        <v>0</v>
      </c>
    </row>
    <row r="415" spans="1:27" ht="15.75" hidden="1" x14ac:dyDescent="0.2">
      <c r="A415" s="35">
        <f t="shared" si="11"/>
        <v>43722</v>
      </c>
      <c r="B415" s="36">
        <f>SUMIFS(СВЦЭМ!$L$34:$L$777,СВЦЭМ!$A$34:$A$777,$A415,СВЦЭМ!$B$33:$B$776,B$401)+'СЕТ СН'!$F$13</f>
        <v>0</v>
      </c>
      <c r="C415" s="36">
        <f>SUMIFS(СВЦЭМ!$L$34:$L$777,СВЦЭМ!$A$34:$A$777,$A415,СВЦЭМ!$B$33:$B$776,C$401)+'СЕТ СН'!$F$13</f>
        <v>0</v>
      </c>
      <c r="D415" s="36">
        <f>SUMIFS(СВЦЭМ!$L$34:$L$777,СВЦЭМ!$A$34:$A$777,$A415,СВЦЭМ!$B$33:$B$776,D$401)+'СЕТ СН'!$F$13</f>
        <v>0</v>
      </c>
      <c r="E415" s="36">
        <f>SUMIFS(СВЦЭМ!$L$34:$L$777,СВЦЭМ!$A$34:$A$777,$A415,СВЦЭМ!$B$33:$B$776,E$401)+'СЕТ СН'!$F$13</f>
        <v>0</v>
      </c>
      <c r="F415" s="36">
        <f>SUMIFS(СВЦЭМ!$L$34:$L$777,СВЦЭМ!$A$34:$A$777,$A415,СВЦЭМ!$B$33:$B$776,F$401)+'СЕТ СН'!$F$13</f>
        <v>0</v>
      </c>
      <c r="G415" s="36">
        <f>SUMIFS(СВЦЭМ!$L$34:$L$777,СВЦЭМ!$A$34:$A$777,$A415,СВЦЭМ!$B$33:$B$776,G$401)+'СЕТ СН'!$F$13</f>
        <v>0</v>
      </c>
      <c r="H415" s="36">
        <f>SUMIFS(СВЦЭМ!$L$34:$L$777,СВЦЭМ!$A$34:$A$777,$A415,СВЦЭМ!$B$33:$B$776,H$401)+'СЕТ СН'!$F$13</f>
        <v>0</v>
      </c>
      <c r="I415" s="36">
        <f>SUMIFS(СВЦЭМ!$L$34:$L$777,СВЦЭМ!$A$34:$A$777,$A415,СВЦЭМ!$B$33:$B$776,I$401)+'СЕТ СН'!$F$13</f>
        <v>0</v>
      </c>
      <c r="J415" s="36">
        <f>SUMIFS(СВЦЭМ!$L$34:$L$777,СВЦЭМ!$A$34:$A$777,$A415,СВЦЭМ!$B$33:$B$776,J$401)+'СЕТ СН'!$F$13</f>
        <v>0</v>
      </c>
      <c r="K415" s="36">
        <f>SUMIFS(СВЦЭМ!$L$34:$L$777,СВЦЭМ!$A$34:$A$777,$A415,СВЦЭМ!$B$33:$B$776,K$401)+'СЕТ СН'!$F$13</f>
        <v>0</v>
      </c>
      <c r="L415" s="36">
        <f>SUMIFS(СВЦЭМ!$L$34:$L$777,СВЦЭМ!$A$34:$A$777,$A415,СВЦЭМ!$B$33:$B$776,L$401)+'СЕТ СН'!$F$13</f>
        <v>0</v>
      </c>
      <c r="M415" s="36">
        <f>SUMIFS(СВЦЭМ!$L$34:$L$777,СВЦЭМ!$A$34:$A$777,$A415,СВЦЭМ!$B$33:$B$776,M$401)+'СЕТ СН'!$F$13</f>
        <v>0</v>
      </c>
      <c r="N415" s="36">
        <f>SUMIFS(СВЦЭМ!$L$34:$L$777,СВЦЭМ!$A$34:$A$777,$A415,СВЦЭМ!$B$33:$B$776,N$401)+'СЕТ СН'!$F$13</f>
        <v>0</v>
      </c>
      <c r="O415" s="36">
        <f>SUMIFS(СВЦЭМ!$L$34:$L$777,СВЦЭМ!$A$34:$A$777,$A415,СВЦЭМ!$B$33:$B$776,O$401)+'СЕТ СН'!$F$13</f>
        <v>0</v>
      </c>
      <c r="P415" s="36">
        <f>SUMIFS(СВЦЭМ!$L$34:$L$777,СВЦЭМ!$A$34:$A$777,$A415,СВЦЭМ!$B$33:$B$776,P$401)+'СЕТ СН'!$F$13</f>
        <v>0</v>
      </c>
      <c r="Q415" s="36">
        <f>SUMIFS(СВЦЭМ!$L$34:$L$777,СВЦЭМ!$A$34:$A$777,$A415,СВЦЭМ!$B$33:$B$776,Q$401)+'СЕТ СН'!$F$13</f>
        <v>0</v>
      </c>
      <c r="R415" s="36">
        <f>SUMIFS(СВЦЭМ!$L$34:$L$777,СВЦЭМ!$A$34:$A$777,$A415,СВЦЭМ!$B$33:$B$776,R$401)+'СЕТ СН'!$F$13</f>
        <v>0</v>
      </c>
      <c r="S415" s="36">
        <f>SUMIFS(СВЦЭМ!$L$34:$L$777,СВЦЭМ!$A$34:$A$777,$A415,СВЦЭМ!$B$33:$B$776,S$401)+'СЕТ СН'!$F$13</f>
        <v>0</v>
      </c>
      <c r="T415" s="36">
        <f>SUMIFS(СВЦЭМ!$L$34:$L$777,СВЦЭМ!$A$34:$A$777,$A415,СВЦЭМ!$B$33:$B$776,T$401)+'СЕТ СН'!$F$13</f>
        <v>0</v>
      </c>
      <c r="U415" s="36">
        <f>SUMIFS(СВЦЭМ!$L$34:$L$777,СВЦЭМ!$A$34:$A$777,$A415,СВЦЭМ!$B$33:$B$776,U$401)+'СЕТ СН'!$F$13</f>
        <v>0</v>
      </c>
      <c r="V415" s="36">
        <f>SUMIFS(СВЦЭМ!$L$34:$L$777,СВЦЭМ!$A$34:$A$777,$A415,СВЦЭМ!$B$33:$B$776,V$401)+'СЕТ СН'!$F$13</f>
        <v>0</v>
      </c>
      <c r="W415" s="36">
        <f>SUMIFS(СВЦЭМ!$L$34:$L$777,СВЦЭМ!$A$34:$A$777,$A415,СВЦЭМ!$B$33:$B$776,W$401)+'СЕТ СН'!$F$13</f>
        <v>0</v>
      </c>
      <c r="X415" s="36">
        <f>SUMIFS(СВЦЭМ!$L$34:$L$777,СВЦЭМ!$A$34:$A$777,$A415,СВЦЭМ!$B$33:$B$776,X$401)+'СЕТ СН'!$F$13</f>
        <v>0</v>
      </c>
      <c r="Y415" s="36">
        <f>SUMIFS(СВЦЭМ!$L$34:$L$777,СВЦЭМ!$A$34:$A$777,$A415,СВЦЭМ!$B$33:$B$776,Y$401)+'СЕТ СН'!$F$13</f>
        <v>0</v>
      </c>
    </row>
    <row r="416" spans="1:27" ht="15.75" hidden="1" x14ac:dyDescent="0.2">
      <c r="A416" s="35">
        <f t="shared" si="11"/>
        <v>43723</v>
      </c>
      <c r="B416" s="36">
        <f>SUMIFS(СВЦЭМ!$L$34:$L$777,СВЦЭМ!$A$34:$A$777,$A416,СВЦЭМ!$B$33:$B$776,B$401)+'СЕТ СН'!$F$13</f>
        <v>0</v>
      </c>
      <c r="C416" s="36">
        <f>SUMIFS(СВЦЭМ!$L$34:$L$777,СВЦЭМ!$A$34:$A$777,$A416,СВЦЭМ!$B$33:$B$776,C$401)+'СЕТ СН'!$F$13</f>
        <v>0</v>
      </c>
      <c r="D416" s="36">
        <f>SUMIFS(СВЦЭМ!$L$34:$L$777,СВЦЭМ!$A$34:$A$777,$A416,СВЦЭМ!$B$33:$B$776,D$401)+'СЕТ СН'!$F$13</f>
        <v>0</v>
      </c>
      <c r="E416" s="36">
        <f>SUMIFS(СВЦЭМ!$L$34:$L$777,СВЦЭМ!$A$34:$A$777,$A416,СВЦЭМ!$B$33:$B$776,E$401)+'СЕТ СН'!$F$13</f>
        <v>0</v>
      </c>
      <c r="F416" s="36">
        <f>SUMIFS(СВЦЭМ!$L$34:$L$777,СВЦЭМ!$A$34:$A$777,$A416,СВЦЭМ!$B$33:$B$776,F$401)+'СЕТ СН'!$F$13</f>
        <v>0</v>
      </c>
      <c r="G416" s="36">
        <f>SUMIFS(СВЦЭМ!$L$34:$L$777,СВЦЭМ!$A$34:$A$777,$A416,СВЦЭМ!$B$33:$B$776,G$401)+'СЕТ СН'!$F$13</f>
        <v>0</v>
      </c>
      <c r="H416" s="36">
        <f>SUMIFS(СВЦЭМ!$L$34:$L$777,СВЦЭМ!$A$34:$A$777,$A416,СВЦЭМ!$B$33:$B$776,H$401)+'СЕТ СН'!$F$13</f>
        <v>0</v>
      </c>
      <c r="I416" s="36">
        <f>SUMIFS(СВЦЭМ!$L$34:$L$777,СВЦЭМ!$A$34:$A$777,$A416,СВЦЭМ!$B$33:$B$776,I$401)+'СЕТ СН'!$F$13</f>
        <v>0</v>
      </c>
      <c r="J416" s="36">
        <f>SUMIFS(СВЦЭМ!$L$34:$L$777,СВЦЭМ!$A$34:$A$777,$A416,СВЦЭМ!$B$33:$B$776,J$401)+'СЕТ СН'!$F$13</f>
        <v>0</v>
      </c>
      <c r="K416" s="36">
        <f>SUMIFS(СВЦЭМ!$L$34:$L$777,СВЦЭМ!$A$34:$A$777,$A416,СВЦЭМ!$B$33:$B$776,K$401)+'СЕТ СН'!$F$13</f>
        <v>0</v>
      </c>
      <c r="L416" s="36">
        <f>SUMIFS(СВЦЭМ!$L$34:$L$777,СВЦЭМ!$A$34:$A$777,$A416,СВЦЭМ!$B$33:$B$776,L$401)+'СЕТ СН'!$F$13</f>
        <v>0</v>
      </c>
      <c r="M416" s="36">
        <f>SUMIFS(СВЦЭМ!$L$34:$L$777,СВЦЭМ!$A$34:$A$777,$A416,СВЦЭМ!$B$33:$B$776,M$401)+'СЕТ СН'!$F$13</f>
        <v>0</v>
      </c>
      <c r="N416" s="36">
        <f>SUMIFS(СВЦЭМ!$L$34:$L$777,СВЦЭМ!$A$34:$A$777,$A416,СВЦЭМ!$B$33:$B$776,N$401)+'СЕТ СН'!$F$13</f>
        <v>0</v>
      </c>
      <c r="O416" s="36">
        <f>SUMIFS(СВЦЭМ!$L$34:$L$777,СВЦЭМ!$A$34:$A$777,$A416,СВЦЭМ!$B$33:$B$776,O$401)+'СЕТ СН'!$F$13</f>
        <v>0</v>
      </c>
      <c r="P416" s="36">
        <f>SUMIFS(СВЦЭМ!$L$34:$L$777,СВЦЭМ!$A$34:$A$777,$A416,СВЦЭМ!$B$33:$B$776,P$401)+'СЕТ СН'!$F$13</f>
        <v>0</v>
      </c>
      <c r="Q416" s="36">
        <f>SUMIFS(СВЦЭМ!$L$34:$L$777,СВЦЭМ!$A$34:$A$777,$A416,СВЦЭМ!$B$33:$B$776,Q$401)+'СЕТ СН'!$F$13</f>
        <v>0</v>
      </c>
      <c r="R416" s="36">
        <f>SUMIFS(СВЦЭМ!$L$34:$L$777,СВЦЭМ!$A$34:$A$777,$A416,СВЦЭМ!$B$33:$B$776,R$401)+'СЕТ СН'!$F$13</f>
        <v>0</v>
      </c>
      <c r="S416" s="36">
        <f>SUMIFS(СВЦЭМ!$L$34:$L$777,СВЦЭМ!$A$34:$A$777,$A416,СВЦЭМ!$B$33:$B$776,S$401)+'СЕТ СН'!$F$13</f>
        <v>0</v>
      </c>
      <c r="T416" s="36">
        <f>SUMIFS(СВЦЭМ!$L$34:$L$777,СВЦЭМ!$A$34:$A$777,$A416,СВЦЭМ!$B$33:$B$776,T$401)+'СЕТ СН'!$F$13</f>
        <v>0</v>
      </c>
      <c r="U416" s="36">
        <f>SUMIFS(СВЦЭМ!$L$34:$L$777,СВЦЭМ!$A$34:$A$777,$A416,СВЦЭМ!$B$33:$B$776,U$401)+'СЕТ СН'!$F$13</f>
        <v>0</v>
      </c>
      <c r="V416" s="36">
        <f>SUMIFS(СВЦЭМ!$L$34:$L$777,СВЦЭМ!$A$34:$A$777,$A416,СВЦЭМ!$B$33:$B$776,V$401)+'СЕТ СН'!$F$13</f>
        <v>0</v>
      </c>
      <c r="W416" s="36">
        <f>SUMIFS(СВЦЭМ!$L$34:$L$777,СВЦЭМ!$A$34:$A$777,$A416,СВЦЭМ!$B$33:$B$776,W$401)+'СЕТ СН'!$F$13</f>
        <v>0</v>
      </c>
      <c r="X416" s="36">
        <f>SUMIFS(СВЦЭМ!$L$34:$L$777,СВЦЭМ!$A$34:$A$777,$A416,СВЦЭМ!$B$33:$B$776,X$401)+'СЕТ СН'!$F$13</f>
        <v>0</v>
      </c>
      <c r="Y416" s="36">
        <f>SUMIFS(СВЦЭМ!$L$34:$L$777,СВЦЭМ!$A$34:$A$777,$A416,СВЦЭМ!$B$33:$B$776,Y$401)+'СЕТ СН'!$F$13</f>
        <v>0</v>
      </c>
    </row>
    <row r="417" spans="1:25" ht="15.75" hidden="1" x14ac:dyDescent="0.2">
      <c r="A417" s="35">
        <f t="shared" si="11"/>
        <v>43724</v>
      </c>
      <c r="B417" s="36">
        <f>SUMIFS(СВЦЭМ!$L$34:$L$777,СВЦЭМ!$A$34:$A$777,$A417,СВЦЭМ!$B$33:$B$776,B$401)+'СЕТ СН'!$F$13</f>
        <v>0</v>
      </c>
      <c r="C417" s="36">
        <f>SUMIFS(СВЦЭМ!$L$34:$L$777,СВЦЭМ!$A$34:$A$777,$A417,СВЦЭМ!$B$33:$B$776,C$401)+'СЕТ СН'!$F$13</f>
        <v>0</v>
      </c>
      <c r="D417" s="36">
        <f>SUMIFS(СВЦЭМ!$L$34:$L$777,СВЦЭМ!$A$34:$A$777,$A417,СВЦЭМ!$B$33:$B$776,D$401)+'СЕТ СН'!$F$13</f>
        <v>0</v>
      </c>
      <c r="E417" s="36">
        <f>SUMIFS(СВЦЭМ!$L$34:$L$777,СВЦЭМ!$A$34:$A$777,$A417,СВЦЭМ!$B$33:$B$776,E$401)+'СЕТ СН'!$F$13</f>
        <v>0</v>
      </c>
      <c r="F417" s="36">
        <f>SUMIFS(СВЦЭМ!$L$34:$L$777,СВЦЭМ!$A$34:$A$777,$A417,СВЦЭМ!$B$33:$B$776,F$401)+'СЕТ СН'!$F$13</f>
        <v>0</v>
      </c>
      <c r="G417" s="36">
        <f>SUMIFS(СВЦЭМ!$L$34:$L$777,СВЦЭМ!$A$34:$A$777,$A417,СВЦЭМ!$B$33:$B$776,G$401)+'СЕТ СН'!$F$13</f>
        <v>0</v>
      </c>
      <c r="H417" s="36">
        <f>SUMIFS(СВЦЭМ!$L$34:$L$777,СВЦЭМ!$A$34:$A$777,$A417,СВЦЭМ!$B$33:$B$776,H$401)+'СЕТ СН'!$F$13</f>
        <v>0</v>
      </c>
      <c r="I417" s="36">
        <f>SUMIFS(СВЦЭМ!$L$34:$L$777,СВЦЭМ!$A$34:$A$777,$A417,СВЦЭМ!$B$33:$B$776,I$401)+'СЕТ СН'!$F$13</f>
        <v>0</v>
      </c>
      <c r="J417" s="36">
        <f>SUMIFS(СВЦЭМ!$L$34:$L$777,СВЦЭМ!$A$34:$A$777,$A417,СВЦЭМ!$B$33:$B$776,J$401)+'СЕТ СН'!$F$13</f>
        <v>0</v>
      </c>
      <c r="K417" s="36">
        <f>SUMIFS(СВЦЭМ!$L$34:$L$777,СВЦЭМ!$A$34:$A$777,$A417,СВЦЭМ!$B$33:$B$776,K$401)+'СЕТ СН'!$F$13</f>
        <v>0</v>
      </c>
      <c r="L417" s="36">
        <f>SUMIFS(СВЦЭМ!$L$34:$L$777,СВЦЭМ!$A$34:$A$777,$A417,СВЦЭМ!$B$33:$B$776,L$401)+'СЕТ СН'!$F$13</f>
        <v>0</v>
      </c>
      <c r="M417" s="36">
        <f>SUMIFS(СВЦЭМ!$L$34:$L$777,СВЦЭМ!$A$34:$A$777,$A417,СВЦЭМ!$B$33:$B$776,M$401)+'СЕТ СН'!$F$13</f>
        <v>0</v>
      </c>
      <c r="N417" s="36">
        <f>SUMIFS(СВЦЭМ!$L$34:$L$777,СВЦЭМ!$A$34:$A$777,$A417,СВЦЭМ!$B$33:$B$776,N$401)+'СЕТ СН'!$F$13</f>
        <v>0</v>
      </c>
      <c r="O417" s="36">
        <f>SUMIFS(СВЦЭМ!$L$34:$L$777,СВЦЭМ!$A$34:$A$777,$A417,СВЦЭМ!$B$33:$B$776,O$401)+'СЕТ СН'!$F$13</f>
        <v>0</v>
      </c>
      <c r="P417" s="36">
        <f>SUMIFS(СВЦЭМ!$L$34:$L$777,СВЦЭМ!$A$34:$A$777,$A417,СВЦЭМ!$B$33:$B$776,P$401)+'СЕТ СН'!$F$13</f>
        <v>0</v>
      </c>
      <c r="Q417" s="36">
        <f>SUMIFS(СВЦЭМ!$L$34:$L$777,СВЦЭМ!$A$34:$A$777,$A417,СВЦЭМ!$B$33:$B$776,Q$401)+'СЕТ СН'!$F$13</f>
        <v>0</v>
      </c>
      <c r="R417" s="36">
        <f>SUMIFS(СВЦЭМ!$L$34:$L$777,СВЦЭМ!$A$34:$A$777,$A417,СВЦЭМ!$B$33:$B$776,R$401)+'СЕТ СН'!$F$13</f>
        <v>0</v>
      </c>
      <c r="S417" s="36">
        <f>SUMIFS(СВЦЭМ!$L$34:$L$777,СВЦЭМ!$A$34:$A$777,$A417,СВЦЭМ!$B$33:$B$776,S$401)+'СЕТ СН'!$F$13</f>
        <v>0</v>
      </c>
      <c r="T417" s="36">
        <f>SUMIFS(СВЦЭМ!$L$34:$L$777,СВЦЭМ!$A$34:$A$777,$A417,СВЦЭМ!$B$33:$B$776,T$401)+'СЕТ СН'!$F$13</f>
        <v>0</v>
      </c>
      <c r="U417" s="36">
        <f>SUMIFS(СВЦЭМ!$L$34:$L$777,СВЦЭМ!$A$34:$A$777,$A417,СВЦЭМ!$B$33:$B$776,U$401)+'СЕТ СН'!$F$13</f>
        <v>0</v>
      </c>
      <c r="V417" s="36">
        <f>SUMIFS(СВЦЭМ!$L$34:$L$777,СВЦЭМ!$A$34:$A$777,$A417,СВЦЭМ!$B$33:$B$776,V$401)+'СЕТ СН'!$F$13</f>
        <v>0</v>
      </c>
      <c r="W417" s="36">
        <f>SUMIFS(СВЦЭМ!$L$34:$L$777,СВЦЭМ!$A$34:$A$777,$A417,СВЦЭМ!$B$33:$B$776,W$401)+'СЕТ СН'!$F$13</f>
        <v>0</v>
      </c>
      <c r="X417" s="36">
        <f>SUMIFS(СВЦЭМ!$L$34:$L$777,СВЦЭМ!$A$34:$A$777,$A417,СВЦЭМ!$B$33:$B$776,X$401)+'СЕТ СН'!$F$13</f>
        <v>0</v>
      </c>
      <c r="Y417" s="36">
        <f>SUMIFS(СВЦЭМ!$L$34:$L$777,СВЦЭМ!$A$34:$A$777,$A417,СВЦЭМ!$B$33:$B$776,Y$401)+'СЕТ СН'!$F$13</f>
        <v>0</v>
      </c>
    </row>
    <row r="418" spans="1:25" ht="15.75" hidden="1" x14ac:dyDescent="0.2">
      <c r="A418" s="35">
        <f t="shared" si="11"/>
        <v>43725</v>
      </c>
      <c r="B418" s="36">
        <f>SUMIFS(СВЦЭМ!$L$34:$L$777,СВЦЭМ!$A$34:$A$777,$A418,СВЦЭМ!$B$33:$B$776,B$401)+'СЕТ СН'!$F$13</f>
        <v>0</v>
      </c>
      <c r="C418" s="36">
        <f>SUMIFS(СВЦЭМ!$L$34:$L$777,СВЦЭМ!$A$34:$A$777,$A418,СВЦЭМ!$B$33:$B$776,C$401)+'СЕТ СН'!$F$13</f>
        <v>0</v>
      </c>
      <c r="D418" s="36">
        <f>SUMIFS(СВЦЭМ!$L$34:$L$777,СВЦЭМ!$A$34:$A$777,$A418,СВЦЭМ!$B$33:$B$776,D$401)+'СЕТ СН'!$F$13</f>
        <v>0</v>
      </c>
      <c r="E418" s="36">
        <f>SUMIFS(СВЦЭМ!$L$34:$L$777,СВЦЭМ!$A$34:$A$777,$A418,СВЦЭМ!$B$33:$B$776,E$401)+'СЕТ СН'!$F$13</f>
        <v>0</v>
      </c>
      <c r="F418" s="36">
        <f>SUMIFS(СВЦЭМ!$L$34:$L$777,СВЦЭМ!$A$34:$A$777,$A418,СВЦЭМ!$B$33:$B$776,F$401)+'СЕТ СН'!$F$13</f>
        <v>0</v>
      </c>
      <c r="G418" s="36">
        <f>SUMIFS(СВЦЭМ!$L$34:$L$777,СВЦЭМ!$A$34:$A$777,$A418,СВЦЭМ!$B$33:$B$776,G$401)+'СЕТ СН'!$F$13</f>
        <v>0</v>
      </c>
      <c r="H418" s="36">
        <f>SUMIFS(СВЦЭМ!$L$34:$L$777,СВЦЭМ!$A$34:$A$777,$A418,СВЦЭМ!$B$33:$B$776,H$401)+'СЕТ СН'!$F$13</f>
        <v>0</v>
      </c>
      <c r="I418" s="36">
        <f>SUMIFS(СВЦЭМ!$L$34:$L$777,СВЦЭМ!$A$34:$A$777,$A418,СВЦЭМ!$B$33:$B$776,I$401)+'СЕТ СН'!$F$13</f>
        <v>0</v>
      </c>
      <c r="J418" s="36">
        <f>SUMIFS(СВЦЭМ!$L$34:$L$777,СВЦЭМ!$A$34:$A$777,$A418,СВЦЭМ!$B$33:$B$776,J$401)+'СЕТ СН'!$F$13</f>
        <v>0</v>
      </c>
      <c r="K418" s="36">
        <f>SUMIFS(СВЦЭМ!$L$34:$L$777,СВЦЭМ!$A$34:$A$777,$A418,СВЦЭМ!$B$33:$B$776,K$401)+'СЕТ СН'!$F$13</f>
        <v>0</v>
      </c>
      <c r="L418" s="36">
        <f>SUMIFS(СВЦЭМ!$L$34:$L$777,СВЦЭМ!$A$34:$A$777,$A418,СВЦЭМ!$B$33:$B$776,L$401)+'СЕТ СН'!$F$13</f>
        <v>0</v>
      </c>
      <c r="M418" s="36">
        <f>SUMIFS(СВЦЭМ!$L$34:$L$777,СВЦЭМ!$A$34:$A$777,$A418,СВЦЭМ!$B$33:$B$776,M$401)+'СЕТ СН'!$F$13</f>
        <v>0</v>
      </c>
      <c r="N418" s="36">
        <f>SUMIFS(СВЦЭМ!$L$34:$L$777,СВЦЭМ!$A$34:$A$777,$A418,СВЦЭМ!$B$33:$B$776,N$401)+'СЕТ СН'!$F$13</f>
        <v>0</v>
      </c>
      <c r="O418" s="36">
        <f>SUMIFS(СВЦЭМ!$L$34:$L$777,СВЦЭМ!$A$34:$A$777,$A418,СВЦЭМ!$B$33:$B$776,O$401)+'СЕТ СН'!$F$13</f>
        <v>0</v>
      </c>
      <c r="P418" s="36">
        <f>SUMIFS(СВЦЭМ!$L$34:$L$777,СВЦЭМ!$A$34:$A$777,$A418,СВЦЭМ!$B$33:$B$776,P$401)+'СЕТ СН'!$F$13</f>
        <v>0</v>
      </c>
      <c r="Q418" s="36">
        <f>SUMIFS(СВЦЭМ!$L$34:$L$777,СВЦЭМ!$A$34:$A$777,$A418,СВЦЭМ!$B$33:$B$776,Q$401)+'СЕТ СН'!$F$13</f>
        <v>0</v>
      </c>
      <c r="R418" s="36">
        <f>SUMIFS(СВЦЭМ!$L$34:$L$777,СВЦЭМ!$A$34:$A$777,$A418,СВЦЭМ!$B$33:$B$776,R$401)+'СЕТ СН'!$F$13</f>
        <v>0</v>
      </c>
      <c r="S418" s="36">
        <f>SUMIFS(СВЦЭМ!$L$34:$L$777,СВЦЭМ!$A$34:$A$777,$A418,СВЦЭМ!$B$33:$B$776,S$401)+'СЕТ СН'!$F$13</f>
        <v>0</v>
      </c>
      <c r="T418" s="36">
        <f>SUMIFS(СВЦЭМ!$L$34:$L$777,СВЦЭМ!$A$34:$A$777,$A418,СВЦЭМ!$B$33:$B$776,T$401)+'СЕТ СН'!$F$13</f>
        <v>0</v>
      </c>
      <c r="U418" s="36">
        <f>SUMIFS(СВЦЭМ!$L$34:$L$777,СВЦЭМ!$A$34:$A$777,$A418,СВЦЭМ!$B$33:$B$776,U$401)+'СЕТ СН'!$F$13</f>
        <v>0</v>
      </c>
      <c r="V418" s="36">
        <f>SUMIFS(СВЦЭМ!$L$34:$L$777,СВЦЭМ!$A$34:$A$777,$A418,СВЦЭМ!$B$33:$B$776,V$401)+'СЕТ СН'!$F$13</f>
        <v>0</v>
      </c>
      <c r="W418" s="36">
        <f>SUMIFS(СВЦЭМ!$L$34:$L$777,СВЦЭМ!$A$34:$A$777,$A418,СВЦЭМ!$B$33:$B$776,W$401)+'СЕТ СН'!$F$13</f>
        <v>0</v>
      </c>
      <c r="X418" s="36">
        <f>SUMIFS(СВЦЭМ!$L$34:$L$777,СВЦЭМ!$A$34:$A$777,$A418,СВЦЭМ!$B$33:$B$776,X$401)+'СЕТ СН'!$F$13</f>
        <v>0</v>
      </c>
      <c r="Y418" s="36">
        <f>SUMIFS(СВЦЭМ!$L$34:$L$777,СВЦЭМ!$A$34:$A$777,$A418,СВЦЭМ!$B$33:$B$776,Y$401)+'СЕТ СН'!$F$13</f>
        <v>0</v>
      </c>
    </row>
    <row r="419" spans="1:25" ht="15.75" hidden="1" x14ac:dyDescent="0.2">
      <c r="A419" s="35">
        <f t="shared" si="11"/>
        <v>43726</v>
      </c>
      <c r="B419" s="36">
        <f>SUMIFS(СВЦЭМ!$L$34:$L$777,СВЦЭМ!$A$34:$A$777,$A419,СВЦЭМ!$B$33:$B$776,B$401)+'СЕТ СН'!$F$13</f>
        <v>0</v>
      </c>
      <c r="C419" s="36">
        <f>SUMIFS(СВЦЭМ!$L$34:$L$777,СВЦЭМ!$A$34:$A$777,$A419,СВЦЭМ!$B$33:$B$776,C$401)+'СЕТ СН'!$F$13</f>
        <v>0</v>
      </c>
      <c r="D419" s="36">
        <f>SUMIFS(СВЦЭМ!$L$34:$L$777,СВЦЭМ!$A$34:$A$777,$A419,СВЦЭМ!$B$33:$B$776,D$401)+'СЕТ СН'!$F$13</f>
        <v>0</v>
      </c>
      <c r="E419" s="36">
        <f>SUMIFS(СВЦЭМ!$L$34:$L$777,СВЦЭМ!$A$34:$A$777,$A419,СВЦЭМ!$B$33:$B$776,E$401)+'СЕТ СН'!$F$13</f>
        <v>0</v>
      </c>
      <c r="F419" s="36">
        <f>SUMIFS(СВЦЭМ!$L$34:$L$777,СВЦЭМ!$A$34:$A$777,$A419,СВЦЭМ!$B$33:$B$776,F$401)+'СЕТ СН'!$F$13</f>
        <v>0</v>
      </c>
      <c r="G419" s="36">
        <f>SUMIFS(СВЦЭМ!$L$34:$L$777,СВЦЭМ!$A$34:$A$777,$A419,СВЦЭМ!$B$33:$B$776,G$401)+'СЕТ СН'!$F$13</f>
        <v>0</v>
      </c>
      <c r="H419" s="36">
        <f>SUMIFS(СВЦЭМ!$L$34:$L$777,СВЦЭМ!$A$34:$A$777,$A419,СВЦЭМ!$B$33:$B$776,H$401)+'СЕТ СН'!$F$13</f>
        <v>0</v>
      </c>
      <c r="I419" s="36">
        <f>SUMIFS(СВЦЭМ!$L$34:$L$777,СВЦЭМ!$A$34:$A$777,$A419,СВЦЭМ!$B$33:$B$776,I$401)+'СЕТ СН'!$F$13</f>
        <v>0</v>
      </c>
      <c r="J419" s="36">
        <f>SUMIFS(СВЦЭМ!$L$34:$L$777,СВЦЭМ!$A$34:$A$777,$A419,СВЦЭМ!$B$33:$B$776,J$401)+'СЕТ СН'!$F$13</f>
        <v>0</v>
      </c>
      <c r="K419" s="36">
        <f>SUMIFS(СВЦЭМ!$L$34:$L$777,СВЦЭМ!$A$34:$A$777,$A419,СВЦЭМ!$B$33:$B$776,K$401)+'СЕТ СН'!$F$13</f>
        <v>0</v>
      </c>
      <c r="L419" s="36">
        <f>SUMIFS(СВЦЭМ!$L$34:$L$777,СВЦЭМ!$A$34:$A$777,$A419,СВЦЭМ!$B$33:$B$776,L$401)+'СЕТ СН'!$F$13</f>
        <v>0</v>
      </c>
      <c r="M419" s="36">
        <f>SUMIFS(СВЦЭМ!$L$34:$L$777,СВЦЭМ!$A$34:$A$777,$A419,СВЦЭМ!$B$33:$B$776,M$401)+'СЕТ СН'!$F$13</f>
        <v>0</v>
      </c>
      <c r="N419" s="36">
        <f>SUMIFS(СВЦЭМ!$L$34:$L$777,СВЦЭМ!$A$34:$A$777,$A419,СВЦЭМ!$B$33:$B$776,N$401)+'СЕТ СН'!$F$13</f>
        <v>0</v>
      </c>
      <c r="O419" s="36">
        <f>SUMIFS(СВЦЭМ!$L$34:$L$777,СВЦЭМ!$A$34:$A$777,$A419,СВЦЭМ!$B$33:$B$776,O$401)+'СЕТ СН'!$F$13</f>
        <v>0</v>
      </c>
      <c r="P419" s="36">
        <f>SUMIFS(СВЦЭМ!$L$34:$L$777,СВЦЭМ!$A$34:$A$777,$A419,СВЦЭМ!$B$33:$B$776,P$401)+'СЕТ СН'!$F$13</f>
        <v>0</v>
      </c>
      <c r="Q419" s="36">
        <f>SUMIFS(СВЦЭМ!$L$34:$L$777,СВЦЭМ!$A$34:$A$777,$A419,СВЦЭМ!$B$33:$B$776,Q$401)+'СЕТ СН'!$F$13</f>
        <v>0</v>
      </c>
      <c r="R419" s="36">
        <f>SUMIFS(СВЦЭМ!$L$34:$L$777,СВЦЭМ!$A$34:$A$777,$A419,СВЦЭМ!$B$33:$B$776,R$401)+'СЕТ СН'!$F$13</f>
        <v>0</v>
      </c>
      <c r="S419" s="36">
        <f>SUMIFS(СВЦЭМ!$L$34:$L$777,СВЦЭМ!$A$34:$A$777,$A419,СВЦЭМ!$B$33:$B$776,S$401)+'СЕТ СН'!$F$13</f>
        <v>0</v>
      </c>
      <c r="T419" s="36">
        <f>SUMIFS(СВЦЭМ!$L$34:$L$777,СВЦЭМ!$A$34:$A$777,$A419,СВЦЭМ!$B$33:$B$776,T$401)+'СЕТ СН'!$F$13</f>
        <v>0</v>
      </c>
      <c r="U419" s="36">
        <f>SUMIFS(СВЦЭМ!$L$34:$L$777,СВЦЭМ!$A$34:$A$777,$A419,СВЦЭМ!$B$33:$B$776,U$401)+'СЕТ СН'!$F$13</f>
        <v>0</v>
      </c>
      <c r="V419" s="36">
        <f>SUMIFS(СВЦЭМ!$L$34:$L$777,СВЦЭМ!$A$34:$A$777,$A419,СВЦЭМ!$B$33:$B$776,V$401)+'СЕТ СН'!$F$13</f>
        <v>0</v>
      </c>
      <c r="W419" s="36">
        <f>SUMIFS(СВЦЭМ!$L$34:$L$777,СВЦЭМ!$A$34:$A$777,$A419,СВЦЭМ!$B$33:$B$776,W$401)+'СЕТ СН'!$F$13</f>
        <v>0</v>
      </c>
      <c r="X419" s="36">
        <f>SUMIFS(СВЦЭМ!$L$34:$L$777,СВЦЭМ!$A$34:$A$777,$A419,СВЦЭМ!$B$33:$B$776,X$401)+'СЕТ СН'!$F$13</f>
        <v>0</v>
      </c>
      <c r="Y419" s="36">
        <f>SUMIFS(СВЦЭМ!$L$34:$L$777,СВЦЭМ!$A$34:$A$777,$A419,СВЦЭМ!$B$33:$B$776,Y$401)+'СЕТ СН'!$F$13</f>
        <v>0</v>
      </c>
    </row>
    <row r="420" spans="1:25" ht="15.75" hidden="1" x14ac:dyDescent="0.2">
      <c r="A420" s="35">
        <f t="shared" si="11"/>
        <v>43727</v>
      </c>
      <c r="B420" s="36">
        <f>SUMIFS(СВЦЭМ!$L$34:$L$777,СВЦЭМ!$A$34:$A$777,$A420,СВЦЭМ!$B$33:$B$776,B$401)+'СЕТ СН'!$F$13</f>
        <v>0</v>
      </c>
      <c r="C420" s="36">
        <f>SUMIFS(СВЦЭМ!$L$34:$L$777,СВЦЭМ!$A$34:$A$777,$A420,СВЦЭМ!$B$33:$B$776,C$401)+'СЕТ СН'!$F$13</f>
        <v>0</v>
      </c>
      <c r="D420" s="36">
        <f>SUMIFS(СВЦЭМ!$L$34:$L$777,СВЦЭМ!$A$34:$A$777,$A420,СВЦЭМ!$B$33:$B$776,D$401)+'СЕТ СН'!$F$13</f>
        <v>0</v>
      </c>
      <c r="E420" s="36">
        <f>SUMIFS(СВЦЭМ!$L$34:$L$777,СВЦЭМ!$A$34:$A$777,$A420,СВЦЭМ!$B$33:$B$776,E$401)+'СЕТ СН'!$F$13</f>
        <v>0</v>
      </c>
      <c r="F420" s="36">
        <f>SUMIFS(СВЦЭМ!$L$34:$L$777,СВЦЭМ!$A$34:$A$777,$A420,СВЦЭМ!$B$33:$B$776,F$401)+'СЕТ СН'!$F$13</f>
        <v>0</v>
      </c>
      <c r="G420" s="36">
        <f>SUMIFS(СВЦЭМ!$L$34:$L$777,СВЦЭМ!$A$34:$A$777,$A420,СВЦЭМ!$B$33:$B$776,G$401)+'СЕТ СН'!$F$13</f>
        <v>0</v>
      </c>
      <c r="H420" s="36">
        <f>SUMIFS(СВЦЭМ!$L$34:$L$777,СВЦЭМ!$A$34:$A$777,$A420,СВЦЭМ!$B$33:$B$776,H$401)+'СЕТ СН'!$F$13</f>
        <v>0</v>
      </c>
      <c r="I420" s="36">
        <f>SUMIFS(СВЦЭМ!$L$34:$L$777,СВЦЭМ!$A$34:$A$777,$A420,СВЦЭМ!$B$33:$B$776,I$401)+'СЕТ СН'!$F$13</f>
        <v>0</v>
      </c>
      <c r="J420" s="36">
        <f>SUMIFS(СВЦЭМ!$L$34:$L$777,СВЦЭМ!$A$34:$A$777,$A420,СВЦЭМ!$B$33:$B$776,J$401)+'СЕТ СН'!$F$13</f>
        <v>0</v>
      </c>
      <c r="K420" s="36">
        <f>SUMIFS(СВЦЭМ!$L$34:$L$777,СВЦЭМ!$A$34:$A$777,$A420,СВЦЭМ!$B$33:$B$776,K$401)+'СЕТ СН'!$F$13</f>
        <v>0</v>
      </c>
      <c r="L420" s="36">
        <f>SUMIFS(СВЦЭМ!$L$34:$L$777,СВЦЭМ!$A$34:$A$777,$A420,СВЦЭМ!$B$33:$B$776,L$401)+'СЕТ СН'!$F$13</f>
        <v>0</v>
      </c>
      <c r="M420" s="36">
        <f>SUMIFS(СВЦЭМ!$L$34:$L$777,СВЦЭМ!$A$34:$A$777,$A420,СВЦЭМ!$B$33:$B$776,M$401)+'СЕТ СН'!$F$13</f>
        <v>0</v>
      </c>
      <c r="N420" s="36">
        <f>SUMIFS(СВЦЭМ!$L$34:$L$777,СВЦЭМ!$A$34:$A$777,$A420,СВЦЭМ!$B$33:$B$776,N$401)+'СЕТ СН'!$F$13</f>
        <v>0</v>
      </c>
      <c r="O420" s="36">
        <f>SUMIFS(СВЦЭМ!$L$34:$L$777,СВЦЭМ!$A$34:$A$777,$A420,СВЦЭМ!$B$33:$B$776,O$401)+'СЕТ СН'!$F$13</f>
        <v>0</v>
      </c>
      <c r="P420" s="36">
        <f>SUMIFS(СВЦЭМ!$L$34:$L$777,СВЦЭМ!$A$34:$A$777,$A420,СВЦЭМ!$B$33:$B$776,P$401)+'СЕТ СН'!$F$13</f>
        <v>0</v>
      </c>
      <c r="Q420" s="36">
        <f>SUMIFS(СВЦЭМ!$L$34:$L$777,СВЦЭМ!$A$34:$A$777,$A420,СВЦЭМ!$B$33:$B$776,Q$401)+'СЕТ СН'!$F$13</f>
        <v>0</v>
      </c>
      <c r="R420" s="36">
        <f>SUMIFS(СВЦЭМ!$L$34:$L$777,СВЦЭМ!$A$34:$A$777,$A420,СВЦЭМ!$B$33:$B$776,R$401)+'СЕТ СН'!$F$13</f>
        <v>0</v>
      </c>
      <c r="S420" s="36">
        <f>SUMIFS(СВЦЭМ!$L$34:$L$777,СВЦЭМ!$A$34:$A$777,$A420,СВЦЭМ!$B$33:$B$776,S$401)+'СЕТ СН'!$F$13</f>
        <v>0</v>
      </c>
      <c r="T420" s="36">
        <f>SUMIFS(СВЦЭМ!$L$34:$L$777,СВЦЭМ!$A$34:$A$777,$A420,СВЦЭМ!$B$33:$B$776,T$401)+'СЕТ СН'!$F$13</f>
        <v>0</v>
      </c>
      <c r="U420" s="36">
        <f>SUMIFS(СВЦЭМ!$L$34:$L$777,СВЦЭМ!$A$34:$A$777,$A420,СВЦЭМ!$B$33:$B$776,U$401)+'СЕТ СН'!$F$13</f>
        <v>0</v>
      </c>
      <c r="V420" s="36">
        <f>SUMIFS(СВЦЭМ!$L$34:$L$777,СВЦЭМ!$A$34:$A$777,$A420,СВЦЭМ!$B$33:$B$776,V$401)+'СЕТ СН'!$F$13</f>
        <v>0</v>
      </c>
      <c r="W420" s="36">
        <f>SUMIFS(СВЦЭМ!$L$34:$L$777,СВЦЭМ!$A$34:$A$777,$A420,СВЦЭМ!$B$33:$B$776,W$401)+'СЕТ СН'!$F$13</f>
        <v>0</v>
      </c>
      <c r="X420" s="36">
        <f>SUMIFS(СВЦЭМ!$L$34:$L$777,СВЦЭМ!$A$34:$A$777,$A420,СВЦЭМ!$B$33:$B$776,X$401)+'СЕТ СН'!$F$13</f>
        <v>0</v>
      </c>
      <c r="Y420" s="36">
        <f>SUMIFS(СВЦЭМ!$L$34:$L$777,СВЦЭМ!$A$34:$A$777,$A420,СВЦЭМ!$B$33:$B$776,Y$401)+'СЕТ СН'!$F$13</f>
        <v>0</v>
      </c>
    </row>
    <row r="421" spans="1:25" ht="15.75" hidden="1" x14ac:dyDescent="0.2">
      <c r="A421" s="35">
        <f t="shared" si="11"/>
        <v>43728</v>
      </c>
      <c r="B421" s="36">
        <f>SUMIFS(СВЦЭМ!$L$34:$L$777,СВЦЭМ!$A$34:$A$777,$A421,СВЦЭМ!$B$33:$B$776,B$401)+'СЕТ СН'!$F$13</f>
        <v>0</v>
      </c>
      <c r="C421" s="36">
        <f>SUMIFS(СВЦЭМ!$L$34:$L$777,СВЦЭМ!$A$34:$A$777,$A421,СВЦЭМ!$B$33:$B$776,C$401)+'СЕТ СН'!$F$13</f>
        <v>0</v>
      </c>
      <c r="D421" s="36">
        <f>SUMIFS(СВЦЭМ!$L$34:$L$777,СВЦЭМ!$A$34:$A$777,$A421,СВЦЭМ!$B$33:$B$776,D$401)+'СЕТ СН'!$F$13</f>
        <v>0</v>
      </c>
      <c r="E421" s="36">
        <f>SUMIFS(СВЦЭМ!$L$34:$L$777,СВЦЭМ!$A$34:$A$777,$A421,СВЦЭМ!$B$33:$B$776,E$401)+'СЕТ СН'!$F$13</f>
        <v>0</v>
      </c>
      <c r="F421" s="36">
        <f>SUMIFS(СВЦЭМ!$L$34:$L$777,СВЦЭМ!$A$34:$A$777,$A421,СВЦЭМ!$B$33:$B$776,F$401)+'СЕТ СН'!$F$13</f>
        <v>0</v>
      </c>
      <c r="G421" s="36">
        <f>SUMIFS(СВЦЭМ!$L$34:$L$777,СВЦЭМ!$A$34:$A$777,$A421,СВЦЭМ!$B$33:$B$776,G$401)+'СЕТ СН'!$F$13</f>
        <v>0</v>
      </c>
      <c r="H421" s="36">
        <f>SUMIFS(СВЦЭМ!$L$34:$L$777,СВЦЭМ!$A$34:$A$777,$A421,СВЦЭМ!$B$33:$B$776,H$401)+'СЕТ СН'!$F$13</f>
        <v>0</v>
      </c>
      <c r="I421" s="36">
        <f>SUMIFS(СВЦЭМ!$L$34:$L$777,СВЦЭМ!$A$34:$A$777,$A421,СВЦЭМ!$B$33:$B$776,I$401)+'СЕТ СН'!$F$13</f>
        <v>0</v>
      </c>
      <c r="J421" s="36">
        <f>SUMIFS(СВЦЭМ!$L$34:$L$777,СВЦЭМ!$A$34:$A$777,$A421,СВЦЭМ!$B$33:$B$776,J$401)+'СЕТ СН'!$F$13</f>
        <v>0</v>
      </c>
      <c r="K421" s="36">
        <f>SUMIFS(СВЦЭМ!$L$34:$L$777,СВЦЭМ!$A$34:$A$777,$A421,СВЦЭМ!$B$33:$B$776,K$401)+'СЕТ СН'!$F$13</f>
        <v>0</v>
      </c>
      <c r="L421" s="36">
        <f>SUMIFS(СВЦЭМ!$L$34:$L$777,СВЦЭМ!$A$34:$A$777,$A421,СВЦЭМ!$B$33:$B$776,L$401)+'СЕТ СН'!$F$13</f>
        <v>0</v>
      </c>
      <c r="M421" s="36">
        <f>SUMIFS(СВЦЭМ!$L$34:$L$777,СВЦЭМ!$A$34:$A$777,$A421,СВЦЭМ!$B$33:$B$776,M$401)+'СЕТ СН'!$F$13</f>
        <v>0</v>
      </c>
      <c r="N421" s="36">
        <f>SUMIFS(СВЦЭМ!$L$34:$L$777,СВЦЭМ!$A$34:$A$777,$A421,СВЦЭМ!$B$33:$B$776,N$401)+'СЕТ СН'!$F$13</f>
        <v>0</v>
      </c>
      <c r="O421" s="36">
        <f>SUMIFS(СВЦЭМ!$L$34:$L$777,СВЦЭМ!$A$34:$A$777,$A421,СВЦЭМ!$B$33:$B$776,O$401)+'СЕТ СН'!$F$13</f>
        <v>0</v>
      </c>
      <c r="P421" s="36">
        <f>SUMIFS(СВЦЭМ!$L$34:$L$777,СВЦЭМ!$A$34:$A$777,$A421,СВЦЭМ!$B$33:$B$776,P$401)+'СЕТ СН'!$F$13</f>
        <v>0</v>
      </c>
      <c r="Q421" s="36">
        <f>SUMIFS(СВЦЭМ!$L$34:$L$777,СВЦЭМ!$A$34:$A$777,$A421,СВЦЭМ!$B$33:$B$776,Q$401)+'СЕТ СН'!$F$13</f>
        <v>0</v>
      </c>
      <c r="R421" s="36">
        <f>SUMIFS(СВЦЭМ!$L$34:$L$777,СВЦЭМ!$A$34:$A$777,$A421,СВЦЭМ!$B$33:$B$776,R$401)+'СЕТ СН'!$F$13</f>
        <v>0</v>
      </c>
      <c r="S421" s="36">
        <f>SUMIFS(СВЦЭМ!$L$34:$L$777,СВЦЭМ!$A$34:$A$777,$A421,СВЦЭМ!$B$33:$B$776,S$401)+'СЕТ СН'!$F$13</f>
        <v>0</v>
      </c>
      <c r="T421" s="36">
        <f>SUMIFS(СВЦЭМ!$L$34:$L$777,СВЦЭМ!$A$34:$A$777,$A421,СВЦЭМ!$B$33:$B$776,T$401)+'СЕТ СН'!$F$13</f>
        <v>0</v>
      </c>
      <c r="U421" s="36">
        <f>SUMIFS(СВЦЭМ!$L$34:$L$777,СВЦЭМ!$A$34:$A$777,$A421,СВЦЭМ!$B$33:$B$776,U$401)+'СЕТ СН'!$F$13</f>
        <v>0</v>
      </c>
      <c r="V421" s="36">
        <f>SUMIFS(СВЦЭМ!$L$34:$L$777,СВЦЭМ!$A$34:$A$777,$A421,СВЦЭМ!$B$33:$B$776,V$401)+'СЕТ СН'!$F$13</f>
        <v>0</v>
      </c>
      <c r="W421" s="36">
        <f>SUMIFS(СВЦЭМ!$L$34:$L$777,СВЦЭМ!$A$34:$A$777,$A421,СВЦЭМ!$B$33:$B$776,W$401)+'СЕТ СН'!$F$13</f>
        <v>0</v>
      </c>
      <c r="X421" s="36">
        <f>SUMIFS(СВЦЭМ!$L$34:$L$777,СВЦЭМ!$A$34:$A$777,$A421,СВЦЭМ!$B$33:$B$776,X$401)+'СЕТ СН'!$F$13</f>
        <v>0</v>
      </c>
      <c r="Y421" s="36">
        <f>SUMIFS(СВЦЭМ!$L$34:$L$777,СВЦЭМ!$A$34:$A$777,$A421,СВЦЭМ!$B$33:$B$776,Y$401)+'СЕТ СН'!$F$13</f>
        <v>0</v>
      </c>
    </row>
    <row r="422" spans="1:25" ht="15.75" hidden="1" x14ac:dyDescent="0.2">
      <c r="A422" s="35">
        <f t="shared" si="11"/>
        <v>43729</v>
      </c>
      <c r="B422" s="36">
        <f>SUMIFS(СВЦЭМ!$L$34:$L$777,СВЦЭМ!$A$34:$A$777,$A422,СВЦЭМ!$B$33:$B$776,B$401)+'СЕТ СН'!$F$13</f>
        <v>0</v>
      </c>
      <c r="C422" s="36">
        <f>SUMIFS(СВЦЭМ!$L$34:$L$777,СВЦЭМ!$A$34:$A$777,$A422,СВЦЭМ!$B$33:$B$776,C$401)+'СЕТ СН'!$F$13</f>
        <v>0</v>
      </c>
      <c r="D422" s="36">
        <f>SUMIFS(СВЦЭМ!$L$34:$L$777,СВЦЭМ!$A$34:$A$777,$A422,СВЦЭМ!$B$33:$B$776,D$401)+'СЕТ СН'!$F$13</f>
        <v>0</v>
      </c>
      <c r="E422" s="36">
        <f>SUMIFS(СВЦЭМ!$L$34:$L$777,СВЦЭМ!$A$34:$A$777,$A422,СВЦЭМ!$B$33:$B$776,E$401)+'СЕТ СН'!$F$13</f>
        <v>0</v>
      </c>
      <c r="F422" s="36">
        <f>SUMIFS(СВЦЭМ!$L$34:$L$777,СВЦЭМ!$A$34:$A$777,$A422,СВЦЭМ!$B$33:$B$776,F$401)+'СЕТ СН'!$F$13</f>
        <v>0</v>
      </c>
      <c r="G422" s="36">
        <f>SUMIFS(СВЦЭМ!$L$34:$L$777,СВЦЭМ!$A$34:$A$777,$A422,СВЦЭМ!$B$33:$B$776,G$401)+'СЕТ СН'!$F$13</f>
        <v>0</v>
      </c>
      <c r="H422" s="36">
        <f>SUMIFS(СВЦЭМ!$L$34:$L$777,СВЦЭМ!$A$34:$A$777,$A422,СВЦЭМ!$B$33:$B$776,H$401)+'СЕТ СН'!$F$13</f>
        <v>0</v>
      </c>
      <c r="I422" s="36">
        <f>SUMIFS(СВЦЭМ!$L$34:$L$777,СВЦЭМ!$A$34:$A$777,$A422,СВЦЭМ!$B$33:$B$776,I$401)+'СЕТ СН'!$F$13</f>
        <v>0</v>
      </c>
      <c r="J422" s="36">
        <f>SUMIFS(СВЦЭМ!$L$34:$L$777,СВЦЭМ!$A$34:$A$777,$A422,СВЦЭМ!$B$33:$B$776,J$401)+'СЕТ СН'!$F$13</f>
        <v>0</v>
      </c>
      <c r="K422" s="36">
        <f>SUMIFS(СВЦЭМ!$L$34:$L$777,СВЦЭМ!$A$34:$A$777,$A422,СВЦЭМ!$B$33:$B$776,K$401)+'СЕТ СН'!$F$13</f>
        <v>0</v>
      </c>
      <c r="L422" s="36">
        <f>SUMIFS(СВЦЭМ!$L$34:$L$777,СВЦЭМ!$A$34:$A$777,$A422,СВЦЭМ!$B$33:$B$776,L$401)+'СЕТ СН'!$F$13</f>
        <v>0</v>
      </c>
      <c r="M422" s="36">
        <f>SUMIFS(СВЦЭМ!$L$34:$L$777,СВЦЭМ!$A$34:$A$777,$A422,СВЦЭМ!$B$33:$B$776,M$401)+'СЕТ СН'!$F$13</f>
        <v>0</v>
      </c>
      <c r="N422" s="36">
        <f>SUMIFS(СВЦЭМ!$L$34:$L$777,СВЦЭМ!$A$34:$A$777,$A422,СВЦЭМ!$B$33:$B$776,N$401)+'СЕТ СН'!$F$13</f>
        <v>0</v>
      </c>
      <c r="O422" s="36">
        <f>SUMIFS(СВЦЭМ!$L$34:$L$777,СВЦЭМ!$A$34:$A$777,$A422,СВЦЭМ!$B$33:$B$776,O$401)+'СЕТ СН'!$F$13</f>
        <v>0</v>
      </c>
      <c r="P422" s="36">
        <f>SUMIFS(СВЦЭМ!$L$34:$L$777,СВЦЭМ!$A$34:$A$777,$A422,СВЦЭМ!$B$33:$B$776,P$401)+'СЕТ СН'!$F$13</f>
        <v>0</v>
      </c>
      <c r="Q422" s="36">
        <f>SUMIFS(СВЦЭМ!$L$34:$L$777,СВЦЭМ!$A$34:$A$777,$A422,СВЦЭМ!$B$33:$B$776,Q$401)+'СЕТ СН'!$F$13</f>
        <v>0</v>
      </c>
      <c r="R422" s="36">
        <f>SUMIFS(СВЦЭМ!$L$34:$L$777,СВЦЭМ!$A$34:$A$777,$A422,СВЦЭМ!$B$33:$B$776,R$401)+'СЕТ СН'!$F$13</f>
        <v>0</v>
      </c>
      <c r="S422" s="36">
        <f>SUMIFS(СВЦЭМ!$L$34:$L$777,СВЦЭМ!$A$34:$A$777,$A422,СВЦЭМ!$B$33:$B$776,S$401)+'СЕТ СН'!$F$13</f>
        <v>0</v>
      </c>
      <c r="T422" s="36">
        <f>SUMIFS(СВЦЭМ!$L$34:$L$777,СВЦЭМ!$A$34:$A$777,$A422,СВЦЭМ!$B$33:$B$776,T$401)+'СЕТ СН'!$F$13</f>
        <v>0</v>
      </c>
      <c r="U422" s="36">
        <f>SUMIFS(СВЦЭМ!$L$34:$L$777,СВЦЭМ!$A$34:$A$777,$A422,СВЦЭМ!$B$33:$B$776,U$401)+'СЕТ СН'!$F$13</f>
        <v>0</v>
      </c>
      <c r="V422" s="36">
        <f>SUMIFS(СВЦЭМ!$L$34:$L$777,СВЦЭМ!$A$34:$A$777,$A422,СВЦЭМ!$B$33:$B$776,V$401)+'СЕТ СН'!$F$13</f>
        <v>0</v>
      </c>
      <c r="W422" s="36">
        <f>SUMIFS(СВЦЭМ!$L$34:$L$777,СВЦЭМ!$A$34:$A$777,$A422,СВЦЭМ!$B$33:$B$776,W$401)+'СЕТ СН'!$F$13</f>
        <v>0</v>
      </c>
      <c r="X422" s="36">
        <f>SUMIFS(СВЦЭМ!$L$34:$L$777,СВЦЭМ!$A$34:$A$777,$A422,СВЦЭМ!$B$33:$B$776,X$401)+'СЕТ СН'!$F$13</f>
        <v>0</v>
      </c>
      <c r="Y422" s="36">
        <f>SUMIFS(СВЦЭМ!$L$34:$L$777,СВЦЭМ!$A$34:$A$777,$A422,СВЦЭМ!$B$33:$B$776,Y$401)+'СЕТ СН'!$F$13</f>
        <v>0</v>
      </c>
    </row>
    <row r="423" spans="1:25" ht="15.75" hidden="1" x14ac:dyDescent="0.2">
      <c r="A423" s="35">
        <f t="shared" si="11"/>
        <v>43730</v>
      </c>
      <c r="B423" s="36">
        <f>SUMIFS(СВЦЭМ!$L$34:$L$777,СВЦЭМ!$A$34:$A$777,$A423,СВЦЭМ!$B$33:$B$776,B$401)+'СЕТ СН'!$F$13</f>
        <v>0</v>
      </c>
      <c r="C423" s="36">
        <f>SUMIFS(СВЦЭМ!$L$34:$L$777,СВЦЭМ!$A$34:$A$777,$A423,СВЦЭМ!$B$33:$B$776,C$401)+'СЕТ СН'!$F$13</f>
        <v>0</v>
      </c>
      <c r="D423" s="36">
        <f>SUMIFS(СВЦЭМ!$L$34:$L$777,СВЦЭМ!$A$34:$A$777,$A423,СВЦЭМ!$B$33:$B$776,D$401)+'СЕТ СН'!$F$13</f>
        <v>0</v>
      </c>
      <c r="E423" s="36">
        <f>SUMIFS(СВЦЭМ!$L$34:$L$777,СВЦЭМ!$A$34:$A$777,$A423,СВЦЭМ!$B$33:$B$776,E$401)+'СЕТ СН'!$F$13</f>
        <v>0</v>
      </c>
      <c r="F423" s="36">
        <f>SUMIFS(СВЦЭМ!$L$34:$L$777,СВЦЭМ!$A$34:$A$777,$A423,СВЦЭМ!$B$33:$B$776,F$401)+'СЕТ СН'!$F$13</f>
        <v>0</v>
      </c>
      <c r="G423" s="36">
        <f>SUMIFS(СВЦЭМ!$L$34:$L$777,СВЦЭМ!$A$34:$A$777,$A423,СВЦЭМ!$B$33:$B$776,G$401)+'СЕТ СН'!$F$13</f>
        <v>0</v>
      </c>
      <c r="H423" s="36">
        <f>SUMIFS(СВЦЭМ!$L$34:$L$777,СВЦЭМ!$A$34:$A$777,$A423,СВЦЭМ!$B$33:$B$776,H$401)+'СЕТ СН'!$F$13</f>
        <v>0</v>
      </c>
      <c r="I423" s="36">
        <f>SUMIFS(СВЦЭМ!$L$34:$L$777,СВЦЭМ!$A$34:$A$777,$A423,СВЦЭМ!$B$33:$B$776,I$401)+'СЕТ СН'!$F$13</f>
        <v>0</v>
      </c>
      <c r="J423" s="36">
        <f>SUMIFS(СВЦЭМ!$L$34:$L$777,СВЦЭМ!$A$34:$A$777,$A423,СВЦЭМ!$B$33:$B$776,J$401)+'СЕТ СН'!$F$13</f>
        <v>0</v>
      </c>
      <c r="K423" s="36">
        <f>SUMIFS(СВЦЭМ!$L$34:$L$777,СВЦЭМ!$A$34:$A$777,$A423,СВЦЭМ!$B$33:$B$776,K$401)+'СЕТ СН'!$F$13</f>
        <v>0</v>
      </c>
      <c r="L423" s="36">
        <f>SUMIFS(СВЦЭМ!$L$34:$L$777,СВЦЭМ!$A$34:$A$777,$A423,СВЦЭМ!$B$33:$B$776,L$401)+'СЕТ СН'!$F$13</f>
        <v>0</v>
      </c>
      <c r="M423" s="36">
        <f>SUMIFS(СВЦЭМ!$L$34:$L$777,СВЦЭМ!$A$34:$A$777,$A423,СВЦЭМ!$B$33:$B$776,M$401)+'СЕТ СН'!$F$13</f>
        <v>0</v>
      </c>
      <c r="N423" s="36">
        <f>SUMIFS(СВЦЭМ!$L$34:$L$777,СВЦЭМ!$A$34:$A$777,$A423,СВЦЭМ!$B$33:$B$776,N$401)+'СЕТ СН'!$F$13</f>
        <v>0</v>
      </c>
      <c r="O423" s="36">
        <f>SUMIFS(СВЦЭМ!$L$34:$L$777,СВЦЭМ!$A$34:$A$777,$A423,СВЦЭМ!$B$33:$B$776,O$401)+'СЕТ СН'!$F$13</f>
        <v>0</v>
      </c>
      <c r="P423" s="36">
        <f>SUMIFS(СВЦЭМ!$L$34:$L$777,СВЦЭМ!$A$34:$A$777,$A423,СВЦЭМ!$B$33:$B$776,P$401)+'СЕТ СН'!$F$13</f>
        <v>0</v>
      </c>
      <c r="Q423" s="36">
        <f>SUMIFS(СВЦЭМ!$L$34:$L$777,СВЦЭМ!$A$34:$A$777,$A423,СВЦЭМ!$B$33:$B$776,Q$401)+'СЕТ СН'!$F$13</f>
        <v>0</v>
      </c>
      <c r="R423" s="36">
        <f>SUMIFS(СВЦЭМ!$L$34:$L$777,СВЦЭМ!$A$34:$A$777,$A423,СВЦЭМ!$B$33:$B$776,R$401)+'СЕТ СН'!$F$13</f>
        <v>0</v>
      </c>
      <c r="S423" s="36">
        <f>SUMIFS(СВЦЭМ!$L$34:$L$777,СВЦЭМ!$A$34:$A$777,$A423,СВЦЭМ!$B$33:$B$776,S$401)+'СЕТ СН'!$F$13</f>
        <v>0</v>
      </c>
      <c r="T423" s="36">
        <f>SUMIFS(СВЦЭМ!$L$34:$L$777,СВЦЭМ!$A$34:$A$777,$A423,СВЦЭМ!$B$33:$B$776,T$401)+'СЕТ СН'!$F$13</f>
        <v>0</v>
      </c>
      <c r="U423" s="36">
        <f>SUMIFS(СВЦЭМ!$L$34:$L$777,СВЦЭМ!$A$34:$A$777,$A423,СВЦЭМ!$B$33:$B$776,U$401)+'СЕТ СН'!$F$13</f>
        <v>0</v>
      </c>
      <c r="V423" s="36">
        <f>SUMIFS(СВЦЭМ!$L$34:$L$777,СВЦЭМ!$A$34:$A$777,$A423,СВЦЭМ!$B$33:$B$776,V$401)+'СЕТ СН'!$F$13</f>
        <v>0</v>
      </c>
      <c r="W423" s="36">
        <f>SUMIFS(СВЦЭМ!$L$34:$L$777,СВЦЭМ!$A$34:$A$777,$A423,СВЦЭМ!$B$33:$B$776,W$401)+'СЕТ СН'!$F$13</f>
        <v>0</v>
      </c>
      <c r="X423" s="36">
        <f>SUMIFS(СВЦЭМ!$L$34:$L$777,СВЦЭМ!$A$34:$A$777,$A423,СВЦЭМ!$B$33:$B$776,X$401)+'СЕТ СН'!$F$13</f>
        <v>0</v>
      </c>
      <c r="Y423" s="36">
        <f>SUMIFS(СВЦЭМ!$L$34:$L$777,СВЦЭМ!$A$34:$A$777,$A423,СВЦЭМ!$B$33:$B$776,Y$401)+'СЕТ СН'!$F$13</f>
        <v>0</v>
      </c>
    </row>
    <row r="424" spans="1:25" ht="15.75" hidden="1" x14ac:dyDescent="0.2">
      <c r="A424" s="35">
        <f t="shared" si="11"/>
        <v>43731</v>
      </c>
      <c r="B424" s="36">
        <f>SUMIFS(СВЦЭМ!$L$34:$L$777,СВЦЭМ!$A$34:$A$777,$A424,СВЦЭМ!$B$33:$B$776,B$401)+'СЕТ СН'!$F$13</f>
        <v>0</v>
      </c>
      <c r="C424" s="36">
        <f>SUMIFS(СВЦЭМ!$L$34:$L$777,СВЦЭМ!$A$34:$A$777,$A424,СВЦЭМ!$B$33:$B$776,C$401)+'СЕТ СН'!$F$13</f>
        <v>0</v>
      </c>
      <c r="D424" s="36">
        <f>SUMIFS(СВЦЭМ!$L$34:$L$777,СВЦЭМ!$A$34:$A$777,$A424,СВЦЭМ!$B$33:$B$776,D$401)+'СЕТ СН'!$F$13</f>
        <v>0</v>
      </c>
      <c r="E424" s="36">
        <f>SUMIFS(СВЦЭМ!$L$34:$L$777,СВЦЭМ!$A$34:$A$777,$A424,СВЦЭМ!$B$33:$B$776,E$401)+'СЕТ СН'!$F$13</f>
        <v>0</v>
      </c>
      <c r="F424" s="36">
        <f>SUMIFS(СВЦЭМ!$L$34:$L$777,СВЦЭМ!$A$34:$A$777,$A424,СВЦЭМ!$B$33:$B$776,F$401)+'СЕТ СН'!$F$13</f>
        <v>0</v>
      </c>
      <c r="G424" s="36">
        <f>SUMIFS(СВЦЭМ!$L$34:$L$777,СВЦЭМ!$A$34:$A$777,$A424,СВЦЭМ!$B$33:$B$776,G$401)+'СЕТ СН'!$F$13</f>
        <v>0</v>
      </c>
      <c r="H424" s="36">
        <f>SUMIFS(СВЦЭМ!$L$34:$L$777,СВЦЭМ!$A$34:$A$777,$A424,СВЦЭМ!$B$33:$B$776,H$401)+'СЕТ СН'!$F$13</f>
        <v>0</v>
      </c>
      <c r="I424" s="36">
        <f>SUMIFS(СВЦЭМ!$L$34:$L$777,СВЦЭМ!$A$34:$A$777,$A424,СВЦЭМ!$B$33:$B$776,I$401)+'СЕТ СН'!$F$13</f>
        <v>0</v>
      </c>
      <c r="J424" s="36">
        <f>SUMIFS(СВЦЭМ!$L$34:$L$777,СВЦЭМ!$A$34:$A$777,$A424,СВЦЭМ!$B$33:$B$776,J$401)+'СЕТ СН'!$F$13</f>
        <v>0</v>
      </c>
      <c r="K424" s="36">
        <f>SUMIFS(СВЦЭМ!$L$34:$L$777,СВЦЭМ!$A$34:$A$777,$A424,СВЦЭМ!$B$33:$B$776,K$401)+'СЕТ СН'!$F$13</f>
        <v>0</v>
      </c>
      <c r="L424" s="36">
        <f>SUMIFS(СВЦЭМ!$L$34:$L$777,СВЦЭМ!$A$34:$A$777,$A424,СВЦЭМ!$B$33:$B$776,L$401)+'СЕТ СН'!$F$13</f>
        <v>0</v>
      </c>
      <c r="M424" s="36">
        <f>SUMIFS(СВЦЭМ!$L$34:$L$777,СВЦЭМ!$A$34:$A$777,$A424,СВЦЭМ!$B$33:$B$776,M$401)+'СЕТ СН'!$F$13</f>
        <v>0</v>
      </c>
      <c r="N424" s="36">
        <f>SUMIFS(СВЦЭМ!$L$34:$L$777,СВЦЭМ!$A$34:$A$777,$A424,СВЦЭМ!$B$33:$B$776,N$401)+'СЕТ СН'!$F$13</f>
        <v>0</v>
      </c>
      <c r="O424" s="36">
        <f>SUMIFS(СВЦЭМ!$L$34:$L$777,СВЦЭМ!$A$34:$A$777,$A424,СВЦЭМ!$B$33:$B$776,O$401)+'СЕТ СН'!$F$13</f>
        <v>0</v>
      </c>
      <c r="P424" s="36">
        <f>SUMIFS(СВЦЭМ!$L$34:$L$777,СВЦЭМ!$A$34:$A$777,$A424,СВЦЭМ!$B$33:$B$776,P$401)+'СЕТ СН'!$F$13</f>
        <v>0</v>
      </c>
      <c r="Q424" s="36">
        <f>SUMIFS(СВЦЭМ!$L$34:$L$777,СВЦЭМ!$A$34:$A$777,$A424,СВЦЭМ!$B$33:$B$776,Q$401)+'СЕТ СН'!$F$13</f>
        <v>0</v>
      </c>
      <c r="R424" s="36">
        <f>SUMIFS(СВЦЭМ!$L$34:$L$777,СВЦЭМ!$A$34:$A$777,$A424,СВЦЭМ!$B$33:$B$776,R$401)+'СЕТ СН'!$F$13</f>
        <v>0</v>
      </c>
      <c r="S424" s="36">
        <f>SUMIFS(СВЦЭМ!$L$34:$L$777,СВЦЭМ!$A$34:$A$777,$A424,СВЦЭМ!$B$33:$B$776,S$401)+'СЕТ СН'!$F$13</f>
        <v>0</v>
      </c>
      <c r="T424" s="36">
        <f>SUMIFS(СВЦЭМ!$L$34:$L$777,СВЦЭМ!$A$34:$A$777,$A424,СВЦЭМ!$B$33:$B$776,T$401)+'СЕТ СН'!$F$13</f>
        <v>0</v>
      </c>
      <c r="U424" s="36">
        <f>SUMIFS(СВЦЭМ!$L$34:$L$777,СВЦЭМ!$A$34:$A$777,$A424,СВЦЭМ!$B$33:$B$776,U$401)+'СЕТ СН'!$F$13</f>
        <v>0</v>
      </c>
      <c r="V424" s="36">
        <f>SUMIFS(СВЦЭМ!$L$34:$L$777,СВЦЭМ!$A$34:$A$777,$A424,СВЦЭМ!$B$33:$B$776,V$401)+'СЕТ СН'!$F$13</f>
        <v>0</v>
      </c>
      <c r="W424" s="36">
        <f>SUMIFS(СВЦЭМ!$L$34:$L$777,СВЦЭМ!$A$34:$A$777,$A424,СВЦЭМ!$B$33:$B$776,W$401)+'СЕТ СН'!$F$13</f>
        <v>0</v>
      </c>
      <c r="X424" s="36">
        <f>SUMIFS(СВЦЭМ!$L$34:$L$777,СВЦЭМ!$A$34:$A$777,$A424,СВЦЭМ!$B$33:$B$776,X$401)+'СЕТ СН'!$F$13</f>
        <v>0</v>
      </c>
      <c r="Y424" s="36">
        <f>SUMIFS(СВЦЭМ!$L$34:$L$777,СВЦЭМ!$A$34:$A$777,$A424,СВЦЭМ!$B$33:$B$776,Y$401)+'СЕТ СН'!$F$13</f>
        <v>0</v>
      </c>
    </row>
    <row r="425" spans="1:25" ht="15.75" hidden="1" x14ac:dyDescent="0.2">
      <c r="A425" s="35">
        <f t="shared" si="11"/>
        <v>43732</v>
      </c>
      <c r="B425" s="36">
        <f>SUMIFS(СВЦЭМ!$L$34:$L$777,СВЦЭМ!$A$34:$A$777,$A425,СВЦЭМ!$B$33:$B$776,B$401)+'СЕТ СН'!$F$13</f>
        <v>0</v>
      </c>
      <c r="C425" s="36">
        <f>SUMIFS(СВЦЭМ!$L$34:$L$777,СВЦЭМ!$A$34:$A$777,$A425,СВЦЭМ!$B$33:$B$776,C$401)+'СЕТ СН'!$F$13</f>
        <v>0</v>
      </c>
      <c r="D425" s="36">
        <f>SUMIFS(СВЦЭМ!$L$34:$L$777,СВЦЭМ!$A$34:$A$777,$A425,СВЦЭМ!$B$33:$B$776,D$401)+'СЕТ СН'!$F$13</f>
        <v>0</v>
      </c>
      <c r="E425" s="36">
        <f>SUMIFS(СВЦЭМ!$L$34:$L$777,СВЦЭМ!$A$34:$A$777,$A425,СВЦЭМ!$B$33:$B$776,E$401)+'СЕТ СН'!$F$13</f>
        <v>0</v>
      </c>
      <c r="F425" s="36">
        <f>SUMIFS(СВЦЭМ!$L$34:$L$777,СВЦЭМ!$A$34:$A$777,$A425,СВЦЭМ!$B$33:$B$776,F$401)+'СЕТ СН'!$F$13</f>
        <v>0</v>
      </c>
      <c r="G425" s="36">
        <f>SUMIFS(СВЦЭМ!$L$34:$L$777,СВЦЭМ!$A$34:$A$777,$A425,СВЦЭМ!$B$33:$B$776,G$401)+'СЕТ СН'!$F$13</f>
        <v>0</v>
      </c>
      <c r="H425" s="36">
        <f>SUMIFS(СВЦЭМ!$L$34:$L$777,СВЦЭМ!$A$34:$A$777,$A425,СВЦЭМ!$B$33:$B$776,H$401)+'СЕТ СН'!$F$13</f>
        <v>0</v>
      </c>
      <c r="I425" s="36">
        <f>SUMIFS(СВЦЭМ!$L$34:$L$777,СВЦЭМ!$A$34:$A$777,$A425,СВЦЭМ!$B$33:$B$776,I$401)+'СЕТ СН'!$F$13</f>
        <v>0</v>
      </c>
      <c r="J425" s="36">
        <f>SUMIFS(СВЦЭМ!$L$34:$L$777,СВЦЭМ!$A$34:$A$777,$A425,СВЦЭМ!$B$33:$B$776,J$401)+'СЕТ СН'!$F$13</f>
        <v>0</v>
      </c>
      <c r="K425" s="36">
        <f>SUMIFS(СВЦЭМ!$L$34:$L$777,СВЦЭМ!$A$34:$A$777,$A425,СВЦЭМ!$B$33:$B$776,K$401)+'СЕТ СН'!$F$13</f>
        <v>0</v>
      </c>
      <c r="L425" s="36">
        <f>SUMIFS(СВЦЭМ!$L$34:$L$777,СВЦЭМ!$A$34:$A$777,$A425,СВЦЭМ!$B$33:$B$776,L$401)+'СЕТ СН'!$F$13</f>
        <v>0</v>
      </c>
      <c r="M425" s="36">
        <f>SUMIFS(СВЦЭМ!$L$34:$L$777,СВЦЭМ!$A$34:$A$777,$A425,СВЦЭМ!$B$33:$B$776,M$401)+'СЕТ СН'!$F$13</f>
        <v>0</v>
      </c>
      <c r="N425" s="36">
        <f>SUMIFS(СВЦЭМ!$L$34:$L$777,СВЦЭМ!$A$34:$A$777,$A425,СВЦЭМ!$B$33:$B$776,N$401)+'СЕТ СН'!$F$13</f>
        <v>0</v>
      </c>
      <c r="O425" s="36">
        <f>SUMIFS(СВЦЭМ!$L$34:$L$777,СВЦЭМ!$A$34:$A$777,$A425,СВЦЭМ!$B$33:$B$776,O$401)+'СЕТ СН'!$F$13</f>
        <v>0</v>
      </c>
      <c r="P425" s="36">
        <f>SUMIFS(СВЦЭМ!$L$34:$L$777,СВЦЭМ!$A$34:$A$777,$A425,СВЦЭМ!$B$33:$B$776,P$401)+'СЕТ СН'!$F$13</f>
        <v>0</v>
      </c>
      <c r="Q425" s="36">
        <f>SUMIFS(СВЦЭМ!$L$34:$L$777,СВЦЭМ!$A$34:$A$777,$A425,СВЦЭМ!$B$33:$B$776,Q$401)+'СЕТ СН'!$F$13</f>
        <v>0</v>
      </c>
      <c r="R425" s="36">
        <f>SUMIFS(СВЦЭМ!$L$34:$L$777,СВЦЭМ!$A$34:$A$777,$A425,СВЦЭМ!$B$33:$B$776,R$401)+'СЕТ СН'!$F$13</f>
        <v>0</v>
      </c>
      <c r="S425" s="36">
        <f>SUMIFS(СВЦЭМ!$L$34:$L$777,СВЦЭМ!$A$34:$A$777,$A425,СВЦЭМ!$B$33:$B$776,S$401)+'СЕТ СН'!$F$13</f>
        <v>0</v>
      </c>
      <c r="T425" s="36">
        <f>SUMIFS(СВЦЭМ!$L$34:$L$777,СВЦЭМ!$A$34:$A$777,$A425,СВЦЭМ!$B$33:$B$776,T$401)+'СЕТ СН'!$F$13</f>
        <v>0</v>
      </c>
      <c r="U425" s="36">
        <f>SUMIFS(СВЦЭМ!$L$34:$L$777,СВЦЭМ!$A$34:$A$777,$A425,СВЦЭМ!$B$33:$B$776,U$401)+'СЕТ СН'!$F$13</f>
        <v>0</v>
      </c>
      <c r="V425" s="36">
        <f>SUMIFS(СВЦЭМ!$L$34:$L$777,СВЦЭМ!$A$34:$A$777,$A425,СВЦЭМ!$B$33:$B$776,V$401)+'СЕТ СН'!$F$13</f>
        <v>0</v>
      </c>
      <c r="W425" s="36">
        <f>SUMIFS(СВЦЭМ!$L$34:$L$777,СВЦЭМ!$A$34:$A$777,$A425,СВЦЭМ!$B$33:$B$776,W$401)+'СЕТ СН'!$F$13</f>
        <v>0</v>
      </c>
      <c r="X425" s="36">
        <f>SUMIFS(СВЦЭМ!$L$34:$L$777,СВЦЭМ!$A$34:$A$777,$A425,СВЦЭМ!$B$33:$B$776,X$401)+'СЕТ СН'!$F$13</f>
        <v>0</v>
      </c>
      <c r="Y425" s="36">
        <f>SUMIFS(СВЦЭМ!$L$34:$L$777,СВЦЭМ!$A$34:$A$777,$A425,СВЦЭМ!$B$33:$B$776,Y$401)+'СЕТ СН'!$F$13</f>
        <v>0</v>
      </c>
    </row>
    <row r="426" spans="1:25" ht="15.75" hidden="1" x14ac:dyDescent="0.2">
      <c r="A426" s="35">
        <f t="shared" si="11"/>
        <v>43733</v>
      </c>
      <c r="B426" s="36">
        <f>SUMIFS(СВЦЭМ!$L$34:$L$777,СВЦЭМ!$A$34:$A$777,$A426,СВЦЭМ!$B$33:$B$776,B$401)+'СЕТ СН'!$F$13</f>
        <v>0</v>
      </c>
      <c r="C426" s="36">
        <f>SUMIFS(СВЦЭМ!$L$34:$L$777,СВЦЭМ!$A$34:$A$777,$A426,СВЦЭМ!$B$33:$B$776,C$401)+'СЕТ СН'!$F$13</f>
        <v>0</v>
      </c>
      <c r="D426" s="36">
        <f>SUMIFS(СВЦЭМ!$L$34:$L$777,СВЦЭМ!$A$34:$A$777,$A426,СВЦЭМ!$B$33:$B$776,D$401)+'СЕТ СН'!$F$13</f>
        <v>0</v>
      </c>
      <c r="E426" s="36">
        <f>SUMIFS(СВЦЭМ!$L$34:$L$777,СВЦЭМ!$A$34:$A$777,$A426,СВЦЭМ!$B$33:$B$776,E$401)+'СЕТ СН'!$F$13</f>
        <v>0</v>
      </c>
      <c r="F426" s="36">
        <f>SUMIFS(СВЦЭМ!$L$34:$L$777,СВЦЭМ!$A$34:$A$777,$A426,СВЦЭМ!$B$33:$B$776,F$401)+'СЕТ СН'!$F$13</f>
        <v>0</v>
      </c>
      <c r="G426" s="36">
        <f>SUMIFS(СВЦЭМ!$L$34:$L$777,СВЦЭМ!$A$34:$A$777,$A426,СВЦЭМ!$B$33:$B$776,G$401)+'СЕТ СН'!$F$13</f>
        <v>0</v>
      </c>
      <c r="H426" s="36">
        <f>SUMIFS(СВЦЭМ!$L$34:$L$777,СВЦЭМ!$A$34:$A$777,$A426,СВЦЭМ!$B$33:$B$776,H$401)+'СЕТ СН'!$F$13</f>
        <v>0</v>
      </c>
      <c r="I426" s="36">
        <f>SUMIFS(СВЦЭМ!$L$34:$L$777,СВЦЭМ!$A$34:$A$777,$A426,СВЦЭМ!$B$33:$B$776,I$401)+'СЕТ СН'!$F$13</f>
        <v>0</v>
      </c>
      <c r="J426" s="36">
        <f>SUMIFS(СВЦЭМ!$L$34:$L$777,СВЦЭМ!$A$34:$A$777,$A426,СВЦЭМ!$B$33:$B$776,J$401)+'СЕТ СН'!$F$13</f>
        <v>0</v>
      </c>
      <c r="K426" s="36">
        <f>SUMIFS(СВЦЭМ!$L$34:$L$777,СВЦЭМ!$A$34:$A$777,$A426,СВЦЭМ!$B$33:$B$776,K$401)+'СЕТ СН'!$F$13</f>
        <v>0</v>
      </c>
      <c r="L426" s="36">
        <f>SUMIFS(СВЦЭМ!$L$34:$L$777,СВЦЭМ!$A$34:$A$777,$A426,СВЦЭМ!$B$33:$B$776,L$401)+'СЕТ СН'!$F$13</f>
        <v>0</v>
      </c>
      <c r="M426" s="36">
        <f>SUMIFS(СВЦЭМ!$L$34:$L$777,СВЦЭМ!$A$34:$A$777,$A426,СВЦЭМ!$B$33:$B$776,M$401)+'СЕТ СН'!$F$13</f>
        <v>0</v>
      </c>
      <c r="N426" s="36">
        <f>SUMIFS(СВЦЭМ!$L$34:$L$777,СВЦЭМ!$A$34:$A$777,$A426,СВЦЭМ!$B$33:$B$776,N$401)+'СЕТ СН'!$F$13</f>
        <v>0</v>
      </c>
      <c r="O426" s="36">
        <f>SUMIFS(СВЦЭМ!$L$34:$L$777,СВЦЭМ!$A$34:$A$777,$A426,СВЦЭМ!$B$33:$B$776,O$401)+'СЕТ СН'!$F$13</f>
        <v>0</v>
      </c>
      <c r="P426" s="36">
        <f>SUMIFS(СВЦЭМ!$L$34:$L$777,СВЦЭМ!$A$34:$A$777,$A426,СВЦЭМ!$B$33:$B$776,P$401)+'СЕТ СН'!$F$13</f>
        <v>0</v>
      </c>
      <c r="Q426" s="36">
        <f>SUMIFS(СВЦЭМ!$L$34:$L$777,СВЦЭМ!$A$34:$A$777,$A426,СВЦЭМ!$B$33:$B$776,Q$401)+'СЕТ СН'!$F$13</f>
        <v>0</v>
      </c>
      <c r="R426" s="36">
        <f>SUMIFS(СВЦЭМ!$L$34:$L$777,СВЦЭМ!$A$34:$A$777,$A426,СВЦЭМ!$B$33:$B$776,R$401)+'СЕТ СН'!$F$13</f>
        <v>0</v>
      </c>
      <c r="S426" s="36">
        <f>SUMIFS(СВЦЭМ!$L$34:$L$777,СВЦЭМ!$A$34:$A$777,$A426,СВЦЭМ!$B$33:$B$776,S$401)+'СЕТ СН'!$F$13</f>
        <v>0</v>
      </c>
      <c r="T426" s="36">
        <f>SUMIFS(СВЦЭМ!$L$34:$L$777,СВЦЭМ!$A$34:$A$777,$A426,СВЦЭМ!$B$33:$B$776,T$401)+'СЕТ СН'!$F$13</f>
        <v>0</v>
      </c>
      <c r="U426" s="36">
        <f>SUMIFS(СВЦЭМ!$L$34:$L$777,СВЦЭМ!$A$34:$A$777,$A426,СВЦЭМ!$B$33:$B$776,U$401)+'СЕТ СН'!$F$13</f>
        <v>0</v>
      </c>
      <c r="V426" s="36">
        <f>SUMIFS(СВЦЭМ!$L$34:$L$777,СВЦЭМ!$A$34:$A$777,$A426,СВЦЭМ!$B$33:$B$776,V$401)+'СЕТ СН'!$F$13</f>
        <v>0</v>
      </c>
      <c r="W426" s="36">
        <f>SUMIFS(СВЦЭМ!$L$34:$L$777,СВЦЭМ!$A$34:$A$777,$A426,СВЦЭМ!$B$33:$B$776,W$401)+'СЕТ СН'!$F$13</f>
        <v>0</v>
      </c>
      <c r="X426" s="36">
        <f>SUMIFS(СВЦЭМ!$L$34:$L$777,СВЦЭМ!$A$34:$A$777,$A426,СВЦЭМ!$B$33:$B$776,X$401)+'СЕТ СН'!$F$13</f>
        <v>0</v>
      </c>
      <c r="Y426" s="36">
        <f>SUMIFS(СВЦЭМ!$L$34:$L$777,СВЦЭМ!$A$34:$A$777,$A426,СВЦЭМ!$B$33:$B$776,Y$401)+'СЕТ СН'!$F$13</f>
        <v>0</v>
      </c>
    </row>
    <row r="427" spans="1:25" ht="15.75" hidden="1" x14ac:dyDescent="0.2">
      <c r="A427" s="35">
        <f t="shared" si="11"/>
        <v>43734</v>
      </c>
      <c r="B427" s="36">
        <f>SUMIFS(СВЦЭМ!$L$34:$L$777,СВЦЭМ!$A$34:$A$777,$A427,СВЦЭМ!$B$33:$B$776,B$401)+'СЕТ СН'!$F$13</f>
        <v>0</v>
      </c>
      <c r="C427" s="36">
        <f>SUMIFS(СВЦЭМ!$L$34:$L$777,СВЦЭМ!$A$34:$A$777,$A427,СВЦЭМ!$B$33:$B$776,C$401)+'СЕТ СН'!$F$13</f>
        <v>0</v>
      </c>
      <c r="D427" s="36">
        <f>SUMIFS(СВЦЭМ!$L$34:$L$777,СВЦЭМ!$A$34:$A$777,$A427,СВЦЭМ!$B$33:$B$776,D$401)+'СЕТ СН'!$F$13</f>
        <v>0</v>
      </c>
      <c r="E427" s="36">
        <f>SUMIFS(СВЦЭМ!$L$34:$L$777,СВЦЭМ!$A$34:$A$777,$A427,СВЦЭМ!$B$33:$B$776,E$401)+'СЕТ СН'!$F$13</f>
        <v>0</v>
      </c>
      <c r="F427" s="36">
        <f>SUMIFS(СВЦЭМ!$L$34:$L$777,СВЦЭМ!$A$34:$A$777,$A427,СВЦЭМ!$B$33:$B$776,F$401)+'СЕТ СН'!$F$13</f>
        <v>0</v>
      </c>
      <c r="G427" s="36">
        <f>SUMIFS(СВЦЭМ!$L$34:$L$777,СВЦЭМ!$A$34:$A$777,$A427,СВЦЭМ!$B$33:$B$776,G$401)+'СЕТ СН'!$F$13</f>
        <v>0</v>
      </c>
      <c r="H427" s="36">
        <f>SUMIFS(СВЦЭМ!$L$34:$L$777,СВЦЭМ!$A$34:$A$777,$A427,СВЦЭМ!$B$33:$B$776,H$401)+'СЕТ СН'!$F$13</f>
        <v>0</v>
      </c>
      <c r="I427" s="36">
        <f>SUMIFS(СВЦЭМ!$L$34:$L$777,СВЦЭМ!$A$34:$A$777,$A427,СВЦЭМ!$B$33:$B$776,I$401)+'СЕТ СН'!$F$13</f>
        <v>0</v>
      </c>
      <c r="J427" s="36">
        <f>SUMIFS(СВЦЭМ!$L$34:$L$777,СВЦЭМ!$A$34:$A$777,$A427,СВЦЭМ!$B$33:$B$776,J$401)+'СЕТ СН'!$F$13</f>
        <v>0</v>
      </c>
      <c r="K427" s="36">
        <f>SUMIFS(СВЦЭМ!$L$34:$L$777,СВЦЭМ!$A$34:$A$777,$A427,СВЦЭМ!$B$33:$B$776,K$401)+'СЕТ СН'!$F$13</f>
        <v>0</v>
      </c>
      <c r="L427" s="36">
        <f>SUMIFS(СВЦЭМ!$L$34:$L$777,СВЦЭМ!$A$34:$A$777,$A427,СВЦЭМ!$B$33:$B$776,L$401)+'СЕТ СН'!$F$13</f>
        <v>0</v>
      </c>
      <c r="M427" s="36">
        <f>SUMIFS(СВЦЭМ!$L$34:$L$777,СВЦЭМ!$A$34:$A$777,$A427,СВЦЭМ!$B$33:$B$776,M$401)+'СЕТ СН'!$F$13</f>
        <v>0</v>
      </c>
      <c r="N427" s="36">
        <f>SUMIFS(СВЦЭМ!$L$34:$L$777,СВЦЭМ!$A$34:$A$777,$A427,СВЦЭМ!$B$33:$B$776,N$401)+'СЕТ СН'!$F$13</f>
        <v>0</v>
      </c>
      <c r="O427" s="36">
        <f>SUMIFS(СВЦЭМ!$L$34:$L$777,СВЦЭМ!$A$34:$A$777,$A427,СВЦЭМ!$B$33:$B$776,O$401)+'СЕТ СН'!$F$13</f>
        <v>0</v>
      </c>
      <c r="P427" s="36">
        <f>SUMIFS(СВЦЭМ!$L$34:$L$777,СВЦЭМ!$A$34:$A$777,$A427,СВЦЭМ!$B$33:$B$776,P$401)+'СЕТ СН'!$F$13</f>
        <v>0</v>
      </c>
      <c r="Q427" s="36">
        <f>SUMIFS(СВЦЭМ!$L$34:$L$777,СВЦЭМ!$A$34:$A$777,$A427,СВЦЭМ!$B$33:$B$776,Q$401)+'СЕТ СН'!$F$13</f>
        <v>0</v>
      </c>
      <c r="R427" s="36">
        <f>SUMIFS(СВЦЭМ!$L$34:$L$777,СВЦЭМ!$A$34:$A$777,$A427,СВЦЭМ!$B$33:$B$776,R$401)+'СЕТ СН'!$F$13</f>
        <v>0</v>
      </c>
      <c r="S427" s="36">
        <f>SUMIFS(СВЦЭМ!$L$34:$L$777,СВЦЭМ!$A$34:$A$777,$A427,СВЦЭМ!$B$33:$B$776,S$401)+'СЕТ СН'!$F$13</f>
        <v>0</v>
      </c>
      <c r="T427" s="36">
        <f>SUMIFS(СВЦЭМ!$L$34:$L$777,СВЦЭМ!$A$34:$A$777,$A427,СВЦЭМ!$B$33:$B$776,T$401)+'СЕТ СН'!$F$13</f>
        <v>0</v>
      </c>
      <c r="U427" s="36">
        <f>SUMIFS(СВЦЭМ!$L$34:$L$777,СВЦЭМ!$A$34:$A$777,$A427,СВЦЭМ!$B$33:$B$776,U$401)+'СЕТ СН'!$F$13</f>
        <v>0</v>
      </c>
      <c r="V427" s="36">
        <f>SUMIFS(СВЦЭМ!$L$34:$L$777,СВЦЭМ!$A$34:$A$777,$A427,СВЦЭМ!$B$33:$B$776,V$401)+'СЕТ СН'!$F$13</f>
        <v>0</v>
      </c>
      <c r="W427" s="36">
        <f>SUMIFS(СВЦЭМ!$L$34:$L$777,СВЦЭМ!$A$34:$A$777,$A427,СВЦЭМ!$B$33:$B$776,W$401)+'СЕТ СН'!$F$13</f>
        <v>0</v>
      </c>
      <c r="X427" s="36">
        <f>SUMIFS(СВЦЭМ!$L$34:$L$777,СВЦЭМ!$A$34:$A$777,$A427,СВЦЭМ!$B$33:$B$776,X$401)+'СЕТ СН'!$F$13</f>
        <v>0</v>
      </c>
      <c r="Y427" s="36">
        <f>SUMIFS(СВЦЭМ!$L$34:$L$777,СВЦЭМ!$A$34:$A$777,$A427,СВЦЭМ!$B$33:$B$776,Y$401)+'СЕТ СН'!$F$13</f>
        <v>0</v>
      </c>
    </row>
    <row r="428" spans="1:25" ht="15.75" hidden="1" x14ac:dyDescent="0.2">
      <c r="A428" s="35">
        <f t="shared" si="11"/>
        <v>43735</v>
      </c>
      <c r="B428" s="36">
        <f>SUMIFS(СВЦЭМ!$L$34:$L$777,СВЦЭМ!$A$34:$A$777,$A428,СВЦЭМ!$B$33:$B$776,B$401)+'СЕТ СН'!$F$13</f>
        <v>0</v>
      </c>
      <c r="C428" s="36">
        <f>SUMIFS(СВЦЭМ!$L$34:$L$777,СВЦЭМ!$A$34:$A$777,$A428,СВЦЭМ!$B$33:$B$776,C$401)+'СЕТ СН'!$F$13</f>
        <v>0</v>
      </c>
      <c r="D428" s="36">
        <f>SUMIFS(СВЦЭМ!$L$34:$L$777,СВЦЭМ!$A$34:$A$777,$A428,СВЦЭМ!$B$33:$B$776,D$401)+'СЕТ СН'!$F$13</f>
        <v>0</v>
      </c>
      <c r="E428" s="36">
        <f>SUMIFS(СВЦЭМ!$L$34:$L$777,СВЦЭМ!$A$34:$A$777,$A428,СВЦЭМ!$B$33:$B$776,E$401)+'СЕТ СН'!$F$13</f>
        <v>0</v>
      </c>
      <c r="F428" s="36">
        <f>SUMIFS(СВЦЭМ!$L$34:$L$777,СВЦЭМ!$A$34:$A$777,$A428,СВЦЭМ!$B$33:$B$776,F$401)+'СЕТ СН'!$F$13</f>
        <v>0</v>
      </c>
      <c r="G428" s="36">
        <f>SUMIFS(СВЦЭМ!$L$34:$L$777,СВЦЭМ!$A$34:$A$777,$A428,СВЦЭМ!$B$33:$B$776,G$401)+'СЕТ СН'!$F$13</f>
        <v>0</v>
      </c>
      <c r="H428" s="36">
        <f>SUMIFS(СВЦЭМ!$L$34:$L$777,СВЦЭМ!$A$34:$A$777,$A428,СВЦЭМ!$B$33:$B$776,H$401)+'СЕТ СН'!$F$13</f>
        <v>0</v>
      </c>
      <c r="I428" s="36">
        <f>SUMIFS(СВЦЭМ!$L$34:$L$777,СВЦЭМ!$A$34:$A$777,$A428,СВЦЭМ!$B$33:$B$776,I$401)+'СЕТ СН'!$F$13</f>
        <v>0</v>
      </c>
      <c r="J428" s="36">
        <f>SUMIFS(СВЦЭМ!$L$34:$L$777,СВЦЭМ!$A$34:$A$777,$A428,СВЦЭМ!$B$33:$B$776,J$401)+'СЕТ СН'!$F$13</f>
        <v>0</v>
      </c>
      <c r="K428" s="36">
        <f>SUMIFS(СВЦЭМ!$L$34:$L$777,СВЦЭМ!$A$34:$A$777,$A428,СВЦЭМ!$B$33:$B$776,K$401)+'СЕТ СН'!$F$13</f>
        <v>0</v>
      </c>
      <c r="L428" s="36">
        <f>SUMIFS(СВЦЭМ!$L$34:$L$777,СВЦЭМ!$A$34:$A$777,$A428,СВЦЭМ!$B$33:$B$776,L$401)+'СЕТ СН'!$F$13</f>
        <v>0</v>
      </c>
      <c r="M428" s="36">
        <f>SUMIFS(СВЦЭМ!$L$34:$L$777,СВЦЭМ!$A$34:$A$777,$A428,СВЦЭМ!$B$33:$B$776,M$401)+'СЕТ СН'!$F$13</f>
        <v>0</v>
      </c>
      <c r="N428" s="36">
        <f>SUMIFS(СВЦЭМ!$L$34:$L$777,СВЦЭМ!$A$34:$A$777,$A428,СВЦЭМ!$B$33:$B$776,N$401)+'СЕТ СН'!$F$13</f>
        <v>0</v>
      </c>
      <c r="O428" s="36">
        <f>SUMIFS(СВЦЭМ!$L$34:$L$777,СВЦЭМ!$A$34:$A$777,$A428,СВЦЭМ!$B$33:$B$776,O$401)+'СЕТ СН'!$F$13</f>
        <v>0</v>
      </c>
      <c r="P428" s="36">
        <f>SUMIFS(СВЦЭМ!$L$34:$L$777,СВЦЭМ!$A$34:$A$777,$A428,СВЦЭМ!$B$33:$B$776,P$401)+'СЕТ СН'!$F$13</f>
        <v>0</v>
      </c>
      <c r="Q428" s="36">
        <f>SUMIFS(СВЦЭМ!$L$34:$L$777,СВЦЭМ!$A$34:$A$777,$A428,СВЦЭМ!$B$33:$B$776,Q$401)+'СЕТ СН'!$F$13</f>
        <v>0</v>
      </c>
      <c r="R428" s="36">
        <f>SUMIFS(СВЦЭМ!$L$34:$L$777,СВЦЭМ!$A$34:$A$777,$A428,СВЦЭМ!$B$33:$B$776,R$401)+'СЕТ СН'!$F$13</f>
        <v>0</v>
      </c>
      <c r="S428" s="36">
        <f>SUMIFS(СВЦЭМ!$L$34:$L$777,СВЦЭМ!$A$34:$A$777,$A428,СВЦЭМ!$B$33:$B$776,S$401)+'СЕТ СН'!$F$13</f>
        <v>0</v>
      </c>
      <c r="T428" s="36">
        <f>SUMIFS(СВЦЭМ!$L$34:$L$777,СВЦЭМ!$A$34:$A$777,$A428,СВЦЭМ!$B$33:$B$776,T$401)+'СЕТ СН'!$F$13</f>
        <v>0</v>
      </c>
      <c r="U428" s="36">
        <f>SUMIFS(СВЦЭМ!$L$34:$L$777,СВЦЭМ!$A$34:$A$777,$A428,СВЦЭМ!$B$33:$B$776,U$401)+'СЕТ СН'!$F$13</f>
        <v>0</v>
      </c>
      <c r="V428" s="36">
        <f>SUMIFS(СВЦЭМ!$L$34:$L$777,СВЦЭМ!$A$34:$A$777,$A428,СВЦЭМ!$B$33:$B$776,V$401)+'СЕТ СН'!$F$13</f>
        <v>0</v>
      </c>
      <c r="W428" s="36">
        <f>SUMIFS(СВЦЭМ!$L$34:$L$777,СВЦЭМ!$A$34:$A$777,$A428,СВЦЭМ!$B$33:$B$776,W$401)+'СЕТ СН'!$F$13</f>
        <v>0</v>
      </c>
      <c r="X428" s="36">
        <f>SUMIFS(СВЦЭМ!$L$34:$L$777,СВЦЭМ!$A$34:$A$777,$A428,СВЦЭМ!$B$33:$B$776,X$401)+'СЕТ СН'!$F$13</f>
        <v>0</v>
      </c>
      <c r="Y428" s="36">
        <f>SUMIFS(СВЦЭМ!$L$34:$L$777,СВЦЭМ!$A$34:$A$777,$A428,СВЦЭМ!$B$33:$B$776,Y$401)+'СЕТ СН'!$F$13</f>
        <v>0</v>
      </c>
    </row>
    <row r="429" spans="1:25" ht="15.75" hidden="1" x14ac:dyDescent="0.2">
      <c r="A429" s="35">
        <f t="shared" si="11"/>
        <v>43736</v>
      </c>
      <c r="B429" s="36">
        <f>SUMIFS(СВЦЭМ!$L$34:$L$777,СВЦЭМ!$A$34:$A$777,$A429,СВЦЭМ!$B$33:$B$776,B$401)+'СЕТ СН'!$F$13</f>
        <v>0</v>
      </c>
      <c r="C429" s="36">
        <f>SUMIFS(СВЦЭМ!$L$34:$L$777,СВЦЭМ!$A$34:$A$777,$A429,СВЦЭМ!$B$33:$B$776,C$401)+'СЕТ СН'!$F$13</f>
        <v>0</v>
      </c>
      <c r="D429" s="36">
        <f>SUMIFS(СВЦЭМ!$L$34:$L$777,СВЦЭМ!$A$34:$A$777,$A429,СВЦЭМ!$B$33:$B$776,D$401)+'СЕТ СН'!$F$13</f>
        <v>0</v>
      </c>
      <c r="E429" s="36">
        <f>SUMIFS(СВЦЭМ!$L$34:$L$777,СВЦЭМ!$A$34:$A$777,$A429,СВЦЭМ!$B$33:$B$776,E$401)+'СЕТ СН'!$F$13</f>
        <v>0</v>
      </c>
      <c r="F429" s="36">
        <f>SUMIFS(СВЦЭМ!$L$34:$L$777,СВЦЭМ!$A$34:$A$777,$A429,СВЦЭМ!$B$33:$B$776,F$401)+'СЕТ СН'!$F$13</f>
        <v>0</v>
      </c>
      <c r="G429" s="36">
        <f>SUMIFS(СВЦЭМ!$L$34:$L$777,СВЦЭМ!$A$34:$A$777,$A429,СВЦЭМ!$B$33:$B$776,G$401)+'СЕТ СН'!$F$13</f>
        <v>0</v>
      </c>
      <c r="H429" s="36">
        <f>SUMIFS(СВЦЭМ!$L$34:$L$777,СВЦЭМ!$A$34:$A$777,$A429,СВЦЭМ!$B$33:$B$776,H$401)+'СЕТ СН'!$F$13</f>
        <v>0</v>
      </c>
      <c r="I429" s="36">
        <f>SUMIFS(СВЦЭМ!$L$34:$L$777,СВЦЭМ!$A$34:$A$777,$A429,СВЦЭМ!$B$33:$B$776,I$401)+'СЕТ СН'!$F$13</f>
        <v>0</v>
      </c>
      <c r="J429" s="36">
        <f>SUMIFS(СВЦЭМ!$L$34:$L$777,СВЦЭМ!$A$34:$A$777,$A429,СВЦЭМ!$B$33:$B$776,J$401)+'СЕТ СН'!$F$13</f>
        <v>0</v>
      </c>
      <c r="K429" s="36">
        <f>SUMIFS(СВЦЭМ!$L$34:$L$777,СВЦЭМ!$A$34:$A$777,$A429,СВЦЭМ!$B$33:$B$776,K$401)+'СЕТ СН'!$F$13</f>
        <v>0</v>
      </c>
      <c r="L429" s="36">
        <f>SUMIFS(СВЦЭМ!$L$34:$L$777,СВЦЭМ!$A$34:$A$777,$A429,СВЦЭМ!$B$33:$B$776,L$401)+'СЕТ СН'!$F$13</f>
        <v>0</v>
      </c>
      <c r="M429" s="36">
        <f>SUMIFS(СВЦЭМ!$L$34:$L$777,СВЦЭМ!$A$34:$A$777,$A429,СВЦЭМ!$B$33:$B$776,M$401)+'СЕТ СН'!$F$13</f>
        <v>0</v>
      </c>
      <c r="N429" s="36">
        <f>SUMIFS(СВЦЭМ!$L$34:$L$777,СВЦЭМ!$A$34:$A$777,$A429,СВЦЭМ!$B$33:$B$776,N$401)+'СЕТ СН'!$F$13</f>
        <v>0</v>
      </c>
      <c r="O429" s="36">
        <f>SUMIFS(СВЦЭМ!$L$34:$L$777,СВЦЭМ!$A$34:$A$777,$A429,СВЦЭМ!$B$33:$B$776,O$401)+'СЕТ СН'!$F$13</f>
        <v>0</v>
      </c>
      <c r="P429" s="36">
        <f>SUMIFS(СВЦЭМ!$L$34:$L$777,СВЦЭМ!$A$34:$A$777,$A429,СВЦЭМ!$B$33:$B$776,P$401)+'СЕТ СН'!$F$13</f>
        <v>0</v>
      </c>
      <c r="Q429" s="36">
        <f>SUMIFS(СВЦЭМ!$L$34:$L$777,СВЦЭМ!$A$34:$A$777,$A429,СВЦЭМ!$B$33:$B$776,Q$401)+'СЕТ СН'!$F$13</f>
        <v>0</v>
      </c>
      <c r="R429" s="36">
        <f>SUMIFS(СВЦЭМ!$L$34:$L$777,СВЦЭМ!$A$34:$A$777,$A429,СВЦЭМ!$B$33:$B$776,R$401)+'СЕТ СН'!$F$13</f>
        <v>0</v>
      </c>
      <c r="S429" s="36">
        <f>SUMIFS(СВЦЭМ!$L$34:$L$777,СВЦЭМ!$A$34:$A$777,$A429,СВЦЭМ!$B$33:$B$776,S$401)+'СЕТ СН'!$F$13</f>
        <v>0</v>
      </c>
      <c r="T429" s="36">
        <f>SUMIFS(СВЦЭМ!$L$34:$L$777,СВЦЭМ!$A$34:$A$777,$A429,СВЦЭМ!$B$33:$B$776,T$401)+'СЕТ СН'!$F$13</f>
        <v>0</v>
      </c>
      <c r="U429" s="36">
        <f>SUMIFS(СВЦЭМ!$L$34:$L$777,СВЦЭМ!$A$34:$A$777,$A429,СВЦЭМ!$B$33:$B$776,U$401)+'СЕТ СН'!$F$13</f>
        <v>0</v>
      </c>
      <c r="V429" s="36">
        <f>SUMIFS(СВЦЭМ!$L$34:$L$777,СВЦЭМ!$A$34:$A$777,$A429,СВЦЭМ!$B$33:$B$776,V$401)+'СЕТ СН'!$F$13</f>
        <v>0</v>
      </c>
      <c r="W429" s="36">
        <f>SUMIFS(СВЦЭМ!$L$34:$L$777,СВЦЭМ!$A$34:$A$777,$A429,СВЦЭМ!$B$33:$B$776,W$401)+'СЕТ СН'!$F$13</f>
        <v>0</v>
      </c>
      <c r="X429" s="36">
        <f>SUMIFS(СВЦЭМ!$L$34:$L$777,СВЦЭМ!$A$34:$A$777,$A429,СВЦЭМ!$B$33:$B$776,X$401)+'СЕТ СН'!$F$13</f>
        <v>0</v>
      </c>
      <c r="Y429" s="36">
        <f>SUMIFS(СВЦЭМ!$L$34:$L$777,СВЦЭМ!$A$34:$A$777,$A429,СВЦЭМ!$B$33:$B$776,Y$401)+'СЕТ СН'!$F$13</f>
        <v>0</v>
      </c>
    </row>
    <row r="430" spans="1:25" ht="15.75" hidden="1" x14ac:dyDescent="0.2">
      <c r="A430" s="35">
        <f t="shared" si="11"/>
        <v>43737</v>
      </c>
      <c r="B430" s="36">
        <f>SUMIFS(СВЦЭМ!$L$34:$L$777,СВЦЭМ!$A$34:$A$777,$A430,СВЦЭМ!$B$33:$B$776,B$401)+'СЕТ СН'!$F$13</f>
        <v>0</v>
      </c>
      <c r="C430" s="36">
        <f>SUMIFS(СВЦЭМ!$L$34:$L$777,СВЦЭМ!$A$34:$A$777,$A430,СВЦЭМ!$B$33:$B$776,C$401)+'СЕТ СН'!$F$13</f>
        <v>0</v>
      </c>
      <c r="D430" s="36">
        <f>SUMIFS(СВЦЭМ!$L$34:$L$777,СВЦЭМ!$A$34:$A$777,$A430,СВЦЭМ!$B$33:$B$776,D$401)+'СЕТ СН'!$F$13</f>
        <v>0</v>
      </c>
      <c r="E430" s="36">
        <f>SUMIFS(СВЦЭМ!$L$34:$L$777,СВЦЭМ!$A$34:$A$777,$A430,СВЦЭМ!$B$33:$B$776,E$401)+'СЕТ СН'!$F$13</f>
        <v>0</v>
      </c>
      <c r="F430" s="36">
        <f>SUMIFS(СВЦЭМ!$L$34:$L$777,СВЦЭМ!$A$34:$A$777,$A430,СВЦЭМ!$B$33:$B$776,F$401)+'СЕТ СН'!$F$13</f>
        <v>0</v>
      </c>
      <c r="G430" s="36">
        <f>SUMIFS(СВЦЭМ!$L$34:$L$777,СВЦЭМ!$A$34:$A$777,$A430,СВЦЭМ!$B$33:$B$776,G$401)+'СЕТ СН'!$F$13</f>
        <v>0</v>
      </c>
      <c r="H430" s="36">
        <f>SUMIFS(СВЦЭМ!$L$34:$L$777,СВЦЭМ!$A$34:$A$777,$A430,СВЦЭМ!$B$33:$B$776,H$401)+'СЕТ СН'!$F$13</f>
        <v>0</v>
      </c>
      <c r="I430" s="36">
        <f>SUMIFS(СВЦЭМ!$L$34:$L$777,СВЦЭМ!$A$34:$A$777,$A430,СВЦЭМ!$B$33:$B$776,I$401)+'СЕТ СН'!$F$13</f>
        <v>0</v>
      </c>
      <c r="J430" s="36">
        <f>SUMIFS(СВЦЭМ!$L$34:$L$777,СВЦЭМ!$A$34:$A$777,$A430,СВЦЭМ!$B$33:$B$776,J$401)+'СЕТ СН'!$F$13</f>
        <v>0</v>
      </c>
      <c r="K430" s="36">
        <f>SUMIFS(СВЦЭМ!$L$34:$L$777,СВЦЭМ!$A$34:$A$777,$A430,СВЦЭМ!$B$33:$B$776,K$401)+'СЕТ СН'!$F$13</f>
        <v>0</v>
      </c>
      <c r="L430" s="36">
        <f>SUMIFS(СВЦЭМ!$L$34:$L$777,СВЦЭМ!$A$34:$A$777,$A430,СВЦЭМ!$B$33:$B$776,L$401)+'СЕТ СН'!$F$13</f>
        <v>0</v>
      </c>
      <c r="M430" s="36">
        <f>SUMIFS(СВЦЭМ!$L$34:$L$777,СВЦЭМ!$A$34:$A$777,$A430,СВЦЭМ!$B$33:$B$776,M$401)+'СЕТ СН'!$F$13</f>
        <v>0</v>
      </c>
      <c r="N430" s="36">
        <f>SUMIFS(СВЦЭМ!$L$34:$L$777,СВЦЭМ!$A$34:$A$777,$A430,СВЦЭМ!$B$33:$B$776,N$401)+'СЕТ СН'!$F$13</f>
        <v>0</v>
      </c>
      <c r="O430" s="36">
        <f>SUMIFS(СВЦЭМ!$L$34:$L$777,СВЦЭМ!$A$34:$A$777,$A430,СВЦЭМ!$B$33:$B$776,O$401)+'СЕТ СН'!$F$13</f>
        <v>0</v>
      </c>
      <c r="P430" s="36">
        <f>SUMIFS(СВЦЭМ!$L$34:$L$777,СВЦЭМ!$A$34:$A$777,$A430,СВЦЭМ!$B$33:$B$776,P$401)+'СЕТ СН'!$F$13</f>
        <v>0</v>
      </c>
      <c r="Q430" s="36">
        <f>SUMIFS(СВЦЭМ!$L$34:$L$777,СВЦЭМ!$A$34:$A$777,$A430,СВЦЭМ!$B$33:$B$776,Q$401)+'СЕТ СН'!$F$13</f>
        <v>0</v>
      </c>
      <c r="R430" s="36">
        <f>SUMIFS(СВЦЭМ!$L$34:$L$777,СВЦЭМ!$A$34:$A$777,$A430,СВЦЭМ!$B$33:$B$776,R$401)+'СЕТ СН'!$F$13</f>
        <v>0</v>
      </c>
      <c r="S430" s="36">
        <f>SUMIFS(СВЦЭМ!$L$34:$L$777,СВЦЭМ!$A$34:$A$777,$A430,СВЦЭМ!$B$33:$B$776,S$401)+'СЕТ СН'!$F$13</f>
        <v>0</v>
      </c>
      <c r="T430" s="36">
        <f>SUMIFS(СВЦЭМ!$L$34:$L$777,СВЦЭМ!$A$34:$A$777,$A430,СВЦЭМ!$B$33:$B$776,T$401)+'СЕТ СН'!$F$13</f>
        <v>0</v>
      </c>
      <c r="U430" s="36">
        <f>SUMIFS(СВЦЭМ!$L$34:$L$777,СВЦЭМ!$A$34:$A$777,$A430,СВЦЭМ!$B$33:$B$776,U$401)+'СЕТ СН'!$F$13</f>
        <v>0</v>
      </c>
      <c r="V430" s="36">
        <f>SUMIFS(СВЦЭМ!$L$34:$L$777,СВЦЭМ!$A$34:$A$777,$A430,СВЦЭМ!$B$33:$B$776,V$401)+'СЕТ СН'!$F$13</f>
        <v>0</v>
      </c>
      <c r="W430" s="36">
        <f>SUMIFS(СВЦЭМ!$L$34:$L$777,СВЦЭМ!$A$34:$A$777,$A430,СВЦЭМ!$B$33:$B$776,W$401)+'СЕТ СН'!$F$13</f>
        <v>0</v>
      </c>
      <c r="X430" s="36">
        <f>SUMIFS(СВЦЭМ!$L$34:$L$777,СВЦЭМ!$A$34:$A$777,$A430,СВЦЭМ!$B$33:$B$776,X$401)+'СЕТ СН'!$F$13</f>
        <v>0</v>
      </c>
      <c r="Y430" s="36">
        <f>SUMIFS(СВЦЭМ!$L$34:$L$777,СВЦЭМ!$A$34:$A$777,$A430,СВЦЭМ!$B$33:$B$776,Y$401)+'СЕТ СН'!$F$13</f>
        <v>0</v>
      </c>
    </row>
    <row r="431" spans="1:25" ht="15.75" hidden="1" x14ac:dyDescent="0.2">
      <c r="A431" s="35">
        <f t="shared" si="11"/>
        <v>43738</v>
      </c>
      <c r="B431" s="36">
        <f>SUMIFS(СВЦЭМ!$L$34:$L$777,СВЦЭМ!$A$34:$A$777,$A431,СВЦЭМ!$B$33:$B$776,B$401)+'СЕТ СН'!$F$13</f>
        <v>0</v>
      </c>
      <c r="C431" s="36">
        <f>SUMIFS(СВЦЭМ!$L$34:$L$777,СВЦЭМ!$A$34:$A$777,$A431,СВЦЭМ!$B$33:$B$776,C$401)+'СЕТ СН'!$F$13</f>
        <v>0</v>
      </c>
      <c r="D431" s="36">
        <f>SUMIFS(СВЦЭМ!$L$34:$L$777,СВЦЭМ!$A$34:$A$777,$A431,СВЦЭМ!$B$33:$B$776,D$401)+'СЕТ СН'!$F$13</f>
        <v>0</v>
      </c>
      <c r="E431" s="36">
        <f>SUMIFS(СВЦЭМ!$L$34:$L$777,СВЦЭМ!$A$34:$A$777,$A431,СВЦЭМ!$B$33:$B$776,E$401)+'СЕТ СН'!$F$13</f>
        <v>0</v>
      </c>
      <c r="F431" s="36">
        <f>SUMIFS(СВЦЭМ!$L$34:$L$777,СВЦЭМ!$A$34:$A$777,$A431,СВЦЭМ!$B$33:$B$776,F$401)+'СЕТ СН'!$F$13</f>
        <v>0</v>
      </c>
      <c r="G431" s="36">
        <f>SUMIFS(СВЦЭМ!$L$34:$L$777,СВЦЭМ!$A$34:$A$777,$A431,СВЦЭМ!$B$33:$B$776,G$401)+'СЕТ СН'!$F$13</f>
        <v>0</v>
      </c>
      <c r="H431" s="36">
        <f>SUMIFS(СВЦЭМ!$L$34:$L$777,СВЦЭМ!$A$34:$A$777,$A431,СВЦЭМ!$B$33:$B$776,H$401)+'СЕТ СН'!$F$13</f>
        <v>0</v>
      </c>
      <c r="I431" s="36">
        <f>SUMIFS(СВЦЭМ!$L$34:$L$777,СВЦЭМ!$A$34:$A$777,$A431,СВЦЭМ!$B$33:$B$776,I$401)+'СЕТ СН'!$F$13</f>
        <v>0</v>
      </c>
      <c r="J431" s="36">
        <f>SUMIFS(СВЦЭМ!$L$34:$L$777,СВЦЭМ!$A$34:$A$777,$A431,СВЦЭМ!$B$33:$B$776,J$401)+'СЕТ СН'!$F$13</f>
        <v>0</v>
      </c>
      <c r="K431" s="36">
        <f>SUMIFS(СВЦЭМ!$L$34:$L$777,СВЦЭМ!$A$34:$A$777,$A431,СВЦЭМ!$B$33:$B$776,K$401)+'СЕТ СН'!$F$13</f>
        <v>0</v>
      </c>
      <c r="L431" s="36">
        <f>SUMIFS(СВЦЭМ!$L$34:$L$777,СВЦЭМ!$A$34:$A$777,$A431,СВЦЭМ!$B$33:$B$776,L$401)+'СЕТ СН'!$F$13</f>
        <v>0</v>
      </c>
      <c r="M431" s="36">
        <f>SUMIFS(СВЦЭМ!$L$34:$L$777,СВЦЭМ!$A$34:$A$777,$A431,СВЦЭМ!$B$33:$B$776,M$401)+'СЕТ СН'!$F$13</f>
        <v>0</v>
      </c>
      <c r="N431" s="36">
        <f>SUMIFS(СВЦЭМ!$L$34:$L$777,СВЦЭМ!$A$34:$A$777,$A431,СВЦЭМ!$B$33:$B$776,N$401)+'СЕТ СН'!$F$13</f>
        <v>0</v>
      </c>
      <c r="O431" s="36">
        <f>SUMIFS(СВЦЭМ!$L$34:$L$777,СВЦЭМ!$A$34:$A$777,$A431,СВЦЭМ!$B$33:$B$776,O$401)+'СЕТ СН'!$F$13</f>
        <v>0</v>
      </c>
      <c r="P431" s="36">
        <f>SUMIFS(СВЦЭМ!$L$34:$L$777,СВЦЭМ!$A$34:$A$777,$A431,СВЦЭМ!$B$33:$B$776,P$401)+'СЕТ СН'!$F$13</f>
        <v>0</v>
      </c>
      <c r="Q431" s="36">
        <f>SUMIFS(СВЦЭМ!$L$34:$L$777,СВЦЭМ!$A$34:$A$777,$A431,СВЦЭМ!$B$33:$B$776,Q$401)+'СЕТ СН'!$F$13</f>
        <v>0</v>
      </c>
      <c r="R431" s="36">
        <f>SUMIFS(СВЦЭМ!$L$34:$L$777,СВЦЭМ!$A$34:$A$777,$A431,СВЦЭМ!$B$33:$B$776,R$401)+'СЕТ СН'!$F$13</f>
        <v>0</v>
      </c>
      <c r="S431" s="36">
        <f>SUMIFS(СВЦЭМ!$L$34:$L$777,СВЦЭМ!$A$34:$A$777,$A431,СВЦЭМ!$B$33:$B$776,S$401)+'СЕТ СН'!$F$13</f>
        <v>0</v>
      </c>
      <c r="T431" s="36">
        <f>SUMIFS(СВЦЭМ!$L$34:$L$777,СВЦЭМ!$A$34:$A$777,$A431,СВЦЭМ!$B$33:$B$776,T$401)+'СЕТ СН'!$F$13</f>
        <v>0</v>
      </c>
      <c r="U431" s="36">
        <f>SUMIFS(СВЦЭМ!$L$34:$L$777,СВЦЭМ!$A$34:$A$777,$A431,СВЦЭМ!$B$33:$B$776,U$401)+'СЕТ СН'!$F$13</f>
        <v>0</v>
      </c>
      <c r="V431" s="36">
        <f>SUMIFS(СВЦЭМ!$L$34:$L$777,СВЦЭМ!$A$34:$A$777,$A431,СВЦЭМ!$B$33:$B$776,V$401)+'СЕТ СН'!$F$13</f>
        <v>0</v>
      </c>
      <c r="W431" s="36">
        <f>SUMIFS(СВЦЭМ!$L$34:$L$777,СВЦЭМ!$A$34:$A$777,$A431,СВЦЭМ!$B$33:$B$776,W$401)+'СЕТ СН'!$F$13</f>
        <v>0</v>
      </c>
      <c r="X431" s="36">
        <f>SUMIFS(СВЦЭМ!$L$34:$L$777,СВЦЭМ!$A$34:$A$777,$A431,СВЦЭМ!$B$33:$B$776,X$401)+'СЕТ СН'!$F$13</f>
        <v>0</v>
      </c>
      <c r="Y431" s="36">
        <f>SUMIFS(СВЦЭМ!$L$34:$L$777,СВЦЭМ!$A$34:$A$777,$A431,СВЦЭМ!$B$33:$B$776,Y$401)+'СЕТ СН'!$F$13</f>
        <v>0</v>
      </c>
    </row>
    <row r="432" spans="1:25" ht="15.75" hidden="1" x14ac:dyDescent="0.2">
      <c r="A432" s="35">
        <f t="shared" si="11"/>
        <v>43739</v>
      </c>
      <c r="B432" s="36">
        <f>SUMIFS(СВЦЭМ!$L$34:$L$777,СВЦЭМ!$A$34:$A$777,$A432,СВЦЭМ!$B$33:$B$776,B$401)+'СЕТ СН'!$F$13</f>
        <v>0</v>
      </c>
      <c r="C432" s="36">
        <f>SUMIFS(СВЦЭМ!$L$34:$L$777,СВЦЭМ!$A$34:$A$777,$A432,СВЦЭМ!$B$33:$B$776,C$401)+'СЕТ СН'!$F$13</f>
        <v>0</v>
      </c>
      <c r="D432" s="36">
        <f>SUMIFS(СВЦЭМ!$L$34:$L$777,СВЦЭМ!$A$34:$A$777,$A432,СВЦЭМ!$B$33:$B$776,D$401)+'СЕТ СН'!$F$13</f>
        <v>0</v>
      </c>
      <c r="E432" s="36">
        <f>SUMIFS(СВЦЭМ!$L$34:$L$777,СВЦЭМ!$A$34:$A$777,$A432,СВЦЭМ!$B$33:$B$776,E$401)+'СЕТ СН'!$F$13</f>
        <v>0</v>
      </c>
      <c r="F432" s="36">
        <f>SUMIFS(СВЦЭМ!$L$34:$L$777,СВЦЭМ!$A$34:$A$777,$A432,СВЦЭМ!$B$33:$B$776,F$401)+'СЕТ СН'!$F$13</f>
        <v>0</v>
      </c>
      <c r="G432" s="36">
        <f>SUMIFS(СВЦЭМ!$L$34:$L$777,СВЦЭМ!$A$34:$A$777,$A432,СВЦЭМ!$B$33:$B$776,G$401)+'СЕТ СН'!$F$13</f>
        <v>0</v>
      </c>
      <c r="H432" s="36">
        <f>SUMIFS(СВЦЭМ!$L$34:$L$777,СВЦЭМ!$A$34:$A$777,$A432,СВЦЭМ!$B$33:$B$776,H$401)+'СЕТ СН'!$F$13</f>
        <v>0</v>
      </c>
      <c r="I432" s="36">
        <f>SUMIFS(СВЦЭМ!$L$34:$L$777,СВЦЭМ!$A$34:$A$777,$A432,СВЦЭМ!$B$33:$B$776,I$401)+'СЕТ СН'!$F$13</f>
        <v>0</v>
      </c>
      <c r="J432" s="36">
        <f>SUMIFS(СВЦЭМ!$L$34:$L$777,СВЦЭМ!$A$34:$A$777,$A432,СВЦЭМ!$B$33:$B$776,J$401)+'СЕТ СН'!$F$13</f>
        <v>0</v>
      </c>
      <c r="K432" s="36">
        <f>SUMIFS(СВЦЭМ!$L$34:$L$777,СВЦЭМ!$A$34:$A$777,$A432,СВЦЭМ!$B$33:$B$776,K$401)+'СЕТ СН'!$F$13</f>
        <v>0</v>
      </c>
      <c r="L432" s="36">
        <f>SUMIFS(СВЦЭМ!$L$34:$L$777,СВЦЭМ!$A$34:$A$777,$A432,СВЦЭМ!$B$33:$B$776,L$401)+'СЕТ СН'!$F$13</f>
        <v>0</v>
      </c>
      <c r="M432" s="36">
        <f>SUMIFS(СВЦЭМ!$L$34:$L$777,СВЦЭМ!$A$34:$A$777,$A432,СВЦЭМ!$B$33:$B$776,M$401)+'СЕТ СН'!$F$13</f>
        <v>0</v>
      </c>
      <c r="N432" s="36">
        <f>SUMIFS(СВЦЭМ!$L$34:$L$777,СВЦЭМ!$A$34:$A$777,$A432,СВЦЭМ!$B$33:$B$776,N$401)+'СЕТ СН'!$F$13</f>
        <v>0</v>
      </c>
      <c r="O432" s="36">
        <f>SUMIFS(СВЦЭМ!$L$34:$L$777,СВЦЭМ!$A$34:$A$777,$A432,СВЦЭМ!$B$33:$B$776,O$401)+'СЕТ СН'!$F$13</f>
        <v>0</v>
      </c>
      <c r="P432" s="36">
        <f>SUMIFS(СВЦЭМ!$L$34:$L$777,СВЦЭМ!$A$34:$A$777,$A432,СВЦЭМ!$B$33:$B$776,P$401)+'СЕТ СН'!$F$13</f>
        <v>0</v>
      </c>
      <c r="Q432" s="36">
        <f>SUMIFS(СВЦЭМ!$L$34:$L$777,СВЦЭМ!$A$34:$A$777,$A432,СВЦЭМ!$B$33:$B$776,Q$401)+'СЕТ СН'!$F$13</f>
        <v>0</v>
      </c>
      <c r="R432" s="36">
        <f>SUMIFS(СВЦЭМ!$L$34:$L$777,СВЦЭМ!$A$34:$A$777,$A432,СВЦЭМ!$B$33:$B$776,R$401)+'СЕТ СН'!$F$13</f>
        <v>0</v>
      </c>
      <c r="S432" s="36">
        <f>SUMIFS(СВЦЭМ!$L$34:$L$777,СВЦЭМ!$A$34:$A$777,$A432,СВЦЭМ!$B$33:$B$776,S$401)+'СЕТ СН'!$F$13</f>
        <v>0</v>
      </c>
      <c r="T432" s="36">
        <f>SUMIFS(СВЦЭМ!$L$34:$L$777,СВЦЭМ!$A$34:$A$777,$A432,СВЦЭМ!$B$33:$B$776,T$401)+'СЕТ СН'!$F$13</f>
        <v>0</v>
      </c>
      <c r="U432" s="36">
        <f>SUMIFS(СВЦЭМ!$L$34:$L$777,СВЦЭМ!$A$34:$A$777,$A432,СВЦЭМ!$B$33:$B$776,U$401)+'СЕТ СН'!$F$13</f>
        <v>0</v>
      </c>
      <c r="V432" s="36">
        <f>SUMIFS(СВЦЭМ!$L$34:$L$777,СВЦЭМ!$A$34:$A$777,$A432,СВЦЭМ!$B$33:$B$776,V$401)+'СЕТ СН'!$F$13</f>
        <v>0</v>
      </c>
      <c r="W432" s="36">
        <f>SUMIFS(СВЦЭМ!$L$34:$L$777,СВЦЭМ!$A$34:$A$777,$A432,СВЦЭМ!$B$33:$B$776,W$401)+'СЕТ СН'!$F$13</f>
        <v>0</v>
      </c>
      <c r="X432" s="36">
        <f>SUMIFS(СВЦЭМ!$L$34:$L$777,СВЦЭМ!$A$34:$A$777,$A432,СВЦЭМ!$B$33:$B$776,X$401)+'СЕТ СН'!$F$13</f>
        <v>0</v>
      </c>
      <c r="Y432" s="36">
        <f>SUMIFS(СВЦЭМ!$L$34:$L$777,СВЦЭМ!$A$34:$A$777,$A432,СВЦЭМ!$B$33:$B$776,Y$401)+'СЕТ СН'!$F$13</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0" t="s">
        <v>126</v>
      </c>
      <c r="B435" s="150"/>
      <c r="C435" s="150"/>
      <c r="D435" s="150"/>
      <c r="E435" s="150"/>
      <c r="F435" s="150"/>
      <c r="G435" s="150"/>
      <c r="H435" s="150"/>
      <c r="I435" s="150"/>
      <c r="J435" s="150"/>
      <c r="K435" s="150"/>
      <c r="L435" s="151">
        <f>СВЦЭМ!$D$18+'СЕТ СН'!$F$14</f>
        <v>11.548110550000001</v>
      </c>
      <c r="M435" s="152"/>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2" t="s">
        <v>77</v>
      </c>
      <c r="B437" s="132"/>
      <c r="C437" s="132"/>
      <c r="D437" s="132"/>
      <c r="E437" s="132"/>
      <c r="F437" s="132"/>
      <c r="G437" s="132"/>
      <c r="H437" s="132"/>
      <c r="I437" s="132"/>
      <c r="J437" s="132"/>
      <c r="K437" s="132"/>
      <c r="L437" s="132"/>
      <c r="M437" s="132"/>
      <c r="N437" s="133" t="s">
        <v>29</v>
      </c>
      <c r="O437" s="133"/>
      <c r="P437" s="133"/>
      <c r="Q437" s="133"/>
      <c r="R437" s="133"/>
      <c r="S437" s="133"/>
      <c r="T437" s="133"/>
      <c r="U437" s="133"/>
      <c r="V437" s="47"/>
      <c r="W437" s="47"/>
      <c r="X437" s="47"/>
      <c r="Y437" s="47"/>
    </row>
    <row r="438" spans="1:26" ht="15.75" x14ac:dyDescent="0.2">
      <c r="A438" s="132"/>
      <c r="B438" s="132"/>
      <c r="C438" s="132"/>
      <c r="D438" s="132"/>
      <c r="E438" s="132"/>
      <c r="F438" s="132"/>
      <c r="G438" s="132"/>
      <c r="H438" s="132"/>
      <c r="I438" s="132"/>
      <c r="J438" s="132"/>
      <c r="K438" s="132"/>
      <c r="L438" s="132"/>
      <c r="M438" s="132"/>
      <c r="N438" s="134" t="s">
        <v>0</v>
      </c>
      <c r="O438" s="134"/>
      <c r="P438" s="134" t="s">
        <v>1</v>
      </c>
      <c r="Q438" s="134"/>
      <c r="R438" s="134" t="s">
        <v>2</v>
      </c>
      <c r="S438" s="134"/>
      <c r="T438" s="134" t="s">
        <v>3</v>
      </c>
      <c r="U438" s="134"/>
      <c r="V438" s="47"/>
      <c r="W438" s="47"/>
      <c r="X438" s="47"/>
      <c r="Y438" s="47"/>
    </row>
    <row r="439" spans="1:26" ht="15.75" x14ac:dyDescent="0.2">
      <c r="A439" s="132"/>
      <c r="B439" s="132"/>
      <c r="C439" s="132"/>
      <c r="D439" s="132"/>
      <c r="E439" s="132"/>
      <c r="F439" s="132"/>
      <c r="G439" s="132"/>
      <c r="H439" s="132"/>
      <c r="I439" s="132"/>
      <c r="J439" s="132"/>
      <c r="K439" s="132"/>
      <c r="L439" s="132"/>
      <c r="M439" s="132"/>
      <c r="N439" s="135">
        <f>СВЦЭМ!$D$12+'СЕТ СН'!$F$10-'СЕТ СН'!$F$24</f>
        <v>477505.9417475728</v>
      </c>
      <c r="O439" s="136"/>
      <c r="P439" s="135">
        <f>СВЦЭМ!$D$12+'СЕТ СН'!$F$10-'СЕТ СН'!$G$24</f>
        <v>477505.9417475728</v>
      </c>
      <c r="Q439" s="136"/>
      <c r="R439" s="135">
        <f>СВЦЭМ!$D$12+'СЕТ СН'!$F$10-'СЕТ СН'!$H$24</f>
        <v>477505.9417475728</v>
      </c>
      <c r="S439" s="136"/>
      <c r="T439" s="135">
        <f>СВЦЭМ!$D$12+'СЕТ СН'!$F$10-'СЕТ СН'!$I$24</f>
        <v>477505.9417475728</v>
      </c>
      <c r="U439" s="136"/>
      <c r="V439" s="47"/>
      <c r="W439" s="47"/>
      <c r="X439" s="47"/>
      <c r="Y439" s="47"/>
    </row>
    <row r="440" spans="1:26" ht="30" customHeight="1" x14ac:dyDescent="0.25"/>
    <row r="441" spans="1:26" ht="15.75" x14ac:dyDescent="0.25">
      <c r="A441" s="141" t="s">
        <v>78</v>
      </c>
      <c r="B441" s="142"/>
      <c r="C441" s="142"/>
      <c r="D441" s="142"/>
      <c r="E441" s="142"/>
      <c r="F441" s="142"/>
      <c r="G441" s="142"/>
      <c r="H441" s="142"/>
      <c r="I441" s="142"/>
      <c r="J441" s="142"/>
      <c r="K441" s="142"/>
      <c r="L441" s="142"/>
      <c r="M441" s="143"/>
      <c r="N441" s="133" t="s">
        <v>29</v>
      </c>
      <c r="O441" s="133"/>
      <c r="P441" s="133"/>
      <c r="Q441" s="133"/>
      <c r="R441" s="133"/>
      <c r="S441" s="133"/>
      <c r="T441" s="133"/>
      <c r="U441" s="133"/>
    </row>
    <row r="442" spans="1:26" ht="15.75" x14ac:dyDescent="0.25">
      <c r="A442" s="144"/>
      <c r="B442" s="145"/>
      <c r="C442" s="145"/>
      <c r="D442" s="145"/>
      <c r="E442" s="145"/>
      <c r="F442" s="145"/>
      <c r="G442" s="145"/>
      <c r="H442" s="145"/>
      <c r="I442" s="145"/>
      <c r="J442" s="145"/>
      <c r="K442" s="145"/>
      <c r="L442" s="145"/>
      <c r="M442" s="146"/>
      <c r="N442" s="134" t="s">
        <v>0</v>
      </c>
      <c r="O442" s="134"/>
      <c r="P442" s="134" t="s">
        <v>1</v>
      </c>
      <c r="Q442" s="134"/>
      <c r="R442" s="134" t="s">
        <v>2</v>
      </c>
      <c r="S442" s="134"/>
      <c r="T442" s="134" t="s">
        <v>3</v>
      </c>
      <c r="U442" s="134"/>
    </row>
    <row r="443" spans="1:26" ht="15.75" x14ac:dyDescent="0.25">
      <c r="A443" s="147"/>
      <c r="B443" s="148"/>
      <c r="C443" s="148"/>
      <c r="D443" s="148"/>
      <c r="E443" s="148"/>
      <c r="F443" s="148"/>
      <c r="G443" s="148"/>
      <c r="H443" s="148"/>
      <c r="I443" s="148"/>
      <c r="J443" s="148"/>
      <c r="K443" s="148"/>
      <c r="L443" s="148"/>
      <c r="M443" s="149"/>
      <c r="N443" s="140">
        <f>'СЕТ СН'!$F$7</f>
        <v>1433491.35</v>
      </c>
      <c r="O443" s="140"/>
      <c r="P443" s="140">
        <f>'СЕТ СН'!$G$7</f>
        <v>980880.36</v>
      </c>
      <c r="Q443" s="140"/>
      <c r="R443" s="140">
        <f>'СЕТ СН'!$H$7</f>
        <v>1301035.3799999999</v>
      </c>
      <c r="S443" s="140"/>
      <c r="T443" s="140">
        <f>'СЕТ СН'!$I$7</f>
        <v>1236276.94</v>
      </c>
      <c r="U443" s="140"/>
    </row>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sheetData>
  <sheetProtection password="CF36" sheet="1" objects="1" scenarios="1" formatCells="0" formatColumns="0" formatRows="0" insertColumns="0" insertRows="0" insertHyperlinks="0" deleteColumns="0" deleteRows="0" sort="0" autoFilter="0" pivotTables="0"/>
  <mergeCells count="49">
    <mergeCell ref="A441:M443"/>
    <mergeCell ref="N441:U441"/>
    <mergeCell ref="N442:O442"/>
    <mergeCell ref="P442:Q442"/>
    <mergeCell ref="R442:S442"/>
    <mergeCell ref="T442:U442"/>
    <mergeCell ref="N443:O443"/>
    <mergeCell ref="P443:Q443"/>
    <mergeCell ref="R443:S443"/>
    <mergeCell ref="T443:U443"/>
    <mergeCell ref="A399:A401"/>
    <mergeCell ref="B399:Y400"/>
    <mergeCell ref="A435:K435"/>
    <mergeCell ref="L435:M435"/>
    <mergeCell ref="N439:O439"/>
    <mergeCell ref="A437:M439"/>
    <mergeCell ref="N437:U437"/>
    <mergeCell ref="N438:O438"/>
    <mergeCell ref="P438:Q438"/>
    <mergeCell ref="R438:S438"/>
    <mergeCell ref="T438:U438"/>
    <mergeCell ref="P439:Q439"/>
    <mergeCell ref="R439:S439"/>
    <mergeCell ref="T439:U439"/>
    <mergeCell ref="A294:A296"/>
    <mergeCell ref="B294:Y295"/>
    <mergeCell ref="A329:A331"/>
    <mergeCell ref="B329:Y330"/>
    <mergeCell ref="A364:A366"/>
    <mergeCell ref="B364:Y365"/>
    <mergeCell ref="A188:A190"/>
    <mergeCell ref="B188:Y189"/>
    <mergeCell ref="A223:A225"/>
    <mergeCell ref="B223:Y224"/>
    <mergeCell ref="A258:A260"/>
    <mergeCell ref="B258:Y259"/>
    <mergeCell ref="A81:A83"/>
    <mergeCell ref="B81:Y82"/>
    <mergeCell ref="A117:A119"/>
    <mergeCell ref="B117:Y118"/>
    <mergeCell ref="A153:A155"/>
    <mergeCell ref="B153:Y154"/>
    <mergeCell ref="A45:A47"/>
    <mergeCell ref="B45:Y46"/>
    <mergeCell ref="A1:Y1"/>
    <mergeCell ref="A3:Y3"/>
    <mergeCell ref="A4:Y4"/>
    <mergeCell ref="A9:A11"/>
    <mergeCell ref="B9:Y10"/>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zoomScale="70" zoomScaleNormal="70" zoomScaleSheetLayoutView="80" workbookViewId="0">
      <selection activeCell="I6" sqref="I6"/>
    </sheetView>
  </sheetViews>
  <sheetFormatPr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53" t="s">
        <v>43</v>
      </c>
      <c r="B1" s="153"/>
      <c r="C1" s="153"/>
      <c r="D1" s="153"/>
      <c r="E1" s="153"/>
      <c r="F1" s="153"/>
      <c r="G1" s="153"/>
      <c r="H1" s="153"/>
      <c r="I1" s="153"/>
    </row>
    <row r="2" spans="1:9" x14ac:dyDescent="0.25">
      <c r="A2" s="51"/>
      <c r="B2" s="51"/>
      <c r="C2" s="51"/>
      <c r="D2" s="51"/>
      <c r="E2" s="51"/>
      <c r="F2" s="51"/>
      <c r="G2" s="51"/>
      <c r="H2" s="51"/>
      <c r="I2" s="51"/>
    </row>
    <row r="3" spans="1:9" ht="39" customHeight="1" x14ac:dyDescent="0.2">
      <c r="A3" s="154" t="s">
        <v>15</v>
      </c>
      <c r="B3" s="155" t="s">
        <v>16</v>
      </c>
      <c r="C3" s="155" t="s">
        <v>17</v>
      </c>
      <c r="D3" s="155" t="s">
        <v>18</v>
      </c>
      <c r="E3" s="155" t="s">
        <v>11</v>
      </c>
      <c r="F3" s="155" t="s">
        <v>19</v>
      </c>
      <c r="G3" s="155"/>
      <c r="H3" s="155"/>
      <c r="I3" s="155"/>
    </row>
    <row r="4" spans="1:9" x14ac:dyDescent="0.2">
      <c r="A4" s="154"/>
      <c r="B4" s="155"/>
      <c r="C4" s="155"/>
      <c r="D4" s="155"/>
      <c r="E4" s="155"/>
      <c r="F4" s="52" t="s">
        <v>0</v>
      </c>
      <c r="G4" s="52" t="s">
        <v>1</v>
      </c>
      <c r="H4" s="52" t="s">
        <v>2</v>
      </c>
      <c r="I4" s="52" t="s">
        <v>3</v>
      </c>
    </row>
    <row r="5" spans="1:9" ht="75" x14ac:dyDescent="0.2">
      <c r="A5" s="53" t="s">
        <v>44</v>
      </c>
      <c r="B5" s="90" t="s">
        <v>138</v>
      </c>
      <c r="C5" s="54">
        <v>43647</v>
      </c>
      <c r="D5" s="54">
        <v>43830</v>
      </c>
      <c r="E5" s="52" t="s">
        <v>20</v>
      </c>
      <c r="F5" s="52">
        <v>2473.96</v>
      </c>
      <c r="G5" s="52">
        <v>2536.65</v>
      </c>
      <c r="H5" s="52">
        <v>2600</v>
      </c>
      <c r="I5" s="52">
        <v>2668.56</v>
      </c>
    </row>
    <row r="6" spans="1:9" ht="75" x14ac:dyDescent="0.2">
      <c r="A6" s="53" t="s">
        <v>45</v>
      </c>
      <c r="B6" s="90" t="s">
        <v>138</v>
      </c>
      <c r="C6" s="54">
        <v>43647</v>
      </c>
      <c r="D6" s="54">
        <v>43830</v>
      </c>
      <c r="E6" s="52" t="s">
        <v>20</v>
      </c>
      <c r="F6" s="52">
        <v>71.17</v>
      </c>
      <c r="G6" s="52">
        <v>578.35</v>
      </c>
      <c r="H6" s="52">
        <v>397.86</v>
      </c>
      <c r="I6" s="52">
        <v>634.76</v>
      </c>
    </row>
    <row r="7" spans="1:9" ht="75" x14ac:dyDescent="0.2">
      <c r="A7" s="53" t="s">
        <v>46</v>
      </c>
      <c r="B7" s="90" t="s">
        <v>138</v>
      </c>
      <c r="C7" s="54">
        <v>43647</v>
      </c>
      <c r="D7" s="54">
        <v>43830</v>
      </c>
      <c r="E7" s="52" t="s">
        <v>21</v>
      </c>
      <c r="F7" s="52">
        <v>1433491.35</v>
      </c>
      <c r="G7" s="52">
        <v>980880.36</v>
      </c>
      <c r="H7" s="52">
        <v>1301035.3799999999</v>
      </c>
      <c r="I7" s="52">
        <v>1236276.94</v>
      </c>
    </row>
    <row r="8" spans="1:9" ht="30" x14ac:dyDescent="0.2">
      <c r="A8" s="53" t="s">
        <v>117</v>
      </c>
      <c r="B8" s="85"/>
      <c r="C8" s="54"/>
      <c r="D8" s="54"/>
      <c r="E8" s="52" t="s">
        <v>20</v>
      </c>
      <c r="F8" s="91">
        <v>50</v>
      </c>
      <c r="G8" s="91">
        <v>50</v>
      </c>
      <c r="H8" s="91">
        <v>50</v>
      </c>
      <c r="I8" s="91">
        <v>50</v>
      </c>
    </row>
    <row r="9" spans="1:9" ht="30" x14ac:dyDescent="0.2">
      <c r="A9" s="53" t="s">
        <v>118</v>
      </c>
      <c r="B9" s="52"/>
      <c r="C9" s="54"/>
      <c r="D9" s="54"/>
      <c r="E9" s="52" t="s">
        <v>20</v>
      </c>
      <c r="F9" s="91">
        <v>50</v>
      </c>
      <c r="G9" s="91">
        <v>50</v>
      </c>
      <c r="H9" s="91">
        <v>50</v>
      </c>
      <c r="I9" s="91">
        <v>50</v>
      </c>
    </row>
    <row r="10" spans="1:9" ht="30" x14ac:dyDescent="0.2">
      <c r="A10" s="53" t="s">
        <v>83</v>
      </c>
      <c r="B10" s="52"/>
      <c r="C10" s="54"/>
      <c r="D10" s="54"/>
      <c r="E10" s="52" t="s">
        <v>119</v>
      </c>
      <c r="F10" s="91">
        <v>0</v>
      </c>
      <c r="G10" s="91">
        <v>0</v>
      </c>
      <c r="H10" s="91">
        <v>0</v>
      </c>
      <c r="I10" s="91">
        <v>0</v>
      </c>
    </row>
    <row r="11" spans="1:9" ht="30" x14ac:dyDescent="0.2">
      <c r="A11" s="53" t="s">
        <v>79</v>
      </c>
      <c r="B11" s="52"/>
      <c r="C11" s="54"/>
      <c r="D11" s="54"/>
      <c r="E11" s="52" t="s">
        <v>20</v>
      </c>
      <c r="F11" s="91">
        <v>50</v>
      </c>
      <c r="G11" s="91">
        <v>50</v>
      </c>
      <c r="H11" s="91">
        <v>50</v>
      </c>
      <c r="I11" s="91">
        <v>50</v>
      </c>
    </row>
    <row r="12" spans="1:9" ht="30" x14ac:dyDescent="0.2">
      <c r="A12" s="53" t="s">
        <v>80</v>
      </c>
      <c r="B12" s="52"/>
      <c r="C12" s="54"/>
      <c r="D12" s="54"/>
      <c r="E12" s="52" t="s">
        <v>20</v>
      </c>
      <c r="F12" s="91">
        <v>0</v>
      </c>
      <c r="G12" s="91">
        <v>0</v>
      </c>
      <c r="H12" s="91">
        <v>0</v>
      </c>
      <c r="I12" s="91">
        <v>0</v>
      </c>
    </row>
    <row r="13" spans="1:9" ht="30" x14ac:dyDescent="0.2">
      <c r="A13" s="53" t="s">
        <v>81</v>
      </c>
      <c r="B13" s="52"/>
      <c r="C13" s="54"/>
      <c r="D13" s="54"/>
      <c r="E13" s="52" t="s">
        <v>20</v>
      </c>
      <c r="F13" s="91">
        <v>0</v>
      </c>
      <c r="G13" s="91">
        <v>0</v>
      </c>
      <c r="H13" s="91">
        <v>0</v>
      </c>
      <c r="I13" s="91">
        <v>0</v>
      </c>
    </row>
    <row r="14" spans="1:9" ht="30" x14ac:dyDescent="0.2">
      <c r="A14" s="53" t="s">
        <v>82</v>
      </c>
      <c r="B14" s="52"/>
      <c r="C14" s="54"/>
      <c r="D14" s="54"/>
      <c r="E14" s="52" t="s">
        <v>20</v>
      </c>
      <c r="F14" s="91">
        <v>0</v>
      </c>
      <c r="G14" s="91">
        <v>0</v>
      </c>
      <c r="H14" s="91">
        <v>0</v>
      </c>
      <c r="I14" s="91">
        <v>0</v>
      </c>
    </row>
    <row r="15" spans="1:9" ht="75" hidden="1" x14ac:dyDescent="0.2">
      <c r="A15" s="53" t="s">
        <v>127</v>
      </c>
      <c r="B15" s="89" t="s">
        <v>137</v>
      </c>
      <c r="C15" s="54"/>
      <c r="D15" s="54"/>
      <c r="E15" s="87"/>
      <c r="F15" s="87"/>
      <c r="G15" s="87"/>
      <c r="H15" s="87"/>
      <c r="I15" s="87"/>
    </row>
    <row r="16" spans="1:9" ht="75" hidden="1" x14ac:dyDescent="0.2">
      <c r="A16" s="53" t="s">
        <v>128</v>
      </c>
      <c r="B16" s="89" t="s">
        <v>137</v>
      </c>
      <c r="C16" s="54"/>
      <c r="D16" s="54"/>
      <c r="E16" s="88"/>
      <c r="F16" s="88"/>
      <c r="G16" s="89"/>
      <c r="H16" s="89"/>
      <c r="I16" s="89"/>
    </row>
    <row r="17" spans="1:9" ht="75" hidden="1" x14ac:dyDescent="0.2">
      <c r="A17" s="53" t="s">
        <v>129</v>
      </c>
      <c r="B17" s="89" t="s">
        <v>137</v>
      </c>
      <c r="C17" s="54"/>
      <c r="D17" s="54"/>
      <c r="E17" s="87"/>
      <c r="F17" s="87"/>
      <c r="G17" s="89"/>
      <c r="H17" s="89"/>
      <c r="I17" s="89"/>
    </row>
    <row r="18" spans="1:9" ht="75" hidden="1" x14ac:dyDescent="0.2">
      <c r="A18" s="53" t="s">
        <v>130</v>
      </c>
      <c r="B18" s="89" t="s">
        <v>137</v>
      </c>
      <c r="C18" s="54"/>
      <c r="D18" s="54"/>
      <c r="E18" s="87"/>
      <c r="F18" s="87"/>
      <c r="G18" s="87"/>
      <c r="H18" s="87"/>
      <c r="I18" s="87"/>
    </row>
    <row r="19" spans="1:9" ht="75" hidden="1" x14ac:dyDescent="0.2">
      <c r="A19" s="53" t="s">
        <v>131</v>
      </c>
      <c r="B19" s="89" t="s">
        <v>137</v>
      </c>
      <c r="C19" s="54"/>
      <c r="D19" s="54"/>
      <c r="E19" s="88"/>
      <c r="F19" s="89"/>
      <c r="G19" s="89"/>
      <c r="H19" s="89"/>
      <c r="I19" s="89"/>
    </row>
    <row r="20" spans="1:9" ht="75" hidden="1" x14ac:dyDescent="0.2">
      <c r="A20" s="53" t="s">
        <v>132</v>
      </c>
      <c r="B20" s="89" t="s">
        <v>137</v>
      </c>
      <c r="C20" s="54"/>
      <c r="D20" s="54"/>
      <c r="E20" s="88"/>
      <c r="F20" s="89"/>
      <c r="G20" s="89"/>
      <c r="H20" s="89"/>
      <c r="I20" s="89"/>
    </row>
    <row r="21" spans="1:9" ht="75" hidden="1" x14ac:dyDescent="0.2">
      <c r="A21" s="53" t="s">
        <v>134</v>
      </c>
      <c r="B21" s="89" t="s">
        <v>137</v>
      </c>
      <c r="C21" s="54"/>
      <c r="D21" s="54"/>
      <c r="E21" s="89"/>
      <c r="F21" s="89"/>
      <c r="G21" s="89"/>
      <c r="H21" s="89"/>
      <c r="I21" s="89"/>
    </row>
    <row r="22" spans="1:9" ht="75" hidden="1" x14ac:dyDescent="0.2">
      <c r="A22" s="53" t="s">
        <v>133</v>
      </c>
      <c r="B22" s="89" t="s">
        <v>137</v>
      </c>
      <c r="C22" s="54"/>
      <c r="D22" s="54"/>
      <c r="E22" s="89"/>
      <c r="F22" s="89"/>
      <c r="G22" s="89"/>
      <c r="H22" s="89"/>
      <c r="I22" s="89"/>
    </row>
    <row r="23" spans="1:9" ht="75" hidden="1" x14ac:dyDescent="0.2">
      <c r="A23" s="53" t="s">
        <v>135</v>
      </c>
      <c r="B23" s="89" t="s">
        <v>137</v>
      </c>
      <c r="C23" s="54"/>
      <c r="D23" s="54"/>
      <c r="E23" s="89"/>
      <c r="F23" s="89"/>
      <c r="G23" s="89"/>
      <c r="H23" s="89"/>
      <c r="I23" s="89"/>
    </row>
    <row r="24" spans="1:9" ht="75" hidden="1" x14ac:dyDescent="0.2">
      <c r="A24" s="53" t="s">
        <v>136</v>
      </c>
      <c r="B24" s="89" t="s">
        <v>137</v>
      </c>
      <c r="C24" s="54"/>
      <c r="D24" s="54"/>
      <c r="E24" s="89"/>
      <c r="F24" s="89"/>
      <c r="G24" s="89"/>
      <c r="H24" s="89"/>
      <c r="I24" s="89"/>
    </row>
  </sheetData>
  <sheetProtection password="CF36"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53"/>
  <sheetViews>
    <sheetView topLeftCell="A11" zoomScale="70" zoomScaleNormal="70" workbookViewId="0">
      <selection activeCell="D20" sqref="D20:D21"/>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85</v>
      </c>
      <c r="B1" s="61"/>
    </row>
    <row r="2" spans="1:4" ht="15" customHeight="1" x14ac:dyDescent="0.2">
      <c r="A2" s="61" t="s">
        <v>86</v>
      </c>
      <c r="B2" s="61"/>
    </row>
    <row r="3" spans="1:4" ht="15" customHeight="1" x14ac:dyDescent="0.2">
      <c r="A3" s="61"/>
      <c r="B3" s="61"/>
    </row>
    <row r="4" spans="1:4" ht="15" customHeight="1" x14ac:dyDescent="0.2">
      <c r="A4" s="156" t="s">
        <v>87</v>
      </c>
      <c r="B4" s="157"/>
      <c r="C4" s="63"/>
      <c r="D4" s="64" t="s">
        <v>88</v>
      </c>
    </row>
    <row r="5" spans="1:4" ht="15" customHeight="1" x14ac:dyDescent="0.2">
      <c r="A5" s="159" t="s">
        <v>89</v>
      </c>
      <c r="B5" s="160"/>
      <c r="C5" s="65"/>
      <c r="D5" s="66" t="s">
        <v>90</v>
      </c>
    </row>
    <row r="6" spans="1:4" ht="15" customHeight="1" x14ac:dyDescent="0.2">
      <c r="A6" s="156" t="s">
        <v>91</v>
      </c>
      <c r="B6" s="157"/>
      <c r="C6" s="67"/>
      <c r="D6" s="64" t="s">
        <v>92</v>
      </c>
    </row>
    <row r="7" spans="1:4" ht="15" customHeight="1" x14ac:dyDescent="0.2">
      <c r="A7" s="156" t="s">
        <v>93</v>
      </c>
      <c r="B7" s="157"/>
      <c r="C7" s="67"/>
      <c r="D7" s="64" t="s">
        <v>141</v>
      </c>
    </row>
    <row r="8" spans="1:4" ht="15" customHeight="1" x14ac:dyDescent="0.2">
      <c r="A8" s="158" t="s">
        <v>94</v>
      </c>
      <c r="B8" s="158"/>
      <c r="C8" s="96"/>
      <c r="D8" s="68"/>
    </row>
    <row r="9" spans="1:4" ht="15" customHeight="1" x14ac:dyDescent="0.2">
      <c r="A9" s="69" t="s">
        <v>95</v>
      </c>
      <c r="B9" s="70"/>
      <c r="C9" s="71"/>
      <c r="D9" s="72"/>
    </row>
    <row r="10" spans="1:4" ht="30" customHeight="1" x14ac:dyDescent="0.2">
      <c r="A10" s="161" t="s">
        <v>96</v>
      </c>
      <c r="B10" s="162"/>
      <c r="C10" s="73"/>
      <c r="D10" s="74">
        <v>2.6674639099999999</v>
      </c>
    </row>
    <row r="11" spans="1:4" ht="66" customHeight="1" x14ac:dyDescent="0.2">
      <c r="A11" s="161" t="s">
        <v>97</v>
      </c>
      <c r="B11" s="162"/>
      <c r="C11" s="73"/>
      <c r="D11" s="74">
        <v>639.70129329999997</v>
      </c>
    </row>
    <row r="12" spans="1:4" ht="30" customHeight="1" x14ac:dyDescent="0.2">
      <c r="A12" s="161" t="s">
        <v>98</v>
      </c>
      <c r="B12" s="162"/>
      <c r="C12" s="73"/>
      <c r="D12" s="75">
        <v>477505.9417475728</v>
      </c>
    </row>
    <row r="13" spans="1:4" ht="30" customHeight="1" x14ac:dyDescent="0.2">
      <c r="A13" s="161" t="s">
        <v>99</v>
      </c>
      <c r="B13" s="162"/>
      <c r="C13" s="73"/>
      <c r="D13" s="76"/>
    </row>
    <row r="14" spans="1:4" ht="15" customHeight="1" x14ac:dyDescent="0.2">
      <c r="A14" s="163" t="s">
        <v>100</v>
      </c>
      <c r="B14" s="164"/>
      <c r="C14" s="73"/>
      <c r="D14" s="74">
        <v>699.10706975999994</v>
      </c>
    </row>
    <row r="15" spans="1:4" ht="15" customHeight="1" x14ac:dyDescent="0.2">
      <c r="A15" s="163" t="s">
        <v>101</v>
      </c>
      <c r="B15" s="164"/>
      <c r="C15" s="73"/>
      <c r="D15" s="74">
        <v>1327.97227021</v>
      </c>
    </row>
    <row r="16" spans="1:4" ht="15" customHeight="1" x14ac:dyDescent="0.2">
      <c r="A16" s="163" t="s">
        <v>102</v>
      </c>
      <c r="B16" s="164"/>
      <c r="C16" s="73"/>
      <c r="D16" s="74">
        <v>2708.5649376599999</v>
      </c>
    </row>
    <row r="17" spans="1:6" ht="15" customHeight="1" x14ac:dyDescent="0.2">
      <c r="A17" s="163" t="s">
        <v>103</v>
      </c>
      <c r="B17" s="164"/>
      <c r="C17" s="73"/>
      <c r="D17" s="74">
        <v>1676.8045151199999</v>
      </c>
    </row>
    <row r="18" spans="1:6" ht="52.5" customHeight="1" x14ac:dyDescent="0.2">
      <c r="A18" s="161" t="s">
        <v>104</v>
      </c>
      <c r="B18" s="162"/>
      <c r="C18" s="73"/>
      <c r="D18" s="74">
        <v>11.548110550000001</v>
      </c>
    </row>
    <row r="19" spans="1:6" ht="15" customHeight="1" x14ac:dyDescent="0.2">
      <c r="A19" s="69" t="s">
        <v>105</v>
      </c>
      <c r="B19" s="70"/>
      <c r="C19" s="77"/>
      <c r="D19" s="78"/>
    </row>
    <row r="20" spans="1:6" ht="30" customHeight="1" x14ac:dyDescent="0.2">
      <c r="A20" s="161" t="s">
        <v>106</v>
      </c>
      <c r="B20" s="162"/>
      <c r="C20" s="73"/>
      <c r="D20" s="79">
        <v>19200.527999999998</v>
      </c>
    </row>
    <row r="21" spans="1:6" ht="30" customHeight="1" x14ac:dyDescent="0.2">
      <c r="A21" s="161" t="s">
        <v>107</v>
      </c>
      <c r="B21" s="162"/>
      <c r="C21" s="80"/>
      <c r="D21" s="79">
        <v>28.324999999999999</v>
      </c>
    </row>
    <row r="22" spans="1:6" ht="15" customHeight="1" x14ac:dyDescent="0.2">
      <c r="A22" s="69" t="s">
        <v>108</v>
      </c>
      <c r="B22" s="70"/>
      <c r="C22" s="77"/>
      <c r="D22" s="78"/>
    </row>
    <row r="23" spans="1:6" ht="15" customHeight="1" x14ac:dyDescent="0.25">
      <c r="A23" s="161" t="s">
        <v>109</v>
      </c>
      <c r="B23" s="162"/>
      <c r="C23" s="81"/>
      <c r="D23" s="76"/>
    </row>
    <row r="24" spans="1:6" ht="15" customHeight="1" x14ac:dyDescent="0.25">
      <c r="A24" s="163" t="s">
        <v>100</v>
      </c>
      <c r="B24" s="164"/>
      <c r="C24" s="81"/>
      <c r="D24" s="82">
        <v>0</v>
      </c>
    </row>
    <row r="25" spans="1:6" ht="15" customHeight="1" x14ac:dyDescent="0.25">
      <c r="A25" s="163" t="s">
        <v>101</v>
      </c>
      <c r="B25" s="164"/>
      <c r="C25" s="81"/>
      <c r="D25" s="82">
        <v>1.5062480589869999E-3</v>
      </c>
    </row>
    <row r="26" spans="1:6" ht="15" customHeight="1" x14ac:dyDescent="0.25">
      <c r="A26" s="163" t="s">
        <v>102</v>
      </c>
      <c r="B26" s="164"/>
      <c r="C26" s="81"/>
      <c r="D26" s="82">
        <v>4.381843691572E-3</v>
      </c>
    </row>
    <row r="27" spans="1:6" ht="15" customHeight="1" x14ac:dyDescent="0.25">
      <c r="A27" s="163" t="s">
        <v>103</v>
      </c>
      <c r="B27" s="164"/>
      <c r="C27" s="81"/>
      <c r="D27" s="82">
        <v>2.232879255428E-3</v>
      </c>
    </row>
    <row r="29" spans="1:6" x14ac:dyDescent="0.2">
      <c r="A29" s="58" t="s">
        <v>110</v>
      </c>
      <c r="B29" s="59"/>
      <c r="C29" s="59"/>
      <c r="D29" s="56"/>
      <c r="E29" s="56"/>
      <c r="F29" s="60"/>
    </row>
    <row r="30" spans="1:6" ht="280.5" customHeight="1" x14ac:dyDescent="0.2">
      <c r="A30" s="165" t="s">
        <v>7</v>
      </c>
      <c r="B30" s="165" t="s">
        <v>111</v>
      </c>
      <c r="C30" s="57" t="s">
        <v>112</v>
      </c>
      <c r="D30" s="57" t="s">
        <v>113</v>
      </c>
      <c r="E30" s="57" t="s">
        <v>114</v>
      </c>
      <c r="F30" s="57" t="s">
        <v>115</v>
      </c>
    </row>
    <row r="31" spans="1:6" x14ac:dyDescent="0.2">
      <c r="A31" s="166"/>
      <c r="B31" s="166"/>
      <c r="C31" s="57" t="s">
        <v>116</v>
      </c>
      <c r="D31" s="57" t="s">
        <v>116</v>
      </c>
      <c r="E31" s="92" t="s">
        <v>116</v>
      </c>
      <c r="F31" s="92" t="s">
        <v>116</v>
      </c>
    </row>
    <row r="32" spans="1:6" ht="30.75" customHeight="1" x14ac:dyDescent="0.2">
      <c r="A32" s="93"/>
      <c r="B32" s="93"/>
      <c r="C32" s="93"/>
      <c r="D32" s="93"/>
      <c r="E32" s="94"/>
      <c r="F32" s="95"/>
    </row>
    <row r="33" spans="1:6" ht="12.75" customHeight="1" x14ac:dyDescent="0.2">
      <c r="A33" s="83" t="s">
        <v>142</v>
      </c>
      <c r="B33" s="83">
        <v>1</v>
      </c>
      <c r="C33" s="84">
        <v>630.17386402</v>
      </c>
      <c r="D33" s="84">
        <v>611.60536722999996</v>
      </c>
      <c r="E33" s="84">
        <v>126.28338205999999</v>
      </c>
      <c r="F33" s="84">
        <v>126.28338205999999</v>
      </c>
    </row>
    <row r="34" spans="1:6" ht="12.75" customHeight="1" x14ac:dyDescent="0.2">
      <c r="A34" s="83" t="s">
        <v>142</v>
      </c>
      <c r="B34" s="83">
        <v>2</v>
      </c>
      <c r="C34" s="84">
        <v>662.86046644999999</v>
      </c>
      <c r="D34" s="84">
        <v>643.89867405999996</v>
      </c>
      <c r="E34" s="84">
        <v>132.95125684000001</v>
      </c>
      <c r="F34" s="84">
        <v>132.95125684000001</v>
      </c>
    </row>
    <row r="35" spans="1:6" ht="12.75" customHeight="1" x14ac:dyDescent="0.2">
      <c r="A35" s="83" t="s">
        <v>142</v>
      </c>
      <c r="B35" s="83">
        <v>3</v>
      </c>
      <c r="C35" s="84">
        <v>686.90747662000001</v>
      </c>
      <c r="D35" s="84">
        <v>667.68685000000005</v>
      </c>
      <c r="E35" s="84">
        <v>137.86300463000001</v>
      </c>
      <c r="F35" s="84">
        <v>137.86300463000001</v>
      </c>
    </row>
    <row r="36" spans="1:6" ht="12.75" customHeight="1" x14ac:dyDescent="0.2">
      <c r="A36" s="83" t="s">
        <v>142</v>
      </c>
      <c r="B36" s="83">
        <v>4</v>
      </c>
      <c r="C36" s="84">
        <v>711.93037927</v>
      </c>
      <c r="D36" s="84">
        <v>692.47663089000002</v>
      </c>
      <c r="E36" s="84">
        <v>142.98156234000001</v>
      </c>
      <c r="F36" s="84">
        <v>142.98156234000001</v>
      </c>
    </row>
    <row r="37" spans="1:6" ht="12.75" customHeight="1" x14ac:dyDescent="0.2">
      <c r="A37" s="83" t="s">
        <v>142</v>
      </c>
      <c r="B37" s="83">
        <v>5</v>
      </c>
      <c r="C37" s="84">
        <v>717.82286285999999</v>
      </c>
      <c r="D37" s="84">
        <v>698.40657090000002</v>
      </c>
      <c r="E37" s="84">
        <v>144.20596768999999</v>
      </c>
      <c r="F37" s="84">
        <v>144.20596768999999</v>
      </c>
    </row>
    <row r="38" spans="1:6" ht="12.75" customHeight="1" x14ac:dyDescent="0.2">
      <c r="A38" s="83" t="s">
        <v>142</v>
      </c>
      <c r="B38" s="83">
        <v>6</v>
      </c>
      <c r="C38" s="84">
        <v>708.57749634000004</v>
      </c>
      <c r="D38" s="84">
        <v>689.3735643</v>
      </c>
      <c r="E38" s="84">
        <v>142.34084569000001</v>
      </c>
      <c r="F38" s="84">
        <v>142.34084569000001</v>
      </c>
    </row>
    <row r="39" spans="1:6" ht="12.75" customHeight="1" x14ac:dyDescent="0.2">
      <c r="A39" s="83" t="s">
        <v>142</v>
      </c>
      <c r="B39" s="83">
        <v>7</v>
      </c>
      <c r="C39" s="84">
        <v>688.18247494000002</v>
      </c>
      <c r="D39" s="84">
        <v>669.22173232</v>
      </c>
      <c r="E39" s="84">
        <v>138.17992487999999</v>
      </c>
      <c r="F39" s="84">
        <v>138.17992487999999</v>
      </c>
    </row>
    <row r="40" spans="1:6" ht="12.75" customHeight="1" x14ac:dyDescent="0.2">
      <c r="A40" s="83" t="s">
        <v>142</v>
      </c>
      <c r="B40" s="83">
        <v>8</v>
      </c>
      <c r="C40" s="84">
        <v>653.83096711999997</v>
      </c>
      <c r="D40" s="84">
        <v>635.16179953000005</v>
      </c>
      <c r="E40" s="84">
        <v>131.14727976</v>
      </c>
      <c r="F40" s="84">
        <v>131.14727976</v>
      </c>
    </row>
    <row r="41" spans="1:6" ht="12.75" customHeight="1" x14ac:dyDescent="0.2">
      <c r="A41" s="83" t="s">
        <v>142</v>
      </c>
      <c r="B41" s="83">
        <v>9</v>
      </c>
      <c r="C41" s="84">
        <v>610.82732446</v>
      </c>
      <c r="D41" s="84">
        <v>592.76351482999996</v>
      </c>
      <c r="E41" s="84">
        <v>122.39294391999999</v>
      </c>
      <c r="F41" s="84">
        <v>122.39294391999999</v>
      </c>
    </row>
    <row r="42" spans="1:6" ht="12.75" customHeight="1" x14ac:dyDescent="0.2">
      <c r="A42" s="83" t="s">
        <v>142</v>
      </c>
      <c r="B42" s="83">
        <v>10</v>
      </c>
      <c r="C42" s="84">
        <v>574.72967335999999</v>
      </c>
      <c r="D42" s="84">
        <v>556.54862505999995</v>
      </c>
      <c r="E42" s="84">
        <v>114.91534643</v>
      </c>
      <c r="F42" s="84">
        <v>114.91534643</v>
      </c>
    </row>
    <row r="43" spans="1:6" ht="12.75" customHeight="1" x14ac:dyDescent="0.2">
      <c r="A43" s="83" t="s">
        <v>142</v>
      </c>
      <c r="B43" s="83">
        <v>11</v>
      </c>
      <c r="C43" s="84">
        <v>572.68928783000001</v>
      </c>
      <c r="D43" s="84">
        <v>554.52473779000002</v>
      </c>
      <c r="E43" s="84">
        <v>114.49745713999999</v>
      </c>
      <c r="F43" s="84">
        <v>114.49745713999999</v>
      </c>
    </row>
    <row r="44" spans="1:6" ht="12.75" customHeight="1" x14ac:dyDescent="0.2">
      <c r="A44" s="83" t="s">
        <v>142</v>
      </c>
      <c r="B44" s="83">
        <v>12</v>
      </c>
      <c r="C44" s="84">
        <v>574.51556946999995</v>
      </c>
      <c r="D44" s="84">
        <v>555.84040579999998</v>
      </c>
      <c r="E44" s="84">
        <v>114.76911435</v>
      </c>
      <c r="F44" s="84">
        <v>114.76911435</v>
      </c>
    </row>
    <row r="45" spans="1:6" ht="12.75" customHeight="1" x14ac:dyDescent="0.2">
      <c r="A45" s="83" t="s">
        <v>142</v>
      </c>
      <c r="B45" s="83">
        <v>13</v>
      </c>
      <c r="C45" s="84">
        <v>587.07948113999998</v>
      </c>
      <c r="D45" s="84">
        <v>568.65884606999998</v>
      </c>
      <c r="E45" s="84">
        <v>117.41584715</v>
      </c>
      <c r="F45" s="84">
        <v>117.41584715</v>
      </c>
    </row>
    <row r="46" spans="1:6" ht="12.75" customHeight="1" x14ac:dyDescent="0.2">
      <c r="A46" s="83" t="s">
        <v>142</v>
      </c>
      <c r="B46" s="83">
        <v>14</v>
      </c>
      <c r="C46" s="84">
        <v>589.90633369</v>
      </c>
      <c r="D46" s="84">
        <v>572.11532435000004</v>
      </c>
      <c r="E46" s="84">
        <v>118.12953573999999</v>
      </c>
      <c r="F46" s="84">
        <v>118.12953573999999</v>
      </c>
    </row>
    <row r="47" spans="1:6" ht="12.75" customHeight="1" x14ac:dyDescent="0.2">
      <c r="A47" s="83" t="s">
        <v>142</v>
      </c>
      <c r="B47" s="83">
        <v>15</v>
      </c>
      <c r="C47" s="84">
        <v>597.36324182999999</v>
      </c>
      <c r="D47" s="84">
        <v>579.29679241999997</v>
      </c>
      <c r="E47" s="84">
        <v>119.61235476</v>
      </c>
      <c r="F47" s="84">
        <v>119.61235476</v>
      </c>
    </row>
    <row r="48" spans="1:6" ht="12.75" customHeight="1" x14ac:dyDescent="0.2">
      <c r="A48" s="83" t="s">
        <v>142</v>
      </c>
      <c r="B48" s="83">
        <v>16</v>
      </c>
      <c r="C48" s="84">
        <v>603.29895902999999</v>
      </c>
      <c r="D48" s="84">
        <v>584.86695953000003</v>
      </c>
      <c r="E48" s="84">
        <v>120.76247472999999</v>
      </c>
      <c r="F48" s="84">
        <v>120.76247472999999</v>
      </c>
    </row>
    <row r="49" spans="1:6" ht="12.75" customHeight="1" x14ac:dyDescent="0.2">
      <c r="A49" s="83" t="s">
        <v>142</v>
      </c>
      <c r="B49" s="83">
        <v>17</v>
      </c>
      <c r="C49" s="84">
        <v>561.92044069999997</v>
      </c>
      <c r="D49" s="84">
        <v>543.85290268000006</v>
      </c>
      <c r="E49" s="84">
        <v>112.29395223</v>
      </c>
      <c r="F49" s="84">
        <v>112.29395223</v>
      </c>
    </row>
    <row r="50" spans="1:6" ht="12.75" customHeight="1" x14ac:dyDescent="0.2">
      <c r="A50" s="83" t="s">
        <v>142</v>
      </c>
      <c r="B50" s="83">
        <v>18</v>
      </c>
      <c r="C50" s="84">
        <v>528.01534573000004</v>
      </c>
      <c r="D50" s="84">
        <v>509.63589824000002</v>
      </c>
      <c r="E50" s="84">
        <v>105.22887518</v>
      </c>
      <c r="F50" s="84">
        <v>105.22887518</v>
      </c>
    </row>
    <row r="51" spans="1:6" ht="12.75" customHeight="1" x14ac:dyDescent="0.2">
      <c r="A51" s="83" t="s">
        <v>142</v>
      </c>
      <c r="B51" s="83">
        <v>19</v>
      </c>
      <c r="C51" s="84">
        <v>532.11612778999995</v>
      </c>
      <c r="D51" s="84">
        <v>514.67036763999999</v>
      </c>
      <c r="E51" s="84">
        <v>106.26838506</v>
      </c>
      <c r="F51" s="84">
        <v>106.26838506</v>
      </c>
    </row>
    <row r="52" spans="1:6" ht="12.75" customHeight="1" x14ac:dyDescent="0.2">
      <c r="A52" s="83" t="s">
        <v>142</v>
      </c>
      <c r="B52" s="83">
        <v>20</v>
      </c>
      <c r="C52" s="84">
        <v>536.56072466000001</v>
      </c>
      <c r="D52" s="84">
        <v>519.01524615000005</v>
      </c>
      <c r="E52" s="84">
        <v>107.16550922</v>
      </c>
      <c r="F52" s="84">
        <v>107.16550922</v>
      </c>
    </row>
    <row r="53" spans="1:6" ht="12.75" customHeight="1" x14ac:dyDescent="0.2">
      <c r="A53" s="83" t="s">
        <v>142</v>
      </c>
      <c r="B53" s="83">
        <v>21</v>
      </c>
      <c r="C53" s="84">
        <v>568.30233776</v>
      </c>
      <c r="D53" s="84">
        <v>550.40447068000003</v>
      </c>
      <c r="E53" s="84">
        <v>113.64671041</v>
      </c>
      <c r="F53" s="84">
        <v>113.64671041</v>
      </c>
    </row>
    <row r="54" spans="1:6" ht="12.75" customHeight="1" x14ac:dyDescent="0.2">
      <c r="A54" s="83" t="s">
        <v>142</v>
      </c>
      <c r="B54" s="83">
        <v>22</v>
      </c>
      <c r="C54" s="84">
        <v>554.50680232000002</v>
      </c>
      <c r="D54" s="84">
        <v>536.64803902000006</v>
      </c>
      <c r="E54" s="84">
        <v>110.80630250999999</v>
      </c>
      <c r="F54" s="84">
        <v>110.80630250999999</v>
      </c>
    </row>
    <row r="55" spans="1:6" ht="12.75" customHeight="1" x14ac:dyDescent="0.2">
      <c r="A55" s="83" t="s">
        <v>142</v>
      </c>
      <c r="B55" s="83">
        <v>23</v>
      </c>
      <c r="C55" s="84">
        <v>523.30693279000002</v>
      </c>
      <c r="D55" s="84">
        <v>505.52715490999998</v>
      </c>
      <c r="E55" s="84">
        <v>104.38050785999999</v>
      </c>
      <c r="F55" s="84">
        <v>104.38050785999999</v>
      </c>
    </row>
    <row r="56" spans="1:6" ht="12.75" customHeight="1" x14ac:dyDescent="0.2">
      <c r="A56" s="83" t="s">
        <v>142</v>
      </c>
      <c r="B56" s="83">
        <v>24</v>
      </c>
      <c r="C56" s="84">
        <v>568.36675376000005</v>
      </c>
      <c r="D56" s="84">
        <v>549.20766964999996</v>
      </c>
      <c r="E56" s="84">
        <v>113.39959669</v>
      </c>
      <c r="F56" s="84">
        <v>113.39959669</v>
      </c>
    </row>
    <row r="57" spans="1:6" ht="12.75" customHeight="1" x14ac:dyDescent="0.2">
      <c r="A57" s="83" t="s">
        <v>143</v>
      </c>
      <c r="B57" s="83">
        <v>1</v>
      </c>
      <c r="C57" s="84">
        <v>663.59889530999999</v>
      </c>
      <c r="D57" s="84">
        <v>643.23885054000004</v>
      </c>
      <c r="E57" s="84">
        <v>132.81501743999999</v>
      </c>
      <c r="F57" s="84">
        <v>132.81501743999999</v>
      </c>
    </row>
    <row r="58" spans="1:6" ht="12.75" customHeight="1" x14ac:dyDescent="0.2">
      <c r="A58" s="83" t="s">
        <v>143</v>
      </c>
      <c r="B58" s="83">
        <v>2</v>
      </c>
      <c r="C58" s="84">
        <v>672.31400307000001</v>
      </c>
      <c r="D58" s="84">
        <v>652.93395997000005</v>
      </c>
      <c r="E58" s="84">
        <v>134.81684945999999</v>
      </c>
      <c r="F58" s="84">
        <v>134.81684945999999</v>
      </c>
    </row>
    <row r="59" spans="1:6" ht="12.75" customHeight="1" x14ac:dyDescent="0.2">
      <c r="A59" s="83" t="s">
        <v>143</v>
      </c>
      <c r="B59" s="83">
        <v>3</v>
      </c>
      <c r="C59" s="84">
        <v>686.47109839999996</v>
      </c>
      <c r="D59" s="84">
        <v>667.49938505</v>
      </c>
      <c r="E59" s="84">
        <v>137.82429714</v>
      </c>
      <c r="F59" s="84">
        <v>137.82429714</v>
      </c>
    </row>
    <row r="60" spans="1:6" ht="12.75" customHeight="1" x14ac:dyDescent="0.2">
      <c r="A60" s="83" t="s">
        <v>143</v>
      </c>
      <c r="B60" s="83">
        <v>4</v>
      </c>
      <c r="C60" s="84">
        <v>690.17425408999998</v>
      </c>
      <c r="D60" s="84">
        <v>671.1064566</v>
      </c>
      <c r="E60" s="84">
        <v>138.56908000000001</v>
      </c>
      <c r="F60" s="84">
        <v>138.56908000000001</v>
      </c>
    </row>
    <row r="61" spans="1:6" ht="12.75" customHeight="1" x14ac:dyDescent="0.2">
      <c r="A61" s="83" t="s">
        <v>143</v>
      </c>
      <c r="B61" s="83">
        <v>5</v>
      </c>
      <c r="C61" s="84">
        <v>718.94942906000006</v>
      </c>
      <c r="D61" s="84">
        <v>698.91074509999999</v>
      </c>
      <c r="E61" s="84">
        <v>144.31006884000001</v>
      </c>
      <c r="F61" s="84">
        <v>144.31006884000001</v>
      </c>
    </row>
    <row r="62" spans="1:6" ht="12.75" customHeight="1" x14ac:dyDescent="0.2">
      <c r="A62" s="83" t="s">
        <v>143</v>
      </c>
      <c r="B62" s="83">
        <v>6</v>
      </c>
      <c r="C62" s="84">
        <v>689.02683644000001</v>
      </c>
      <c r="D62" s="84">
        <v>669.57405358000005</v>
      </c>
      <c r="E62" s="84">
        <v>138.25267166</v>
      </c>
      <c r="F62" s="84">
        <v>138.25267166</v>
      </c>
    </row>
    <row r="63" spans="1:6" ht="12.75" customHeight="1" x14ac:dyDescent="0.2">
      <c r="A63" s="83" t="s">
        <v>143</v>
      </c>
      <c r="B63" s="83">
        <v>7</v>
      </c>
      <c r="C63" s="84">
        <v>684.12753579000002</v>
      </c>
      <c r="D63" s="84">
        <v>665.06785160000004</v>
      </c>
      <c r="E63" s="84">
        <v>137.32223766999999</v>
      </c>
      <c r="F63" s="84">
        <v>137.32223766999999</v>
      </c>
    </row>
    <row r="64" spans="1:6" ht="12.75" customHeight="1" x14ac:dyDescent="0.2">
      <c r="A64" s="83" t="s">
        <v>143</v>
      </c>
      <c r="B64" s="83">
        <v>8</v>
      </c>
      <c r="C64" s="84">
        <v>688.37141899999995</v>
      </c>
      <c r="D64" s="84">
        <v>669.15418238999996</v>
      </c>
      <c r="E64" s="84">
        <v>138.16597727000001</v>
      </c>
      <c r="F64" s="84">
        <v>138.16597727000001</v>
      </c>
    </row>
    <row r="65" spans="1:6" ht="12.75" customHeight="1" x14ac:dyDescent="0.2">
      <c r="A65" s="83" t="s">
        <v>143</v>
      </c>
      <c r="B65" s="83">
        <v>9</v>
      </c>
      <c r="C65" s="84">
        <v>669.19314628999996</v>
      </c>
      <c r="D65" s="84">
        <v>650.47232097999995</v>
      </c>
      <c r="E65" s="84">
        <v>134.30857384000001</v>
      </c>
      <c r="F65" s="84">
        <v>134.30857384000001</v>
      </c>
    </row>
    <row r="66" spans="1:6" ht="12.75" customHeight="1" x14ac:dyDescent="0.2">
      <c r="A66" s="83" t="s">
        <v>143</v>
      </c>
      <c r="B66" s="83">
        <v>10</v>
      </c>
      <c r="C66" s="84">
        <v>629.96161785000004</v>
      </c>
      <c r="D66" s="84">
        <v>611.69636634000005</v>
      </c>
      <c r="E66" s="84">
        <v>126.30217141999999</v>
      </c>
      <c r="F66" s="84">
        <v>126.30217141999999</v>
      </c>
    </row>
    <row r="67" spans="1:6" ht="12.75" customHeight="1" x14ac:dyDescent="0.2">
      <c r="A67" s="83" t="s">
        <v>143</v>
      </c>
      <c r="B67" s="83">
        <v>11</v>
      </c>
      <c r="C67" s="84">
        <v>632.79732433000004</v>
      </c>
      <c r="D67" s="84">
        <v>611.02968878000001</v>
      </c>
      <c r="E67" s="84">
        <v>126.16451680999999</v>
      </c>
      <c r="F67" s="84">
        <v>126.16451680999999</v>
      </c>
    </row>
    <row r="68" spans="1:6" ht="12.75" customHeight="1" x14ac:dyDescent="0.2">
      <c r="A68" s="83" t="s">
        <v>143</v>
      </c>
      <c r="B68" s="83">
        <v>12</v>
      </c>
      <c r="C68" s="84">
        <v>639.22416633</v>
      </c>
      <c r="D68" s="84">
        <v>615.24919691000002</v>
      </c>
      <c r="E68" s="84">
        <v>127.03575468</v>
      </c>
      <c r="F68" s="84">
        <v>127.03575468</v>
      </c>
    </row>
    <row r="69" spans="1:6" ht="12.75" customHeight="1" x14ac:dyDescent="0.2">
      <c r="A69" s="83" t="s">
        <v>143</v>
      </c>
      <c r="B69" s="83">
        <v>13</v>
      </c>
      <c r="C69" s="84">
        <v>648.88676500999998</v>
      </c>
      <c r="D69" s="84">
        <v>623.94442666999998</v>
      </c>
      <c r="E69" s="84">
        <v>128.83113301</v>
      </c>
      <c r="F69" s="84">
        <v>128.83113301</v>
      </c>
    </row>
    <row r="70" spans="1:6" ht="12.75" customHeight="1" x14ac:dyDescent="0.2">
      <c r="A70" s="83" t="s">
        <v>143</v>
      </c>
      <c r="B70" s="83">
        <v>14</v>
      </c>
      <c r="C70" s="84">
        <v>640.98664475999999</v>
      </c>
      <c r="D70" s="84">
        <v>616.11376392</v>
      </c>
      <c r="E70" s="84">
        <v>127.21426921</v>
      </c>
      <c r="F70" s="84">
        <v>127.21426921</v>
      </c>
    </row>
    <row r="71" spans="1:6" ht="12.75" customHeight="1" x14ac:dyDescent="0.2">
      <c r="A71" s="83" t="s">
        <v>143</v>
      </c>
      <c r="B71" s="83">
        <v>15</v>
      </c>
      <c r="C71" s="84">
        <v>640.54941051000003</v>
      </c>
      <c r="D71" s="84">
        <v>616.16609423</v>
      </c>
      <c r="E71" s="84">
        <v>127.2250743</v>
      </c>
      <c r="F71" s="84">
        <v>127.2250743</v>
      </c>
    </row>
    <row r="72" spans="1:6" ht="12.75" customHeight="1" x14ac:dyDescent="0.2">
      <c r="A72" s="83" t="s">
        <v>143</v>
      </c>
      <c r="B72" s="83">
        <v>16</v>
      </c>
      <c r="C72" s="84">
        <v>641.69971023999994</v>
      </c>
      <c r="D72" s="84">
        <v>620.52300373000003</v>
      </c>
      <c r="E72" s="84">
        <v>128.1246826</v>
      </c>
      <c r="F72" s="84">
        <v>128.1246826</v>
      </c>
    </row>
    <row r="73" spans="1:6" ht="12.75" customHeight="1" x14ac:dyDescent="0.2">
      <c r="A73" s="83" t="s">
        <v>143</v>
      </c>
      <c r="B73" s="83">
        <v>17</v>
      </c>
      <c r="C73" s="84">
        <v>603.92876576000003</v>
      </c>
      <c r="D73" s="84">
        <v>585.34992380000006</v>
      </c>
      <c r="E73" s="84">
        <v>120.86219647999999</v>
      </c>
      <c r="F73" s="84">
        <v>120.86219647999999</v>
      </c>
    </row>
    <row r="74" spans="1:6" ht="12.75" customHeight="1" x14ac:dyDescent="0.2">
      <c r="A74" s="83" t="s">
        <v>143</v>
      </c>
      <c r="B74" s="83">
        <v>18</v>
      </c>
      <c r="C74" s="84">
        <v>564.55980150000005</v>
      </c>
      <c r="D74" s="84">
        <v>546.34952152999995</v>
      </c>
      <c r="E74" s="84">
        <v>112.80945044000001</v>
      </c>
      <c r="F74" s="84">
        <v>112.80945044000001</v>
      </c>
    </row>
    <row r="75" spans="1:6" ht="12.75" customHeight="1" x14ac:dyDescent="0.2">
      <c r="A75" s="83" t="s">
        <v>143</v>
      </c>
      <c r="B75" s="83">
        <v>19</v>
      </c>
      <c r="C75" s="84">
        <v>564.17313389000003</v>
      </c>
      <c r="D75" s="84">
        <v>546.56846954000002</v>
      </c>
      <c r="E75" s="84">
        <v>112.8546585</v>
      </c>
      <c r="F75" s="84">
        <v>112.8546585</v>
      </c>
    </row>
    <row r="76" spans="1:6" ht="12.75" customHeight="1" x14ac:dyDescent="0.2">
      <c r="A76" s="83" t="s">
        <v>143</v>
      </c>
      <c r="B76" s="83">
        <v>20</v>
      </c>
      <c r="C76" s="84">
        <v>564.27240557000005</v>
      </c>
      <c r="D76" s="84">
        <v>546.21366163000005</v>
      </c>
      <c r="E76" s="84">
        <v>112.78139829</v>
      </c>
      <c r="F76" s="84">
        <v>112.78139829</v>
      </c>
    </row>
    <row r="77" spans="1:6" ht="12.75" customHeight="1" x14ac:dyDescent="0.2">
      <c r="A77" s="83" t="s">
        <v>143</v>
      </c>
      <c r="B77" s="83">
        <v>21</v>
      </c>
      <c r="C77" s="84">
        <v>582.27104808000001</v>
      </c>
      <c r="D77" s="84">
        <v>563.21789770999999</v>
      </c>
      <c r="E77" s="84">
        <v>116.29240809</v>
      </c>
      <c r="F77" s="84">
        <v>116.29240809</v>
      </c>
    </row>
    <row r="78" spans="1:6" ht="12.75" customHeight="1" x14ac:dyDescent="0.2">
      <c r="A78" s="83" t="s">
        <v>143</v>
      </c>
      <c r="B78" s="83">
        <v>22</v>
      </c>
      <c r="C78" s="84">
        <v>567.25102413000002</v>
      </c>
      <c r="D78" s="84">
        <v>549.12728164999999</v>
      </c>
      <c r="E78" s="84">
        <v>113.38299829</v>
      </c>
      <c r="F78" s="84">
        <v>113.38299829</v>
      </c>
    </row>
    <row r="79" spans="1:6" ht="12.75" customHeight="1" x14ac:dyDescent="0.2">
      <c r="A79" s="83" t="s">
        <v>143</v>
      </c>
      <c r="B79" s="83">
        <v>23</v>
      </c>
      <c r="C79" s="84">
        <v>590.49006837000002</v>
      </c>
      <c r="D79" s="84">
        <v>571.59881780000001</v>
      </c>
      <c r="E79" s="84">
        <v>118.02288822</v>
      </c>
      <c r="F79" s="84">
        <v>118.02288822</v>
      </c>
    </row>
    <row r="80" spans="1:6" ht="12.75" customHeight="1" x14ac:dyDescent="0.2">
      <c r="A80" s="83" t="s">
        <v>143</v>
      </c>
      <c r="B80" s="83">
        <v>24</v>
      </c>
      <c r="C80" s="84">
        <v>643.83853958999998</v>
      </c>
      <c r="D80" s="84">
        <v>624.68579989</v>
      </c>
      <c r="E80" s="84">
        <v>128.98421067000001</v>
      </c>
      <c r="F80" s="84">
        <v>128.98421067000001</v>
      </c>
    </row>
    <row r="81" spans="1:6" ht="12.75" customHeight="1" x14ac:dyDescent="0.2">
      <c r="A81" s="83" t="s">
        <v>144</v>
      </c>
      <c r="B81" s="83">
        <v>1</v>
      </c>
      <c r="C81" s="84">
        <v>709.82158583</v>
      </c>
      <c r="D81" s="84">
        <v>690.56480650000003</v>
      </c>
      <c r="E81" s="84">
        <v>142.58681164000001</v>
      </c>
      <c r="F81" s="84">
        <v>142.58681164000001</v>
      </c>
    </row>
    <row r="82" spans="1:6" ht="12.75" customHeight="1" x14ac:dyDescent="0.2">
      <c r="A82" s="83" t="s">
        <v>144</v>
      </c>
      <c r="B82" s="83">
        <v>2</v>
      </c>
      <c r="C82" s="84">
        <v>724.61051805</v>
      </c>
      <c r="D82" s="84">
        <v>705.08712845000002</v>
      </c>
      <c r="E82" s="84">
        <v>145.58535943999999</v>
      </c>
      <c r="F82" s="84">
        <v>145.58535943999999</v>
      </c>
    </row>
    <row r="83" spans="1:6" ht="12.75" customHeight="1" x14ac:dyDescent="0.2">
      <c r="A83" s="83" t="s">
        <v>144</v>
      </c>
      <c r="B83" s="83">
        <v>3</v>
      </c>
      <c r="C83" s="84">
        <v>715.80433773000004</v>
      </c>
      <c r="D83" s="84">
        <v>696.44161162</v>
      </c>
      <c r="E83" s="84">
        <v>143.80024577</v>
      </c>
      <c r="F83" s="84">
        <v>143.80024577</v>
      </c>
    </row>
    <row r="84" spans="1:6" ht="12.75" customHeight="1" x14ac:dyDescent="0.2">
      <c r="A84" s="83" t="s">
        <v>144</v>
      </c>
      <c r="B84" s="83">
        <v>4</v>
      </c>
      <c r="C84" s="84">
        <v>706.32185757000002</v>
      </c>
      <c r="D84" s="84">
        <v>686.81281666999996</v>
      </c>
      <c r="E84" s="84">
        <v>141.81210626000001</v>
      </c>
      <c r="F84" s="84">
        <v>141.81210626000001</v>
      </c>
    </row>
    <row r="85" spans="1:6" ht="12.75" customHeight="1" x14ac:dyDescent="0.2">
      <c r="A85" s="83" t="s">
        <v>144</v>
      </c>
      <c r="B85" s="83">
        <v>5</v>
      </c>
      <c r="C85" s="84">
        <v>707.48815424999998</v>
      </c>
      <c r="D85" s="84">
        <v>688.20888721999995</v>
      </c>
      <c r="E85" s="84">
        <v>142.10036486999999</v>
      </c>
      <c r="F85" s="84">
        <v>142.10036486999999</v>
      </c>
    </row>
    <row r="86" spans="1:6" ht="12.75" customHeight="1" x14ac:dyDescent="0.2">
      <c r="A86" s="83" t="s">
        <v>144</v>
      </c>
      <c r="B86" s="83">
        <v>6</v>
      </c>
      <c r="C86" s="84">
        <v>709.33193887000004</v>
      </c>
      <c r="D86" s="84">
        <v>690.00986684999998</v>
      </c>
      <c r="E86" s="84">
        <v>142.47222851000001</v>
      </c>
      <c r="F86" s="84">
        <v>142.47222851000001</v>
      </c>
    </row>
    <row r="87" spans="1:6" ht="12.75" customHeight="1" x14ac:dyDescent="0.2">
      <c r="A87" s="83" t="s">
        <v>144</v>
      </c>
      <c r="B87" s="83">
        <v>7</v>
      </c>
      <c r="C87" s="84">
        <v>706.33330337999996</v>
      </c>
      <c r="D87" s="84">
        <v>686.95301167000002</v>
      </c>
      <c r="E87" s="84">
        <v>141.84105352</v>
      </c>
      <c r="F87" s="84">
        <v>141.84105352</v>
      </c>
    </row>
    <row r="88" spans="1:6" ht="12.75" customHeight="1" x14ac:dyDescent="0.2">
      <c r="A88" s="83" t="s">
        <v>144</v>
      </c>
      <c r="B88" s="83">
        <v>8</v>
      </c>
      <c r="C88" s="84">
        <v>693.08590176999996</v>
      </c>
      <c r="D88" s="84">
        <v>673.70874693999997</v>
      </c>
      <c r="E88" s="84">
        <v>139.10639710000001</v>
      </c>
      <c r="F88" s="84">
        <v>139.10639710000001</v>
      </c>
    </row>
    <row r="89" spans="1:6" ht="12.75" customHeight="1" x14ac:dyDescent="0.2">
      <c r="A89" s="83" t="s">
        <v>144</v>
      </c>
      <c r="B89" s="83">
        <v>9</v>
      </c>
      <c r="C89" s="84">
        <v>644.80229942000005</v>
      </c>
      <c r="D89" s="84">
        <v>626.24416784000005</v>
      </c>
      <c r="E89" s="84">
        <v>129.30598019999999</v>
      </c>
      <c r="F89" s="84">
        <v>129.30598019999999</v>
      </c>
    </row>
    <row r="90" spans="1:6" ht="12.75" customHeight="1" x14ac:dyDescent="0.2">
      <c r="A90" s="83" t="s">
        <v>144</v>
      </c>
      <c r="B90" s="83">
        <v>10</v>
      </c>
      <c r="C90" s="84">
        <v>648.22133567000003</v>
      </c>
      <c r="D90" s="84">
        <v>629.50133364999999</v>
      </c>
      <c r="E90" s="84">
        <v>129.97851503999999</v>
      </c>
      <c r="F90" s="84">
        <v>129.97851503999999</v>
      </c>
    </row>
    <row r="91" spans="1:6" ht="12.75" customHeight="1" x14ac:dyDescent="0.2">
      <c r="A91" s="83" t="s">
        <v>144</v>
      </c>
      <c r="B91" s="83">
        <v>11</v>
      </c>
      <c r="C91" s="84">
        <v>650.21371277000003</v>
      </c>
      <c r="D91" s="84">
        <v>631.70161088999998</v>
      </c>
      <c r="E91" s="84">
        <v>130.43282507000001</v>
      </c>
      <c r="F91" s="84">
        <v>130.43282507000001</v>
      </c>
    </row>
    <row r="92" spans="1:6" ht="12.75" customHeight="1" x14ac:dyDescent="0.2">
      <c r="A92" s="83" t="s">
        <v>144</v>
      </c>
      <c r="B92" s="83">
        <v>12</v>
      </c>
      <c r="C92" s="84">
        <v>644.74925310000003</v>
      </c>
      <c r="D92" s="84">
        <v>626.07909423000001</v>
      </c>
      <c r="E92" s="84">
        <v>129.27189605000001</v>
      </c>
      <c r="F92" s="84">
        <v>129.27189605000001</v>
      </c>
    </row>
    <row r="93" spans="1:6" ht="12.75" customHeight="1" x14ac:dyDescent="0.2">
      <c r="A93" s="83" t="s">
        <v>144</v>
      </c>
      <c r="B93" s="83">
        <v>13</v>
      </c>
      <c r="C93" s="84">
        <v>643.15233634000003</v>
      </c>
      <c r="D93" s="84">
        <v>624.42116361000001</v>
      </c>
      <c r="E93" s="84">
        <v>128.92956896000001</v>
      </c>
      <c r="F93" s="84">
        <v>128.92956896000001</v>
      </c>
    </row>
    <row r="94" spans="1:6" ht="12.75" customHeight="1" x14ac:dyDescent="0.2">
      <c r="A94" s="83" t="s">
        <v>144</v>
      </c>
      <c r="B94" s="83">
        <v>14</v>
      </c>
      <c r="C94" s="84">
        <v>642.86967656000002</v>
      </c>
      <c r="D94" s="84">
        <v>624.34450264999998</v>
      </c>
      <c r="E94" s="84">
        <v>128.91374010999999</v>
      </c>
      <c r="F94" s="84">
        <v>128.91374010999999</v>
      </c>
    </row>
    <row r="95" spans="1:6" ht="12.75" customHeight="1" x14ac:dyDescent="0.2">
      <c r="A95" s="83" t="s">
        <v>144</v>
      </c>
      <c r="B95" s="83">
        <v>15</v>
      </c>
      <c r="C95" s="84">
        <v>647.63583039000002</v>
      </c>
      <c r="D95" s="84">
        <v>629.18200403000003</v>
      </c>
      <c r="E95" s="84">
        <v>129.91258033</v>
      </c>
      <c r="F95" s="84">
        <v>129.91258033</v>
      </c>
    </row>
    <row r="96" spans="1:6" ht="12.75" customHeight="1" x14ac:dyDescent="0.2">
      <c r="A96" s="83" t="s">
        <v>144</v>
      </c>
      <c r="B96" s="83">
        <v>16</v>
      </c>
      <c r="C96" s="84">
        <v>647.46590693999997</v>
      </c>
      <c r="D96" s="84">
        <v>628.66714459000002</v>
      </c>
      <c r="E96" s="84">
        <v>129.80627290000001</v>
      </c>
      <c r="F96" s="84">
        <v>129.80627290000001</v>
      </c>
    </row>
    <row r="97" spans="1:6" ht="12.75" customHeight="1" x14ac:dyDescent="0.2">
      <c r="A97" s="83" t="s">
        <v>144</v>
      </c>
      <c r="B97" s="83">
        <v>17</v>
      </c>
      <c r="C97" s="84">
        <v>601.87057927000001</v>
      </c>
      <c r="D97" s="84">
        <v>583.95982665999998</v>
      </c>
      <c r="E97" s="84">
        <v>120.57517126</v>
      </c>
      <c r="F97" s="84">
        <v>120.57517126</v>
      </c>
    </row>
    <row r="98" spans="1:6" ht="12.75" customHeight="1" x14ac:dyDescent="0.2">
      <c r="A98" s="83" t="s">
        <v>144</v>
      </c>
      <c r="B98" s="83">
        <v>18</v>
      </c>
      <c r="C98" s="84">
        <v>565.5775218</v>
      </c>
      <c r="D98" s="84">
        <v>547.35839811000005</v>
      </c>
      <c r="E98" s="84">
        <v>113.0177618</v>
      </c>
      <c r="F98" s="84">
        <v>113.0177618</v>
      </c>
    </row>
    <row r="99" spans="1:6" ht="12.75" customHeight="1" x14ac:dyDescent="0.2">
      <c r="A99" s="83" t="s">
        <v>144</v>
      </c>
      <c r="B99" s="83">
        <v>19</v>
      </c>
      <c r="C99" s="84">
        <v>577.54567043999998</v>
      </c>
      <c r="D99" s="84">
        <v>559.48740038000005</v>
      </c>
      <c r="E99" s="84">
        <v>115.52214046</v>
      </c>
      <c r="F99" s="84">
        <v>115.52214046</v>
      </c>
    </row>
    <row r="100" spans="1:6" ht="12.75" customHeight="1" x14ac:dyDescent="0.2">
      <c r="A100" s="83" t="s">
        <v>144</v>
      </c>
      <c r="B100" s="83">
        <v>20</v>
      </c>
      <c r="C100" s="84">
        <v>581.87479407000001</v>
      </c>
      <c r="D100" s="84">
        <v>563.74286194000001</v>
      </c>
      <c r="E100" s="84">
        <v>116.40080193999999</v>
      </c>
      <c r="F100" s="84">
        <v>116.40080193999999</v>
      </c>
    </row>
    <row r="101" spans="1:6" ht="12.75" customHeight="1" x14ac:dyDescent="0.2">
      <c r="A101" s="83" t="s">
        <v>144</v>
      </c>
      <c r="B101" s="83">
        <v>21</v>
      </c>
      <c r="C101" s="84">
        <v>601.75754640000002</v>
      </c>
      <c r="D101" s="84">
        <v>582.86683121999999</v>
      </c>
      <c r="E101" s="84">
        <v>120.34949116</v>
      </c>
      <c r="F101" s="84">
        <v>120.34949116</v>
      </c>
    </row>
    <row r="102" spans="1:6" ht="12.75" customHeight="1" x14ac:dyDescent="0.2">
      <c r="A102" s="83" t="s">
        <v>144</v>
      </c>
      <c r="B102" s="83">
        <v>22</v>
      </c>
      <c r="C102" s="84">
        <v>586.83512341000005</v>
      </c>
      <c r="D102" s="84">
        <v>568.25230167999996</v>
      </c>
      <c r="E102" s="84">
        <v>117.33190446</v>
      </c>
      <c r="F102" s="84">
        <v>117.33190446</v>
      </c>
    </row>
    <row r="103" spans="1:6" ht="12.75" customHeight="1" x14ac:dyDescent="0.2">
      <c r="A103" s="83" t="s">
        <v>144</v>
      </c>
      <c r="B103" s="83">
        <v>23</v>
      </c>
      <c r="C103" s="84">
        <v>560.32697343999996</v>
      </c>
      <c r="D103" s="84">
        <v>542.13368315000002</v>
      </c>
      <c r="E103" s="84">
        <v>111.93897029</v>
      </c>
      <c r="F103" s="84">
        <v>111.93897029</v>
      </c>
    </row>
    <row r="104" spans="1:6" ht="12.75" customHeight="1" x14ac:dyDescent="0.2">
      <c r="A104" s="83" t="s">
        <v>144</v>
      </c>
      <c r="B104" s="83">
        <v>24</v>
      </c>
      <c r="C104" s="84">
        <v>638.72548725000001</v>
      </c>
      <c r="D104" s="84">
        <v>619.78321487999995</v>
      </c>
      <c r="E104" s="84">
        <v>127.97193208</v>
      </c>
      <c r="F104" s="84">
        <v>127.97193208</v>
      </c>
    </row>
    <row r="105" spans="1:6" ht="12.75" customHeight="1" x14ac:dyDescent="0.2">
      <c r="A105" s="83" t="s">
        <v>145</v>
      </c>
      <c r="B105" s="83">
        <v>1</v>
      </c>
      <c r="C105" s="84">
        <v>708.03297398999996</v>
      </c>
      <c r="D105" s="84">
        <v>688.08993268999996</v>
      </c>
      <c r="E105" s="84">
        <v>142.07580331</v>
      </c>
      <c r="F105" s="84">
        <v>142.07580331</v>
      </c>
    </row>
    <row r="106" spans="1:6" ht="12.75" customHeight="1" x14ac:dyDescent="0.2">
      <c r="A106" s="83" t="s">
        <v>145</v>
      </c>
      <c r="B106" s="83">
        <v>2</v>
      </c>
      <c r="C106" s="84">
        <v>714.61748731</v>
      </c>
      <c r="D106" s="84">
        <v>693.57609939999998</v>
      </c>
      <c r="E106" s="84">
        <v>143.20857899000001</v>
      </c>
      <c r="F106" s="84">
        <v>143.20857899000001</v>
      </c>
    </row>
    <row r="107" spans="1:6" ht="12.75" customHeight="1" x14ac:dyDescent="0.2">
      <c r="A107" s="83" t="s">
        <v>145</v>
      </c>
      <c r="B107" s="83">
        <v>3</v>
      </c>
      <c r="C107" s="84">
        <v>709.28790709999998</v>
      </c>
      <c r="D107" s="84">
        <v>688.52432414999998</v>
      </c>
      <c r="E107" s="84">
        <v>142.16549581999999</v>
      </c>
      <c r="F107" s="84">
        <v>142.16549581999999</v>
      </c>
    </row>
    <row r="108" spans="1:6" ht="12.75" customHeight="1" x14ac:dyDescent="0.2">
      <c r="A108" s="83" t="s">
        <v>145</v>
      </c>
      <c r="B108" s="83">
        <v>4</v>
      </c>
      <c r="C108" s="84">
        <v>703.50691042999995</v>
      </c>
      <c r="D108" s="84">
        <v>683.22527817000002</v>
      </c>
      <c r="E108" s="84">
        <v>141.07135656</v>
      </c>
      <c r="F108" s="84">
        <v>141.07135656</v>
      </c>
    </row>
    <row r="109" spans="1:6" ht="12.75" customHeight="1" x14ac:dyDescent="0.2">
      <c r="A109" s="83" t="s">
        <v>145</v>
      </c>
      <c r="B109" s="83">
        <v>5</v>
      </c>
      <c r="C109" s="84">
        <v>690.56744461000005</v>
      </c>
      <c r="D109" s="84">
        <v>670.50593755</v>
      </c>
      <c r="E109" s="84">
        <v>138.44508569999999</v>
      </c>
      <c r="F109" s="84">
        <v>138.44508569999999</v>
      </c>
    </row>
    <row r="110" spans="1:6" ht="12.75" customHeight="1" x14ac:dyDescent="0.2">
      <c r="A110" s="83" t="s">
        <v>145</v>
      </c>
      <c r="B110" s="83">
        <v>6</v>
      </c>
      <c r="C110" s="84">
        <v>703.44771705999995</v>
      </c>
      <c r="D110" s="84">
        <v>683.11014366999996</v>
      </c>
      <c r="E110" s="84">
        <v>141.04758375</v>
      </c>
      <c r="F110" s="84">
        <v>141.04758375</v>
      </c>
    </row>
    <row r="111" spans="1:6" ht="12.75" customHeight="1" x14ac:dyDescent="0.2">
      <c r="A111" s="83" t="s">
        <v>145</v>
      </c>
      <c r="B111" s="83">
        <v>7</v>
      </c>
      <c r="C111" s="84">
        <v>673.10777947999998</v>
      </c>
      <c r="D111" s="84">
        <v>652.96335096999996</v>
      </c>
      <c r="E111" s="84">
        <v>134.82291806999999</v>
      </c>
      <c r="F111" s="84">
        <v>134.82291806999999</v>
      </c>
    </row>
    <row r="112" spans="1:6" ht="12.75" customHeight="1" x14ac:dyDescent="0.2">
      <c r="A112" s="83" t="s">
        <v>145</v>
      </c>
      <c r="B112" s="83">
        <v>8</v>
      </c>
      <c r="C112" s="84">
        <v>660.38292589000002</v>
      </c>
      <c r="D112" s="84">
        <v>640.56664135999995</v>
      </c>
      <c r="E112" s="84">
        <v>132.26326359999999</v>
      </c>
      <c r="F112" s="84">
        <v>132.26326359999999</v>
      </c>
    </row>
    <row r="113" spans="1:6" ht="12.75" customHeight="1" x14ac:dyDescent="0.2">
      <c r="A113" s="83" t="s">
        <v>145</v>
      </c>
      <c r="B113" s="83">
        <v>9</v>
      </c>
      <c r="C113" s="84">
        <v>649.16859936000003</v>
      </c>
      <c r="D113" s="84">
        <v>629.83277291000002</v>
      </c>
      <c r="E113" s="84">
        <v>130.04695013</v>
      </c>
      <c r="F113" s="84">
        <v>130.04695013</v>
      </c>
    </row>
    <row r="114" spans="1:6" ht="12.75" customHeight="1" x14ac:dyDescent="0.2">
      <c r="A114" s="83" t="s">
        <v>145</v>
      </c>
      <c r="B114" s="83">
        <v>10</v>
      </c>
      <c r="C114" s="84">
        <v>657.00479329999996</v>
      </c>
      <c r="D114" s="84">
        <v>637.76426773000003</v>
      </c>
      <c r="E114" s="84">
        <v>131.68463359</v>
      </c>
      <c r="F114" s="84">
        <v>131.68463359</v>
      </c>
    </row>
    <row r="115" spans="1:6" ht="12.75" customHeight="1" x14ac:dyDescent="0.2">
      <c r="A115" s="83" t="s">
        <v>145</v>
      </c>
      <c r="B115" s="83">
        <v>11</v>
      </c>
      <c r="C115" s="84">
        <v>663.22537322000005</v>
      </c>
      <c r="D115" s="84">
        <v>643.45977686000003</v>
      </c>
      <c r="E115" s="84">
        <v>132.86063397999999</v>
      </c>
      <c r="F115" s="84">
        <v>132.86063397999999</v>
      </c>
    </row>
    <row r="116" spans="1:6" ht="12.75" customHeight="1" x14ac:dyDescent="0.2">
      <c r="A116" s="83" t="s">
        <v>145</v>
      </c>
      <c r="B116" s="83">
        <v>12</v>
      </c>
      <c r="C116" s="84">
        <v>663.64782474000003</v>
      </c>
      <c r="D116" s="84">
        <v>643.99250687000006</v>
      </c>
      <c r="E116" s="84">
        <v>132.97063130000001</v>
      </c>
      <c r="F116" s="84">
        <v>132.97063130000001</v>
      </c>
    </row>
    <row r="117" spans="1:6" ht="12.75" customHeight="1" x14ac:dyDescent="0.2">
      <c r="A117" s="83" t="s">
        <v>145</v>
      </c>
      <c r="B117" s="83">
        <v>13</v>
      </c>
      <c r="C117" s="84">
        <v>661.42042488000004</v>
      </c>
      <c r="D117" s="84">
        <v>640.88444024</v>
      </c>
      <c r="E117" s="84">
        <v>132.32888224000001</v>
      </c>
      <c r="F117" s="84">
        <v>132.32888224000001</v>
      </c>
    </row>
    <row r="118" spans="1:6" ht="12.75" customHeight="1" x14ac:dyDescent="0.2">
      <c r="A118" s="83" t="s">
        <v>145</v>
      </c>
      <c r="B118" s="83">
        <v>14</v>
      </c>
      <c r="C118" s="84">
        <v>662.98760691999996</v>
      </c>
      <c r="D118" s="84">
        <v>641.33732237000004</v>
      </c>
      <c r="E118" s="84">
        <v>132.42239268</v>
      </c>
      <c r="F118" s="84">
        <v>132.42239268</v>
      </c>
    </row>
    <row r="119" spans="1:6" ht="12.75" customHeight="1" x14ac:dyDescent="0.2">
      <c r="A119" s="83" t="s">
        <v>145</v>
      </c>
      <c r="B119" s="83">
        <v>15</v>
      </c>
      <c r="C119" s="84">
        <v>666.78182879999997</v>
      </c>
      <c r="D119" s="84">
        <v>646.18074994000006</v>
      </c>
      <c r="E119" s="84">
        <v>133.42245653000001</v>
      </c>
      <c r="F119" s="84">
        <v>133.42245653000001</v>
      </c>
    </row>
    <row r="120" spans="1:6" ht="12.75" customHeight="1" x14ac:dyDescent="0.2">
      <c r="A120" s="83" t="s">
        <v>145</v>
      </c>
      <c r="B120" s="83">
        <v>16</v>
      </c>
      <c r="C120" s="84">
        <v>660.73560667000004</v>
      </c>
      <c r="D120" s="84">
        <v>641.07837667000001</v>
      </c>
      <c r="E120" s="84">
        <v>132.36892596000001</v>
      </c>
      <c r="F120" s="84">
        <v>132.36892596000001</v>
      </c>
    </row>
    <row r="121" spans="1:6" ht="12.75" customHeight="1" x14ac:dyDescent="0.2">
      <c r="A121" s="83" t="s">
        <v>145</v>
      </c>
      <c r="B121" s="83">
        <v>17</v>
      </c>
      <c r="C121" s="84">
        <v>612.96896523999999</v>
      </c>
      <c r="D121" s="84">
        <v>592.91932123000004</v>
      </c>
      <c r="E121" s="84">
        <v>122.4251146</v>
      </c>
      <c r="F121" s="84">
        <v>122.4251146</v>
      </c>
    </row>
    <row r="122" spans="1:6" ht="12.75" customHeight="1" x14ac:dyDescent="0.2">
      <c r="A122" s="83" t="s">
        <v>145</v>
      </c>
      <c r="B122" s="83">
        <v>18</v>
      </c>
      <c r="C122" s="84">
        <v>576.46999985000002</v>
      </c>
      <c r="D122" s="84">
        <v>558.48769543000003</v>
      </c>
      <c r="E122" s="84">
        <v>115.31572284000001</v>
      </c>
      <c r="F122" s="84">
        <v>115.31572284000001</v>
      </c>
    </row>
    <row r="123" spans="1:6" ht="12.75" customHeight="1" x14ac:dyDescent="0.2">
      <c r="A123" s="83" t="s">
        <v>145</v>
      </c>
      <c r="B123" s="83">
        <v>19</v>
      </c>
      <c r="C123" s="84">
        <v>576.71119401999999</v>
      </c>
      <c r="D123" s="84">
        <v>558.70445665</v>
      </c>
      <c r="E123" s="84">
        <v>115.36047938</v>
      </c>
      <c r="F123" s="84">
        <v>115.36047938</v>
      </c>
    </row>
    <row r="124" spans="1:6" ht="12.75" customHeight="1" x14ac:dyDescent="0.2">
      <c r="A124" s="83" t="s">
        <v>145</v>
      </c>
      <c r="B124" s="83">
        <v>20</v>
      </c>
      <c r="C124" s="84">
        <v>578.49071688000004</v>
      </c>
      <c r="D124" s="84">
        <v>560.08302674000004</v>
      </c>
      <c r="E124" s="84">
        <v>115.64512452</v>
      </c>
      <c r="F124" s="84">
        <v>115.64512452</v>
      </c>
    </row>
    <row r="125" spans="1:6" ht="12.75" customHeight="1" x14ac:dyDescent="0.2">
      <c r="A125" s="83" t="s">
        <v>145</v>
      </c>
      <c r="B125" s="83">
        <v>21</v>
      </c>
      <c r="C125" s="84">
        <v>590.51073971000005</v>
      </c>
      <c r="D125" s="84">
        <v>572.12837150999997</v>
      </c>
      <c r="E125" s="84">
        <v>118.13222969</v>
      </c>
      <c r="F125" s="84">
        <v>118.13222969</v>
      </c>
    </row>
    <row r="126" spans="1:6" ht="12.75" customHeight="1" x14ac:dyDescent="0.2">
      <c r="A126" s="83" t="s">
        <v>145</v>
      </c>
      <c r="B126" s="83">
        <v>22</v>
      </c>
      <c r="C126" s="84">
        <v>584.85086063000006</v>
      </c>
      <c r="D126" s="84">
        <v>566.49584119999997</v>
      </c>
      <c r="E126" s="84">
        <v>116.96923307</v>
      </c>
      <c r="F126" s="84">
        <v>116.96923307</v>
      </c>
    </row>
    <row r="127" spans="1:6" ht="12.75" customHeight="1" x14ac:dyDescent="0.2">
      <c r="A127" s="83" t="s">
        <v>145</v>
      </c>
      <c r="B127" s="83">
        <v>23</v>
      </c>
      <c r="C127" s="84">
        <v>566.22802134000005</v>
      </c>
      <c r="D127" s="84">
        <v>547.88899689000004</v>
      </c>
      <c r="E127" s="84">
        <v>113.12731906</v>
      </c>
      <c r="F127" s="84">
        <v>113.12731906</v>
      </c>
    </row>
    <row r="128" spans="1:6" ht="12.75" customHeight="1" x14ac:dyDescent="0.2">
      <c r="A128" s="83" t="s">
        <v>145</v>
      </c>
      <c r="B128" s="83">
        <v>24</v>
      </c>
      <c r="C128" s="84">
        <v>628.81427532999999</v>
      </c>
      <c r="D128" s="84">
        <v>609.96459479999999</v>
      </c>
      <c r="E128" s="84">
        <v>125.94459775999999</v>
      </c>
      <c r="F128" s="84">
        <v>125.94459775999999</v>
      </c>
    </row>
    <row r="129" spans="1:6" ht="12.75" customHeight="1" x14ac:dyDescent="0.2">
      <c r="A129" s="83" t="s">
        <v>146</v>
      </c>
      <c r="B129" s="83">
        <v>1</v>
      </c>
      <c r="C129" s="84">
        <v>718.29022193000003</v>
      </c>
      <c r="D129" s="84">
        <v>698.03970888000003</v>
      </c>
      <c r="E129" s="84">
        <v>144.13021855</v>
      </c>
      <c r="F129" s="84">
        <v>144.13021855</v>
      </c>
    </row>
    <row r="130" spans="1:6" ht="12.75" customHeight="1" x14ac:dyDescent="0.2">
      <c r="A130" s="83" t="s">
        <v>146</v>
      </c>
      <c r="B130" s="83">
        <v>2</v>
      </c>
      <c r="C130" s="84">
        <v>711.46737862999998</v>
      </c>
      <c r="D130" s="84">
        <v>690.83787860999996</v>
      </c>
      <c r="E130" s="84">
        <v>142.64319517000001</v>
      </c>
      <c r="F130" s="84">
        <v>142.64319517000001</v>
      </c>
    </row>
    <row r="131" spans="1:6" ht="12.75" customHeight="1" x14ac:dyDescent="0.2">
      <c r="A131" s="83" t="s">
        <v>146</v>
      </c>
      <c r="B131" s="83">
        <v>3</v>
      </c>
      <c r="C131" s="84">
        <v>707.26345096</v>
      </c>
      <c r="D131" s="84">
        <v>687.00690666000003</v>
      </c>
      <c r="E131" s="84">
        <v>141.85218168</v>
      </c>
      <c r="F131" s="84">
        <v>141.85218168</v>
      </c>
    </row>
    <row r="132" spans="1:6" ht="12.75" customHeight="1" x14ac:dyDescent="0.2">
      <c r="A132" s="83" t="s">
        <v>146</v>
      </c>
      <c r="B132" s="83">
        <v>4</v>
      </c>
      <c r="C132" s="84">
        <v>717.01447771000005</v>
      </c>
      <c r="D132" s="84">
        <v>696.61579601000005</v>
      </c>
      <c r="E132" s="84">
        <v>143.83621110000001</v>
      </c>
      <c r="F132" s="84">
        <v>143.83621110000001</v>
      </c>
    </row>
    <row r="133" spans="1:6" ht="12.75" customHeight="1" x14ac:dyDescent="0.2">
      <c r="A133" s="83" t="s">
        <v>146</v>
      </c>
      <c r="B133" s="83">
        <v>5</v>
      </c>
      <c r="C133" s="84">
        <v>706.65147997999998</v>
      </c>
      <c r="D133" s="84">
        <v>686.69347820999997</v>
      </c>
      <c r="E133" s="84">
        <v>141.78746543</v>
      </c>
      <c r="F133" s="84">
        <v>141.78746543</v>
      </c>
    </row>
    <row r="134" spans="1:6" ht="12.75" customHeight="1" x14ac:dyDescent="0.2">
      <c r="A134" s="83" t="s">
        <v>146</v>
      </c>
      <c r="B134" s="83">
        <v>6</v>
      </c>
      <c r="C134" s="84">
        <v>713.79229624000004</v>
      </c>
      <c r="D134" s="84">
        <v>693.75241972000003</v>
      </c>
      <c r="E134" s="84">
        <v>143.24498535000001</v>
      </c>
      <c r="F134" s="84">
        <v>143.24498535000001</v>
      </c>
    </row>
    <row r="135" spans="1:6" ht="12.75" customHeight="1" x14ac:dyDescent="0.2">
      <c r="A135" s="83" t="s">
        <v>146</v>
      </c>
      <c r="B135" s="83">
        <v>7</v>
      </c>
      <c r="C135" s="84">
        <v>706.18380891000004</v>
      </c>
      <c r="D135" s="84">
        <v>686.17621813999995</v>
      </c>
      <c r="E135" s="84">
        <v>141.68066232999999</v>
      </c>
      <c r="F135" s="84">
        <v>141.68066232999999</v>
      </c>
    </row>
    <row r="136" spans="1:6" ht="12.75" customHeight="1" x14ac:dyDescent="0.2">
      <c r="A136" s="83" t="s">
        <v>146</v>
      </c>
      <c r="B136" s="83">
        <v>8</v>
      </c>
      <c r="C136" s="84">
        <v>649.15033676999997</v>
      </c>
      <c r="D136" s="84">
        <v>629.80746508000004</v>
      </c>
      <c r="E136" s="84">
        <v>130.04172460999999</v>
      </c>
      <c r="F136" s="84">
        <v>130.04172460999999</v>
      </c>
    </row>
    <row r="137" spans="1:6" ht="12.75" customHeight="1" x14ac:dyDescent="0.2">
      <c r="A137" s="83" t="s">
        <v>146</v>
      </c>
      <c r="B137" s="83">
        <v>9</v>
      </c>
      <c r="C137" s="84">
        <v>656.31415765999998</v>
      </c>
      <c r="D137" s="84">
        <v>635.43549241000005</v>
      </c>
      <c r="E137" s="84">
        <v>131.20379145999999</v>
      </c>
      <c r="F137" s="84">
        <v>131.20379145999999</v>
      </c>
    </row>
    <row r="138" spans="1:6" ht="12.75" customHeight="1" x14ac:dyDescent="0.2">
      <c r="A138" s="83" t="s">
        <v>146</v>
      </c>
      <c r="B138" s="83">
        <v>10</v>
      </c>
      <c r="C138" s="84">
        <v>674.63351877000002</v>
      </c>
      <c r="D138" s="84">
        <v>649.87928304000002</v>
      </c>
      <c r="E138" s="84">
        <v>134.18612424</v>
      </c>
      <c r="F138" s="84">
        <v>134.18612424</v>
      </c>
    </row>
    <row r="139" spans="1:6" ht="12.75" customHeight="1" x14ac:dyDescent="0.2">
      <c r="A139" s="83" t="s">
        <v>146</v>
      </c>
      <c r="B139" s="83">
        <v>11</v>
      </c>
      <c r="C139" s="84">
        <v>682.13803117999998</v>
      </c>
      <c r="D139" s="84">
        <v>656.87047086999996</v>
      </c>
      <c r="E139" s="84">
        <v>135.62965448</v>
      </c>
      <c r="F139" s="84">
        <v>135.62965448</v>
      </c>
    </row>
    <row r="140" spans="1:6" ht="12.75" customHeight="1" x14ac:dyDescent="0.2">
      <c r="A140" s="83" t="s">
        <v>146</v>
      </c>
      <c r="B140" s="83">
        <v>12</v>
      </c>
      <c r="C140" s="84">
        <v>675.60658841999998</v>
      </c>
      <c r="D140" s="84">
        <v>650.95324971000002</v>
      </c>
      <c r="E140" s="84">
        <v>134.4078753</v>
      </c>
      <c r="F140" s="84">
        <v>134.4078753</v>
      </c>
    </row>
    <row r="141" spans="1:6" ht="12.75" customHeight="1" x14ac:dyDescent="0.2">
      <c r="A141" s="83" t="s">
        <v>146</v>
      </c>
      <c r="B141" s="83">
        <v>13</v>
      </c>
      <c r="C141" s="84">
        <v>665.41014505999999</v>
      </c>
      <c r="D141" s="84">
        <v>640.78147531000002</v>
      </c>
      <c r="E141" s="84">
        <v>132.3076222</v>
      </c>
      <c r="F141" s="84">
        <v>132.3076222</v>
      </c>
    </row>
    <row r="142" spans="1:6" ht="12.75" customHeight="1" x14ac:dyDescent="0.2">
      <c r="A142" s="83" t="s">
        <v>146</v>
      </c>
      <c r="B142" s="83">
        <v>14</v>
      </c>
      <c r="C142" s="84">
        <v>668.90998859000001</v>
      </c>
      <c r="D142" s="84">
        <v>643.85559746000001</v>
      </c>
      <c r="E142" s="84">
        <v>132.94236244000001</v>
      </c>
      <c r="F142" s="84">
        <v>132.94236244000001</v>
      </c>
    </row>
    <row r="143" spans="1:6" ht="12.75" customHeight="1" x14ac:dyDescent="0.2">
      <c r="A143" s="83" t="s">
        <v>146</v>
      </c>
      <c r="B143" s="83">
        <v>15</v>
      </c>
      <c r="C143" s="84">
        <v>669.98028896999995</v>
      </c>
      <c r="D143" s="84">
        <v>645.43643086999998</v>
      </c>
      <c r="E143" s="84">
        <v>133.26877060999999</v>
      </c>
      <c r="F143" s="84">
        <v>133.26877060999999</v>
      </c>
    </row>
    <row r="144" spans="1:6" ht="12.75" customHeight="1" x14ac:dyDescent="0.2">
      <c r="A144" s="83" t="s">
        <v>146</v>
      </c>
      <c r="B144" s="83">
        <v>16</v>
      </c>
      <c r="C144" s="84">
        <v>654.15628630000003</v>
      </c>
      <c r="D144" s="84">
        <v>628.70385218000001</v>
      </c>
      <c r="E144" s="84">
        <v>129.81385223000001</v>
      </c>
      <c r="F144" s="84">
        <v>129.81385223000001</v>
      </c>
    </row>
    <row r="145" spans="1:6" ht="12.75" customHeight="1" x14ac:dyDescent="0.2">
      <c r="A145" s="83" t="s">
        <v>146</v>
      </c>
      <c r="B145" s="83">
        <v>17</v>
      </c>
      <c r="C145" s="84">
        <v>610.94492507999996</v>
      </c>
      <c r="D145" s="84">
        <v>586.73190667999995</v>
      </c>
      <c r="E145" s="84">
        <v>121.14754628999999</v>
      </c>
      <c r="F145" s="84">
        <v>121.14754628999999</v>
      </c>
    </row>
    <row r="146" spans="1:6" ht="12.75" customHeight="1" x14ac:dyDescent="0.2">
      <c r="A146" s="83" t="s">
        <v>146</v>
      </c>
      <c r="B146" s="83">
        <v>18</v>
      </c>
      <c r="C146" s="84">
        <v>592.26835959000005</v>
      </c>
      <c r="D146" s="84">
        <v>566.05644704999997</v>
      </c>
      <c r="E146" s="84">
        <v>116.87850761</v>
      </c>
      <c r="F146" s="84">
        <v>116.87850761</v>
      </c>
    </row>
    <row r="147" spans="1:6" ht="12.75" customHeight="1" x14ac:dyDescent="0.2">
      <c r="A147" s="83" t="s">
        <v>146</v>
      </c>
      <c r="B147" s="83">
        <v>19</v>
      </c>
      <c r="C147" s="84">
        <v>623.48795600000005</v>
      </c>
      <c r="D147" s="84">
        <v>595.64652040999999</v>
      </c>
      <c r="E147" s="84">
        <v>122.98822269999999</v>
      </c>
      <c r="F147" s="84">
        <v>122.98822269999999</v>
      </c>
    </row>
    <row r="148" spans="1:6" ht="12.75" customHeight="1" x14ac:dyDescent="0.2">
      <c r="A148" s="83" t="s">
        <v>146</v>
      </c>
      <c r="B148" s="83">
        <v>20</v>
      </c>
      <c r="C148" s="84">
        <v>597.40629931000001</v>
      </c>
      <c r="D148" s="84">
        <v>571.7920828</v>
      </c>
      <c r="E148" s="84">
        <v>118.06279329</v>
      </c>
      <c r="F148" s="84">
        <v>118.06279329</v>
      </c>
    </row>
    <row r="149" spans="1:6" ht="12.75" customHeight="1" x14ac:dyDescent="0.2">
      <c r="A149" s="83" t="s">
        <v>146</v>
      </c>
      <c r="B149" s="83">
        <v>21</v>
      </c>
      <c r="C149" s="84">
        <v>604.97441614000002</v>
      </c>
      <c r="D149" s="84">
        <v>577.25682537</v>
      </c>
      <c r="E149" s="84">
        <v>119.19114535</v>
      </c>
      <c r="F149" s="84">
        <v>119.19114535</v>
      </c>
    </row>
    <row r="150" spans="1:6" ht="12.75" customHeight="1" x14ac:dyDescent="0.2">
      <c r="A150" s="83" t="s">
        <v>146</v>
      </c>
      <c r="B150" s="83">
        <v>22</v>
      </c>
      <c r="C150" s="84">
        <v>591.45274781000001</v>
      </c>
      <c r="D150" s="84">
        <v>565.47151770999994</v>
      </c>
      <c r="E150" s="84">
        <v>116.75773225</v>
      </c>
      <c r="F150" s="84">
        <v>116.75773225</v>
      </c>
    </row>
    <row r="151" spans="1:6" ht="12.75" customHeight="1" x14ac:dyDescent="0.2">
      <c r="A151" s="83" t="s">
        <v>146</v>
      </c>
      <c r="B151" s="83">
        <v>23</v>
      </c>
      <c r="C151" s="84">
        <v>562.01394390999997</v>
      </c>
      <c r="D151" s="84">
        <v>537.36029031999999</v>
      </c>
      <c r="E151" s="84">
        <v>110.95336712</v>
      </c>
      <c r="F151" s="84">
        <v>110.95336712</v>
      </c>
    </row>
    <row r="152" spans="1:6" ht="12.75" customHeight="1" x14ac:dyDescent="0.2">
      <c r="A152" s="83" t="s">
        <v>146</v>
      </c>
      <c r="B152" s="83">
        <v>24</v>
      </c>
      <c r="C152" s="84">
        <v>598.10379209999996</v>
      </c>
      <c r="D152" s="84">
        <v>572.34803177000003</v>
      </c>
      <c r="E152" s="84">
        <v>118.17758482000001</v>
      </c>
      <c r="F152" s="84">
        <v>118.17758482000001</v>
      </c>
    </row>
    <row r="153" spans="1:6" ht="12.75" customHeight="1" x14ac:dyDescent="0.2">
      <c r="A153" s="83" t="s">
        <v>147</v>
      </c>
      <c r="B153" s="83">
        <v>1</v>
      </c>
      <c r="C153" s="84">
        <v>612.37784676000001</v>
      </c>
      <c r="D153" s="84">
        <v>586.48257921000004</v>
      </c>
      <c r="E153" s="84">
        <v>121.09606551</v>
      </c>
      <c r="F153" s="84">
        <v>121.09606551</v>
      </c>
    </row>
    <row r="154" spans="1:6" ht="12.75" customHeight="1" x14ac:dyDescent="0.2">
      <c r="A154" s="83" t="s">
        <v>147</v>
      </c>
      <c r="B154" s="83">
        <v>2</v>
      </c>
      <c r="C154" s="84">
        <v>685.48596672999997</v>
      </c>
      <c r="D154" s="84">
        <v>657.21134107</v>
      </c>
      <c r="E154" s="84">
        <v>135.70003686000001</v>
      </c>
      <c r="F154" s="84">
        <v>135.70003686000001</v>
      </c>
    </row>
    <row r="155" spans="1:6" ht="12.75" customHeight="1" x14ac:dyDescent="0.2">
      <c r="A155" s="83" t="s">
        <v>147</v>
      </c>
      <c r="B155" s="83">
        <v>3</v>
      </c>
      <c r="C155" s="84">
        <v>738.02844933999995</v>
      </c>
      <c r="D155" s="84">
        <v>708.23055416</v>
      </c>
      <c r="E155" s="84">
        <v>146.23440939</v>
      </c>
      <c r="F155" s="84">
        <v>146.23440939</v>
      </c>
    </row>
    <row r="156" spans="1:6" ht="12.75" customHeight="1" x14ac:dyDescent="0.2">
      <c r="A156" s="83" t="s">
        <v>147</v>
      </c>
      <c r="B156" s="83">
        <v>4</v>
      </c>
      <c r="C156" s="84">
        <v>776.75889549999999</v>
      </c>
      <c r="D156" s="84">
        <v>746.18559809999999</v>
      </c>
      <c r="E156" s="84">
        <v>154.07131136999999</v>
      </c>
      <c r="F156" s="84">
        <v>154.07131136999999</v>
      </c>
    </row>
    <row r="157" spans="1:6" ht="12.75" customHeight="1" x14ac:dyDescent="0.2">
      <c r="A157" s="83" t="s">
        <v>147</v>
      </c>
      <c r="B157" s="83">
        <v>5</v>
      </c>
      <c r="C157" s="84">
        <v>776.29354357</v>
      </c>
      <c r="D157" s="84">
        <v>742.63174554</v>
      </c>
      <c r="E157" s="84">
        <v>153.33751709000001</v>
      </c>
      <c r="F157" s="84">
        <v>153.33751709000001</v>
      </c>
    </row>
    <row r="158" spans="1:6" ht="12.75" customHeight="1" x14ac:dyDescent="0.2">
      <c r="A158" s="83" t="s">
        <v>147</v>
      </c>
      <c r="B158" s="83">
        <v>6</v>
      </c>
      <c r="C158" s="84">
        <v>760.76697438999997</v>
      </c>
      <c r="D158" s="84">
        <v>727.30141801000002</v>
      </c>
      <c r="E158" s="84">
        <v>150.17213347000001</v>
      </c>
      <c r="F158" s="84">
        <v>150.17213347000001</v>
      </c>
    </row>
    <row r="159" spans="1:6" ht="12.75" customHeight="1" x14ac:dyDescent="0.2">
      <c r="A159" s="83" t="s">
        <v>147</v>
      </c>
      <c r="B159" s="83">
        <v>7</v>
      </c>
      <c r="C159" s="84">
        <v>716.00954058000002</v>
      </c>
      <c r="D159" s="84">
        <v>683.50607686000001</v>
      </c>
      <c r="E159" s="84">
        <v>141.12933545999999</v>
      </c>
      <c r="F159" s="84">
        <v>141.12933545999999</v>
      </c>
    </row>
    <row r="160" spans="1:6" ht="12.75" customHeight="1" x14ac:dyDescent="0.2">
      <c r="A160" s="83" t="s">
        <v>147</v>
      </c>
      <c r="B160" s="83">
        <v>8</v>
      </c>
      <c r="C160" s="84">
        <v>679.94154193999998</v>
      </c>
      <c r="D160" s="84">
        <v>649.32498716999999</v>
      </c>
      <c r="E160" s="84">
        <v>134.07167403</v>
      </c>
      <c r="F160" s="84">
        <v>134.07167403</v>
      </c>
    </row>
    <row r="161" spans="1:6" ht="12.75" customHeight="1" x14ac:dyDescent="0.2">
      <c r="A161" s="83" t="s">
        <v>147</v>
      </c>
      <c r="B161" s="83">
        <v>9</v>
      </c>
      <c r="C161" s="84">
        <v>644.22722327999998</v>
      </c>
      <c r="D161" s="84">
        <v>613.87703449000003</v>
      </c>
      <c r="E161" s="84">
        <v>126.75243259</v>
      </c>
      <c r="F161" s="84">
        <v>126.75243259</v>
      </c>
    </row>
    <row r="162" spans="1:6" ht="12.75" customHeight="1" x14ac:dyDescent="0.2">
      <c r="A162" s="83" t="s">
        <v>147</v>
      </c>
      <c r="B162" s="83">
        <v>10</v>
      </c>
      <c r="C162" s="84">
        <v>619.05627508999999</v>
      </c>
      <c r="D162" s="84">
        <v>591.57666590999997</v>
      </c>
      <c r="E162" s="84">
        <v>122.14788509</v>
      </c>
      <c r="F162" s="84">
        <v>122.14788509</v>
      </c>
    </row>
    <row r="163" spans="1:6" ht="12.75" customHeight="1" x14ac:dyDescent="0.2">
      <c r="A163" s="83" t="s">
        <v>147</v>
      </c>
      <c r="B163" s="83">
        <v>11</v>
      </c>
      <c r="C163" s="84">
        <v>629.72074655999995</v>
      </c>
      <c r="D163" s="84">
        <v>604.19244021999998</v>
      </c>
      <c r="E163" s="84">
        <v>124.75277172</v>
      </c>
      <c r="F163" s="84">
        <v>124.75277172</v>
      </c>
    </row>
    <row r="164" spans="1:6" ht="12.75" customHeight="1" x14ac:dyDescent="0.2">
      <c r="A164" s="83" t="s">
        <v>147</v>
      </c>
      <c r="B164" s="83">
        <v>12</v>
      </c>
      <c r="C164" s="84">
        <v>602.11839211999995</v>
      </c>
      <c r="D164" s="84">
        <v>577.67895175000001</v>
      </c>
      <c r="E164" s="84">
        <v>119.27830539</v>
      </c>
      <c r="F164" s="84">
        <v>119.27830539</v>
      </c>
    </row>
    <row r="165" spans="1:6" ht="12.75" customHeight="1" x14ac:dyDescent="0.2">
      <c r="A165" s="83" t="s">
        <v>147</v>
      </c>
      <c r="B165" s="83">
        <v>13</v>
      </c>
      <c r="C165" s="84">
        <v>600.77019569000004</v>
      </c>
      <c r="D165" s="84">
        <v>575.47750490999999</v>
      </c>
      <c r="E165" s="84">
        <v>118.82375386</v>
      </c>
      <c r="F165" s="84">
        <v>118.82375386</v>
      </c>
    </row>
    <row r="166" spans="1:6" ht="12.75" customHeight="1" x14ac:dyDescent="0.2">
      <c r="A166" s="83" t="s">
        <v>147</v>
      </c>
      <c r="B166" s="83">
        <v>14</v>
      </c>
      <c r="C166" s="84">
        <v>604.56482487000005</v>
      </c>
      <c r="D166" s="84">
        <v>577.57056132000002</v>
      </c>
      <c r="E166" s="84">
        <v>119.25592509000001</v>
      </c>
      <c r="F166" s="84">
        <v>119.25592509000001</v>
      </c>
    </row>
    <row r="167" spans="1:6" ht="12.75" customHeight="1" x14ac:dyDescent="0.2">
      <c r="A167" s="83" t="s">
        <v>147</v>
      </c>
      <c r="B167" s="83">
        <v>15</v>
      </c>
      <c r="C167" s="84">
        <v>629.22197506999998</v>
      </c>
      <c r="D167" s="84">
        <v>602.76685257999998</v>
      </c>
      <c r="E167" s="84">
        <v>124.45841847</v>
      </c>
      <c r="F167" s="84">
        <v>124.45841847</v>
      </c>
    </row>
    <row r="168" spans="1:6" ht="12.75" customHeight="1" x14ac:dyDescent="0.2">
      <c r="A168" s="83" t="s">
        <v>147</v>
      </c>
      <c r="B168" s="83">
        <v>16</v>
      </c>
      <c r="C168" s="84">
        <v>622.55948871999999</v>
      </c>
      <c r="D168" s="84">
        <v>595.04971762000002</v>
      </c>
      <c r="E168" s="84">
        <v>122.86499573</v>
      </c>
      <c r="F168" s="84">
        <v>122.86499573</v>
      </c>
    </row>
    <row r="169" spans="1:6" ht="12.75" customHeight="1" x14ac:dyDescent="0.2">
      <c r="A169" s="83" t="s">
        <v>147</v>
      </c>
      <c r="B169" s="83">
        <v>17</v>
      </c>
      <c r="C169" s="84">
        <v>584.85802818000002</v>
      </c>
      <c r="D169" s="84">
        <v>559.97855713000001</v>
      </c>
      <c r="E169" s="84">
        <v>115.62355377999999</v>
      </c>
      <c r="F169" s="84">
        <v>115.62355377999999</v>
      </c>
    </row>
    <row r="170" spans="1:6" ht="12.75" customHeight="1" x14ac:dyDescent="0.2">
      <c r="A170" s="83" t="s">
        <v>147</v>
      </c>
      <c r="B170" s="83">
        <v>18</v>
      </c>
      <c r="C170" s="84">
        <v>555.46198580999999</v>
      </c>
      <c r="D170" s="84">
        <v>530.33309770000005</v>
      </c>
      <c r="E170" s="84">
        <v>109.50240266</v>
      </c>
      <c r="F170" s="84">
        <v>109.50240266</v>
      </c>
    </row>
    <row r="171" spans="1:6" ht="12.75" customHeight="1" x14ac:dyDescent="0.2">
      <c r="A171" s="83" t="s">
        <v>147</v>
      </c>
      <c r="B171" s="83">
        <v>19</v>
      </c>
      <c r="C171" s="84">
        <v>555.90089762000002</v>
      </c>
      <c r="D171" s="84">
        <v>530.53712351000001</v>
      </c>
      <c r="E171" s="84">
        <v>109.54452961</v>
      </c>
      <c r="F171" s="84">
        <v>109.54452961</v>
      </c>
    </row>
    <row r="172" spans="1:6" ht="12.75" customHeight="1" x14ac:dyDescent="0.2">
      <c r="A172" s="83" t="s">
        <v>147</v>
      </c>
      <c r="B172" s="83">
        <v>20</v>
      </c>
      <c r="C172" s="84">
        <v>558.82867709000004</v>
      </c>
      <c r="D172" s="84">
        <v>532.84065466000004</v>
      </c>
      <c r="E172" s="84">
        <v>110.02015935999999</v>
      </c>
      <c r="F172" s="84">
        <v>110.02015935999999</v>
      </c>
    </row>
    <row r="173" spans="1:6" ht="12.75" customHeight="1" x14ac:dyDescent="0.2">
      <c r="A173" s="83" t="s">
        <v>147</v>
      </c>
      <c r="B173" s="83">
        <v>21</v>
      </c>
      <c r="C173" s="84">
        <v>576.03583261999995</v>
      </c>
      <c r="D173" s="84">
        <v>549.94051531000002</v>
      </c>
      <c r="E173" s="84">
        <v>113.55091358999999</v>
      </c>
      <c r="F173" s="84">
        <v>113.55091358999999</v>
      </c>
    </row>
    <row r="174" spans="1:6" ht="12.75" customHeight="1" x14ac:dyDescent="0.2">
      <c r="A174" s="83" t="s">
        <v>147</v>
      </c>
      <c r="B174" s="83">
        <v>22</v>
      </c>
      <c r="C174" s="84">
        <v>566.41847003999999</v>
      </c>
      <c r="D174" s="84">
        <v>541.09489885000005</v>
      </c>
      <c r="E174" s="84">
        <v>111.72448362999999</v>
      </c>
      <c r="F174" s="84">
        <v>111.72448362999999</v>
      </c>
    </row>
    <row r="175" spans="1:6" ht="12.75" customHeight="1" x14ac:dyDescent="0.2">
      <c r="A175" s="83" t="s">
        <v>147</v>
      </c>
      <c r="B175" s="83">
        <v>23</v>
      </c>
      <c r="C175" s="84">
        <v>558.82512473999998</v>
      </c>
      <c r="D175" s="84">
        <v>533.98882553999999</v>
      </c>
      <c r="E175" s="84">
        <v>110.257232</v>
      </c>
      <c r="F175" s="84">
        <v>110.257232</v>
      </c>
    </row>
    <row r="176" spans="1:6" ht="12.75" customHeight="1" x14ac:dyDescent="0.2">
      <c r="A176" s="83" t="s">
        <v>147</v>
      </c>
      <c r="B176" s="83">
        <v>24</v>
      </c>
      <c r="C176" s="84">
        <v>626.34588515999997</v>
      </c>
      <c r="D176" s="84">
        <v>599.88839597000003</v>
      </c>
      <c r="E176" s="84">
        <v>123.86407896</v>
      </c>
      <c r="F176" s="84">
        <v>123.86407896</v>
      </c>
    </row>
    <row r="177" spans="1:6" ht="12.75" customHeight="1" x14ac:dyDescent="0.2">
      <c r="A177" s="83" t="s">
        <v>148</v>
      </c>
      <c r="B177" s="83">
        <v>1</v>
      </c>
      <c r="C177" s="84">
        <v>659.63781788999995</v>
      </c>
      <c r="D177" s="84">
        <v>631.18093957999997</v>
      </c>
      <c r="E177" s="84">
        <v>130.32531761000001</v>
      </c>
      <c r="F177" s="84">
        <v>130.32531761000001</v>
      </c>
    </row>
    <row r="178" spans="1:6" ht="12.75" customHeight="1" x14ac:dyDescent="0.2">
      <c r="A178" s="83" t="s">
        <v>148</v>
      </c>
      <c r="B178" s="83">
        <v>2</v>
      </c>
      <c r="C178" s="84">
        <v>700.44946532999995</v>
      </c>
      <c r="D178" s="84">
        <v>671.11604107999995</v>
      </c>
      <c r="E178" s="84">
        <v>138.57105899000001</v>
      </c>
      <c r="F178" s="84">
        <v>138.57105899000001</v>
      </c>
    </row>
    <row r="179" spans="1:6" ht="12.75" customHeight="1" x14ac:dyDescent="0.2">
      <c r="A179" s="83" t="s">
        <v>148</v>
      </c>
      <c r="B179" s="83">
        <v>3</v>
      </c>
      <c r="C179" s="84">
        <v>722.57055321999997</v>
      </c>
      <c r="D179" s="84">
        <v>693.04381934000003</v>
      </c>
      <c r="E179" s="84">
        <v>143.09867457999999</v>
      </c>
      <c r="F179" s="84">
        <v>143.09867457999999</v>
      </c>
    </row>
    <row r="180" spans="1:6" ht="12.75" customHeight="1" x14ac:dyDescent="0.2">
      <c r="A180" s="83" t="s">
        <v>148</v>
      </c>
      <c r="B180" s="83">
        <v>4</v>
      </c>
      <c r="C180" s="84">
        <v>733.25940781999998</v>
      </c>
      <c r="D180" s="84">
        <v>703.77355892000003</v>
      </c>
      <c r="E180" s="84">
        <v>145.31413552999999</v>
      </c>
      <c r="F180" s="84">
        <v>145.31413552999999</v>
      </c>
    </row>
    <row r="181" spans="1:6" ht="12.75" customHeight="1" x14ac:dyDescent="0.2">
      <c r="A181" s="83" t="s">
        <v>148</v>
      </c>
      <c r="B181" s="83">
        <v>5</v>
      </c>
      <c r="C181" s="84">
        <v>739.06136027000002</v>
      </c>
      <c r="D181" s="84">
        <v>708.41989065999996</v>
      </c>
      <c r="E181" s="84">
        <v>146.27350331</v>
      </c>
      <c r="F181" s="84">
        <v>146.27350331</v>
      </c>
    </row>
    <row r="182" spans="1:6" ht="12.75" customHeight="1" x14ac:dyDescent="0.2">
      <c r="A182" s="83" t="s">
        <v>148</v>
      </c>
      <c r="B182" s="83">
        <v>6</v>
      </c>
      <c r="C182" s="84">
        <v>740.87271040999997</v>
      </c>
      <c r="D182" s="84">
        <v>711.52568005000001</v>
      </c>
      <c r="E182" s="84">
        <v>146.91478215999999</v>
      </c>
      <c r="F182" s="84">
        <v>146.91478215999999</v>
      </c>
    </row>
    <row r="183" spans="1:6" ht="12.75" customHeight="1" x14ac:dyDescent="0.2">
      <c r="A183" s="83" t="s">
        <v>148</v>
      </c>
      <c r="B183" s="83">
        <v>7</v>
      </c>
      <c r="C183" s="84">
        <v>700.77851471999998</v>
      </c>
      <c r="D183" s="84">
        <v>673.59626507999997</v>
      </c>
      <c r="E183" s="84">
        <v>139.08317201</v>
      </c>
      <c r="F183" s="84">
        <v>139.08317201</v>
      </c>
    </row>
    <row r="184" spans="1:6" ht="12.75" customHeight="1" x14ac:dyDescent="0.2">
      <c r="A184" s="83" t="s">
        <v>148</v>
      </c>
      <c r="B184" s="83">
        <v>8</v>
      </c>
      <c r="C184" s="84">
        <v>648.00838045</v>
      </c>
      <c r="D184" s="84">
        <v>624.32964616000004</v>
      </c>
      <c r="E184" s="84">
        <v>128.91067257</v>
      </c>
      <c r="F184" s="84">
        <v>128.91067257</v>
      </c>
    </row>
    <row r="185" spans="1:6" ht="12.75" customHeight="1" x14ac:dyDescent="0.2">
      <c r="A185" s="83" t="s">
        <v>148</v>
      </c>
      <c r="B185" s="83">
        <v>9</v>
      </c>
      <c r="C185" s="84">
        <v>607.51740219999999</v>
      </c>
      <c r="D185" s="84">
        <v>586.77174067999999</v>
      </c>
      <c r="E185" s="84">
        <v>121.15577115000001</v>
      </c>
      <c r="F185" s="84">
        <v>121.15577115000001</v>
      </c>
    </row>
    <row r="186" spans="1:6" ht="12.75" customHeight="1" x14ac:dyDescent="0.2">
      <c r="A186" s="83" t="s">
        <v>148</v>
      </c>
      <c r="B186" s="83">
        <v>10</v>
      </c>
      <c r="C186" s="84">
        <v>607.27374451000003</v>
      </c>
      <c r="D186" s="84">
        <v>586.78683874000001</v>
      </c>
      <c r="E186" s="84">
        <v>121.15888858</v>
      </c>
      <c r="F186" s="84">
        <v>121.15888858</v>
      </c>
    </row>
    <row r="187" spans="1:6" ht="12.75" customHeight="1" x14ac:dyDescent="0.2">
      <c r="A187" s="83" t="s">
        <v>148</v>
      </c>
      <c r="B187" s="83">
        <v>11</v>
      </c>
      <c r="C187" s="84">
        <v>633.50252621000004</v>
      </c>
      <c r="D187" s="84">
        <v>613.12568562000001</v>
      </c>
      <c r="E187" s="84">
        <v>126.59729517</v>
      </c>
      <c r="F187" s="84">
        <v>126.59729517</v>
      </c>
    </row>
    <row r="188" spans="1:6" ht="12.75" customHeight="1" x14ac:dyDescent="0.2">
      <c r="A188" s="83" t="s">
        <v>148</v>
      </c>
      <c r="B188" s="83">
        <v>12</v>
      </c>
      <c r="C188" s="84">
        <v>593.49313374999997</v>
      </c>
      <c r="D188" s="84">
        <v>574.09781715999998</v>
      </c>
      <c r="E188" s="84">
        <v>118.53887795</v>
      </c>
      <c r="F188" s="84">
        <v>118.53887795</v>
      </c>
    </row>
    <row r="189" spans="1:6" ht="12.75" customHeight="1" x14ac:dyDescent="0.2">
      <c r="A189" s="83" t="s">
        <v>148</v>
      </c>
      <c r="B189" s="83">
        <v>13</v>
      </c>
      <c r="C189" s="84">
        <v>639.13724706999994</v>
      </c>
      <c r="D189" s="84">
        <v>619.20606662</v>
      </c>
      <c r="E189" s="84">
        <v>127.85276335</v>
      </c>
      <c r="F189" s="84">
        <v>127.85276335</v>
      </c>
    </row>
    <row r="190" spans="1:6" ht="12.75" customHeight="1" x14ac:dyDescent="0.2">
      <c r="A190" s="83" t="s">
        <v>148</v>
      </c>
      <c r="B190" s="83">
        <v>14</v>
      </c>
      <c r="C190" s="84">
        <v>610.81371477000005</v>
      </c>
      <c r="D190" s="84">
        <v>591.25817458999995</v>
      </c>
      <c r="E190" s="84">
        <v>122.08212347</v>
      </c>
      <c r="F190" s="84">
        <v>122.08212347</v>
      </c>
    </row>
    <row r="191" spans="1:6" ht="12.75" customHeight="1" x14ac:dyDescent="0.2">
      <c r="A191" s="83" t="s">
        <v>148</v>
      </c>
      <c r="B191" s="83">
        <v>15</v>
      </c>
      <c r="C191" s="84">
        <v>611.21435902999997</v>
      </c>
      <c r="D191" s="84">
        <v>591.45677697999997</v>
      </c>
      <c r="E191" s="84">
        <v>122.1231306</v>
      </c>
      <c r="F191" s="84">
        <v>122.1231306</v>
      </c>
    </row>
    <row r="192" spans="1:6" ht="12.75" customHeight="1" x14ac:dyDescent="0.2">
      <c r="A192" s="83" t="s">
        <v>148</v>
      </c>
      <c r="B192" s="83">
        <v>16</v>
      </c>
      <c r="C192" s="84">
        <v>610.02003950999995</v>
      </c>
      <c r="D192" s="84">
        <v>589.33781710999995</v>
      </c>
      <c r="E192" s="84">
        <v>121.68561086</v>
      </c>
      <c r="F192" s="84">
        <v>121.68561086</v>
      </c>
    </row>
    <row r="193" spans="1:6" ht="12.75" customHeight="1" x14ac:dyDescent="0.2">
      <c r="A193" s="83" t="s">
        <v>148</v>
      </c>
      <c r="B193" s="83">
        <v>17</v>
      </c>
      <c r="C193" s="84">
        <v>571.29650951999997</v>
      </c>
      <c r="D193" s="84">
        <v>551.58789747000003</v>
      </c>
      <c r="E193" s="84">
        <v>113.89106264999999</v>
      </c>
      <c r="F193" s="84">
        <v>113.89106264999999</v>
      </c>
    </row>
    <row r="194" spans="1:6" ht="12.75" customHeight="1" x14ac:dyDescent="0.2">
      <c r="A194" s="83" t="s">
        <v>148</v>
      </c>
      <c r="B194" s="83">
        <v>18</v>
      </c>
      <c r="C194" s="84">
        <v>546.19788886000003</v>
      </c>
      <c r="D194" s="84">
        <v>526.77093624999998</v>
      </c>
      <c r="E194" s="84">
        <v>108.76689278000001</v>
      </c>
      <c r="F194" s="84">
        <v>108.76689278000001</v>
      </c>
    </row>
    <row r="195" spans="1:6" ht="12.75" customHeight="1" x14ac:dyDescent="0.2">
      <c r="A195" s="83" t="s">
        <v>148</v>
      </c>
      <c r="B195" s="83">
        <v>19</v>
      </c>
      <c r="C195" s="84">
        <v>546.88473422000004</v>
      </c>
      <c r="D195" s="84">
        <v>527.94510119999995</v>
      </c>
      <c r="E195" s="84">
        <v>109.00933264</v>
      </c>
      <c r="F195" s="84">
        <v>109.00933264</v>
      </c>
    </row>
    <row r="196" spans="1:6" ht="12.75" customHeight="1" x14ac:dyDescent="0.2">
      <c r="A196" s="83" t="s">
        <v>148</v>
      </c>
      <c r="B196" s="83">
        <v>20</v>
      </c>
      <c r="C196" s="84">
        <v>549.14576220000004</v>
      </c>
      <c r="D196" s="84">
        <v>530.74780484999997</v>
      </c>
      <c r="E196" s="84">
        <v>109.58803079</v>
      </c>
      <c r="F196" s="84">
        <v>109.58803079</v>
      </c>
    </row>
    <row r="197" spans="1:6" ht="12.75" customHeight="1" x14ac:dyDescent="0.2">
      <c r="A197" s="83" t="s">
        <v>148</v>
      </c>
      <c r="B197" s="83">
        <v>21</v>
      </c>
      <c r="C197" s="84">
        <v>563.45024725999997</v>
      </c>
      <c r="D197" s="84">
        <v>544.95162058999995</v>
      </c>
      <c r="E197" s="84">
        <v>112.52081389999999</v>
      </c>
      <c r="F197" s="84">
        <v>112.52081389999999</v>
      </c>
    </row>
    <row r="198" spans="1:6" ht="12.75" customHeight="1" x14ac:dyDescent="0.2">
      <c r="A198" s="83" t="s">
        <v>148</v>
      </c>
      <c r="B198" s="83">
        <v>22</v>
      </c>
      <c r="C198" s="84">
        <v>559.60777758999996</v>
      </c>
      <c r="D198" s="84">
        <v>540.77631595000003</v>
      </c>
      <c r="E198" s="84">
        <v>111.6587031</v>
      </c>
      <c r="F198" s="84">
        <v>111.6587031</v>
      </c>
    </row>
    <row r="199" spans="1:6" ht="12.75" customHeight="1" x14ac:dyDescent="0.2">
      <c r="A199" s="83" t="s">
        <v>148</v>
      </c>
      <c r="B199" s="83">
        <v>23</v>
      </c>
      <c r="C199" s="84">
        <v>540.31741506000003</v>
      </c>
      <c r="D199" s="84">
        <v>521.77295752999999</v>
      </c>
      <c r="E199" s="84">
        <v>107.73491744</v>
      </c>
      <c r="F199" s="84">
        <v>107.73491744</v>
      </c>
    </row>
    <row r="200" spans="1:6" ht="12.75" customHeight="1" x14ac:dyDescent="0.2">
      <c r="A200" s="83" t="s">
        <v>148</v>
      </c>
      <c r="B200" s="83">
        <v>24</v>
      </c>
      <c r="C200" s="84">
        <v>607.14859174000003</v>
      </c>
      <c r="D200" s="84">
        <v>587.8179523</v>
      </c>
      <c r="E200" s="84">
        <v>121.37179140000001</v>
      </c>
      <c r="F200" s="84">
        <v>121.37179140000001</v>
      </c>
    </row>
    <row r="201" spans="1:6" ht="12.75" customHeight="1" x14ac:dyDescent="0.2">
      <c r="A201" s="83" t="s">
        <v>149</v>
      </c>
      <c r="B201" s="83">
        <v>1</v>
      </c>
      <c r="C201" s="84">
        <v>652.98115198000005</v>
      </c>
      <c r="D201" s="84">
        <v>632.94087305000005</v>
      </c>
      <c r="E201" s="84">
        <v>130.68870609999999</v>
      </c>
      <c r="F201" s="84">
        <v>130.68870609999999</v>
      </c>
    </row>
    <row r="202" spans="1:6" ht="12.75" customHeight="1" x14ac:dyDescent="0.2">
      <c r="A202" s="83" t="s">
        <v>149</v>
      </c>
      <c r="B202" s="83">
        <v>2</v>
      </c>
      <c r="C202" s="84">
        <v>685.15272723999999</v>
      </c>
      <c r="D202" s="84">
        <v>664.35913131999996</v>
      </c>
      <c r="E202" s="84">
        <v>137.17590214000001</v>
      </c>
      <c r="F202" s="84">
        <v>137.17590214000001</v>
      </c>
    </row>
    <row r="203" spans="1:6" ht="12.75" customHeight="1" x14ac:dyDescent="0.2">
      <c r="A203" s="83" t="s">
        <v>149</v>
      </c>
      <c r="B203" s="83">
        <v>3</v>
      </c>
      <c r="C203" s="84">
        <v>701.87315964000004</v>
      </c>
      <c r="D203" s="84">
        <v>680.15560760000005</v>
      </c>
      <c r="E203" s="84">
        <v>140.43753547</v>
      </c>
      <c r="F203" s="84">
        <v>140.43753547</v>
      </c>
    </row>
    <row r="204" spans="1:6" ht="12.75" customHeight="1" x14ac:dyDescent="0.2">
      <c r="A204" s="83" t="s">
        <v>149</v>
      </c>
      <c r="B204" s="83">
        <v>4</v>
      </c>
      <c r="C204" s="84">
        <v>712.56092286000001</v>
      </c>
      <c r="D204" s="84">
        <v>691.61897323000005</v>
      </c>
      <c r="E204" s="84">
        <v>142.80447444000001</v>
      </c>
      <c r="F204" s="84">
        <v>142.80447444000001</v>
      </c>
    </row>
    <row r="205" spans="1:6" ht="12.75" customHeight="1" x14ac:dyDescent="0.2">
      <c r="A205" s="83" t="s">
        <v>149</v>
      </c>
      <c r="B205" s="83">
        <v>5</v>
      </c>
      <c r="C205" s="84">
        <v>717.26629462999995</v>
      </c>
      <c r="D205" s="84">
        <v>693.94571145999998</v>
      </c>
      <c r="E205" s="84">
        <v>143.28489594999999</v>
      </c>
      <c r="F205" s="84">
        <v>143.28489594999999</v>
      </c>
    </row>
    <row r="206" spans="1:6" ht="12.75" customHeight="1" x14ac:dyDescent="0.2">
      <c r="A206" s="83" t="s">
        <v>149</v>
      </c>
      <c r="B206" s="83">
        <v>6</v>
      </c>
      <c r="C206" s="84">
        <v>715.53093970999998</v>
      </c>
      <c r="D206" s="84">
        <v>690.92441701999996</v>
      </c>
      <c r="E206" s="84">
        <v>142.66106349</v>
      </c>
      <c r="F206" s="84">
        <v>142.66106349</v>
      </c>
    </row>
    <row r="207" spans="1:6" ht="12.75" customHeight="1" x14ac:dyDescent="0.2">
      <c r="A207" s="83" t="s">
        <v>149</v>
      </c>
      <c r="B207" s="83">
        <v>7</v>
      </c>
      <c r="C207" s="84">
        <v>693.27169325</v>
      </c>
      <c r="D207" s="84">
        <v>669.25575922999997</v>
      </c>
      <c r="E207" s="84">
        <v>138.18695070999999</v>
      </c>
      <c r="F207" s="84">
        <v>138.18695070999999</v>
      </c>
    </row>
    <row r="208" spans="1:6" ht="12.75" customHeight="1" x14ac:dyDescent="0.2">
      <c r="A208" s="83" t="s">
        <v>149</v>
      </c>
      <c r="B208" s="83">
        <v>8</v>
      </c>
      <c r="C208" s="84">
        <v>672.97046477000004</v>
      </c>
      <c r="D208" s="84">
        <v>649.03356636000001</v>
      </c>
      <c r="E208" s="84">
        <v>134.01150189000001</v>
      </c>
      <c r="F208" s="84">
        <v>134.01150189000001</v>
      </c>
    </row>
    <row r="209" spans="1:6" ht="12.75" customHeight="1" x14ac:dyDescent="0.2">
      <c r="A209" s="83" t="s">
        <v>149</v>
      </c>
      <c r="B209" s="83">
        <v>9</v>
      </c>
      <c r="C209" s="84">
        <v>654.96787431999996</v>
      </c>
      <c r="D209" s="84">
        <v>630.10076869</v>
      </c>
      <c r="E209" s="84">
        <v>130.10228551</v>
      </c>
      <c r="F209" s="84">
        <v>130.10228551</v>
      </c>
    </row>
    <row r="210" spans="1:6" ht="12.75" customHeight="1" x14ac:dyDescent="0.2">
      <c r="A210" s="83" t="s">
        <v>149</v>
      </c>
      <c r="B210" s="83">
        <v>10</v>
      </c>
      <c r="C210" s="84">
        <v>625.16969372000005</v>
      </c>
      <c r="D210" s="84">
        <v>604.49464050999995</v>
      </c>
      <c r="E210" s="84">
        <v>124.8151696</v>
      </c>
      <c r="F210" s="84">
        <v>124.8151696</v>
      </c>
    </row>
    <row r="211" spans="1:6" ht="12.75" customHeight="1" x14ac:dyDescent="0.2">
      <c r="A211" s="83" t="s">
        <v>149</v>
      </c>
      <c r="B211" s="83">
        <v>11</v>
      </c>
      <c r="C211" s="84">
        <v>625.17781003000005</v>
      </c>
      <c r="D211" s="84">
        <v>605.56008219</v>
      </c>
      <c r="E211" s="84">
        <v>125.03516044</v>
      </c>
      <c r="F211" s="84">
        <v>125.03516044</v>
      </c>
    </row>
    <row r="212" spans="1:6" ht="12.75" customHeight="1" x14ac:dyDescent="0.2">
      <c r="A212" s="83" t="s">
        <v>149</v>
      </c>
      <c r="B212" s="83">
        <v>12</v>
      </c>
      <c r="C212" s="84">
        <v>600.55567096000004</v>
      </c>
      <c r="D212" s="84">
        <v>581.39531784999997</v>
      </c>
      <c r="E212" s="84">
        <v>120.04565522999999</v>
      </c>
      <c r="F212" s="84">
        <v>120.04565522999999</v>
      </c>
    </row>
    <row r="213" spans="1:6" ht="12.75" customHeight="1" x14ac:dyDescent="0.2">
      <c r="A213" s="83" t="s">
        <v>149</v>
      </c>
      <c r="B213" s="83">
        <v>13</v>
      </c>
      <c r="C213" s="84">
        <v>608.00970276999999</v>
      </c>
      <c r="D213" s="84">
        <v>589.04832676000001</v>
      </c>
      <c r="E213" s="84">
        <v>121.62583732</v>
      </c>
      <c r="F213" s="84">
        <v>121.62583732</v>
      </c>
    </row>
    <row r="214" spans="1:6" ht="12.75" customHeight="1" x14ac:dyDescent="0.2">
      <c r="A214" s="83" t="s">
        <v>149</v>
      </c>
      <c r="B214" s="83">
        <v>14</v>
      </c>
      <c r="C214" s="84">
        <v>612.24418897999999</v>
      </c>
      <c r="D214" s="84">
        <v>593.20719271999997</v>
      </c>
      <c r="E214" s="84">
        <v>122.48455388000001</v>
      </c>
      <c r="F214" s="84">
        <v>122.48455388000001</v>
      </c>
    </row>
    <row r="215" spans="1:6" ht="12.75" customHeight="1" x14ac:dyDescent="0.2">
      <c r="A215" s="83" t="s">
        <v>149</v>
      </c>
      <c r="B215" s="83">
        <v>15</v>
      </c>
      <c r="C215" s="84">
        <v>609.58085559000006</v>
      </c>
      <c r="D215" s="84">
        <v>590.57897948000004</v>
      </c>
      <c r="E215" s="84">
        <v>121.94188425</v>
      </c>
      <c r="F215" s="84">
        <v>121.94188425</v>
      </c>
    </row>
    <row r="216" spans="1:6" ht="12.75" customHeight="1" x14ac:dyDescent="0.2">
      <c r="A216" s="83" t="s">
        <v>149</v>
      </c>
      <c r="B216" s="83">
        <v>16</v>
      </c>
      <c r="C216" s="84">
        <v>617.74651804999996</v>
      </c>
      <c r="D216" s="84">
        <v>598.65019996000001</v>
      </c>
      <c r="E216" s="84">
        <v>123.60841806000001</v>
      </c>
      <c r="F216" s="84">
        <v>123.60841806000001</v>
      </c>
    </row>
    <row r="217" spans="1:6" ht="12.75" customHeight="1" x14ac:dyDescent="0.2">
      <c r="A217" s="83" t="s">
        <v>149</v>
      </c>
      <c r="B217" s="83">
        <v>17</v>
      </c>
      <c r="C217" s="84">
        <v>576.94936700000005</v>
      </c>
      <c r="D217" s="84">
        <v>558.24399978999998</v>
      </c>
      <c r="E217" s="84">
        <v>115.26540491999999</v>
      </c>
      <c r="F217" s="84">
        <v>115.26540491999999</v>
      </c>
    </row>
    <row r="218" spans="1:6" ht="12.75" customHeight="1" x14ac:dyDescent="0.2">
      <c r="A218" s="83" t="s">
        <v>149</v>
      </c>
      <c r="B218" s="83">
        <v>18</v>
      </c>
      <c r="C218" s="84">
        <v>542.62248422000005</v>
      </c>
      <c r="D218" s="84">
        <v>524.24251574000004</v>
      </c>
      <c r="E218" s="84">
        <v>108.2448282</v>
      </c>
      <c r="F218" s="84">
        <v>108.2448282</v>
      </c>
    </row>
    <row r="219" spans="1:6" ht="12.75" customHeight="1" x14ac:dyDescent="0.2">
      <c r="A219" s="83" t="s">
        <v>149</v>
      </c>
      <c r="B219" s="83">
        <v>19</v>
      </c>
      <c r="C219" s="84">
        <v>549.01810346000002</v>
      </c>
      <c r="D219" s="84">
        <v>530.57270286999994</v>
      </c>
      <c r="E219" s="84">
        <v>109.55187599</v>
      </c>
      <c r="F219" s="84">
        <v>109.55187599</v>
      </c>
    </row>
    <row r="220" spans="1:6" ht="12.75" customHeight="1" x14ac:dyDescent="0.2">
      <c r="A220" s="83" t="s">
        <v>149</v>
      </c>
      <c r="B220" s="83">
        <v>20</v>
      </c>
      <c r="C220" s="84">
        <v>561.96242806999999</v>
      </c>
      <c r="D220" s="84">
        <v>541.46268396999994</v>
      </c>
      <c r="E220" s="84">
        <v>111.80042337</v>
      </c>
      <c r="F220" s="84">
        <v>111.80042337</v>
      </c>
    </row>
    <row r="221" spans="1:6" ht="12.75" customHeight="1" x14ac:dyDescent="0.2">
      <c r="A221" s="83" t="s">
        <v>149</v>
      </c>
      <c r="B221" s="83">
        <v>21</v>
      </c>
      <c r="C221" s="84">
        <v>588.10066668000002</v>
      </c>
      <c r="D221" s="84">
        <v>563.21564006999995</v>
      </c>
      <c r="E221" s="84">
        <v>116.29194194</v>
      </c>
      <c r="F221" s="84">
        <v>116.29194194</v>
      </c>
    </row>
    <row r="222" spans="1:6" ht="12.75" customHeight="1" x14ac:dyDescent="0.2">
      <c r="A222" s="83" t="s">
        <v>149</v>
      </c>
      <c r="B222" s="83">
        <v>22</v>
      </c>
      <c r="C222" s="84">
        <v>581.30899676000001</v>
      </c>
      <c r="D222" s="84">
        <v>556.71667118000005</v>
      </c>
      <c r="E222" s="84">
        <v>114.95004434000001</v>
      </c>
      <c r="F222" s="84">
        <v>114.95004434000001</v>
      </c>
    </row>
    <row r="223" spans="1:6" ht="12.75" customHeight="1" x14ac:dyDescent="0.2">
      <c r="A223" s="83" t="s">
        <v>149</v>
      </c>
      <c r="B223" s="83">
        <v>23</v>
      </c>
      <c r="C223" s="84">
        <v>538.99639994999995</v>
      </c>
      <c r="D223" s="84">
        <v>515.77432345</v>
      </c>
      <c r="E223" s="84">
        <v>106.49632824</v>
      </c>
      <c r="F223" s="84">
        <v>106.49632824</v>
      </c>
    </row>
    <row r="224" spans="1:6" ht="12.75" customHeight="1" x14ac:dyDescent="0.2">
      <c r="A224" s="83" t="s">
        <v>149</v>
      </c>
      <c r="B224" s="83">
        <v>24</v>
      </c>
      <c r="C224" s="84">
        <v>561.97346916000004</v>
      </c>
      <c r="D224" s="84">
        <v>538.23971682000001</v>
      </c>
      <c r="E224" s="84">
        <v>111.13494982</v>
      </c>
      <c r="F224" s="84">
        <v>111.13494982</v>
      </c>
    </row>
    <row r="225" spans="1:6" ht="12.75" customHeight="1" x14ac:dyDescent="0.2">
      <c r="A225" s="83" t="s">
        <v>150</v>
      </c>
      <c r="B225" s="83">
        <v>1</v>
      </c>
      <c r="C225" s="84">
        <v>625.64268172000004</v>
      </c>
      <c r="D225" s="84">
        <v>600.51273572000002</v>
      </c>
      <c r="E225" s="84">
        <v>123.99299172000001</v>
      </c>
      <c r="F225" s="84">
        <v>123.99299172000001</v>
      </c>
    </row>
    <row r="226" spans="1:6" ht="12.75" customHeight="1" x14ac:dyDescent="0.2">
      <c r="A226" s="83" t="s">
        <v>150</v>
      </c>
      <c r="B226" s="83">
        <v>2</v>
      </c>
      <c r="C226" s="84">
        <v>712.16382066999995</v>
      </c>
      <c r="D226" s="84">
        <v>685.34220725</v>
      </c>
      <c r="E226" s="84">
        <v>141.50845698000001</v>
      </c>
      <c r="F226" s="84">
        <v>141.50845698000001</v>
      </c>
    </row>
    <row r="227" spans="1:6" ht="12.75" customHeight="1" x14ac:dyDescent="0.2">
      <c r="A227" s="83" t="s">
        <v>150</v>
      </c>
      <c r="B227" s="83">
        <v>3</v>
      </c>
      <c r="C227" s="84">
        <v>730.62098211</v>
      </c>
      <c r="D227" s="84">
        <v>703.24774920000004</v>
      </c>
      <c r="E227" s="84">
        <v>145.2055671</v>
      </c>
      <c r="F227" s="84">
        <v>145.2055671</v>
      </c>
    </row>
    <row r="228" spans="1:6" ht="12.75" customHeight="1" x14ac:dyDescent="0.2">
      <c r="A228" s="83" t="s">
        <v>150</v>
      </c>
      <c r="B228" s="83">
        <v>4</v>
      </c>
      <c r="C228" s="84">
        <v>751.93229369000005</v>
      </c>
      <c r="D228" s="84">
        <v>723.88993906999997</v>
      </c>
      <c r="E228" s="84">
        <v>149.46773629</v>
      </c>
      <c r="F228" s="84">
        <v>149.46773629</v>
      </c>
    </row>
    <row r="229" spans="1:6" ht="12.75" customHeight="1" x14ac:dyDescent="0.2">
      <c r="A229" s="83" t="s">
        <v>150</v>
      </c>
      <c r="B229" s="83">
        <v>5</v>
      </c>
      <c r="C229" s="84">
        <v>749.55656522000004</v>
      </c>
      <c r="D229" s="84">
        <v>726.21829242000001</v>
      </c>
      <c r="E229" s="84">
        <v>149.94849128000001</v>
      </c>
      <c r="F229" s="84">
        <v>149.94849128000001</v>
      </c>
    </row>
    <row r="230" spans="1:6" ht="12.75" customHeight="1" x14ac:dyDescent="0.2">
      <c r="A230" s="83" t="s">
        <v>150</v>
      </c>
      <c r="B230" s="83">
        <v>6</v>
      </c>
      <c r="C230" s="84">
        <v>740.23678395000002</v>
      </c>
      <c r="D230" s="84">
        <v>719.21790457999998</v>
      </c>
      <c r="E230" s="84">
        <v>148.50306144000001</v>
      </c>
      <c r="F230" s="84">
        <v>148.50306144000001</v>
      </c>
    </row>
    <row r="231" spans="1:6" ht="12.75" customHeight="1" x14ac:dyDescent="0.2">
      <c r="A231" s="83" t="s">
        <v>150</v>
      </c>
      <c r="B231" s="83">
        <v>7</v>
      </c>
      <c r="C231" s="84">
        <v>679.06621751</v>
      </c>
      <c r="D231" s="84">
        <v>658.68264366000005</v>
      </c>
      <c r="E231" s="84">
        <v>136.00382927000001</v>
      </c>
      <c r="F231" s="84">
        <v>136.00382927000001</v>
      </c>
    </row>
    <row r="232" spans="1:6" ht="12.75" customHeight="1" x14ac:dyDescent="0.2">
      <c r="A232" s="83" t="s">
        <v>150</v>
      </c>
      <c r="B232" s="83">
        <v>8</v>
      </c>
      <c r="C232" s="84">
        <v>626.80368046000001</v>
      </c>
      <c r="D232" s="84">
        <v>607.11835674999998</v>
      </c>
      <c r="E232" s="84">
        <v>125.35691069000001</v>
      </c>
      <c r="F232" s="84">
        <v>125.35691069000001</v>
      </c>
    </row>
    <row r="233" spans="1:6" ht="12.75" customHeight="1" x14ac:dyDescent="0.2">
      <c r="A233" s="83" t="s">
        <v>150</v>
      </c>
      <c r="B233" s="83">
        <v>9</v>
      </c>
      <c r="C233" s="84">
        <v>578.02312934999998</v>
      </c>
      <c r="D233" s="84">
        <v>558.88024614000005</v>
      </c>
      <c r="E233" s="84">
        <v>115.39677614</v>
      </c>
      <c r="F233" s="84">
        <v>115.39677614</v>
      </c>
    </row>
    <row r="234" spans="1:6" ht="12.75" customHeight="1" x14ac:dyDescent="0.2">
      <c r="A234" s="83" t="s">
        <v>150</v>
      </c>
      <c r="B234" s="83">
        <v>10</v>
      </c>
      <c r="C234" s="84">
        <v>556.54895859999999</v>
      </c>
      <c r="D234" s="84">
        <v>537.66690504999997</v>
      </c>
      <c r="E234" s="84">
        <v>111.01667648</v>
      </c>
      <c r="F234" s="84">
        <v>111.01667648</v>
      </c>
    </row>
    <row r="235" spans="1:6" ht="12.75" customHeight="1" x14ac:dyDescent="0.2">
      <c r="A235" s="83" t="s">
        <v>150</v>
      </c>
      <c r="B235" s="83">
        <v>11</v>
      </c>
      <c r="C235" s="84">
        <v>554.46513875999995</v>
      </c>
      <c r="D235" s="84">
        <v>535.13906056999997</v>
      </c>
      <c r="E235" s="84">
        <v>110.49473085</v>
      </c>
      <c r="F235" s="84">
        <v>110.49473085</v>
      </c>
    </row>
    <row r="236" spans="1:6" ht="12.75" customHeight="1" x14ac:dyDescent="0.2">
      <c r="A236" s="83" t="s">
        <v>150</v>
      </c>
      <c r="B236" s="83">
        <v>12</v>
      </c>
      <c r="C236" s="84">
        <v>549.11216493999996</v>
      </c>
      <c r="D236" s="84">
        <v>530.26088947999995</v>
      </c>
      <c r="E236" s="84">
        <v>109.48749322</v>
      </c>
      <c r="F236" s="84">
        <v>109.48749322</v>
      </c>
    </row>
    <row r="237" spans="1:6" ht="12.75" customHeight="1" x14ac:dyDescent="0.2">
      <c r="A237" s="83" t="s">
        <v>150</v>
      </c>
      <c r="B237" s="83">
        <v>13</v>
      </c>
      <c r="C237" s="84">
        <v>553.83417168000005</v>
      </c>
      <c r="D237" s="84">
        <v>534.75230668999995</v>
      </c>
      <c r="E237" s="84">
        <v>110.41487447</v>
      </c>
      <c r="F237" s="84">
        <v>110.41487447</v>
      </c>
    </row>
    <row r="238" spans="1:6" ht="12.75" customHeight="1" x14ac:dyDescent="0.2">
      <c r="A238" s="83" t="s">
        <v>150</v>
      </c>
      <c r="B238" s="83">
        <v>14</v>
      </c>
      <c r="C238" s="84">
        <v>557.78251045000002</v>
      </c>
      <c r="D238" s="84">
        <v>538.50348065000003</v>
      </c>
      <c r="E238" s="84">
        <v>111.18941139</v>
      </c>
      <c r="F238" s="84">
        <v>111.18941139</v>
      </c>
    </row>
    <row r="239" spans="1:6" ht="12.75" customHeight="1" x14ac:dyDescent="0.2">
      <c r="A239" s="83" t="s">
        <v>150</v>
      </c>
      <c r="B239" s="83">
        <v>15</v>
      </c>
      <c r="C239" s="84">
        <v>562.30486281000003</v>
      </c>
      <c r="D239" s="84">
        <v>542.86764875999995</v>
      </c>
      <c r="E239" s="84">
        <v>112.09051844</v>
      </c>
      <c r="F239" s="84">
        <v>112.09051844</v>
      </c>
    </row>
    <row r="240" spans="1:6" ht="12.75" customHeight="1" x14ac:dyDescent="0.2">
      <c r="A240" s="83" t="s">
        <v>150</v>
      </c>
      <c r="B240" s="83">
        <v>16</v>
      </c>
      <c r="C240" s="84">
        <v>567.98691297000005</v>
      </c>
      <c r="D240" s="84">
        <v>549.03386120000005</v>
      </c>
      <c r="E240" s="84">
        <v>113.36370897</v>
      </c>
      <c r="F240" s="84">
        <v>113.36370897</v>
      </c>
    </row>
    <row r="241" spans="1:6" ht="12.75" customHeight="1" x14ac:dyDescent="0.2">
      <c r="A241" s="83" t="s">
        <v>150</v>
      </c>
      <c r="B241" s="83">
        <v>17</v>
      </c>
      <c r="C241" s="84">
        <v>562.71141239999997</v>
      </c>
      <c r="D241" s="84">
        <v>544.56966804000001</v>
      </c>
      <c r="E241" s="84">
        <v>112.44194889000001</v>
      </c>
      <c r="F241" s="84">
        <v>112.44194889000001</v>
      </c>
    </row>
    <row r="242" spans="1:6" ht="12.75" customHeight="1" x14ac:dyDescent="0.2">
      <c r="A242" s="83" t="s">
        <v>150</v>
      </c>
      <c r="B242" s="83">
        <v>18</v>
      </c>
      <c r="C242" s="84">
        <v>562.60767858999998</v>
      </c>
      <c r="D242" s="84">
        <v>544.39188496999998</v>
      </c>
      <c r="E242" s="84">
        <v>112.40524051</v>
      </c>
      <c r="F242" s="84">
        <v>112.40524051</v>
      </c>
    </row>
    <row r="243" spans="1:6" ht="12.75" customHeight="1" x14ac:dyDescent="0.2">
      <c r="A243" s="83" t="s">
        <v>150</v>
      </c>
      <c r="B243" s="83">
        <v>19</v>
      </c>
      <c r="C243" s="84">
        <v>551.72924694000005</v>
      </c>
      <c r="D243" s="84">
        <v>533.30990655000005</v>
      </c>
      <c r="E243" s="84">
        <v>110.1170498</v>
      </c>
      <c r="F243" s="84">
        <v>110.1170498</v>
      </c>
    </row>
    <row r="244" spans="1:6" ht="12.75" customHeight="1" x14ac:dyDescent="0.2">
      <c r="A244" s="83" t="s">
        <v>150</v>
      </c>
      <c r="B244" s="83">
        <v>20</v>
      </c>
      <c r="C244" s="84">
        <v>556.24371600999996</v>
      </c>
      <c r="D244" s="84">
        <v>538.25205426000002</v>
      </c>
      <c r="E244" s="84">
        <v>111.13749724</v>
      </c>
      <c r="F244" s="84">
        <v>111.13749724</v>
      </c>
    </row>
    <row r="245" spans="1:6" ht="12.75" customHeight="1" x14ac:dyDescent="0.2">
      <c r="A245" s="83" t="s">
        <v>150</v>
      </c>
      <c r="B245" s="83">
        <v>21</v>
      </c>
      <c r="C245" s="84">
        <v>574.87639492999995</v>
      </c>
      <c r="D245" s="84">
        <v>556.47744694000005</v>
      </c>
      <c r="E245" s="84">
        <v>114.90064967000001</v>
      </c>
      <c r="F245" s="84">
        <v>114.90064967000001</v>
      </c>
    </row>
    <row r="246" spans="1:6" ht="12.75" customHeight="1" x14ac:dyDescent="0.2">
      <c r="A246" s="83" t="s">
        <v>150</v>
      </c>
      <c r="B246" s="83">
        <v>22</v>
      </c>
      <c r="C246" s="84">
        <v>566.32315190999998</v>
      </c>
      <c r="D246" s="84">
        <v>548.59328528000003</v>
      </c>
      <c r="E246" s="84">
        <v>113.2727395</v>
      </c>
      <c r="F246" s="84">
        <v>113.2727395</v>
      </c>
    </row>
    <row r="247" spans="1:6" ht="12.75" customHeight="1" x14ac:dyDescent="0.2">
      <c r="A247" s="83" t="s">
        <v>150</v>
      </c>
      <c r="B247" s="83">
        <v>23</v>
      </c>
      <c r="C247" s="84">
        <v>555.57860284000003</v>
      </c>
      <c r="D247" s="84">
        <v>538.04173229000003</v>
      </c>
      <c r="E247" s="84">
        <v>111.09407026</v>
      </c>
      <c r="F247" s="84">
        <v>111.09407026</v>
      </c>
    </row>
    <row r="248" spans="1:6" ht="12.75" customHeight="1" x14ac:dyDescent="0.2">
      <c r="A248" s="83" t="s">
        <v>150</v>
      </c>
      <c r="B248" s="83">
        <v>24</v>
      </c>
      <c r="C248" s="84">
        <v>591.89263389999996</v>
      </c>
      <c r="D248" s="84">
        <v>574.00183107999999</v>
      </c>
      <c r="E248" s="84">
        <v>118.51905889</v>
      </c>
      <c r="F248" s="84">
        <v>118.51905889</v>
      </c>
    </row>
    <row r="249" spans="1:6" ht="12.75" customHeight="1" x14ac:dyDescent="0.2">
      <c r="A249" s="83" t="s">
        <v>151</v>
      </c>
      <c r="B249" s="83">
        <v>1</v>
      </c>
      <c r="C249" s="84">
        <v>636.63707337999995</v>
      </c>
      <c r="D249" s="84">
        <v>618.31488657</v>
      </c>
      <c r="E249" s="84">
        <v>127.6687538</v>
      </c>
      <c r="F249" s="84">
        <v>127.6687538</v>
      </c>
    </row>
    <row r="250" spans="1:6" ht="12.75" customHeight="1" x14ac:dyDescent="0.2">
      <c r="A250" s="83" t="s">
        <v>151</v>
      </c>
      <c r="B250" s="83">
        <v>2</v>
      </c>
      <c r="C250" s="84">
        <v>658.99447077000002</v>
      </c>
      <c r="D250" s="84">
        <v>640.22437735999995</v>
      </c>
      <c r="E250" s="84">
        <v>132.19259342999999</v>
      </c>
      <c r="F250" s="84">
        <v>132.19259342999999</v>
      </c>
    </row>
    <row r="251" spans="1:6" ht="12.75" customHeight="1" x14ac:dyDescent="0.2">
      <c r="A251" s="83" t="s">
        <v>151</v>
      </c>
      <c r="B251" s="83">
        <v>3</v>
      </c>
      <c r="C251" s="84">
        <v>674.19329201999994</v>
      </c>
      <c r="D251" s="84">
        <v>655.51049915999999</v>
      </c>
      <c r="E251" s="84">
        <v>135.34884951000001</v>
      </c>
      <c r="F251" s="84">
        <v>135.34884951000001</v>
      </c>
    </row>
    <row r="252" spans="1:6" ht="12.75" customHeight="1" x14ac:dyDescent="0.2">
      <c r="A252" s="83" t="s">
        <v>151</v>
      </c>
      <c r="B252" s="83">
        <v>4</v>
      </c>
      <c r="C252" s="84">
        <v>678.01784282999995</v>
      </c>
      <c r="D252" s="84">
        <v>658.58560242999999</v>
      </c>
      <c r="E252" s="84">
        <v>135.98379233</v>
      </c>
      <c r="F252" s="84">
        <v>135.98379233</v>
      </c>
    </row>
    <row r="253" spans="1:6" ht="12.75" customHeight="1" x14ac:dyDescent="0.2">
      <c r="A253" s="83" t="s">
        <v>151</v>
      </c>
      <c r="B253" s="83">
        <v>5</v>
      </c>
      <c r="C253" s="84">
        <v>669.55655678999995</v>
      </c>
      <c r="D253" s="84">
        <v>648.59783773000004</v>
      </c>
      <c r="E253" s="84">
        <v>133.92153328000001</v>
      </c>
      <c r="F253" s="84">
        <v>133.92153328000001</v>
      </c>
    </row>
    <row r="254" spans="1:6" ht="12.75" customHeight="1" x14ac:dyDescent="0.2">
      <c r="A254" s="83" t="s">
        <v>151</v>
      </c>
      <c r="B254" s="83">
        <v>6</v>
      </c>
      <c r="C254" s="84">
        <v>664.39474996000001</v>
      </c>
      <c r="D254" s="84">
        <v>645.30514345999995</v>
      </c>
      <c r="E254" s="84">
        <v>133.24166258</v>
      </c>
      <c r="F254" s="84">
        <v>133.24166258</v>
      </c>
    </row>
    <row r="255" spans="1:6" ht="12.75" customHeight="1" x14ac:dyDescent="0.2">
      <c r="A255" s="83" t="s">
        <v>151</v>
      </c>
      <c r="B255" s="83">
        <v>7</v>
      </c>
      <c r="C255" s="84">
        <v>641.628511</v>
      </c>
      <c r="D255" s="84">
        <v>622.74183678999998</v>
      </c>
      <c r="E255" s="84">
        <v>128.58282401</v>
      </c>
      <c r="F255" s="84">
        <v>128.58282401</v>
      </c>
    </row>
    <row r="256" spans="1:6" ht="12.75" customHeight="1" x14ac:dyDescent="0.2">
      <c r="A256" s="83" t="s">
        <v>151</v>
      </c>
      <c r="B256" s="83">
        <v>8</v>
      </c>
      <c r="C256" s="84">
        <v>631.91765371999998</v>
      </c>
      <c r="D256" s="84">
        <v>612.86179725</v>
      </c>
      <c r="E256" s="84">
        <v>126.54280789000001</v>
      </c>
      <c r="F256" s="84">
        <v>126.54280789000001</v>
      </c>
    </row>
    <row r="257" spans="1:6" ht="12.75" customHeight="1" x14ac:dyDescent="0.2">
      <c r="A257" s="83" t="s">
        <v>151</v>
      </c>
      <c r="B257" s="83">
        <v>9</v>
      </c>
      <c r="C257" s="84">
        <v>655.07535609000001</v>
      </c>
      <c r="D257" s="84">
        <v>635.11024707000001</v>
      </c>
      <c r="E257" s="84">
        <v>131.13663528000001</v>
      </c>
      <c r="F257" s="84">
        <v>131.13663528000001</v>
      </c>
    </row>
    <row r="258" spans="1:6" ht="12.75" customHeight="1" x14ac:dyDescent="0.2">
      <c r="A258" s="83" t="s">
        <v>151</v>
      </c>
      <c r="B258" s="83">
        <v>10</v>
      </c>
      <c r="C258" s="84">
        <v>656.50198961000001</v>
      </c>
      <c r="D258" s="84">
        <v>636.32371723000006</v>
      </c>
      <c r="E258" s="84">
        <v>131.38719083000001</v>
      </c>
      <c r="F258" s="84">
        <v>131.38719083000001</v>
      </c>
    </row>
    <row r="259" spans="1:6" ht="12.75" customHeight="1" x14ac:dyDescent="0.2">
      <c r="A259" s="83" t="s">
        <v>151</v>
      </c>
      <c r="B259" s="83">
        <v>11</v>
      </c>
      <c r="C259" s="84">
        <v>667.47055785999999</v>
      </c>
      <c r="D259" s="84">
        <v>647.57305354000005</v>
      </c>
      <c r="E259" s="84">
        <v>133.70993734000001</v>
      </c>
      <c r="F259" s="84">
        <v>133.70993734000001</v>
      </c>
    </row>
    <row r="260" spans="1:6" ht="12.75" customHeight="1" x14ac:dyDescent="0.2">
      <c r="A260" s="83" t="s">
        <v>151</v>
      </c>
      <c r="B260" s="83">
        <v>12</v>
      </c>
      <c r="C260" s="84">
        <v>659.83920244000001</v>
      </c>
      <c r="D260" s="84">
        <v>640.51850740999998</v>
      </c>
      <c r="E260" s="84">
        <v>132.25332496999999</v>
      </c>
      <c r="F260" s="84">
        <v>132.25332496999999</v>
      </c>
    </row>
    <row r="261" spans="1:6" ht="12.75" customHeight="1" x14ac:dyDescent="0.2">
      <c r="A261" s="83" t="s">
        <v>151</v>
      </c>
      <c r="B261" s="83">
        <v>13</v>
      </c>
      <c r="C261" s="84">
        <v>654.88087638000002</v>
      </c>
      <c r="D261" s="84">
        <v>635.56849911999996</v>
      </c>
      <c r="E261" s="84">
        <v>131.23125449</v>
      </c>
      <c r="F261" s="84">
        <v>131.23125449</v>
      </c>
    </row>
    <row r="262" spans="1:6" ht="12.75" customHeight="1" x14ac:dyDescent="0.2">
      <c r="A262" s="83" t="s">
        <v>151</v>
      </c>
      <c r="B262" s="83">
        <v>14</v>
      </c>
      <c r="C262" s="84">
        <v>655.03133081999999</v>
      </c>
      <c r="D262" s="84">
        <v>635.62734942999998</v>
      </c>
      <c r="E262" s="84">
        <v>131.24340581999999</v>
      </c>
      <c r="F262" s="84">
        <v>131.24340581999999</v>
      </c>
    </row>
    <row r="263" spans="1:6" ht="12.75" customHeight="1" x14ac:dyDescent="0.2">
      <c r="A263" s="83" t="s">
        <v>151</v>
      </c>
      <c r="B263" s="83">
        <v>15</v>
      </c>
      <c r="C263" s="84">
        <v>648.48779519000004</v>
      </c>
      <c r="D263" s="84">
        <v>636.57957529999999</v>
      </c>
      <c r="E263" s="84">
        <v>131.44002003</v>
      </c>
      <c r="F263" s="84">
        <v>131.44002003</v>
      </c>
    </row>
    <row r="264" spans="1:6" ht="12.75" customHeight="1" x14ac:dyDescent="0.2">
      <c r="A264" s="83" t="s">
        <v>151</v>
      </c>
      <c r="B264" s="83">
        <v>16</v>
      </c>
      <c r="C264" s="84">
        <v>652.71570743999996</v>
      </c>
      <c r="D264" s="84">
        <v>632.48795168000004</v>
      </c>
      <c r="E264" s="84">
        <v>130.59518756</v>
      </c>
      <c r="F264" s="84">
        <v>130.59518756</v>
      </c>
    </row>
    <row r="265" spans="1:6" ht="12.75" customHeight="1" x14ac:dyDescent="0.2">
      <c r="A265" s="83" t="s">
        <v>151</v>
      </c>
      <c r="B265" s="83">
        <v>17</v>
      </c>
      <c r="C265" s="84">
        <v>650.69893602000002</v>
      </c>
      <c r="D265" s="84">
        <v>627.58026329999996</v>
      </c>
      <c r="E265" s="84">
        <v>129.58185524000001</v>
      </c>
      <c r="F265" s="84">
        <v>129.58185524000001</v>
      </c>
    </row>
    <row r="266" spans="1:6" ht="12.75" customHeight="1" x14ac:dyDescent="0.2">
      <c r="A266" s="83" t="s">
        <v>151</v>
      </c>
      <c r="B266" s="83">
        <v>18</v>
      </c>
      <c r="C266" s="84">
        <v>644.38066475999995</v>
      </c>
      <c r="D266" s="84">
        <v>622.31672550999997</v>
      </c>
      <c r="E266" s="84">
        <v>128.49504765</v>
      </c>
      <c r="F266" s="84">
        <v>128.49504765</v>
      </c>
    </row>
    <row r="267" spans="1:6" ht="12.75" customHeight="1" x14ac:dyDescent="0.2">
      <c r="A267" s="83" t="s">
        <v>151</v>
      </c>
      <c r="B267" s="83">
        <v>19</v>
      </c>
      <c r="C267" s="84">
        <v>650.11816606000002</v>
      </c>
      <c r="D267" s="84">
        <v>631.47333571000001</v>
      </c>
      <c r="E267" s="84">
        <v>130.38569114000001</v>
      </c>
      <c r="F267" s="84">
        <v>130.38569114000001</v>
      </c>
    </row>
    <row r="268" spans="1:6" ht="12.75" customHeight="1" x14ac:dyDescent="0.2">
      <c r="A268" s="83" t="s">
        <v>151</v>
      </c>
      <c r="B268" s="83">
        <v>20</v>
      </c>
      <c r="C268" s="84">
        <v>660.19158850999997</v>
      </c>
      <c r="D268" s="84">
        <v>642.56959838</v>
      </c>
      <c r="E268" s="84">
        <v>132.67683123</v>
      </c>
      <c r="F268" s="84">
        <v>132.67683123</v>
      </c>
    </row>
    <row r="269" spans="1:6" ht="12.75" customHeight="1" x14ac:dyDescent="0.2">
      <c r="A269" s="83" t="s">
        <v>151</v>
      </c>
      <c r="B269" s="83">
        <v>21</v>
      </c>
      <c r="C269" s="84">
        <v>673.73568898999997</v>
      </c>
      <c r="D269" s="84">
        <v>655.98712990000001</v>
      </c>
      <c r="E269" s="84">
        <v>135.44726352999999</v>
      </c>
      <c r="F269" s="84">
        <v>135.44726352999999</v>
      </c>
    </row>
    <row r="270" spans="1:6" ht="12.75" customHeight="1" x14ac:dyDescent="0.2">
      <c r="A270" s="83" t="s">
        <v>151</v>
      </c>
      <c r="B270" s="83">
        <v>22</v>
      </c>
      <c r="C270" s="84">
        <v>656.59782749999999</v>
      </c>
      <c r="D270" s="84">
        <v>639.19299183999999</v>
      </c>
      <c r="E270" s="84">
        <v>131.97963444999999</v>
      </c>
      <c r="F270" s="84">
        <v>131.97963444999999</v>
      </c>
    </row>
    <row r="271" spans="1:6" ht="12.75" customHeight="1" x14ac:dyDescent="0.2">
      <c r="A271" s="83" t="s">
        <v>151</v>
      </c>
      <c r="B271" s="83">
        <v>23</v>
      </c>
      <c r="C271" s="84">
        <v>627.94818838000003</v>
      </c>
      <c r="D271" s="84">
        <v>610.89054537000004</v>
      </c>
      <c r="E271" s="84">
        <v>126.13578668</v>
      </c>
      <c r="F271" s="84">
        <v>126.13578668</v>
      </c>
    </row>
    <row r="272" spans="1:6" ht="12.75" customHeight="1" x14ac:dyDescent="0.2">
      <c r="A272" s="83" t="s">
        <v>151</v>
      </c>
      <c r="B272" s="83">
        <v>24</v>
      </c>
      <c r="C272" s="84">
        <v>643.31102811999995</v>
      </c>
      <c r="D272" s="84">
        <v>625.69105642</v>
      </c>
      <c r="E272" s="84">
        <v>129.19177457000001</v>
      </c>
      <c r="F272" s="84">
        <v>129.19177457000001</v>
      </c>
    </row>
    <row r="273" spans="1:6" ht="12.75" customHeight="1" x14ac:dyDescent="0.2">
      <c r="A273" s="83" t="s">
        <v>152</v>
      </c>
      <c r="B273" s="83">
        <v>1</v>
      </c>
      <c r="C273" s="84">
        <v>731.24812622000002</v>
      </c>
      <c r="D273" s="84">
        <v>713.10864072000004</v>
      </c>
      <c r="E273" s="84">
        <v>147.24162956999999</v>
      </c>
      <c r="F273" s="84">
        <v>147.24162956999999</v>
      </c>
    </row>
    <row r="274" spans="1:6" ht="12.75" customHeight="1" x14ac:dyDescent="0.2">
      <c r="A274" s="83" t="s">
        <v>152</v>
      </c>
      <c r="B274" s="83">
        <v>2</v>
      </c>
      <c r="C274" s="84">
        <v>761.80480483999997</v>
      </c>
      <c r="D274" s="84">
        <v>743.22026825</v>
      </c>
      <c r="E274" s="84">
        <v>153.45903440000001</v>
      </c>
      <c r="F274" s="84">
        <v>153.45903440000001</v>
      </c>
    </row>
    <row r="275" spans="1:6" ht="12.75" customHeight="1" x14ac:dyDescent="0.2">
      <c r="A275" s="83" t="s">
        <v>152</v>
      </c>
      <c r="B275" s="83">
        <v>3</v>
      </c>
      <c r="C275" s="84">
        <v>793.05066388</v>
      </c>
      <c r="D275" s="84">
        <v>773.99089117999995</v>
      </c>
      <c r="E275" s="84">
        <v>159.81250763</v>
      </c>
      <c r="F275" s="84">
        <v>159.81250763</v>
      </c>
    </row>
    <row r="276" spans="1:6" ht="12.75" customHeight="1" x14ac:dyDescent="0.2">
      <c r="A276" s="83" t="s">
        <v>152</v>
      </c>
      <c r="B276" s="83">
        <v>4</v>
      </c>
      <c r="C276" s="84">
        <v>797.83509654</v>
      </c>
      <c r="D276" s="84">
        <v>783.23993295000002</v>
      </c>
      <c r="E276" s="84">
        <v>161.72223625999999</v>
      </c>
      <c r="F276" s="84">
        <v>161.72223625999999</v>
      </c>
    </row>
    <row r="277" spans="1:6" ht="12.75" customHeight="1" x14ac:dyDescent="0.2">
      <c r="A277" s="83" t="s">
        <v>152</v>
      </c>
      <c r="B277" s="83">
        <v>5</v>
      </c>
      <c r="C277" s="84">
        <v>804.08185650999997</v>
      </c>
      <c r="D277" s="84">
        <v>790.48274113000002</v>
      </c>
      <c r="E277" s="84">
        <v>163.2177207</v>
      </c>
      <c r="F277" s="84">
        <v>163.2177207</v>
      </c>
    </row>
    <row r="278" spans="1:6" ht="12.75" customHeight="1" x14ac:dyDescent="0.2">
      <c r="A278" s="83" t="s">
        <v>152</v>
      </c>
      <c r="B278" s="83">
        <v>6</v>
      </c>
      <c r="C278" s="84">
        <v>785.66239836</v>
      </c>
      <c r="D278" s="84">
        <v>768.50659996000002</v>
      </c>
      <c r="E278" s="84">
        <v>158.68011920000001</v>
      </c>
      <c r="F278" s="84">
        <v>158.68011920000001</v>
      </c>
    </row>
    <row r="279" spans="1:6" ht="12.75" customHeight="1" x14ac:dyDescent="0.2">
      <c r="A279" s="83" t="s">
        <v>152</v>
      </c>
      <c r="B279" s="83">
        <v>7</v>
      </c>
      <c r="C279" s="84">
        <v>736.06065942999999</v>
      </c>
      <c r="D279" s="84">
        <v>717.69353357</v>
      </c>
      <c r="E279" s="84">
        <v>148.18831154</v>
      </c>
      <c r="F279" s="84">
        <v>148.18831154</v>
      </c>
    </row>
    <row r="280" spans="1:6" ht="12.75" customHeight="1" x14ac:dyDescent="0.2">
      <c r="A280" s="83" t="s">
        <v>152</v>
      </c>
      <c r="B280" s="83">
        <v>8</v>
      </c>
      <c r="C280" s="84">
        <v>692.37454580999997</v>
      </c>
      <c r="D280" s="84">
        <v>674.39020359000006</v>
      </c>
      <c r="E280" s="84">
        <v>139.24710328</v>
      </c>
      <c r="F280" s="84">
        <v>139.24710328</v>
      </c>
    </row>
    <row r="281" spans="1:6" ht="12.75" customHeight="1" x14ac:dyDescent="0.2">
      <c r="A281" s="83" t="s">
        <v>152</v>
      </c>
      <c r="B281" s="83">
        <v>9</v>
      </c>
      <c r="C281" s="84">
        <v>646.60600070999999</v>
      </c>
      <c r="D281" s="84">
        <v>630.35915538999996</v>
      </c>
      <c r="E281" s="84">
        <v>130.15563682000001</v>
      </c>
      <c r="F281" s="84">
        <v>130.15563682000001</v>
      </c>
    </row>
    <row r="282" spans="1:6" ht="12.75" customHeight="1" x14ac:dyDescent="0.2">
      <c r="A282" s="83" t="s">
        <v>152</v>
      </c>
      <c r="B282" s="83">
        <v>10</v>
      </c>
      <c r="C282" s="84">
        <v>639.65258030999996</v>
      </c>
      <c r="D282" s="84">
        <v>623.69108319999998</v>
      </c>
      <c r="E282" s="84">
        <v>128.77882302</v>
      </c>
      <c r="F282" s="84">
        <v>128.77882302</v>
      </c>
    </row>
    <row r="283" spans="1:6" ht="12.75" customHeight="1" x14ac:dyDescent="0.2">
      <c r="A283" s="83" t="s">
        <v>152</v>
      </c>
      <c r="B283" s="83">
        <v>11</v>
      </c>
      <c r="C283" s="84">
        <v>644.01571082999999</v>
      </c>
      <c r="D283" s="84">
        <v>626.52479373000006</v>
      </c>
      <c r="E283" s="84">
        <v>129.36392343</v>
      </c>
      <c r="F283" s="84">
        <v>129.36392343</v>
      </c>
    </row>
    <row r="284" spans="1:6" ht="12.75" customHeight="1" x14ac:dyDescent="0.2">
      <c r="A284" s="83" t="s">
        <v>152</v>
      </c>
      <c r="B284" s="83">
        <v>12</v>
      </c>
      <c r="C284" s="84">
        <v>636.20096443</v>
      </c>
      <c r="D284" s="84">
        <v>618.85690522000004</v>
      </c>
      <c r="E284" s="84">
        <v>127.78066902</v>
      </c>
      <c r="F284" s="84">
        <v>127.78066902</v>
      </c>
    </row>
    <row r="285" spans="1:6" ht="12.75" customHeight="1" x14ac:dyDescent="0.2">
      <c r="A285" s="83" t="s">
        <v>152</v>
      </c>
      <c r="B285" s="83">
        <v>13</v>
      </c>
      <c r="C285" s="84">
        <v>639.52435994999996</v>
      </c>
      <c r="D285" s="84">
        <v>626.01857972000005</v>
      </c>
      <c r="E285" s="84">
        <v>129.25940109999999</v>
      </c>
      <c r="F285" s="84">
        <v>129.25940109999999</v>
      </c>
    </row>
    <row r="286" spans="1:6" ht="12.75" customHeight="1" x14ac:dyDescent="0.2">
      <c r="A286" s="83" t="s">
        <v>152</v>
      </c>
      <c r="B286" s="83">
        <v>14</v>
      </c>
      <c r="C286" s="84">
        <v>648.77834614000005</v>
      </c>
      <c r="D286" s="84">
        <v>635.76435093999999</v>
      </c>
      <c r="E286" s="84">
        <v>131.27169369000001</v>
      </c>
      <c r="F286" s="84">
        <v>131.27169369000001</v>
      </c>
    </row>
    <row r="287" spans="1:6" ht="12.75" customHeight="1" x14ac:dyDescent="0.2">
      <c r="A287" s="83" t="s">
        <v>152</v>
      </c>
      <c r="B287" s="83">
        <v>15</v>
      </c>
      <c r="C287" s="84">
        <v>663.06066854000005</v>
      </c>
      <c r="D287" s="84">
        <v>641.12854501000004</v>
      </c>
      <c r="E287" s="84">
        <v>132.37928464000001</v>
      </c>
      <c r="F287" s="84">
        <v>132.37928464000001</v>
      </c>
    </row>
    <row r="288" spans="1:6" ht="12.75" customHeight="1" x14ac:dyDescent="0.2">
      <c r="A288" s="83" t="s">
        <v>152</v>
      </c>
      <c r="B288" s="83">
        <v>16</v>
      </c>
      <c r="C288" s="84">
        <v>668.20939632</v>
      </c>
      <c r="D288" s="84">
        <v>647.68848547000005</v>
      </c>
      <c r="E288" s="84">
        <v>133.73377156000001</v>
      </c>
      <c r="F288" s="84">
        <v>133.73377156000001</v>
      </c>
    </row>
    <row r="289" spans="1:6" ht="12.75" customHeight="1" x14ac:dyDescent="0.2">
      <c r="A289" s="83" t="s">
        <v>152</v>
      </c>
      <c r="B289" s="83">
        <v>17</v>
      </c>
      <c r="C289" s="84">
        <v>646.74204585999996</v>
      </c>
      <c r="D289" s="84">
        <v>634.73660262999999</v>
      </c>
      <c r="E289" s="84">
        <v>131.05948572</v>
      </c>
      <c r="F289" s="84">
        <v>131.05948572</v>
      </c>
    </row>
    <row r="290" spans="1:6" ht="12.75" customHeight="1" x14ac:dyDescent="0.2">
      <c r="A290" s="83" t="s">
        <v>152</v>
      </c>
      <c r="B290" s="83">
        <v>18</v>
      </c>
      <c r="C290" s="84">
        <v>652.04468954000004</v>
      </c>
      <c r="D290" s="84">
        <v>636.72173979000002</v>
      </c>
      <c r="E290" s="84">
        <v>131.46937394</v>
      </c>
      <c r="F290" s="84">
        <v>131.46937394</v>
      </c>
    </row>
    <row r="291" spans="1:6" ht="12.75" customHeight="1" x14ac:dyDescent="0.2">
      <c r="A291" s="83" t="s">
        <v>152</v>
      </c>
      <c r="B291" s="83">
        <v>19</v>
      </c>
      <c r="C291" s="84">
        <v>654.24258796000004</v>
      </c>
      <c r="D291" s="84">
        <v>634.19114781999997</v>
      </c>
      <c r="E291" s="84">
        <v>130.94686100999999</v>
      </c>
      <c r="F291" s="84">
        <v>130.94686100999999</v>
      </c>
    </row>
    <row r="292" spans="1:6" ht="12.75" customHeight="1" x14ac:dyDescent="0.2">
      <c r="A292" s="83" t="s">
        <v>152</v>
      </c>
      <c r="B292" s="83">
        <v>20</v>
      </c>
      <c r="C292" s="84">
        <v>656.87699458999998</v>
      </c>
      <c r="D292" s="84">
        <v>636.95275077999997</v>
      </c>
      <c r="E292" s="84">
        <v>131.51707275000001</v>
      </c>
      <c r="F292" s="84">
        <v>131.51707275000001</v>
      </c>
    </row>
    <row r="293" spans="1:6" ht="12.75" customHeight="1" x14ac:dyDescent="0.2">
      <c r="A293" s="83" t="s">
        <v>152</v>
      </c>
      <c r="B293" s="83">
        <v>21</v>
      </c>
      <c r="C293" s="84">
        <v>660.56416577000005</v>
      </c>
      <c r="D293" s="84">
        <v>647.37588634999997</v>
      </c>
      <c r="E293" s="84">
        <v>133.66922654999999</v>
      </c>
      <c r="F293" s="84">
        <v>133.66922654999999</v>
      </c>
    </row>
    <row r="294" spans="1:6" ht="12.75" customHeight="1" x14ac:dyDescent="0.2">
      <c r="A294" s="83" t="s">
        <v>152</v>
      </c>
      <c r="B294" s="83">
        <v>22</v>
      </c>
      <c r="C294" s="84">
        <v>647.79181428000004</v>
      </c>
      <c r="D294" s="84">
        <v>630.94711362999999</v>
      </c>
      <c r="E294" s="84">
        <v>130.27703757</v>
      </c>
      <c r="F294" s="84">
        <v>130.27703757</v>
      </c>
    </row>
    <row r="295" spans="1:6" ht="12.75" customHeight="1" x14ac:dyDescent="0.2">
      <c r="A295" s="83" t="s">
        <v>152</v>
      </c>
      <c r="B295" s="83">
        <v>23</v>
      </c>
      <c r="C295" s="84">
        <v>629.48484598000005</v>
      </c>
      <c r="D295" s="84">
        <v>612.91092192999997</v>
      </c>
      <c r="E295" s="84">
        <v>126.55295108</v>
      </c>
      <c r="F295" s="84">
        <v>126.55295108</v>
      </c>
    </row>
    <row r="296" spans="1:6" ht="12.75" customHeight="1" x14ac:dyDescent="0.2">
      <c r="A296" s="83" t="s">
        <v>152</v>
      </c>
      <c r="B296" s="83">
        <v>24</v>
      </c>
      <c r="C296" s="84">
        <v>642.96291389999999</v>
      </c>
      <c r="D296" s="84">
        <v>625.62028859999998</v>
      </c>
      <c r="E296" s="84">
        <v>129.17716253</v>
      </c>
      <c r="F296" s="84">
        <v>129.17716253</v>
      </c>
    </row>
    <row r="297" spans="1:6" ht="12.75" customHeight="1" x14ac:dyDescent="0.2">
      <c r="A297" s="83" t="s">
        <v>153</v>
      </c>
      <c r="B297" s="83">
        <v>1</v>
      </c>
      <c r="C297" s="84">
        <v>703.61732747999997</v>
      </c>
      <c r="D297" s="84">
        <v>686.06875554999999</v>
      </c>
      <c r="E297" s="84">
        <v>141.65847360999999</v>
      </c>
      <c r="F297" s="84">
        <v>141.65847360999999</v>
      </c>
    </row>
    <row r="298" spans="1:6" ht="12.75" customHeight="1" x14ac:dyDescent="0.2">
      <c r="A298" s="83" t="s">
        <v>153</v>
      </c>
      <c r="B298" s="83">
        <v>2</v>
      </c>
      <c r="C298" s="84">
        <v>728.70062675999998</v>
      </c>
      <c r="D298" s="84">
        <v>710.34233017999998</v>
      </c>
      <c r="E298" s="84">
        <v>146.67044580999999</v>
      </c>
      <c r="F298" s="84">
        <v>146.67044580999999</v>
      </c>
    </row>
    <row r="299" spans="1:6" ht="12.75" customHeight="1" x14ac:dyDescent="0.2">
      <c r="A299" s="83" t="s">
        <v>153</v>
      </c>
      <c r="B299" s="83">
        <v>3</v>
      </c>
      <c r="C299" s="84">
        <v>743.18350096999995</v>
      </c>
      <c r="D299" s="84">
        <v>729.99381469000002</v>
      </c>
      <c r="E299" s="84">
        <v>150.7280556</v>
      </c>
      <c r="F299" s="84">
        <v>150.7280556</v>
      </c>
    </row>
    <row r="300" spans="1:6" ht="12.75" customHeight="1" x14ac:dyDescent="0.2">
      <c r="A300" s="83" t="s">
        <v>153</v>
      </c>
      <c r="B300" s="83">
        <v>4</v>
      </c>
      <c r="C300" s="84">
        <v>760.96204111999998</v>
      </c>
      <c r="D300" s="84">
        <v>742.31772836000005</v>
      </c>
      <c r="E300" s="84">
        <v>153.27267928000001</v>
      </c>
      <c r="F300" s="84">
        <v>153.27267928000001</v>
      </c>
    </row>
    <row r="301" spans="1:6" ht="12.75" customHeight="1" x14ac:dyDescent="0.2">
      <c r="A301" s="83" t="s">
        <v>153</v>
      </c>
      <c r="B301" s="83">
        <v>5</v>
      </c>
      <c r="C301" s="84">
        <v>765.31184235000001</v>
      </c>
      <c r="D301" s="84">
        <v>746.54577533999998</v>
      </c>
      <c r="E301" s="84">
        <v>154.14568023999999</v>
      </c>
      <c r="F301" s="84">
        <v>154.14568023999999</v>
      </c>
    </row>
    <row r="302" spans="1:6" ht="12.75" customHeight="1" x14ac:dyDescent="0.2">
      <c r="A302" s="83" t="s">
        <v>153</v>
      </c>
      <c r="B302" s="83">
        <v>6</v>
      </c>
      <c r="C302" s="84">
        <v>744.01559796000004</v>
      </c>
      <c r="D302" s="84">
        <v>723.59591136999995</v>
      </c>
      <c r="E302" s="84">
        <v>149.40702587999999</v>
      </c>
      <c r="F302" s="84">
        <v>149.40702587999999</v>
      </c>
    </row>
    <row r="303" spans="1:6" ht="12.75" customHeight="1" x14ac:dyDescent="0.2">
      <c r="A303" s="83" t="s">
        <v>153</v>
      </c>
      <c r="B303" s="83">
        <v>7</v>
      </c>
      <c r="C303" s="84">
        <v>696.64331460000005</v>
      </c>
      <c r="D303" s="84">
        <v>677.28976535000004</v>
      </c>
      <c r="E303" s="84">
        <v>139.84580055000001</v>
      </c>
      <c r="F303" s="84">
        <v>139.84580055000001</v>
      </c>
    </row>
    <row r="304" spans="1:6" ht="12.75" customHeight="1" x14ac:dyDescent="0.2">
      <c r="A304" s="83" t="s">
        <v>153</v>
      </c>
      <c r="B304" s="83">
        <v>8</v>
      </c>
      <c r="C304" s="84">
        <v>637.82227235000005</v>
      </c>
      <c r="D304" s="84">
        <v>624.36167502000001</v>
      </c>
      <c r="E304" s="84">
        <v>128.91728584000001</v>
      </c>
      <c r="F304" s="84">
        <v>128.91728584000001</v>
      </c>
    </row>
    <row r="305" spans="1:6" ht="12.75" customHeight="1" x14ac:dyDescent="0.2">
      <c r="A305" s="83" t="s">
        <v>153</v>
      </c>
      <c r="B305" s="83">
        <v>9</v>
      </c>
      <c r="C305" s="84">
        <v>605.08836504999999</v>
      </c>
      <c r="D305" s="84">
        <v>587.76942196000005</v>
      </c>
      <c r="E305" s="84">
        <v>121.36177092</v>
      </c>
      <c r="F305" s="84">
        <v>121.36177092</v>
      </c>
    </row>
    <row r="306" spans="1:6" ht="12.75" customHeight="1" x14ac:dyDescent="0.2">
      <c r="A306" s="83" t="s">
        <v>153</v>
      </c>
      <c r="B306" s="83">
        <v>10</v>
      </c>
      <c r="C306" s="84">
        <v>604.97688532999996</v>
      </c>
      <c r="D306" s="84">
        <v>590.69383624</v>
      </c>
      <c r="E306" s="84">
        <v>121.96559971000001</v>
      </c>
      <c r="F306" s="84">
        <v>121.96559971000001</v>
      </c>
    </row>
    <row r="307" spans="1:6" ht="12.75" customHeight="1" x14ac:dyDescent="0.2">
      <c r="A307" s="83" t="s">
        <v>153</v>
      </c>
      <c r="B307" s="83">
        <v>11</v>
      </c>
      <c r="C307" s="84">
        <v>621.44302484000002</v>
      </c>
      <c r="D307" s="84">
        <v>603.21502672999998</v>
      </c>
      <c r="E307" s="84">
        <v>124.55095682</v>
      </c>
      <c r="F307" s="84">
        <v>124.55095682</v>
      </c>
    </row>
    <row r="308" spans="1:6" ht="12.75" customHeight="1" x14ac:dyDescent="0.2">
      <c r="A308" s="83" t="s">
        <v>153</v>
      </c>
      <c r="B308" s="83">
        <v>12</v>
      </c>
      <c r="C308" s="84">
        <v>613.14459346000001</v>
      </c>
      <c r="D308" s="84">
        <v>596.12747564999995</v>
      </c>
      <c r="E308" s="84">
        <v>123.08752963000001</v>
      </c>
      <c r="F308" s="84">
        <v>123.08752963000001</v>
      </c>
    </row>
    <row r="309" spans="1:6" ht="12.75" customHeight="1" x14ac:dyDescent="0.2">
      <c r="A309" s="83" t="s">
        <v>153</v>
      </c>
      <c r="B309" s="83">
        <v>13</v>
      </c>
      <c r="C309" s="84">
        <v>602.41636645000006</v>
      </c>
      <c r="D309" s="84">
        <v>586.78316617999997</v>
      </c>
      <c r="E309" s="84">
        <v>121.15813027</v>
      </c>
      <c r="F309" s="84">
        <v>121.15813027</v>
      </c>
    </row>
    <row r="310" spans="1:6" ht="12.75" customHeight="1" x14ac:dyDescent="0.2">
      <c r="A310" s="83" t="s">
        <v>153</v>
      </c>
      <c r="B310" s="83">
        <v>14</v>
      </c>
      <c r="C310" s="84">
        <v>600.67673287000002</v>
      </c>
      <c r="D310" s="84">
        <v>589.00806150999995</v>
      </c>
      <c r="E310" s="84">
        <v>121.61752341</v>
      </c>
      <c r="F310" s="84">
        <v>121.61752341</v>
      </c>
    </row>
    <row r="311" spans="1:6" ht="12.75" customHeight="1" x14ac:dyDescent="0.2">
      <c r="A311" s="83" t="s">
        <v>153</v>
      </c>
      <c r="B311" s="83">
        <v>15</v>
      </c>
      <c r="C311" s="84">
        <v>600.49489681</v>
      </c>
      <c r="D311" s="84">
        <v>588.90129904000003</v>
      </c>
      <c r="E311" s="84">
        <v>121.59547925</v>
      </c>
      <c r="F311" s="84">
        <v>121.59547925</v>
      </c>
    </row>
    <row r="312" spans="1:6" ht="12.75" customHeight="1" x14ac:dyDescent="0.2">
      <c r="A312" s="83" t="s">
        <v>153</v>
      </c>
      <c r="B312" s="83">
        <v>16</v>
      </c>
      <c r="C312" s="84">
        <v>595.88571176999994</v>
      </c>
      <c r="D312" s="84">
        <v>579.25766049000003</v>
      </c>
      <c r="E312" s="84">
        <v>119.60427486</v>
      </c>
      <c r="F312" s="84">
        <v>119.60427486</v>
      </c>
    </row>
    <row r="313" spans="1:6" ht="12.75" customHeight="1" x14ac:dyDescent="0.2">
      <c r="A313" s="83" t="s">
        <v>153</v>
      </c>
      <c r="B313" s="83">
        <v>17</v>
      </c>
      <c r="C313" s="84">
        <v>592.71551923000004</v>
      </c>
      <c r="D313" s="84">
        <v>574.66156840999997</v>
      </c>
      <c r="E313" s="84">
        <v>118.65528049</v>
      </c>
      <c r="F313" s="84">
        <v>118.65528049</v>
      </c>
    </row>
    <row r="314" spans="1:6" ht="12.75" customHeight="1" x14ac:dyDescent="0.2">
      <c r="A314" s="83" t="s">
        <v>153</v>
      </c>
      <c r="B314" s="83">
        <v>18</v>
      </c>
      <c r="C314" s="84">
        <v>590.79257890999997</v>
      </c>
      <c r="D314" s="84">
        <v>577.10258653999995</v>
      </c>
      <c r="E314" s="84">
        <v>119.15929834000001</v>
      </c>
      <c r="F314" s="84">
        <v>119.15929834000001</v>
      </c>
    </row>
    <row r="315" spans="1:6" ht="12.75" customHeight="1" x14ac:dyDescent="0.2">
      <c r="A315" s="83" t="s">
        <v>153</v>
      </c>
      <c r="B315" s="83">
        <v>19</v>
      </c>
      <c r="C315" s="84">
        <v>600.06502137999996</v>
      </c>
      <c r="D315" s="84">
        <v>583.16160739999998</v>
      </c>
      <c r="E315" s="84">
        <v>120.41035611</v>
      </c>
      <c r="F315" s="84">
        <v>120.41035611</v>
      </c>
    </row>
    <row r="316" spans="1:6" ht="12.75" customHeight="1" x14ac:dyDescent="0.2">
      <c r="A316" s="83" t="s">
        <v>153</v>
      </c>
      <c r="B316" s="83">
        <v>20</v>
      </c>
      <c r="C316" s="84">
        <v>620.24307437000004</v>
      </c>
      <c r="D316" s="84">
        <v>602.79337842999996</v>
      </c>
      <c r="E316" s="84">
        <v>124.46389549</v>
      </c>
      <c r="F316" s="84">
        <v>124.46389549</v>
      </c>
    </row>
    <row r="317" spans="1:6" ht="12.75" customHeight="1" x14ac:dyDescent="0.2">
      <c r="A317" s="83" t="s">
        <v>153</v>
      </c>
      <c r="B317" s="83">
        <v>21</v>
      </c>
      <c r="C317" s="84">
        <v>642.96451263999995</v>
      </c>
      <c r="D317" s="84">
        <v>625.36293752999995</v>
      </c>
      <c r="E317" s="84">
        <v>129.12402506000001</v>
      </c>
      <c r="F317" s="84">
        <v>129.12402506000001</v>
      </c>
    </row>
    <row r="318" spans="1:6" ht="12.75" customHeight="1" x14ac:dyDescent="0.2">
      <c r="A318" s="83" t="s">
        <v>153</v>
      </c>
      <c r="B318" s="83">
        <v>22</v>
      </c>
      <c r="C318" s="84">
        <v>622.11351936999995</v>
      </c>
      <c r="D318" s="84">
        <v>604.41751568999996</v>
      </c>
      <c r="E318" s="84">
        <v>124.79924498</v>
      </c>
      <c r="F318" s="84">
        <v>124.79924498</v>
      </c>
    </row>
    <row r="319" spans="1:6" ht="12.75" customHeight="1" x14ac:dyDescent="0.2">
      <c r="A319" s="83" t="s">
        <v>153</v>
      </c>
      <c r="B319" s="83">
        <v>23</v>
      </c>
      <c r="C319" s="84">
        <v>608.48194261000003</v>
      </c>
      <c r="D319" s="84">
        <v>591.17915731000005</v>
      </c>
      <c r="E319" s="84">
        <v>122.06580809</v>
      </c>
      <c r="F319" s="84">
        <v>122.06580809</v>
      </c>
    </row>
    <row r="320" spans="1:6" ht="12.75" customHeight="1" x14ac:dyDescent="0.2">
      <c r="A320" s="83" t="s">
        <v>153</v>
      </c>
      <c r="B320" s="83">
        <v>24</v>
      </c>
      <c r="C320" s="84">
        <v>653.78732447000004</v>
      </c>
      <c r="D320" s="84">
        <v>635.33742197000004</v>
      </c>
      <c r="E320" s="84">
        <v>131.18354202</v>
      </c>
      <c r="F320" s="84">
        <v>131.18354202</v>
      </c>
    </row>
    <row r="321" spans="1:6" ht="12.75" customHeight="1" x14ac:dyDescent="0.2">
      <c r="A321" s="83" t="s">
        <v>154</v>
      </c>
      <c r="B321" s="83">
        <v>1</v>
      </c>
      <c r="C321" s="84">
        <v>660.61191972999995</v>
      </c>
      <c r="D321" s="84">
        <v>641.80258530000003</v>
      </c>
      <c r="E321" s="84">
        <v>132.51845949</v>
      </c>
      <c r="F321" s="84">
        <v>132.51845949</v>
      </c>
    </row>
    <row r="322" spans="1:6" ht="12.75" customHeight="1" x14ac:dyDescent="0.2">
      <c r="A322" s="83" t="s">
        <v>154</v>
      </c>
      <c r="B322" s="83">
        <v>2</v>
      </c>
      <c r="C322" s="84">
        <v>704.26396634000002</v>
      </c>
      <c r="D322" s="84">
        <v>684.90382770999997</v>
      </c>
      <c r="E322" s="84">
        <v>141.41794100999999</v>
      </c>
      <c r="F322" s="84">
        <v>141.41794100999999</v>
      </c>
    </row>
    <row r="323" spans="1:6" ht="12.75" customHeight="1" x14ac:dyDescent="0.2">
      <c r="A323" s="83" t="s">
        <v>154</v>
      </c>
      <c r="B323" s="83">
        <v>3</v>
      </c>
      <c r="C323" s="84">
        <v>716.67868258999999</v>
      </c>
      <c r="D323" s="84">
        <v>701.70112938</v>
      </c>
      <c r="E323" s="84">
        <v>144.88622330000001</v>
      </c>
      <c r="F323" s="84">
        <v>144.88622330000001</v>
      </c>
    </row>
    <row r="324" spans="1:6" ht="12.75" customHeight="1" x14ac:dyDescent="0.2">
      <c r="A324" s="83" t="s">
        <v>154</v>
      </c>
      <c r="B324" s="83">
        <v>4</v>
      </c>
      <c r="C324" s="84">
        <v>730.09892829</v>
      </c>
      <c r="D324" s="84">
        <v>714.20501555999999</v>
      </c>
      <c r="E324" s="84">
        <v>147.46800744000001</v>
      </c>
      <c r="F324" s="84">
        <v>147.46800744000001</v>
      </c>
    </row>
    <row r="325" spans="1:6" ht="12.75" customHeight="1" x14ac:dyDescent="0.2">
      <c r="A325" s="83" t="s">
        <v>154</v>
      </c>
      <c r="B325" s="83">
        <v>5</v>
      </c>
      <c r="C325" s="84">
        <v>730.93706153999995</v>
      </c>
      <c r="D325" s="84">
        <v>719.05215866000003</v>
      </c>
      <c r="E325" s="84">
        <v>148.46883846</v>
      </c>
      <c r="F325" s="84">
        <v>148.46883846</v>
      </c>
    </row>
    <row r="326" spans="1:6" ht="12.75" customHeight="1" x14ac:dyDescent="0.2">
      <c r="A326" s="83" t="s">
        <v>154</v>
      </c>
      <c r="B326" s="83">
        <v>6</v>
      </c>
      <c r="C326" s="84">
        <v>700.44217376999995</v>
      </c>
      <c r="D326" s="84">
        <v>688.15144880000003</v>
      </c>
      <c r="E326" s="84">
        <v>142.08850507</v>
      </c>
      <c r="F326" s="84">
        <v>142.08850507</v>
      </c>
    </row>
    <row r="327" spans="1:6" ht="12.75" customHeight="1" x14ac:dyDescent="0.2">
      <c r="A327" s="83" t="s">
        <v>154</v>
      </c>
      <c r="B327" s="83">
        <v>7</v>
      </c>
      <c r="C327" s="84">
        <v>659.28546584000003</v>
      </c>
      <c r="D327" s="84">
        <v>646.87538741000003</v>
      </c>
      <c r="E327" s="84">
        <v>133.56588425999999</v>
      </c>
      <c r="F327" s="84">
        <v>133.56588425999999</v>
      </c>
    </row>
    <row r="328" spans="1:6" ht="12.75" customHeight="1" x14ac:dyDescent="0.2">
      <c r="A328" s="83" t="s">
        <v>154</v>
      </c>
      <c r="B328" s="83">
        <v>8</v>
      </c>
      <c r="C328" s="84">
        <v>635.52585371999999</v>
      </c>
      <c r="D328" s="84">
        <v>619.89394089999996</v>
      </c>
      <c r="E328" s="84">
        <v>127.99479463</v>
      </c>
      <c r="F328" s="84">
        <v>127.99479463</v>
      </c>
    </row>
    <row r="329" spans="1:6" ht="12.75" customHeight="1" x14ac:dyDescent="0.2">
      <c r="A329" s="83" t="s">
        <v>154</v>
      </c>
      <c r="B329" s="83">
        <v>9</v>
      </c>
      <c r="C329" s="84">
        <v>624.52162695000004</v>
      </c>
      <c r="D329" s="84">
        <v>606.05759171</v>
      </c>
      <c r="E329" s="84">
        <v>125.13788547999999</v>
      </c>
      <c r="F329" s="84">
        <v>125.13788547999999</v>
      </c>
    </row>
    <row r="330" spans="1:6" ht="12.75" customHeight="1" x14ac:dyDescent="0.2">
      <c r="A330" s="83" t="s">
        <v>154</v>
      </c>
      <c r="B330" s="83">
        <v>10</v>
      </c>
      <c r="C330" s="84">
        <v>600.48254562</v>
      </c>
      <c r="D330" s="84">
        <v>581.98352127999999</v>
      </c>
      <c r="E330" s="84">
        <v>120.16710661</v>
      </c>
      <c r="F330" s="84">
        <v>120.16710661</v>
      </c>
    </row>
    <row r="331" spans="1:6" ht="12.75" customHeight="1" x14ac:dyDescent="0.2">
      <c r="A331" s="83" t="s">
        <v>154</v>
      </c>
      <c r="B331" s="83">
        <v>11</v>
      </c>
      <c r="C331" s="84">
        <v>593.56347268000002</v>
      </c>
      <c r="D331" s="84">
        <v>575.45775543000002</v>
      </c>
      <c r="E331" s="84">
        <v>118.81967602</v>
      </c>
      <c r="F331" s="84">
        <v>118.81967602</v>
      </c>
    </row>
    <row r="332" spans="1:6" ht="12.75" customHeight="1" x14ac:dyDescent="0.2">
      <c r="A332" s="83" t="s">
        <v>154</v>
      </c>
      <c r="B332" s="83">
        <v>12</v>
      </c>
      <c r="C332" s="84">
        <v>593.91760871999998</v>
      </c>
      <c r="D332" s="84">
        <v>576.09706394</v>
      </c>
      <c r="E332" s="84">
        <v>118.95167951000001</v>
      </c>
      <c r="F332" s="84">
        <v>118.95167951000001</v>
      </c>
    </row>
    <row r="333" spans="1:6" ht="12.75" customHeight="1" x14ac:dyDescent="0.2">
      <c r="A333" s="83" t="s">
        <v>154</v>
      </c>
      <c r="B333" s="83">
        <v>13</v>
      </c>
      <c r="C333" s="84">
        <v>608.83078732000001</v>
      </c>
      <c r="D333" s="84">
        <v>589.76940739999998</v>
      </c>
      <c r="E333" s="84">
        <v>121.77472499</v>
      </c>
      <c r="F333" s="84">
        <v>121.77472499</v>
      </c>
    </row>
    <row r="334" spans="1:6" ht="12.75" customHeight="1" x14ac:dyDescent="0.2">
      <c r="A334" s="83" t="s">
        <v>154</v>
      </c>
      <c r="B334" s="83">
        <v>14</v>
      </c>
      <c r="C334" s="84">
        <v>615.17428919999998</v>
      </c>
      <c r="D334" s="84">
        <v>595.55682718000003</v>
      </c>
      <c r="E334" s="84">
        <v>122.96970297</v>
      </c>
      <c r="F334" s="84">
        <v>122.96970297</v>
      </c>
    </row>
    <row r="335" spans="1:6" ht="12.75" customHeight="1" x14ac:dyDescent="0.2">
      <c r="A335" s="83" t="s">
        <v>154</v>
      </c>
      <c r="B335" s="83">
        <v>15</v>
      </c>
      <c r="C335" s="84">
        <v>614.79863559</v>
      </c>
      <c r="D335" s="84">
        <v>595.67342062</v>
      </c>
      <c r="E335" s="84">
        <v>122.99377701</v>
      </c>
      <c r="F335" s="84">
        <v>122.99377701</v>
      </c>
    </row>
    <row r="336" spans="1:6" ht="12.75" customHeight="1" x14ac:dyDescent="0.2">
      <c r="A336" s="83" t="s">
        <v>154</v>
      </c>
      <c r="B336" s="83">
        <v>16</v>
      </c>
      <c r="C336" s="84">
        <v>613.02791405999994</v>
      </c>
      <c r="D336" s="84">
        <v>599.06702892999999</v>
      </c>
      <c r="E336" s="84">
        <v>123.69448429000001</v>
      </c>
      <c r="F336" s="84">
        <v>123.69448429000001</v>
      </c>
    </row>
    <row r="337" spans="1:6" ht="12.75" customHeight="1" x14ac:dyDescent="0.2">
      <c r="A337" s="83" t="s">
        <v>154</v>
      </c>
      <c r="B337" s="83">
        <v>17</v>
      </c>
      <c r="C337" s="84">
        <v>584.24626039999998</v>
      </c>
      <c r="D337" s="84">
        <v>567.38309799000001</v>
      </c>
      <c r="E337" s="84">
        <v>117.15243255999999</v>
      </c>
      <c r="F337" s="84">
        <v>117.15243255999999</v>
      </c>
    </row>
    <row r="338" spans="1:6" ht="12.75" customHeight="1" x14ac:dyDescent="0.2">
      <c r="A338" s="83" t="s">
        <v>154</v>
      </c>
      <c r="B338" s="83">
        <v>18</v>
      </c>
      <c r="C338" s="84">
        <v>597.36511718999998</v>
      </c>
      <c r="D338" s="84">
        <v>584.78196921999995</v>
      </c>
      <c r="E338" s="84">
        <v>120.74492605</v>
      </c>
      <c r="F338" s="84">
        <v>120.74492605</v>
      </c>
    </row>
    <row r="339" spans="1:6" ht="12.75" customHeight="1" x14ac:dyDescent="0.2">
      <c r="A339" s="83" t="s">
        <v>154</v>
      </c>
      <c r="B339" s="83">
        <v>19</v>
      </c>
      <c r="C339" s="84">
        <v>618.95206049000001</v>
      </c>
      <c r="D339" s="84">
        <v>599.89892252000004</v>
      </c>
      <c r="E339" s="84">
        <v>123.86625247000001</v>
      </c>
      <c r="F339" s="84">
        <v>123.86625247000001</v>
      </c>
    </row>
    <row r="340" spans="1:6" ht="12.75" customHeight="1" x14ac:dyDescent="0.2">
      <c r="A340" s="83" t="s">
        <v>154</v>
      </c>
      <c r="B340" s="83">
        <v>20</v>
      </c>
      <c r="C340" s="84">
        <v>630.58270047999997</v>
      </c>
      <c r="D340" s="84">
        <v>611.73531233999995</v>
      </c>
      <c r="E340" s="84">
        <v>126.31021293000001</v>
      </c>
      <c r="F340" s="84">
        <v>126.31021293000001</v>
      </c>
    </row>
    <row r="341" spans="1:6" ht="12.75" customHeight="1" x14ac:dyDescent="0.2">
      <c r="A341" s="83" t="s">
        <v>154</v>
      </c>
      <c r="B341" s="83">
        <v>21</v>
      </c>
      <c r="C341" s="84">
        <v>586.74663869000005</v>
      </c>
      <c r="D341" s="84">
        <v>568.69976757999996</v>
      </c>
      <c r="E341" s="84">
        <v>117.42429657</v>
      </c>
      <c r="F341" s="84">
        <v>117.42429657</v>
      </c>
    </row>
    <row r="342" spans="1:6" ht="12.75" customHeight="1" x14ac:dyDescent="0.2">
      <c r="A342" s="83" t="s">
        <v>154</v>
      </c>
      <c r="B342" s="83">
        <v>22</v>
      </c>
      <c r="C342" s="84">
        <v>598.34690191000004</v>
      </c>
      <c r="D342" s="84">
        <v>582.95817814999998</v>
      </c>
      <c r="E342" s="84">
        <v>120.36835234</v>
      </c>
      <c r="F342" s="84">
        <v>120.36835234</v>
      </c>
    </row>
    <row r="343" spans="1:6" ht="12.75" customHeight="1" x14ac:dyDescent="0.2">
      <c r="A343" s="83" t="s">
        <v>154</v>
      </c>
      <c r="B343" s="83">
        <v>23</v>
      </c>
      <c r="C343" s="84">
        <v>573.25113024999996</v>
      </c>
      <c r="D343" s="84">
        <v>556.15062915999999</v>
      </c>
      <c r="E343" s="84">
        <v>114.83316881</v>
      </c>
      <c r="F343" s="84">
        <v>114.83316881</v>
      </c>
    </row>
    <row r="344" spans="1:6" ht="12.75" customHeight="1" x14ac:dyDescent="0.2">
      <c r="A344" s="83" t="s">
        <v>154</v>
      </c>
      <c r="B344" s="83">
        <v>24</v>
      </c>
      <c r="C344" s="84">
        <v>641.00389112000005</v>
      </c>
      <c r="D344" s="84">
        <v>628.06241295999996</v>
      </c>
      <c r="E344" s="84">
        <v>129.68140880000001</v>
      </c>
      <c r="F344" s="84">
        <v>129.68140880000001</v>
      </c>
    </row>
    <row r="345" spans="1:6" ht="12.75" customHeight="1" x14ac:dyDescent="0.2">
      <c r="A345" s="83" t="s">
        <v>155</v>
      </c>
      <c r="B345" s="83">
        <v>1</v>
      </c>
      <c r="C345" s="84">
        <v>729.09899986999994</v>
      </c>
      <c r="D345" s="84">
        <v>717.42747068999995</v>
      </c>
      <c r="E345" s="84">
        <v>148.13337526999999</v>
      </c>
      <c r="F345" s="84">
        <v>148.13337526999999</v>
      </c>
    </row>
    <row r="346" spans="1:6" ht="12.75" customHeight="1" x14ac:dyDescent="0.2">
      <c r="A346" s="83" t="s">
        <v>155</v>
      </c>
      <c r="B346" s="83">
        <v>2</v>
      </c>
      <c r="C346" s="84">
        <v>729.01904647000003</v>
      </c>
      <c r="D346" s="84">
        <v>716.10583804999999</v>
      </c>
      <c r="E346" s="84">
        <v>147.86048649</v>
      </c>
      <c r="F346" s="84">
        <v>147.86048649</v>
      </c>
    </row>
    <row r="347" spans="1:6" ht="12.75" customHeight="1" x14ac:dyDescent="0.2">
      <c r="A347" s="83" t="s">
        <v>155</v>
      </c>
      <c r="B347" s="83">
        <v>3</v>
      </c>
      <c r="C347" s="84">
        <v>755.02999625999996</v>
      </c>
      <c r="D347" s="84">
        <v>736.56329607999999</v>
      </c>
      <c r="E347" s="84">
        <v>152.08451252</v>
      </c>
      <c r="F347" s="84">
        <v>152.08451252</v>
      </c>
    </row>
    <row r="348" spans="1:6" ht="12.75" customHeight="1" x14ac:dyDescent="0.2">
      <c r="A348" s="83" t="s">
        <v>155</v>
      </c>
      <c r="B348" s="83">
        <v>4</v>
      </c>
      <c r="C348" s="84">
        <v>764.42142308999996</v>
      </c>
      <c r="D348" s="84">
        <v>745.94408257999999</v>
      </c>
      <c r="E348" s="84">
        <v>154.0214436</v>
      </c>
      <c r="F348" s="84">
        <v>154.0214436</v>
      </c>
    </row>
    <row r="349" spans="1:6" ht="12.75" customHeight="1" x14ac:dyDescent="0.2">
      <c r="A349" s="83" t="s">
        <v>155</v>
      </c>
      <c r="B349" s="83">
        <v>5</v>
      </c>
      <c r="C349" s="84">
        <v>769.32857765999995</v>
      </c>
      <c r="D349" s="84">
        <v>750.44848051999998</v>
      </c>
      <c r="E349" s="84">
        <v>154.95150509999999</v>
      </c>
      <c r="F349" s="84">
        <v>154.95150509999999</v>
      </c>
    </row>
    <row r="350" spans="1:6" ht="12.75" customHeight="1" x14ac:dyDescent="0.2">
      <c r="A350" s="83" t="s">
        <v>155</v>
      </c>
      <c r="B350" s="83">
        <v>6</v>
      </c>
      <c r="C350" s="84">
        <v>767.49628001999997</v>
      </c>
      <c r="D350" s="84">
        <v>748.82834857</v>
      </c>
      <c r="E350" s="84">
        <v>154.61698261999999</v>
      </c>
      <c r="F350" s="84">
        <v>154.61698261999999</v>
      </c>
    </row>
    <row r="351" spans="1:6" ht="12.75" customHeight="1" x14ac:dyDescent="0.2">
      <c r="A351" s="83" t="s">
        <v>155</v>
      </c>
      <c r="B351" s="83">
        <v>7</v>
      </c>
      <c r="C351" s="84">
        <v>744.36239655999998</v>
      </c>
      <c r="D351" s="84">
        <v>726.09712489000003</v>
      </c>
      <c r="E351" s="84">
        <v>149.92347279000001</v>
      </c>
      <c r="F351" s="84">
        <v>149.92347279000001</v>
      </c>
    </row>
    <row r="352" spans="1:6" ht="12.75" customHeight="1" x14ac:dyDescent="0.2">
      <c r="A352" s="83" t="s">
        <v>155</v>
      </c>
      <c r="B352" s="83">
        <v>8</v>
      </c>
      <c r="C352" s="84">
        <v>701.80113754000001</v>
      </c>
      <c r="D352" s="84">
        <v>683.68453790000001</v>
      </c>
      <c r="E352" s="84">
        <v>141.16618384</v>
      </c>
      <c r="F352" s="84">
        <v>141.16618384</v>
      </c>
    </row>
    <row r="353" spans="1:6" ht="12.75" customHeight="1" x14ac:dyDescent="0.2">
      <c r="A353" s="83" t="s">
        <v>155</v>
      </c>
      <c r="B353" s="83">
        <v>9</v>
      </c>
      <c r="C353" s="84">
        <v>638.91640675999997</v>
      </c>
      <c r="D353" s="84">
        <v>622.87220671</v>
      </c>
      <c r="E353" s="84">
        <v>128.6097426</v>
      </c>
      <c r="F353" s="84">
        <v>128.6097426</v>
      </c>
    </row>
    <row r="354" spans="1:6" ht="12.75" customHeight="1" x14ac:dyDescent="0.2">
      <c r="A354" s="83" t="s">
        <v>155</v>
      </c>
      <c r="B354" s="83">
        <v>10</v>
      </c>
      <c r="C354" s="84">
        <v>596.25359957000001</v>
      </c>
      <c r="D354" s="84">
        <v>584.25454476000004</v>
      </c>
      <c r="E354" s="84">
        <v>120.63602422</v>
      </c>
      <c r="F354" s="84">
        <v>120.63602422</v>
      </c>
    </row>
    <row r="355" spans="1:6" ht="12.75" customHeight="1" x14ac:dyDescent="0.2">
      <c r="A355" s="83" t="s">
        <v>155</v>
      </c>
      <c r="B355" s="83">
        <v>11</v>
      </c>
      <c r="C355" s="84">
        <v>577.20991241000002</v>
      </c>
      <c r="D355" s="84">
        <v>565.03053935000003</v>
      </c>
      <c r="E355" s="84">
        <v>116.66667969</v>
      </c>
      <c r="F355" s="84">
        <v>116.66667969</v>
      </c>
    </row>
    <row r="356" spans="1:6" ht="12.75" customHeight="1" x14ac:dyDescent="0.2">
      <c r="A356" s="83" t="s">
        <v>155</v>
      </c>
      <c r="B356" s="83">
        <v>12</v>
      </c>
      <c r="C356" s="84">
        <v>575.79297188999999</v>
      </c>
      <c r="D356" s="84">
        <v>557.93481718999999</v>
      </c>
      <c r="E356" s="84">
        <v>115.20156535</v>
      </c>
      <c r="F356" s="84">
        <v>115.20156535</v>
      </c>
    </row>
    <row r="357" spans="1:6" ht="12.75" customHeight="1" x14ac:dyDescent="0.2">
      <c r="A357" s="83" t="s">
        <v>155</v>
      </c>
      <c r="B357" s="83">
        <v>13</v>
      </c>
      <c r="C357" s="84">
        <v>577.23505549000004</v>
      </c>
      <c r="D357" s="84">
        <v>563.64322086000004</v>
      </c>
      <c r="E357" s="84">
        <v>116.38022819</v>
      </c>
      <c r="F357" s="84">
        <v>116.38022819</v>
      </c>
    </row>
    <row r="358" spans="1:6" ht="12.75" customHeight="1" x14ac:dyDescent="0.2">
      <c r="A358" s="83" t="s">
        <v>155</v>
      </c>
      <c r="B358" s="83">
        <v>14</v>
      </c>
      <c r="C358" s="84">
        <v>587.79198381000003</v>
      </c>
      <c r="D358" s="84">
        <v>571.03443547999996</v>
      </c>
      <c r="E358" s="84">
        <v>117.90635537999999</v>
      </c>
      <c r="F358" s="84">
        <v>117.90635537999999</v>
      </c>
    </row>
    <row r="359" spans="1:6" ht="12.75" customHeight="1" x14ac:dyDescent="0.2">
      <c r="A359" s="83" t="s">
        <v>155</v>
      </c>
      <c r="B359" s="83">
        <v>15</v>
      </c>
      <c r="C359" s="84">
        <v>605.70215828000005</v>
      </c>
      <c r="D359" s="84">
        <v>588.75741643000003</v>
      </c>
      <c r="E359" s="84">
        <v>121.56577058000001</v>
      </c>
      <c r="F359" s="84">
        <v>121.56577058000001</v>
      </c>
    </row>
    <row r="360" spans="1:6" ht="12.75" customHeight="1" x14ac:dyDescent="0.2">
      <c r="A360" s="83" t="s">
        <v>155</v>
      </c>
      <c r="B360" s="83">
        <v>16</v>
      </c>
      <c r="C360" s="84">
        <v>607.42905535</v>
      </c>
      <c r="D360" s="84">
        <v>590.49753458999999</v>
      </c>
      <c r="E360" s="84">
        <v>121.92506763</v>
      </c>
      <c r="F360" s="84">
        <v>121.92506763</v>
      </c>
    </row>
    <row r="361" spans="1:6" ht="12.75" customHeight="1" x14ac:dyDescent="0.2">
      <c r="A361" s="83" t="s">
        <v>155</v>
      </c>
      <c r="B361" s="83">
        <v>17</v>
      </c>
      <c r="C361" s="84">
        <v>571.92981677</v>
      </c>
      <c r="D361" s="84">
        <v>555.29265286999998</v>
      </c>
      <c r="E361" s="84">
        <v>114.65601512000001</v>
      </c>
      <c r="F361" s="84">
        <v>114.65601512000001</v>
      </c>
    </row>
    <row r="362" spans="1:6" ht="12.75" customHeight="1" x14ac:dyDescent="0.2">
      <c r="A362" s="83" t="s">
        <v>155</v>
      </c>
      <c r="B362" s="83">
        <v>18</v>
      </c>
      <c r="C362" s="84">
        <v>539.00854731000004</v>
      </c>
      <c r="D362" s="84">
        <v>522.45842763999997</v>
      </c>
      <c r="E362" s="84">
        <v>107.8764523</v>
      </c>
      <c r="F362" s="84">
        <v>107.8764523</v>
      </c>
    </row>
    <row r="363" spans="1:6" ht="12.75" customHeight="1" x14ac:dyDescent="0.2">
      <c r="A363" s="83" t="s">
        <v>155</v>
      </c>
      <c r="B363" s="83">
        <v>19</v>
      </c>
      <c r="C363" s="84">
        <v>541.72818266000002</v>
      </c>
      <c r="D363" s="84">
        <v>525.31162760999996</v>
      </c>
      <c r="E363" s="84">
        <v>108.46557686</v>
      </c>
      <c r="F363" s="84">
        <v>108.46557686</v>
      </c>
    </row>
    <row r="364" spans="1:6" ht="12.75" customHeight="1" x14ac:dyDescent="0.2">
      <c r="A364" s="83" t="s">
        <v>155</v>
      </c>
      <c r="B364" s="83">
        <v>20</v>
      </c>
      <c r="C364" s="84">
        <v>544.95835815999999</v>
      </c>
      <c r="D364" s="84">
        <v>528.81759369999997</v>
      </c>
      <c r="E364" s="84">
        <v>109.18948361</v>
      </c>
      <c r="F364" s="84">
        <v>109.18948361</v>
      </c>
    </row>
    <row r="365" spans="1:6" ht="12.75" customHeight="1" x14ac:dyDescent="0.2">
      <c r="A365" s="83" t="s">
        <v>155</v>
      </c>
      <c r="B365" s="83">
        <v>21</v>
      </c>
      <c r="C365" s="84">
        <v>563.32173866000005</v>
      </c>
      <c r="D365" s="84">
        <v>546.87356057</v>
      </c>
      <c r="E365" s="84">
        <v>112.91765325</v>
      </c>
      <c r="F365" s="84">
        <v>112.91765325</v>
      </c>
    </row>
    <row r="366" spans="1:6" ht="12.75" customHeight="1" x14ac:dyDescent="0.2">
      <c r="A366" s="83" t="s">
        <v>155</v>
      </c>
      <c r="B366" s="83">
        <v>22</v>
      </c>
      <c r="C366" s="84">
        <v>556.18668529000001</v>
      </c>
      <c r="D366" s="84">
        <v>539.65808738999999</v>
      </c>
      <c r="E366" s="84">
        <v>111.42781290000001</v>
      </c>
      <c r="F366" s="84">
        <v>111.42781290000001</v>
      </c>
    </row>
    <row r="367" spans="1:6" ht="12.75" customHeight="1" x14ac:dyDescent="0.2">
      <c r="A367" s="83" t="s">
        <v>155</v>
      </c>
      <c r="B367" s="83">
        <v>23</v>
      </c>
      <c r="C367" s="84">
        <v>524.87004448000005</v>
      </c>
      <c r="D367" s="84">
        <v>508.55870503</v>
      </c>
      <c r="E367" s="84">
        <v>105.0064579</v>
      </c>
      <c r="F367" s="84">
        <v>105.0064579</v>
      </c>
    </row>
    <row r="368" spans="1:6" ht="12.75" customHeight="1" x14ac:dyDescent="0.2">
      <c r="A368" s="83" t="s">
        <v>155</v>
      </c>
      <c r="B368" s="83">
        <v>24</v>
      </c>
      <c r="C368" s="84">
        <v>548.21438025999998</v>
      </c>
      <c r="D368" s="84">
        <v>535.33273061</v>
      </c>
      <c r="E368" s="84">
        <v>110.53471956</v>
      </c>
      <c r="F368" s="84">
        <v>110.53471956</v>
      </c>
    </row>
    <row r="369" spans="1:6" ht="12.75" customHeight="1" x14ac:dyDescent="0.2">
      <c r="A369" s="83" t="s">
        <v>156</v>
      </c>
      <c r="B369" s="83">
        <v>1</v>
      </c>
      <c r="C369" s="84">
        <v>630.23335456999996</v>
      </c>
      <c r="D369" s="84">
        <v>613.40502913</v>
      </c>
      <c r="E369" s="84">
        <v>126.65497361</v>
      </c>
      <c r="F369" s="84">
        <v>126.65497361</v>
      </c>
    </row>
    <row r="370" spans="1:6" ht="12.75" customHeight="1" x14ac:dyDescent="0.2">
      <c r="A370" s="83" t="s">
        <v>156</v>
      </c>
      <c r="B370" s="83">
        <v>2</v>
      </c>
      <c r="C370" s="84">
        <v>667.25839991999999</v>
      </c>
      <c r="D370" s="84">
        <v>649.96594232999996</v>
      </c>
      <c r="E370" s="84">
        <v>134.20401752000001</v>
      </c>
      <c r="F370" s="84">
        <v>134.20401752000001</v>
      </c>
    </row>
    <row r="371" spans="1:6" ht="12.75" customHeight="1" x14ac:dyDescent="0.2">
      <c r="A371" s="83" t="s">
        <v>156</v>
      </c>
      <c r="B371" s="83">
        <v>3</v>
      </c>
      <c r="C371" s="84">
        <v>690.9855761</v>
      </c>
      <c r="D371" s="84">
        <v>673.38183174000005</v>
      </c>
      <c r="E371" s="84">
        <v>139.03889613000001</v>
      </c>
      <c r="F371" s="84">
        <v>139.03889613000001</v>
      </c>
    </row>
    <row r="372" spans="1:6" ht="12.75" customHeight="1" x14ac:dyDescent="0.2">
      <c r="A372" s="83" t="s">
        <v>156</v>
      </c>
      <c r="B372" s="83">
        <v>4</v>
      </c>
      <c r="C372" s="84">
        <v>701.28386893000004</v>
      </c>
      <c r="D372" s="84">
        <v>683.81334874000004</v>
      </c>
      <c r="E372" s="84">
        <v>141.19278051000001</v>
      </c>
      <c r="F372" s="84">
        <v>141.19278051000001</v>
      </c>
    </row>
    <row r="373" spans="1:6" ht="12.75" customHeight="1" x14ac:dyDescent="0.2">
      <c r="A373" s="83" t="s">
        <v>156</v>
      </c>
      <c r="B373" s="83">
        <v>5</v>
      </c>
      <c r="C373" s="84">
        <v>703.85701372000005</v>
      </c>
      <c r="D373" s="84">
        <v>686.01985526999999</v>
      </c>
      <c r="E373" s="84">
        <v>141.64837675000001</v>
      </c>
      <c r="F373" s="84">
        <v>141.64837675000001</v>
      </c>
    </row>
    <row r="374" spans="1:6" ht="12.75" customHeight="1" x14ac:dyDescent="0.2">
      <c r="A374" s="83" t="s">
        <v>156</v>
      </c>
      <c r="B374" s="83">
        <v>6</v>
      </c>
      <c r="C374" s="84">
        <v>698.39261476000001</v>
      </c>
      <c r="D374" s="84">
        <v>680.63797141999999</v>
      </c>
      <c r="E374" s="84">
        <v>140.53713324</v>
      </c>
      <c r="F374" s="84">
        <v>140.53713324</v>
      </c>
    </row>
    <row r="375" spans="1:6" ht="12.75" customHeight="1" x14ac:dyDescent="0.2">
      <c r="A375" s="83" t="s">
        <v>156</v>
      </c>
      <c r="B375" s="83">
        <v>7</v>
      </c>
      <c r="C375" s="84">
        <v>678.73405687000002</v>
      </c>
      <c r="D375" s="84">
        <v>661.19471590000001</v>
      </c>
      <c r="E375" s="84">
        <v>136.52251827000001</v>
      </c>
      <c r="F375" s="84">
        <v>136.52251827000001</v>
      </c>
    </row>
    <row r="376" spans="1:6" ht="12.75" customHeight="1" x14ac:dyDescent="0.2">
      <c r="A376" s="83" t="s">
        <v>156</v>
      </c>
      <c r="B376" s="83">
        <v>8</v>
      </c>
      <c r="C376" s="84">
        <v>650.58376586999998</v>
      </c>
      <c r="D376" s="84">
        <v>633.10680362999994</v>
      </c>
      <c r="E376" s="84">
        <v>130.72296721000001</v>
      </c>
      <c r="F376" s="84">
        <v>130.72296721000001</v>
      </c>
    </row>
    <row r="377" spans="1:6" ht="12.75" customHeight="1" x14ac:dyDescent="0.2">
      <c r="A377" s="83" t="s">
        <v>156</v>
      </c>
      <c r="B377" s="83">
        <v>9</v>
      </c>
      <c r="C377" s="84">
        <v>600.71203149999997</v>
      </c>
      <c r="D377" s="84">
        <v>583.60727039000005</v>
      </c>
      <c r="E377" s="84">
        <v>120.50237595</v>
      </c>
      <c r="F377" s="84">
        <v>120.50237595</v>
      </c>
    </row>
    <row r="378" spans="1:6" ht="12.75" customHeight="1" x14ac:dyDescent="0.2">
      <c r="A378" s="83" t="s">
        <v>156</v>
      </c>
      <c r="B378" s="83">
        <v>10</v>
      </c>
      <c r="C378" s="84">
        <v>574.50403595</v>
      </c>
      <c r="D378" s="84">
        <v>556.88714551999999</v>
      </c>
      <c r="E378" s="84">
        <v>114.98524363999999</v>
      </c>
      <c r="F378" s="84">
        <v>114.98524363999999</v>
      </c>
    </row>
    <row r="379" spans="1:6" ht="12.75" customHeight="1" x14ac:dyDescent="0.2">
      <c r="A379" s="83" t="s">
        <v>156</v>
      </c>
      <c r="B379" s="83">
        <v>11</v>
      </c>
      <c r="C379" s="84">
        <v>586.52552545000003</v>
      </c>
      <c r="D379" s="84">
        <v>574.50347629999999</v>
      </c>
      <c r="E379" s="84">
        <v>118.62263786</v>
      </c>
      <c r="F379" s="84">
        <v>118.62263786</v>
      </c>
    </row>
    <row r="380" spans="1:6" ht="12.75" customHeight="1" x14ac:dyDescent="0.2">
      <c r="A380" s="83" t="s">
        <v>156</v>
      </c>
      <c r="B380" s="83">
        <v>12</v>
      </c>
      <c r="C380" s="84">
        <v>578.58234028000004</v>
      </c>
      <c r="D380" s="84">
        <v>566.37818719999996</v>
      </c>
      <c r="E380" s="84">
        <v>116.94494005</v>
      </c>
      <c r="F380" s="84">
        <v>116.94494005</v>
      </c>
    </row>
    <row r="381" spans="1:6" ht="12.75" customHeight="1" x14ac:dyDescent="0.2">
      <c r="A381" s="83" t="s">
        <v>156</v>
      </c>
      <c r="B381" s="83">
        <v>13</v>
      </c>
      <c r="C381" s="84">
        <v>572.24418488000003</v>
      </c>
      <c r="D381" s="84">
        <v>560.22801838999999</v>
      </c>
      <c r="E381" s="84">
        <v>115.67506218</v>
      </c>
      <c r="F381" s="84">
        <v>115.67506218</v>
      </c>
    </row>
    <row r="382" spans="1:6" ht="12.75" customHeight="1" x14ac:dyDescent="0.2">
      <c r="A382" s="83" t="s">
        <v>156</v>
      </c>
      <c r="B382" s="83">
        <v>14</v>
      </c>
      <c r="C382" s="84">
        <v>579.84203578999995</v>
      </c>
      <c r="D382" s="84">
        <v>561.89145467000003</v>
      </c>
      <c r="E382" s="84">
        <v>116.01852606999999</v>
      </c>
      <c r="F382" s="84">
        <v>116.01852606999999</v>
      </c>
    </row>
    <row r="383" spans="1:6" ht="12.75" customHeight="1" x14ac:dyDescent="0.2">
      <c r="A383" s="83" t="s">
        <v>156</v>
      </c>
      <c r="B383" s="83">
        <v>15</v>
      </c>
      <c r="C383" s="84">
        <v>585.05372822000004</v>
      </c>
      <c r="D383" s="84">
        <v>565.64420326000004</v>
      </c>
      <c r="E383" s="84">
        <v>116.79338811</v>
      </c>
      <c r="F383" s="84">
        <v>116.79338811</v>
      </c>
    </row>
    <row r="384" spans="1:6" ht="12.75" customHeight="1" x14ac:dyDescent="0.2">
      <c r="A384" s="83" t="s">
        <v>156</v>
      </c>
      <c r="B384" s="83">
        <v>16</v>
      </c>
      <c r="C384" s="84">
        <v>591.55960258000005</v>
      </c>
      <c r="D384" s="84">
        <v>572.36179030000005</v>
      </c>
      <c r="E384" s="84">
        <v>118.18042567000001</v>
      </c>
      <c r="F384" s="84">
        <v>118.18042567000001</v>
      </c>
    </row>
    <row r="385" spans="1:6" ht="12.75" customHeight="1" x14ac:dyDescent="0.2">
      <c r="A385" s="83" t="s">
        <v>156</v>
      </c>
      <c r="B385" s="83">
        <v>17</v>
      </c>
      <c r="C385" s="84">
        <v>545.16107080999996</v>
      </c>
      <c r="D385" s="84">
        <v>527.83133519</v>
      </c>
      <c r="E385" s="84">
        <v>108.9858424</v>
      </c>
      <c r="F385" s="84">
        <v>108.9858424</v>
      </c>
    </row>
    <row r="386" spans="1:6" ht="12.75" customHeight="1" x14ac:dyDescent="0.2">
      <c r="A386" s="83" t="s">
        <v>156</v>
      </c>
      <c r="B386" s="83">
        <v>18</v>
      </c>
      <c r="C386" s="84">
        <v>532.77025114000003</v>
      </c>
      <c r="D386" s="84">
        <v>515.34554965999996</v>
      </c>
      <c r="E386" s="84">
        <v>106.40779566000001</v>
      </c>
      <c r="F386" s="84">
        <v>106.40779566000001</v>
      </c>
    </row>
    <row r="387" spans="1:6" ht="12.75" customHeight="1" x14ac:dyDescent="0.2">
      <c r="A387" s="83" t="s">
        <v>156</v>
      </c>
      <c r="B387" s="83">
        <v>19</v>
      </c>
      <c r="C387" s="84">
        <v>541.54458394999995</v>
      </c>
      <c r="D387" s="84">
        <v>523.83387273000005</v>
      </c>
      <c r="E387" s="84">
        <v>108.16045219</v>
      </c>
      <c r="F387" s="84">
        <v>108.16045219</v>
      </c>
    </row>
    <row r="388" spans="1:6" ht="12.75" customHeight="1" x14ac:dyDescent="0.2">
      <c r="A388" s="83" t="s">
        <v>156</v>
      </c>
      <c r="B388" s="83">
        <v>20</v>
      </c>
      <c r="C388" s="84">
        <v>558.21431087999997</v>
      </c>
      <c r="D388" s="84">
        <v>540.58516769000005</v>
      </c>
      <c r="E388" s="84">
        <v>111.61923509</v>
      </c>
      <c r="F388" s="84">
        <v>111.61923509</v>
      </c>
    </row>
    <row r="389" spans="1:6" ht="12.75" customHeight="1" x14ac:dyDescent="0.2">
      <c r="A389" s="83" t="s">
        <v>156</v>
      </c>
      <c r="B389" s="83">
        <v>21</v>
      </c>
      <c r="C389" s="84">
        <v>582.08180029000005</v>
      </c>
      <c r="D389" s="84">
        <v>566.18964947999996</v>
      </c>
      <c r="E389" s="84">
        <v>116.90601105</v>
      </c>
      <c r="F389" s="84">
        <v>116.90601105</v>
      </c>
    </row>
    <row r="390" spans="1:6" ht="12.75" customHeight="1" x14ac:dyDescent="0.2">
      <c r="A390" s="83" t="s">
        <v>156</v>
      </c>
      <c r="B390" s="83">
        <v>22</v>
      </c>
      <c r="C390" s="84">
        <v>571.80052807000004</v>
      </c>
      <c r="D390" s="84">
        <v>556.60003993999999</v>
      </c>
      <c r="E390" s="84">
        <v>114.92596249</v>
      </c>
      <c r="F390" s="84">
        <v>114.92596249</v>
      </c>
    </row>
    <row r="391" spans="1:6" ht="12.75" customHeight="1" x14ac:dyDescent="0.2">
      <c r="A391" s="83" t="s">
        <v>156</v>
      </c>
      <c r="B391" s="83">
        <v>23</v>
      </c>
      <c r="C391" s="84">
        <v>531.44931389999999</v>
      </c>
      <c r="D391" s="84">
        <v>519.79806494000002</v>
      </c>
      <c r="E391" s="84">
        <v>107.3271445</v>
      </c>
      <c r="F391" s="84">
        <v>107.3271445</v>
      </c>
    </row>
    <row r="392" spans="1:6" ht="12.75" customHeight="1" x14ac:dyDescent="0.2">
      <c r="A392" s="83" t="s">
        <v>156</v>
      </c>
      <c r="B392" s="83">
        <v>24</v>
      </c>
      <c r="C392" s="84">
        <v>579.30072704999998</v>
      </c>
      <c r="D392" s="84">
        <v>562.41926945</v>
      </c>
      <c r="E392" s="84">
        <v>116.1275085</v>
      </c>
      <c r="F392" s="84">
        <v>116.1275085</v>
      </c>
    </row>
    <row r="393" spans="1:6" ht="12.75" customHeight="1" x14ac:dyDescent="0.2">
      <c r="A393" s="83" t="s">
        <v>157</v>
      </c>
      <c r="B393" s="83">
        <v>1</v>
      </c>
      <c r="C393" s="84">
        <v>668.64270104000002</v>
      </c>
      <c r="D393" s="84">
        <v>653.09973151999998</v>
      </c>
      <c r="E393" s="84">
        <v>134.85107772999999</v>
      </c>
      <c r="F393" s="84">
        <v>134.85107772999999</v>
      </c>
    </row>
    <row r="394" spans="1:6" ht="12.75" customHeight="1" x14ac:dyDescent="0.2">
      <c r="A394" s="83" t="s">
        <v>157</v>
      </c>
      <c r="B394" s="83">
        <v>2</v>
      </c>
      <c r="C394" s="84">
        <v>704.29981969000005</v>
      </c>
      <c r="D394" s="84">
        <v>686.07375936000005</v>
      </c>
      <c r="E394" s="84">
        <v>141.65950678999999</v>
      </c>
      <c r="F394" s="84">
        <v>141.65950678999999</v>
      </c>
    </row>
    <row r="395" spans="1:6" ht="12.75" customHeight="1" x14ac:dyDescent="0.2">
      <c r="A395" s="83" t="s">
        <v>157</v>
      </c>
      <c r="B395" s="83">
        <v>3</v>
      </c>
      <c r="C395" s="84">
        <v>722.71261531000005</v>
      </c>
      <c r="D395" s="84">
        <v>705.60716592999995</v>
      </c>
      <c r="E395" s="84">
        <v>145.69273602000001</v>
      </c>
      <c r="F395" s="84">
        <v>145.69273602000001</v>
      </c>
    </row>
    <row r="396" spans="1:6" ht="12.75" customHeight="1" x14ac:dyDescent="0.2">
      <c r="A396" s="83" t="s">
        <v>157</v>
      </c>
      <c r="B396" s="83">
        <v>4</v>
      </c>
      <c r="C396" s="84">
        <v>728.10214510000003</v>
      </c>
      <c r="D396" s="84">
        <v>708.83614028</v>
      </c>
      <c r="E396" s="84">
        <v>146.35944992</v>
      </c>
      <c r="F396" s="84">
        <v>146.35944992</v>
      </c>
    </row>
    <row r="397" spans="1:6" ht="12.75" customHeight="1" x14ac:dyDescent="0.2">
      <c r="A397" s="83" t="s">
        <v>157</v>
      </c>
      <c r="B397" s="83">
        <v>5</v>
      </c>
      <c r="C397" s="84">
        <v>729.94868786999996</v>
      </c>
      <c r="D397" s="84">
        <v>714.56032051</v>
      </c>
      <c r="E397" s="84">
        <v>147.54137029</v>
      </c>
      <c r="F397" s="84">
        <v>147.54137029</v>
      </c>
    </row>
    <row r="398" spans="1:6" ht="12.75" customHeight="1" x14ac:dyDescent="0.2">
      <c r="A398" s="83" t="s">
        <v>157</v>
      </c>
      <c r="B398" s="83">
        <v>6</v>
      </c>
      <c r="C398" s="84">
        <v>727.32266847999995</v>
      </c>
      <c r="D398" s="84">
        <v>711.66799490000005</v>
      </c>
      <c r="E398" s="84">
        <v>146.94416712</v>
      </c>
      <c r="F398" s="84">
        <v>146.94416712</v>
      </c>
    </row>
    <row r="399" spans="1:6" ht="12.75" customHeight="1" x14ac:dyDescent="0.2">
      <c r="A399" s="83" t="s">
        <v>157</v>
      </c>
      <c r="B399" s="83">
        <v>7</v>
      </c>
      <c r="C399" s="84">
        <v>684.39706421999995</v>
      </c>
      <c r="D399" s="84">
        <v>668.84582885999998</v>
      </c>
      <c r="E399" s="84">
        <v>138.10230888999999</v>
      </c>
      <c r="F399" s="84">
        <v>138.10230888999999</v>
      </c>
    </row>
    <row r="400" spans="1:6" ht="12.75" customHeight="1" x14ac:dyDescent="0.2">
      <c r="A400" s="83" t="s">
        <v>157</v>
      </c>
      <c r="B400" s="83">
        <v>8</v>
      </c>
      <c r="C400" s="84">
        <v>638.58838073000004</v>
      </c>
      <c r="D400" s="84">
        <v>626.92233163000003</v>
      </c>
      <c r="E400" s="84">
        <v>129.44600646999999</v>
      </c>
      <c r="F400" s="84">
        <v>129.44600646999999</v>
      </c>
    </row>
    <row r="401" spans="1:6" ht="12.75" customHeight="1" x14ac:dyDescent="0.2">
      <c r="A401" s="83" t="s">
        <v>157</v>
      </c>
      <c r="B401" s="83">
        <v>9</v>
      </c>
      <c r="C401" s="84">
        <v>624.66791507999994</v>
      </c>
      <c r="D401" s="84">
        <v>607.03643092000004</v>
      </c>
      <c r="E401" s="84">
        <v>125.33999477</v>
      </c>
      <c r="F401" s="84">
        <v>125.33999477</v>
      </c>
    </row>
    <row r="402" spans="1:6" ht="12.75" customHeight="1" x14ac:dyDescent="0.2">
      <c r="A402" s="83" t="s">
        <v>157</v>
      </c>
      <c r="B402" s="83">
        <v>10</v>
      </c>
      <c r="C402" s="84">
        <v>637.59348120000004</v>
      </c>
      <c r="D402" s="84">
        <v>617.61885286999996</v>
      </c>
      <c r="E402" s="84">
        <v>127.52503778000001</v>
      </c>
      <c r="F402" s="84">
        <v>127.52503778000001</v>
      </c>
    </row>
    <row r="403" spans="1:6" ht="12.75" customHeight="1" x14ac:dyDescent="0.2">
      <c r="A403" s="83" t="s">
        <v>157</v>
      </c>
      <c r="B403" s="83">
        <v>11</v>
      </c>
      <c r="C403" s="84">
        <v>637.24480160999997</v>
      </c>
      <c r="D403" s="84">
        <v>614.49122091000004</v>
      </c>
      <c r="E403" s="84">
        <v>126.87924889999999</v>
      </c>
      <c r="F403" s="84">
        <v>126.87924889999999</v>
      </c>
    </row>
    <row r="404" spans="1:6" ht="12.75" customHeight="1" x14ac:dyDescent="0.2">
      <c r="A404" s="83" t="s">
        <v>157</v>
      </c>
      <c r="B404" s="83">
        <v>12</v>
      </c>
      <c r="C404" s="84">
        <v>623.39646843000003</v>
      </c>
      <c r="D404" s="84">
        <v>600.95770073999995</v>
      </c>
      <c r="E404" s="84">
        <v>124.08486745</v>
      </c>
      <c r="F404" s="84">
        <v>124.08486745</v>
      </c>
    </row>
    <row r="405" spans="1:6" ht="12.75" customHeight="1" x14ac:dyDescent="0.2">
      <c r="A405" s="83" t="s">
        <v>157</v>
      </c>
      <c r="B405" s="83">
        <v>13</v>
      </c>
      <c r="C405" s="84">
        <v>616.68933184000002</v>
      </c>
      <c r="D405" s="84">
        <v>593.95078635000004</v>
      </c>
      <c r="E405" s="84">
        <v>122.63809001</v>
      </c>
      <c r="F405" s="84">
        <v>122.63809001</v>
      </c>
    </row>
    <row r="406" spans="1:6" ht="12.75" customHeight="1" x14ac:dyDescent="0.2">
      <c r="A406" s="83" t="s">
        <v>157</v>
      </c>
      <c r="B406" s="83">
        <v>14</v>
      </c>
      <c r="C406" s="84">
        <v>617.72697003999997</v>
      </c>
      <c r="D406" s="84">
        <v>595.87061448999998</v>
      </c>
      <c r="E406" s="84">
        <v>123.03449331</v>
      </c>
      <c r="F406" s="84">
        <v>123.03449331</v>
      </c>
    </row>
    <row r="407" spans="1:6" ht="12.75" customHeight="1" x14ac:dyDescent="0.2">
      <c r="A407" s="83" t="s">
        <v>157</v>
      </c>
      <c r="B407" s="83">
        <v>15</v>
      </c>
      <c r="C407" s="84">
        <v>622.22859807999998</v>
      </c>
      <c r="D407" s="84">
        <v>602.38372487000004</v>
      </c>
      <c r="E407" s="84">
        <v>124.37931082</v>
      </c>
      <c r="F407" s="84">
        <v>124.37931082</v>
      </c>
    </row>
    <row r="408" spans="1:6" ht="12.75" customHeight="1" x14ac:dyDescent="0.2">
      <c r="A408" s="83" t="s">
        <v>157</v>
      </c>
      <c r="B408" s="83">
        <v>16</v>
      </c>
      <c r="C408" s="84">
        <v>623.98337980999997</v>
      </c>
      <c r="D408" s="84">
        <v>605.72874548000004</v>
      </c>
      <c r="E408" s="84">
        <v>125.06998579</v>
      </c>
      <c r="F408" s="84">
        <v>125.06998579</v>
      </c>
    </row>
    <row r="409" spans="1:6" ht="12.75" customHeight="1" x14ac:dyDescent="0.2">
      <c r="A409" s="83" t="s">
        <v>157</v>
      </c>
      <c r="B409" s="83">
        <v>17</v>
      </c>
      <c r="C409" s="84">
        <v>586.93432155000005</v>
      </c>
      <c r="D409" s="84">
        <v>573.31594186999996</v>
      </c>
      <c r="E409" s="84">
        <v>118.37743749000001</v>
      </c>
      <c r="F409" s="84">
        <v>118.37743749000001</v>
      </c>
    </row>
    <row r="410" spans="1:6" ht="12.75" customHeight="1" x14ac:dyDescent="0.2">
      <c r="A410" s="83" t="s">
        <v>157</v>
      </c>
      <c r="B410" s="83">
        <v>18</v>
      </c>
      <c r="C410" s="84">
        <v>587.77247248000003</v>
      </c>
      <c r="D410" s="84">
        <v>572.64592095</v>
      </c>
      <c r="E410" s="84">
        <v>118.23909255</v>
      </c>
      <c r="F410" s="84">
        <v>118.23909255</v>
      </c>
    </row>
    <row r="411" spans="1:6" ht="12.75" customHeight="1" x14ac:dyDescent="0.2">
      <c r="A411" s="83" t="s">
        <v>157</v>
      </c>
      <c r="B411" s="83">
        <v>19</v>
      </c>
      <c r="C411" s="84">
        <v>591.20646237999995</v>
      </c>
      <c r="D411" s="84">
        <v>578.88444853999999</v>
      </c>
      <c r="E411" s="84">
        <v>119.52721459999999</v>
      </c>
      <c r="F411" s="84">
        <v>119.52721459999999</v>
      </c>
    </row>
    <row r="412" spans="1:6" ht="12.75" customHeight="1" x14ac:dyDescent="0.2">
      <c r="A412" s="83" t="s">
        <v>157</v>
      </c>
      <c r="B412" s="83">
        <v>20</v>
      </c>
      <c r="C412" s="84">
        <v>617.40677010000002</v>
      </c>
      <c r="D412" s="84">
        <v>599.98677893000001</v>
      </c>
      <c r="E412" s="84">
        <v>123.88439293</v>
      </c>
      <c r="F412" s="84">
        <v>123.88439293</v>
      </c>
    </row>
    <row r="413" spans="1:6" ht="12.75" customHeight="1" x14ac:dyDescent="0.2">
      <c r="A413" s="83" t="s">
        <v>157</v>
      </c>
      <c r="B413" s="83">
        <v>21</v>
      </c>
      <c r="C413" s="84">
        <v>635.85901992000004</v>
      </c>
      <c r="D413" s="84">
        <v>619.28259760000003</v>
      </c>
      <c r="E413" s="84">
        <v>127.86856536000001</v>
      </c>
      <c r="F413" s="84">
        <v>127.86856536000001</v>
      </c>
    </row>
    <row r="414" spans="1:6" ht="12.75" customHeight="1" x14ac:dyDescent="0.2">
      <c r="A414" s="83" t="s">
        <v>157</v>
      </c>
      <c r="B414" s="83">
        <v>22</v>
      </c>
      <c r="C414" s="84">
        <v>628.86675156000001</v>
      </c>
      <c r="D414" s="84">
        <v>612.80053340999996</v>
      </c>
      <c r="E414" s="84">
        <v>126.53015822</v>
      </c>
      <c r="F414" s="84">
        <v>126.53015822</v>
      </c>
    </row>
    <row r="415" spans="1:6" ht="12.75" customHeight="1" x14ac:dyDescent="0.2">
      <c r="A415" s="83" t="s">
        <v>157</v>
      </c>
      <c r="B415" s="83">
        <v>23</v>
      </c>
      <c r="C415" s="84">
        <v>592.51416029999996</v>
      </c>
      <c r="D415" s="84">
        <v>577.39834128999996</v>
      </c>
      <c r="E415" s="84">
        <v>119.22036534999999</v>
      </c>
      <c r="F415" s="84">
        <v>119.22036534999999</v>
      </c>
    </row>
    <row r="416" spans="1:6" ht="12.75" customHeight="1" x14ac:dyDescent="0.2">
      <c r="A416" s="83" t="s">
        <v>157</v>
      </c>
      <c r="B416" s="83">
        <v>24</v>
      </c>
      <c r="C416" s="84">
        <v>545.77807713000004</v>
      </c>
      <c r="D416" s="84">
        <v>532.09478318000004</v>
      </c>
      <c r="E416" s="84">
        <v>109.86615291</v>
      </c>
      <c r="F416" s="84">
        <v>109.86615291</v>
      </c>
    </row>
    <row r="417" spans="1:6" ht="12.75" customHeight="1" x14ac:dyDescent="0.2">
      <c r="A417" s="83" t="s">
        <v>158</v>
      </c>
      <c r="B417" s="83">
        <v>1</v>
      </c>
      <c r="C417" s="84">
        <v>593.20836575999999</v>
      </c>
      <c r="D417" s="84">
        <v>576.11426408</v>
      </c>
      <c r="E417" s="84">
        <v>118.95523097</v>
      </c>
      <c r="F417" s="84">
        <v>118.95523097</v>
      </c>
    </row>
    <row r="418" spans="1:6" ht="12.75" customHeight="1" x14ac:dyDescent="0.2">
      <c r="A418" s="83" t="s">
        <v>158</v>
      </c>
      <c r="B418" s="83">
        <v>2</v>
      </c>
      <c r="C418" s="84">
        <v>616.91258287000005</v>
      </c>
      <c r="D418" s="84">
        <v>600.5770943</v>
      </c>
      <c r="E418" s="84">
        <v>124.00628038000001</v>
      </c>
      <c r="F418" s="84">
        <v>124.00628038000001</v>
      </c>
    </row>
    <row r="419" spans="1:6" ht="12.75" customHeight="1" x14ac:dyDescent="0.2">
      <c r="A419" s="83" t="s">
        <v>158</v>
      </c>
      <c r="B419" s="83">
        <v>3</v>
      </c>
      <c r="C419" s="84">
        <v>620.84877926000001</v>
      </c>
      <c r="D419" s="84">
        <v>609.25894067000002</v>
      </c>
      <c r="E419" s="84">
        <v>125.79889532999999</v>
      </c>
      <c r="F419" s="84">
        <v>125.79889532999999</v>
      </c>
    </row>
    <row r="420" spans="1:6" ht="12.75" customHeight="1" x14ac:dyDescent="0.2">
      <c r="A420" s="83" t="s">
        <v>158</v>
      </c>
      <c r="B420" s="83">
        <v>4</v>
      </c>
      <c r="C420" s="84">
        <v>628.53924820999998</v>
      </c>
      <c r="D420" s="84">
        <v>616.17961205999995</v>
      </c>
      <c r="E420" s="84">
        <v>127.22786544</v>
      </c>
      <c r="F420" s="84">
        <v>127.22786544</v>
      </c>
    </row>
    <row r="421" spans="1:6" ht="12.75" customHeight="1" x14ac:dyDescent="0.2">
      <c r="A421" s="83" t="s">
        <v>158</v>
      </c>
      <c r="B421" s="83">
        <v>5</v>
      </c>
      <c r="C421" s="84">
        <v>638.03169786000001</v>
      </c>
      <c r="D421" s="84">
        <v>623.82750124999995</v>
      </c>
      <c r="E421" s="84">
        <v>128.80699042000001</v>
      </c>
      <c r="F421" s="84">
        <v>128.80699042000001</v>
      </c>
    </row>
    <row r="422" spans="1:6" ht="12.75" customHeight="1" x14ac:dyDescent="0.2">
      <c r="A422" s="83" t="s">
        <v>158</v>
      </c>
      <c r="B422" s="83">
        <v>6</v>
      </c>
      <c r="C422" s="84">
        <v>627.50847659999999</v>
      </c>
      <c r="D422" s="84">
        <v>609.99826181000003</v>
      </c>
      <c r="E422" s="84">
        <v>125.95154927999999</v>
      </c>
      <c r="F422" s="84">
        <v>125.95154927999999</v>
      </c>
    </row>
    <row r="423" spans="1:6" ht="12.75" customHeight="1" x14ac:dyDescent="0.2">
      <c r="A423" s="83" t="s">
        <v>158</v>
      </c>
      <c r="B423" s="83">
        <v>7</v>
      </c>
      <c r="C423" s="84">
        <v>589.10596339000006</v>
      </c>
      <c r="D423" s="84">
        <v>572.38481808999995</v>
      </c>
      <c r="E423" s="84">
        <v>118.18518041</v>
      </c>
      <c r="F423" s="84">
        <v>118.18518041</v>
      </c>
    </row>
    <row r="424" spans="1:6" ht="12.75" customHeight="1" x14ac:dyDescent="0.2">
      <c r="A424" s="83" t="s">
        <v>158</v>
      </c>
      <c r="B424" s="83">
        <v>8</v>
      </c>
      <c r="C424" s="84">
        <v>605.22042398999997</v>
      </c>
      <c r="D424" s="84">
        <v>588.69878180000001</v>
      </c>
      <c r="E424" s="84">
        <v>121.55366379</v>
      </c>
      <c r="F424" s="84">
        <v>121.55366379</v>
      </c>
    </row>
    <row r="425" spans="1:6" ht="12.75" customHeight="1" x14ac:dyDescent="0.2">
      <c r="A425" s="83" t="s">
        <v>158</v>
      </c>
      <c r="B425" s="83">
        <v>9</v>
      </c>
      <c r="C425" s="84">
        <v>622.48374749000004</v>
      </c>
      <c r="D425" s="84">
        <v>605.68773960999999</v>
      </c>
      <c r="E425" s="84">
        <v>125.06151896</v>
      </c>
      <c r="F425" s="84">
        <v>125.06151896</v>
      </c>
    </row>
    <row r="426" spans="1:6" ht="12.75" customHeight="1" x14ac:dyDescent="0.2">
      <c r="A426" s="83" t="s">
        <v>158</v>
      </c>
      <c r="B426" s="83">
        <v>10</v>
      </c>
      <c r="C426" s="84">
        <v>628.21763526999996</v>
      </c>
      <c r="D426" s="84">
        <v>611.39227227000003</v>
      </c>
      <c r="E426" s="84">
        <v>126.23938252000001</v>
      </c>
      <c r="F426" s="84">
        <v>126.23938252000001</v>
      </c>
    </row>
    <row r="427" spans="1:6" ht="12.75" customHeight="1" x14ac:dyDescent="0.2">
      <c r="A427" s="83" t="s">
        <v>158</v>
      </c>
      <c r="B427" s="83">
        <v>11</v>
      </c>
      <c r="C427" s="84">
        <v>618.01497317999997</v>
      </c>
      <c r="D427" s="84">
        <v>601.02520497</v>
      </c>
      <c r="E427" s="84">
        <v>124.09880561999999</v>
      </c>
      <c r="F427" s="84">
        <v>124.09880561999999</v>
      </c>
    </row>
    <row r="428" spans="1:6" ht="12.75" customHeight="1" x14ac:dyDescent="0.2">
      <c r="A428" s="83" t="s">
        <v>158</v>
      </c>
      <c r="B428" s="83">
        <v>12</v>
      </c>
      <c r="C428" s="84">
        <v>618.69619682999996</v>
      </c>
      <c r="D428" s="84">
        <v>603.30643203</v>
      </c>
      <c r="E428" s="84">
        <v>124.56983004999999</v>
      </c>
      <c r="F428" s="84">
        <v>124.56983004999999</v>
      </c>
    </row>
    <row r="429" spans="1:6" ht="12.75" customHeight="1" x14ac:dyDescent="0.2">
      <c r="A429" s="83" t="s">
        <v>158</v>
      </c>
      <c r="B429" s="83">
        <v>13</v>
      </c>
      <c r="C429" s="84">
        <v>626.44448290000003</v>
      </c>
      <c r="D429" s="84">
        <v>609.44766755000001</v>
      </c>
      <c r="E429" s="84">
        <v>125.83786338</v>
      </c>
      <c r="F429" s="84">
        <v>125.83786338</v>
      </c>
    </row>
    <row r="430" spans="1:6" ht="12.75" customHeight="1" x14ac:dyDescent="0.2">
      <c r="A430" s="83" t="s">
        <v>158</v>
      </c>
      <c r="B430" s="83">
        <v>14</v>
      </c>
      <c r="C430" s="84">
        <v>633.94787101999998</v>
      </c>
      <c r="D430" s="84">
        <v>617.46309716999997</v>
      </c>
      <c r="E430" s="84">
        <v>127.49287757</v>
      </c>
      <c r="F430" s="84">
        <v>127.49287757</v>
      </c>
    </row>
    <row r="431" spans="1:6" ht="12.75" customHeight="1" x14ac:dyDescent="0.2">
      <c r="A431" s="83" t="s">
        <v>158</v>
      </c>
      <c r="B431" s="83">
        <v>15</v>
      </c>
      <c r="C431" s="84">
        <v>640.27832243</v>
      </c>
      <c r="D431" s="84">
        <v>622.70085359999996</v>
      </c>
      <c r="E431" s="84">
        <v>128.57436186000001</v>
      </c>
      <c r="F431" s="84">
        <v>128.57436186000001</v>
      </c>
    </row>
    <row r="432" spans="1:6" ht="12.75" customHeight="1" x14ac:dyDescent="0.2">
      <c r="A432" s="83" t="s">
        <v>158</v>
      </c>
      <c r="B432" s="83">
        <v>16</v>
      </c>
      <c r="C432" s="84">
        <v>639.46050881999997</v>
      </c>
      <c r="D432" s="84">
        <v>621.81262641000001</v>
      </c>
      <c r="E432" s="84">
        <v>128.39096201000001</v>
      </c>
      <c r="F432" s="84">
        <v>128.39096201000001</v>
      </c>
    </row>
    <row r="433" spans="1:6" ht="12.75" customHeight="1" x14ac:dyDescent="0.2">
      <c r="A433" s="83" t="s">
        <v>158</v>
      </c>
      <c r="B433" s="83">
        <v>17</v>
      </c>
      <c r="C433" s="84">
        <v>590.01821945999995</v>
      </c>
      <c r="D433" s="84">
        <v>576.19722100000001</v>
      </c>
      <c r="E433" s="84">
        <v>118.97235979</v>
      </c>
      <c r="F433" s="84">
        <v>118.97235979</v>
      </c>
    </row>
    <row r="434" spans="1:6" ht="12.75" customHeight="1" x14ac:dyDescent="0.2">
      <c r="A434" s="83" t="s">
        <v>158</v>
      </c>
      <c r="B434" s="83">
        <v>18</v>
      </c>
      <c r="C434" s="84">
        <v>549.53886149000004</v>
      </c>
      <c r="D434" s="84">
        <v>537.49673697000003</v>
      </c>
      <c r="E434" s="84">
        <v>110.98154043</v>
      </c>
      <c r="F434" s="84">
        <v>110.98154043</v>
      </c>
    </row>
    <row r="435" spans="1:6" ht="12.75" customHeight="1" x14ac:dyDescent="0.2">
      <c r="A435" s="83" t="s">
        <v>158</v>
      </c>
      <c r="B435" s="83">
        <v>19</v>
      </c>
      <c r="C435" s="84">
        <v>542.94424732000004</v>
      </c>
      <c r="D435" s="84">
        <v>528.8295789</v>
      </c>
      <c r="E435" s="84">
        <v>109.1919583</v>
      </c>
      <c r="F435" s="84">
        <v>109.1919583</v>
      </c>
    </row>
    <row r="436" spans="1:6" ht="12.75" customHeight="1" x14ac:dyDescent="0.2">
      <c r="A436" s="83" t="s">
        <v>158</v>
      </c>
      <c r="B436" s="83">
        <v>20</v>
      </c>
      <c r="C436" s="84">
        <v>551.00342390000003</v>
      </c>
      <c r="D436" s="84">
        <v>537.76664339000001</v>
      </c>
      <c r="E436" s="84">
        <v>111.03727031</v>
      </c>
      <c r="F436" s="84">
        <v>111.03727031</v>
      </c>
    </row>
    <row r="437" spans="1:6" ht="12.75" customHeight="1" x14ac:dyDescent="0.2">
      <c r="A437" s="83" t="s">
        <v>158</v>
      </c>
      <c r="B437" s="83">
        <v>21</v>
      </c>
      <c r="C437" s="84">
        <v>556.51850832000002</v>
      </c>
      <c r="D437" s="84">
        <v>539.98485880999999</v>
      </c>
      <c r="E437" s="84">
        <v>111.49528419000001</v>
      </c>
      <c r="F437" s="84">
        <v>111.49528419000001</v>
      </c>
    </row>
    <row r="438" spans="1:6" ht="12.75" customHeight="1" x14ac:dyDescent="0.2">
      <c r="A438" s="83" t="s">
        <v>158</v>
      </c>
      <c r="B438" s="83">
        <v>22</v>
      </c>
      <c r="C438" s="84">
        <v>538.64689826999995</v>
      </c>
      <c r="D438" s="84">
        <v>523.36764733999996</v>
      </c>
      <c r="E438" s="84">
        <v>108.06418666</v>
      </c>
      <c r="F438" s="84">
        <v>108.06418666</v>
      </c>
    </row>
    <row r="439" spans="1:6" ht="12.75" customHeight="1" x14ac:dyDescent="0.2">
      <c r="A439" s="83" t="s">
        <v>158</v>
      </c>
      <c r="B439" s="83">
        <v>23</v>
      </c>
      <c r="C439" s="84">
        <v>553.62694870999997</v>
      </c>
      <c r="D439" s="84">
        <v>541.61540835000005</v>
      </c>
      <c r="E439" s="84">
        <v>111.83195766999999</v>
      </c>
      <c r="F439" s="84">
        <v>111.83195766999999</v>
      </c>
    </row>
    <row r="440" spans="1:6" ht="12.75" customHeight="1" x14ac:dyDescent="0.2">
      <c r="A440" s="83" t="s">
        <v>158</v>
      </c>
      <c r="B440" s="83">
        <v>24</v>
      </c>
      <c r="C440" s="84">
        <v>636.18850352000004</v>
      </c>
      <c r="D440" s="84">
        <v>618.62178819999997</v>
      </c>
      <c r="E440" s="84">
        <v>127.73212239999999</v>
      </c>
      <c r="F440" s="84">
        <v>127.73212239999999</v>
      </c>
    </row>
    <row r="441" spans="1:6" ht="12.75" customHeight="1" x14ac:dyDescent="0.2">
      <c r="A441" s="83" t="s">
        <v>159</v>
      </c>
      <c r="B441" s="83">
        <v>1</v>
      </c>
      <c r="C441" s="84">
        <v>679.81829603000006</v>
      </c>
      <c r="D441" s="84">
        <v>661.85246228000005</v>
      </c>
      <c r="E441" s="84">
        <v>136.65832878000001</v>
      </c>
      <c r="F441" s="84">
        <v>136.65832878000001</v>
      </c>
    </row>
    <row r="442" spans="1:6" ht="12.75" customHeight="1" x14ac:dyDescent="0.2">
      <c r="A442" s="83" t="s">
        <v>159</v>
      </c>
      <c r="B442" s="83">
        <v>2</v>
      </c>
      <c r="C442" s="84">
        <v>682.67940217</v>
      </c>
      <c r="D442" s="84">
        <v>664.71523889000002</v>
      </c>
      <c r="E442" s="84">
        <v>137.24943071000001</v>
      </c>
      <c r="F442" s="84">
        <v>137.24943071000001</v>
      </c>
    </row>
    <row r="443" spans="1:6" ht="12.75" customHeight="1" x14ac:dyDescent="0.2">
      <c r="A443" s="83" t="s">
        <v>159</v>
      </c>
      <c r="B443" s="83">
        <v>3</v>
      </c>
      <c r="C443" s="84">
        <v>689.66080483999997</v>
      </c>
      <c r="D443" s="84">
        <v>671.82584911000004</v>
      </c>
      <c r="E443" s="84">
        <v>138.71761910999999</v>
      </c>
      <c r="F443" s="84">
        <v>138.71761910999999</v>
      </c>
    </row>
    <row r="444" spans="1:6" ht="12.75" customHeight="1" x14ac:dyDescent="0.2">
      <c r="A444" s="83" t="s">
        <v>159</v>
      </c>
      <c r="B444" s="83">
        <v>4</v>
      </c>
      <c r="C444" s="84">
        <v>695.87809436999999</v>
      </c>
      <c r="D444" s="84">
        <v>678.03561724999997</v>
      </c>
      <c r="E444" s="84">
        <v>139.99980296000001</v>
      </c>
      <c r="F444" s="84">
        <v>139.99980296000001</v>
      </c>
    </row>
    <row r="445" spans="1:6" ht="12.75" customHeight="1" x14ac:dyDescent="0.2">
      <c r="A445" s="83" t="s">
        <v>159</v>
      </c>
      <c r="B445" s="83">
        <v>5</v>
      </c>
      <c r="C445" s="84">
        <v>696.29982804999997</v>
      </c>
      <c r="D445" s="84">
        <v>678.70091180999998</v>
      </c>
      <c r="E445" s="84">
        <v>140.13717201</v>
      </c>
      <c r="F445" s="84">
        <v>140.13717201</v>
      </c>
    </row>
    <row r="446" spans="1:6" ht="12.75" customHeight="1" x14ac:dyDescent="0.2">
      <c r="A446" s="83" t="s">
        <v>159</v>
      </c>
      <c r="B446" s="83">
        <v>6</v>
      </c>
      <c r="C446" s="84">
        <v>676.40743494000003</v>
      </c>
      <c r="D446" s="84">
        <v>659.14434511000002</v>
      </c>
      <c r="E446" s="84">
        <v>136.09916071000001</v>
      </c>
      <c r="F446" s="84">
        <v>136.09916071000001</v>
      </c>
    </row>
    <row r="447" spans="1:6" ht="12.75" customHeight="1" x14ac:dyDescent="0.2">
      <c r="A447" s="83" t="s">
        <v>159</v>
      </c>
      <c r="B447" s="83">
        <v>7</v>
      </c>
      <c r="C447" s="84">
        <v>636.89412918999994</v>
      </c>
      <c r="D447" s="84">
        <v>620.16091116999996</v>
      </c>
      <c r="E447" s="84">
        <v>128.04991826</v>
      </c>
      <c r="F447" s="84">
        <v>128.04991826</v>
      </c>
    </row>
    <row r="448" spans="1:6" ht="12.75" customHeight="1" x14ac:dyDescent="0.2">
      <c r="A448" s="83" t="s">
        <v>159</v>
      </c>
      <c r="B448" s="83">
        <v>8</v>
      </c>
      <c r="C448" s="84">
        <v>594.48386918000006</v>
      </c>
      <c r="D448" s="84">
        <v>577.91820156000006</v>
      </c>
      <c r="E448" s="84">
        <v>119.32770533999999</v>
      </c>
      <c r="F448" s="84">
        <v>119.32770533999999</v>
      </c>
    </row>
    <row r="449" spans="1:6" ht="12.75" customHeight="1" x14ac:dyDescent="0.2">
      <c r="A449" s="83" t="s">
        <v>159</v>
      </c>
      <c r="B449" s="83">
        <v>9</v>
      </c>
      <c r="C449" s="84">
        <v>558.68206574999999</v>
      </c>
      <c r="D449" s="84">
        <v>542.08889517</v>
      </c>
      <c r="E449" s="84">
        <v>111.92972254</v>
      </c>
      <c r="F449" s="84">
        <v>111.92972254</v>
      </c>
    </row>
    <row r="450" spans="1:6" ht="12.75" customHeight="1" x14ac:dyDescent="0.2">
      <c r="A450" s="83" t="s">
        <v>159</v>
      </c>
      <c r="B450" s="83">
        <v>10</v>
      </c>
      <c r="C450" s="84">
        <v>549.89675465000005</v>
      </c>
      <c r="D450" s="84">
        <v>535.23876216999997</v>
      </c>
      <c r="E450" s="84">
        <v>110.51531709</v>
      </c>
      <c r="F450" s="84">
        <v>110.51531709</v>
      </c>
    </row>
    <row r="451" spans="1:6" ht="12.75" customHeight="1" x14ac:dyDescent="0.2">
      <c r="A451" s="83" t="s">
        <v>159</v>
      </c>
      <c r="B451" s="83">
        <v>11</v>
      </c>
      <c r="C451" s="84">
        <v>544.80651667999996</v>
      </c>
      <c r="D451" s="84">
        <v>530.12765440999999</v>
      </c>
      <c r="E451" s="84">
        <v>109.45998303</v>
      </c>
      <c r="F451" s="84">
        <v>109.45998303</v>
      </c>
    </row>
    <row r="452" spans="1:6" ht="12.75" customHeight="1" x14ac:dyDescent="0.2">
      <c r="A452" s="83" t="s">
        <v>159</v>
      </c>
      <c r="B452" s="83">
        <v>12</v>
      </c>
      <c r="C452" s="84">
        <v>538.47187451000002</v>
      </c>
      <c r="D452" s="84">
        <v>526.49326432999999</v>
      </c>
      <c r="E452" s="84">
        <v>108.70955948</v>
      </c>
      <c r="F452" s="84">
        <v>108.70955948</v>
      </c>
    </row>
    <row r="453" spans="1:6" ht="12.75" customHeight="1" x14ac:dyDescent="0.2">
      <c r="A453" s="83" t="s">
        <v>159</v>
      </c>
      <c r="B453" s="83">
        <v>13</v>
      </c>
      <c r="C453" s="84">
        <v>544.51526521999995</v>
      </c>
      <c r="D453" s="84">
        <v>531.44710739000004</v>
      </c>
      <c r="E453" s="84">
        <v>109.73242175999999</v>
      </c>
      <c r="F453" s="84">
        <v>109.73242175999999</v>
      </c>
    </row>
    <row r="454" spans="1:6" ht="12.75" customHeight="1" x14ac:dyDescent="0.2">
      <c r="A454" s="83" t="s">
        <v>159</v>
      </c>
      <c r="B454" s="83">
        <v>14</v>
      </c>
      <c r="C454" s="84">
        <v>552.94007791000001</v>
      </c>
      <c r="D454" s="84">
        <v>540.54444257</v>
      </c>
      <c r="E454" s="84">
        <v>111.61082622000001</v>
      </c>
      <c r="F454" s="84">
        <v>111.61082622000001</v>
      </c>
    </row>
    <row r="455" spans="1:6" ht="12.75" customHeight="1" x14ac:dyDescent="0.2">
      <c r="A455" s="83" t="s">
        <v>159</v>
      </c>
      <c r="B455" s="83">
        <v>15</v>
      </c>
      <c r="C455" s="84">
        <v>559.47733271000004</v>
      </c>
      <c r="D455" s="84">
        <v>543.04552501000001</v>
      </c>
      <c r="E455" s="84">
        <v>112.12724607</v>
      </c>
      <c r="F455" s="84">
        <v>112.12724607</v>
      </c>
    </row>
    <row r="456" spans="1:6" ht="12.75" customHeight="1" x14ac:dyDescent="0.2">
      <c r="A456" s="83" t="s">
        <v>159</v>
      </c>
      <c r="B456" s="83">
        <v>16</v>
      </c>
      <c r="C456" s="84">
        <v>569.43874510000001</v>
      </c>
      <c r="D456" s="84">
        <v>552.77476517000002</v>
      </c>
      <c r="E456" s="84">
        <v>114.13612535</v>
      </c>
      <c r="F456" s="84">
        <v>114.13612535</v>
      </c>
    </row>
    <row r="457" spans="1:6" ht="12.75" customHeight="1" x14ac:dyDescent="0.2">
      <c r="A457" s="83" t="s">
        <v>159</v>
      </c>
      <c r="B457" s="83">
        <v>17</v>
      </c>
      <c r="C457" s="84">
        <v>544.86071548999996</v>
      </c>
      <c r="D457" s="84">
        <v>528.31252677999998</v>
      </c>
      <c r="E457" s="84">
        <v>109.08519812999999</v>
      </c>
      <c r="F457" s="84">
        <v>109.08519812999999</v>
      </c>
    </row>
    <row r="458" spans="1:6" ht="12.75" customHeight="1" x14ac:dyDescent="0.2">
      <c r="A458" s="83" t="s">
        <v>159</v>
      </c>
      <c r="B458" s="83">
        <v>18</v>
      </c>
      <c r="C458" s="84">
        <v>528.46637751000003</v>
      </c>
      <c r="D458" s="84">
        <v>514.79080638000005</v>
      </c>
      <c r="E458" s="84">
        <v>106.29325307000001</v>
      </c>
      <c r="F458" s="84">
        <v>106.29325307000001</v>
      </c>
    </row>
    <row r="459" spans="1:6" ht="12.75" customHeight="1" x14ac:dyDescent="0.2">
      <c r="A459" s="83" t="s">
        <v>159</v>
      </c>
      <c r="B459" s="83">
        <v>19</v>
      </c>
      <c r="C459" s="84">
        <v>557.61497990999999</v>
      </c>
      <c r="D459" s="84">
        <v>543.10277781000002</v>
      </c>
      <c r="E459" s="84">
        <v>112.13906754</v>
      </c>
      <c r="F459" s="84">
        <v>112.13906754</v>
      </c>
    </row>
    <row r="460" spans="1:6" ht="12.75" customHeight="1" x14ac:dyDescent="0.2">
      <c r="A460" s="83" t="s">
        <v>159</v>
      </c>
      <c r="B460" s="83">
        <v>20</v>
      </c>
      <c r="C460" s="84">
        <v>592.04994922000003</v>
      </c>
      <c r="D460" s="84">
        <v>574.96349943999996</v>
      </c>
      <c r="E460" s="84">
        <v>118.71762277000001</v>
      </c>
      <c r="F460" s="84">
        <v>118.71762277000001</v>
      </c>
    </row>
    <row r="461" spans="1:6" ht="12.75" customHeight="1" x14ac:dyDescent="0.2">
      <c r="A461" s="83" t="s">
        <v>159</v>
      </c>
      <c r="B461" s="83">
        <v>21</v>
      </c>
      <c r="C461" s="84">
        <v>609.97916035000003</v>
      </c>
      <c r="D461" s="84">
        <v>592.69804682999995</v>
      </c>
      <c r="E461" s="84">
        <v>122.37942618</v>
      </c>
      <c r="F461" s="84">
        <v>122.37942618</v>
      </c>
    </row>
    <row r="462" spans="1:6" ht="12.75" customHeight="1" x14ac:dyDescent="0.2">
      <c r="A462" s="83" t="s">
        <v>159</v>
      </c>
      <c r="B462" s="83">
        <v>22</v>
      </c>
      <c r="C462" s="84">
        <v>594.97392016000003</v>
      </c>
      <c r="D462" s="84">
        <v>577.93438024</v>
      </c>
      <c r="E462" s="84">
        <v>119.33104589</v>
      </c>
      <c r="F462" s="84">
        <v>119.33104589</v>
      </c>
    </row>
    <row r="463" spans="1:6" ht="12.75" customHeight="1" x14ac:dyDescent="0.2">
      <c r="A463" s="83" t="s">
        <v>159</v>
      </c>
      <c r="B463" s="83">
        <v>23</v>
      </c>
      <c r="C463" s="84">
        <v>559.36537993000002</v>
      </c>
      <c r="D463" s="84">
        <v>543.80278780000003</v>
      </c>
      <c r="E463" s="84">
        <v>112.28360458</v>
      </c>
      <c r="F463" s="84">
        <v>112.28360458</v>
      </c>
    </row>
    <row r="464" spans="1:6" ht="12.75" customHeight="1" x14ac:dyDescent="0.2">
      <c r="A464" s="83" t="s">
        <v>159</v>
      </c>
      <c r="B464" s="83">
        <v>24</v>
      </c>
      <c r="C464" s="84">
        <v>577.97974383999997</v>
      </c>
      <c r="D464" s="84">
        <v>565.84426968000002</v>
      </c>
      <c r="E464" s="84">
        <v>116.83469753999999</v>
      </c>
      <c r="F464" s="84">
        <v>116.83469753999999</v>
      </c>
    </row>
    <row r="465" spans="1:6" ht="12.75" customHeight="1" x14ac:dyDescent="0.2">
      <c r="A465" s="83" t="s">
        <v>160</v>
      </c>
      <c r="B465" s="83">
        <v>1</v>
      </c>
      <c r="C465" s="84">
        <v>571.59279696999999</v>
      </c>
      <c r="D465" s="84">
        <v>554.902691</v>
      </c>
      <c r="E465" s="84">
        <v>114.57549637</v>
      </c>
      <c r="F465" s="84">
        <v>114.57549637</v>
      </c>
    </row>
    <row r="466" spans="1:6" ht="12.75" customHeight="1" x14ac:dyDescent="0.2">
      <c r="A466" s="83" t="s">
        <v>160</v>
      </c>
      <c r="B466" s="83">
        <v>2</v>
      </c>
      <c r="C466" s="84">
        <v>594.33048600999996</v>
      </c>
      <c r="D466" s="84">
        <v>578.62868768999999</v>
      </c>
      <c r="E466" s="84">
        <v>119.47440548</v>
      </c>
      <c r="F466" s="84">
        <v>119.47440548</v>
      </c>
    </row>
    <row r="467" spans="1:6" ht="12.75" customHeight="1" x14ac:dyDescent="0.2">
      <c r="A467" s="83" t="s">
        <v>160</v>
      </c>
      <c r="B467" s="83">
        <v>3</v>
      </c>
      <c r="C467" s="84">
        <v>622.34588872999996</v>
      </c>
      <c r="D467" s="84">
        <v>604.22591943999998</v>
      </c>
      <c r="E467" s="84">
        <v>124.75968446</v>
      </c>
      <c r="F467" s="84">
        <v>124.75968446</v>
      </c>
    </row>
    <row r="468" spans="1:6" ht="12.75" customHeight="1" x14ac:dyDescent="0.2">
      <c r="A468" s="83" t="s">
        <v>160</v>
      </c>
      <c r="B468" s="83">
        <v>4</v>
      </c>
      <c r="C468" s="84">
        <v>630.28297189</v>
      </c>
      <c r="D468" s="84">
        <v>611.98794723000003</v>
      </c>
      <c r="E468" s="84">
        <v>126.36237661</v>
      </c>
      <c r="F468" s="84">
        <v>126.36237661</v>
      </c>
    </row>
    <row r="469" spans="1:6" ht="12.75" customHeight="1" x14ac:dyDescent="0.2">
      <c r="A469" s="83" t="s">
        <v>160</v>
      </c>
      <c r="B469" s="83">
        <v>5</v>
      </c>
      <c r="C469" s="84">
        <v>633.06733953000003</v>
      </c>
      <c r="D469" s="84">
        <v>614.18376912999997</v>
      </c>
      <c r="E469" s="84">
        <v>126.81576671000001</v>
      </c>
      <c r="F469" s="84">
        <v>126.81576671000001</v>
      </c>
    </row>
    <row r="470" spans="1:6" ht="12.75" customHeight="1" x14ac:dyDescent="0.2">
      <c r="A470" s="83" t="s">
        <v>160</v>
      </c>
      <c r="B470" s="83">
        <v>6</v>
      </c>
      <c r="C470" s="84">
        <v>614.16051919999995</v>
      </c>
      <c r="D470" s="84">
        <v>595.47187142999996</v>
      </c>
      <c r="E470" s="84">
        <v>122.95216143</v>
      </c>
      <c r="F470" s="84">
        <v>122.95216143</v>
      </c>
    </row>
    <row r="471" spans="1:6" ht="12.75" customHeight="1" x14ac:dyDescent="0.2">
      <c r="A471" s="83" t="s">
        <v>160</v>
      </c>
      <c r="B471" s="83">
        <v>7</v>
      </c>
      <c r="C471" s="84">
        <v>574.79074668999999</v>
      </c>
      <c r="D471" s="84">
        <v>556.43931671999997</v>
      </c>
      <c r="E471" s="84">
        <v>114.8927766</v>
      </c>
      <c r="F471" s="84">
        <v>114.8927766</v>
      </c>
    </row>
    <row r="472" spans="1:6" ht="12.75" customHeight="1" x14ac:dyDescent="0.2">
      <c r="A472" s="83" t="s">
        <v>160</v>
      </c>
      <c r="B472" s="83">
        <v>8</v>
      </c>
      <c r="C472" s="84">
        <v>530.81388219999997</v>
      </c>
      <c r="D472" s="84">
        <v>514.89023879000001</v>
      </c>
      <c r="E472" s="84">
        <v>106.31378373</v>
      </c>
      <c r="F472" s="84">
        <v>106.31378373</v>
      </c>
    </row>
    <row r="473" spans="1:6" ht="12.75" customHeight="1" x14ac:dyDescent="0.2">
      <c r="A473" s="83" t="s">
        <v>160</v>
      </c>
      <c r="B473" s="83">
        <v>9</v>
      </c>
      <c r="C473" s="84">
        <v>547.98100521000003</v>
      </c>
      <c r="D473" s="84">
        <v>529.51472795999996</v>
      </c>
      <c r="E473" s="84">
        <v>109.33342688</v>
      </c>
      <c r="F473" s="84">
        <v>109.33342688</v>
      </c>
    </row>
    <row r="474" spans="1:6" ht="12.75" customHeight="1" x14ac:dyDescent="0.2">
      <c r="A474" s="83" t="s">
        <v>160</v>
      </c>
      <c r="B474" s="83">
        <v>10</v>
      </c>
      <c r="C474" s="84">
        <v>620.06150017000004</v>
      </c>
      <c r="D474" s="84">
        <v>599.98065880000001</v>
      </c>
      <c r="E474" s="84">
        <v>123.88312925</v>
      </c>
      <c r="F474" s="84">
        <v>123.88312925</v>
      </c>
    </row>
    <row r="475" spans="1:6" ht="12.75" customHeight="1" x14ac:dyDescent="0.2">
      <c r="A475" s="83" t="s">
        <v>160</v>
      </c>
      <c r="B475" s="83">
        <v>11</v>
      </c>
      <c r="C475" s="84">
        <v>674.74860519000003</v>
      </c>
      <c r="D475" s="84">
        <v>651.56971228999998</v>
      </c>
      <c r="E475" s="84">
        <v>134.53516160000001</v>
      </c>
      <c r="F475" s="84">
        <v>134.53516160000001</v>
      </c>
    </row>
    <row r="476" spans="1:6" ht="12.75" customHeight="1" x14ac:dyDescent="0.2">
      <c r="A476" s="83" t="s">
        <v>160</v>
      </c>
      <c r="B476" s="83">
        <v>12</v>
      </c>
      <c r="C476" s="84">
        <v>664.56674240999996</v>
      </c>
      <c r="D476" s="84">
        <v>640.27858952999998</v>
      </c>
      <c r="E476" s="84">
        <v>132.20378708000001</v>
      </c>
      <c r="F476" s="84">
        <v>132.20378708000001</v>
      </c>
    </row>
    <row r="477" spans="1:6" ht="12.75" customHeight="1" x14ac:dyDescent="0.2">
      <c r="A477" s="83" t="s">
        <v>160</v>
      </c>
      <c r="B477" s="83">
        <v>13</v>
      </c>
      <c r="C477" s="84">
        <v>673.35689447000004</v>
      </c>
      <c r="D477" s="84">
        <v>649.38113074</v>
      </c>
      <c r="E477" s="84">
        <v>134.08326647999999</v>
      </c>
      <c r="F477" s="84">
        <v>134.08326647999999</v>
      </c>
    </row>
    <row r="478" spans="1:6" ht="12.75" customHeight="1" x14ac:dyDescent="0.2">
      <c r="A478" s="83" t="s">
        <v>160</v>
      </c>
      <c r="B478" s="83">
        <v>14</v>
      </c>
      <c r="C478" s="84">
        <v>677.66802839000002</v>
      </c>
      <c r="D478" s="84">
        <v>653.78238517</v>
      </c>
      <c r="E478" s="84">
        <v>134.99203105999999</v>
      </c>
      <c r="F478" s="84">
        <v>134.99203105999999</v>
      </c>
    </row>
    <row r="479" spans="1:6" ht="12.75" customHeight="1" x14ac:dyDescent="0.2">
      <c r="A479" s="83" t="s">
        <v>160</v>
      </c>
      <c r="B479" s="83">
        <v>15</v>
      </c>
      <c r="C479" s="84">
        <v>555.70454500999995</v>
      </c>
      <c r="D479" s="84">
        <v>535.21694534000005</v>
      </c>
      <c r="E479" s="84">
        <v>110.51081238</v>
      </c>
      <c r="F479" s="84">
        <v>110.51081238</v>
      </c>
    </row>
    <row r="480" spans="1:6" ht="12.75" customHeight="1" x14ac:dyDescent="0.2">
      <c r="A480" s="83" t="s">
        <v>160</v>
      </c>
      <c r="B480" s="83">
        <v>16</v>
      </c>
      <c r="C480" s="84">
        <v>551.11237973000004</v>
      </c>
      <c r="D480" s="84">
        <v>532.51715017000004</v>
      </c>
      <c r="E480" s="84">
        <v>109.95336261999999</v>
      </c>
      <c r="F480" s="84">
        <v>109.95336261999999</v>
      </c>
    </row>
    <row r="481" spans="1:6" ht="12.75" customHeight="1" x14ac:dyDescent="0.2">
      <c r="A481" s="83" t="s">
        <v>160</v>
      </c>
      <c r="B481" s="83">
        <v>17</v>
      </c>
      <c r="C481" s="84">
        <v>552.08420950000004</v>
      </c>
      <c r="D481" s="84">
        <v>533.57067281000002</v>
      </c>
      <c r="E481" s="84">
        <v>110.17089244</v>
      </c>
      <c r="F481" s="84">
        <v>110.17089244</v>
      </c>
    </row>
    <row r="482" spans="1:6" ht="12.75" customHeight="1" x14ac:dyDescent="0.2">
      <c r="A482" s="83" t="s">
        <v>160</v>
      </c>
      <c r="B482" s="83">
        <v>18</v>
      </c>
      <c r="C482" s="84">
        <v>551.22747971000001</v>
      </c>
      <c r="D482" s="84">
        <v>532.89895354999999</v>
      </c>
      <c r="E482" s="84">
        <v>110.03219683</v>
      </c>
      <c r="F482" s="84">
        <v>110.03219683</v>
      </c>
    </row>
    <row r="483" spans="1:6" ht="12.75" customHeight="1" x14ac:dyDescent="0.2">
      <c r="A483" s="83" t="s">
        <v>160</v>
      </c>
      <c r="B483" s="83">
        <v>19</v>
      </c>
      <c r="C483" s="84">
        <v>555.37441882999997</v>
      </c>
      <c r="D483" s="84">
        <v>537.32628293000005</v>
      </c>
      <c r="E483" s="84">
        <v>110.94634533</v>
      </c>
      <c r="F483" s="84">
        <v>110.94634533</v>
      </c>
    </row>
    <row r="484" spans="1:6" ht="12.75" customHeight="1" x14ac:dyDescent="0.2">
      <c r="A484" s="83" t="s">
        <v>160</v>
      </c>
      <c r="B484" s="83">
        <v>20</v>
      </c>
      <c r="C484" s="84">
        <v>571.90236629000003</v>
      </c>
      <c r="D484" s="84">
        <v>553.55331352999997</v>
      </c>
      <c r="E484" s="84">
        <v>114.29687887999999</v>
      </c>
      <c r="F484" s="84">
        <v>114.29687887999999</v>
      </c>
    </row>
    <row r="485" spans="1:6" ht="12.75" customHeight="1" x14ac:dyDescent="0.2">
      <c r="A485" s="83" t="s">
        <v>160</v>
      </c>
      <c r="B485" s="83">
        <v>21</v>
      </c>
      <c r="C485" s="84">
        <v>580.11869994000006</v>
      </c>
      <c r="D485" s="84">
        <v>561.79636941000001</v>
      </c>
      <c r="E485" s="84">
        <v>115.99889301</v>
      </c>
      <c r="F485" s="84">
        <v>115.99889301</v>
      </c>
    </row>
    <row r="486" spans="1:6" ht="12.75" customHeight="1" x14ac:dyDescent="0.2">
      <c r="A486" s="83" t="s">
        <v>160</v>
      </c>
      <c r="B486" s="83">
        <v>22</v>
      </c>
      <c r="C486" s="84">
        <v>566.37824274000002</v>
      </c>
      <c r="D486" s="84">
        <v>548.42282038999997</v>
      </c>
      <c r="E486" s="84">
        <v>113.23754216</v>
      </c>
      <c r="F486" s="84">
        <v>113.23754216</v>
      </c>
    </row>
    <row r="487" spans="1:6" ht="12.75" customHeight="1" x14ac:dyDescent="0.2">
      <c r="A487" s="83" t="s">
        <v>160</v>
      </c>
      <c r="B487" s="83">
        <v>23</v>
      </c>
      <c r="C487" s="84">
        <v>534.44797057000005</v>
      </c>
      <c r="D487" s="84">
        <v>516.83907025999997</v>
      </c>
      <c r="E487" s="84">
        <v>106.71617560999999</v>
      </c>
      <c r="F487" s="84">
        <v>106.71617560999999</v>
      </c>
    </row>
    <row r="488" spans="1:6" ht="12.75" customHeight="1" x14ac:dyDescent="0.2">
      <c r="A488" s="83" t="s">
        <v>160</v>
      </c>
      <c r="B488" s="83">
        <v>24</v>
      </c>
      <c r="C488" s="84">
        <v>579.88173269000004</v>
      </c>
      <c r="D488" s="84">
        <v>561.70311673000003</v>
      </c>
      <c r="E488" s="84">
        <v>115.97963833</v>
      </c>
      <c r="F488" s="84">
        <v>115.97963833</v>
      </c>
    </row>
    <row r="489" spans="1:6" ht="12.75" customHeight="1" x14ac:dyDescent="0.2">
      <c r="A489" s="83" t="s">
        <v>161</v>
      </c>
      <c r="B489" s="83">
        <v>1</v>
      </c>
      <c r="C489" s="84">
        <v>682.50294394000002</v>
      </c>
      <c r="D489" s="84">
        <v>669.91409396999995</v>
      </c>
      <c r="E489" s="84">
        <v>138.32288270999999</v>
      </c>
      <c r="F489" s="84">
        <v>138.32288270999999</v>
      </c>
    </row>
    <row r="490" spans="1:6" ht="12.75" customHeight="1" x14ac:dyDescent="0.2">
      <c r="A490" s="83" t="s">
        <v>161</v>
      </c>
      <c r="B490" s="83">
        <v>2</v>
      </c>
      <c r="C490" s="84">
        <v>720.17506395999999</v>
      </c>
      <c r="D490" s="84">
        <v>708.10882938999998</v>
      </c>
      <c r="E490" s="84">
        <v>146.20927583</v>
      </c>
      <c r="F490" s="84">
        <v>146.20927583</v>
      </c>
    </row>
    <row r="491" spans="1:6" ht="12.75" customHeight="1" x14ac:dyDescent="0.2">
      <c r="A491" s="83" t="s">
        <v>161</v>
      </c>
      <c r="B491" s="83">
        <v>3</v>
      </c>
      <c r="C491" s="84">
        <v>731.67213985000001</v>
      </c>
      <c r="D491" s="84">
        <v>711.95466507000003</v>
      </c>
      <c r="E491" s="84">
        <v>147.00335835999999</v>
      </c>
      <c r="F491" s="84">
        <v>147.00335835999999</v>
      </c>
    </row>
    <row r="492" spans="1:6" ht="12.75" customHeight="1" x14ac:dyDescent="0.2">
      <c r="A492" s="83" t="s">
        <v>161</v>
      </c>
      <c r="B492" s="83">
        <v>4</v>
      </c>
      <c r="C492" s="84">
        <v>737.72096619000001</v>
      </c>
      <c r="D492" s="84">
        <v>717.34799299999997</v>
      </c>
      <c r="E492" s="84">
        <v>148.11696483</v>
      </c>
      <c r="F492" s="84">
        <v>148.11696483</v>
      </c>
    </row>
    <row r="493" spans="1:6" ht="12.75" customHeight="1" x14ac:dyDescent="0.2">
      <c r="A493" s="83" t="s">
        <v>161</v>
      </c>
      <c r="B493" s="83">
        <v>5</v>
      </c>
      <c r="C493" s="84">
        <v>742.14761551000004</v>
      </c>
      <c r="D493" s="84">
        <v>721.38963053999998</v>
      </c>
      <c r="E493" s="84">
        <v>148.95147624000001</v>
      </c>
      <c r="F493" s="84">
        <v>148.95147624000001</v>
      </c>
    </row>
    <row r="494" spans="1:6" ht="12.75" customHeight="1" x14ac:dyDescent="0.2">
      <c r="A494" s="83" t="s">
        <v>161</v>
      </c>
      <c r="B494" s="83">
        <v>6</v>
      </c>
      <c r="C494" s="84">
        <v>736.17108107000001</v>
      </c>
      <c r="D494" s="84">
        <v>715.4635925</v>
      </c>
      <c r="E494" s="84">
        <v>147.72787657000001</v>
      </c>
      <c r="F494" s="84">
        <v>147.72787657000001</v>
      </c>
    </row>
    <row r="495" spans="1:6" ht="12.75" customHeight="1" x14ac:dyDescent="0.2">
      <c r="A495" s="83" t="s">
        <v>161</v>
      </c>
      <c r="B495" s="83">
        <v>7</v>
      </c>
      <c r="C495" s="84">
        <v>680.65749807999998</v>
      </c>
      <c r="D495" s="84">
        <v>661.50295243999994</v>
      </c>
      <c r="E495" s="84">
        <v>136.5861625</v>
      </c>
      <c r="F495" s="84">
        <v>136.5861625</v>
      </c>
    </row>
    <row r="496" spans="1:6" ht="12.75" customHeight="1" x14ac:dyDescent="0.2">
      <c r="A496" s="83" t="s">
        <v>161</v>
      </c>
      <c r="B496" s="83">
        <v>8</v>
      </c>
      <c r="C496" s="84">
        <v>639.57663208999998</v>
      </c>
      <c r="D496" s="84">
        <v>620.89393235</v>
      </c>
      <c r="E496" s="84">
        <v>128.2012714</v>
      </c>
      <c r="F496" s="84">
        <v>128.2012714</v>
      </c>
    </row>
    <row r="497" spans="1:6" ht="12.75" customHeight="1" x14ac:dyDescent="0.2">
      <c r="A497" s="83" t="s">
        <v>161</v>
      </c>
      <c r="B497" s="83">
        <v>9</v>
      </c>
      <c r="C497" s="84">
        <v>639.50738842999999</v>
      </c>
      <c r="D497" s="84">
        <v>620.52054582999995</v>
      </c>
      <c r="E497" s="84">
        <v>128.1241751</v>
      </c>
      <c r="F497" s="84">
        <v>128.1241751</v>
      </c>
    </row>
    <row r="498" spans="1:6" ht="12.75" customHeight="1" x14ac:dyDescent="0.2">
      <c r="A498" s="83" t="s">
        <v>161</v>
      </c>
      <c r="B498" s="83">
        <v>10</v>
      </c>
      <c r="C498" s="84">
        <v>627.82900104999999</v>
      </c>
      <c r="D498" s="84">
        <v>608.11393291000002</v>
      </c>
      <c r="E498" s="84">
        <v>125.5624758</v>
      </c>
      <c r="F498" s="84">
        <v>125.5624758</v>
      </c>
    </row>
    <row r="499" spans="1:6" ht="12.75" customHeight="1" x14ac:dyDescent="0.2">
      <c r="A499" s="83" t="s">
        <v>161</v>
      </c>
      <c r="B499" s="83">
        <v>11</v>
      </c>
      <c r="C499" s="84">
        <v>628.94201136000004</v>
      </c>
      <c r="D499" s="84">
        <v>609.37932022999996</v>
      </c>
      <c r="E499" s="84">
        <v>125.82375113000001</v>
      </c>
      <c r="F499" s="84">
        <v>125.82375113000001</v>
      </c>
    </row>
    <row r="500" spans="1:6" ht="12.75" customHeight="1" x14ac:dyDescent="0.2">
      <c r="A500" s="83" t="s">
        <v>161</v>
      </c>
      <c r="B500" s="83">
        <v>12</v>
      </c>
      <c r="C500" s="84">
        <v>631.49553316000004</v>
      </c>
      <c r="D500" s="84">
        <v>612.38433587999998</v>
      </c>
      <c r="E500" s="84">
        <v>126.44422236</v>
      </c>
      <c r="F500" s="84">
        <v>126.44422236</v>
      </c>
    </row>
    <row r="501" spans="1:6" ht="12.75" customHeight="1" x14ac:dyDescent="0.2">
      <c r="A501" s="83" t="s">
        <v>161</v>
      </c>
      <c r="B501" s="83">
        <v>13</v>
      </c>
      <c r="C501" s="84">
        <v>612.85564271999999</v>
      </c>
      <c r="D501" s="84">
        <v>594.11407316999998</v>
      </c>
      <c r="E501" s="84">
        <v>122.67180523</v>
      </c>
      <c r="F501" s="84">
        <v>122.67180523</v>
      </c>
    </row>
    <row r="502" spans="1:6" ht="12.75" customHeight="1" x14ac:dyDescent="0.2">
      <c r="A502" s="83" t="s">
        <v>161</v>
      </c>
      <c r="B502" s="83">
        <v>14</v>
      </c>
      <c r="C502" s="84">
        <v>615.27217581000002</v>
      </c>
      <c r="D502" s="84">
        <v>595.72846017999996</v>
      </c>
      <c r="E502" s="84">
        <v>123.00514149999999</v>
      </c>
      <c r="F502" s="84">
        <v>123.00514149999999</v>
      </c>
    </row>
    <row r="503" spans="1:6" ht="12.75" customHeight="1" x14ac:dyDescent="0.2">
      <c r="A503" s="83" t="s">
        <v>161</v>
      </c>
      <c r="B503" s="83">
        <v>15</v>
      </c>
      <c r="C503" s="84">
        <v>635.31046078999998</v>
      </c>
      <c r="D503" s="84">
        <v>614.05767924999998</v>
      </c>
      <c r="E503" s="84">
        <v>126.78973186</v>
      </c>
      <c r="F503" s="84">
        <v>126.78973186</v>
      </c>
    </row>
    <row r="504" spans="1:6" ht="12.75" customHeight="1" x14ac:dyDescent="0.2">
      <c r="A504" s="83" t="s">
        <v>161</v>
      </c>
      <c r="B504" s="83">
        <v>16</v>
      </c>
      <c r="C504" s="84">
        <v>666.54985713999997</v>
      </c>
      <c r="D504" s="84">
        <v>645.88405650000004</v>
      </c>
      <c r="E504" s="84">
        <v>133.3611957</v>
      </c>
      <c r="F504" s="84">
        <v>133.3611957</v>
      </c>
    </row>
    <row r="505" spans="1:6" ht="12.75" customHeight="1" x14ac:dyDescent="0.2">
      <c r="A505" s="83" t="s">
        <v>161</v>
      </c>
      <c r="B505" s="83">
        <v>17</v>
      </c>
      <c r="C505" s="84">
        <v>627.01001480000002</v>
      </c>
      <c r="D505" s="84">
        <v>606.81339451999997</v>
      </c>
      <c r="E505" s="84">
        <v>125.29394254</v>
      </c>
      <c r="F505" s="84">
        <v>125.29394254</v>
      </c>
    </row>
    <row r="506" spans="1:6" ht="12.75" customHeight="1" x14ac:dyDescent="0.2">
      <c r="A506" s="83" t="s">
        <v>161</v>
      </c>
      <c r="B506" s="83">
        <v>18</v>
      </c>
      <c r="C506" s="84">
        <v>591.23859314000003</v>
      </c>
      <c r="D506" s="84">
        <v>572.58018145000005</v>
      </c>
      <c r="E506" s="84">
        <v>118.22551875000001</v>
      </c>
      <c r="F506" s="84">
        <v>118.22551875000001</v>
      </c>
    </row>
    <row r="507" spans="1:6" ht="12.75" customHeight="1" x14ac:dyDescent="0.2">
      <c r="A507" s="83" t="s">
        <v>161</v>
      </c>
      <c r="B507" s="83">
        <v>19</v>
      </c>
      <c r="C507" s="84">
        <v>559.85478976000002</v>
      </c>
      <c r="D507" s="84">
        <v>542.32839319000004</v>
      </c>
      <c r="E507" s="84">
        <v>111.97917373999999</v>
      </c>
      <c r="F507" s="84">
        <v>111.97917373999999</v>
      </c>
    </row>
    <row r="508" spans="1:6" ht="12.75" customHeight="1" x14ac:dyDescent="0.2">
      <c r="A508" s="83" t="s">
        <v>161</v>
      </c>
      <c r="B508" s="83">
        <v>20</v>
      </c>
      <c r="C508" s="84">
        <v>522.27971992000005</v>
      </c>
      <c r="D508" s="84">
        <v>505.78920132000002</v>
      </c>
      <c r="E508" s="84">
        <v>104.43461481999999</v>
      </c>
      <c r="F508" s="84">
        <v>104.43461481999999</v>
      </c>
    </row>
    <row r="509" spans="1:6" ht="12.75" customHeight="1" x14ac:dyDescent="0.2">
      <c r="A509" s="83" t="s">
        <v>161</v>
      </c>
      <c r="B509" s="83">
        <v>21</v>
      </c>
      <c r="C509" s="84">
        <v>521.3097338</v>
      </c>
      <c r="D509" s="84">
        <v>504.99030002000001</v>
      </c>
      <c r="E509" s="84">
        <v>104.26965885</v>
      </c>
      <c r="F509" s="84">
        <v>104.26965885</v>
      </c>
    </row>
    <row r="510" spans="1:6" ht="12.75" customHeight="1" x14ac:dyDescent="0.2">
      <c r="A510" s="83" t="s">
        <v>161</v>
      </c>
      <c r="B510" s="83">
        <v>22</v>
      </c>
      <c r="C510" s="84">
        <v>515.81456156000002</v>
      </c>
      <c r="D510" s="84">
        <v>499.45957883</v>
      </c>
      <c r="E510" s="84">
        <v>103.12768362</v>
      </c>
      <c r="F510" s="84">
        <v>103.12768362</v>
      </c>
    </row>
    <row r="511" spans="1:6" ht="12.75" customHeight="1" x14ac:dyDescent="0.2">
      <c r="A511" s="83" t="s">
        <v>161</v>
      </c>
      <c r="B511" s="83">
        <v>23</v>
      </c>
      <c r="C511" s="84">
        <v>543.62564958999997</v>
      </c>
      <c r="D511" s="84">
        <v>526.92259591000004</v>
      </c>
      <c r="E511" s="84">
        <v>108.79820724</v>
      </c>
      <c r="F511" s="84">
        <v>108.79820724</v>
      </c>
    </row>
    <row r="512" spans="1:6" ht="12.75" customHeight="1" x14ac:dyDescent="0.2">
      <c r="A512" s="83" t="s">
        <v>161</v>
      </c>
      <c r="B512" s="83">
        <v>24</v>
      </c>
      <c r="C512" s="84">
        <v>594.32920693999995</v>
      </c>
      <c r="D512" s="84">
        <v>579.41378706</v>
      </c>
      <c r="E512" s="84">
        <v>119.63651165</v>
      </c>
      <c r="F512" s="84">
        <v>119.63651165</v>
      </c>
    </row>
    <row r="513" spans="1:6" ht="12.75" customHeight="1" x14ac:dyDescent="0.2">
      <c r="A513" s="83" t="s">
        <v>162</v>
      </c>
      <c r="B513" s="83">
        <v>1</v>
      </c>
      <c r="C513" s="84">
        <v>657.37469665000003</v>
      </c>
      <c r="D513" s="84">
        <v>638.67107750000002</v>
      </c>
      <c r="E513" s="84">
        <v>131.87187033999999</v>
      </c>
      <c r="F513" s="84">
        <v>131.87187033999999</v>
      </c>
    </row>
    <row r="514" spans="1:6" ht="12.75" customHeight="1" x14ac:dyDescent="0.2">
      <c r="A514" s="83" t="s">
        <v>162</v>
      </c>
      <c r="B514" s="83">
        <v>2</v>
      </c>
      <c r="C514" s="84">
        <v>652.47929712999996</v>
      </c>
      <c r="D514" s="84">
        <v>633.49782253000001</v>
      </c>
      <c r="E514" s="84">
        <v>130.80370421999999</v>
      </c>
      <c r="F514" s="84">
        <v>130.80370421999999</v>
      </c>
    </row>
    <row r="515" spans="1:6" ht="12.75" customHeight="1" x14ac:dyDescent="0.2">
      <c r="A515" s="83" t="s">
        <v>162</v>
      </c>
      <c r="B515" s="83">
        <v>3</v>
      </c>
      <c r="C515" s="84">
        <v>652.17666971000006</v>
      </c>
      <c r="D515" s="84">
        <v>633.11678978999998</v>
      </c>
      <c r="E515" s="84">
        <v>130.72502914</v>
      </c>
      <c r="F515" s="84">
        <v>130.72502914</v>
      </c>
    </row>
    <row r="516" spans="1:6" ht="12.75" customHeight="1" x14ac:dyDescent="0.2">
      <c r="A516" s="83" t="s">
        <v>162</v>
      </c>
      <c r="B516" s="83">
        <v>4</v>
      </c>
      <c r="C516" s="84">
        <v>665.48711960000003</v>
      </c>
      <c r="D516" s="84">
        <v>645.34964442</v>
      </c>
      <c r="E516" s="84">
        <v>133.25085107999999</v>
      </c>
      <c r="F516" s="84">
        <v>133.25085107999999</v>
      </c>
    </row>
    <row r="517" spans="1:6" ht="12.75" customHeight="1" x14ac:dyDescent="0.2">
      <c r="A517" s="83" t="s">
        <v>162</v>
      </c>
      <c r="B517" s="83">
        <v>5</v>
      </c>
      <c r="C517" s="84">
        <v>674.59528178000005</v>
      </c>
      <c r="D517" s="84">
        <v>653.53853345000005</v>
      </c>
      <c r="E517" s="84">
        <v>134.94168091</v>
      </c>
      <c r="F517" s="84">
        <v>134.94168091</v>
      </c>
    </row>
    <row r="518" spans="1:6" ht="12.75" customHeight="1" x14ac:dyDescent="0.2">
      <c r="A518" s="83" t="s">
        <v>162</v>
      </c>
      <c r="B518" s="83">
        <v>6</v>
      </c>
      <c r="C518" s="84">
        <v>659.20557006000001</v>
      </c>
      <c r="D518" s="84">
        <v>640.07861668999999</v>
      </c>
      <c r="E518" s="84">
        <v>132.16249697999999</v>
      </c>
      <c r="F518" s="84">
        <v>132.16249697999999</v>
      </c>
    </row>
    <row r="519" spans="1:6" ht="12.75" customHeight="1" x14ac:dyDescent="0.2">
      <c r="A519" s="83" t="s">
        <v>162</v>
      </c>
      <c r="B519" s="83">
        <v>7</v>
      </c>
      <c r="C519" s="84">
        <v>632.94812961000002</v>
      </c>
      <c r="D519" s="84">
        <v>614.52444498</v>
      </c>
      <c r="E519" s="84">
        <v>126.88610896</v>
      </c>
      <c r="F519" s="84">
        <v>126.88610896</v>
      </c>
    </row>
    <row r="520" spans="1:6" ht="12.75" customHeight="1" x14ac:dyDescent="0.2">
      <c r="A520" s="83" t="s">
        <v>162</v>
      </c>
      <c r="B520" s="83">
        <v>8</v>
      </c>
      <c r="C520" s="84">
        <v>602.91051561999996</v>
      </c>
      <c r="D520" s="84">
        <v>583.91209098000002</v>
      </c>
      <c r="E520" s="84">
        <v>120.56531486</v>
      </c>
      <c r="F520" s="84">
        <v>120.56531486</v>
      </c>
    </row>
    <row r="521" spans="1:6" ht="12.75" customHeight="1" x14ac:dyDescent="0.2">
      <c r="A521" s="83" t="s">
        <v>162</v>
      </c>
      <c r="B521" s="83">
        <v>9</v>
      </c>
      <c r="C521" s="84">
        <v>612.02848048999999</v>
      </c>
      <c r="D521" s="84">
        <v>591.91970978999996</v>
      </c>
      <c r="E521" s="84">
        <v>122.21871629</v>
      </c>
      <c r="F521" s="84">
        <v>122.21871629</v>
      </c>
    </row>
    <row r="522" spans="1:6" ht="12.75" customHeight="1" x14ac:dyDescent="0.2">
      <c r="A522" s="83" t="s">
        <v>162</v>
      </c>
      <c r="B522" s="83">
        <v>10</v>
      </c>
      <c r="C522" s="84">
        <v>661.98725162999995</v>
      </c>
      <c r="D522" s="84">
        <v>641.65848756000003</v>
      </c>
      <c r="E522" s="84">
        <v>132.48870640000001</v>
      </c>
      <c r="F522" s="84">
        <v>132.48870640000001</v>
      </c>
    </row>
    <row r="523" spans="1:6" ht="12.75" customHeight="1" x14ac:dyDescent="0.2">
      <c r="A523" s="83" t="s">
        <v>162</v>
      </c>
      <c r="B523" s="83">
        <v>11</v>
      </c>
      <c r="C523" s="84">
        <v>671.63764924999998</v>
      </c>
      <c r="D523" s="84">
        <v>651.92742224999995</v>
      </c>
      <c r="E523" s="84">
        <v>134.60902103000001</v>
      </c>
      <c r="F523" s="84">
        <v>134.60902103000001</v>
      </c>
    </row>
    <row r="524" spans="1:6" ht="12.75" customHeight="1" x14ac:dyDescent="0.2">
      <c r="A524" s="83" t="s">
        <v>162</v>
      </c>
      <c r="B524" s="83">
        <v>12</v>
      </c>
      <c r="C524" s="84">
        <v>674.09898816999998</v>
      </c>
      <c r="D524" s="84">
        <v>654.48682982000003</v>
      </c>
      <c r="E524" s="84">
        <v>135.13748376000001</v>
      </c>
      <c r="F524" s="84">
        <v>135.13748376000001</v>
      </c>
    </row>
    <row r="525" spans="1:6" ht="12.75" customHeight="1" x14ac:dyDescent="0.2">
      <c r="A525" s="83" t="s">
        <v>162</v>
      </c>
      <c r="B525" s="83">
        <v>13</v>
      </c>
      <c r="C525" s="84">
        <v>664.00465198999996</v>
      </c>
      <c r="D525" s="84">
        <v>644.36062733999995</v>
      </c>
      <c r="E525" s="84">
        <v>133.04664027000001</v>
      </c>
      <c r="F525" s="84">
        <v>133.04664027000001</v>
      </c>
    </row>
    <row r="526" spans="1:6" ht="12.75" customHeight="1" x14ac:dyDescent="0.2">
      <c r="A526" s="83" t="s">
        <v>162</v>
      </c>
      <c r="B526" s="83">
        <v>14</v>
      </c>
      <c r="C526" s="84">
        <v>657.42127675999996</v>
      </c>
      <c r="D526" s="84">
        <v>638.36595225999997</v>
      </c>
      <c r="E526" s="84">
        <v>131.80886853000001</v>
      </c>
      <c r="F526" s="84">
        <v>131.80886853000001</v>
      </c>
    </row>
    <row r="527" spans="1:6" ht="12.75" customHeight="1" x14ac:dyDescent="0.2">
      <c r="A527" s="83" t="s">
        <v>162</v>
      </c>
      <c r="B527" s="83">
        <v>15</v>
      </c>
      <c r="C527" s="84">
        <v>658.91798417999996</v>
      </c>
      <c r="D527" s="84">
        <v>640.22827225000003</v>
      </c>
      <c r="E527" s="84">
        <v>132.19339764</v>
      </c>
      <c r="F527" s="84">
        <v>132.19339764</v>
      </c>
    </row>
    <row r="528" spans="1:6" ht="12.75" customHeight="1" x14ac:dyDescent="0.2">
      <c r="A528" s="83" t="s">
        <v>162</v>
      </c>
      <c r="B528" s="83">
        <v>16</v>
      </c>
      <c r="C528" s="84">
        <v>658.53698829999996</v>
      </c>
      <c r="D528" s="84">
        <v>639.72897593000005</v>
      </c>
      <c r="E528" s="84">
        <v>132.09030365999999</v>
      </c>
      <c r="F528" s="84">
        <v>132.09030365999999</v>
      </c>
    </row>
    <row r="529" spans="1:6" ht="12.75" customHeight="1" x14ac:dyDescent="0.2">
      <c r="A529" s="83" t="s">
        <v>162</v>
      </c>
      <c r="B529" s="83">
        <v>17</v>
      </c>
      <c r="C529" s="84">
        <v>669.19144517999996</v>
      </c>
      <c r="D529" s="84">
        <v>649.93561066999996</v>
      </c>
      <c r="E529" s="84">
        <v>134.19775468</v>
      </c>
      <c r="F529" s="84">
        <v>134.19775468</v>
      </c>
    </row>
    <row r="530" spans="1:6" ht="12.75" customHeight="1" x14ac:dyDescent="0.2">
      <c r="A530" s="83" t="s">
        <v>162</v>
      </c>
      <c r="B530" s="83">
        <v>18</v>
      </c>
      <c r="C530" s="84">
        <v>686.03309931000001</v>
      </c>
      <c r="D530" s="84">
        <v>666.42560083000001</v>
      </c>
      <c r="E530" s="84">
        <v>137.60258374</v>
      </c>
      <c r="F530" s="84">
        <v>137.60258374</v>
      </c>
    </row>
    <row r="531" spans="1:6" ht="12.75" customHeight="1" x14ac:dyDescent="0.2">
      <c r="A531" s="83" t="s">
        <v>162</v>
      </c>
      <c r="B531" s="83">
        <v>19</v>
      </c>
      <c r="C531" s="84">
        <v>704.01029786000004</v>
      </c>
      <c r="D531" s="84">
        <v>690.65431207999995</v>
      </c>
      <c r="E531" s="84">
        <v>142.60529262</v>
      </c>
      <c r="F531" s="84">
        <v>142.60529262</v>
      </c>
    </row>
    <row r="532" spans="1:6" ht="12.75" customHeight="1" x14ac:dyDescent="0.2">
      <c r="A532" s="83" t="s">
        <v>162</v>
      </c>
      <c r="B532" s="83">
        <v>20</v>
      </c>
      <c r="C532" s="84">
        <v>714.03800109999997</v>
      </c>
      <c r="D532" s="84">
        <v>699.28393501999994</v>
      </c>
      <c r="E532" s="84">
        <v>144.38712455000001</v>
      </c>
      <c r="F532" s="84">
        <v>144.38712455000001</v>
      </c>
    </row>
    <row r="533" spans="1:6" ht="12.75" customHeight="1" x14ac:dyDescent="0.2">
      <c r="A533" s="83" t="s">
        <v>162</v>
      </c>
      <c r="B533" s="83">
        <v>21</v>
      </c>
      <c r="C533" s="84">
        <v>719.44888620999996</v>
      </c>
      <c r="D533" s="84">
        <v>707.52593644000001</v>
      </c>
      <c r="E533" s="84">
        <v>146.08892094999999</v>
      </c>
      <c r="F533" s="84">
        <v>146.08892094999999</v>
      </c>
    </row>
    <row r="534" spans="1:6" ht="12.75" customHeight="1" x14ac:dyDescent="0.2">
      <c r="A534" s="83" t="s">
        <v>162</v>
      </c>
      <c r="B534" s="83">
        <v>22</v>
      </c>
      <c r="C534" s="84">
        <v>721.56818395000005</v>
      </c>
      <c r="D534" s="84">
        <v>703.42192739999996</v>
      </c>
      <c r="E534" s="84">
        <v>145.24153115999999</v>
      </c>
      <c r="F534" s="84">
        <v>145.24153115999999</v>
      </c>
    </row>
    <row r="535" spans="1:6" ht="12.75" customHeight="1" x14ac:dyDescent="0.2">
      <c r="A535" s="83" t="s">
        <v>162</v>
      </c>
      <c r="B535" s="83">
        <v>23</v>
      </c>
      <c r="C535" s="84">
        <v>681.41189056999997</v>
      </c>
      <c r="D535" s="84">
        <v>663.46825662000003</v>
      </c>
      <c r="E535" s="84">
        <v>136.99195563000001</v>
      </c>
      <c r="F535" s="84">
        <v>136.99195563000001</v>
      </c>
    </row>
    <row r="536" spans="1:6" ht="12.75" customHeight="1" x14ac:dyDescent="0.2">
      <c r="A536" s="83" t="s">
        <v>162</v>
      </c>
      <c r="B536" s="83">
        <v>24</v>
      </c>
      <c r="C536" s="84">
        <v>646.17330159999995</v>
      </c>
      <c r="D536" s="84">
        <v>631.70694415000003</v>
      </c>
      <c r="E536" s="84">
        <v>130.43392627</v>
      </c>
      <c r="F536" s="84">
        <v>130.43392627</v>
      </c>
    </row>
    <row r="537" spans="1:6" ht="12.75" customHeight="1" x14ac:dyDescent="0.2">
      <c r="A537" s="83" t="s">
        <v>163</v>
      </c>
      <c r="B537" s="83">
        <v>1</v>
      </c>
      <c r="C537" s="84">
        <v>701.28332249000005</v>
      </c>
      <c r="D537" s="84">
        <v>683.30714154999998</v>
      </c>
      <c r="E537" s="84">
        <v>141.08825959000001</v>
      </c>
      <c r="F537" s="84">
        <v>141.08825959000001</v>
      </c>
    </row>
    <row r="538" spans="1:6" ht="12.75" customHeight="1" x14ac:dyDescent="0.2">
      <c r="A538" s="83" t="s">
        <v>163</v>
      </c>
      <c r="B538" s="83">
        <v>2</v>
      </c>
      <c r="C538" s="84">
        <v>733.41078094</v>
      </c>
      <c r="D538" s="84">
        <v>715.17558589999999</v>
      </c>
      <c r="E538" s="84">
        <v>147.66840938999999</v>
      </c>
      <c r="F538" s="84">
        <v>147.66840938999999</v>
      </c>
    </row>
    <row r="539" spans="1:6" ht="12.75" customHeight="1" x14ac:dyDescent="0.2">
      <c r="A539" s="83" t="s">
        <v>163</v>
      </c>
      <c r="B539" s="83">
        <v>3</v>
      </c>
      <c r="C539" s="84">
        <v>748.13790041000004</v>
      </c>
      <c r="D539" s="84">
        <v>729.56578666999997</v>
      </c>
      <c r="E539" s="84">
        <v>150.63967700000001</v>
      </c>
      <c r="F539" s="84">
        <v>150.63967700000001</v>
      </c>
    </row>
    <row r="540" spans="1:6" ht="12.75" customHeight="1" x14ac:dyDescent="0.2">
      <c r="A540" s="83" t="s">
        <v>163</v>
      </c>
      <c r="B540" s="83">
        <v>4</v>
      </c>
      <c r="C540" s="84">
        <v>750.48480017999998</v>
      </c>
      <c r="D540" s="84">
        <v>738.72633839000002</v>
      </c>
      <c r="E540" s="84">
        <v>152.53113432999999</v>
      </c>
      <c r="F540" s="84">
        <v>152.53113432999999</v>
      </c>
    </row>
    <row r="541" spans="1:6" ht="12.75" customHeight="1" x14ac:dyDescent="0.2">
      <c r="A541" s="83" t="s">
        <v>163</v>
      </c>
      <c r="B541" s="83">
        <v>5</v>
      </c>
      <c r="C541" s="84">
        <v>766.19295421000004</v>
      </c>
      <c r="D541" s="84">
        <v>745.85978253999997</v>
      </c>
      <c r="E541" s="84">
        <v>154.00403745</v>
      </c>
      <c r="F541" s="84">
        <v>154.00403745</v>
      </c>
    </row>
    <row r="542" spans="1:6" ht="12.75" customHeight="1" x14ac:dyDescent="0.2">
      <c r="A542" s="83" t="s">
        <v>163</v>
      </c>
      <c r="B542" s="83">
        <v>6</v>
      </c>
      <c r="C542" s="84">
        <v>770.18447424999999</v>
      </c>
      <c r="D542" s="84">
        <v>749.03609154000003</v>
      </c>
      <c r="E542" s="84">
        <v>154.65987709000001</v>
      </c>
      <c r="F542" s="84">
        <v>154.65987709000001</v>
      </c>
    </row>
    <row r="543" spans="1:6" ht="12.75" customHeight="1" x14ac:dyDescent="0.2">
      <c r="A543" s="83" t="s">
        <v>163</v>
      </c>
      <c r="B543" s="83">
        <v>7</v>
      </c>
      <c r="C543" s="84">
        <v>737.06267231000004</v>
      </c>
      <c r="D543" s="84">
        <v>716.74055692000002</v>
      </c>
      <c r="E543" s="84">
        <v>147.99154231</v>
      </c>
      <c r="F543" s="84">
        <v>147.99154231</v>
      </c>
    </row>
    <row r="544" spans="1:6" ht="12.75" customHeight="1" x14ac:dyDescent="0.2">
      <c r="A544" s="83" t="s">
        <v>163</v>
      </c>
      <c r="B544" s="83">
        <v>8</v>
      </c>
      <c r="C544" s="84">
        <v>714.23965889999999</v>
      </c>
      <c r="D544" s="84">
        <v>694.53559747999998</v>
      </c>
      <c r="E544" s="84">
        <v>143.40669475000001</v>
      </c>
      <c r="F544" s="84">
        <v>143.40669475000001</v>
      </c>
    </row>
    <row r="545" spans="1:6" ht="12.75" customHeight="1" x14ac:dyDescent="0.2">
      <c r="A545" s="83" t="s">
        <v>163</v>
      </c>
      <c r="B545" s="83">
        <v>9</v>
      </c>
      <c r="C545" s="84">
        <v>681.99192871000002</v>
      </c>
      <c r="D545" s="84">
        <v>662.77197034999995</v>
      </c>
      <c r="E545" s="84">
        <v>136.84818745999999</v>
      </c>
      <c r="F545" s="84">
        <v>136.84818745999999</v>
      </c>
    </row>
    <row r="546" spans="1:6" ht="12.75" customHeight="1" x14ac:dyDescent="0.2">
      <c r="A546" s="83" t="s">
        <v>163</v>
      </c>
      <c r="B546" s="83">
        <v>10</v>
      </c>
      <c r="C546" s="84">
        <v>660.08175215999995</v>
      </c>
      <c r="D546" s="84">
        <v>640.82701798999994</v>
      </c>
      <c r="E546" s="84">
        <v>132.31702577999999</v>
      </c>
      <c r="F546" s="84">
        <v>132.31702577999999</v>
      </c>
    </row>
    <row r="547" spans="1:6" ht="12.75" customHeight="1" x14ac:dyDescent="0.2">
      <c r="A547" s="83" t="s">
        <v>163</v>
      </c>
      <c r="B547" s="83">
        <v>11</v>
      </c>
      <c r="C547" s="84">
        <v>660.90491861999999</v>
      </c>
      <c r="D547" s="84">
        <v>641.57145114000002</v>
      </c>
      <c r="E547" s="84">
        <v>132.47073524999999</v>
      </c>
      <c r="F547" s="84">
        <v>132.47073524999999</v>
      </c>
    </row>
    <row r="548" spans="1:6" ht="12.75" customHeight="1" x14ac:dyDescent="0.2">
      <c r="A548" s="83" t="s">
        <v>163</v>
      </c>
      <c r="B548" s="83">
        <v>12</v>
      </c>
      <c r="C548" s="84">
        <v>655.82867750000003</v>
      </c>
      <c r="D548" s="84">
        <v>636.34244694999995</v>
      </c>
      <c r="E548" s="84">
        <v>131.39105810999999</v>
      </c>
      <c r="F548" s="84">
        <v>131.39105810999999</v>
      </c>
    </row>
    <row r="549" spans="1:6" ht="12.75" customHeight="1" x14ac:dyDescent="0.2">
      <c r="A549" s="83" t="s">
        <v>163</v>
      </c>
      <c r="B549" s="83">
        <v>13</v>
      </c>
      <c r="C549" s="84">
        <v>648.89697113</v>
      </c>
      <c r="D549" s="84">
        <v>629.29755642999999</v>
      </c>
      <c r="E549" s="84">
        <v>129.93643942</v>
      </c>
      <c r="F549" s="84">
        <v>129.93643942</v>
      </c>
    </row>
    <row r="550" spans="1:6" ht="12.75" customHeight="1" x14ac:dyDescent="0.2">
      <c r="A550" s="83" t="s">
        <v>163</v>
      </c>
      <c r="B550" s="83">
        <v>14</v>
      </c>
      <c r="C550" s="84">
        <v>642.56043658999999</v>
      </c>
      <c r="D550" s="84">
        <v>623.16001296000002</v>
      </c>
      <c r="E550" s="84">
        <v>128.66916841</v>
      </c>
      <c r="F550" s="84">
        <v>128.66916841</v>
      </c>
    </row>
    <row r="551" spans="1:6" ht="12.75" customHeight="1" x14ac:dyDescent="0.2">
      <c r="A551" s="83" t="s">
        <v>163</v>
      </c>
      <c r="B551" s="83">
        <v>15</v>
      </c>
      <c r="C551" s="84">
        <v>640.33528149999995</v>
      </c>
      <c r="D551" s="84">
        <v>621.40786700000001</v>
      </c>
      <c r="E551" s="84">
        <v>128.30738787999999</v>
      </c>
      <c r="F551" s="84">
        <v>128.30738787999999</v>
      </c>
    </row>
    <row r="552" spans="1:6" ht="12.75" customHeight="1" x14ac:dyDescent="0.2">
      <c r="A552" s="83" t="s">
        <v>163</v>
      </c>
      <c r="B552" s="83">
        <v>16</v>
      </c>
      <c r="C552" s="84">
        <v>634.45536517000005</v>
      </c>
      <c r="D552" s="84">
        <v>615.89541422000002</v>
      </c>
      <c r="E552" s="84">
        <v>127.16918468999999</v>
      </c>
      <c r="F552" s="84">
        <v>127.16918468999999</v>
      </c>
    </row>
    <row r="553" spans="1:6" ht="12.75" customHeight="1" x14ac:dyDescent="0.2">
      <c r="A553" s="83" t="s">
        <v>163</v>
      </c>
      <c r="B553" s="83">
        <v>17</v>
      </c>
      <c r="C553" s="84">
        <v>644.78755422999996</v>
      </c>
      <c r="D553" s="84">
        <v>625.93302937999999</v>
      </c>
      <c r="E553" s="84">
        <v>129.24173679</v>
      </c>
      <c r="F553" s="84">
        <v>129.24173679</v>
      </c>
    </row>
    <row r="554" spans="1:6" ht="12.75" customHeight="1" x14ac:dyDescent="0.2">
      <c r="A554" s="83" t="s">
        <v>163</v>
      </c>
      <c r="B554" s="83">
        <v>18</v>
      </c>
      <c r="C554" s="84">
        <v>668.41464686999996</v>
      </c>
      <c r="D554" s="84">
        <v>648.83078619000003</v>
      </c>
      <c r="E554" s="84">
        <v>133.96963213999999</v>
      </c>
      <c r="F554" s="84">
        <v>133.96963213999999</v>
      </c>
    </row>
    <row r="555" spans="1:6" ht="12.75" customHeight="1" x14ac:dyDescent="0.2">
      <c r="A555" s="83" t="s">
        <v>163</v>
      </c>
      <c r="B555" s="83">
        <v>19</v>
      </c>
      <c r="C555" s="84">
        <v>686.99297944</v>
      </c>
      <c r="D555" s="84">
        <v>668.02032320000001</v>
      </c>
      <c r="E555" s="84">
        <v>137.93185969000001</v>
      </c>
      <c r="F555" s="84">
        <v>137.93185969000001</v>
      </c>
    </row>
    <row r="556" spans="1:6" ht="12.75" customHeight="1" x14ac:dyDescent="0.2">
      <c r="A556" s="83" t="s">
        <v>163</v>
      </c>
      <c r="B556" s="83">
        <v>20</v>
      </c>
      <c r="C556" s="84">
        <v>721.84465609999995</v>
      </c>
      <c r="D556" s="84">
        <v>706.62711242</v>
      </c>
      <c r="E556" s="84">
        <v>145.90333308000001</v>
      </c>
      <c r="F556" s="84">
        <v>145.90333308000001</v>
      </c>
    </row>
    <row r="557" spans="1:6" ht="12.75" customHeight="1" x14ac:dyDescent="0.2">
      <c r="A557" s="83" t="s">
        <v>163</v>
      </c>
      <c r="B557" s="83">
        <v>21</v>
      </c>
      <c r="C557" s="84">
        <v>730.56861244000004</v>
      </c>
      <c r="D557" s="84">
        <v>718.84889262000002</v>
      </c>
      <c r="E557" s="84">
        <v>148.42686839000001</v>
      </c>
      <c r="F557" s="84">
        <v>148.42686839000001</v>
      </c>
    </row>
    <row r="558" spans="1:6" ht="12.75" customHeight="1" x14ac:dyDescent="0.2">
      <c r="A558" s="83" t="s">
        <v>163</v>
      </c>
      <c r="B558" s="83">
        <v>22</v>
      </c>
      <c r="C558" s="84">
        <v>733.92305027999998</v>
      </c>
      <c r="D558" s="84">
        <v>714.44178796999995</v>
      </c>
      <c r="E558" s="84">
        <v>147.51689586000001</v>
      </c>
      <c r="F558" s="84">
        <v>147.51689586000001</v>
      </c>
    </row>
    <row r="559" spans="1:6" ht="12.75" customHeight="1" x14ac:dyDescent="0.2">
      <c r="A559" s="83" t="s">
        <v>163</v>
      </c>
      <c r="B559" s="83">
        <v>23</v>
      </c>
      <c r="C559" s="84">
        <v>704.60753226999998</v>
      </c>
      <c r="D559" s="84">
        <v>685.51582662999999</v>
      </c>
      <c r="E559" s="84">
        <v>141.54430565999999</v>
      </c>
      <c r="F559" s="84">
        <v>141.54430565999999</v>
      </c>
    </row>
    <row r="560" spans="1:6" ht="12.75" customHeight="1" x14ac:dyDescent="0.2">
      <c r="A560" s="83" t="s">
        <v>163</v>
      </c>
      <c r="B560" s="83">
        <v>24</v>
      </c>
      <c r="C560" s="84">
        <v>674.15494950000004</v>
      </c>
      <c r="D560" s="84">
        <v>655.15775256999996</v>
      </c>
      <c r="E560" s="84">
        <v>135.27601490999999</v>
      </c>
      <c r="F560" s="84">
        <v>135.27601490999999</v>
      </c>
    </row>
    <row r="561" spans="1:6" ht="12.75" customHeight="1" x14ac:dyDescent="0.2">
      <c r="A561" s="83" t="s">
        <v>164</v>
      </c>
      <c r="B561" s="83">
        <v>1</v>
      </c>
      <c r="C561" s="84">
        <v>738.58376534000001</v>
      </c>
      <c r="D561" s="84">
        <v>718.31981607</v>
      </c>
      <c r="E561" s="84">
        <v>148.31762544</v>
      </c>
      <c r="F561" s="84">
        <v>148.31762544</v>
      </c>
    </row>
    <row r="562" spans="1:6" ht="12.75" customHeight="1" x14ac:dyDescent="0.2">
      <c r="A562" s="83" t="s">
        <v>164</v>
      </c>
      <c r="B562" s="83">
        <v>2</v>
      </c>
      <c r="C562" s="84">
        <v>769.32111999999995</v>
      </c>
      <c r="D562" s="84">
        <v>748.61091377000002</v>
      </c>
      <c r="E562" s="84">
        <v>154.57208700000001</v>
      </c>
      <c r="F562" s="84">
        <v>154.57208700000001</v>
      </c>
    </row>
    <row r="563" spans="1:6" ht="12.75" customHeight="1" x14ac:dyDescent="0.2">
      <c r="A563" s="83" t="s">
        <v>164</v>
      </c>
      <c r="B563" s="83">
        <v>3</v>
      </c>
      <c r="C563" s="84">
        <v>801.16837244999999</v>
      </c>
      <c r="D563" s="84">
        <v>779.87456379000002</v>
      </c>
      <c r="E563" s="84">
        <v>161.02735974999999</v>
      </c>
      <c r="F563" s="84">
        <v>161.02735974999999</v>
      </c>
    </row>
    <row r="564" spans="1:6" ht="12.75" customHeight="1" x14ac:dyDescent="0.2">
      <c r="A564" s="83" t="s">
        <v>164</v>
      </c>
      <c r="B564" s="83">
        <v>4</v>
      </c>
      <c r="C564" s="84">
        <v>817.35144246000004</v>
      </c>
      <c r="D564" s="84">
        <v>796.54617795000001</v>
      </c>
      <c r="E564" s="84">
        <v>164.46969027</v>
      </c>
      <c r="F564" s="84">
        <v>164.46969027</v>
      </c>
    </row>
    <row r="565" spans="1:6" ht="12.75" customHeight="1" x14ac:dyDescent="0.2">
      <c r="A565" s="83" t="s">
        <v>164</v>
      </c>
      <c r="B565" s="83">
        <v>5</v>
      </c>
      <c r="C565" s="84">
        <v>823.31930122999995</v>
      </c>
      <c r="D565" s="84">
        <v>802.97291995</v>
      </c>
      <c r="E565" s="84">
        <v>165.79667456000001</v>
      </c>
      <c r="F565" s="84">
        <v>165.79667456000001</v>
      </c>
    </row>
    <row r="566" spans="1:6" ht="12.75" customHeight="1" x14ac:dyDescent="0.2">
      <c r="A566" s="83" t="s">
        <v>164</v>
      </c>
      <c r="B566" s="83">
        <v>6</v>
      </c>
      <c r="C566" s="84">
        <v>809.51326461999997</v>
      </c>
      <c r="D566" s="84">
        <v>788.60998001999997</v>
      </c>
      <c r="E566" s="84">
        <v>162.83103571999999</v>
      </c>
      <c r="F566" s="84">
        <v>162.83103571999999</v>
      </c>
    </row>
    <row r="567" spans="1:6" ht="12.75" customHeight="1" x14ac:dyDescent="0.2">
      <c r="A567" s="83" t="s">
        <v>164</v>
      </c>
      <c r="B567" s="83">
        <v>7</v>
      </c>
      <c r="C567" s="84">
        <v>759.58597736000002</v>
      </c>
      <c r="D567" s="84">
        <v>739.33703147999995</v>
      </c>
      <c r="E567" s="84">
        <v>152.65722934999999</v>
      </c>
      <c r="F567" s="84">
        <v>152.65722934999999</v>
      </c>
    </row>
    <row r="568" spans="1:6" ht="12.75" customHeight="1" x14ac:dyDescent="0.2">
      <c r="A568" s="83" t="s">
        <v>164</v>
      </c>
      <c r="B568" s="83">
        <v>8</v>
      </c>
      <c r="C568" s="84">
        <v>683.63734698999997</v>
      </c>
      <c r="D568" s="84">
        <v>666.06964851999999</v>
      </c>
      <c r="E568" s="84">
        <v>137.52908722999999</v>
      </c>
      <c r="F568" s="84">
        <v>137.52908722999999</v>
      </c>
    </row>
    <row r="569" spans="1:6" ht="12.75" customHeight="1" x14ac:dyDescent="0.2">
      <c r="A569" s="83" t="s">
        <v>164</v>
      </c>
      <c r="B569" s="83">
        <v>9</v>
      </c>
      <c r="C569" s="84">
        <v>666.74912241000004</v>
      </c>
      <c r="D569" s="84">
        <v>647.75585697999998</v>
      </c>
      <c r="E569" s="84">
        <v>133.74768233</v>
      </c>
      <c r="F569" s="84">
        <v>133.74768233</v>
      </c>
    </row>
    <row r="570" spans="1:6" ht="12.75" customHeight="1" x14ac:dyDescent="0.2">
      <c r="A570" s="83" t="s">
        <v>164</v>
      </c>
      <c r="B570" s="83">
        <v>10</v>
      </c>
      <c r="C570" s="84">
        <v>647.21450397000001</v>
      </c>
      <c r="D570" s="84">
        <v>627.77495888999999</v>
      </c>
      <c r="E570" s="84">
        <v>129.6220557</v>
      </c>
      <c r="F570" s="84">
        <v>129.6220557</v>
      </c>
    </row>
    <row r="571" spans="1:6" ht="12.75" customHeight="1" x14ac:dyDescent="0.2">
      <c r="A571" s="83" t="s">
        <v>164</v>
      </c>
      <c r="B571" s="83">
        <v>11</v>
      </c>
      <c r="C571" s="84">
        <v>638.66126400999997</v>
      </c>
      <c r="D571" s="84">
        <v>619.74231896000003</v>
      </c>
      <c r="E571" s="84">
        <v>127.96348795</v>
      </c>
      <c r="F571" s="84">
        <v>127.96348795</v>
      </c>
    </row>
    <row r="572" spans="1:6" ht="12.75" customHeight="1" x14ac:dyDescent="0.2">
      <c r="A572" s="83" t="s">
        <v>164</v>
      </c>
      <c r="B572" s="83">
        <v>12</v>
      </c>
      <c r="C572" s="84">
        <v>643.01670437999996</v>
      </c>
      <c r="D572" s="84">
        <v>624.53639053999996</v>
      </c>
      <c r="E572" s="84">
        <v>128.95336083999999</v>
      </c>
      <c r="F572" s="84">
        <v>128.95336083999999</v>
      </c>
    </row>
    <row r="573" spans="1:6" ht="12.75" customHeight="1" x14ac:dyDescent="0.2">
      <c r="A573" s="83" t="s">
        <v>164</v>
      </c>
      <c r="B573" s="83">
        <v>13</v>
      </c>
      <c r="C573" s="84">
        <v>646.52392785999996</v>
      </c>
      <c r="D573" s="84">
        <v>628.10858349</v>
      </c>
      <c r="E573" s="84">
        <v>129.69094201999999</v>
      </c>
      <c r="F573" s="84">
        <v>129.69094201999999</v>
      </c>
    </row>
    <row r="574" spans="1:6" ht="12.75" customHeight="1" x14ac:dyDescent="0.2">
      <c r="A574" s="83" t="s">
        <v>164</v>
      </c>
      <c r="B574" s="83">
        <v>14</v>
      </c>
      <c r="C574" s="84">
        <v>653.34899453000003</v>
      </c>
      <c r="D574" s="84">
        <v>633.14970701000004</v>
      </c>
      <c r="E574" s="84">
        <v>130.73182584</v>
      </c>
      <c r="F574" s="84">
        <v>130.73182584</v>
      </c>
    </row>
    <row r="575" spans="1:6" ht="12.75" customHeight="1" x14ac:dyDescent="0.2">
      <c r="A575" s="83" t="s">
        <v>164</v>
      </c>
      <c r="B575" s="83">
        <v>15</v>
      </c>
      <c r="C575" s="84">
        <v>655.53578475999996</v>
      </c>
      <c r="D575" s="84">
        <v>632.74345195000001</v>
      </c>
      <c r="E575" s="84">
        <v>130.64794287999999</v>
      </c>
      <c r="F575" s="84">
        <v>130.64794287999999</v>
      </c>
    </row>
    <row r="576" spans="1:6" ht="12.75" customHeight="1" x14ac:dyDescent="0.2">
      <c r="A576" s="83" t="s">
        <v>164</v>
      </c>
      <c r="B576" s="83">
        <v>16</v>
      </c>
      <c r="C576" s="84">
        <v>665.32727782999996</v>
      </c>
      <c r="D576" s="84">
        <v>644.27050133</v>
      </c>
      <c r="E576" s="84">
        <v>133.02803119000001</v>
      </c>
      <c r="F576" s="84">
        <v>133.02803119000001</v>
      </c>
    </row>
    <row r="577" spans="1:6" ht="12.75" customHeight="1" x14ac:dyDescent="0.2">
      <c r="A577" s="83" t="s">
        <v>164</v>
      </c>
      <c r="B577" s="83">
        <v>17</v>
      </c>
      <c r="C577" s="84">
        <v>622.38638294999998</v>
      </c>
      <c r="D577" s="84">
        <v>609.22005412999999</v>
      </c>
      <c r="E577" s="84">
        <v>125.79086608999999</v>
      </c>
      <c r="F577" s="84">
        <v>125.79086608999999</v>
      </c>
    </row>
    <row r="578" spans="1:6" ht="12.75" customHeight="1" x14ac:dyDescent="0.2">
      <c r="A578" s="83" t="s">
        <v>164</v>
      </c>
      <c r="B578" s="83">
        <v>18</v>
      </c>
      <c r="C578" s="84">
        <v>579.08074436000004</v>
      </c>
      <c r="D578" s="84">
        <v>563.15804027000001</v>
      </c>
      <c r="E578" s="84">
        <v>116.28004882</v>
      </c>
      <c r="F578" s="84">
        <v>116.28004882</v>
      </c>
    </row>
    <row r="579" spans="1:6" ht="12.75" customHeight="1" x14ac:dyDescent="0.2">
      <c r="A579" s="83" t="s">
        <v>164</v>
      </c>
      <c r="B579" s="83">
        <v>19</v>
      </c>
      <c r="C579" s="84">
        <v>590.22715498000002</v>
      </c>
      <c r="D579" s="84">
        <v>573.42167777999998</v>
      </c>
      <c r="E579" s="84">
        <v>118.39926968</v>
      </c>
      <c r="F579" s="84">
        <v>118.39926968</v>
      </c>
    </row>
    <row r="580" spans="1:6" ht="12.75" customHeight="1" x14ac:dyDescent="0.2">
      <c r="A580" s="83" t="s">
        <v>164</v>
      </c>
      <c r="B580" s="83">
        <v>20</v>
      </c>
      <c r="C580" s="84">
        <v>629.23366919</v>
      </c>
      <c r="D580" s="84">
        <v>612.36660021</v>
      </c>
      <c r="E580" s="84">
        <v>126.44056033</v>
      </c>
      <c r="F580" s="84">
        <v>126.44056033</v>
      </c>
    </row>
    <row r="581" spans="1:6" ht="12.75" customHeight="1" x14ac:dyDescent="0.2">
      <c r="A581" s="83" t="s">
        <v>164</v>
      </c>
      <c r="B581" s="83">
        <v>21</v>
      </c>
      <c r="C581" s="84">
        <v>635.081862</v>
      </c>
      <c r="D581" s="84">
        <v>618.28840849999995</v>
      </c>
      <c r="E581" s="84">
        <v>127.66328665</v>
      </c>
      <c r="F581" s="84">
        <v>127.66328665</v>
      </c>
    </row>
    <row r="582" spans="1:6" ht="12.75" customHeight="1" x14ac:dyDescent="0.2">
      <c r="A582" s="83" t="s">
        <v>164</v>
      </c>
      <c r="B582" s="83">
        <v>22</v>
      </c>
      <c r="C582" s="84">
        <v>637.53897761999997</v>
      </c>
      <c r="D582" s="84">
        <v>620.13430923999999</v>
      </c>
      <c r="E582" s="84">
        <v>128.04442553000001</v>
      </c>
      <c r="F582" s="84">
        <v>128.04442553000001</v>
      </c>
    </row>
    <row r="583" spans="1:6" ht="12.75" customHeight="1" x14ac:dyDescent="0.2">
      <c r="A583" s="83" t="s">
        <v>164</v>
      </c>
      <c r="B583" s="83">
        <v>23</v>
      </c>
      <c r="C583" s="84">
        <v>604.46040975999995</v>
      </c>
      <c r="D583" s="84">
        <v>587.84832404999997</v>
      </c>
      <c r="E583" s="84">
        <v>121.37806251000001</v>
      </c>
      <c r="F583" s="84">
        <v>121.37806251000001</v>
      </c>
    </row>
    <row r="584" spans="1:6" ht="12.75" customHeight="1" x14ac:dyDescent="0.2">
      <c r="A584" s="83" t="s">
        <v>164</v>
      </c>
      <c r="B584" s="83">
        <v>24</v>
      </c>
      <c r="C584" s="84">
        <v>631.24946870999997</v>
      </c>
      <c r="D584" s="84">
        <v>614.60819991000005</v>
      </c>
      <c r="E584" s="84">
        <v>126.90340256</v>
      </c>
      <c r="F584" s="84">
        <v>126.90340256</v>
      </c>
    </row>
    <row r="585" spans="1:6" ht="12.75" customHeight="1" x14ac:dyDescent="0.2">
      <c r="A585" s="83" t="s">
        <v>165</v>
      </c>
      <c r="B585" s="83">
        <v>1</v>
      </c>
      <c r="C585" s="84">
        <v>737.94324371000005</v>
      </c>
      <c r="D585" s="84">
        <v>720.34550471</v>
      </c>
      <c r="E585" s="84">
        <v>148.73588666000001</v>
      </c>
      <c r="F585" s="84">
        <v>148.73588666000001</v>
      </c>
    </row>
    <row r="586" spans="1:6" ht="12.75" customHeight="1" x14ac:dyDescent="0.2">
      <c r="A586" s="83" t="s">
        <v>165</v>
      </c>
      <c r="B586" s="83">
        <v>2</v>
      </c>
      <c r="C586" s="84">
        <v>765.82457091000003</v>
      </c>
      <c r="D586" s="84">
        <v>747.87772696000002</v>
      </c>
      <c r="E586" s="84">
        <v>154.42069966</v>
      </c>
      <c r="F586" s="84">
        <v>154.42069966</v>
      </c>
    </row>
    <row r="587" spans="1:6" ht="12.75" customHeight="1" x14ac:dyDescent="0.2">
      <c r="A587" s="83" t="s">
        <v>165</v>
      </c>
      <c r="B587" s="83">
        <v>3</v>
      </c>
      <c r="C587" s="84">
        <v>777.25917389000006</v>
      </c>
      <c r="D587" s="84">
        <v>758.60049142000003</v>
      </c>
      <c r="E587" s="84">
        <v>156.63472039000001</v>
      </c>
      <c r="F587" s="84">
        <v>156.63472039000001</v>
      </c>
    </row>
    <row r="588" spans="1:6" ht="12.75" customHeight="1" x14ac:dyDescent="0.2">
      <c r="A588" s="83" t="s">
        <v>165</v>
      </c>
      <c r="B588" s="83">
        <v>4</v>
      </c>
      <c r="C588" s="84">
        <v>783.60861102000001</v>
      </c>
      <c r="D588" s="84">
        <v>766.13899043000004</v>
      </c>
      <c r="E588" s="84">
        <v>158.19125865000001</v>
      </c>
      <c r="F588" s="84">
        <v>158.19125865000001</v>
      </c>
    </row>
    <row r="589" spans="1:6" ht="12.75" customHeight="1" x14ac:dyDescent="0.2">
      <c r="A589" s="83" t="s">
        <v>165</v>
      </c>
      <c r="B589" s="83">
        <v>5</v>
      </c>
      <c r="C589" s="84">
        <v>774.92258517000005</v>
      </c>
      <c r="D589" s="84">
        <v>757.74526323999999</v>
      </c>
      <c r="E589" s="84">
        <v>156.45813412999999</v>
      </c>
      <c r="F589" s="84">
        <v>156.45813412999999</v>
      </c>
    </row>
    <row r="590" spans="1:6" ht="12.75" customHeight="1" x14ac:dyDescent="0.2">
      <c r="A590" s="83" t="s">
        <v>165</v>
      </c>
      <c r="B590" s="83">
        <v>6</v>
      </c>
      <c r="C590" s="84">
        <v>764.37846673000001</v>
      </c>
      <c r="D590" s="84">
        <v>744.23978273</v>
      </c>
      <c r="E590" s="84">
        <v>153.66954225999999</v>
      </c>
      <c r="F590" s="84">
        <v>153.66954225999999</v>
      </c>
    </row>
    <row r="591" spans="1:6" ht="12.75" customHeight="1" x14ac:dyDescent="0.2">
      <c r="A591" s="83" t="s">
        <v>165</v>
      </c>
      <c r="B591" s="83">
        <v>7</v>
      </c>
      <c r="C591" s="84">
        <v>718.37891774000002</v>
      </c>
      <c r="D591" s="84">
        <v>700.15153681000004</v>
      </c>
      <c r="E591" s="84">
        <v>144.5662657</v>
      </c>
      <c r="F591" s="84">
        <v>144.5662657</v>
      </c>
    </row>
    <row r="592" spans="1:6" ht="12.75" customHeight="1" x14ac:dyDescent="0.2">
      <c r="A592" s="83" t="s">
        <v>165</v>
      </c>
      <c r="B592" s="83">
        <v>8</v>
      </c>
      <c r="C592" s="84">
        <v>670.70366778000005</v>
      </c>
      <c r="D592" s="84">
        <v>653.32192605</v>
      </c>
      <c r="E592" s="84">
        <v>134.89695613000001</v>
      </c>
      <c r="F592" s="84">
        <v>134.89695613000001</v>
      </c>
    </row>
    <row r="593" spans="1:6" ht="12.75" customHeight="1" x14ac:dyDescent="0.2">
      <c r="A593" s="83" t="s">
        <v>165</v>
      </c>
      <c r="B593" s="83">
        <v>9</v>
      </c>
      <c r="C593" s="84">
        <v>662.17475499</v>
      </c>
      <c r="D593" s="84">
        <v>644.88779586999999</v>
      </c>
      <c r="E593" s="84">
        <v>133.15548926</v>
      </c>
      <c r="F593" s="84">
        <v>133.15548926</v>
      </c>
    </row>
    <row r="594" spans="1:6" ht="12.75" customHeight="1" x14ac:dyDescent="0.2">
      <c r="A594" s="83" t="s">
        <v>165</v>
      </c>
      <c r="B594" s="83">
        <v>10</v>
      </c>
      <c r="C594" s="84">
        <v>667.17026736000003</v>
      </c>
      <c r="D594" s="84">
        <v>649.43066206000003</v>
      </c>
      <c r="E594" s="84">
        <v>134.09349363000001</v>
      </c>
      <c r="F594" s="84">
        <v>134.09349363000001</v>
      </c>
    </row>
    <row r="595" spans="1:6" ht="12.75" customHeight="1" x14ac:dyDescent="0.2">
      <c r="A595" s="83" t="s">
        <v>165</v>
      </c>
      <c r="B595" s="83">
        <v>11</v>
      </c>
      <c r="C595" s="84">
        <v>666.35265776999995</v>
      </c>
      <c r="D595" s="84">
        <v>652.02030600000001</v>
      </c>
      <c r="E595" s="84">
        <v>134.62819952999999</v>
      </c>
      <c r="F595" s="84">
        <v>134.62819952999999</v>
      </c>
    </row>
    <row r="596" spans="1:6" ht="12.75" customHeight="1" x14ac:dyDescent="0.2">
      <c r="A596" s="83" t="s">
        <v>165</v>
      </c>
      <c r="B596" s="83">
        <v>12</v>
      </c>
      <c r="C596" s="84">
        <v>662.05802784000002</v>
      </c>
      <c r="D596" s="84">
        <v>643.93029678000005</v>
      </c>
      <c r="E596" s="84">
        <v>132.95778625</v>
      </c>
      <c r="F596" s="84">
        <v>132.95778625</v>
      </c>
    </row>
    <row r="597" spans="1:6" ht="12.75" customHeight="1" x14ac:dyDescent="0.2">
      <c r="A597" s="83" t="s">
        <v>165</v>
      </c>
      <c r="B597" s="83">
        <v>13</v>
      </c>
      <c r="C597" s="84">
        <v>657.13521547000005</v>
      </c>
      <c r="D597" s="84">
        <v>638.09861355999999</v>
      </c>
      <c r="E597" s="84">
        <v>131.75366882</v>
      </c>
      <c r="F597" s="84">
        <v>131.75366882</v>
      </c>
    </row>
    <row r="598" spans="1:6" ht="12.75" customHeight="1" x14ac:dyDescent="0.2">
      <c r="A598" s="83" t="s">
        <v>165</v>
      </c>
      <c r="B598" s="83">
        <v>14</v>
      </c>
      <c r="C598" s="84">
        <v>660.11792181999999</v>
      </c>
      <c r="D598" s="84">
        <v>641.04227019999996</v>
      </c>
      <c r="E598" s="84">
        <v>132.36147073999999</v>
      </c>
      <c r="F598" s="84">
        <v>132.36147073999999</v>
      </c>
    </row>
    <row r="599" spans="1:6" ht="12.75" customHeight="1" x14ac:dyDescent="0.2">
      <c r="A599" s="83" t="s">
        <v>165</v>
      </c>
      <c r="B599" s="83">
        <v>15</v>
      </c>
      <c r="C599" s="84">
        <v>659.56145094999999</v>
      </c>
      <c r="D599" s="84">
        <v>640.17617351000001</v>
      </c>
      <c r="E599" s="84">
        <v>132.18264037</v>
      </c>
      <c r="F599" s="84">
        <v>132.18264037</v>
      </c>
    </row>
    <row r="600" spans="1:6" ht="12.75" customHeight="1" x14ac:dyDescent="0.2">
      <c r="A600" s="83" t="s">
        <v>165</v>
      </c>
      <c r="B600" s="83">
        <v>16</v>
      </c>
      <c r="C600" s="84">
        <v>659.37138110000001</v>
      </c>
      <c r="D600" s="84">
        <v>639.86437842999999</v>
      </c>
      <c r="E600" s="84">
        <v>132.11826137</v>
      </c>
      <c r="F600" s="84">
        <v>132.11826137</v>
      </c>
    </row>
    <row r="601" spans="1:6" ht="12.75" customHeight="1" x14ac:dyDescent="0.2">
      <c r="A601" s="83" t="s">
        <v>165</v>
      </c>
      <c r="B601" s="83">
        <v>17</v>
      </c>
      <c r="C601" s="84">
        <v>620.86527792000004</v>
      </c>
      <c r="D601" s="84">
        <v>602.70483071000001</v>
      </c>
      <c r="E601" s="84">
        <v>124.44561229</v>
      </c>
      <c r="F601" s="84">
        <v>124.44561229</v>
      </c>
    </row>
    <row r="602" spans="1:6" ht="12.75" customHeight="1" x14ac:dyDescent="0.2">
      <c r="A602" s="83" t="s">
        <v>165</v>
      </c>
      <c r="B602" s="83">
        <v>18</v>
      </c>
      <c r="C602" s="84">
        <v>580.31400305</v>
      </c>
      <c r="D602" s="84">
        <v>561.93796778000001</v>
      </c>
      <c r="E602" s="84">
        <v>116.02813003</v>
      </c>
      <c r="F602" s="84">
        <v>116.02813003</v>
      </c>
    </row>
    <row r="603" spans="1:6" ht="12.75" customHeight="1" x14ac:dyDescent="0.2">
      <c r="A603" s="83" t="s">
        <v>165</v>
      </c>
      <c r="B603" s="83">
        <v>19</v>
      </c>
      <c r="C603" s="84">
        <v>582.85761069</v>
      </c>
      <c r="D603" s="84">
        <v>570.34383157000002</v>
      </c>
      <c r="E603" s="84">
        <v>117.7637605</v>
      </c>
      <c r="F603" s="84">
        <v>117.7637605</v>
      </c>
    </row>
    <row r="604" spans="1:6" ht="12.75" customHeight="1" x14ac:dyDescent="0.2">
      <c r="A604" s="83" t="s">
        <v>165</v>
      </c>
      <c r="B604" s="83">
        <v>20</v>
      </c>
      <c r="C604" s="84">
        <v>612.76317891999997</v>
      </c>
      <c r="D604" s="84">
        <v>595.50819082999999</v>
      </c>
      <c r="E604" s="84">
        <v>122.95966061</v>
      </c>
      <c r="F604" s="84">
        <v>122.95966061</v>
      </c>
    </row>
    <row r="605" spans="1:6" ht="12.75" customHeight="1" x14ac:dyDescent="0.2">
      <c r="A605" s="83" t="s">
        <v>165</v>
      </c>
      <c r="B605" s="83">
        <v>21</v>
      </c>
      <c r="C605" s="84">
        <v>620.39042158999996</v>
      </c>
      <c r="D605" s="84">
        <v>603.22464087000003</v>
      </c>
      <c r="E605" s="84">
        <v>124.55294193</v>
      </c>
      <c r="F605" s="84">
        <v>124.55294193</v>
      </c>
    </row>
    <row r="606" spans="1:6" ht="12.75" customHeight="1" x14ac:dyDescent="0.2">
      <c r="A606" s="83" t="s">
        <v>165</v>
      </c>
      <c r="B606" s="83">
        <v>22</v>
      </c>
      <c r="C606" s="84">
        <v>609.05586397000002</v>
      </c>
      <c r="D606" s="84">
        <v>591.93573780999998</v>
      </c>
      <c r="E606" s="84">
        <v>122.22202573</v>
      </c>
      <c r="F606" s="84">
        <v>122.22202573</v>
      </c>
    </row>
    <row r="607" spans="1:6" ht="12.75" customHeight="1" x14ac:dyDescent="0.2">
      <c r="A607" s="83" t="s">
        <v>165</v>
      </c>
      <c r="B607" s="83">
        <v>23</v>
      </c>
      <c r="C607" s="84">
        <v>580.17630256999996</v>
      </c>
      <c r="D607" s="84">
        <v>563.45845167000004</v>
      </c>
      <c r="E607" s="84">
        <v>116.34207732</v>
      </c>
      <c r="F607" s="84">
        <v>116.34207732</v>
      </c>
    </row>
    <row r="608" spans="1:6" ht="12.75" customHeight="1" x14ac:dyDescent="0.2">
      <c r="A608" s="83" t="s">
        <v>165</v>
      </c>
      <c r="B608" s="83">
        <v>24</v>
      </c>
      <c r="C608" s="84">
        <v>623.24120030999995</v>
      </c>
      <c r="D608" s="84">
        <v>606.26207750000003</v>
      </c>
      <c r="E608" s="84">
        <v>125.1801074</v>
      </c>
      <c r="F608" s="84">
        <v>125.1801074</v>
      </c>
    </row>
    <row r="609" spans="1:6" ht="12.75" customHeight="1" x14ac:dyDescent="0.2">
      <c r="A609" s="83" t="s">
        <v>166</v>
      </c>
      <c r="B609" s="83">
        <v>1</v>
      </c>
      <c r="C609" s="84">
        <v>680.51077754999994</v>
      </c>
      <c r="D609" s="84">
        <v>662.72567035999998</v>
      </c>
      <c r="E609" s="84">
        <v>136.83862751000001</v>
      </c>
      <c r="F609" s="84">
        <v>136.83862751000001</v>
      </c>
    </row>
    <row r="610" spans="1:6" ht="12.75" customHeight="1" x14ac:dyDescent="0.2">
      <c r="A610" s="83" t="s">
        <v>166</v>
      </c>
      <c r="B610" s="83">
        <v>2</v>
      </c>
      <c r="C610" s="84">
        <v>710.94754767999996</v>
      </c>
      <c r="D610" s="84">
        <v>693.46721895999997</v>
      </c>
      <c r="E610" s="84">
        <v>143.18609752</v>
      </c>
      <c r="F610" s="84">
        <v>143.18609752</v>
      </c>
    </row>
    <row r="611" spans="1:6" ht="12.75" customHeight="1" x14ac:dyDescent="0.2">
      <c r="A611" s="83" t="s">
        <v>166</v>
      </c>
      <c r="B611" s="83">
        <v>3</v>
      </c>
      <c r="C611" s="84">
        <v>727.10005560000002</v>
      </c>
      <c r="D611" s="84">
        <v>712.15335978999997</v>
      </c>
      <c r="E611" s="84">
        <v>147.04438456</v>
      </c>
      <c r="F611" s="84">
        <v>147.04438456</v>
      </c>
    </row>
    <row r="612" spans="1:6" ht="12.75" customHeight="1" x14ac:dyDescent="0.2">
      <c r="A612" s="83" t="s">
        <v>166</v>
      </c>
      <c r="B612" s="83">
        <v>4</v>
      </c>
      <c r="C612" s="84">
        <v>725.25613728999997</v>
      </c>
      <c r="D612" s="84">
        <v>706.77632108</v>
      </c>
      <c r="E612" s="84">
        <v>145.93414146999999</v>
      </c>
      <c r="F612" s="84">
        <v>145.93414146999999</v>
      </c>
    </row>
    <row r="613" spans="1:6" ht="12.75" customHeight="1" x14ac:dyDescent="0.2">
      <c r="A613" s="83" t="s">
        <v>166</v>
      </c>
      <c r="B613" s="83">
        <v>5</v>
      </c>
      <c r="C613" s="84">
        <v>725.60312155999998</v>
      </c>
      <c r="D613" s="84">
        <v>707.62045326999998</v>
      </c>
      <c r="E613" s="84">
        <v>146.10843664999999</v>
      </c>
      <c r="F613" s="84">
        <v>146.10843664999999</v>
      </c>
    </row>
    <row r="614" spans="1:6" ht="12.75" customHeight="1" x14ac:dyDescent="0.2">
      <c r="A614" s="83" t="s">
        <v>166</v>
      </c>
      <c r="B614" s="83">
        <v>6</v>
      </c>
      <c r="C614" s="84">
        <v>711.62260014000003</v>
      </c>
      <c r="D614" s="84">
        <v>693.73588935999999</v>
      </c>
      <c r="E614" s="84">
        <v>143.24157219</v>
      </c>
      <c r="F614" s="84">
        <v>143.24157219</v>
      </c>
    </row>
    <row r="615" spans="1:6" ht="12.75" customHeight="1" x14ac:dyDescent="0.2">
      <c r="A615" s="83" t="s">
        <v>166</v>
      </c>
      <c r="B615" s="83">
        <v>7</v>
      </c>
      <c r="C615" s="84">
        <v>665.16022447</v>
      </c>
      <c r="D615" s="84">
        <v>647.71250531999999</v>
      </c>
      <c r="E615" s="84">
        <v>133.73873114</v>
      </c>
      <c r="F615" s="84">
        <v>133.73873114</v>
      </c>
    </row>
    <row r="616" spans="1:6" ht="12.75" customHeight="1" x14ac:dyDescent="0.2">
      <c r="A616" s="83" t="s">
        <v>166</v>
      </c>
      <c r="B616" s="83">
        <v>8</v>
      </c>
      <c r="C616" s="84">
        <v>618.02185852000002</v>
      </c>
      <c r="D616" s="84">
        <v>600.83510643</v>
      </c>
      <c r="E616" s="84">
        <v>124.05955435</v>
      </c>
      <c r="F616" s="84">
        <v>124.05955435</v>
      </c>
    </row>
    <row r="617" spans="1:6" ht="12.75" customHeight="1" x14ac:dyDescent="0.2">
      <c r="A617" s="83" t="s">
        <v>166</v>
      </c>
      <c r="B617" s="83">
        <v>9</v>
      </c>
      <c r="C617" s="84">
        <v>590.91798861999996</v>
      </c>
      <c r="D617" s="84">
        <v>574.00067802000001</v>
      </c>
      <c r="E617" s="84">
        <v>118.51882080999999</v>
      </c>
      <c r="F617" s="84">
        <v>118.51882080999999</v>
      </c>
    </row>
    <row r="618" spans="1:6" ht="12.75" customHeight="1" x14ac:dyDescent="0.2">
      <c r="A618" s="83" t="s">
        <v>166</v>
      </c>
      <c r="B618" s="83">
        <v>10</v>
      </c>
      <c r="C618" s="84">
        <v>579.07891527000004</v>
      </c>
      <c r="D618" s="84">
        <v>562.05591847999995</v>
      </c>
      <c r="E618" s="84">
        <v>116.05248432</v>
      </c>
      <c r="F618" s="84">
        <v>116.05248432</v>
      </c>
    </row>
    <row r="619" spans="1:6" ht="12.75" customHeight="1" x14ac:dyDescent="0.2">
      <c r="A619" s="83" t="s">
        <v>166</v>
      </c>
      <c r="B619" s="83">
        <v>11</v>
      </c>
      <c r="C619" s="84">
        <v>582.48444954000001</v>
      </c>
      <c r="D619" s="84">
        <v>565.42090135000001</v>
      </c>
      <c r="E619" s="84">
        <v>116.74728106000001</v>
      </c>
      <c r="F619" s="84">
        <v>116.74728106000001</v>
      </c>
    </row>
    <row r="620" spans="1:6" ht="12.75" customHeight="1" x14ac:dyDescent="0.2">
      <c r="A620" s="83" t="s">
        <v>166</v>
      </c>
      <c r="B620" s="83">
        <v>12</v>
      </c>
      <c r="C620" s="84">
        <v>593.22020468999995</v>
      </c>
      <c r="D620" s="84">
        <v>575.66867462000005</v>
      </c>
      <c r="E620" s="84">
        <v>118.86322631</v>
      </c>
      <c r="F620" s="84">
        <v>118.86322631</v>
      </c>
    </row>
    <row r="621" spans="1:6" ht="12.75" customHeight="1" x14ac:dyDescent="0.2">
      <c r="A621" s="83" t="s">
        <v>166</v>
      </c>
      <c r="B621" s="83">
        <v>13</v>
      </c>
      <c r="C621" s="84">
        <v>601.73794605000001</v>
      </c>
      <c r="D621" s="84">
        <v>583.71684457000003</v>
      </c>
      <c r="E621" s="84">
        <v>120.52500067</v>
      </c>
      <c r="F621" s="84">
        <v>120.52500067</v>
      </c>
    </row>
    <row r="622" spans="1:6" ht="12.75" customHeight="1" x14ac:dyDescent="0.2">
      <c r="A622" s="83" t="s">
        <v>166</v>
      </c>
      <c r="B622" s="83">
        <v>14</v>
      </c>
      <c r="C622" s="84">
        <v>605.45192081000005</v>
      </c>
      <c r="D622" s="84">
        <v>586.96930541999996</v>
      </c>
      <c r="E622" s="84">
        <v>121.19656403</v>
      </c>
      <c r="F622" s="84">
        <v>121.19656403</v>
      </c>
    </row>
    <row r="623" spans="1:6" ht="12.75" customHeight="1" x14ac:dyDescent="0.2">
      <c r="A623" s="83" t="s">
        <v>166</v>
      </c>
      <c r="B623" s="83">
        <v>15</v>
      </c>
      <c r="C623" s="84">
        <v>615.50922247999995</v>
      </c>
      <c r="D623" s="84">
        <v>596.98832544000004</v>
      </c>
      <c r="E623" s="84">
        <v>123.26527664</v>
      </c>
      <c r="F623" s="84">
        <v>123.26527664</v>
      </c>
    </row>
    <row r="624" spans="1:6" ht="12.75" customHeight="1" x14ac:dyDescent="0.2">
      <c r="A624" s="83" t="s">
        <v>166</v>
      </c>
      <c r="B624" s="83">
        <v>16</v>
      </c>
      <c r="C624" s="84">
        <v>619.00441625999997</v>
      </c>
      <c r="D624" s="84">
        <v>600.91017162000003</v>
      </c>
      <c r="E624" s="84">
        <v>124.0750537</v>
      </c>
      <c r="F624" s="84">
        <v>124.0750537</v>
      </c>
    </row>
    <row r="625" spans="1:6" ht="12.75" customHeight="1" x14ac:dyDescent="0.2">
      <c r="A625" s="83" t="s">
        <v>166</v>
      </c>
      <c r="B625" s="83">
        <v>17</v>
      </c>
      <c r="C625" s="84">
        <v>629.40750544000002</v>
      </c>
      <c r="D625" s="84">
        <v>612.21894109000004</v>
      </c>
      <c r="E625" s="84">
        <v>126.41007189</v>
      </c>
      <c r="F625" s="84">
        <v>126.41007189</v>
      </c>
    </row>
    <row r="626" spans="1:6" ht="12.75" customHeight="1" x14ac:dyDescent="0.2">
      <c r="A626" s="83" t="s">
        <v>166</v>
      </c>
      <c r="B626" s="83">
        <v>18</v>
      </c>
      <c r="C626" s="84">
        <v>635.72190933000002</v>
      </c>
      <c r="D626" s="84">
        <v>615.17569535999996</v>
      </c>
      <c r="E626" s="84">
        <v>127.02057818999999</v>
      </c>
      <c r="F626" s="84">
        <v>127.02057818999999</v>
      </c>
    </row>
    <row r="627" spans="1:6" ht="12.75" customHeight="1" x14ac:dyDescent="0.2">
      <c r="A627" s="83" t="s">
        <v>166</v>
      </c>
      <c r="B627" s="83">
        <v>19</v>
      </c>
      <c r="C627" s="84">
        <v>634.03150196000001</v>
      </c>
      <c r="D627" s="84">
        <v>612.06498496999995</v>
      </c>
      <c r="E627" s="84">
        <v>126.37828325</v>
      </c>
      <c r="F627" s="84">
        <v>126.37828325</v>
      </c>
    </row>
    <row r="628" spans="1:6" ht="12.75" customHeight="1" x14ac:dyDescent="0.2">
      <c r="A628" s="83" t="s">
        <v>166</v>
      </c>
      <c r="B628" s="83">
        <v>20</v>
      </c>
      <c r="C628" s="84">
        <v>650.90533087999995</v>
      </c>
      <c r="D628" s="84">
        <v>628.68298170000003</v>
      </c>
      <c r="E628" s="84">
        <v>129.80954292000001</v>
      </c>
      <c r="F628" s="84">
        <v>129.80954292000001</v>
      </c>
    </row>
    <row r="629" spans="1:6" ht="12.75" customHeight="1" x14ac:dyDescent="0.2">
      <c r="A629" s="83" t="s">
        <v>166</v>
      </c>
      <c r="B629" s="83">
        <v>21</v>
      </c>
      <c r="C629" s="84">
        <v>656.44407521999995</v>
      </c>
      <c r="D629" s="84">
        <v>635.61790254000005</v>
      </c>
      <c r="E629" s="84">
        <v>131.24145523999999</v>
      </c>
      <c r="F629" s="84">
        <v>131.24145523999999</v>
      </c>
    </row>
    <row r="630" spans="1:6" ht="12.75" customHeight="1" x14ac:dyDescent="0.2">
      <c r="A630" s="83" t="s">
        <v>166</v>
      </c>
      <c r="B630" s="83">
        <v>22</v>
      </c>
      <c r="C630" s="84">
        <v>636.71329204999995</v>
      </c>
      <c r="D630" s="84">
        <v>617.68174145</v>
      </c>
      <c r="E630" s="84">
        <v>127.53802292</v>
      </c>
      <c r="F630" s="84">
        <v>127.53802292</v>
      </c>
    </row>
    <row r="631" spans="1:6" ht="12.75" customHeight="1" x14ac:dyDescent="0.2">
      <c r="A631" s="83" t="s">
        <v>166</v>
      </c>
      <c r="B631" s="83">
        <v>23</v>
      </c>
      <c r="C631" s="84">
        <v>617.61933665000004</v>
      </c>
      <c r="D631" s="84">
        <v>600.22498013999996</v>
      </c>
      <c r="E631" s="84">
        <v>123.93357637</v>
      </c>
      <c r="F631" s="84">
        <v>123.93357637</v>
      </c>
    </row>
    <row r="632" spans="1:6" ht="12.75" customHeight="1" x14ac:dyDescent="0.2">
      <c r="A632" s="83" t="s">
        <v>166</v>
      </c>
      <c r="B632" s="83">
        <v>24</v>
      </c>
      <c r="C632" s="84">
        <v>599.75136094000004</v>
      </c>
      <c r="D632" s="84">
        <v>583.92615577000004</v>
      </c>
      <c r="E632" s="84">
        <v>120.56821893999999</v>
      </c>
      <c r="F632" s="84">
        <v>120.56821893999999</v>
      </c>
    </row>
    <row r="633" spans="1:6" ht="12.75" customHeight="1" x14ac:dyDescent="0.2">
      <c r="A633" s="83" t="s">
        <v>167</v>
      </c>
      <c r="B633" s="83">
        <v>1</v>
      </c>
      <c r="C633" s="84">
        <v>656.70728580000002</v>
      </c>
      <c r="D633" s="84">
        <v>637.98361079999995</v>
      </c>
      <c r="E633" s="84">
        <v>131.72992321999999</v>
      </c>
      <c r="F633" s="84">
        <v>131.72992321999999</v>
      </c>
    </row>
    <row r="634" spans="1:6" ht="12.75" customHeight="1" x14ac:dyDescent="0.2">
      <c r="A634" s="83" t="s">
        <v>167</v>
      </c>
      <c r="B634" s="83">
        <v>2</v>
      </c>
      <c r="C634" s="84">
        <v>702.13206361000005</v>
      </c>
      <c r="D634" s="84">
        <v>681.00108345000001</v>
      </c>
      <c r="E634" s="84">
        <v>140.61210808000001</v>
      </c>
      <c r="F634" s="84">
        <v>140.61210808000001</v>
      </c>
    </row>
    <row r="635" spans="1:6" ht="12.75" customHeight="1" x14ac:dyDescent="0.2">
      <c r="A635" s="83" t="s">
        <v>167</v>
      </c>
      <c r="B635" s="83">
        <v>3</v>
      </c>
      <c r="C635" s="84">
        <v>733.44341025999995</v>
      </c>
      <c r="D635" s="84">
        <v>711.28527708000001</v>
      </c>
      <c r="E635" s="84">
        <v>146.86514410999999</v>
      </c>
      <c r="F635" s="84">
        <v>146.86514410999999</v>
      </c>
    </row>
    <row r="636" spans="1:6" ht="12.75" customHeight="1" x14ac:dyDescent="0.2">
      <c r="A636" s="83" t="s">
        <v>167</v>
      </c>
      <c r="B636" s="83">
        <v>4</v>
      </c>
      <c r="C636" s="84">
        <v>743.64977551000004</v>
      </c>
      <c r="D636" s="84">
        <v>723.18786359000001</v>
      </c>
      <c r="E636" s="84">
        <v>149.32277277</v>
      </c>
      <c r="F636" s="84">
        <v>149.32277277</v>
      </c>
    </row>
    <row r="637" spans="1:6" ht="12.75" customHeight="1" x14ac:dyDescent="0.2">
      <c r="A637" s="83" t="s">
        <v>167</v>
      </c>
      <c r="B637" s="83">
        <v>5</v>
      </c>
      <c r="C637" s="84">
        <v>731.60893080000005</v>
      </c>
      <c r="D637" s="84">
        <v>713.09486082000001</v>
      </c>
      <c r="E637" s="84">
        <v>147.23878431</v>
      </c>
      <c r="F637" s="84">
        <v>147.23878431</v>
      </c>
    </row>
    <row r="638" spans="1:6" ht="12.75" customHeight="1" x14ac:dyDescent="0.2">
      <c r="A638" s="83" t="s">
        <v>167</v>
      </c>
      <c r="B638" s="83">
        <v>6</v>
      </c>
      <c r="C638" s="84">
        <v>720.58528002000003</v>
      </c>
      <c r="D638" s="84">
        <v>702.53768292999996</v>
      </c>
      <c r="E638" s="84">
        <v>145.05895365999999</v>
      </c>
      <c r="F638" s="84">
        <v>145.05895365999999</v>
      </c>
    </row>
    <row r="639" spans="1:6" ht="12.75" customHeight="1" x14ac:dyDescent="0.2">
      <c r="A639" s="83" t="s">
        <v>167</v>
      </c>
      <c r="B639" s="83">
        <v>7</v>
      </c>
      <c r="C639" s="84">
        <v>673.22296304999998</v>
      </c>
      <c r="D639" s="84">
        <v>655.59817089000001</v>
      </c>
      <c r="E639" s="84">
        <v>135.36695184000001</v>
      </c>
      <c r="F639" s="84">
        <v>135.36695184000001</v>
      </c>
    </row>
    <row r="640" spans="1:6" ht="12.75" customHeight="1" x14ac:dyDescent="0.2">
      <c r="A640" s="83" t="s">
        <v>167</v>
      </c>
      <c r="B640" s="83">
        <v>8</v>
      </c>
      <c r="C640" s="84">
        <v>642.60096419000001</v>
      </c>
      <c r="D640" s="84">
        <v>624.93543808000004</v>
      </c>
      <c r="E640" s="84">
        <v>129.03575559999999</v>
      </c>
      <c r="F640" s="84">
        <v>129.03575559999999</v>
      </c>
    </row>
    <row r="641" spans="1:6" ht="12.75" customHeight="1" x14ac:dyDescent="0.2">
      <c r="A641" s="83" t="s">
        <v>167</v>
      </c>
      <c r="B641" s="83">
        <v>9</v>
      </c>
      <c r="C641" s="84">
        <v>649.66219876000002</v>
      </c>
      <c r="D641" s="84">
        <v>632.07591632000003</v>
      </c>
      <c r="E641" s="84">
        <v>130.51011109999999</v>
      </c>
      <c r="F641" s="84">
        <v>130.51011109999999</v>
      </c>
    </row>
    <row r="642" spans="1:6" ht="12.75" customHeight="1" x14ac:dyDescent="0.2">
      <c r="A642" s="83" t="s">
        <v>167</v>
      </c>
      <c r="B642" s="83">
        <v>10</v>
      </c>
      <c r="C642" s="84">
        <v>648.65769366999996</v>
      </c>
      <c r="D642" s="84">
        <v>630.99343610999995</v>
      </c>
      <c r="E642" s="84">
        <v>130.28660217000001</v>
      </c>
      <c r="F642" s="84">
        <v>130.28660217000001</v>
      </c>
    </row>
    <row r="643" spans="1:6" ht="12.75" customHeight="1" x14ac:dyDescent="0.2">
      <c r="A643" s="83" t="s">
        <v>167</v>
      </c>
      <c r="B643" s="83">
        <v>11</v>
      </c>
      <c r="C643" s="84">
        <v>658.66537650999999</v>
      </c>
      <c r="D643" s="84">
        <v>641.06560463999995</v>
      </c>
      <c r="E643" s="84">
        <v>132.36628880999999</v>
      </c>
      <c r="F643" s="84">
        <v>132.36628880999999</v>
      </c>
    </row>
    <row r="644" spans="1:6" ht="12.75" customHeight="1" x14ac:dyDescent="0.2">
      <c r="A644" s="83" t="s">
        <v>167</v>
      </c>
      <c r="B644" s="83">
        <v>12</v>
      </c>
      <c r="C644" s="84">
        <v>649.41121241999997</v>
      </c>
      <c r="D644" s="84">
        <v>631.79724933</v>
      </c>
      <c r="E644" s="84">
        <v>130.45257235</v>
      </c>
      <c r="F644" s="84">
        <v>130.45257235</v>
      </c>
    </row>
    <row r="645" spans="1:6" ht="12.75" customHeight="1" x14ac:dyDescent="0.2">
      <c r="A645" s="83" t="s">
        <v>167</v>
      </c>
      <c r="B645" s="83">
        <v>13</v>
      </c>
      <c r="C645" s="84">
        <v>643.16013508000003</v>
      </c>
      <c r="D645" s="84">
        <v>624.68269592000001</v>
      </c>
      <c r="E645" s="84">
        <v>128.98356975999999</v>
      </c>
      <c r="F645" s="84">
        <v>128.98356975999999</v>
      </c>
    </row>
    <row r="646" spans="1:6" ht="12.75" customHeight="1" x14ac:dyDescent="0.2">
      <c r="A646" s="83" t="s">
        <v>167</v>
      </c>
      <c r="B646" s="83">
        <v>14</v>
      </c>
      <c r="C646" s="84">
        <v>635.27717619999999</v>
      </c>
      <c r="D646" s="84">
        <v>616.17058569000005</v>
      </c>
      <c r="E646" s="84">
        <v>127.22600169</v>
      </c>
      <c r="F646" s="84">
        <v>127.22600169</v>
      </c>
    </row>
    <row r="647" spans="1:6" ht="12.75" customHeight="1" x14ac:dyDescent="0.2">
      <c r="A647" s="83" t="s">
        <v>167</v>
      </c>
      <c r="B647" s="83">
        <v>15</v>
      </c>
      <c r="C647" s="84">
        <v>642.29578029000004</v>
      </c>
      <c r="D647" s="84">
        <v>622.92462618000002</v>
      </c>
      <c r="E647" s="84">
        <v>128.62056609000001</v>
      </c>
      <c r="F647" s="84">
        <v>128.62056609000001</v>
      </c>
    </row>
    <row r="648" spans="1:6" ht="12.75" customHeight="1" x14ac:dyDescent="0.2">
      <c r="A648" s="83" t="s">
        <v>167</v>
      </c>
      <c r="B648" s="83">
        <v>16</v>
      </c>
      <c r="C648" s="84">
        <v>641.28069633999996</v>
      </c>
      <c r="D648" s="84">
        <v>621.89817587000005</v>
      </c>
      <c r="E648" s="84">
        <v>128.40862614</v>
      </c>
      <c r="F648" s="84">
        <v>128.40862614</v>
      </c>
    </row>
    <row r="649" spans="1:6" ht="12.75" customHeight="1" x14ac:dyDescent="0.2">
      <c r="A649" s="83" t="s">
        <v>167</v>
      </c>
      <c r="B649" s="83">
        <v>17</v>
      </c>
      <c r="C649" s="84">
        <v>629.07820260999995</v>
      </c>
      <c r="D649" s="84">
        <v>610.40922310999997</v>
      </c>
      <c r="E649" s="84">
        <v>126.03640396999999</v>
      </c>
      <c r="F649" s="84">
        <v>126.03640396999999</v>
      </c>
    </row>
    <row r="650" spans="1:6" ht="12.75" customHeight="1" x14ac:dyDescent="0.2">
      <c r="A650" s="83" t="s">
        <v>167</v>
      </c>
      <c r="B650" s="83">
        <v>18</v>
      </c>
      <c r="C650" s="84">
        <v>571.63217086999998</v>
      </c>
      <c r="D650" s="84">
        <v>552.54532200999995</v>
      </c>
      <c r="E650" s="84">
        <v>114.08875026</v>
      </c>
      <c r="F650" s="84">
        <v>114.08875026</v>
      </c>
    </row>
    <row r="651" spans="1:6" ht="12.75" customHeight="1" x14ac:dyDescent="0.2">
      <c r="A651" s="83" t="s">
        <v>167</v>
      </c>
      <c r="B651" s="83">
        <v>19</v>
      </c>
      <c r="C651" s="84">
        <v>570.28681501999995</v>
      </c>
      <c r="D651" s="84">
        <v>552.66354233000004</v>
      </c>
      <c r="E651" s="84">
        <v>114.11316022</v>
      </c>
      <c r="F651" s="84">
        <v>114.11316022</v>
      </c>
    </row>
    <row r="652" spans="1:6" ht="12.75" customHeight="1" x14ac:dyDescent="0.2">
      <c r="A652" s="83" t="s">
        <v>167</v>
      </c>
      <c r="B652" s="83">
        <v>20</v>
      </c>
      <c r="C652" s="84">
        <v>597.54127949999997</v>
      </c>
      <c r="D652" s="84">
        <v>585.45125809000001</v>
      </c>
      <c r="E652" s="84">
        <v>120.88311984000001</v>
      </c>
      <c r="F652" s="84">
        <v>120.88311984000001</v>
      </c>
    </row>
    <row r="653" spans="1:6" ht="12.75" customHeight="1" x14ac:dyDescent="0.2">
      <c r="A653" s="83" t="s">
        <v>167</v>
      </c>
      <c r="B653" s="83">
        <v>21</v>
      </c>
      <c r="C653" s="84">
        <v>618.10352795999995</v>
      </c>
      <c r="D653" s="84">
        <v>601.12489051</v>
      </c>
      <c r="E653" s="84">
        <v>124.11938855</v>
      </c>
      <c r="F653" s="84">
        <v>124.11938855</v>
      </c>
    </row>
    <row r="654" spans="1:6" ht="12.75" customHeight="1" x14ac:dyDescent="0.2">
      <c r="A654" s="83" t="s">
        <v>167</v>
      </c>
      <c r="B654" s="83">
        <v>22</v>
      </c>
      <c r="C654" s="84">
        <v>608.18083535000005</v>
      </c>
      <c r="D654" s="84">
        <v>591.00414594999995</v>
      </c>
      <c r="E654" s="84">
        <v>122.02967200000001</v>
      </c>
      <c r="F654" s="84">
        <v>122.02967200000001</v>
      </c>
    </row>
    <row r="655" spans="1:6" ht="12.75" customHeight="1" x14ac:dyDescent="0.2">
      <c r="A655" s="83" t="s">
        <v>167</v>
      </c>
      <c r="B655" s="83">
        <v>23</v>
      </c>
      <c r="C655" s="84">
        <v>570.81248789999995</v>
      </c>
      <c r="D655" s="84">
        <v>554.16221917999997</v>
      </c>
      <c r="E655" s="84">
        <v>114.42260483</v>
      </c>
      <c r="F655" s="84">
        <v>114.42260483</v>
      </c>
    </row>
    <row r="656" spans="1:6" ht="12.75" customHeight="1" x14ac:dyDescent="0.2">
      <c r="A656" s="83" t="s">
        <v>167</v>
      </c>
      <c r="B656" s="83">
        <v>24</v>
      </c>
      <c r="C656" s="84">
        <v>597.49721718000001</v>
      </c>
      <c r="D656" s="84">
        <v>580.34288956</v>
      </c>
      <c r="E656" s="84">
        <v>119.82835136999999</v>
      </c>
      <c r="F656" s="84">
        <v>119.82835136999999</v>
      </c>
    </row>
    <row r="657" spans="1:6" ht="12.75" customHeight="1" x14ac:dyDescent="0.2">
      <c r="A657" s="83" t="s">
        <v>168</v>
      </c>
      <c r="B657" s="83">
        <v>1</v>
      </c>
      <c r="C657" s="84">
        <v>690.72761433000005</v>
      </c>
      <c r="D657" s="84">
        <v>672.73628785000005</v>
      </c>
      <c r="E657" s="84">
        <v>138.90560517</v>
      </c>
      <c r="F657" s="84">
        <v>138.90560517</v>
      </c>
    </row>
    <row r="658" spans="1:6" ht="12.75" customHeight="1" x14ac:dyDescent="0.2">
      <c r="A658" s="83" t="s">
        <v>168</v>
      </c>
      <c r="B658" s="83">
        <v>2</v>
      </c>
      <c r="C658" s="84">
        <v>724.61008196</v>
      </c>
      <c r="D658" s="84">
        <v>706.22914752999998</v>
      </c>
      <c r="E658" s="84">
        <v>145.82116187</v>
      </c>
      <c r="F658" s="84">
        <v>145.82116187</v>
      </c>
    </row>
    <row r="659" spans="1:6" ht="12.75" customHeight="1" x14ac:dyDescent="0.2">
      <c r="A659" s="83" t="s">
        <v>168</v>
      </c>
      <c r="B659" s="83">
        <v>3</v>
      </c>
      <c r="C659" s="84">
        <v>749.72408793</v>
      </c>
      <c r="D659" s="84">
        <v>733.41350735000003</v>
      </c>
      <c r="E659" s="84">
        <v>151.43414874000001</v>
      </c>
      <c r="F659" s="84">
        <v>151.43414874000001</v>
      </c>
    </row>
    <row r="660" spans="1:6" ht="12.75" customHeight="1" x14ac:dyDescent="0.2">
      <c r="A660" s="83" t="s">
        <v>168</v>
      </c>
      <c r="B660" s="83">
        <v>4</v>
      </c>
      <c r="C660" s="84">
        <v>757.74460836000003</v>
      </c>
      <c r="D660" s="84">
        <v>739.08921093000004</v>
      </c>
      <c r="E660" s="84">
        <v>152.60605971999999</v>
      </c>
      <c r="F660" s="84">
        <v>152.60605971999999</v>
      </c>
    </row>
    <row r="661" spans="1:6" ht="12.75" customHeight="1" x14ac:dyDescent="0.2">
      <c r="A661" s="83" t="s">
        <v>168</v>
      </c>
      <c r="B661" s="83">
        <v>5</v>
      </c>
      <c r="C661" s="84">
        <v>767.78304465999997</v>
      </c>
      <c r="D661" s="84">
        <v>747.61587969000004</v>
      </c>
      <c r="E661" s="84">
        <v>154.36663382</v>
      </c>
      <c r="F661" s="84">
        <v>154.36663382</v>
      </c>
    </row>
    <row r="662" spans="1:6" ht="12.75" customHeight="1" x14ac:dyDescent="0.2">
      <c r="A662" s="83" t="s">
        <v>168</v>
      </c>
      <c r="B662" s="83">
        <v>6</v>
      </c>
      <c r="C662" s="84">
        <v>742.68505453</v>
      </c>
      <c r="D662" s="84">
        <v>723.32361599000001</v>
      </c>
      <c r="E662" s="84">
        <v>149.35080273</v>
      </c>
      <c r="F662" s="84">
        <v>149.35080273</v>
      </c>
    </row>
    <row r="663" spans="1:6" ht="12.75" customHeight="1" x14ac:dyDescent="0.2">
      <c r="A663" s="83" t="s">
        <v>168</v>
      </c>
      <c r="B663" s="83">
        <v>7</v>
      </c>
      <c r="C663" s="84">
        <v>698.97614467999995</v>
      </c>
      <c r="D663" s="84">
        <v>680.01898256000004</v>
      </c>
      <c r="E663" s="84">
        <v>140.40932533</v>
      </c>
      <c r="F663" s="84">
        <v>140.40932533</v>
      </c>
    </row>
    <row r="664" spans="1:6" ht="12.75" customHeight="1" x14ac:dyDescent="0.2">
      <c r="A664" s="83" t="s">
        <v>168</v>
      </c>
      <c r="B664" s="83">
        <v>8</v>
      </c>
      <c r="C664" s="84">
        <v>642.80331691000004</v>
      </c>
      <c r="D664" s="84">
        <v>623.73700656000005</v>
      </c>
      <c r="E664" s="84">
        <v>128.78830521</v>
      </c>
      <c r="F664" s="84">
        <v>128.78830521</v>
      </c>
    </row>
    <row r="665" spans="1:6" ht="12.75" customHeight="1" x14ac:dyDescent="0.2">
      <c r="A665" s="83" t="s">
        <v>168</v>
      </c>
      <c r="B665" s="83">
        <v>9</v>
      </c>
      <c r="C665" s="84">
        <v>667.94068163999998</v>
      </c>
      <c r="D665" s="84">
        <v>648.89648527999998</v>
      </c>
      <c r="E665" s="84">
        <v>133.98319759</v>
      </c>
      <c r="F665" s="84">
        <v>133.98319759</v>
      </c>
    </row>
    <row r="666" spans="1:6" ht="12.75" customHeight="1" x14ac:dyDescent="0.2">
      <c r="A666" s="83" t="s">
        <v>168</v>
      </c>
      <c r="B666" s="83">
        <v>10</v>
      </c>
      <c r="C666" s="84">
        <v>677.70270000000005</v>
      </c>
      <c r="D666" s="84">
        <v>658.43888607999997</v>
      </c>
      <c r="E666" s="84">
        <v>135.95349856000001</v>
      </c>
      <c r="F666" s="84">
        <v>135.95349856000001</v>
      </c>
    </row>
    <row r="667" spans="1:6" ht="12.75" customHeight="1" x14ac:dyDescent="0.2">
      <c r="A667" s="83" t="s">
        <v>168</v>
      </c>
      <c r="B667" s="83">
        <v>11</v>
      </c>
      <c r="C667" s="84">
        <v>673.62044360000004</v>
      </c>
      <c r="D667" s="84">
        <v>653.41826336999998</v>
      </c>
      <c r="E667" s="84">
        <v>134.91684771999999</v>
      </c>
      <c r="F667" s="84">
        <v>134.91684771999999</v>
      </c>
    </row>
    <row r="668" spans="1:6" ht="12.75" customHeight="1" x14ac:dyDescent="0.2">
      <c r="A668" s="83" t="s">
        <v>168</v>
      </c>
      <c r="B668" s="83">
        <v>12</v>
      </c>
      <c r="C668" s="84">
        <v>670.03510392999999</v>
      </c>
      <c r="D668" s="84">
        <v>650.12218599000005</v>
      </c>
      <c r="E668" s="84">
        <v>134.23627848000001</v>
      </c>
      <c r="F668" s="84">
        <v>134.23627848000001</v>
      </c>
    </row>
    <row r="669" spans="1:6" ht="12.75" customHeight="1" x14ac:dyDescent="0.2">
      <c r="A669" s="83" t="s">
        <v>168</v>
      </c>
      <c r="B669" s="83">
        <v>13</v>
      </c>
      <c r="C669" s="84">
        <v>656.16463397999996</v>
      </c>
      <c r="D669" s="84">
        <v>635.66976192000004</v>
      </c>
      <c r="E669" s="84">
        <v>131.25216309000001</v>
      </c>
      <c r="F669" s="84">
        <v>131.25216309000001</v>
      </c>
    </row>
    <row r="670" spans="1:6" ht="12.75" customHeight="1" x14ac:dyDescent="0.2">
      <c r="A670" s="83" t="s">
        <v>168</v>
      </c>
      <c r="B670" s="83">
        <v>14</v>
      </c>
      <c r="C670" s="84">
        <v>653.79368764000003</v>
      </c>
      <c r="D670" s="84">
        <v>633.27817807999998</v>
      </c>
      <c r="E670" s="84">
        <v>130.75835235</v>
      </c>
      <c r="F670" s="84">
        <v>130.75835235</v>
      </c>
    </row>
    <row r="671" spans="1:6" ht="12.75" customHeight="1" x14ac:dyDescent="0.2">
      <c r="A671" s="83" t="s">
        <v>168</v>
      </c>
      <c r="B671" s="83">
        <v>15</v>
      </c>
      <c r="C671" s="84">
        <v>647.01252708000004</v>
      </c>
      <c r="D671" s="84">
        <v>626.91362823999998</v>
      </c>
      <c r="E671" s="84">
        <v>129.44420941000001</v>
      </c>
      <c r="F671" s="84">
        <v>129.44420941000001</v>
      </c>
    </row>
    <row r="672" spans="1:6" ht="12.75" customHeight="1" x14ac:dyDescent="0.2">
      <c r="A672" s="83" t="s">
        <v>168</v>
      </c>
      <c r="B672" s="83">
        <v>16</v>
      </c>
      <c r="C672" s="84">
        <v>649.98687227999994</v>
      </c>
      <c r="D672" s="84">
        <v>630.18483886000001</v>
      </c>
      <c r="E672" s="84">
        <v>130.11964419</v>
      </c>
      <c r="F672" s="84">
        <v>130.11964419</v>
      </c>
    </row>
    <row r="673" spans="1:6" ht="12.75" customHeight="1" x14ac:dyDescent="0.2">
      <c r="A673" s="83" t="s">
        <v>168</v>
      </c>
      <c r="B673" s="83">
        <v>17</v>
      </c>
      <c r="C673" s="84">
        <v>663.77016660000004</v>
      </c>
      <c r="D673" s="84">
        <v>643.59295853000003</v>
      </c>
      <c r="E673" s="84">
        <v>132.88813314000001</v>
      </c>
      <c r="F673" s="84">
        <v>132.88813314000001</v>
      </c>
    </row>
    <row r="674" spans="1:6" ht="12.75" customHeight="1" x14ac:dyDescent="0.2">
      <c r="A674" s="83" t="s">
        <v>168</v>
      </c>
      <c r="B674" s="83">
        <v>18</v>
      </c>
      <c r="C674" s="84">
        <v>667.22969128</v>
      </c>
      <c r="D674" s="84">
        <v>645.24002097000005</v>
      </c>
      <c r="E674" s="84">
        <v>133.22821619000001</v>
      </c>
      <c r="F674" s="84">
        <v>133.22821619000001</v>
      </c>
    </row>
    <row r="675" spans="1:6" ht="12.75" customHeight="1" x14ac:dyDescent="0.2">
      <c r="A675" s="83" t="s">
        <v>168</v>
      </c>
      <c r="B675" s="83">
        <v>19</v>
      </c>
      <c r="C675" s="84">
        <v>681.07939782000005</v>
      </c>
      <c r="D675" s="84">
        <v>659.21599794999997</v>
      </c>
      <c r="E675" s="84">
        <v>136.11395547999999</v>
      </c>
      <c r="F675" s="84">
        <v>136.11395547999999</v>
      </c>
    </row>
    <row r="676" spans="1:6" ht="12.75" customHeight="1" x14ac:dyDescent="0.2">
      <c r="A676" s="83" t="s">
        <v>168</v>
      </c>
      <c r="B676" s="83">
        <v>20</v>
      </c>
      <c r="C676" s="84">
        <v>653.97733504999997</v>
      </c>
      <c r="D676" s="84">
        <v>633.66192861000002</v>
      </c>
      <c r="E676" s="84">
        <v>130.8375886</v>
      </c>
      <c r="F676" s="84">
        <v>130.8375886</v>
      </c>
    </row>
    <row r="677" spans="1:6" ht="12.75" customHeight="1" x14ac:dyDescent="0.2">
      <c r="A677" s="83" t="s">
        <v>168</v>
      </c>
      <c r="B677" s="83">
        <v>21</v>
      </c>
      <c r="C677" s="84">
        <v>614.36874182999998</v>
      </c>
      <c r="D677" s="84">
        <v>595.43744647000005</v>
      </c>
      <c r="E677" s="84">
        <v>122.94505341</v>
      </c>
      <c r="F677" s="84">
        <v>122.94505341</v>
      </c>
    </row>
    <row r="678" spans="1:6" ht="12.75" customHeight="1" x14ac:dyDescent="0.2">
      <c r="A678" s="83" t="s">
        <v>168</v>
      </c>
      <c r="B678" s="83">
        <v>22</v>
      </c>
      <c r="C678" s="84">
        <v>600.15683397999999</v>
      </c>
      <c r="D678" s="84">
        <v>581.24463767999998</v>
      </c>
      <c r="E678" s="84">
        <v>120.01454301</v>
      </c>
      <c r="F678" s="84">
        <v>120.01454301</v>
      </c>
    </row>
    <row r="679" spans="1:6" ht="12.75" customHeight="1" x14ac:dyDescent="0.2">
      <c r="A679" s="83" t="s">
        <v>168</v>
      </c>
      <c r="B679" s="83">
        <v>23</v>
      </c>
      <c r="C679" s="84">
        <v>568.96498529999997</v>
      </c>
      <c r="D679" s="84">
        <v>550.65962307999996</v>
      </c>
      <c r="E679" s="84">
        <v>113.69939391</v>
      </c>
      <c r="F679" s="84">
        <v>113.69939391</v>
      </c>
    </row>
    <row r="680" spans="1:6" ht="12.75" customHeight="1" x14ac:dyDescent="0.2">
      <c r="A680" s="83" t="s">
        <v>168</v>
      </c>
      <c r="B680" s="83">
        <v>24</v>
      </c>
      <c r="C680" s="84">
        <v>579.68562075</v>
      </c>
      <c r="D680" s="84">
        <v>561.74563204000003</v>
      </c>
      <c r="E680" s="84">
        <v>115.98841683000001</v>
      </c>
      <c r="F680" s="84">
        <v>115.98841683000001</v>
      </c>
    </row>
    <row r="681" spans="1:6" ht="12.75" customHeight="1" x14ac:dyDescent="0.2">
      <c r="A681" s="83" t="s">
        <v>169</v>
      </c>
      <c r="B681" s="83">
        <v>1</v>
      </c>
      <c r="C681" s="84">
        <v>710.09748626999999</v>
      </c>
      <c r="D681" s="84">
        <v>690.77387553999995</v>
      </c>
      <c r="E681" s="84">
        <v>142.62997991</v>
      </c>
      <c r="F681" s="84">
        <v>142.62997991</v>
      </c>
    </row>
    <row r="682" spans="1:6" ht="12.75" customHeight="1" x14ac:dyDescent="0.2">
      <c r="A682" s="83" t="s">
        <v>169</v>
      </c>
      <c r="B682" s="83">
        <v>2</v>
      </c>
      <c r="C682" s="84">
        <v>731.45184195000002</v>
      </c>
      <c r="D682" s="84">
        <v>713.21849392000001</v>
      </c>
      <c r="E682" s="84">
        <v>147.2643119</v>
      </c>
      <c r="F682" s="84">
        <v>147.2643119</v>
      </c>
    </row>
    <row r="683" spans="1:6" ht="12.75" customHeight="1" x14ac:dyDescent="0.2">
      <c r="A683" s="83" t="s">
        <v>169</v>
      </c>
      <c r="B683" s="83">
        <v>3</v>
      </c>
      <c r="C683" s="84">
        <v>749.37937712999997</v>
      </c>
      <c r="D683" s="84">
        <v>729.78541003999999</v>
      </c>
      <c r="E683" s="84">
        <v>150.68502452000001</v>
      </c>
      <c r="F683" s="84">
        <v>150.68502452000001</v>
      </c>
    </row>
    <row r="684" spans="1:6" ht="12.75" customHeight="1" x14ac:dyDescent="0.2">
      <c r="A684" s="83" t="s">
        <v>169</v>
      </c>
      <c r="B684" s="83">
        <v>4</v>
      </c>
      <c r="C684" s="84">
        <v>752.23191799000006</v>
      </c>
      <c r="D684" s="84">
        <v>732.48281446999999</v>
      </c>
      <c r="E684" s="84">
        <v>151.24198064000001</v>
      </c>
      <c r="F684" s="84">
        <v>151.24198064000001</v>
      </c>
    </row>
    <row r="685" spans="1:6" ht="12.75" customHeight="1" x14ac:dyDescent="0.2">
      <c r="A685" s="83" t="s">
        <v>169</v>
      </c>
      <c r="B685" s="83">
        <v>5</v>
      </c>
      <c r="C685" s="84">
        <v>745.85779525999999</v>
      </c>
      <c r="D685" s="84">
        <v>725.96478810999997</v>
      </c>
      <c r="E685" s="84">
        <v>149.89614807999999</v>
      </c>
      <c r="F685" s="84">
        <v>149.89614807999999</v>
      </c>
    </row>
    <row r="686" spans="1:6" ht="12.75" customHeight="1" x14ac:dyDescent="0.2">
      <c r="A686" s="83" t="s">
        <v>169</v>
      </c>
      <c r="B686" s="83">
        <v>6</v>
      </c>
      <c r="C686" s="84">
        <v>743.66710233000003</v>
      </c>
      <c r="D686" s="84">
        <v>724.02178077999997</v>
      </c>
      <c r="E686" s="84">
        <v>149.49495877000001</v>
      </c>
      <c r="F686" s="84">
        <v>149.49495877000001</v>
      </c>
    </row>
    <row r="687" spans="1:6" ht="12.75" customHeight="1" x14ac:dyDescent="0.2">
      <c r="A687" s="83" t="s">
        <v>169</v>
      </c>
      <c r="B687" s="83">
        <v>7</v>
      </c>
      <c r="C687" s="84">
        <v>723.66437719999999</v>
      </c>
      <c r="D687" s="84">
        <v>704.42515286000003</v>
      </c>
      <c r="E687" s="84">
        <v>145.44867568999999</v>
      </c>
      <c r="F687" s="84">
        <v>145.44867568999999</v>
      </c>
    </row>
    <row r="688" spans="1:6" ht="12.75" customHeight="1" x14ac:dyDescent="0.2">
      <c r="A688" s="83" t="s">
        <v>169</v>
      </c>
      <c r="B688" s="83">
        <v>8</v>
      </c>
      <c r="C688" s="84">
        <v>691.91734968000003</v>
      </c>
      <c r="D688" s="84">
        <v>672.94064848000005</v>
      </c>
      <c r="E688" s="84">
        <v>138.94780126000001</v>
      </c>
      <c r="F688" s="84">
        <v>138.94780126000001</v>
      </c>
    </row>
    <row r="689" spans="1:6" ht="12.75" customHeight="1" x14ac:dyDescent="0.2">
      <c r="A689" s="83" t="s">
        <v>169</v>
      </c>
      <c r="B689" s="83">
        <v>9</v>
      </c>
      <c r="C689" s="84">
        <v>639.70453837000002</v>
      </c>
      <c r="D689" s="84">
        <v>621.34788006999997</v>
      </c>
      <c r="E689" s="84">
        <v>128.29500186000001</v>
      </c>
      <c r="F689" s="84">
        <v>128.29500186000001</v>
      </c>
    </row>
    <row r="690" spans="1:6" ht="12.75" customHeight="1" x14ac:dyDescent="0.2">
      <c r="A690" s="83" t="s">
        <v>169</v>
      </c>
      <c r="B690" s="83">
        <v>10</v>
      </c>
      <c r="C690" s="84">
        <v>649.76000925999995</v>
      </c>
      <c r="D690" s="84">
        <v>630.57676914000001</v>
      </c>
      <c r="E690" s="84">
        <v>130.20056939</v>
      </c>
      <c r="F690" s="84">
        <v>130.20056939</v>
      </c>
    </row>
    <row r="691" spans="1:6" ht="12.75" customHeight="1" x14ac:dyDescent="0.2">
      <c r="A691" s="83" t="s">
        <v>169</v>
      </c>
      <c r="B691" s="83">
        <v>11</v>
      </c>
      <c r="C691" s="84">
        <v>652.92253247999997</v>
      </c>
      <c r="D691" s="84">
        <v>633.48942181999996</v>
      </c>
      <c r="E691" s="84">
        <v>130.80196964999999</v>
      </c>
      <c r="F691" s="84">
        <v>130.80196964999999</v>
      </c>
    </row>
    <row r="692" spans="1:6" ht="12.75" customHeight="1" x14ac:dyDescent="0.2">
      <c r="A692" s="83" t="s">
        <v>169</v>
      </c>
      <c r="B692" s="83">
        <v>12</v>
      </c>
      <c r="C692" s="84">
        <v>632.22321734000002</v>
      </c>
      <c r="D692" s="84">
        <v>613.60171672000001</v>
      </c>
      <c r="E692" s="84">
        <v>126.69558538</v>
      </c>
      <c r="F692" s="84">
        <v>126.69558538</v>
      </c>
    </row>
    <row r="693" spans="1:6" ht="12.75" customHeight="1" x14ac:dyDescent="0.2">
      <c r="A693" s="83" t="s">
        <v>169</v>
      </c>
      <c r="B693" s="83">
        <v>13</v>
      </c>
      <c r="C693" s="84">
        <v>623.04546113000004</v>
      </c>
      <c r="D693" s="84">
        <v>604.19615642999997</v>
      </c>
      <c r="E693" s="84">
        <v>124.75353904000001</v>
      </c>
      <c r="F693" s="84">
        <v>124.75353904000001</v>
      </c>
    </row>
    <row r="694" spans="1:6" ht="12.75" customHeight="1" x14ac:dyDescent="0.2">
      <c r="A694" s="83" t="s">
        <v>169</v>
      </c>
      <c r="B694" s="83">
        <v>14</v>
      </c>
      <c r="C694" s="84">
        <v>624.07459606999998</v>
      </c>
      <c r="D694" s="84">
        <v>603.61956995000003</v>
      </c>
      <c r="E694" s="84">
        <v>124.63448631</v>
      </c>
      <c r="F694" s="84">
        <v>124.63448631</v>
      </c>
    </row>
    <row r="695" spans="1:6" ht="12.75" customHeight="1" x14ac:dyDescent="0.2">
      <c r="A695" s="83" t="s">
        <v>169</v>
      </c>
      <c r="B695" s="83">
        <v>15</v>
      </c>
      <c r="C695" s="84">
        <v>628.54956082000001</v>
      </c>
      <c r="D695" s="84">
        <v>606.32400829000005</v>
      </c>
      <c r="E695" s="84">
        <v>125.19289478</v>
      </c>
      <c r="F695" s="84">
        <v>125.19289478</v>
      </c>
    </row>
    <row r="696" spans="1:6" ht="12.75" customHeight="1" x14ac:dyDescent="0.2">
      <c r="A696" s="83" t="s">
        <v>169</v>
      </c>
      <c r="B696" s="83">
        <v>16</v>
      </c>
      <c r="C696" s="84">
        <v>630.80775657000004</v>
      </c>
      <c r="D696" s="84">
        <v>610.94636747000004</v>
      </c>
      <c r="E696" s="84">
        <v>126.14731275</v>
      </c>
      <c r="F696" s="84">
        <v>126.14731275</v>
      </c>
    </row>
    <row r="697" spans="1:6" ht="12.75" customHeight="1" x14ac:dyDescent="0.2">
      <c r="A697" s="83" t="s">
        <v>169</v>
      </c>
      <c r="B697" s="83">
        <v>17</v>
      </c>
      <c r="C697" s="84">
        <v>585.12196957000003</v>
      </c>
      <c r="D697" s="84">
        <v>568.01050337000004</v>
      </c>
      <c r="E697" s="84">
        <v>117.28197830000001</v>
      </c>
      <c r="F697" s="84">
        <v>117.28197830000001</v>
      </c>
    </row>
    <row r="698" spans="1:6" ht="12.75" customHeight="1" x14ac:dyDescent="0.2">
      <c r="A698" s="83" t="s">
        <v>169</v>
      </c>
      <c r="B698" s="83">
        <v>18</v>
      </c>
      <c r="C698" s="84">
        <v>554.01508150999996</v>
      </c>
      <c r="D698" s="84">
        <v>537.80704875000004</v>
      </c>
      <c r="E698" s="84">
        <v>111.04561314999999</v>
      </c>
      <c r="F698" s="84">
        <v>111.04561314999999</v>
      </c>
    </row>
    <row r="699" spans="1:6" ht="12.75" customHeight="1" x14ac:dyDescent="0.2">
      <c r="A699" s="83" t="s">
        <v>169</v>
      </c>
      <c r="B699" s="83">
        <v>19</v>
      </c>
      <c r="C699" s="84">
        <v>563.09851729000002</v>
      </c>
      <c r="D699" s="84">
        <v>549.65522419000001</v>
      </c>
      <c r="E699" s="84">
        <v>113.49200709</v>
      </c>
      <c r="F699" s="84">
        <v>113.49200709</v>
      </c>
    </row>
    <row r="700" spans="1:6" ht="12.75" customHeight="1" x14ac:dyDescent="0.2">
      <c r="A700" s="83" t="s">
        <v>169</v>
      </c>
      <c r="B700" s="83">
        <v>20</v>
      </c>
      <c r="C700" s="84">
        <v>593.76245889999996</v>
      </c>
      <c r="D700" s="84">
        <v>580.11453328000005</v>
      </c>
      <c r="E700" s="84">
        <v>119.7812007</v>
      </c>
      <c r="F700" s="84">
        <v>119.7812007</v>
      </c>
    </row>
    <row r="701" spans="1:6" ht="12.75" customHeight="1" x14ac:dyDescent="0.2">
      <c r="A701" s="83" t="s">
        <v>169</v>
      </c>
      <c r="B701" s="83">
        <v>21</v>
      </c>
      <c r="C701" s="84">
        <v>609.08145843</v>
      </c>
      <c r="D701" s="84">
        <v>592.96446725999999</v>
      </c>
      <c r="E701" s="84">
        <v>122.43443628</v>
      </c>
      <c r="F701" s="84">
        <v>122.43443628</v>
      </c>
    </row>
    <row r="702" spans="1:6" ht="12.75" customHeight="1" x14ac:dyDescent="0.2">
      <c r="A702" s="83" t="s">
        <v>169</v>
      </c>
      <c r="B702" s="83">
        <v>22</v>
      </c>
      <c r="C702" s="84">
        <v>597.69768118000002</v>
      </c>
      <c r="D702" s="84">
        <v>583.11415147000002</v>
      </c>
      <c r="E702" s="84">
        <v>120.40055748</v>
      </c>
      <c r="F702" s="84">
        <v>120.40055748</v>
      </c>
    </row>
    <row r="703" spans="1:6" ht="12.75" customHeight="1" x14ac:dyDescent="0.2">
      <c r="A703" s="83" t="s">
        <v>169</v>
      </c>
      <c r="B703" s="83">
        <v>23</v>
      </c>
      <c r="C703" s="84">
        <v>575.11577912999996</v>
      </c>
      <c r="D703" s="84">
        <v>559.42432230999998</v>
      </c>
      <c r="E703" s="84">
        <v>115.50911619</v>
      </c>
      <c r="F703" s="84">
        <v>115.50911619</v>
      </c>
    </row>
    <row r="704" spans="1:6" ht="12.75" customHeight="1" x14ac:dyDescent="0.2">
      <c r="A704" s="83" t="s">
        <v>169</v>
      </c>
      <c r="B704" s="83">
        <v>24</v>
      </c>
      <c r="C704" s="84">
        <v>622.64671212999997</v>
      </c>
      <c r="D704" s="84">
        <v>605.21220278999999</v>
      </c>
      <c r="E704" s="84">
        <v>124.96333081</v>
      </c>
      <c r="F704" s="84">
        <v>124.96333081</v>
      </c>
    </row>
    <row r="705" spans="1:6" ht="12.75" customHeight="1" x14ac:dyDescent="0.2">
      <c r="A705" s="83" t="s">
        <v>170</v>
      </c>
      <c r="B705" s="83">
        <v>1</v>
      </c>
      <c r="C705" s="84">
        <v>693.41027726000004</v>
      </c>
      <c r="D705" s="84">
        <v>675.42518407</v>
      </c>
      <c r="E705" s="84">
        <v>139.46080452999999</v>
      </c>
      <c r="F705" s="84">
        <v>139.46080452999999</v>
      </c>
    </row>
    <row r="706" spans="1:6" ht="12.75" customHeight="1" x14ac:dyDescent="0.2">
      <c r="A706" s="83" t="s">
        <v>170</v>
      </c>
      <c r="B706" s="83">
        <v>2</v>
      </c>
      <c r="C706" s="84">
        <v>712.48404683000001</v>
      </c>
      <c r="D706" s="84">
        <v>700.46450643000003</v>
      </c>
      <c r="E706" s="84">
        <v>144.63088721</v>
      </c>
      <c r="F706" s="84">
        <v>144.63088721</v>
      </c>
    </row>
    <row r="707" spans="1:6" ht="12.75" customHeight="1" x14ac:dyDescent="0.2">
      <c r="A707" s="83" t="s">
        <v>170</v>
      </c>
      <c r="B707" s="83">
        <v>3</v>
      </c>
      <c r="C707" s="84">
        <v>725.45143029999997</v>
      </c>
      <c r="D707" s="84">
        <v>713.81910936999998</v>
      </c>
      <c r="E707" s="84">
        <v>147.3883261</v>
      </c>
      <c r="F707" s="84">
        <v>147.3883261</v>
      </c>
    </row>
    <row r="708" spans="1:6" ht="12.75" customHeight="1" x14ac:dyDescent="0.2">
      <c r="A708" s="83" t="s">
        <v>170</v>
      </c>
      <c r="B708" s="83">
        <v>4</v>
      </c>
      <c r="C708" s="84">
        <v>736.23268720999999</v>
      </c>
      <c r="D708" s="84">
        <v>721.08429458000001</v>
      </c>
      <c r="E708" s="84">
        <v>148.88843091999999</v>
      </c>
      <c r="F708" s="84">
        <v>148.88843091999999</v>
      </c>
    </row>
    <row r="709" spans="1:6" ht="12.75" customHeight="1" x14ac:dyDescent="0.2">
      <c r="A709" s="83" t="s">
        <v>170</v>
      </c>
      <c r="B709" s="83">
        <v>5</v>
      </c>
      <c r="C709" s="84">
        <v>741.52135086999999</v>
      </c>
      <c r="D709" s="84">
        <v>722.93798061999996</v>
      </c>
      <c r="E709" s="84">
        <v>149.27117730000001</v>
      </c>
      <c r="F709" s="84">
        <v>149.27117730000001</v>
      </c>
    </row>
    <row r="710" spans="1:6" ht="12.75" customHeight="1" x14ac:dyDescent="0.2">
      <c r="A710" s="83" t="s">
        <v>170</v>
      </c>
      <c r="B710" s="83">
        <v>6</v>
      </c>
      <c r="C710" s="84">
        <v>733.23937316000001</v>
      </c>
      <c r="D710" s="84">
        <v>715.14307412000005</v>
      </c>
      <c r="E710" s="84">
        <v>147.66169640000001</v>
      </c>
      <c r="F710" s="84">
        <v>147.66169640000001</v>
      </c>
    </row>
    <row r="711" spans="1:6" ht="12.75" customHeight="1" x14ac:dyDescent="0.2">
      <c r="A711" s="83" t="s">
        <v>170</v>
      </c>
      <c r="B711" s="83">
        <v>7</v>
      </c>
      <c r="C711" s="84">
        <v>710.19412165999995</v>
      </c>
      <c r="D711" s="84">
        <v>697.68534441999998</v>
      </c>
      <c r="E711" s="84">
        <v>144.05704990000001</v>
      </c>
      <c r="F711" s="84">
        <v>144.05704990000001</v>
      </c>
    </row>
    <row r="712" spans="1:6" ht="12.75" customHeight="1" x14ac:dyDescent="0.2">
      <c r="A712" s="83" t="s">
        <v>170</v>
      </c>
      <c r="B712" s="83">
        <v>8</v>
      </c>
      <c r="C712" s="84">
        <v>697.80586579999999</v>
      </c>
      <c r="D712" s="84">
        <v>684.42457988000001</v>
      </c>
      <c r="E712" s="84">
        <v>141.31898662</v>
      </c>
      <c r="F712" s="84">
        <v>141.31898662</v>
      </c>
    </row>
    <row r="713" spans="1:6" ht="12.75" customHeight="1" x14ac:dyDescent="0.2">
      <c r="A713" s="83" t="s">
        <v>170</v>
      </c>
      <c r="B713" s="83">
        <v>9</v>
      </c>
      <c r="C713" s="84">
        <v>663.38974274999998</v>
      </c>
      <c r="D713" s="84">
        <v>644.66202382999995</v>
      </c>
      <c r="E713" s="84">
        <v>133.10887217999999</v>
      </c>
      <c r="F713" s="84">
        <v>133.10887217999999</v>
      </c>
    </row>
    <row r="714" spans="1:6" ht="12.75" customHeight="1" x14ac:dyDescent="0.2">
      <c r="A714" s="83" t="s">
        <v>170</v>
      </c>
      <c r="B714" s="83">
        <v>10</v>
      </c>
      <c r="C714" s="84">
        <v>640.02300310999999</v>
      </c>
      <c r="D714" s="84">
        <v>621.00744625000004</v>
      </c>
      <c r="E714" s="84">
        <v>128.22470959</v>
      </c>
      <c r="F714" s="84">
        <v>128.22470959</v>
      </c>
    </row>
    <row r="715" spans="1:6" ht="12.75" customHeight="1" x14ac:dyDescent="0.2">
      <c r="A715" s="83" t="s">
        <v>170</v>
      </c>
      <c r="B715" s="83">
        <v>11</v>
      </c>
      <c r="C715" s="84">
        <v>646.74786787000005</v>
      </c>
      <c r="D715" s="84">
        <v>627.75689032000002</v>
      </c>
      <c r="E715" s="84">
        <v>129.61832493</v>
      </c>
      <c r="F715" s="84">
        <v>129.61832493</v>
      </c>
    </row>
    <row r="716" spans="1:6" ht="12.75" customHeight="1" x14ac:dyDescent="0.2">
      <c r="A716" s="83" t="s">
        <v>170</v>
      </c>
      <c r="B716" s="83">
        <v>12</v>
      </c>
      <c r="C716" s="84">
        <v>631.20092404000002</v>
      </c>
      <c r="D716" s="84">
        <v>612.16767629000003</v>
      </c>
      <c r="E716" s="84">
        <v>126.39948681</v>
      </c>
      <c r="F716" s="84">
        <v>126.39948681</v>
      </c>
    </row>
    <row r="717" spans="1:6" ht="12.75" customHeight="1" x14ac:dyDescent="0.2">
      <c r="A717" s="83" t="s">
        <v>170</v>
      </c>
      <c r="B717" s="83">
        <v>13</v>
      </c>
      <c r="C717" s="84">
        <v>629.09370730000001</v>
      </c>
      <c r="D717" s="84">
        <v>609.45322347000001</v>
      </c>
      <c r="E717" s="84">
        <v>125.83901056000001</v>
      </c>
      <c r="F717" s="84">
        <v>125.83901056000001</v>
      </c>
    </row>
    <row r="718" spans="1:6" ht="12.75" customHeight="1" x14ac:dyDescent="0.2">
      <c r="A718" s="83" t="s">
        <v>170</v>
      </c>
      <c r="B718" s="83">
        <v>14</v>
      </c>
      <c r="C718" s="84">
        <v>632.31546023999999</v>
      </c>
      <c r="D718" s="84">
        <v>612.02961238</v>
      </c>
      <c r="E718" s="84">
        <v>126.37097957</v>
      </c>
      <c r="F718" s="84">
        <v>126.37097957</v>
      </c>
    </row>
    <row r="719" spans="1:6" ht="12.75" customHeight="1" x14ac:dyDescent="0.2">
      <c r="A719" s="83" t="s">
        <v>170</v>
      </c>
      <c r="B719" s="83">
        <v>15</v>
      </c>
      <c r="C719" s="84">
        <v>643.40097204000006</v>
      </c>
      <c r="D719" s="84">
        <v>624.01773690000005</v>
      </c>
      <c r="E719" s="84">
        <v>128.84627</v>
      </c>
      <c r="F719" s="84">
        <v>128.84627</v>
      </c>
    </row>
    <row r="720" spans="1:6" ht="12.75" customHeight="1" x14ac:dyDescent="0.2">
      <c r="A720" s="83" t="s">
        <v>170</v>
      </c>
      <c r="B720" s="83">
        <v>16</v>
      </c>
      <c r="C720" s="84">
        <v>650.30889567999998</v>
      </c>
      <c r="D720" s="84">
        <v>630.94831298999998</v>
      </c>
      <c r="E720" s="84">
        <v>130.27728522000001</v>
      </c>
      <c r="F720" s="84">
        <v>130.27728522000001</v>
      </c>
    </row>
    <row r="721" spans="1:6" ht="12.75" customHeight="1" x14ac:dyDescent="0.2">
      <c r="A721" s="83" t="s">
        <v>170</v>
      </c>
      <c r="B721" s="83">
        <v>17</v>
      </c>
      <c r="C721" s="84">
        <v>606.97315580999998</v>
      </c>
      <c r="D721" s="84">
        <v>587.21565806000001</v>
      </c>
      <c r="E721" s="84">
        <v>121.24743056</v>
      </c>
      <c r="F721" s="84">
        <v>121.24743056</v>
      </c>
    </row>
    <row r="722" spans="1:6" ht="12.75" customHeight="1" x14ac:dyDescent="0.2">
      <c r="A722" s="83" t="s">
        <v>170</v>
      </c>
      <c r="B722" s="83">
        <v>18</v>
      </c>
      <c r="C722" s="84">
        <v>569.83397605000005</v>
      </c>
      <c r="D722" s="84">
        <v>551.03797899999995</v>
      </c>
      <c r="E722" s="84">
        <v>113.77751628</v>
      </c>
      <c r="F722" s="84">
        <v>113.77751628</v>
      </c>
    </row>
    <row r="723" spans="1:6" ht="12.75" customHeight="1" x14ac:dyDescent="0.2">
      <c r="A723" s="83" t="s">
        <v>170</v>
      </c>
      <c r="B723" s="83">
        <v>19</v>
      </c>
      <c r="C723" s="84">
        <v>587.56047349999994</v>
      </c>
      <c r="D723" s="84">
        <v>568.56574235999994</v>
      </c>
      <c r="E723" s="84">
        <v>117.39662324</v>
      </c>
      <c r="F723" s="84">
        <v>117.39662324</v>
      </c>
    </row>
    <row r="724" spans="1:6" ht="12.75" customHeight="1" x14ac:dyDescent="0.2">
      <c r="A724" s="83" t="s">
        <v>170</v>
      </c>
      <c r="B724" s="83">
        <v>20</v>
      </c>
      <c r="C724" s="84">
        <v>621.97559249000005</v>
      </c>
      <c r="D724" s="84">
        <v>602.63473399999998</v>
      </c>
      <c r="E724" s="84">
        <v>124.43113882</v>
      </c>
      <c r="F724" s="84">
        <v>124.43113882</v>
      </c>
    </row>
    <row r="725" spans="1:6" ht="12.75" customHeight="1" x14ac:dyDescent="0.2">
      <c r="A725" s="83" t="s">
        <v>170</v>
      </c>
      <c r="B725" s="83">
        <v>21</v>
      </c>
      <c r="C725" s="84">
        <v>633.93361628000002</v>
      </c>
      <c r="D725" s="84">
        <v>614.71334473000002</v>
      </c>
      <c r="E725" s="84">
        <v>126.92511270999999</v>
      </c>
      <c r="F725" s="84">
        <v>126.92511270999999</v>
      </c>
    </row>
    <row r="726" spans="1:6" ht="12.75" customHeight="1" x14ac:dyDescent="0.2">
      <c r="A726" s="83" t="s">
        <v>170</v>
      </c>
      <c r="B726" s="83">
        <v>22</v>
      </c>
      <c r="C726" s="84">
        <v>625.45728398999995</v>
      </c>
      <c r="D726" s="84">
        <v>605.96279299000003</v>
      </c>
      <c r="E726" s="84">
        <v>125.11831158</v>
      </c>
      <c r="F726" s="84">
        <v>125.11831158</v>
      </c>
    </row>
    <row r="727" spans="1:6" ht="12.75" customHeight="1" x14ac:dyDescent="0.2">
      <c r="A727" s="83" t="s">
        <v>170</v>
      </c>
      <c r="B727" s="83">
        <v>23</v>
      </c>
      <c r="C727" s="84">
        <v>588.57879905000004</v>
      </c>
      <c r="D727" s="84">
        <v>569.53171677</v>
      </c>
      <c r="E727" s="84">
        <v>117.59607622</v>
      </c>
      <c r="F727" s="84">
        <v>117.59607622</v>
      </c>
    </row>
    <row r="728" spans="1:6" ht="12.75" customHeight="1" x14ac:dyDescent="0.2">
      <c r="A728" s="83" t="s">
        <v>170</v>
      </c>
      <c r="B728" s="83">
        <v>24</v>
      </c>
      <c r="C728" s="84">
        <v>582.82904102999998</v>
      </c>
      <c r="D728" s="84">
        <v>563.94931276</v>
      </c>
      <c r="E728" s="84">
        <v>116.4434296</v>
      </c>
      <c r="F728" s="84">
        <v>116.4434296</v>
      </c>
    </row>
    <row r="729" spans="1:6" ht="12.75" customHeight="1" x14ac:dyDescent="0.2">
      <c r="A729" s="83" t="s">
        <v>171</v>
      </c>
      <c r="B729" s="83">
        <v>1</v>
      </c>
      <c r="C729" s="84">
        <v>638.95946936999997</v>
      </c>
      <c r="D729" s="84">
        <v>619.30643982000004</v>
      </c>
      <c r="E729" s="84">
        <v>127.87348827</v>
      </c>
      <c r="F729" s="84">
        <v>127.87348827</v>
      </c>
    </row>
    <row r="730" spans="1:6" ht="12.75" customHeight="1" x14ac:dyDescent="0.2">
      <c r="A730" s="83" t="s">
        <v>171</v>
      </c>
      <c r="B730" s="83">
        <v>2</v>
      </c>
      <c r="C730" s="84">
        <v>674.21849234000001</v>
      </c>
      <c r="D730" s="84">
        <v>654.23712144000001</v>
      </c>
      <c r="E730" s="84">
        <v>135.08592433999999</v>
      </c>
      <c r="F730" s="84">
        <v>135.08592433999999</v>
      </c>
    </row>
    <row r="731" spans="1:6" ht="12.75" customHeight="1" x14ac:dyDescent="0.2">
      <c r="A731" s="83" t="s">
        <v>171</v>
      </c>
      <c r="B731" s="83">
        <v>3</v>
      </c>
      <c r="C731" s="84">
        <v>690.46440710000002</v>
      </c>
      <c r="D731" s="84">
        <v>670.48907131999999</v>
      </c>
      <c r="E731" s="84">
        <v>138.44160319</v>
      </c>
      <c r="F731" s="84">
        <v>138.44160319</v>
      </c>
    </row>
    <row r="732" spans="1:6" ht="12.75" customHeight="1" x14ac:dyDescent="0.2">
      <c r="A732" s="83" t="s">
        <v>171</v>
      </c>
      <c r="B732" s="83">
        <v>4</v>
      </c>
      <c r="C732" s="84">
        <v>705.14789487999997</v>
      </c>
      <c r="D732" s="84">
        <v>685.03859403000001</v>
      </c>
      <c r="E732" s="84">
        <v>141.44576737</v>
      </c>
      <c r="F732" s="84">
        <v>141.44576737</v>
      </c>
    </row>
    <row r="733" spans="1:6" ht="12.75" customHeight="1" x14ac:dyDescent="0.2">
      <c r="A733" s="83" t="s">
        <v>171</v>
      </c>
      <c r="B733" s="83">
        <v>5</v>
      </c>
      <c r="C733" s="84">
        <v>697.89492227000005</v>
      </c>
      <c r="D733" s="84">
        <v>677.52889336999999</v>
      </c>
      <c r="E733" s="84">
        <v>139.89517534999999</v>
      </c>
      <c r="F733" s="84">
        <v>139.89517534999999</v>
      </c>
    </row>
    <row r="734" spans="1:6" ht="12.75" customHeight="1" x14ac:dyDescent="0.2">
      <c r="A734" s="83" t="s">
        <v>171</v>
      </c>
      <c r="B734" s="83">
        <v>6</v>
      </c>
      <c r="C734" s="84">
        <v>681.80883589999996</v>
      </c>
      <c r="D734" s="84">
        <v>661.58263705000002</v>
      </c>
      <c r="E734" s="84">
        <v>136.60261566</v>
      </c>
      <c r="F734" s="84">
        <v>136.60261566</v>
      </c>
    </row>
    <row r="735" spans="1:6" ht="12.75" customHeight="1" x14ac:dyDescent="0.2">
      <c r="A735" s="83" t="s">
        <v>171</v>
      </c>
      <c r="B735" s="83">
        <v>7</v>
      </c>
      <c r="C735" s="84">
        <v>625.23634221999998</v>
      </c>
      <c r="D735" s="84">
        <v>606.12744650000002</v>
      </c>
      <c r="E735" s="84">
        <v>125.15230898999999</v>
      </c>
      <c r="F735" s="84">
        <v>125.15230898999999</v>
      </c>
    </row>
    <row r="736" spans="1:6" ht="12.75" customHeight="1" x14ac:dyDescent="0.2">
      <c r="A736" s="83" t="s">
        <v>171</v>
      </c>
      <c r="B736" s="83">
        <v>8</v>
      </c>
      <c r="C736" s="84">
        <v>611.73273349999999</v>
      </c>
      <c r="D736" s="84">
        <v>593.21887135999998</v>
      </c>
      <c r="E736" s="84">
        <v>122.48696527</v>
      </c>
      <c r="F736" s="84">
        <v>122.48696527</v>
      </c>
    </row>
    <row r="737" spans="1:6" ht="12.75" customHeight="1" x14ac:dyDescent="0.2">
      <c r="A737" s="83" t="s">
        <v>171</v>
      </c>
      <c r="B737" s="83">
        <v>9</v>
      </c>
      <c r="C737" s="84">
        <v>628.55203887000005</v>
      </c>
      <c r="D737" s="84">
        <v>609.76026228000001</v>
      </c>
      <c r="E737" s="84">
        <v>125.90240747999999</v>
      </c>
      <c r="F737" s="84">
        <v>125.90240747999999</v>
      </c>
    </row>
    <row r="738" spans="1:6" ht="12.75" customHeight="1" x14ac:dyDescent="0.2">
      <c r="A738" s="83" t="s">
        <v>171</v>
      </c>
      <c r="B738" s="83">
        <v>10</v>
      </c>
      <c r="C738" s="84">
        <v>632.89362118999998</v>
      </c>
      <c r="D738" s="84">
        <v>613.95586246000005</v>
      </c>
      <c r="E738" s="84">
        <v>126.76870887</v>
      </c>
      <c r="F738" s="84">
        <v>126.76870887</v>
      </c>
    </row>
    <row r="739" spans="1:6" ht="12.75" customHeight="1" x14ac:dyDescent="0.2">
      <c r="A739" s="83" t="s">
        <v>171</v>
      </c>
      <c r="B739" s="83">
        <v>11</v>
      </c>
      <c r="C739" s="84">
        <v>627.16795292999996</v>
      </c>
      <c r="D739" s="84">
        <v>608.46073883999998</v>
      </c>
      <c r="E739" s="84">
        <v>125.63408378</v>
      </c>
      <c r="F739" s="84">
        <v>125.63408378</v>
      </c>
    </row>
    <row r="740" spans="1:6" ht="12.75" customHeight="1" x14ac:dyDescent="0.2">
      <c r="A740" s="83" t="s">
        <v>171</v>
      </c>
      <c r="B740" s="83">
        <v>12</v>
      </c>
      <c r="C740" s="84">
        <v>600.27921984</v>
      </c>
      <c r="D740" s="84">
        <v>582.15142051999999</v>
      </c>
      <c r="E740" s="84">
        <v>120.2017742</v>
      </c>
      <c r="F740" s="84">
        <v>120.2017742</v>
      </c>
    </row>
    <row r="741" spans="1:6" ht="12.75" customHeight="1" x14ac:dyDescent="0.2">
      <c r="A741" s="83" t="s">
        <v>171</v>
      </c>
      <c r="B741" s="83">
        <v>13</v>
      </c>
      <c r="C741" s="84">
        <v>588.46132134000004</v>
      </c>
      <c r="D741" s="84">
        <v>572.32189675999996</v>
      </c>
      <c r="E741" s="84">
        <v>118.17218851</v>
      </c>
      <c r="F741" s="84">
        <v>118.17218851</v>
      </c>
    </row>
    <row r="742" spans="1:6" ht="12.75" customHeight="1" x14ac:dyDescent="0.2">
      <c r="A742" s="83" t="s">
        <v>171</v>
      </c>
      <c r="B742" s="83">
        <v>14</v>
      </c>
      <c r="C742" s="84">
        <v>570.24406132000001</v>
      </c>
      <c r="D742" s="84">
        <v>552.40222827000002</v>
      </c>
      <c r="E742" s="84">
        <v>114.05920448000001</v>
      </c>
      <c r="F742" s="84">
        <v>114.05920448000001</v>
      </c>
    </row>
    <row r="743" spans="1:6" ht="12.75" customHeight="1" x14ac:dyDescent="0.2">
      <c r="A743" s="83" t="s">
        <v>171</v>
      </c>
      <c r="B743" s="83">
        <v>15</v>
      </c>
      <c r="C743" s="84">
        <v>577.60025732999998</v>
      </c>
      <c r="D743" s="84">
        <v>559.63847472999998</v>
      </c>
      <c r="E743" s="84">
        <v>115.55333407000001</v>
      </c>
      <c r="F743" s="84">
        <v>115.55333407000001</v>
      </c>
    </row>
    <row r="744" spans="1:6" ht="12.75" customHeight="1" x14ac:dyDescent="0.2">
      <c r="A744" s="83" t="s">
        <v>171</v>
      </c>
      <c r="B744" s="83">
        <v>16</v>
      </c>
      <c r="C744" s="84">
        <v>583.71306159000005</v>
      </c>
      <c r="D744" s="84">
        <v>565.46814899000003</v>
      </c>
      <c r="E744" s="84">
        <v>116.75703669000001</v>
      </c>
      <c r="F744" s="84">
        <v>116.75703669000001</v>
      </c>
    </row>
    <row r="745" spans="1:6" ht="12.75" customHeight="1" x14ac:dyDescent="0.2">
      <c r="A745" s="83" t="s">
        <v>171</v>
      </c>
      <c r="B745" s="83">
        <v>17</v>
      </c>
      <c r="C745" s="84">
        <v>548.37297347000003</v>
      </c>
      <c r="D745" s="84">
        <v>530.25555240000006</v>
      </c>
      <c r="E745" s="84">
        <v>109.48639122</v>
      </c>
      <c r="F745" s="84">
        <v>109.48639122</v>
      </c>
    </row>
    <row r="746" spans="1:6" ht="12.75" customHeight="1" x14ac:dyDescent="0.2">
      <c r="A746" s="83" t="s">
        <v>171</v>
      </c>
      <c r="B746" s="83">
        <v>18</v>
      </c>
      <c r="C746" s="84">
        <v>554.62221740999996</v>
      </c>
      <c r="D746" s="84">
        <v>536.81785846000002</v>
      </c>
      <c r="E746" s="84">
        <v>110.84136658</v>
      </c>
      <c r="F746" s="84">
        <v>110.84136658</v>
      </c>
    </row>
    <row r="747" spans="1:6" ht="12.75" customHeight="1" x14ac:dyDescent="0.2">
      <c r="A747" s="83" t="s">
        <v>171</v>
      </c>
      <c r="B747" s="83">
        <v>19</v>
      </c>
      <c r="C747" s="84">
        <v>566.60994170000004</v>
      </c>
      <c r="D747" s="84">
        <v>551.43474173000004</v>
      </c>
      <c r="E747" s="84">
        <v>113.85943927</v>
      </c>
      <c r="F747" s="84">
        <v>113.85943927</v>
      </c>
    </row>
    <row r="748" spans="1:6" ht="12.75" customHeight="1" x14ac:dyDescent="0.2">
      <c r="A748" s="83" t="s">
        <v>171</v>
      </c>
      <c r="B748" s="83">
        <v>20</v>
      </c>
      <c r="C748" s="84">
        <v>593.79277805000004</v>
      </c>
      <c r="D748" s="84">
        <v>581.44114993000005</v>
      </c>
      <c r="E748" s="84">
        <v>120.05511857</v>
      </c>
      <c r="F748" s="84">
        <v>120.05511857</v>
      </c>
    </row>
    <row r="749" spans="1:6" ht="12.75" customHeight="1" x14ac:dyDescent="0.2">
      <c r="A749" s="83" t="s">
        <v>171</v>
      </c>
      <c r="B749" s="83">
        <v>21</v>
      </c>
      <c r="C749" s="84">
        <v>601.98010356999998</v>
      </c>
      <c r="D749" s="84">
        <v>586.76575390999994</v>
      </c>
      <c r="E749" s="84">
        <v>121.15453501</v>
      </c>
      <c r="F749" s="84">
        <v>121.15453501</v>
      </c>
    </row>
    <row r="750" spans="1:6" ht="12.75" customHeight="1" x14ac:dyDescent="0.2">
      <c r="A750" s="83" t="s">
        <v>171</v>
      </c>
      <c r="B750" s="83">
        <v>22</v>
      </c>
      <c r="C750" s="84">
        <v>593.93559888000004</v>
      </c>
      <c r="D750" s="84">
        <v>579.37628484000004</v>
      </c>
      <c r="E750" s="84">
        <v>119.62876824</v>
      </c>
      <c r="F750" s="84">
        <v>119.62876824</v>
      </c>
    </row>
    <row r="751" spans="1:6" ht="12.75" customHeight="1" x14ac:dyDescent="0.2">
      <c r="A751" s="83" t="s">
        <v>171</v>
      </c>
      <c r="B751" s="83">
        <v>23</v>
      </c>
      <c r="C751" s="84">
        <v>563.56637873</v>
      </c>
      <c r="D751" s="84">
        <v>548.22519790000001</v>
      </c>
      <c r="E751" s="84">
        <v>113.19673735000001</v>
      </c>
      <c r="F751" s="84">
        <v>113.19673735000001</v>
      </c>
    </row>
    <row r="752" spans="1:6" ht="12.75" customHeight="1" x14ac:dyDescent="0.2">
      <c r="A752" s="83" t="s">
        <v>171</v>
      </c>
      <c r="B752" s="83">
        <v>24</v>
      </c>
      <c r="C752" s="84">
        <v>541.93060975000003</v>
      </c>
      <c r="D752" s="84">
        <v>524.60256872000002</v>
      </c>
      <c r="E752" s="84">
        <v>108.31917142</v>
      </c>
      <c r="F752" s="84">
        <v>108.31917142</v>
      </c>
    </row>
    <row r="753" ht="12.75" customHeight="1" x14ac:dyDescent="0.2"/>
  </sheetData>
  <sheetProtection password="CF36" sheet="1" objects="1" scenarios="1" formatCells="0" formatColumns="0" formatRows="0" insertColumns="0" insertRows="0" insertHyperlinks="0" deleteColumns="0" deleteRows="0" sort="0" autoFilter="0" pivotTables="0"/>
  <mergeCells count="23">
    <mergeCell ref="A21:B21"/>
    <mergeCell ref="A30:A31"/>
    <mergeCell ref="B30:B31"/>
    <mergeCell ref="A25:B25"/>
    <mergeCell ref="A26:B26"/>
    <mergeCell ref="A27:B27"/>
    <mergeCell ref="A23:B23"/>
    <mergeCell ref="A24:B24"/>
    <mergeCell ref="A15:B15"/>
    <mergeCell ref="A16:B16"/>
    <mergeCell ref="A17:B17"/>
    <mergeCell ref="A18:B18"/>
    <mergeCell ref="A20:B20"/>
    <mergeCell ref="A10:B10"/>
    <mergeCell ref="A11:B11"/>
    <mergeCell ref="A12:B12"/>
    <mergeCell ref="A13:B13"/>
    <mergeCell ref="A14:B14"/>
    <mergeCell ref="A4:B4"/>
    <mergeCell ref="A6:B6"/>
    <mergeCell ref="A7:B7"/>
    <mergeCell ref="A8:B8"/>
    <mergeCell ref="A5:B5"/>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164"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164" r:id="rId4"/>
      </mc:Fallback>
    </mc:AlternateContent>
    <mc:AlternateContent xmlns:mc="http://schemas.openxmlformats.org/markup-compatibility/2006">
      <mc:Choice Requires="x14">
        <oleObject progId="Equation.3" shapeId="1165"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165" r:id="rId6"/>
      </mc:Fallback>
    </mc:AlternateContent>
    <mc:AlternateContent xmlns:mc="http://schemas.openxmlformats.org/markup-compatibility/2006">
      <mc:Choice Requires="x14">
        <oleObject progId="Equation.3" shapeId="1166"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166" r:id="rId8"/>
      </mc:Fallback>
    </mc:AlternateContent>
    <mc:AlternateContent xmlns:mc="http://schemas.openxmlformats.org/markup-compatibility/2006">
      <mc:Choice Requires="x14">
        <oleObject progId="Equation.3" shapeId="1167"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167" r:id="rId10"/>
      </mc:Fallback>
    </mc:AlternateContent>
    <mc:AlternateContent xmlns:mc="http://schemas.openxmlformats.org/markup-compatibility/2006">
      <mc:Choice Requires="x14">
        <oleObject progId="Equation.3" shapeId="1168" r:id="rId12">
          <objectPr defaultSize="0" autoPict="0" r:id="rId13">
            <anchor moveWithCells="1" sizeWithCells="1">
              <from>
                <xdr:col>2</xdr:col>
                <xdr:colOff>57150</xdr:colOff>
                <xdr:row>19</xdr:row>
                <xdr:rowOff>190500</xdr:rowOff>
              </from>
              <to>
                <xdr:col>2</xdr:col>
                <xdr:colOff>666750</xdr:colOff>
                <xdr:row>20</xdr:row>
                <xdr:rowOff>0</xdr:rowOff>
              </to>
            </anchor>
          </objectPr>
        </oleObject>
      </mc:Choice>
      <mc:Fallback>
        <oleObject progId="Equation.3" shapeId="1168" r:id="rId12"/>
      </mc:Fallback>
    </mc:AlternateContent>
    <mc:AlternateContent xmlns:mc="http://schemas.openxmlformats.org/markup-compatibility/2006">
      <mc:Choice Requires="x14">
        <oleObject progId="Equation.3" shapeId="1169" r:id="rId14">
          <objectPr defaultSize="0" autoPict="0" r:id="rId15">
            <anchor moveWithCells="1" sizeWithCells="1">
              <from>
                <xdr:col>2</xdr:col>
                <xdr:colOff>295275</xdr:colOff>
                <xdr:row>31</xdr:row>
                <xdr:rowOff>38100</xdr:rowOff>
              </from>
              <to>
                <xdr:col>2</xdr:col>
                <xdr:colOff>1047750</xdr:colOff>
                <xdr:row>32</xdr:row>
                <xdr:rowOff>0</xdr:rowOff>
              </to>
            </anchor>
          </objectPr>
        </oleObject>
      </mc:Choice>
      <mc:Fallback>
        <oleObject progId="Equation.3" shapeId="1169" r:id="rId14"/>
      </mc:Fallback>
    </mc:AlternateContent>
    <mc:AlternateContent xmlns:mc="http://schemas.openxmlformats.org/markup-compatibility/2006">
      <mc:Choice Requires="x14">
        <oleObject progId="Equation.3" shapeId="1170" r:id="rId16">
          <objectPr defaultSize="0" autoPict="0" r:id="rId17">
            <anchor moveWithCells="1" sizeWithCells="1">
              <from>
                <xdr:col>3</xdr:col>
                <xdr:colOff>104775</xdr:colOff>
                <xdr:row>31</xdr:row>
                <xdr:rowOff>47625</xdr:rowOff>
              </from>
              <to>
                <xdr:col>3</xdr:col>
                <xdr:colOff>923925</xdr:colOff>
                <xdr:row>32</xdr:row>
                <xdr:rowOff>0</xdr:rowOff>
              </to>
            </anchor>
          </objectPr>
        </oleObject>
      </mc:Choice>
      <mc:Fallback>
        <oleObject progId="Equation.3" shapeId="1170" r:id="rId16"/>
      </mc:Fallback>
    </mc:AlternateContent>
    <mc:AlternateContent xmlns:mc="http://schemas.openxmlformats.org/markup-compatibility/2006">
      <mc:Choice Requires="x14">
        <oleObject progId="Equation.3" shapeId="1171" r:id="rId18">
          <objectPr defaultSize="0" autoPict="0" r:id="rId19">
            <anchor moveWithCells="1" sizeWithCells="1">
              <from>
                <xdr:col>2</xdr:col>
                <xdr:colOff>38100</xdr:colOff>
                <xdr:row>22</xdr:row>
                <xdr:rowOff>19050</xdr:rowOff>
              </from>
              <to>
                <xdr:col>2</xdr:col>
                <xdr:colOff>314325</xdr:colOff>
                <xdr:row>23</xdr:row>
                <xdr:rowOff>0</xdr:rowOff>
              </to>
            </anchor>
          </objectPr>
        </oleObject>
      </mc:Choice>
      <mc:Fallback>
        <oleObject progId="Equation.3" shapeId="1171" r:id="rId18"/>
      </mc:Fallback>
    </mc:AlternateContent>
    <mc:AlternateContent xmlns:mc="http://schemas.openxmlformats.org/markup-compatibility/2006">
      <mc:Choice Requires="x14">
        <oleObject progId="Equation.3" shapeId="1172" r:id="rId20">
          <objectPr defaultSize="0" autoPict="0" r:id="rId21">
            <anchor moveWithCells="1" sizeWithCells="1">
              <from>
                <xdr:col>2</xdr:col>
                <xdr:colOff>28575</xdr:colOff>
                <xdr:row>23</xdr:row>
                <xdr:rowOff>0</xdr:rowOff>
              </from>
              <to>
                <xdr:col>2</xdr:col>
                <xdr:colOff>533400</xdr:colOff>
                <xdr:row>24</xdr:row>
                <xdr:rowOff>19050</xdr:rowOff>
              </to>
            </anchor>
          </objectPr>
        </oleObject>
      </mc:Choice>
      <mc:Fallback>
        <oleObject progId="Equation.3" shapeId="1172" r:id="rId20"/>
      </mc:Fallback>
    </mc:AlternateContent>
    <mc:AlternateContent xmlns:mc="http://schemas.openxmlformats.org/markup-compatibility/2006">
      <mc:Choice Requires="x14">
        <oleObject progId="Equation.3" shapeId="1173" r:id="rId22">
          <objectPr defaultSize="0" autoPict="0" r:id="rId23">
            <anchor moveWithCells="1" sizeWithCells="1">
              <from>
                <xdr:col>2</xdr:col>
                <xdr:colOff>19050</xdr:colOff>
                <xdr:row>23</xdr:row>
                <xdr:rowOff>161925</xdr:rowOff>
              </from>
              <to>
                <xdr:col>2</xdr:col>
                <xdr:colOff>657225</xdr:colOff>
                <xdr:row>25</xdr:row>
                <xdr:rowOff>19050</xdr:rowOff>
              </to>
            </anchor>
          </objectPr>
        </oleObject>
      </mc:Choice>
      <mc:Fallback>
        <oleObject progId="Equation.3" shapeId="1173" r:id="rId22"/>
      </mc:Fallback>
    </mc:AlternateContent>
    <mc:AlternateContent xmlns:mc="http://schemas.openxmlformats.org/markup-compatibility/2006">
      <mc:Choice Requires="x14">
        <oleObject progId="Equation.3" shapeId="1174" r:id="rId24">
          <objectPr defaultSize="0" autoPict="0" r:id="rId25">
            <anchor moveWithCells="1" sizeWithCells="1">
              <from>
                <xdr:col>2</xdr:col>
                <xdr:colOff>28575</xdr:colOff>
                <xdr:row>24</xdr:row>
                <xdr:rowOff>171450</xdr:rowOff>
              </from>
              <to>
                <xdr:col>2</xdr:col>
                <xdr:colOff>495300</xdr:colOff>
                <xdr:row>26</xdr:row>
                <xdr:rowOff>28575</xdr:rowOff>
              </to>
            </anchor>
          </objectPr>
        </oleObject>
      </mc:Choice>
      <mc:Fallback>
        <oleObject progId="Equation.3" shapeId="1174" r:id="rId24"/>
      </mc:Fallback>
    </mc:AlternateContent>
    <mc:AlternateContent xmlns:mc="http://schemas.openxmlformats.org/markup-compatibility/2006">
      <mc:Choice Requires="x14">
        <oleObject progId="Equation.3" shapeId="1175" r:id="rId26">
          <objectPr defaultSize="0" autoPict="0" r:id="rId27">
            <anchor moveWithCells="1" sizeWithCells="1">
              <from>
                <xdr:col>2</xdr:col>
                <xdr:colOff>57150</xdr:colOff>
                <xdr:row>25</xdr:row>
                <xdr:rowOff>180975</xdr:rowOff>
              </from>
              <to>
                <xdr:col>2</xdr:col>
                <xdr:colOff>552450</xdr:colOff>
                <xdr:row>27</xdr:row>
                <xdr:rowOff>38100</xdr:rowOff>
              </to>
            </anchor>
          </objectPr>
        </oleObject>
      </mc:Choice>
      <mc:Fallback>
        <oleObject progId="Equation.3" shapeId="1175" r:id="rId26"/>
      </mc:Fallback>
    </mc:AlternateContent>
    <mc:AlternateContent xmlns:mc="http://schemas.openxmlformats.org/markup-compatibility/2006">
      <mc:Choice Requires="x14">
        <oleObject progId="Equation.3" shapeId="1176" r:id="rId28">
          <objectPr defaultSize="0" autoPict="0" r:id="rId29">
            <anchor moveWithCells="1" sizeWithCells="1">
              <from>
                <xdr:col>4</xdr:col>
                <xdr:colOff>428625</xdr:colOff>
                <xdr:row>31</xdr:row>
                <xdr:rowOff>47625</xdr:rowOff>
              </from>
              <to>
                <xdr:col>4</xdr:col>
                <xdr:colOff>1400175</xdr:colOff>
                <xdr:row>32</xdr:row>
                <xdr:rowOff>0</xdr:rowOff>
              </to>
            </anchor>
          </objectPr>
        </oleObject>
      </mc:Choice>
      <mc:Fallback>
        <oleObject progId="Equation.3" shapeId="1176" r:id="rId28"/>
      </mc:Fallback>
    </mc:AlternateContent>
    <mc:AlternateContent xmlns:mc="http://schemas.openxmlformats.org/markup-compatibility/2006">
      <mc:Choice Requires="x14">
        <oleObject progId="Equation.3" shapeId="1177" r:id="rId30">
          <objectPr defaultSize="0" autoPict="0" r:id="rId31">
            <anchor moveWithCells="1" sizeWithCells="1">
              <from>
                <xdr:col>5</xdr:col>
                <xdr:colOff>457200</xdr:colOff>
                <xdr:row>31</xdr:row>
                <xdr:rowOff>95250</xdr:rowOff>
              </from>
              <to>
                <xdr:col>5</xdr:col>
                <xdr:colOff>1057275</xdr:colOff>
                <xdr:row>32</xdr:row>
                <xdr:rowOff>0</xdr:rowOff>
              </to>
            </anchor>
          </objectPr>
        </oleObject>
      </mc:Choice>
      <mc:Fallback>
        <oleObject progId="Equation.3" shapeId="1177" r:id="rId30"/>
      </mc:Fallback>
    </mc:AlternateContent>
    <mc:AlternateContent xmlns:mc="http://schemas.openxmlformats.org/markup-compatibility/2006">
      <mc:Choice Requires="x14">
        <oleObject progId="Equation.3" shapeId="1178" r:id="rId32">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178" r:id="rId32"/>
      </mc:Fallback>
    </mc:AlternateContent>
    <mc:AlternateContent xmlns:mc="http://schemas.openxmlformats.org/markup-compatibility/2006">
      <mc:Choice Requires="x14">
        <oleObject progId="Equation.3" shapeId="1179" r:id="rId33">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179" r:id="rId33"/>
      </mc:Fallback>
    </mc:AlternateContent>
    <mc:AlternateContent xmlns:mc="http://schemas.openxmlformats.org/markup-compatibility/2006">
      <mc:Choice Requires="x14">
        <oleObject progId="Equation.3" shapeId="1180" r:id="rId34">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180" r:id="rId34"/>
      </mc:Fallback>
    </mc:AlternateContent>
    <mc:AlternateContent xmlns:mc="http://schemas.openxmlformats.org/markup-compatibility/2006">
      <mc:Choice Requires="x14">
        <oleObject progId="Equation.3" shapeId="1181" r:id="rId35">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181" r:id="rId35"/>
      </mc:Fallback>
    </mc:AlternateContent>
    <mc:AlternateContent xmlns:mc="http://schemas.openxmlformats.org/markup-compatibility/2006">
      <mc:Choice Requires="x14">
        <oleObject progId="Equation.3" shapeId="1182" r:id="rId36">
          <objectPr defaultSize="0" autoPict="0" r:id="rId13">
            <anchor moveWithCells="1" sizeWithCells="1">
              <from>
                <xdr:col>2</xdr:col>
                <xdr:colOff>57150</xdr:colOff>
                <xdr:row>19</xdr:row>
                <xdr:rowOff>190500</xdr:rowOff>
              </from>
              <to>
                <xdr:col>2</xdr:col>
                <xdr:colOff>666750</xdr:colOff>
                <xdr:row>20</xdr:row>
                <xdr:rowOff>0</xdr:rowOff>
              </to>
            </anchor>
          </objectPr>
        </oleObject>
      </mc:Choice>
      <mc:Fallback>
        <oleObject progId="Equation.3" shapeId="1182" r:id="rId36"/>
      </mc:Fallback>
    </mc:AlternateContent>
    <mc:AlternateContent xmlns:mc="http://schemas.openxmlformats.org/markup-compatibility/2006">
      <mc:Choice Requires="x14">
        <oleObject progId="Equation.3" shapeId="1183" r:id="rId37">
          <objectPr defaultSize="0" autoPict="0" r:id="rId15">
            <anchor moveWithCells="1" sizeWithCells="1">
              <from>
                <xdr:col>2</xdr:col>
                <xdr:colOff>295275</xdr:colOff>
                <xdr:row>31</xdr:row>
                <xdr:rowOff>38100</xdr:rowOff>
              </from>
              <to>
                <xdr:col>2</xdr:col>
                <xdr:colOff>1047750</xdr:colOff>
                <xdr:row>32</xdr:row>
                <xdr:rowOff>0</xdr:rowOff>
              </to>
            </anchor>
          </objectPr>
        </oleObject>
      </mc:Choice>
      <mc:Fallback>
        <oleObject progId="Equation.3" shapeId="1183" r:id="rId37"/>
      </mc:Fallback>
    </mc:AlternateContent>
    <mc:AlternateContent xmlns:mc="http://schemas.openxmlformats.org/markup-compatibility/2006">
      <mc:Choice Requires="x14">
        <oleObject progId="Equation.3" shapeId="1184" r:id="rId38">
          <objectPr defaultSize="0" autoPict="0" r:id="rId17">
            <anchor moveWithCells="1" sizeWithCells="1">
              <from>
                <xdr:col>3</xdr:col>
                <xdr:colOff>104775</xdr:colOff>
                <xdr:row>31</xdr:row>
                <xdr:rowOff>47625</xdr:rowOff>
              </from>
              <to>
                <xdr:col>3</xdr:col>
                <xdr:colOff>923925</xdr:colOff>
                <xdr:row>32</xdr:row>
                <xdr:rowOff>0</xdr:rowOff>
              </to>
            </anchor>
          </objectPr>
        </oleObject>
      </mc:Choice>
      <mc:Fallback>
        <oleObject progId="Equation.3" shapeId="1184" r:id="rId38"/>
      </mc:Fallback>
    </mc:AlternateContent>
    <mc:AlternateContent xmlns:mc="http://schemas.openxmlformats.org/markup-compatibility/2006">
      <mc:Choice Requires="x14">
        <oleObject progId="Equation.3" shapeId="1185" r:id="rId39">
          <objectPr defaultSize="0" autoPict="0" r:id="rId19">
            <anchor moveWithCells="1" sizeWithCells="1">
              <from>
                <xdr:col>2</xdr:col>
                <xdr:colOff>38100</xdr:colOff>
                <xdr:row>22</xdr:row>
                <xdr:rowOff>19050</xdr:rowOff>
              </from>
              <to>
                <xdr:col>2</xdr:col>
                <xdr:colOff>314325</xdr:colOff>
                <xdr:row>23</xdr:row>
                <xdr:rowOff>0</xdr:rowOff>
              </to>
            </anchor>
          </objectPr>
        </oleObject>
      </mc:Choice>
      <mc:Fallback>
        <oleObject progId="Equation.3" shapeId="1185" r:id="rId39"/>
      </mc:Fallback>
    </mc:AlternateContent>
    <mc:AlternateContent xmlns:mc="http://schemas.openxmlformats.org/markup-compatibility/2006">
      <mc:Choice Requires="x14">
        <oleObject progId="Equation.3" shapeId="1186" r:id="rId40">
          <objectPr defaultSize="0" autoPict="0" r:id="rId21">
            <anchor moveWithCells="1" sizeWithCells="1">
              <from>
                <xdr:col>2</xdr:col>
                <xdr:colOff>28575</xdr:colOff>
                <xdr:row>23</xdr:row>
                <xdr:rowOff>0</xdr:rowOff>
              </from>
              <to>
                <xdr:col>2</xdr:col>
                <xdr:colOff>533400</xdr:colOff>
                <xdr:row>24</xdr:row>
                <xdr:rowOff>19050</xdr:rowOff>
              </to>
            </anchor>
          </objectPr>
        </oleObject>
      </mc:Choice>
      <mc:Fallback>
        <oleObject progId="Equation.3" shapeId="1186" r:id="rId40"/>
      </mc:Fallback>
    </mc:AlternateContent>
    <mc:AlternateContent xmlns:mc="http://schemas.openxmlformats.org/markup-compatibility/2006">
      <mc:Choice Requires="x14">
        <oleObject progId="Equation.3" shapeId="1187" r:id="rId41">
          <objectPr defaultSize="0" autoPict="0" r:id="rId23">
            <anchor moveWithCells="1" sizeWithCells="1">
              <from>
                <xdr:col>2</xdr:col>
                <xdr:colOff>19050</xdr:colOff>
                <xdr:row>23</xdr:row>
                <xdr:rowOff>161925</xdr:rowOff>
              </from>
              <to>
                <xdr:col>2</xdr:col>
                <xdr:colOff>657225</xdr:colOff>
                <xdr:row>25</xdr:row>
                <xdr:rowOff>19050</xdr:rowOff>
              </to>
            </anchor>
          </objectPr>
        </oleObject>
      </mc:Choice>
      <mc:Fallback>
        <oleObject progId="Equation.3" shapeId="1187" r:id="rId41"/>
      </mc:Fallback>
    </mc:AlternateContent>
    <mc:AlternateContent xmlns:mc="http://schemas.openxmlformats.org/markup-compatibility/2006">
      <mc:Choice Requires="x14">
        <oleObject progId="Equation.3" shapeId="1188" r:id="rId42">
          <objectPr defaultSize="0" autoPict="0" r:id="rId25">
            <anchor moveWithCells="1" sizeWithCells="1">
              <from>
                <xdr:col>2</xdr:col>
                <xdr:colOff>28575</xdr:colOff>
                <xdr:row>24</xdr:row>
                <xdr:rowOff>171450</xdr:rowOff>
              </from>
              <to>
                <xdr:col>2</xdr:col>
                <xdr:colOff>495300</xdr:colOff>
                <xdr:row>26</xdr:row>
                <xdr:rowOff>28575</xdr:rowOff>
              </to>
            </anchor>
          </objectPr>
        </oleObject>
      </mc:Choice>
      <mc:Fallback>
        <oleObject progId="Equation.3" shapeId="1188" r:id="rId42"/>
      </mc:Fallback>
    </mc:AlternateContent>
    <mc:AlternateContent xmlns:mc="http://schemas.openxmlformats.org/markup-compatibility/2006">
      <mc:Choice Requires="x14">
        <oleObject progId="Equation.3" shapeId="1189" r:id="rId43">
          <objectPr defaultSize="0" autoPict="0" r:id="rId27">
            <anchor moveWithCells="1" sizeWithCells="1">
              <from>
                <xdr:col>2</xdr:col>
                <xdr:colOff>57150</xdr:colOff>
                <xdr:row>25</xdr:row>
                <xdr:rowOff>180975</xdr:rowOff>
              </from>
              <to>
                <xdr:col>2</xdr:col>
                <xdr:colOff>552450</xdr:colOff>
                <xdr:row>27</xdr:row>
                <xdr:rowOff>38100</xdr:rowOff>
              </to>
            </anchor>
          </objectPr>
        </oleObject>
      </mc:Choice>
      <mc:Fallback>
        <oleObject progId="Equation.3" shapeId="1189" r:id="rId43"/>
      </mc:Fallback>
    </mc:AlternateContent>
    <mc:AlternateContent xmlns:mc="http://schemas.openxmlformats.org/markup-compatibility/2006">
      <mc:Choice Requires="x14">
        <oleObject progId="Equation.3" shapeId="1190" r:id="rId44">
          <objectPr defaultSize="0" autoPict="0" r:id="rId29">
            <anchor moveWithCells="1" sizeWithCells="1">
              <from>
                <xdr:col>4</xdr:col>
                <xdr:colOff>428625</xdr:colOff>
                <xdr:row>31</xdr:row>
                <xdr:rowOff>47625</xdr:rowOff>
              </from>
              <to>
                <xdr:col>4</xdr:col>
                <xdr:colOff>1400175</xdr:colOff>
                <xdr:row>32</xdr:row>
                <xdr:rowOff>0</xdr:rowOff>
              </to>
            </anchor>
          </objectPr>
        </oleObject>
      </mc:Choice>
      <mc:Fallback>
        <oleObject progId="Equation.3" shapeId="1190" r:id="rId44"/>
      </mc:Fallback>
    </mc:AlternateContent>
    <mc:AlternateContent xmlns:mc="http://schemas.openxmlformats.org/markup-compatibility/2006">
      <mc:Choice Requires="x14">
        <oleObject progId="Equation.3" shapeId="1191" r:id="rId45">
          <objectPr defaultSize="0" autoPict="0" r:id="rId31">
            <anchor moveWithCells="1" sizeWithCells="1">
              <from>
                <xdr:col>5</xdr:col>
                <xdr:colOff>457200</xdr:colOff>
                <xdr:row>31</xdr:row>
                <xdr:rowOff>95250</xdr:rowOff>
              </from>
              <to>
                <xdr:col>5</xdr:col>
                <xdr:colOff>1057275</xdr:colOff>
                <xdr:row>32</xdr:row>
                <xdr:rowOff>0</xdr:rowOff>
              </to>
            </anchor>
          </objectPr>
        </oleObject>
      </mc:Choice>
      <mc:Fallback>
        <oleObject progId="Equation.3" shapeId="1191" r:id="rId45"/>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ОСР</cp:lastModifiedBy>
  <cp:lastPrinted>2013-04-01T04:34:58Z</cp:lastPrinted>
  <dcterms:created xsi:type="dcterms:W3CDTF">2013-02-04T09:28:33Z</dcterms:created>
  <dcterms:modified xsi:type="dcterms:W3CDTF">2019-10-17T11:56:29Z</dcterms:modified>
</cp:coreProperties>
</file>